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-105" yWindow="-105" windowWidth="23250" windowHeight="12720" tabRatio="929" firstSheet="6" activeTab="8"/>
  </bookViews>
  <sheets>
    <sheet name="RELEVE DE NOTES 7EME B" sheetId="28" r:id="rId1"/>
    <sheet name="RELEVE COLLEGE 7emeA" sheetId="9" r:id="rId2"/>
    <sheet name="Relevé collège 8 A" sheetId="21" r:id="rId3"/>
    <sheet name="RELEVE COLLEGE 8 B" sheetId="30" r:id="rId4"/>
    <sheet name="Relevé collège 9 A" sheetId="22" r:id="rId5"/>
    <sheet name="Relevé collège 10 A" sheetId="23" r:id="rId6"/>
    <sheet name="Relevé collège 10 B" sheetId="24" r:id="rId7"/>
    <sheet name="Centralisa Relevé 11 SS" sheetId="10" r:id="rId8"/>
    <sheet name="Centralisa Relevé 11 SL" sheetId="11" r:id="rId9"/>
    <sheet name="Centralisa Relevé 12 SS" sheetId="14" r:id="rId10"/>
    <sheet name="Centralisa Relevé 12 SE" sheetId="13" r:id="rId11"/>
    <sheet name="Centralisa Relevé 12 SM" sheetId="12" r:id="rId12"/>
    <sheet name="Centralisa Relevé T SS" sheetId="15" r:id="rId13"/>
    <sheet name="Centralisa Relevé T SE" sheetId="16" r:id="rId14"/>
    <sheet name="Centralisa Relevé T SM" sheetId="17" r:id="rId15"/>
    <sheet name="Feuil2" sheetId="27" r:id="rId16"/>
    <sheet name="7 EME B" sheetId="26" r:id="rId17"/>
  </sheets>
  <externalReferences>
    <externalReference r:id="rId18"/>
  </externalReferences>
  <definedNames>
    <definedName name="_xlnm._FilterDatabase" localSheetId="1" hidden="1">'RELEVE COLLEGE 7emeA'!$A$4:$T$735</definedName>
    <definedName name="_xlnm.Print_Area" localSheetId="1">'RELEVE COLLEGE 7emeA'!$A$1:$T$738</definedName>
  </definedNames>
  <calcPr calcId="162913"/>
</workbook>
</file>

<file path=xl/calcChain.xml><?xml version="1.0" encoding="utf-8"?>
<calcChain xmlns="http://schemas.openxmlformats.org/spreadsheetml/2006/main">
  <c r="S174" i="11" l="1"/>
  <c r="Q174" i="11"/>
  <c r="P174" i="11"/>
  <c r="N174" i="11"/>
  <c r="M174" i="11"/>
  <c r="L174" i="11"/>
  <c r="K174" i="11"/>
  <c r="H174" i="11"/>
  <c r="S167" i="11"/>
  <c r="Q167" i="11"/>
  <c r="P167" i="11"/>
  <c r="N167" i="11"/>
  <c r="M167" i="11"/>
  <c r="L167" i="11"/>
  <c r="K167" i="11"/>
  <c r="H167" i="11"/>
  <c r="S160" i="11"/>
  <c r="Q160" i="11"/>
  <c r="P160" i="11"/>
  <c r="N160" i="11"/>
  <c r="M160" i="11"/>
  <c r="L160" i="11"/>
  <c r="K160" i="11"/>
  <c r="H160" i="11"/>
  <c r="S153" i="11"/>
  <c r="Q153" i="11"/>
  <c r="P153" i="11"/>
  <c r="N153" i="11"/>
  <c r="M153" i="11"/>
  <c r="L153" i="11"/>
  <c r="K153" i="11"/>
  <c r="H153" i="11"/>
  <c r="S146" i="11"/>
  <c r="Q146" i="11"/>
  <c r="P146" i="11"/>
  <c r="N146" i="11"/>
  <c r="M146" i="11"/>
  <c r="L146" i="11"/>
  <c r="K146" i="11"/>
  <c r="H146" i="11"/>
  <c r="S139" i="11"/>
  <c r="Q139" i="11"/>
  <c r="P139" i="11"/>
  <c r="N139" i="11"/>
  <c r="M139" i="11"/>
  <c r="L139" i="11"/>
  <c r="K139" i="11"/>
  <c r="H139" i="11"/>
  <c r="S132" i="11"/>
  <c r="Q132" i="11"/>
  <c r="P132" i="11"/>
  <c r="N132" i="11"/>
  <c r="M132" i="11"/>
  <c r="L132" i="11"/>
  <c r="K132" i="11"/>
  <c r="H132" i="11"/>
  <c r="S125" i="11"/>
  <c r="Q125" i="11"/>
  <c r="P125" i="11"/>
  <c r="N125" i="11"/>
  <c r="M125" i="11"/>
  <c r="L125" i="11"/>
  <c r="K125" i="11"/>
  <c r="H125" i="11"/>
  <c r="S118" i="11"/>
  <c r="Q118" i="11"/>
  <c r="P118" i="11"/>
  <c r="N118" i="11"/>
  <c r="M118" i="11"/>
  <c r="L118" i="11"/>
  <c r="K118" i="11"/>
  <c r="H118" i="11"/>
  <c r="S111" i="11"/>
  <c r="Q111" i="11"/>
  <c r="P111" i="11"/>
  <c r="N111" i="11"/>
  <c r="M111" i="11"/>
  <c r="L111" i="11"/>
  <c r="K111" i="11"/>
  <c r="H111" i="11"/>
  <c r="S104" i="11"/>
  <c r="Q104" i="11"/>
  <c r="P104" i="11"/>
  <c r="N104" i="11"/>
  <c r="M104" i="11"/>
  <c r="L104" i="11"/>
  <c r="K104" i="11"/>
  <c r="H104" i="11"/>
  <c r="S97" i="11"/>
  <c r="Q97" i="11"/>
  <c r="P97" i="11"/>
  <c r="N97" i="11"/>
  <c r="M97" i="11"/>
  <c r="L97" i="11"/>
  <c r="K97" i="11"/>
  <c r="H97" i="11"/>
  <c r="S90" i="11"/>
  <c r="Q90" i="11"/>
  <c r="P90" i="11"/>
  <c r="N90" i="11"/>
  <c r="M90" i="11"/>
  <c r="L90" i="11"/>
  <c r="K90" i="11"/>
  <c r="H90" i="11"/>
  <c r="S83" i="11"/>
  <c r="Q83" i="11"/>
  <c r="P83" i="11"/>
  <c r="N83" i="11"/>
  <c r="K83" i="11"/>
  <c r="H83" i="11"/>
  <c r="S76" i="11"/>
  <c r="Q76" i="11"/>
  <c r="P76" i="11"/>
  <c r="N76" i="11"/>
  <c r="M76" i="11"/>
  <c r="L76" i="11"/>
  <c r="K76" i="11"/>
  <c r="H76" i="11"/>
  <c r="S69" i="11"/>
  <c r="Q69" i="11"/>
  <c r="P69" i="11"/>
  <c r="N69" i="11"/>
  <c r="M69" i="11"/>
  <c r="L69" i="11"/>
  <c r="K69" i="11"/>
  <c r="H69" i="11"/>
  <c r="S62" i="11"/>
  <c r="Q62" i="11"/>
  <c r="P62" i="11"/>
  <c r="N62" i="11"/>
  <c r="M62" i="11"/>
  <c r="L62" i="11"/>
  <c r="K62" i="11"/>
  <c r="H62" i="11"/>
  <c r="S55" i="11"/>
  <c r="Q55" i="11"/>
  <c r="P55" i="11"/>
  <c r="N55" i="11"/>
  <c r="M55" i="11"/>
  <c r="L55" i="11"/>
  <c r="K55" i="11"/>
  <c r="H55" i="11"/>
  <c r="S48" i="11"/>
  <c r="Q48" i="11"/>
  <c r="P48" i="11"/>
  <c r="N48" i="11"/>
  <c r="M48" i="11"/>
  <c r="L48" i="11"/>
  <c r="K48" i="11"/>
  <c r="H48" i="11"/>
  <c r="S41" i="11"/>
  <c r="Q41" i="11"/>
  <c r="P41" i="11"/>
  <c r="N41" i="11"/>
  <c r="M41" i="11"/>
  <c r="L41" i="11"/>
  <c r="K41" i="11"/>
  <c r="H41" i="11"/>
  <c r="S34" i="11"/>
  <c r="Q34" i="11"/>
  <c r="P34" i="11"/>
  <c r="N34" i="11"/>
  <c r="M34" i="11"/>
  <c r="L34" i="11"/>
  <c r="K34" i="11"/>
  <c r="H34" i="11"/>
  <c r="S27" i="11"/>
  <c r="Q27" i="11"/>
  <c r="P27" i="11"/>
  <c r="N27" i="11"/>
  <c r="M27" i="11"/>
  <c r="L27" i="11"/>
  <c r="K27" i="11"/>
  <c r="H27" i="11"/>
  <c r="S20" i="11"/>
  <c r="Q20" i="11"/>
  <c r="P20" i="11"/>
  <c r="N20" i="11"/>
  <c r="M20" i="11"/>
  <c r="L20" i="11"/>
  <c r="K20" i="11"/>
  <c r="H20" i="11"/>
  <c r="S13" i="11"/>
  <c r="Q13" i="11"/>
  <c r="P13" i="11"/>
  <c r="N13" i="11"/>
  <c r="M13" i="11"/>
  <c r="L13" i="11"/>
  <c r="K13" i="11"/>
  <c r="H13" i="11"/>
  <c r="S216" i="10"/>
  <c r="R216" i="10"/>
  <c r="Q216" i="10"/>
  <c r="O216" i="10"/>
  <c r="N216" i="10"/>
  <c r="M216" i="10"/>
  <c r="L216" i="10"/>
  <c r="K216" i="10"/>
  <c r="J216" i="10"/>
  <c r="H216" i="10"/>
  <c r="S209" i="10"/>
  <c r="R209" i="10"/>
  <c r="Q209" i="10"/>
  <c r="O209" i="10"/>
  <c r="N209" i="10"/>
  <c r="M209" i="10"/>
  <c r="L209" i="10"/>
  <c r="K209" i="10"/>
  <c r="J209" i="10"/>
  <c r="H209" i="10"/>
  <c r="S202" i="10"/>
  <c r="R202" i="10"/>
  <c r="Q202" i="10"/>
  <c r="O202" i="10"/>
  <c r="N202" i="10"/>
  <c r="M202" i="10"/>
  <c r="L202" i="10"/>
  <c r="K202" i="10"/>
  <c r="J202" i="10"/>
  <c r="H202" i="10"/>
  <c r="S195" i="10"/>
  <c r="R195" i="10"/>
  <c r="Q195" i="10"/>
  <c r="O195" i="10"/>
  <c r="N195" i="10"/>
  <c r="M195" i="10"/>
  <c r="L195" i="10"/>
  <c r="K195" i="10"/>
  <c r="J195" i="10"/>
  <c r="H195" i="10"/>
  <c r="S188" i="10"/>
  <c r="R188" i="10"/>
  <c r="Q188" i="10"/>
  <c r="O188" i="10"/>
  <c r="N188" i="10"/>
  <c r="M188" i="10"/>
  <c r="L188" i="10"/>
  <c r="K188" i="10"/>
  <c r="J188" i="10"/>
  <c r="H188" i="10"/>
  <c r="S181" i="10"/>
  <c r="R181" i="10"/>
  <c r="Q181" i="10"/>
  <c r="O181" i="10"/>
  <c r="N181" i="10"/>
  <c r="M181" i="10"/>
  <c r="L181" i="10"/>
  <c r="K181" i="10"/>
  <c r="J181" i="10"/>
  <c r="H181" i="10"/>
  <c r="S174" i="10"/>
  <c r="R174" i="10"/>
  <c r="Q174" i="10"/>
  <c r="O174" i="10"/>
  <c r="N174" i="10"/>
  <c r="M174" i="10"/>
  <c r="L174" i="10"/>
  <c r="K174" i="10"/>
  <c r="J174" i="10"/>
  <c r="H174" i="10"/>
  <c r="S167" i="10"/>
  <c r="R167" i="10"/>
  <c r="Q167" i="10"/>
  <c r="O167" i="10"/>
  <c r="N167" i="10"/>
  <c r="M167" i="10"/>
  <c r="L167" i="10"/>
  <c r="K167" i="10"/>
  <c r="J167" i="10"/>
  <c r="H167" i="10"/>
  <c r="S160" i="10"/>
  <c r="R160" i="10"/>
  <c r="Q160" i="10"/>
  <c r="O160" i="10"/>
  <c r="N160" i="10"/>
  <c r="M160" i="10"/>
  <c r="L160" i="10"/>
  <c r="K160" i="10"/>
  <c r="J160" i="10"/>
  <c r="H160" i="10"/>
  <c r="S153" i="10"/>
  <c r="R153" i="10"/>
  <c r="Q153" i="10"/>
  <c r="O153" i="10"/>
  <c r="N153" i="10"/>
  <c r="M153" i="10"/>
  <c r="L153" i="10"/>
  <c r="K153" i="10"/>
  <c r="J153" i="10"/>
  <c r="H153" i="10"/>
  <c r="K146" i="10"/>
  <c r="S139" i="10"/>
  <c r="R139" i="10"/>
  <c r="Q139" i="10"/>
  <c r="O139" i="10"/>
  <c r="N139" i="10"/>
  <c r="M139" i="10"/>
  <c r="L139" i="10"/>
  <c r="K139" i="10"/>
  <c r="J139" i="10"/>
  <c r="H139" i="10"/>
  <c r="S132" i="10"/>
  <c r="R132" i="10"/>
  <c r="Q132" i="10"/>
  <c r="O132" i="10"/>
  <c r="N132" i="10"/>
  <c r="M132" i="10"/>
  <c r="L132" i="10"/>
  <c r="K132" i="10"/>
  <c r="J132" i="10"/>
  <c r="H132" i="10"/>
  <c r="S125" i="10"/>
  <c r="R125" i="10"/>
  <c r="Q125" i="10"/>
  <c r="O125" i="10"/>
  <c r="N125" i="10"/>
  <c r="M125" i="10"/>
  <c r="L125" i="10"/>
  <c r="K125" i="10"/>
  <c r="J125" i="10"/>
  <c r="H125" i="10"/>
  <c r="S118" i="10"/>
  <c r="R118" i="10"/>
  <c r="Q118" i="10"/>
  <c r="O118" i="10"/>
  <c r="N118" i="10"/>
  <c r="M118" i="10"/>
  <c r="L118" i="10"/>
  <c r="K118" i="10"/>
  <c r="J118" i="10"/>
  <c r="H118" i="10"/>
  <c r="S111" i="10"/>
  <c r="R111" i="10"/>
  <c r="Q111" i="10"/>
  <c r="O111" i="10"/>
  <c r="N111" i="10"/>
  <c r="M111" i="10"/>
  <c r="L111" i="10"/>
  <c r="K111" i="10"/>
  <c r="J111" i="10"/>
  <c r="H111" i="10"/>
  <c r="S104" i="10"/>
  <c r="R104" i="10"/>
  <c r="Q104" i="10"/>
  <c r="O104" i="10"/>
  <c r="N104" i="10"/>
  <c r="M104" i="10"/>
  <c r="L104" i="10"/>
  <c r="K104" i="10"/>
  <c r="J104" i="10"/>
  <c r="H104" i="10"/>
  <c r="S97" i="10"/>
  <c r="R97" i="10"/>
  <c r="Q97" i="10"/>
  <c r="O97" i="10"/>
  <c r="N97" i="10"/>
  <c r="M97" i="10"/>
  <c r="L97" i="10"/>
  <c r="K97" i="10"/>
  <c r="J97" i="10"/>
  <c r="H97" i="10"/>
  <c r="S90" i="10"/>
  <c r="R90" i="10"/>
  <c r="Q90" i="10"/>
  <c r="O90" i="10"/>
  <c r="N90" i="10"/>
  <c r="M90" i="10"/>
  <c r="L90" i="10"/>
  <c r="K90" i="10"/>
  <c r="J90" i="10"/>
  <c r="H90" i="10"/>
  <c r="S83" i="10"/>
  <c r="R83" i="10"/>
  <c r="Q83" i="10"/>
  <c r="O83" i="10"/>
  <c r="N83" i="10"/>
  <c r="M83" i="10"/>
  <c r="L83" i="10"/>
  <c r="K83" i="10"/>
  <c r="J83" i="10"/>
  <c r="H83" i="10"/>
  <c r="S76" i="10"/>
  <c r="R76" i="10"/>
  <c r="Q76" i="10"/>
  <c r="O76" i="10"/>
  <c r="N76" i="10"/>
  <c r="M76" i="10"/>
  <c r="L76" i="10"/>
  <c r="K76" i="10"/>
  <c r="J76" i="10"/>
  <c r="H76" i="10"/>
  <c r="S69" i="10"/>
  <c r="R69" i="10"/>
  <c r="Q69" i="10"/>
  <c r="O69" i="10"/>
  <c r="N69" i="10"/>
  <c r="M69" i="10"/>
  <c r="L69" i="10"/>
  <c r="K69" i="10"/>
  <c r="J69" i="10"/>
  <c r="H69" i="10"/>
  <c r="S62" i="10"/>
  <c r="R62" i="10"/>
  <c r="Q62" i="10"/>
  <c r="N62" i="10"/>
  <c r="M62" i="10"/>
  <c r="L62" i="10"/>
  <c r="K62" i="10"/>
  <c r="H62" i="10"/>
  <c r="S55" i="10"/>
  <c r="R55" i="10"/>
  <c r="Q55" i="10"/>
  <c r="O55" i="10"/>
  <c r="N55" i="10"/>
  <c r="M55" i="10"/>
  <c r="L55" i="10"/>
  <c r="K55" i="10"/>
  <c r="J55" i="10"/>
  <c r="H55" i="10"/>
  <c r="S48" i="10"/>
  <c r="R48" i="10"/>
  <c r="Q48" i="10"/>
  <c r="O48" i="10"/>
  <c r="N48" i="10"/>
  <c r="M48" i="10"/>
  <c r="L48" i="10"/>
  <c r="K48" i="10"/>
  <c r="J48" i="10"/>
  <c r="H48" i="10"/>
  <c r="S41" i="10"/>
  <c r="R41" i="10"/>
  <c r="Q41" i="10"/>
  <c r="O41" i="10"/>
  <c r="N41" i="10"/>
  <c r="M41" i="10"/>
  <c r="L41" i="10"/>
  <c r="K41" i="10"/>
  <c r="J41" i="10"/>
  <c r="H41" i="10"/>
  <c r="S34" i="10"/>
  <c r="R34" i="10"/>
  <c r="Q34" i="10"/>
  <c r="O34" i="10"/>
  <c r="N34" i="10"/>
  <c r="M34" i="10"/>
  <c r="L34" i="10"/>
  <c r="K34" i="10"/>
  <c r="J34" i="10"/>
  <c r="H34" i="10"/>
  <c r="S27" i="10"/>
  <c r="R27" i="10"/>
  <c r="Q27" i="10"/>
  <c r="O27" i="10"/>
  <c r="N27" i="10"/>
  <c r="M27" i="10"/>
  <c r="L27" i="10"/>
  <c r="K27" i="10"/>
  <c r="J27" i="10"/>
  <c r="H27" i="10"/>
  <c r="S20" i="10"/>
  <c r="R20" i="10"/>
  <c r="Q20" i="10"/>
  <c r="O20" i="10"/>
  <c r="N20" i="10"/>
  <c r="M20" i="10"/>
  <c r="L20" i="10"/>
  <c r="K20" i="10"/>
  <c r="J20" i="10"/>
  <c r="H20" i="10"/>
  <c r="S13" i="10"/>
  <c r="R13" i="10"/>
  <c r="Q13" i="10"/>
  <c r="O13" i="10"/>
  <c r="N13" i="10"/>
  <c r="M13" i="10"/>
  <c r="L13" i="10"/>
  <c r="K13" i="10"/>
  <c r="J13" i="10"/>
  <c r="H13" i="10"/>
  <c r="Q287" i="9"/>
  <c r="P287" i="9"/>
  <c r="O287" i="9"/>
  <c r="N287" i="9"/>
  <c r="M287" i="9"/>
  <c r="L287" i="9"/>
  <c r="K287" i="9"/>
  <c r="J287" i="9"/>
  <c r="I287" i="9"/>
  <c r="H287" i="9"/>
  <c r="Q280" i="9"/>
  <c r="P280" i="9"/>
  <c r="O280" i="9"/>
  <c r="N280" i="9"/>
  <c r="M280" i="9"/>
  <c r="L280" i="9"/>
  <c r="K280" i="9"/>
  <c r="J280" i="9"/>
  <c r="I280" i="9"/>
  <c r="H280" i="9"/>
  <c r="Q273" i="9"/>
  <c r="P273" i="9"/>
  <c r="O273" i="9"/>
  <c r="N273" i="9"/>
  <c r="M273" i="9"/>
  <c r="L273" i="9"/>
  <c r="K273" i="9"/>
  <c r="J273" i="9"/>
  <c r="I273" i="9"/>
  <c r="H273" i="9"/>
  <c r="Q266" i="9"/>
  <c r="P266" i="9"/>
  <c r="O266" i="9"/>
  <c r="N266" i="9"/>
  <c r="M266" i="9"/>
  <c r="L266" i="9"/>
  <c r="K266" i="9"/>
  <c r="J266" i="9"/>
  <c r="I266" i="9"/>
  <c r="H266" i="9"/>
  <c r="Q259" i="9"/>
  <c r="P259" i="9"/>
  <c r="O259" i="9"/>
  <c r="N259" i="9"/>
  <c r="M259" i="9"/>
  <c r="L259" i="9"/>
  <c r="K259" i="9"/>
  <c r="J259" i="9"/>
  <c r="I259" i="9"/>
  <c r="H259" i="9"/>
  <c r="Q252" i="9"/>
  <c r="P252" i="9"/>
  <c r="O252" i="9"/>
  <c r="N252" i="9"/>
  <c r="M252" i="9"/>
  <c r="L252" i="9"/>
  <c r="K252" i="9"/>
  <c r="J252" i="9"/>
  <c r="I252" i="9"/>
  <c r="H252" i="9"/>
  <c r="Q245" i="9"/>
  <c r="P245" i="9"/>
  <c r="O245" i="9"/>
  <c r="N245" i="9"/>
  <c r="M245" i="9"/>
  <c r="L245" i="9"/>
  <c r="K245" i="9"/>
  <c r="J245" i="9"/>
  <c r="I245" i="9"/>
  <c r="H245" i="9"/>
  <c r="Q238" i="9"/>
  <c r="P238" i="9"/>
  <c r="O238" i="9"/>
  <c r="N238" i="9"/>
  <c r="M238" i="9"/>
  <c r="L238" i="9"/>
  <c r="K238" i="9"/>
  <c r="J238" i="9"/>
  <c r="I238" i="9"/>
  <c r="H238" i="9"/>
  <c r="Q231" i="9"/>
  <c r="P231" i="9"/>
  <c r="O231" i="9"/>
  <c r="N231" i="9"/>
  <c r="M231" i="9"/>
  <c r="L231" i="9"/>
  <c r="K231" i="9"/>
  <c r="J231" i="9"/>
  <c r="I231" i="9"/>
  <c r="H231" i="9"/>
  <c r="Q224" i="9"/>
  <c r="P224" i="9"/>
  <c r="O224" i="9"/>
  <c r="N224" i="9"/>
  <c r="M224" i="9"/>
  <c r="L224" i="9"/>
  <c r="K224" i="9"/>
  <c r="J224" i="9"/>
  <c r="I224" i="9"/>
  <c r="H224" i="9"/>
  <c r="Q217" i="9"/>
  <c r="P217" i="9"/>
  <c r="I217" i="9"/>
  <c r="H217" i="9"/>
  <c r="Q210" i="9"/>
  <c r="P210" i="9"/>
  <c r="O210" i="9"/>
  <c r="N210" i="9"/>
  <c r="M210" i="9"/>
  <c r="L210" i="9"/>
  <c r="K210" i="9"/>
  <c r="J210" i="9"/>
  <c r="I210" i="9"/>
  <c r="H210" i="9"/>
  <c r="Q189" i="9"/>
  <c r="P189" i="9"/>
  <c r="O189" i="9"/>
  <c r="N189" i="9"/>
  <c r="M189" i="9"/>
  <c r="L189" i="9"/>
  <c r="K189" i="9"/>
  <c r="J189" i="9"/>
  <c r="I189" i="9"/>
  <c r="H189" i="9"/>
  <c r="Q182" i="9"/>
  <c r="P182" i="9"/>
  <c r="O182" i="9"/>
  <c r="N182" i="9"/>
  <c r="M182" i="9"/>
  <c r="L182" i="9"/>
  <c r="K182" i="9"/>
  <c r="J182" i="9"/>
  <c r="I182" i="9"/>
  <c r="H182" i="9"/>
  <c r="Q175" i="9"/>
  <c r="P175" i="9"/>
  <c r="O175" i="9"/>
  <c r="N175" i="9"/>
  <c r="M175" i="9"/>
  <c r="L175" i="9"/>
  <c r="K175" i="9"/>
  <c r="J175" i="9"/>
  <c r="I175" i="9"/>
  <c r="H175" i="9"/>
  <c r="Q168" i="9"/>
  <c r="P168" i="9"/>
  <c r="O168" i="9"/>
  <c r="N168" i="9"/>
  <c r="M168" i="9"/>
  <c r="L168" i="9"/>
  <c r="K168" i="9"/>
  <c r="J168" i="9"/>
  <c r="I168" i="9"/>
  <c r="H168" i="9"/>
  <c r="Q161" i="9"/>
  <c r="P161" i="9"/>
  <c r="O161" i="9"/>
  <c r="N161" i="9"/>
  <c r="M161" i="9"/>
  <c r="L161" i="9"/>
  <c r="K161" i="9"/>
  <c r="J161" i="9"/>
  <c r="I161" i="9"/>
  <c r="H161" i="9"/>
  <c r="Q154" i="9"/>
  <c r="P154" i="9"/>
  <c r="O154" i="9"/>
  <c r="N154" i="9"/>
  <c r="M154" i="9"/>
  <c r="L154" i="9"/>
  <c r="K154" i="9"/>
  <c r="J154" i="9"/>
  <c r="I154" i="9"/>
  <c r="H154" i="9"/>
  <c r="Q147" i="9"/>
  <c r="P147" i="9"/>
  <c r="O147" i="9"/>
  <c r="N147" i="9"/>
  <c r="M147" i="9"/>
  <c r="L147" i="9"/>
  <c r="K147" i="9"/>
  <c r="J147" i="9"/>
  <c r="I147" i="9"/>
  <c r="H147" i="9"/>
  <c r="Q140" i="9"/>
  <c r="P140" i="9"/>
  <c r="O140" i="9"/>
  <c r="N140" i="9"/>
  <c r="M140" i="9"/>
  <c r="L140" i="9"/>
  <c r="K140" i="9"/>
  <c r="J140" i="9"/>
  <c r="I140" i="9"/>
  <c r="H140" i="9"/>
  <c r="Q133" i="9"/>
  <c r="P133" i="9"/>
  <c r="O133" i="9"/>
  <c r="N133" i="9"/>
  <c r="M133" i="9"/>
  <c r="L133" i="9"/>
  <c r="K133" i="9"/>
  <c r="J133" i="9"/>
  <c r="I133" i="9"/>
  <c r="H133" i="9"/>
  <c r="Q126" i="9"/>
  <c r="P126" i="9"/>
  <c r="O126" i="9"/>
  <c r="N126" i="9"/>
  <c r="M126" i="9"/>
  <c r="L126" i="9"/>
  <c r="K126" i="9"/>
  <c r="J126" i="9"/>
  <c r="I126" i="9"/>
  <c r="H126" i="9"/>
  <c r="Q119" i="9"/>
  <c r="P119" i="9"/>
  <c r="O119" i="9"/>
  <c r="N119" i="9"/>
  <c r="M119" i="9"/>
  <c r="L119" i="9"/>
  <c r="K119" i="9"/>
  <c r="J119" i="9"/>
  <c r="I119" i="9"/>
  <c r="H119" i="9"/>
  <c r="Q112" i="9"/>
  <c r="P112" i="9"/>
  <c r="O112" i="9"/>
  <c r="N112" i="9"/>
  <c r="M112" i="9"/>
  <c r="L112" i="9"/>
  <c r="K112" i="9"/>
  <c r="J112" i="9"/>
  <c r="I112" i="9"/>
  <c r="H112" i="9"/>
  <c r="Q105" i="9"/>
  <c r="P105" i="9"/>
  <c r="O105" i="9"/>
  <c r="N105" i="9"/>
  <c r="M105" i="9"/>
  <c r="L105" i="9"/>
  <c r="K105" i="9"/>
  <c r="J105" i="9"/>
  <c r="I105" i="9"/>
  <c r="H105" i="9"/>
  <c r="Q98" i="9"/>
  <c r="P98" i="9"/>
  <c r="O98" i="9"/>
  <c r="N98" i="9"/>
  <c r="M98" i="9"/>
  <c r="L98" i="9"/>
  <c r="K98" i="9"/>
  <c r="J98" i="9"/>
  <c r="I98" i="9"/>
  <c r="H98" i="9"/>
  <c r="Q91" i="9"/>
  <c r="P91" i="9"/>
  <c r="O91" i="9"/>
  <c r="N91" i="9"/>
  <c r="M91" i="9"/>
  <c r="L91" i="9"/>
  <c r="K91" i="9"/>
  <c r="J91" i="9"/>
  <c r="I91" i="9"/>
  <c r="H91" i="9"/>
  <c r="Q84" i="9"/>
  <c r="P84" i="9"/>
  <c r="O84" i="9"/>
  <c r="N84" i="9"/>
  <c r="M84" i="9"/>
  <c r="L84" i="9"/>
  <c r="I84" i="9"/>
  <c r="H84" i="9"/>
  <c r="Q77" i="9"/>
  <c r="P77" i="9"/>
  <c r="O77" i="9"/>
  <c r="N77" i="9"/>
  <c r="M77" i="9"/>
  <c r="L77" i="9"/>
  <c r="K77" i="9"/>
  <c r="J77" i="9"/>
  <c r="I77" i="9"/>
  <c r="H77" i="9"/>
  <c r="Q70" i="9"/>
  <c r="P70" i="9"/>
  <c r="O70" i="9"/>
  <c r="N70" i="9"/>
  <c r="M70" i="9"/>
  <c r="L70" i="9"/>
  <c r="K70" i="9"/>
  <c r="J70" i="9"/>
  <c r="I70" i="9"/>
  <c r="H70" i="9"/>
  <c r="Q63" i="9"/>
  <c r="P63" i="9"/>
  <c r="O63" i="9"/>
  <c r="N63" i="9"/>
  <c r="M63" i="9"/>
  <c r="L63" i="9"/>
  <c r="K63" i="9"/>
  <c r="J63" i="9"/>
  <c r="I63" i="9"/>
  <c r="H63" i="9"/>
  <c r="Q56" i="9"/>
  <c r="P56" i="9"/>
  <c r="O56" i="9"/>
  <c r="N56" i="9"/>
  <c r="M56" i="9"/>
  <c r="L56" i="9"/>
  <c r="K56" i="9"/>
  <c r="J56" i="9"/>
  <c r="I56" i="9"/>
  <c r="H56" i="9"/>
  <c r="Q49" i="9"/>
  <c r="P49" i="9"/>
  <c r="O49" i="9"/>
  <c r="N49" i="9"/>
  <c r="M49" i="9"/>
  <c r="L49" i="9"/>
  <c r="K49" i="9"/>
  <c r="J49" i="9"/>
  <c r="I49" i="9"/>
  <c r="H49" i="9"/>
  <c r="Q42" i="9"/>
  <c r="P42" i="9"/>
  <c r="O42" i="9"/>
  <c r="N42" i="9"/>
  <c r="M42" i="9"/>
  <c r="L42" i="9"/>
  <c r="K42" i="9"/>
  <c r="J42" i="9"/>
  <c r="I42" i="9"/>
  <c r="H42" i="9"/>
  <c r="Q35" i="9"/>
  <c r="P35" i="9"/>
  <c r="O35" i="9"/>
  <c r="N35" i="9"/>
  <c r="M35" i="9"/>
  <c r="L35" i="9"/>
  <c r="K35" i="9"/>
  <c r="J35" i="9"/>
  <c r="I35" i="9"/>
  <c r="H35" i="9"/>
  <c r="Q28" i="9"/>
  <c r="P28" i="9"/>
  <c r="O28" i="9"/>
  <c r="N28" i="9"/>
  <c r="M28" i="9"/>
  <c r="L28" i="9"/>
  <c r="K28" i="9"/>
  <c r="J28" i="9"/>
  <c r="I28" i="9"/>
  <c r="H28" i="9"/>
  <c r="Q21" i="9"/>
  <c r="P21" i="9"/>
  <c r="O21" i="9"/>
  <c r="N21" i="9"/>
  <c r="M21" i="9"/>
  <c r="I21" i="9"/>
  <c r="H21" i="9"/>
  <c r="Q14" i="9"/>
  <c r="P14" i="9"/>
  <c r="O14" i="9"/>
  <c r="N14" i="9"/>
  <c r="M14" i="9"/>
  <c r="L14" i="9"/>
  <c r="K14" i="9"/>
  <c r="J14" i="9"/>
  <c r="I14" i="9"/>
  <c r="H14" i="9"/>
  <c r="Q287" i="28"/>
  <c r="P287" i="28"/>
  <c r="O287" i="28"/>
  <c r="N287" i="28"/>
  <c r="M287" i="28"/>
  <c r="L287" i="28"/>
  <c r="K287" i="28"/>
  <c r="J287" i="28"/>
  <c r="I287" i="28"/>
  <c r="H287" i="28"/>
  <c r="Q280" i="28"/>
  <c r="Q273" i="28"/>
  <c r="P273" i="28"/>
  <c r="O273" i="28"/>
  <c r="N273" i="28"/>
  <c r="M273" i="28"/>
  <c r="L273" i="28"/>
  <c r="K273" i="28"/>
  <c r="J273" i="28"/>
  <c r="I273" i="28"/>
  <c r="H273" i="28"/>
  <c r="Q259" i="28"/>
  <c r="P259" i="28"/>
  <c r="O259" i="28"/>
  <c r="N259" i="28"/>
  <c r="M259" i="28"/>
  <c r="L259" i="28"/>
  <c r="K259" i="28"/>
  <c r="J259" i="28"/>
  <c r="I259" i="28"/>
  <c r="H259" i="28"/>
  <c r="Q252" i="28"/>
  <c r="P252" i="28"/>
  <c r="O252" i="28"/>
  <c r="N252" i="28"/>
  <c r="J252" i="28"/>
  <c r="I252" i="28"/>
  <c r="H252" i="28"/>
  <c r="Q245" i="28"/>
  <c r="P245" i="28"/>
  <c r="Q238" i="28"/>
  <c r="P238" i="28"/>
  <c r="O238" i="28"/>
  <c r="N238" i="28"/>
  <c r="M238" i="28"/>
  <c r="L238" i="28"/>
  <c r="K238" i="28"/>
  <c r="J238" i="28"/>
  <c r="I238" i="28"/>
  <c r="H238" i="28"/>
  <c r="Q231" i="28"/>
  <c r="P231" i="28"/>
  <c r="O231" i="28"/>
  <c r="N231" i="28"/>
  <c r="M231" i="28"/>
  <c r="K231" i="28"/>
  <c r="H231" i="28"/>
  <c r="Q224" i="28"/>
  <c r="P224" i="28"/>
  <c r="O224" i="28"/>
  <c r="N224" i="28"/>
  <c r="M224" i="28"/>
  <c r="L224" i="28"/>
  <c r="K224" i="28"/>
  <c r="J224" i="28"/>
  <c r="I224" i="28"/>
  <c r="H224" i="28"/>
  <c r="Q217" i="28"/>
  <c r="P217" i="28"/>
  <c r="O217" i="28"/>
  <c r="N217" i="28"/>
  <c r="M217" i="28"/>
  <c r="L217" i="28"/>
  <c r="K217" i="28"/>
  <c r="J217" i="28"/>
  <c r="I217" i="28"/>
  <c r="H217" i="28"/>
  <c r="Q210" i="28"/>
  <c r="P210" i="28"/>
  <c r="O210" i="28"/>
  <c r="Q203" i="28"/>
  <c r="P203" i="28"/>
  <c r="O203" i="28"/>
  <c r="N203" i="28"/>
  <c r="M203" i="28"/>
  <c r="L203" i="28"/>
  <c r="K203" i="28"/>
  <c r="J203" i="28"/>
  <c r="I203" i="28"/>
  <c r="H203" i="28"/>
  <c r="Q196" i="28"/>
  <c r="P196" i="28"/>
  <c r="O196" i="28"/>
  <c r="N196" i="28"/>
  <c r="M196" i="28"/>
  <c r="L196" i="28"/>
  <c r="K196" i="28"/>
  <c r="J196" i="28"/>
  <c r="I196" i="28"/>
  <c r="H196" i="28"/>
  <c r="Q189" i="28"/>
  <c r="P189" i="28"/>
  <c r="O189" i="28"/>
  <c r="N189" i="28"/>
  <c r="M189" i="28"/>
  <c r="L189" i="28"/>
  <c r="K189" i="28"/>
  <c r="J189" i="28"/>
  <c r="I189" i="28"/>
  <c r="H189" i="28"/>
  <c r="Q182" i="28"/>
  <c r="P182" i="28"/>
  <c r="Q175" i="28"/>
  <c r="P175" i="28"/>
  <c r="O175" i="28"/>
  <c r="N175" i="28"/>
  <c r="M175" i="28"/>
  <c r="L175" i="28"/>
  <c r="K175" i="28"/>
  <c r="J175" i="28"/>
  <c r="I175" i="28"/>
  <c r="H175" i="28"/>
  <c r="Q168" i="28"/>
  <c r="P168" i="28"/>
  <c r="O168" i="28"/>
  <c r="N168" i="28"/>
  <c r="M168" i="28"/>
  <c r="K168" i="28"/>
  <c r="H168" i="28"/>
  <c r="Q161" i="28"/>
  <c r="P161" i="28"/>
  <c r="O161" i="28"/>
  <c r="N161" i="28"/>
  <c r="M161" i="28"/>
  <c r="L161" i="28"/>
  <c r="K161" i="28"/>
  <c r="J161" i="28"/>
  <c r="I161" i="28"/>
  <c r="H161" i="28"/>
  <c r="Q154" i="28"/>
  <c r="O154" i="28"/>
  <c r="N154" i="28"/>
  <c r="M154" i="28"/>
  <c r="L154" i="28"/>
  <c r="Q147" i="28"/>
  <c r="P147" i="28"/>
  <c r="O147" i="28"/>
  <c r="N147" i="28"/>
  <c r="M147" i="28"/>
  <c r="L147" i="28"/>
  <c r="K147" i="28"/>
  <c r="J147" i="28"/>
  <c r="I147" i="28"/>
  <c r="H147" i="28"/>
  <c r="Q140" i="28"/>
  <c r="P140" i="28"/>
  <c r="O140" i="28"/>
  <c r="N140" i="28"/>
  <c r="M140" i="28"/>
  <c r="L140" i="28"/>
  <c r="K140" i="28"/>
  <c r="J140" i="28"/>
  <c r="I140" i="28"/>
  <c r="H140" i="28"/>
  <c r="H143" i="28"/>
  <c r="H146" i="28"/>
  <c r="Q133" i="28"/>
  <c r="P133" i="28"/>
  <c r="O133" i="28"/>
  <c r="N133" i="28"/>
  <c r="M133" i="28"/>
  <c r="L133" i="28"/>
  <c r="K133" i="28"/>
  <c r="J133" i="28"/>
  <c r="I133" i="28"/>
  <c r="H133" i="28"/>
  <c r="Q126" i="28"/>
  <c r="P126" i="28"/>
  <c r="O126" i="28"/>
  <c r="N126" i="28"/>
  <c r="M126" i="28"/>
  <c r="L126" i="28"/>
  <c r="K126" i="28"/>
  <c r="J126" i="28"/>
  <c r="I126" i="28"/>
  <c r="H126" i="28"/>
  <c r="Q112" i="28"/>
  <c r="P112" i="28"/>
  <c r="O112" i="28"/>
  <c r="N112" i="28"/>
  <c r="M112" i="28"/>
  <c r="L112" i="28"/>
  <c r="K112" i="28"/>
  <c r="J112" i="28"/>
  <c r="I112" i="28"/>
  <c r="H112" i="28"/>
  <c r="Q105" i="28"/>
  <c r="P105" i="28"/>
  <c r="O105" i="28"/>
  <c r="N105" i="28"/>
  <c r="M105" i="28"/>
  <c r="L105" i="28"/>
  <c r="K105" i="28"/>
  <c r="J105" i="28"/>
  <c r="I105" i="28"/>
  <c r="H105" i="28"/>
  <c r="Q98" i="28"/>
  <c r="P98" i="28"/>
  <c r="O98" i="28"/>
  <c r="N98" i="28"/>
  <c r="M98" i="28"/>
  <c r="L98" i="28"/>
  <c r="K98" i="28"/>
  <c r="Q91" i="28"/>
  <c r="P91" i="28"/>
  <c r="O91" i="28"/>
  <c r="N91" i="28"/>
  <c r="M91" i="28"/>
  <c r="L91" i="28"/>
  <c r="K91" i="28"/>
  <c r="J91" i="28"/>
  <c r="I91" i="28"/>
  <c r="H91" i="28"/>
  <c r="Q84" i="28"/>
  <c r="P84" i="28"/>
  <c r="O84" i="28"/>
  <c r="N84" i="28"/>
  <c r="M84" i="28"/>
  <c r="L84" i="28"/>
  <c r="K84" i="28"/>
  <c r="J84" i="28"/>
  <c r="I84" i="28"/>
  <c r="H84" i="28"/>
  <c r="Q77" i="28"/>
  <c r="P77" i="28"/>
  <c r="O77" i="28"/>
  <c r="N77" i="28"/>
  <c r="M77" i="28"/>
  <c r="L77" i="28"/>
  <c r="K77" i="28"/>
  <c r="J77" i="28"/>
  <c r="I77" i="28"/>
  <c r="H77" i="28"/>
  <c r="Q70" i="28"/>
  <c r="P70" i="28"/>
  <c r="O70" i="28"/>
  <c r="N70" i="28"/>
  <c r="M70" i="28"/>
  <c r="L70" i="28"/>
  <c r="K70" i="28"/>
  <c r="J70" i="28"/>
  <c r="I70" i="28"/>
  <c r="H70" i="28"/>
  <c r="Q63" i="28"/>
  <c r="P63" i="28"/>
  <c r="O63" i="28"/>
  <c r="N63" i="28"/>
  <c r="M63" i="28"/>
  <c r="L63" i="28"/>
  <c r="K63" i="28"/>
  <c r="J63" i="28"/>
  <c r="I63" i="28"/>
  <c r="H63" i="28"/>
  <c r="K56" i="28"/>
  <c r="J56" i="28"/>
  <c r="I56" i="28"/>
  <c r="H56" i="28"/>
  <c r="Q49" i="28"/>
  <c r="P49" i="28"/>
  <c r="O49" i="28"/>
  <c r="N49" i="28"/>
  <c r="M49" i="28"/>
  <c r="L49" i="28"/>
  <c r="K49" i="28"/>
  <c r="J49" i="28"/>
  <c r="I49" i="28"/>
  <c r="H49" i="28"/>
  <c r="Q42" i="28"/>
  <c r="P42" i="28"/>
  <c r="O42" i="28"/>
  <c r="N42" i="28"/>
  <c r="M42" i="28"/>
  <c r="L42" i="28"/>
  <c r="K42" i="28"/>
  <c r="J42" i="28"/>
  <c r="I42" i="28"/>
  <c r="H42" i="28"/>
  <c r="Q35" i="28"/>
  <c r="P35" i="28"/>
  <c r="O35" i="28"/>
  <c r="N35" i="28"/>
  <c r="M35" i="28"/>
  <c r="L35" i="28"/>
  <c r="K35" i="28"/>
  <c r="J35" i="28"/>
  <c r="I35" i="28"/>
  <c r="H35" i="28"/>
  <c r="Q28" i="28"/>
  <c r="P28" i="28"/>
  <c r="O28" i="28"/>
  <c r="M28" i="28"/>
  <c r="I28" i="28"/>
  <c r="H28" i="28"/>
  <c r="Q21" i="28"/>
  <c r="P21" i="28"/>
  <c r="O21" i="28"/>
  <c r="N21" i="28"/>
  <c r="M21" i="28"/>
  <c r="L21" i="28"/>
  <c r="K21" i="28"/>
  <c r="J21" i="28"/>
  <c r="I21" i="28"/>
  <c r="H21" i="28"/>
  <c r="Q14" i="28"/>
  <c r="P14" i="28"/>
  <c r="O14" i="28"/>
  <c r="N14" i="28"/>
  <c r="M14" i="28"/>
  <c r="L14" i="28"/>
  <c r="Q313" i="26"/>
  <c r="P313" i="26"/>
  <c r="O313" i="26"/>
  <c r="N313" i="26"/>
  <c r="M313" i="26"/>
  <c r="L313" i="26"/>
  <c r="K313" i="26"/>
  <c r="J313" i="26"/>
  <c r="I313" i="26"/>
  <c r="H313" i="26"/>
  <c r="Q306" i="26"/>
  <c r="P306" i="26"/>
  <c r="O306" i="26"/>
  <c r="N306" i="26"/>
  <c r="M306" i="26"/>
  <c r="L306" i="26"/>
  <c r="K306" i="26"/>
  <c r="J306" i="26"/>
  <c r="I306" i="26"/>
  <c r="H306" i="26"/>
  <c r="Q299" i="26"/>
  <c r="P299" i="26"/>
  <c r="O299" i="26"/>
  <c r="N299" i="26"/>
  <c r="M299" i="26"/>
  <c r="L299" i="26"/>
  <c r="K299" i="26"/>
  <c r="J299" i="26"/>
  <c r="I299" i="26"/>
  <c r="H299" i="26"/>
  <c r="Q292" i="26"/>
  <c r="P292" i="26"/>
  <c r="O292" i="26"/>
  <c r="N292" i="26"/>
  <c r="M292" i="26"/>
  <c r="L292" i="26"/>
  <c r="K292" i="26"/>
  <c r="J292" i="26"/>
  <c r="I292" i="26"/>
  <c r="H292" i="26"/>
  <c r="Q285" i="26"/>
  <c r="P285" i="26"/>
  <c r="O285" i="26"/>
  <c r="N285" i="26"/>
  <c r="M285" i="26"/>
  <c r="L285" i="26"/>
  <c r="K285" i="26"/>
  <c r="J285" i="26"/>
  <c r="I285" i="26"/>
  <c r="H285" i="26"/>
  <c r="Q278" i="26"/>
  <c r="P278" i="26"/>
  <c r="O278" i="26"/>
  <c r="N278" i="26"/>
  <c r="M278" i="26"/>
  <c r="L278" i="26"/>
  <c r="K278" i="26"/>
  <c r="J278" i="26"/>
  <c r="I278" i="26"/>
  <c r="H278" i="26"/>
  <c r="Q271" i="26"/>
  <c r="P271" i="26"/>
  <c r="O271" i="26"/>
  <c r="N271" i="26"/>
  <c r="M271" i="26"/>
  <c r="L271" i="26"/>
  <c r="K271" i="26"/>
  <c r="J271" i="26"/>
  <c r="I271" i="26"/>
  <c r="H271" i="26"/>
  <c r="Q264" i="26"/>
  <c r="P264" i="26"/>
  <c r="O264" i="26"/>
  <c r="N264" i="26"/>
  <c r="M264" i="26"/>
  <c r="L264" i="26"/>
  <c r="K264" i="26"/>
  <c r="J264" i="26"/>
  <c r="I264" i="26"/>
  <c r="H264" i="26"/>
  <c r="Q257" i="26"/>
  <c r="P257" i="26"/>
  <c r="O257" i="26"/>
  <c r="N257" i="26"/>
  <c r="M257" i="26"/>
  <c r="L257" i="26"/>
  <c r="K257" i="26"/>
  <c r="J257" i="26"/>
  <c r="I257" i="26"/>
  <c r="H257" i="26"/>
  <c r="Q250" i="26"/>
  <c r="P250" i="26"/>
  <c r="O250" i="26"/>
  <c r="N250" i="26"/>
  <c r="M250" i="26"/>
  <c r="L250" i="26"/>
  <c r="K250" i="26"/>
  <c r="J250" i="26"/>
  <c r="I250" i="26"/>
  <c r="H250" i="26"/>
  <c r="Q243" i="26"/>
  <c r="P243" i="26"/>
  <c r="O243" i="26"/>
  <c r="N243" i="26"/>
  <c r="M243" i="26"/>
  <c r="L243" i="26"/>
  <c r="K243" i="26"/>
  <c r="J243" i="26"/>
  <c r="I243" i="26"/>
  <c r="H243" i="26"/>
  <c r="Q236" i="26"/>
  <c r="P236" i="26"/>
  <c r="O236" i="26"/>
  <c r="N236" i="26"/>
  <c r="M236" i="26"/>
  <c r="L236" i="26"/>
  <c r="K236" i="26"/>
  <c r="J236" i="26"/>
  <c r="I236" i="26"/>
  <c r="H236" i="26"/>
  <c r="Q229" i="26"/>
  <c r="P229" i="26"/>
  <c r="O229" i="26"/>
  <c r="N229" i="26"/>
  <c r="M229" i="26"/>
  <c r="L229" i="26"/>
  <c r="K229" i="26"/>
  <c r="J229" i="26"/>
  <c r="I229" i="26"/>
  <c r="H229" i="26"/>
  <c r="Q222" i="26"/>
  <c r="P222" i="26"/>
  <c r="O222" i="26"/>
  <c r="N222" i="26"/>
  <c r="M222" i="26"/>
  <c r="L222" i="26"/>
  <c r="K222" i="26"/>
  <c r="J222" i="26"/>
  <c r="I222" i="26"/>
  <c r="H222" i="26"/>
  <c r="Q215" i="26"/>
  <c r="P215" i="26"/>
  <c r="O215" i="26"/>
  <c r="N215" i="26"/>
  <c r="M215" i="26"/>
  <c r="L215" i="26"/>
  <c r="K215" i="26"/>
  <c r="J215" i="26"/>
  <c r="I215" i="26"/>
  <c r="H215" i="26"/>
  <c r="Q208" i="26"/>
  <c r="P208" i="26"/>
  <c r="O208" i="26"/>
  <c r="N208" i="26"/>
  <c r="M208" i="26"/>
  <c r="L208" i="26"/>
  <c r="K208" i="26"/>
  <c r="J208" i="26"/>
  <c r="I208" i="26"/>
  <c r="H208" i="26"/>
  <c r="Q201" i="26"/>
  <c r="P201" i="26"/>
  <c r="O201" i="26"/>
  <c r="N201" i="26"/>
  <c r="M201" i="26"/>
  <c r="L201" i="26"/>
  <c r="K201" i="26"/>
  <c r="J201" i="26"/>
  <c r="I201" i="26"/>
  <c r="H201" i="26"/>
  <c r="Q194" i="26"/>
  <c r="P194" i="26"/>
  <c r="O194" i="26"/>
  <c r="N194" i="26"/>
  <c r="M194" i="26"/>
  <c r="L194" i="26"/>
  <c r="K194" i="26"/>
  <c r="J194" i="26"/>
  <c r="I194" i="26"/>
  <c r="H194" i="26"/>
  <c r="Q187" i="26"/>
  <c r="P187" i="26"/>
  <c r="O187" i="26"/>
  <c r="N187" i="26"/>
  <c r="M187" i="26"/>
  <c r="L187" i="26"/>
  <c r="K187" i="26"/>
  <c r="J187" i="26"/>
  <c r="I187" i="26"/>
  <c r="H187" i="26"/>
  <c r="Q180" i="26"/>
  <c r="P180" i="26"/>
  <c r="O180" i="26"/>
  <c r="N180" i="26"/>
  <c r="M180" i="26"/>
  <c r="L180" i="26"/>
  <c r="K180" i="26"/>
  <c r="J180" i="26"/>
  <c r="I180" i="26"/>
  <c r="H180" i="26"/>
  <c r="Q173" i="26"/>
  <c r="P173" i="26"/>
  <c r="O173" i="26"/>
  <c r="N173" i="26"/>
  <c r="M173" i="26"/>
  <c r="L173" i="26"/>
  <c r="K173" i="26"/>
  <c r="J173" i="26"/>
  <c r="I173" i="26"/>
  <c r="H173" i="26"/>
  <c r="Q166" i="26"/>
  <c r="P166" i="26"/>
  <c r="O166" i="26"/>
  <c r="N166" i="26"/>
  <c r="M166" i="26"/>
  <c r="L166" i="26"/>
  <c r="K166" i="26"/>
  <c r="J166" i="26"/>
  <c r="I166" i="26"/>
  <c r="H166" i="26"/>
  <c r="Q159" i="26"/>
  <c r="P159" i="26"/>
  <c r="O159" i="26"/>
  <c r="N159" i="26"/>
  <c r="M159" i="26"/>
  <c r="L159" i="26"/>
  <c r="K159" i="26"/>
  <c r="J159" i="26"/>
  <c r="I159" i="26"/>
  <c r="H159" i="26"/>
  <c r="Q152" i="26"/>
  <c r="P152" i="26"/>
  <c r="O152" i="26"/>
  <c r="N152" i="26"/>
  <c r="M152" i="26"/>
  <c r="L152" i="26"/>
  <c r="K152" i="26"/>
  <c r="J152" i="26"/>
  <c r="I152" i="26"/>
  <c r="H152" i="26"/>
  <c r="Q145" i="26"/>
  <c r="P145" i="26"/>
  <c r="O145" i="26"/>
  <c r="N145" i="26"/>
  <c r="M145" i="26"/>
  <c r="L145" i="26"/>
  <c r="K145" i="26"/>
  <c r="J145" i="26"/>
  <c r="I145" i="26"/>
  <c r="H145" i="26"/>
  <c r="Q138" i="26"/>
  <c r="P138" i="26"/>
  <c r="O138" i="26"/>
  <c r="N138" i="26"/>
  <c r="M138" i="26"/>
  <c r="L138" i="26"/>
  <c r="K138" i="26"/>
  <c r="J138" i="26"/>
  <c r="I138" i="26"/>
  <c r="H138" i="26"/>
  <c r="Q131" i="26"/>
  <c r="P131" i="26"/>
  <c r="O131" i="26"/>
  <c r="N131" i="26"/>
  <c r="M131" i="26"/>
  <c r="L131" i="26"/>
  <c r="K131" i="26"/>
  <c r="J131" i="26"/>
  <c r="I131" i="26"/>
  <c r="H131" i="26"/>
  <c r="Q124" i="26"/>
  <c r="P124" i="26"/>
  <c r="O124" i="26"/>
  <c r="N124" i="26"/>
  <c r="M124" i="26"/>
  <c r="L124" i="26"/>
  <c r="K124" i="26"/>
  <c r="J124" i="26"/>
  <c r="I124" i="26"/>
  <c r="H124" i="26"/>
  <c r="Q117" i="26"/>
  <c r="P117" i="26"/>
  <c r="O117" i="26"/>
  <c r="N117" i="26"/>
  <c r="M117" i="26"/>
  <c r="L117" i="26"/>
  <c r="K117" i="26"/>
  <c r="J117" i="26"/>
  <c r="I117" i="26"/>
  <c r="H117" i="26"/>
  <c r="Q110" i="26"/>
  <c r="P110" i="26"/>
  <c r="O110" i="26"/>
  <c r="N110" i="26"/>
  <c r="M110" i="26"/>
  <c r="L110" i="26"/>
  <c r="K110" i="26"/>
  <c r="J110" i="26"/>
  <c r="I110" i="26"/>
  <c r="H110" i="26"/>
  <c r="Q96" i="26"/>
  <c r="P96" i="26"/>
  <c r="O96" i="26"/>
  <c r="N96" i="26"/>
  <c r="M96" i="26"/>
  <c r="L96" i="26"/>
  <c r="K96" i="26"/>
  <c r="J96" i="26"/>
  <c r="I96" i="26"/>
  <c r="H96" i="26"/>
  <c r="Q89" i="26"/>
  <c r="P89" i="26"/>
  <c r="O89" i="26"/>
  <c r="N89" i="26"/>
  <c r="M89" i="26"/>
  <c r="L89" i="26"/>
  <c r="K89" i="26"/>
  <c r="J89" i="26"/>
  <c r="I89" i="26"/>
  <c r="H89" i="26"/>
  <c r="Q82" i="26"/>
  <c r="P82" i="26"/>
  <c r="O82" i="26"/>
  <c r="N82" i="26"/>
  <c r="M82" i="26"/>
  <c r="L82" i="26"/>
  <c r="K82" i="26"/>
  <c r="J82" i="26"/>
  <c r="I82" i="26"/>
  <c r="H82" i="26"/>
  <c r="Q75" i="26"/>
  <c r="P75" i="26"/>
  <c r="O75" i="26"/>
  <c r="N75" i="26"/>
  <c r="M75" i="26"/>
  <c r="L75" i="26"/>
  <c r="K75" i="26"/>
  <c r="J75" i="26"/>
  <c r="I75" i="26"/>
  <c r="H75" i="26"/>
  <c r="H78" i="26"/>
  <c r="Q68" i="26"/>
  <c r="P68" i="26"/>
  <c r="O68" i="26"/>
  <c r="N68" i="26"/>
  <c r="M68" i="26"/>
  <c r="L68" i="26"/>
  <c r="K68" i="26"/>
  <c r="J68" i="26"/>
  <c r="I68" i="26"/>
  <c r="H68" i="26"/>
  <c r="Q61" i="26"/>
  <c r="P61" i="26"/>
  <c r="O61" i="26"/>
  <c r="N61" i="26"/>
  <c r="M61" i="26"/>
  <c r="L61" i="26"/>
  <c r="K61" i="26"/>
  <c r="J61" i="26"/>
  <c r="I61" i="26"/>
  <c r="H61" i="26"/>
  <c r="Q54" i="26"/>
  <c r="P54" i="26"/>
  <c r="O54" i="26"/>
  <c r="N54" i="26"/>
  <c r="M54" i="26"/>
  <c r="L54" i="26"/>
  <c r="K54" i="26"/>
  <c r="J54" i="26"/>
  <c r="I54" i="26"/>
  <c r="H54" i="26"/>
  <c r="Q47" i="26"/>
  <c r="P47" i="26"/>
  <c r="O47" i="26"/>
  <c r="N47" i="26"/>
  <c r="M47" i="26"/>
  <c r="L47" i="26"/>
  <c r="K47" i="26"/>
  <c r="J47" i="26"/>
  <c r="I47" i="26"/>
  <c r="H47" i="26"/>
  <c r="Q40" i="26"/>
  <c r="P40" i="26"/>
  <c r="O40" i="26"/>
  <c r="N40" i="26"/>
  <c r="M40" i="26"/>
  <c r="L40" i="26"/>
  <c r="K40" i="26"/>
  <c r="J40" i="26"/>
  <c r="I40" i="26"/>
  <c r="H40" i="26"/>
  <c r="Q33" i="26"/>
  <c r="P33" i="26"/>
  <c r="O33" i="26"/>
  <c r="N33" i="26"/>
  <c r="M33" i="26"/>
  <c r="L33" i="26"/>
  <c r="K33" i="26"/>
  <c r="J33" i="26"/>
  <c r="I33" i="26"/>
  <c r="H33" i="26"/>
  <c r="Q26" i="26"/>
  <c r="P26" i="26"/>
  <c r="O26" i="26"/>
  <c r="N26" i="26"/>
  <c r="M26" i="26"/>
  <c r="L26" i="26"/>
  <c r="K26" i="26"/>
  <c r="J26" i="26"/>
  <c r="I26" i="26"/>
  <c r="H26" i="26"/>
  <c r="Q19" i="26"/>
  <c r="P19" i="26"/>
  <c r="O19" i="26"/>
  <c r="N19" i="26"/>
  <c r="M19" i="26"/>
  <c r="L19" i="26"/>
  <c r="K19" i="26"/>
  <c r="J19" i="26"/>
  <c r="I19" i="26"/>
  <c r="H19" i="26"/>
  <c r="L12" i="26"/>
  <c r="H141" i="26"/>
  <c r="Q103" i="26"/>
  <c r="P103" i="26"/>
  <c r="O103" i="26"/>
  <c r="N103" i="26"/>
  <c r="M103" i="26"/>
  <c r="L103" i="26"/>
  <c r="K103" i="26"/>
  <c r="J103" i="26"/>
  <c r="I103" i="26"/>
  <c r="H103" i="26"/>
  <c r="H50" i="26"/>
  <c r="H24" i="28"/>
  <c r="H27" i="28"/>
  <c r="T68" i="13" l="1"/>
  <c r="T67" i="13"/>
  <c r="T66" i="13"/>
  <c r="T65" i="13"/>
  <c r="T64" i="13"/>
  <c r="T63" i="13"/>
  <c r="T61" i="13"/>
  <c r="T60" i="13"/>
  <c r="T59" i="13"/>
  <c r="T58" i="13"/>
  <c r="T57" i="13"/>
  <c r="T56" i="13"/>
  <c r="T54" i="13"/>
  <c r="T53" i="13"/>
  <c r="T52" i="13"/>
  <c r="T51" i="13"/>
  <c r="T50" i="13"/>
  <c r="T49" i="13"/>
  <c r="T47" i="13"/>
  <c r="T46" i="13"/>
  <c r="T45" i="13"/>
  <c r="T44" i="13"/>
  <c r="T43" i="13"/>
  <c r="T42" i="13"/>
  <c r="T40" i="13"/>
  <c r="T39" i="13"/>
  <c r="T38" i="13"/>
  <c r="T37" i="13"/>
  <c r="T36" i="13"/>
  <c r="T35" i="13"/>
  <c r="T33" i="13"/>
  <c r="T32" i="13"/>
  <c r="T31" i="13"/>
  <c r="T30" i="13"/>
  <c r="T29" i="13"/>
  <c r="T28" i="13"/>
  <c r="T26" i="13"/>
  <c r="T25" i="13"/>
  <c r="T24" i="13"/>
  <c r="T23" i="13"/>
  <c r="T22" i="13"/>
  <c r="T21" i="13"/>
  <c r="T19" i="13"/>
  <c r="T18" i="13"/>
  <c r="T17" i="13"/>
  <c r="T16" i="13"/>
  <c r="T15" i="13"/>
  <c r="T14" i="13"/>
  <c r="T131" i="12" l="1"/>
  <c r="T130" i="12"/>
  <c r="T129" i="12"/>
  <c r="T128" i="12"/>
  <c r="T127" i="12"/>
  <c r="T126" i="12"/>
  <c r="T124" i="12"/>
  <c r="T123" i="12"/>
  <c r="T122" i="12"/>
  <c r="T121" i="12"/>
  <c r="T120" i="12"/>
  <c r="T119" i="12"/>
  <c r="T117" i="12"/>
  <c r="T116" i="12"/>
  <c r="T115" i="12"/>
  <c r="T114" i="12"/>
  <c r="T113" i="12"/>
  <c r="T112" i="12"/>
  <c r="T110" i="12"/>
  <c r="T109" i="12"/>
  <c r="T108" i="12"/>
  <c r="T107" i="12"/>
  <c r="T106" i="12"/>
  <c r="T105" i="12"/>
  <c r="T103" i="12"/>
  <c r="T102" i="12"/>
  <c r="T101" i="12"/>
  <c r="T100" i="12"/>
  <c r="T99" i="12"/>
  <c r="T98" i="12"/>
  <c r="T96" i="12"/>
  <c r="T95" i="12"/>
  <c r="T94" i="12"/>
  <c r="T93" i="12"/>
  <c r="T92" i="12"/>
  <c r="T91" i="12"/>
  <c r="T89" i="12"/>
  <c r="T88" i="12"/>
  <c r="T87" i="12"/>
  <c r="T86" i="12"/>
  <c r="T85" i="12"/>
  <c r="T84" i="12"/>
  <c r="T82" i="12"/>
  <c r="T81" i="12"/>
  <c r="T80" i="12"/>
  <c r="T79" i="12"/>
  <c r="T78" i="12"/>
  <c r="T77" i="12"/>
  <c r="T75" i="12"/>
  <c r="T74" i="12"/>
  <c r="T73" i="12"/>
  <c r="T72" i="12"/>
  <c r="T71" i="12"/>
  <c r="T70" i="12"/>
  <c r="T68" i="12"/>
  <c r="T67" i="12"/>
  <c r="T66" i="12"/>
  <c r="T65" i="12"/>
  <c r="T64" i="12"/>
  <c r="T63" i="12"/>
  <c r="T61" i="12"/>
  <c r="T60" i="12"/>
  <c r="T59" i="12"/>
  <c r="T58" i="12"/>
  <c r="T57" i="12"/>
  <c r="T56" i="12"/>
  <c r="T54" i="12"/>
  <c r="T53" i="12"/>
  <c r="T52" i="12"/>
  <c r="T51" i="12"/>
  <c r="T50" i="12"/>
  <c r="T49" i="12"/>
  <c r="T47" i="12"/>
  <c r="T46" i="12"/>
  <c r="T45" i="12"/>
  <c r="T44" i="12"/>
  <c r="T43" i="12"/>
  <c r="T42" i="12"/>
  <c r="T40" i="12"/>
  <c r="T39" i="12"/>
  <c r="T38" i="12"/>
  <c r="T37" i="12"/>
  <c r="T36" i="12"/>
  <c r="T35" i="12"/>
  <c r="T33" i="12"/>
  <c r="T32" i="12"/>
  <c r="T31" i="12"/>
  <c r="T30" i="12"/>
  <c r="T29" i="12"/>
  <c r="T28" i="12"/>
  <c r="T26" i="12"/>
  <c r="T25" i="12"/>
  <c r="T24" i="12"/>
  <c r="T23" i="12"/>
  <c r="T22" i="12"/>
  <c r="T21" i="12"/>
  <c r="T19" i="12"/>
  <c r="T18" i="12"/>
  <c r="T17" i="12"/>
  <c r="T16" i="12"/>
  <c r="T15" i="12"/>
  <c r="T14" i="12"/>
  <c r="T11" i="12"/>
  <c r="T10" i="12"/>
  <c r="T8" i="12"/>
  <c r="T7" i="12"/>
  <c r="U56" i="13"/>
  <c r="U57" i="13"/>
  <c r="U58" i="13" s="1"/>
  <c r="U59" i="13"/>
  <c r="U60" i="13"/>
  <c r="U61" i="13" s="1"/>
  <c r="T8" i="13"/>
  <c r="T7" i="13"/>
  <c r="R19" i="28" l="1"/>
  <c r="R18" i="28"/>
  <c r="U132" i="14" l="1"/>
  <c r="U166" i="11" l="1"/>
  <c r="U163" i="11"/>
  <c r="H118" i="30" l="1"/>
  <c r="R118" i="30" s="1"/>
  <c r="S238" i="21" l="1"/>
  <c r="S150" i="21"/>
  <c r="S153" i="21"/>
  <c r="Q153" i="21"/>
  <c r="P153" i="21"/>
  <c r="O153" i="21"/>
  <c r="N153" i="21"/>
  <c r="M153" i="21"/>
  <c r="L153" i="21"/>
  <c r="K153" i="21"/>
  <c r="J153" i="21"/>
  <c r="I153" i="21"/>
  <c r="H153" i="21"/>
  <c r="R153" i="21" s="1"/>
  <c r="S12" i="13" l="1"/>
  <c r="Q68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U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T68" i="14" s="1"/>
  <c r="U29" i="11"/>
  <c r="U30" i="11" s="1"/>
  <c r="U28" i="11"/>
  <c r="T162" i="11"/>
  <c r="T161" i="11"/>
  <c r="P163" i="11"/>
  <c r="U162" i="11"/>
  <c r="U161" i="11"/>
  <c r="U190" i="11"/>
  <c r="T190" i="11"/>
  <c r="U189" i="11"/>
  <c r="T189" i="11"/>
  <c r="S68" i="13" l="1"/>
  <c r="R68" i="13"/>
  <c r="Q68" i="13"/>
  <c r="P68" i="13"/>
  <c r="O68" i="13"/>
  <c r="N68" i="13"/>
  <c r="M68" i="13"/>
  <c r="L68" i="13"/>
  <c r="K68" i="13"/>
  <c r="J68" i="13"/>
  <c r="I68" i="13"/>
  <c r="H68" i="13"/>
  <c r="S208" i="10"/>
  <c r="H30" i="10"/>
  <c r="K202" i="22"/>
  <c r="J202" i="22"/>
  <c r="I202" i="22"/>
  <c r="H202" i="22"/>
  <c r="S104" i="22"/>
  <c r="Q104" i="22"/>
  <c r="P104" i="22"/>
  <c r="O104" i="22"/>
  <c r="M104" i="22"/>
  <c r="L104" i="22"/>
  <c r="K104" i="22"/>
  <c r="J104" i="22"/>
  <c r="I104" i="22"/>
  <c r="H104" i="22"/>
  <c r="R104" i="22" s="1"/>
  <c r="H27" i="22"/>
  <c r="H20" i="30"/>
  <c r="Q83" i="30"/>
  <c r="P83" i="30"/>
  <c r="O83" i="30"/>
  <c r="N83" i="30"/>
  <c r="M83" i="30"/>
  <c r="L83" i="30"/>
  <c r="K83" i="30"/>
  <c r="J83" i="30"/>
  <c r="I83" i="30"/>
  <c r="H83" i="30"/>
  <c r="Q279" i="30"/>
  <c r="P279" i="30"/>
  <c r="O279" i="30"/>
  <c r="N279" i="30"/>
  <c r="M279" i="30"/>
  <c r="L279" i="30"/>
  <c r="K279" i="30"/>
  <c r="J279" i="30"/>
  <c r="I279" i="30"/>
  <c r="H279" i="30"/>
  <c r="Q272" i="30"/>
  <c r="P272" i="30"/>
  <c r="O272" i="30"/>
  <c r="N272" i="30"/>
  <c r="M272" i="30"/>
  <c r="L272" i="30"/>
  <c r="K272" i="30"/>
  <c r="J272" i="30"/>
  <c r="I272" i="30"/>
  <c r="H272" i="30"/>
  <c r="Q265" i="30"/>
  <c r="P265" i="30"/>
  <c r="O265" i="30"/>
  <c r="N265" i="30"/>
  <c r="M265" i="30"/>
  <c r="L265" i="30"/>
  <c r="K265" i="30"/>
  <c r="J265" i="30"/>
  <c r="I265" i="30"/>
  <c r="H265" i="30"/>
  <c r="Q258" i="30"/>
  <c r="P258" i="30"/>
  <c r="O258" i="30"/>
  <c r="N258" i="30"/>
  <c r="M258" i="30"/>
  <c r="L258" i="30"/>
  <c r="K258" i="30"/>
  <c r="J258" i="30"/>
  <c r="I258" i="30"/>
  <c r="H258" i="30"/>
  <c r="Q251" i="30"/>
  <c r="P251" i="30"/>
  <c r="O251" i="30"/>
  <c r="N251" i="30"/>
  <c r="M251" i="30"/>
  <c r="L251" i="30"/>
  <c r="K251" i="30"/>
  <c r="J251" i="30"/>
  <c r="I251" i="30"/>
  <c r="H251" i="30"/>
  <c r="Q244" i="30"/>
  <c r="P244" i="30"/>
  <c r="O244" i="30"/>
  <c r="N244" i="30"/>
  <c r="M244" i="30"/>
  <c r="L244" i="30"/>
  <c r="K244" i="30"/>
  <c r="J244" i="30"/>
  <c r="I244" i="30"/>
  <c r="H244" i="30"/>
  <c r="Q237" i="30"/>
  <c r="P237" i="30"/>
  <c r="O237" i="30"/>
  <c r="N237" i="30"/>
  <c r="M237" i="30"/>
  <c r="L237" i="30"/>
  <c r="K237" i="30"/>
  <c r="J237" i="30"/>
  <c r="I237" i="30"/>
  <c r="H237" i="30"/>
  <c r="R8" i="30"/>
  <c r="S8" i="30"/>
  <c r="R9" i="30"/>
  <c r="S9" i="30"/>
  <c r="R251" i="30" l="1"/>
  <c r="R279" i="30"/>
  <c r="R272" i="30"/>
  <c r="R237" i="30"/>
  <c r="R265" i="30"/>
  <c r="R244" i="30"/>
  <c r="R258" i="30"/>
  <c r="R83" i="30"/>
  <c r="S233" i="21"/>
  <c r="S234" i="21" s="1"/>
  <c r="S232" i="21"/>
  <c r="S174" i="21"/>
  <c r="Q174" i="21"/>
  <c r="P174" i="21"/>
  <c r="O174" i="21"/>
  <c r="N174" i="21"/>
  <c r="M174" i="21"/>
  <c r="L174" i="21"/>
  <c r="K174" i="21"/>
  <c r="J174" i="21"/>
  <c r="I174" i="21"/>
  <c r="H174" i="21"/>
  <c r="R174" i="21" s="1"/>
  <c r="S181" i="21"/>
  <c r="Q181" i="21"/>
  <c r="P181" i="21"/>
  <c r="O181" i="21"/>
  <c r="N181" i="21"/>
  <c r="M181" i="21"/>
  <c r="L181" i="21"/>
  <c r="K181" i="21"/>
  <c r="J181" i="21"/>
  <c r="I181" i="21"/>
  <c r="H181" i="21"/>
  <c r="R181" i="21" s="1"/>
  <c r="S188" i="21"/>
  <c r="Q188" i="21"/>
  <c r="P188" i="21"/>
  <c r="O188" i="21"/>
  <c r="N188" i="21"/>
  <c r="M188" i="21"/>
  <c r="L188" i="21"/>
  <c r="K188" i="21"/>
  <c r="J188" i="21"/>
  <c r="I188" i="21"/>
  <c r="H188" i="21"/>
  <c r="R188" i="21" s="1"/>
  <c r="S195" i="21"/>
  <c r="Q195" i="21"/>
  <c r="P195" i="21"/>
  <c r="O195" i="21"/>
  <c r="N195" i="21"/>
  <c r="M195" i="21"/>
  <c r="L195" i="21"/>
  <c r="K195" i="21"/>
  <c r="J195" i="21"/>
  <c r="I195" i="21"/>
  <c r="H195" i="21"/>
  <c r="R195" i="21" s="1"/>
  <c r="S202" i="21"/>
  <c r="Q202" i="21"/>
  <c r="P202" i="21"/>
  <c r="O202" i="21"/>
  <c r="N202" i="21"/>
  <c r="M202" i="21"/>
  <c r="L202" i="21"/>
  <c r="K202" i="21"/>
  <c r="J202" i="21"/>
  <c r="I202" i="21"/>
  <c r="H202" i="21"/>
  <c r="R202" i="21" s="1"/>
  <c r="S209" i="21"/>
  <c r="Q209" i="21"/>
  <c r="P209" i="21"/>
  <c r="O209" i="21"/>
  <c r="N209" i="21"/>
  <c r="M209" i="21"/>
  <c r="L209" i="21"/>
  <c r="K209" i="21"/>
  <c r="J209" i="21"/>
  <c r="I209" i="21"/>
  <c r="H209" i="21"/>
  <c r="R209" i="21" s="1"/>
  <c r="S216" i="21"/>
  <c r="Q216" i="21"/>
  <c r="P216" i="21"/>
  <c r="O216" i="21"/>
  <c r="N216" i="21"/>
  <c r="M216" i="21"/>
  <c r="L216" i="21"/>
  <c r="K216" i="21"/>
  <c r="J216" i="21"/>
  <c r="I216" i="21"/>
  <c r="H216" i="21"/>
  <c r="R216" i="21" s="1"/>
  <c r="S223" i="21"/>
  <c r="Q223" i="21"/>
  <c r="P223" i="21"/>
  <c r="O223" i="21"/>
  <c r="N223" i="21"/>
  <c r="M223" i="21"/>
  <c r="L223" i="21"/>
  <c r="K223" i="21"/>
  <c r="J223" i="21"/>
  <c r="I223" i="21"/>
  <c r="H223" i="21"/>
  <c r="R223" i="21" s="1"/>
  <c r="S230" i="21"/>
  <c r="Q230" i="21"/>
  <c r="P230" i="21"/>
  <c r="O230" i="21"/>
  <c r="N230" i="21"/>
  <c r="M230" i="21"/>
  <c r="L230" i="21"/>
  <c r="K230" i="21"/>
  <c r="J230" i="21"/>
  <c r="I230" i="21"/>
  <c r="H230" i="21"/>
  <c r="R230" i="21" s="1"/>
  <c r="S237" i="21"/>
  <c r="Q237" i="21"/>
  <c r="P237" i="21"/>
  <c r="O237" i="21"/>
  <c r="N237" i="21"/>
  <c r="M237" i="21"/>
  <c r="L237" i="21"/>
  <c r="K237" i="21"/>
  <c r="J237" i="21"/>
  <c r="I237" i="21"/>
  <c r="H237" i="21"/>
  <c r="R237" i="21" s="1"/>
  <c r="S244" i="21"/>
  <c r="Q244" i="21"/>
  <c r="P244" i="21"/>
  <c r="O244" i="21"/>
  <c r="N244" i="21"/>
  <c r="M244" i="21"/>
  <c r="L244" i="21"/>
  <c r="K244" i="21"/>
  <c r="J244" i="21"/>
  <c r="I244" i="21"/>
  <c r="H244" i="21"/>
  <c r="R244" i="21" s="1"/>
  <c r="Q167" i="21"/>
  <c r="P167" i="21"/>
  <c r="O167" i="21"/>
  <c r="N167" i="21"/>
  <c r="M167" i="21"/>
  <c r="L167" i="21"/>
  <c r="K167" i="21"/>
  <c r="J167" i="21"/>
  <c r="I167" i="21"/>
  <c r="H167" i="21"/>
  <c r="Q160" i="21"/>
  <c r="P160" i="21"/>
  <c r="O160" i="21"/>
  <c r="N160" i="21"/>
  <c r="M160" i="21"/>
  <c r="L160" i="21"/>
  <c r="K160" i="21"/>
  <c r="J160" i="21"/>
  <c r="I160" i="21"/>
  <c r="H160" i="21"/>
  <c r="R167" i="21" l="1"/>
  <c r="R160" i="21"/>
  <c r="Q286" i="28"/>
  <c r="P286" i="28"/>
  <c r="O286" i="28"/>
  <c r="N286" i="28"/>
  <c r="M286" i="28"/>
  <c r="L286" i="28"/>
  <c r="K286" i="28"/>
  <c r="J286" i="28"/>
  <c r="I286" i="28"/>
  <c r="H286" i="28"/>
  <c r="Q279" i="28"/>
  <c r="P279" i="28"/>
  <c r="P280" i="28" s="1"/>
  <c r="O279" i="28"/>
  <c r="O280" i="28" s="1"/>
  <c r="N279" i="28"/>
  <c r="M279" i="28"/>
  <c r="M280" i="28" s="1"/>
  <c r="L279" i="28"/>
  <c r="L280" i="28" s="1"/>
  <c r="K279" i="28"/>
  <c r="J279" i="28"/>
  <c r="I279" i="28"/>
  <c r="H279" i="28"/>
  <c r="Q272" i="28"/>
  <c r="P272" i="28"/>
  <c r="O272" i="28"/>
  <c r="N272" i="28"/>
  <c r="M272" i="28"/>
  <c r="L272" i="28"/>
  <c r="K272" i="28"/>
  <c r="J272" i="28"/>
  <c r="I272" i="28"/>
  <c r="H272" i="28"/>
  <c r="Q258" i="28"/>
  <c r="P258" i="28"/>
  <c r="O258" i="28"/>
  <c r="N258" i="28"/>
  <c r="M258" i="28"/>
  <c r="L258" i="28"/>
  <c r="K258" i="28"/>
  <c r="J258" i="28"/>
  <c r="I258" i="28"/>
  <c r="H258" i="28"/>
  <c r="S226" i="28"/>
  <c r="S227" i="28" s="1"/>
  <c r="S225" i="28"/>
  <c r="I227" i="28"/>
  <c r="Q104" i="28"/>
  <c r="P104" i="28"/>
  <c r="O104" i="28"/>
  <c r="N104" i="28"/>
  <c r="M104" i="28"/>
  <c r="L104" i="28"/>
  <c r="K104" i="28"/>
  <c r="J104" i="28"/>
  <c r="I104" i="28"/>
  <c r="H104" i="28"/>
  <c r="Q265" i="9"/>
  <c r="P265" i="9"/>
  <c r="O265" i="9"/>
  <c r="N265" i="9"/>
  <c r="M265" i="9"/>
  <c r="L265" i="9"/>
  <c r="K265" i="9"/>
  <c r="J265" i="9"/>
  <c r="I265" i="9"/>
  <c r="H265" i="9"/>
  <c r="Q111" i="9"/>
  <c r="P111" i="9"/>
  <c r="O111" i="9"/>
  <c r="N111" i="9"/>
  <c r="M111" i="9"/>
  <c r="L111" i="9"/>
  <c r="K111" i="9"/>
  <c r="J111" i="9"/>
  <c r="I111" i="9"/>
  <c r="Q286" i="9"/>
  <c r="P286" i="9"/>
  <c r="O286" i="9"/>
  <c r="N286" i="9"/>
  <c r="M286" i="9"/>
  <c r="L286" i="9"/>
  <c r="K286" i="9"/>
  <c r="J286" i="9"/>
  <c r="I286" i="9"/>
  <c r="H286" i="9"/>
  <c r="Q279" i="9"/>
  <c r="P279" i="9"/>
  <c r="O279" i="9"/>
  <c r="N279" i="9"/>
  <c r="M279" i="9"/>
  <c r="L279" i="9"/>
  <c r="K279" i="9"/>
  <c r="J279" i="9"/>
  <c r="I279" i="9"/>
  <c r="H279" i="9"/>
  <c r="Q272" i="9"/>
  <c r="P272" i="9"/>
  <c r="O272" i="9"/>
  <c r="N272" i="9"/>
  <c r="M272" i="9"/>
  <c r="L272" i="9"/>
  <c r="K272" i="9"/>
  <c r="J272" i="9"/>
  <c r="I272" i="9"/>
  <c r="H272" i="9"/>
  <c r="Q258" i="9"/>
  <c r="P258" i="9"/>
  <c r="O258" i="9"/>
  <c r="N258" i="9"/>
  <c r="M258" i="9"/>
  <c r="L258" i="9"/>
  <c r="K258" i="9"/>
  <c r="J258" i="9"/>
  <c r="I258" i="9"/>
  <c r="H258" i="9"/>
  <c r="R272" i="28" l="1"/>
  <c r="R258" i="28"/>
  <c r="R104" i="28"/>
  <c r="R286" i="28"/>
  <c r="R279" i="28"/>
  <c r="R265" i="9"/>
  <c r="R111" i="9"/>
  <c r="R286" i="9"/>
  <c r="R279" i="9"/>
  <c r="R272" i="9"/>
  <c r="R258" i="9"/>
  <c r="S44" i="30"/>
  <c r="S45" i="30" s="1"/>
  <c r="S43" i="30"/>
  <c r="U14" i="12" l="1"/>
  <c r="U127" i="12"/>
  <c r="U128" i="12" s="1"/>
  <c r="U126" i="12"/>
  <c r="U120" i="12"/>
  <c r="U121" i="12" s="1"/>
  <c r="U119" i="12"/>
  <c r="U113" i="12"/>
  <c r="U114" i="12" s="1"/>
  <c r="U112" i="12"/>
  <c r="U106" i="12"/>
  <c r="U107" i="12" s="1"/>
  <c r="U105" i="12"/>
  <c r="U99" i="12"/>
  <c r="U100" i="12" s="1"/>
  <c r="U98" i="12"/>
  <c r="U92" i="12"/>
  <c r="U93" i="12" s="1"/>
  <c r="U91" i="12"/>
  <c r="U85" i="12"/>
  <c r="U86" i="12" s="1"/>
  <c r="U84" i="12"/>
  <c r="U78" i="12"/>
  <c r="U79" i="12" s="1"/>
  <c r="U77" i="12"/>
  <c r="U71" i="12"/>
  <c r="U72" i="12" s="1"/>
  <c r="U70" i="12"/>
  <c r="U64" i="12"/>
  <c r="U65" i="12" s="1"/>
  <c r="U63" i="12"/>
  <c r="U57" i="12"/>
  <c r="U58" i="12" s="1"/>
  <c r="U56" i="12"/>
  <c r="U50" i="12"/>
  <c r="U51" i="12" s="1"/>
  <c r="U49" i="12"/>
  <c r="U43" i="12"/>
  <c r="U44" i="12" s="1"/>
  <c r="U42" i="12"/>
  <c r="U36" i="12"/>
  <c r="U37" i="12" s="1"/>
  <c r="U35" i="12"/>
  <c r="U29" i="12"/>
  <c r="U30" i="12" s="1"/>
  <c r="U28" i="12"/>
  <c r="U22" i="12"/>
  <c r="U23" i="12" s="1"/>
  <c r="U21" i="12"/>
  <c r="U15" i="12"/>
  <c r="U8" i="12"/>
  <c r="U7" i="12"/>
  <c r="U16" i="12" l="1"/>
  <c r="H121" i="11"/>
  <c r="U232" i="10"/>
  <c r="U231" i="10"/>
  <c r="U225" i="10"/>
  <c r="U224" i="10"/>
  <c r="U218" i="10"/>
  <c r="U217" i="10"/>
  <c r="U211" i="10"/>
  <c r="U210" i="10"/>
  <c r="U204" i="10"/>
  <c r="U203" i="10"/>
  <c r="U197" i="10"/>
  <c r="U198" i="10" s="1"/>
  <c r="U196" i="10"/>
  <c r="U190" i="10"/>
  <c r="U189" i="10"/>
  <c r="U183" i="10"/>
  <c r="U182" i="10"/>
  <c r="U176" i="10"/>
  <c r="U175" i="10"/>
  <c r="U169" i="10"/>
  <c r="U170" i="10" s="1"/>
  <c r="U168" i="10"/>
  <c r="U162" i="10"/>
  <c r="U161" i="10"/>
  <c r="U155" i="10"/>
  <c r="U156" i="10" s="1"/>
  <c r="U154" i="10"/>
  <c r="U148" i="10"/>
  <c r="U147" i="10"/>
  <c r="U141" i="10"/>
  <c r="U140" i="10"/>
  <c r="U134" i="10"/>
  <c r="U133" i="10"/>
  <c r="U127" i="10"/>
  <c r="U128" i="10" s="1"/>
  <c r="U126" i="10"/>
  <c r="U120" i="10"/>
  <c r="U119" i="10"/>
  <c r="U113" i="10"/>
  <c r="U112" i="10"/>
  <c r="U106" i="10"/>
  <c r="U105" i="10"/>
  <c r="U99" i="10"/>
  <c r="U98" i="10"/>
  <c r="U92" i="10"/>
  <c r="U91" i="10"/>
  <c r="U85" i="10"/>
  <c r="U84" i="10"/>
  <c r="U78" i="10"/>
  <c r="U77" i="10"/>
  <c r="U71" i="10"/>
  <c r="U70" i="10"/>
  <c r="U64" i="10"/>
  <c r="U63" i="10"/>
  <c r="U57" i="10"/>
  <c r="U56" i="10"/>
  <c r="U50" i="10"/>
  <c r="U49" i="10"/>
  <c r="U43" i="10"/>
  <c r="U42" i="10"/>
  <c r="U36" i="10"/>
  <c r="U35" i="10"/>
  <c r="U29" i="10"/>
  <c r="U28" i="10"/>
  <c r="U22" i="10"/>
  <c r="U21" i="10"/>
  <c r="U15" i="10"/>
  <c r="U14" i="10"/>
  <c r="U8" i="10"/>
  <c r="U7" i="10"/>
  <c r="U142" i="10" l="1"/>
  <c r="U23" i="10"/>
  <c r="U37" i="10"/>
  <c r="U51" i="10"/>
  <c r="U65" i="10"/>
  <c r="U79" i="10"/>
  <c r="U93" i="10"/>
  <c r="U107" i="10"/>
  <c r="U212" i="10"/>
  <c r="U226" i="10"/>
  <c r="U184" i="10"/>
  <c r="U16" i="10"/>
  <c r="U58" i="10"/>
  <c r="U86" i="10"/>
  <c r="U121" i="10"/>
  <c r="U149" i="10"/>
  <c r="U191" i="10"/>
  <c r="U233" i="10"/>
  <c r="U30" i="10"/>
  <c r="U44" i="10"/>
  <c r="U72" i="10"/>
  <c r="U100" i="10"/>
  <c r="U114" i="10"/>
  <c r="U135" i="10"/>
  <c r="U163" i="10"/>
  <c r="U177" i="10"/>
  <c r="U205" i="10"/>
  <c r="U219" i="10"/>
  <c r="S29" i="21"/>
  <c r="U177" i="14" l="1"/>
  <c r="U176" i="14"/>
  <c r="U175" i="14"/>
  <c r="U169" i="14"/>
  <c r="U170" i="14" s="1"/>
  <c r="U168" i="14"/>
  <c r="U162" i="14"/>
  <c r="U163" i="14" s="1"/>
  <c r="U161" i="14"/>
  <c r="U155" i="14"/>
  <c r="U156" i="14" s="1"/>
  <c r="U154" i="14"/>
  <c r="U148" i="14"/>
  <c r="U149" i="14" s="1"/>
  <c r="U147" i="14"/>
  <c r="U141" i="14"/>
  <c r="U142" i="14" s="1"/>
  <c r="U140" i="14"/>
  <c r="U134" i="14"/>
  <c r="U135" i="14" s="1"/>
  <c r="U133" i="14"/>
  <c r="U127" i="14"/>
  <c r="U126" i="14"/>
  <c r="U120" i="14"/>
  <c r="U119" i="14"/>
  <c r="U113" i="14"/>
  <c r="U112" i="14"/>
  <c r="U106" i="14"/>
  <c r="U105" i="14"/>
  <c r="U99" i="14"/>
  <c r="U98" i="14"/>
  <c r="U92" i="14"/>
  <c r="U91" i="14"/>
  <c r="U85" i="14"/>
  <c r="U84" i="14"/>
  <c r="U78" i="14"/>
  <c r="U77" i="14"/>
  <c r="U71" i="14"/>
  <c r="U70" i="14"/>
  <c r="U64" i="14"/>
  <c r="U63" i="14"/>
  <c r="U57" i="14"/>
  <c r="U56" i="14"/>
  <c r="U50" i="14"/>
  <c r="U49" i="14"/>
  <c r="U43" i="14"/>
  <c r="U42" i="14"/>
  <c r="U36" i="14"/>
  <c r="U35" i="14"/>
  <c r="U29" i="14"/>
  <c r="U28" i="14"/>
  <c r="U22" i="14"/>
  <c r="U21" i="14"/>
  <c r="U15" i="14"/>
  <c r="U14" i="14"/>
  <c r="U8" i="14"/>
  <c r="U7" i="14"/>
  <c r="N304" i="21" l="1"/>
  <c r="Q241" i="21"/>
  <c r="P241" i="21"/>
  <c r="O241" i="21"/>
  <c r="N241" i="21"/>
  <c r="M241" i="21"/>
  <c r="L241" i="21"/>
  <c r="K241" i="21"/>
  <c r="J241" i="21"/>
  <c r="I241" i="21"/>
  <c r="H241" i="21"/>
  <c r="Q234" i="21"/>
  <c r="P234" i="21"/>
  <c r="O234" i="21"/>
  <c r="N234" i="21"/>
  <c r="M234" i="21"/>
  <c r="L234" i="21"/>
  <c r="K234" i="21"/>
  <c r="J234" i="21"/>
  <c r="I234" i="21"/>
  <c r="H234" i="21"/>
  <c r="Q227" i="21"/>
  <c r="P227" i="21"/>
  <c r="O227" i="21"/>
  <c r="N227" i="21"/>
  <c r="M227" i="21"/>
  <c r="L227" i="21"/>
  <c r="K227" i="21"/>
  <c r="J227" i="21"/>
  <c r="I227" i="21"/>
  <c r="H227" i="21"/>
  <c r="Q220" i="21"/>
  <c r="P220" i="21"/>
  <c r="O220" i="21"/>
  <c r="N220" i="21"/>
  <c r="M220" i="21"/>
  <c r="L220" i="21"/>
  <c r="K220" i="21"/>
  <c r="J220" i="21"/>
  <c r="I220" i="21"/>
  <c r="H220" i="21"/>
  <c r="Q213" i="21"/>
  <c r="P213" i="21"/>
  <c r="O213" i="21"/>
  <c r="N213" i="21"/>
  <c r="M213" i="21"/>
  <c r="L213" i="21"/>
  <c r="K213" i="21"/>
  <c r="J213" i="21"/>
  <c r="I213" i="21"/>
  <c r="H213" i="21"/>
  <c r="Q206" i="21"/>
  <c r="P206" i="21"/>
  <c r="O206" i="21"/>
  <c r="N206" i="21"/>
  <c r="M206" i="21"/>
  <c r="L206" i="21"/>
  <c r="K206" i="21"/>
  <c r="J206" i="21"/>
  <c r="I206" i="21"/>
  <c r="H206" i="21"/>
  <c r="Q199" i="21"/>
  <c r="P199" i="21"/>
  <c r="O199" i="21"/>
  <c r="N199" i="21"/>
  <c r="M199" i="21"/>
  <c r="L199" i="21"/>
  <c r="K199" i="21"/>
  <c r="J199" i="21"/>
  <c r="I199" i="21"/>
  <c r="H199" i="21"/>
  <c r="Q192" i="21"/>
  <c r="P192" i="21"/>
  <c r="O192" i="21"/>
  <c r="N192" i="21"/>
  <c r="M192" i="21"/>
  <c r="L192" i="21"/>
  <c r="K192" i="21"/>
  <c r="J192" i="21"/>
  <c r="I192" i="21"/>
  <c r="H192" i="21"/>
  <c r="Q185" i="21"/>
  <c r="P185" i="21"/>
  <c r="O185" i="21"/>
  <c r="N185" i="21"/>
  <c r="M185" i="21"/>
  <c r="L185" i="21"/>
  <c r="K185" i="21"/>
  <c r="J185" i="21"/>
  <c r="I185" i="21"/>
  <c r="H185" i="21"/>
  <c r="Q178" i="21"/>
  <c r="P178" i="21"/>
  <c r="O178" i="21"/>
  <c r="N178" i="21"/>
  <c r="M178" i="21"/>
  <c r="L178" i="21"/>
  <c r="K178" i="21"/>
  <c r="J178" i="21"/>
  <c r="I178" i="21"/>
  <c r="H178" i="21"/>
  <c r="Q171" i="21"/>
  <c r="P171" i="21"/>
  <c r="O171" i="21"/>
  <c r="N171" i="21"/>
  <c r="M171" i="21"/>
  <c r="L171" i="21"/>
  <c r="K171" i="21"/>
  <c r="J171" i="21"/>
  <c r="I171" i="21"/>
  <c r="H171" i="21"/>
  <c r="Q164" i="21"/>
  <c r="P164" i="21"/>
  <c r="O164" i="21"/>
  <c r="N164" i="21"/>
  <c r="M164" i="21"/>
  <c r="L164" i="21"/>
  <c r="K164" i="21"/>
  <c r="J164" i="21"/>
  <c r="I164" i="21"/>
  <c r="H164" i="21"/>
  <c r="Q157" i="21"/>
  <c r="P157" i="21"/>
  <c r="O157" i="21"/>
  <c r="N157" i="21"/>
  <c r="M157" i="21"/>
  <c r="L157" i="21"/>
  <c r="K157" i="21"/>
  <c r="J157" i="21"/>
  <c r="I157" i="21"/>
  <c r="H157" i="21"/>
  <c r="R157" i="21" s="1"/>
  <c r="I80" i="22"/>
  <c r="Q31" i="22"/>
  <c r="Q31" i="30"/>
  <c r="P234" i="28"/>
  <c r="R241" i="21" l="1"/>
  <c r="R234" i="21"/>
  <c r="R227" i="21"/>
  <c r="R220" i="21"/>
  <c r="R213" i="21"/>
  <c r="R206" i="21"/>
  <c r="R199" i="21"/>
  <c r="R192" i="21"/>
  <c r="R185" i="21"/>
  <c r="R178" i="21"/>
  <c r="R171" i="21"/>
  <c r="R164" i="21"/>
  <c r="Q283" i="28"/>
  <c r="P283" i="28"/>
  <c r="O283" i="28"/>
  <c r="N283" i="28"/>
  <c r="M283" i="28"/>
  <c r="L283" i="28"/>
  <c r="K283" i="28"/>
  <c r="J283" i="28"/>
  <c r="I283" i="28"/>
  <c r="H283" i="28"/>
  <c r="Q276" i="28"/>
  <c r="P276" i="28"/>
  <c r="O276" i="28"/>
  <c r="N276" i="28"/>
  <c r="N280" i="28" s="1"/>
  <c r="M276" i="28"/>
  <c r="K276" i="28"/>
  <c r="K280" i="28" s="1"/>
  <c r="J276" i="28"/>
  <c r="J280" i="28" s="1"/>
  <c r="I276" i="28"/>
  <c r="I280" i="28" s="1"/>
  <c r="H276" i="28"/>
  <c r="H280" i="28" s="1"/>
  <c r="Q269" i="28"/>
  <c r="P269" i="28"/>
  <c r="O269" i="28"/>
  <c r="N269" i="28"/>
  <c r="M269" i="28"/>
  <c r="L269" i="28"/>
  <c r="K269" i="28"/>
  <c r="J269" i="28"/>
  <c r="I269" i="28"/>
  <c r="H269" i="28"/>
  <c r="M185" i="28"/>
  <c r="S283" i="9"/>
  <c r="Q283" i="9"/>
  <c r="P283" i="9"/>
  <c r="O283" i="9"/>
  <c r="N283" i="9"/>
  <c r="M283" i="9"/>
  <c r="L283" i="9"/>
  <c r="K283" i="9"/>
  <c r="J283" i="9"/>
  <c r="I283" i="9"/>
  <c r="H283" i="9"/>
  <c r="R283" i="9" s="1"/>
  <c r="S276" i="9"/>
  <c r="Q276" i="9"/>
  <c r="P276" i="9"/>
  <c r="O276" i="9"/>
  <c r="N276" i="9"/>
  <c r="M276" i="9"/>
  <c r="L276" i="9"/>
  <c r="K276" i="9"/>
  <c r="J276" i="9"/>
  <c r="I276" i="9"/>
  <c r="H276" i="9"/>
  <c r="R276" i="9" s="1"/>
  <c r="S269" i="9"/>
  <c r="Q269" i="9"/>
  <c r="P269" i="9"/>
  <c r="O269" i="9"/>
  <c r="N269" i="9"/>
  <c r="M269" i="9"/>
  <c r="L269" i="9"/>
  <c r="K269" i="9"/>
  <c r="J269" i="9"/>
  <c r="I269" i="9"/>
  <c r="H269" i="9"/>
  <c r="R269" i="9" s="1"/>
  <c r="S262" i="9"/>
  <c r="Q262" i="9"/>
  <c r="P262" i="9"/>
  <c r="O262" i="9"/>
  <c r="N262" i="9"/>
  <c r="M262" i="9"/>
  <c r="L262" i="9"/>
  <c r="K262" i="9"/>
  <c r="J262" i="9"/>
  <c r="R262" i="9" s="1"/>
  <c r="I262" i="9"/>
  <c r="H262" i="9"/>
  <c r="S255" i="9"/>
  <c r="Q255" i="9"/>
  <c r="P255" i="9"/>
  <c r="O255" i="9"/>
  <c r="N255" i="9"/>
  <c r="M255" i="9"/>
  <c r="L255" i="9"/>
  <c r="K255" i="9"/>
  <c r="J255" i="9"/>
  <c r="I255" i="9"/>
  <c r="H255" i="9"/>
  <c r="R255" i="9" s="1"/>
  <c r="R276" i="28" l="1"/>
  <c r="R283" i="28"/>
  <c r="R269" i="28"/>
  <c r="Q276" i="30"/>
  <c r="P276" i="30"/>
  <c r="O276" i="30"/>
  <c r="N276" i="30"/>
  <c r="M276" i="30"/>
  <c r="L276" i="30"/>
  <c r="K276" i="30"/>
  <c r="J276" i="30"/>
  <c r="I276" i="30"/>
  <c r="H276" i="30"/>
  <c r="Q269" i="30"/>
  <c r="P269" i="30"/>
  <c r="O269" i="30"/>
  <c r="N269" i="30"/>
  <c r="M269" i="30"/>
  <c r="L269" i="30"/>
  <c r="K269" i="30"/>
  <c r="J269" i="30"/>
  <c r="I269" i="30"/>
  <c r="H269" i="30"/>
  <c r="Q262" i="30"/>
  <c r="P262" i="30"/>
  <c r="O262" i="30"/>
  <c r="N262" i="30"/>
  <c r="M262" i="30"/>
  <c r="L262" i="30"/>
  <c r="K262" i="30"/>
  <c r="J262" i="30"/>
  <c r="I262" i="30"/>
  <c r="H262" i="30"/>
  <c r="Q255" i="30"/>
  <c r="P255" i="30"/>
  <c r="O255" i="30"/>
  <c r="N255" i="30"/>
  <c r="M255" i="30"/>
  <c r="L255" i="30"/>
  <c r="K255" i="30"/>
  <c r="J255" i="30"/>
  <c r="I255" i="30"/>
  <c r="H255" i="30"/>
  <c r="Q248" i="30"/>
  <c r="P248" i="30"/>
  <c r="O248" i="30"/>
  <c r="N248" i="30"/>
  <c r="M248" i="30"/>
  <c r="L248" i="30"/>
  <c r="K248" i="30"/>
  <c r="J248" i="30"/>
  <c r="I248" i="30"/>
  <c r="H248" i="30"/>
  <c r="Q241" i="30"/>
  <c r="P241" i="30"/>
  <c r="O241" i="30"/>
  <c r="N241" i="30"/>
  <c r="M241" i="30"/>
  <c r="L241" i="30"/>
  <c r="K241" i="30"/>
  <c r="J241" i="30"/>
  <c r="I241" i="30"/>
  <c r="H241" i="30"/>
  <c r="H199" i="28"/>
  <c r="R255" i="30" l="1"/>
  <c r="R269" i="30"/>
  <c r="R276" i="30"/>
  <c r="R262" i="30"/>
  <c r="R241" i="30"/>
  <c r="I73" i="9"/>
  <c r="S145" i="12" l="1"/>
  <c r="R145" i="12"/>
  <c r="Q145" i="12"/>
  <c r="P145" i="12"/>
  <c r="O145" i="12"/>
  <c r="N145" i="12"/>
  <c r="M145" i="12"/>
  <c r="L145" i="12"/>
  <c r="K145" i="12"/>
  <c r="J145" i="12"/>
  <c r="I145" i="12"/>
  <c r="H145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S135" i="12"/>
  <c r="R135" i="12"/>
  <c r="Q135" i="12"/>
  <c r="P135" i="12"/>
  <c r="O135" i="12"/>
  <c r="N135" i="12"/>
  <c r="M135" i="12"/>
  <c r="L135" i="12"/>
  <c r="K135" i="12"/>
  <c r="J135" i="12"/>
  <c r="I135" i="12"/>
  <c r="H135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S124" i="12"/>
  <c r="R124" i="12"/>
  <c r="Q124" i="12"/>
  <c r="P124" i="12"/>
  <c r="O124" i="12"/>
  <c r="N124" i="12"/>
  <c r="M124" i="12"/>
  <c r="L124" i="12"/>
  <c r="K124" i="12"/>
  <c r="J124" i="12"/>
  <c r="I124" i="12"/>
  <c r="H124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S114" i="12"/>
  <c r="R114" i="12"/>
  <c r="Q114" i="12"/>
  <c r="P114" i="12"/>
  <c r="O114" i="12"/>
  <c r="N114" i="12"/>
  <c r="M114" i="12"/>
  <c r="L114" i="12"/>
  <c r="K114" i="12"/>
  <c r="J114" i="12"/>
  <c r="I114" i="12"/>
  <c r="H114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S103" i="12"/>
  <c r="R103" i="12"/>
  <c r="Q103" i="12"/>
  <c r="P103" i="12"/>
  <c r="O103" i="12"/>
  <c r="N103" i="12"/>
  <c r="M103" i="12"/>
  <c r="L103" i="12"/>
  <c r="K103" i="12"/>
  <c r="J103" i="12"/>
  <c r="I103" i="12"/>
  <c r="H103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S79" i="12"/>
  <c r="R79" i="12"/>
  <c r="Q79" i="12"/>
  <c r="P79" i="12"/>
  <c r="O79" i="12"/>
  <c r="N79" i="12"/>
  <c r="M79" i="12"/>
  <c r="L79" i="12"/>
  <c r="K79" i="12"/>
  <c r="J79" i="12"/>
  <c r="I79" i="12"/>
  <c r="H79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S68" i="12"/>
  <c r="R68" i="12"/>
  <c r="P68" i="12"/>
  <c r="O68" i="12"/>
  <c r="N68" i="12"/>
  <c r="M68" i="12"/>
  <c r="L68" i="12"/>
  <c r="K68" i="12"/>
  <c r="J68" i="12"/>
  <c r="I68" i="12"/>
  <c r="H68" i="12"/>
  <c r="S65" i="12"/>
  <c r="R65" i="12"/>
  <c r="Q65" i="12"/>
  <c r="P65" i="12"/>
  <c r="O65" i="12"/>
  <c r="N65" i="12"/>
  <c r="M65" i="12"/>
  <c r="L65" i="12"/>
  <c r="K65" i="12"/>
  <c r="J65" i="12"/>
  <c r="I65" i="12"/>
  <c r="H65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S271" i="14"/>
  <c r="R271" i="14"/>
  <c r="Q271" i="14"/>
  <c r="P271" i="14"/>
  <c r="O271" i="14"/>
  <c r="N271" i="14"/>
  <c r="M271" i="14"/>
  <c r="L271" i="14"/>
  <c r="K271" i="14"/>
  <c r="J271" i="14"/>
  <c r="I271" i="14"/>
  <c r="H271" i="14"/>
  <c r="S268" i="14"/>
  <c r="R268" i="14"/>
  <c r="Q268" i="14"/>
  <c r="P268" i="14"/>
  <c r="O268" i="14"/>
  <c r="N268" i="14"/>
  <c r="M268" i="14"/>
  <c r="L268" i="14"/>
  <c r="K268" i="14"/>
  <c r="J268" i="14"/>
  <c r="I268" i="14"/>
  <c r="H268" i="14"/>
  <c r="S264" i="14"/>
  <c r="R264" i="14"/>
  <c r="Q264" i="14"/>
  <c r="P264" i="14"/>
  <c r="O264" i="14"/>
  <c r="N264" i="14"/>
  <c r="M264" i="14"/>
  <c r="L264" i="14"/>
  <c r="K264" i="14"/>
  <c r="J264" i="14"/>
  <c r="I264" i="14"/>
  <c r="H264" i="14"/>
  <c r="S261" i="14"/>
  <c r="R261" i="14"/>
  <c r="Q261" i="14"/>
  <c r="P261" i="14"/>
  <c r="O261" i="14"/>
  <c r="N261" i="14"/>
  <c r="M261" i="14"/>
  <c r="L261" i="14"/>
  <c r="K261" i="14"/>
  <c r="J261" i="14"/>
  <c r="I261" i="14"/>
  <c r="H261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S222" i="14"/>
  <c r="R222" i="14"/>
  <c r="Q222" i="14"/>
  <c r="P222" i="14"/>
  <c r="O222" i="14"/>
  <c r="N222" i="14"/>
  <c r="M222" i="14"/>
  <c r="L222" i="14"/>
  <c r="K222" i="14"/>
  <c r="J222" i="14"/>
  <c r="I222" i="14"/>
  <c r="H222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S205" i="14"/>
  <c r="R205" i="14"/>
  <c r="Q205" i="14"/>
  <c r="P205" i="14"/>
  <c r="O205" i="14"/>
  <c r="N205" i="14"/>
  <c r="M205" i="14"/>
  <c r="L205" i="14"/>
  <c r="K205" i="14"/>
  <c r="J205" i="14"/>
  <c r="I205" i="14"/>
  <c r="H205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S187" i="14"/>
  <c r="R187" i="14"/>
  <c r="Q187" i="14"/>
  <c r="P187" i="14"/>
  <c r="O187" i="14"/>
  <c r="N187" i="14"/>
  <c r="M187" i="14"/>
  <c r="L187" i="14"/>
  <c r="K187" i="14"/>
  <c r="J187" i="14"/>
  <c r="I187" i="14"/>
  <c r="H187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S170" i="14"/>
  <c r="R170" i="14"/>
  <c r="Q170" i="14"/>
  <c r="P170" i="14"/>
  <c r="O170" i="14"/>
  <c r="N170" i="14"/>
  <c r="M170" i="14"/>
  <c r="L170" i="14"/>
  <c r="K170" i="14"/>
  <c r="J170" i="14"/>
  <c r="I170" i="14"/>
  <c r="H170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S163" i="14"/>
  <c r="R163" i="14"/>
  <c r="Q163" i="14"/>
  <c r="P163" i="14"/>
  <c r="O163" i="14"/>
  <c r="N163" i="14"/>
  <c r="M163" i="14"/>
  <c r="L163" i="14"/>
  <c r="K163" i="14"/>
  <c r="J163" i="14"/>
  <c r="I163" i="14"/>
  <c r="H163" i="14"/>
  <c r="S159" i="14"/>
  <c r="R159" i="14"/>
  <c r="Q159" i="14"/>
  <c r="P159" i="14"/>
  <c r="O159" i="14"/>
  <c r="N159" i="14"/>
  <c r="M159" i="14"/>
  <c r="L159" i="14"/>
  <c r="K159" i="14"/>
  <c r="J159" i="14"/>
  <c r="I159" i="14"/>
  <c r="H159" i="14"/>
  <c r="S156" i="14"/>
  <c r="R156" i="14"/>
  <c r="Q156" i="14"/>
  <c r="P156" i="14"/>
  <c r="O156" i="14"/>
  <c r="N156" i="14"/>
  <c r="M156" i="14"/>
  <c r="L156" i="14"/>
  <c r="K156" i="14"/>
  <c r="J156" i="14"/>
  <c r="I156" i="14"/>
  <c r="H156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S145" i="14"/>
  <c r="R145" i="14"/>
  <c r="Q145" i="14"/>
  <c r="P145" i="14"/>
  <c r="O145" i="14"/>
  <c r="N145" i="14"/>
  <c r="M145" i="14"/>
  <c r="L145" i="14"/>
  <c r="K145" i="14"/>
  <c r="J145" i="14"/>
  <c r="I145" i="14"/>
  <c r="H145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S135" i="14"/>
  <c r="R135" i="14"/>
  <c r="Q135" i="14"/>
  <c r="P135" i="14"/>
  <c r="O135" i="14"/>
  <c r="N135" i="14"/>
  <c r="M135" i="14"/>
  <c r="L135" i="14"/>
  <c r="K135" i="14"/>
  <c r="J135" i="14"/>
  <c r="I135" i="14"/>
  <c r="H135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S124" i="14"/>
  <c r="R124" i="14"/>
  <c r="Q124" i="14"/>
  <c r="P124" i="14"/>
  <c r="O124" i="14"/>
  <c r="N124" i="14"/>
  <c r="M124" i="14"/>
  <c r="L124" i="14"/>
  <c r="K124" i="14"/>
  <c r="J124" i="14"/>
  <c r="I124" i="14"/>
  <c r="H124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S114" i="14"/>
  <c r="R114" i="14"/>
  <c r="Q114" i="14"/>
  <c r="P114" i="14"/>
  <c r="O114" i="14"/>
  <c r="N114" i="14"/>
  <c r="M114" i="14"/>
  <c r="L114" i="14"/>
  <c r="K114" i="14"/>
  <c r="J114" i="14"/>
  <c r="I114" i="14"/>
  <c r="H114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S103" i="14"/>
  <c r="R103" i="14"/>
  <c r="Q103" i="14"/>
  <c r="P103" i="14"/>
  <c r="O103" i="14"/>
  <c r="N103" i="14"/>
  <c r="M103" i="14"/>
  <c r="L103" i="14"/>
  <c r="K103" i="14"/>
  <c r="J103" i="14"/>
  <c r="I103" i="14"/>
  <c r="H103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S9" i="14"/>
  <c r="S12" i="14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S163" i="11"/>
  <c r="R163" i="11"/>
  <c r="Q163" i="11"/>
  <c r="N163" i="11"/>
  <c r="M163" i="11"/>
  <c r="L163" i="11"/>
  <c r="T163" i="11" s="1"/>
  <c r="K163" i="11"/>
  <c r="J163" i="11"/>
  <c r="I163" i="11"/>
  <c r="H163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S121" i="11"/>
  <c r="R121" i="11"/>
  <c r="Q121" i="11"/>
  <c r="P121" i="11"/>
  <c r="O121" i="11"/>
  <c r="N121" i="11"/>
  <c r="M121" i="11"/>
  <c r="L121" i="11"/>
  <c r="K121" i="11"/>
  <c r="J121" i="11"/>
  <c r="I121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S82" i="11"/>
  <c r="R82" i="11"/>
  <c r="Q82" i="11"/>
  <c r="P82" i="11"/>
  <c r="O82" i="11"/>
  <c r="N82" i="11"/>
  <c r="M82" i="11"/>
  <c r="M83" i="11" s="1"/>
  <c r="L82" i="11"/>
  <c r="L83" i="11" s="1"/>
  <c r="K82" i="11"/>
  <c r="J82" i="11"/>
  <c r="I82" i="11"/>
  <c r="H82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R208" i="10"/>
  <c r="Q208" i="10"/>
  <c r="P208" i="10"/>
  <c r="O208" i="10"/>
  <c r="N208" i="10"/>
  <c r="M208" i="10"/>
  <c r="L208" i="10"/>
  <c r="K208" i="10"/>
  <c r="J208" i="10"/>
  <c r="I208" i="10"/>
  <c r="H208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S145" i="10"/>
  <c r="R145" i="10"/>
  <c r="Q145" i="10"/>
  <c r="P145" i="10"/>
  <c r="O145" i="10"/>
  <c r="N145" i="10"/>
  <c r="M145" i="10"/>
  <c r="M146" i="10" s="1"/>
  <c r="L145" i="10"/>
  <c r="L146" i="10" s="1"/>
  <c r="K145" i="10"/>
  <c r="J145" i="10"/>
  <c r="J146" i="10" s="1"/>
  <c r="I145" i="10"/>
  <c r="H145" i="10"/>
  <c r="S142" i="10"/>
  <c r="R142" i="10"/>
  <c r="R146" i="10" s="1"/>
  <c r="Q142" i="10"/>
  <c r="P142" i="10"/>
  <c r="O142" i="10"/>
  <c r="N142" i="10"/>
  <c r="M142" i="10"/>
  <c r="L142" i="10"/>
  <c r="K142" i="10"/>
  <c r="J142" i="10"/>
  <c r="I142" i="10"/>
  <c r="H142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R8" i="28"/>
  <c r="S8" i="28"/>
  <c r="R9" i="28"/>
  <c r="S9" i="28"/>
  <c r="Q678" i="30"/>
  <c r="P678" i="30"/>
  <c r="O678" i="30"/>
  <c r="N678" i="30"/>
  <c r="M678" i="30"/>
  <c r="L678" i="30"/>
  <c r="K678" i="30"/>
  <c r="J678" i="30"/>
  <c r="I678" i="30"/>
  <c r="H678" i="30"/>
  <c r="S677" i="30"/>
  <c r="R677" i="30"/>
  <c r="S676" i="30"/>
  <c r="R676" i="30"/>
  <c r="Q675" i="30"/>
  <c r="P675" i="30"/>
  <c r="O675" i="30"/>
  <c r="N675" i="30"/>
  <c r="M675" i="30"/>
  <c r="L675" i="30"/>
  <c r="K675" i="30"/>
  <c r="J675" i="30"/>
  <c r="I675" i="30"/>
  <c r="H675" i="30"/>
  <c r="S674" i="30"/>
  <c r="R674" i="30"/>
  <c r="S673" i="30"/>
  <c r="R673" i="30"/>
  <c r="Q671" i="30"/>
  <c r="P671" i="30"/>
  <c r="O671" i="30"/>
  <c r="N671" i="30"/>
  <c r="M671" i="30"/>
  <c r="L671" i="30"/>
  <c r="K671" i="30"/>
  <c r="J671" i="30"/>
  <c r="I671" i="30"/>
  <c r="H671" i="30"/>
  <c r="S670" i="30"/>
  <c r="R670" i="30"/>
  <c r="S669" i="30"/>
  <c r="R669" i="30"/>
  <c r="Q668" i="30"/>
  <c r="P668" i="30"/>
  <c r="O668" i="30"/>
  <c r="N668" i="30"/>
  <c r="M668" i="30"/>
  <c r="L668" i="30"/>
  <c r="K668" i="30"/>
  <c r="J668" i="30"/>
  <c r="I668" i="30"/>
  <c r="H668" i="30"/>
  <c r="S667" i="30"/>
  <c r="R667" i="30"/>
  <c r="S666" i="30"/>
  <c r="R666" i="30"/>
  <c r="Q664" i="30"/>
  <c r="P664" i="30"/>
  <c r="O664" i="30"/>
  <c r="N664" i="30"/>
  <c r="M664" i="30"/>
  <c r="L664" i="30"/>
  <c r="K664" i="30"/>
  <c r="J664" i="30"/>
  <c r="I664" i="30"/>
  <c r="H664" i="30"/>
  <c r="S663" i="30"/>
  <c r="R663" i="30"/>
  <c r="S662" i="30"/>
  <c r="R662" i="30"/>
  <c r="Q661" i="30"/>
  <c r="P661" i="30"/>
  <c r="O661" i="30"/>
  <c r="N661" i="30"/>
  <c r="M661" i="30"/>
  <c r="L661" i="30"/>
  <c r="K661" i="30"/>
  <c r="J661" i="30"/>
  <c r="I661" i="30"/>
  <c r="H661" i="30"/>
  <c r="S660" i="30"/>
  <c r="R660" i="30"/>
  <c r="S659" i="30"/>
  <c r="R659" i="30"/>
  <c r="Q657" i="30"/>
  <c r="P657" i="30"/>
  <c r="O657" i="30"/>
  <c r="N657" i="30"/>
  <c r="M657" i="30"/>
  <c r="L657" i="30"/>
  <c r="K657" i="30"/>
  <c r="J657" i="30"/>
  <c r="I657" i="30"/>
  <c r="H657" i="30"/>
  <c r="S656" i="30"/>
  <c r="R656" i="30"/>
  <c r="S655" i="30"/>
  <c r="R655" i="30"/>
  <c r="Q654" i="30"/>
  <c r="P654" i="30"/>
  <c r="O654" i="30"/>
  <c r="N654" i="30"/>
  <c r="M654" i="30"/>
  <c r="L654" i="30"/>
  <c r="K654" i="30"/>
  <c r="J654" i="30"/>
  <c r="I654" i="30"/>
  <c r="H654" i="30"/>
  <c r="S653" i="30"/>
  <c r="R653" i="30"/>
  <c r="S652" i="30"/>
  <c r="R652" i="30"/>
  <c r="Q650" i="30"/>
  <c r="P650" i="30"/>
  <c r="O650" i="30"/>
  <c r="N650" i="30"/>
  <c r="M650" i="30"/>
  <c r="L650" i="30"/>
  <c r="K650" i="30"/>
  <c r="J650" i="30"/>
  <c r="I650" i="30"/>
  <c r="H650" i="30"/>
  <c r="S649" i="30"/>
  <c r="R649" i="30"/>
  <c r="S648" i="30"/>
  <c r="R648" i="30"/>
  <c r="Q647" i="30"/>
  <c r="P647" i="30"/>
  <c r="O647" i="30"/>
  <c r="N647" i="30"/>
  <c r="M647" i="30"/>
  <c r="L647" i="30"/>
  <c r="K647" i="30"/>
  <c r="J647" i="30"/>
  <c r="I647" i="30"/>
  <c r="H647" i="30"/>
  <c r="S646" i="30"/>
  <c r="R646" i="30"/>
  <c r="S645" i="30"/>
  <c r="R645" i="30"/>
  <c r="Q643" i="30"/>
  <c r="P643" i="30"/>
  <c r="O643" i="30"/>
  <c r="N643" i="30"/>
  <c r="M643" i="30"/>
  <c r="L643" i="30"/>
  <c r="K643" i="30"/>
  <c r="J643" i="30"/>
  <c r="I643" i="30"/>
  <c r="H643" i="30"/>
  <c r="S642" i="30"/>
  <c r="R642" i="30"/>
  <c r="S641" i="30"/>
  <c r="R641" i="30"/>
  <c r="Q640" i="30"/>
  <c r="P640" i="30"/>
  <c r="O640" i="30"/>
  <c r="N640" i="30"/>
  <c r="M640" i="30"/>
  <c r="L640" i="30"/>
  <c r="K640" i="30"/>
  <c r="J640" i="30"/>
  <c r="I640" i="30"/>
  <c r="H640" i="30"/>
  <c r="S639" i="30"/>
  <c r="R639" i="30"/>
  <c r="S638" i="30"/>
  <c r="R638" i="30"/>
  <c r="Q636" i="30"/>
  <c r="P636" i="30"/>
  <c r="O636" i="30"/>
  <c r="N636" i="30"/>
  <c r="M636" i="30"/>
  <c r="L636" i="30"/>
  <c r="K636" i="30"/>
  <c r="J636" i="30"/>
  <c r="I636" i="30"/>
  <c r="H636" i="30"/>
  <c r="S635" i="30"/>
  <c r="R635" i="30"/>
  <c r="S634" i="30"/>
  <c r="R634" i="30"/>
  <c r="Q633" i="30"/>
  <c r="P633" i="30"/>
  <c r="O633" i="30"/>
  <c r="N633" i="30"/>
  <c r="M633" i="30"/>
  <c r="L633" i="30"/>
  <c r="K633" i="30"/>
  <c r="J633" i="30"/>
  <c r="I633" i="30"/>
  <c r="H633" i="30"/>
  <c r="S632" i="30"/>
  <c r="R632" i="30"/>
  <c r="S631" i="30"/>
  <c r="R631" i="30"/>
  <c r="Q629" i="30"/>
  <c r="P629" i="30"/>
  <c r="O629" i="30"/>
  <c r="N629" i="30"/>
  <c r="M629" i="30"/>
  <c r="L629" i="30"/>
  <c r="K629" i="30"/>
  <c r="J629" i="30"/>
  <c r="I629" i="30"/>
  <c r="H629" i="30"/>
  <c r="S628" i="30"/>
  <c r="R628" i="30"/>
  <c r="S627" i="30"/>
  <c r="R627" i="30"/>
  <c r="Q626" i="30"/>
  <c r="P626" i="30"/>
  <c r="O626" i="30"/>
  <c r="N626" i="30"/>
  <c r="M626" i="30"/>
  <c r="L626" i="30"/>
  <c r="K626" i="30"/>
  <c r="J626" i="30"/>
  <c r="I626" i="30"/>
  <c r="H626" i="30"/>
  <c r="S625" i="30"/>
  <c r="R625" i="30"/>
  <c r="S624" i="30"/>
  <c r="R624" i="30"/>
  <c r="Q622" i="30"/>
  <c r="P622" i="30"/>
  <c r="O622" i="30"/>
  <c r="N622" i="30"/>
  <c r="M622" i="30"/>
  <c r="L622" i="30"/>
  <c r="K622" i="30"/>
  <c r="J622" i="30"/>
  <c r="I622" i="30"/>
  <c r="H622" i="30"/>
  <c r="S621" i="30"/>
  <c r="R621" i="30"/>
  <c r="S620" i="30"/>
  <c r="R620" i="30"/>
  <c r="Q619" i="30"/>
  <c r="P619" i="30"/>
  <c r="O619" i="30"/>
  <c r="N619" i="30"/>
  <c r="M619" i="30"/>
  <c r="L619" i="30"/>
  <c r="K619" i="30"/>
  <c r="J619" i="30"/>
  <c r="I619" i="30"/>
  <c r="H619" i="30"/>
  <c r="S618" i="30"/>
  <c r="R618" i="30"/>
  <c r="S617" i="30"/>
  <c r="R617" i="30"/>
  <c r="Q615" i="30"/>
  <c r="P615" i="30"/>
  <c r="O615" i="30"/>
  <c r="N615" i="30"/>
  <c r="M615" i="30"/>
  <c r="L615" i="30"/>
  <c r="K615" i="30"/>
  <c r="J615" i="30"/>
  <c r="I615" i="30"/>
  <c r="H615" i="30"/>
  <c r="S614" i="30"/>
  <c r="R614" i="30"/>
  <c r="S613" i="30"/>
  <c r="R613" i="30"/>
  <c r="Q612" i="30"/>
  <c r="P612" i="30"/>
  <c r="O612" i="30"/>
  <c r="N612" i="30"/>
  <c r="M612" i="30"/>
  <c r="L612" i="30"/>
  <c r="K612" i="30"/>
  <c r="J612" i="30"/>
  <c r="I612" i="30"/>
  <c r="H612" i="30"/>
  <c r="S611" i="30"/>
  <c r="R611" i="30"/>
  <c r="S610" i="30"/>
  <c r="R610" i="30"/>
  <c r="Q608" i="30"/>
  <c r="P608" i="30"/>
  <c r="O608" i="30"/>
  <c r="N608" i="30"/>
  <c r="M608" i="30"/>
  <c r="L608" i="30"/>
  <c r="K608" i="30"/>
  <c r="J608" i="30"/>
  <c r="I608" i="30"/>
  <c r="H608" i="30"/>
  <c r="S607" i="30"/>
  <c r="R607" i="30"/>
  <c r="S606" i="30"/>
  <c r="R606" i="30"/>
  <c r="Q605" i="30"/>
  <c r="P605" i="30"/>
  <c r="O605" i="30"/>
  <c r="N605" i="30"/>
  <c r="M605" i="30"/>
  <c r="L605" i="30"/>
  <c r="K605" i="30"/>
  <c r="J605" i="30"/>
  <c r="I605" i="30"/>
  <c r="H605" i="30"/>
  <c r="S604" i="30"/>
  <c r="R604" i="30"/>
  <c r="S603" i="30"/>
  <c r="R603" i="30"/>
  <c r="Q601" i="30"/>
  <c r="P601" i="30"/>
  <c r="O601" i="30"/>
  <c r="N601" i="30"/>
  <c r="M601" i="30"/>
  <c r="L601" i="30"/>
  <c r="K601" i="30"/>
  <c r="J601" i="30"/>
  <c r="I601" i="30"/>
  <c r="H601" i="30"/>
  <c r="S600" i="30"/>
  <c r="R600" i="30"/>
  <c r="S599" i="30"/>
  <c r="R599" i="30"/>
  <c r="Q598" i="30"/>
  <c r="P598" i="30"/>
  <c r="O598" i="30"/>
  <c r="N598" i="30"/>
  <c r="M598" i="30"/>
  <c r="L598" i="30"/>
  <c r="K598" i="30"/>
  <c r="J598" i="30"/>
  <c r="I598" i="30"/>
  <c r="H598" i="30"/>
  <c r="S597" i="30"/>
  <c r="R597" i="30"/>
  <c r="S596" i="30"/>
  <c r="R596" i="30"/>
  <c r="Q594" i="30"/>
  <c r="P594" i="30"/>
  <c r="O594" i="30"/>
  <c r="N594" i="30"/>
  <c r="M594" i="30"/>
  <c r="L594" i="30"/>
  <c r="K594" i="30"/>
  <c r="J594" i="30"/>
  <c r="I594" i="30"/>
  <c r="H594" i="30"/>
  <c r="S593" i="30"/>
  <c r="R593" i="30"/>
  <c r="S592" i="30"/>
  <c r="R592" i="30"/>
  <c r="Q591" i="30"/>
  <c r="P591" i="30"/>
  <c r="O591" i="30"/>
  <c r="N591" i="30"/>
  <c r="M591" i="30"/>
  <c r="L591" i="30"/>
  <c r="K591" i="30"/>
  <c r="J591" i="30"/>
  <c r="I591" i="30"/>
  <c r="H591" i="30"/>
  <c r="S590" i="30"/>
  <c r="R590" i="30"/>
  <c r="S589" i="30"/>
  <c r="R589" i="30"/>
  <c r="Q587" i="30"/>
  <c r="P587" i="30"/>
  <c r="O587" i="30"/>
  <c r="N587" i="30"/>
  <c r="M587" i="30"/>
  <c r="L587" i="30"/>
  <c r="K587" i="30"/>
  <c r="J587" i="30"/>
  <c r="I587" i="30"/>
  <c r="H587" i="30"/>
  <c r="S586" i="30"/>
  <c r="R586" i="30"/>
  <c r="S585" i="30"/>
  <c r="R585" i="30"/>
  <c r="Q584" i="30"/>
  <c r="P584" i="30"/>
  <c r="O584" i="30"/>
  <c r="N584" i="30"/>
  <c r="M584" i="30"/>
  <c r="L584" i="30"/>
  <c r="K584" i="30"/>
  <c r="J584" i="30"/>
  <c r="I584" i="30"/>
  <c r="H584" i="30"/>
  <c r="S583" i="30"/>
  <c r="R583" i="30"/>
  <c r="S582" i="30"/>
  <c r="R582" i="30"/>
  <c r="Q580" i="30"/>
  <c r="P580" i="30"/>
  <c r="O580" i="30"/>
  <c r="N580" i="30"/>
  <c r="M580" i="30"/>
  <c r="L580" i="30"/>
  <c r="K580" i="30"/>
  <c r="J580" i="30"/>
  <c r="I580" i="30"/>
  <c r="H580" i="30"/>
  <c r="S579" i="30"/>
  <c r="R579" i="30"/>
  <c r="S578" i="30"/>
  <c r="R578" i="30"/>
  <c r="Q577" i="30"/>
  <c r="P577" i="30"/>
  <c r="O577" i="30"/>
  <c r="N577" i="30"/>
  <c r="M577" i="30"/>
  <c r="L577" i="30"/>
  <c r="K577" i="30"/>
  <c r="J577" i="30"/>
  <c r="I577" i="30"/>
  <c r="H577" i="30"/>
  <c r="S576" i="30"/>
  <c r="R576" i="30"/>
  <c r="S575" i="30"/>
  <c r="R575" i="30"/>
  <c r="Q573" i="30"/>
  <c r="P573" i="30"/>
  <c r="O573" i="30"/>
  <c r="N573" i="30"/>
  <c r="M573" i="30"/>
  <c r="L573" i="30"/>
  <c r="K573" i="30"/>
  <c r="J573" i="30"/>
  <c r="I573" i="30"/>
  <c r="H573" i="30"/>
  <c r="S572" i="30"/>
  <c r="R572" i="30"/>
  <c r="S571" i="30"/>
  <c r="R571" i="30"/>
  <c r="Q570" i="30"/>
  <c r="P570" i="30"/>
  <c r="O570" i="30"/>
  <c r="N570" i="30"/>
  <c r="M570" i="30"/>
  <c r="L570" i="30"/>
  <c r="K570" i="30"/>
  <c r="J570" i="30"/>
  <c r="I570" i="30"/>
  <c r="H570" i="30"/>
  <c r="S569" i="30"/>
  <c r="R569" i="30"/>
  <c r="S568" i="30"/>
  <c r="R568" i="30"/>
  <c r="Q566" i="30"/>
  <c r="P566" i="30"/>
  <c r="O566" i="30"/>
  <c r="N566" i="30"/>
  <c r="M566" i="30"/>
  <c r="L566" i="30"/>
  <c r="K566" i="30"/>
  <c r="J566" i="30"/>
  <c r="I566" i="30"/>
  <c r="H566" i="30"/>
  <c r="S565" i="30"/>
  <c r="R565" i="30"/>
  <c r="S564" i="30"/>
  <c r="R564" i="30"/>
  <c r="Q563" i="30"/>
  <c r="P563" i="30"/>
  <c r="O563" i="30"/>
  <c r="N563" i="30"/>
  <c r="M563" i="30"/>
  <c r="L563" i="30"/>
  <c r="K563" i="30"/>
  <c r="J563" i="30"/>
  <c r="I563" i="30"/>
  <c r="H563" i="30"/>
  <c r="S562" i="30"/>
  <c r="R562" i="30"/>
  <c r="S561" i="30"/>
  <c r="R561" i="30"/>
  <c r="Q559" i="30"/>
  <c r="P559" i="30"/>
  <c r="O559" i="30"/>
  <c r="N559" i="30"/>
  <c r="M559" i="30"/>
  <c r="L559" i="30"/>
  <c r="K559" i="30"/>
  <c r="J559" i="30"/>
  <c r="I559" i="30"/>
  <c r="H559" i="30"/>
  <c r="S558" i="30"/>
  <c r="R558" i="30"/>
  <c r="S557" i="30"/>
  <c r="R557" i="30"/>
  <c r="Q556" i="30"/>
  <c r="P556" i="30"/>
  <c r="O556" i="30"/>
  <c r="N556" i="30"/>
  <c r="M556" i="30"/>
  <c r="L556" i="30"/>
  <c r="K556" i="30"/>
  <c r="J556" i="30"/>
  <c r="I556" i="30"/>
  <c r="H556" i="30"/>
  <c r="S555" i="30"/>
  <c r="R555" i="30"/>
  <c r="S554" i="30"/>
  <c r="R554" i="30"/>
  <c r="Q552" i="30"/>
  <c r="P552" i="30"/>
  <c r="O552" i="30"/>
  <c r="N552" i="30"/>
  <c r="M552" i="30"/>
  <c r="L552" i="30"/>
  <c r="K552" i="30"/>
  <c r="J552" i="30"/>
  <c r="I552" i="30"/>
  <c r="H552" i="30"/>
  <c r="S551" i="30"/>
  <c r="R551" i="30"/>
  <c r="S550" i="30"/>
  <c r="R550" i="30"/>
  <c r="Q549" i="30"/>
  <c r="P549" i="30"/>
  <c r="O549" i="30"/>
  <c r="N549" i="30"/>
  <c r="M549" i="30"/>
  <c r="L549" i="30"/>
  <c r="K549" i="30"/>
  <c r="J549" i="30"/>
  <c r="I549" i="30"/>
  <c r="H549" i="30"/>
  <c r="S548" i="30"/>
  <c r="R548" i="30"/>
  <c r="S547" i="30"/>
  <c r="R547" i="30"/>
  <c r="Q545" i="30"/>
  <c r="P545" i="30"/>
  <c r="O545" i="30"/>
  <c r="N545" i="30"/>
  <c r="M545" i="30"/>
  <c r="L545" i="30"/>
  <c r="K545" i="30"/>
  <c r="J545" i="30"/>
  <c r="I545" i="30"/>
  <c r="H545" i="30"/>
  <c r="S544" i="30"/>
  <c r="R544" i="30"/>
  <c r="S543" i="30"/>
  <c r="R543" i="30"/>
  <c r="Q542" i="30"/>
  <c r="P542" i="30"/>
  <c r="O542" i="30"/>
  <c r="N542" i="30"/>
  <c r="M542" i="30"/>
  <c r="L542" i="30"/>
  <c r="K542" i="30"/>
  <c r="J542" i="30"/>
  <c r="I542" i="30"/>
  <c r="H542" i="30"/>
  <c r="S541" i="30"/>
  <c r="R541" i="30"/>
  <c r="S540" i="30"/>
  <c r="R540" i="30"/>
  <c r="Q538" i="30"/>
  <c r="P538" i="30"/>
  <c r="O538" i="30"/>
  <c r="N538" i="30"/>
  <c r="M538" i="30"/>
  <c r="L538" i="30"/>
  <c r="K538" i="30"/>
  <c r="J538" i="30"/>
  <c r="I538" i="30"/>
  <c r="H538" i="30"/>
  <c r="S537" i="30"/>
  <c r="R537" i="30"/>
  <c r="S536" i="30"/>
  <c r="R536" i="30"/>
  <c r="Q535" i="30"/>
  <c r="P535" i="30"/>
  <c r="O535" i="30"/>
  <c r="N535" i="30"/>
  <c r="M535" i="30"/>
  <c r="L535" i="30"/>
  <c r="K535" i="30"/>
  <c r="J535" i="30"/>
  <c r="I535" i="30"/>
  <c r="H535" i="30"/>
  <c r="S534" i="30"/>
  <c r="R534" i="30"/>
  <c r="S533" i="30"/>
  <c r="R533" i="30"/>
  <c r="Q531" i="30"/>
  <c r="P531" i="30"/>
  <c r="O531" i="30"/>
  <c r="N531" i="30"/>
  <c r="M531" i="30"/>
  <c r="L531" i="30"/>
  <c r="K531" i="30"/>
  <c r="J531" i="30"/>
  <c r="I531" i="30"/>
  <c r="H531" i="30"/>
  <c r="S530" i="30"/>
  <c r="R530" i="30"/>
  <c r="S529" i="30"/>
  <c r="R529" i="30"/>
  <c r="Q528" i="30"/>
  <c r="P528" i="30"/>
  <c r="O528" i="30"/>
  <c r="N528" i="30"/>
  <c r="M528" i="30"/>
  <c r="L528" i="30"/>
  <c r="K528" i="30"/>
  <c r="J528" i="30"/>
  <c r="I528" i="30"/>
  <c r="H528" i="30"/>
  <c r="S527" i="30"/>
  <c r="R527" i="30"/>
  <c r="S526" i="30"/>
  <c r="R526" i="30"/>
  <c r="Q524" i="30"/>
  <c r="P524" i="30"/>
  <c r="O524" i="30"/>
  <c r="N524" i="30"/>
  <c r="M524" i="30"/>
  <c r="L524" i="30"/>
  <c r="K524" i="30"/>
  <c r="J524" i="30"/>
  <c r="I524" i="30"/>
  <c r="H524" i="30"/>
  <c r="S523" i="30"/>
  <c r="R523" i="30"/>
  <c r="S522" i="30"/>
  <c r="R522" i="30"/>
  <c r="Q521" i="30"/>
  <c r="P521" i="30"/>
  <c r="O521" i="30"/>
  <c r="N521" i="30"/>
  <c r="M521" i="30"/>
  <c r="L521" i="30"/>
  <c r="K521" i="30"/>
  <c r="J521" i="30"/>
  <c r="I521" i="30"/>
  <c r="H521" i="30"/>
  <c r="S520" i="30"/>
  <c r="R520" i="30"/>
  <c r="S519" i="30"/>
  <c r="R519" i="30"/>
  <c r="Q517" i="30"/>
  <c r="P517" i="30"/>
  <c r="O517" i="30"/>
  <c r="N517" i="30"/>
  <c r="M517" i="30"/>
  <c r="L517" i="30"/>
  <c r="K517" i="30"/>
  <c r="J517" i="30"/>
  <c r="I517" i="30"/>
  <c r="H517" i="30"/>
  <c r="S516" i="30"/>
  <c r="R516" i="30"/>
  <c r="S515" i="30"/>
  <c r="R515" i="30"/>
  <c r="Q514" i="30"/>
  <c r="P514" i="30"/>
  <c r="O514" i="30"/>
  <c r="N514" i="30"/>
  <c r="M514" i="30"/>
  <c r="L514" i="30"/>
  <c r="K514" i="30"/>
  <c r="J514" i="30"/>
  <c r="I514" i="30"/>
  <c r="H514" i="30"/>
  <c r="S513" i="30"/>
  <c r="R513" i="30"/>
  <c r="S512" i="30"/>
  <c r="R512" i="30"/>
  <c r="Q510" i="30"/>
  <c r="P510" i="30"/>
  <c r="O510" i="30"/>
  <c r="N510" i="30"/>
  <c r="M510" i="30"/>
  <c r="L510" i="30"/>
  <c r="K510" i="30"/>
  <c r="J510" i="30"/>
  <c r="I510" i="30"/>
  <c r="H510" i="30"/>
  <c r="S509" i="30"/>
  <c r="R509" i="30"/>
  <c r="S508" i="30"/>
  <c r="R508" i="30"/>
  <c r="Q507" i="30"/>
  <c r="P507" i="30"/>
  <c r="O507" i="30"/>
  <c r="N507" i="30"/>
  <c r="M507" i="30"/>
  <c r="L507" i="30"/>
  <c r="K507" i="30"/>
  <c r="J507" i="30"/>
  <c r="I507" i="30"/>
  <c r="H507" i="30"/>
  <c r="S506" i="30"/>
  <c r="R506" i="30"/>
  <c r="S505" i="30"/>
  <c r="R505" i="30"/>
  <c r="Q503" i="30"/>
  <c r="P503" i="30"/>
  <c r="O503" i="30"/>
  <c r="N503" i="30"/>
  <c r="M503" i="30"/>
  <c r="L503" i="30"/>
  <c r="K503" i="30"/>
  <c r="J503" i="30"/>
  <c r="I503" i="30"/>
  <c r="H503" i="30"/>
  <c r="S502" i="30"/>
  <c r="R502" i="30"/>
  <c r="S501" i="30"/>
  <c r="R501" i="30"/>
  <c r="Q500" i="30"/>
  <c r="P500" i="30"/>
  <c r="O500" i="30"/>
  <c r="N500" i="30"/>
  <c r="M500" i="30"/>
  <c r="L500" i="30"/>
  <c r="K500" i="30"/>
  <c r="J500" i="30"/>
  <c r="I500" i="30"/>
  <c r="H500" i="30"/>
  <c r="S499" i="30"/>
  <c r="R499" i="30"/>
  <c r="S498" i="30"/>
  <c r="R498" i="30"/>
  <c r="Q496" i="30"/>
  <c r="P496" i="30"/>
  <c r="O496" i="30"/>
  <c r="N496" i="30"/>
  <c r="M496" i="30"/>
  <c r="L496" i="30"/>
  <c r="K496" i="30"/>
  <c r="J496" i="30"/>
  <c r="I496" i="30"/>
  <c r="H496" i="30"/>
  <c r="S495" i="30"/>
  <c r="R495" i="30"/>
  <c r="S494" i="30"/>
  <c r="R494" i="30"/>
  <c r="Q493" i="30"/>
  <c r="P493" i="30"/>
  <c r="O493" i="30"/>
  <c r="N493" i="30"/>
  <c r="M493" i="30"/>
  <c r="L493" i="30"/>
  <c r="K493" i="30"/>
  <c r="J493" i="30"/>
  <c r="I493" i="30"/>
  <c r="H493" i="30"/>
  <c r="S492" i="30"/>
  <c r="R492" i="30"/>
  <c r="S491" i="30"/>
  <c r="R491" i="30"/>
  <c r="Q489" i="30"/>
  <c r="P489" i="30"/>
  <c r="O489" i="30"/>
  <c r="N489" i="30"/>
  <c r="M489" i="30"/>
  <c r="L489" i="30"/>
  <c r="K489" i="30"/>
  <c r="J489" i="30"/>
  <c r="I489" i="30"/>
  <c r="H489" i="30"/>
  <c r="S488" i="30"/>
  <c r="R488" i="30"/>
  <c r="S487" i="30"/>
  <c r="R487" i="30"/>
  <c r="Q486" i="30"/>
  <c r="P486" i="30"/>
  <c r="O486" i="30"/>
  <c r="N486" i="30"/>
  <c r="M486" i="30"/>
  <c r="L486" i="30"/>
  <c r="K486" i="30"/>
  <c r="J486" i="30"/>
  <c r="I486" i="30"/>
  <c r="H486" i="30"/>
  <c r="S485" i="30"/>
  <c r="R485" i="30"/>
  <c r="S484" i="30"/>
  <c r="R484" i="30"/>
  <c r="R482" i="30"/>
  <c r="S481" i="30"/>
  <c r="R481" i="30"/>
  <c r="S480" i="30"/>
  <c r="R480" i="30"/>
  <c r="R479" i="30"/>
  <c r="S478" i="30"/>
  <c r="R478" i="30"/>
  <c r="S477" i="30"/>
  <c r="R477" i="30"/>
  <c r="R475" i="30"/>
  <c r="S474" i="30"/>
  <c r="R474" i="30"/>
  <c r="S473" i="30"/>
  <c r="R473" i="30"/>
  <c r="R472" i="30"/>
  <c r="S471" i="30"/>
  <c r="R471" i="30"/>
  <c r="S470" i="30"/>
  <c r="R470" i="30"/>
  <c r="R468" i="30"/>
  <c r="S467" i="30"/>
  <c r="R467" i="30"/>
  <c r="S466" i="30"/>
  <c r="R466" i="30"/>
  <c r="R465" i="30"/>
  <c r="S464" i="30"/>
  <c r="R464" i="30"/>
  <c r="S463" i="30"/>
  <c r="R463" i="30"/>
  <c r="R461" i="30"/>
  <c r="S460" i="30"/>
  <c r="R460" i="30"/>
  <c r="S459" i="30"/>
  <c r="R459" i="30"/>
  <c r="R458" i="30"/>
  <c r="S457" i="30"/>
  <c r="R457" i="30"/>
  <c r="S456" i="30"/>
  <c r="R456" i="30"/>
  <c r="R454" i="30"/>
  <c r="S453" i="30"/>
  <c r="R453" i="30"/>
  <c r="S452" i="30"/>
  <c r="R452" i="30"/>
  <c r="R451" i="30"/>
  <c r="S450" i="30"/>
  <c r="R450" i="30"/>
  <c r="S449" i="30"/>
  <c r="R449" i="30"/>
  <c r="R447" i="30"/>
  <c r="S446" i="30"/>
  <c r="R446" i="30"/>
  <c r="S445" i="30"/>
  <c r="R445" i="30"/>
  <c r="R444" i="30"/>
  <c r="S443" i="30"/>
  <c r="R443" i="30"/>
  <c r="S442" i="30"/>
  <c r="R442" i="30"/>
  <c r="R440" i="30"/>
  <c r="S439" i="30"/>
  <c r="R439" i="30"/>
  <c r="S438" i="30"/>
  <c r="R438" i="30"/>
  <c r="R437" i="30"/>
  <c r="S436" i="30"/>
  <c r="R436" i="30"/>
  <c r="S435" i="30"/>
  <c r="R435" i="30"/>
  <c r="R433" i="30"/>
  <c r="S432" i="30"/>
  <c r="R432" i="30"/>
  <c r="S431" i="30"/>
  <c r="R431" i="30"/>
  <c r="R430" i="30"/>
  <c r="S429" i="30"/>
  <c r="R429" i="30"/>
  <c r="S428" i="30"/>
  <c r="R428" i="30"/>
  <c r="R426" i="30"/>
  <c r="S425" i="30"/>
  <c r="R425" i="30"/>
  <c r="S424" i="30"/>
  <c r="R424" i="30"/>
  <c r="R423" i="30"/>
  <c r="S422" i="30"/>
  <c r="R422" i="30"/>
  <c r="S421" i="30"/>
  <c r="R421" i="30"/>
  <c r="R419" i="30"/>
  <c r="S418" i="30"/>
  <c r="R418" i="30"/>
  <c r="S417" i="30"/>
  <c r="R417" i="30"/>
  <c r="R416" i="30"/>
  <c r="S415" i="30"/>
  <c r="R415" i="30"/>
  <c r="S414" i="30"/>
  <c r="R414" i="30"/>
  <c r="R412" i="30"/>
  <c r="S411" i="30"/>
  <c r="R411" i="30"/>
  <c r="S410" i="30"/>
  <c r="R410" i="30"/>
  <c r="R409" i="30"/>
  <c r="S408" i="30"/>
  <c r="R408" i="30"/>
  <c r="S407" i="30"/>
  <c r="R407" i="30"/>
  <c r="R405" i="30"/>
  <c r="S404" i="30"/>
  <c r="R404" i="30"/>
  <c r="S403" i="30"/>
  <c r="R403" i="30"/>
  <c r="R402" i="30"/>
  <c r="S401" i="30"/>
  <c r="R401" i="30"/>
  <c r="S400" i="30"/>
  <c r="R400" i="30"/>
  <c r="R398" i="30"/>
  <c r="S397" i="30"/>
  <c r="R397" i="30"/>
  <c r="S396" i="30"/>
  <c r="R396" i="30"/>
  <c r="R395" i="30"/>
  <c r="S394" i="30"/>
  <c r="R394" i="30"/>
  <c r="S393" i="30"/>
  <c r="R393" i="30"/>
  <c r="R391" i="30"/>
  <c r="S390" i="30"/>
  <c r="R390" i="30"/>
  <c r="S389" i="30"/>
  <c r="R389" i="30"/>
  <c r="R388" i="30"/>
  <c r="S387" i="30"/>
  <c r="R387" i="30"/>
  <c r="S386" i="30"/>
  <c r="R386" i="30"/>
  <c r="R384" i="30"/>
  <c r="S383" i="30"/>
  <c r="R383" i="30"/>
  <c r="S382" i="30"/>
  <c r="R382" i="30"/>
  <c r="R381" i="30"/>
  <c r="S380" i="30"/>
  <c r="R380" i="30"/>
  <c r="S379" i="30"/>
  <c r="R379" i="30"/>
  <c r="R377" i="30"/>
  <c r="S376" i="30"/>
  <c r="R376" i="30"/>
  <c r="S375" i="30"/>
  <c r="R375" i="30"/>
  <c r="R374" i="30"/>
  <c r="S373" i="30"/>
  <c r="R373" i="30"/>
  <c r="S372" i="30"/>
  <c r="R372" i="30"/>
  <c r="R370" i="30"/>
  <c r="S369" i="30"/>
  <c r="R369" i="30"/>
  <c r="S368" i="30"/>
  <c r="R368" i="30"/>
  <c r="R367" i="30"/>
  <c r="S366" i="30"/>
  <c r="R366" i="30"/>
  <c r="S365" i="30"/>
  <c r="R365" i="30"/>
  <c r="R363" i="30"/>
  <c r="S362" i="30"/>
  <c r="R362" i="30"/>
  <c r="S361" i="30"/>
  <c r="R361" i="30"/>
  <c r="R360" i="30"/>
  <c r="S359" i="30"/>
  <c r="R359" i="30"/>
  <c r="S358" i="30"/>
  <c r="R358" i="30"/>
  <c r="R356" i="30"/>
  <c r="S355" i="30"/>
  <c r="R355" i="30"/>
  <c r="S354" i="30"/>
  <c r="R354" i="30"/>
  <c r="R353" i="30"/>
  <c r="S352" i="30"/>
  <c r="R352" i="30"/>
  <c r="S351" i="30"/>
  <c r="R351" i="30"/>
  <c r="R349" i="30"/>
  <c r="S348" i="30"/>
  <c r="R348" i="30"/>
  <c r="S347" i="30"/>
  <c r="R347" i="30"/>
  <c r="R346" i="30"/>
  <c r="S345" i="30"/>
  <c r="R345" i="30"/>
  <c r="S344" i="30"/>
  <c r="R344" i="30"/>
  <c r="R342" i="30"/>
  <c r="S341" i="30"/>
  <c r="R341" i="30"/>
  <c r="S340" i="30"/>
  <c r="R340" i="30"/>
  <c r="R339" i="30"/>
  <c r="S338" i="30"/>
  <c r="R338" i="30"/>
  <c r="S337" i="30"/>
  <c r="R337" i="30"/>
  <c r="R335" i="30"/>
  <c r="S334" i="30"/>
  <c r="R334" i="30"/>
  <c r="S333" i="30"/>
  <c r="R333" i="30"/>
  <c r="R332" i="30"/>
  <c r="S331" i="30"/>
  <c r="R331" i="30"/>
  <c r="S330" i="30"/>
  <c r="R330" i="30"/>
  <c r="R328" i="30"/>
  <c r="S327" i="30"/>
  <c r="R327" i="30"/>
  <c r="S326" i="30"/>
  <c r="R326" i="30"/>
  <c r="R325" i="30"/>
  <c r="S324" i="30"/>
  <c r="R324" i="30"/>
  <c r="S323" i="30"/>
  <c r="R323" i="30"/>
  <c r="R321" i="30"/>
  <c r="S320" i="30"/>
  <c r="R320" i="30"/>
  <c r="S319" i="30"/>
  <c r="R319" i="30"/>
  <c r="R318" i="30"/>
  <c r="S317" i="30"/>
  <c r="R317" i="30"/>
  <c r="S316" i="30"/>
  <c r="R316" i="30"/>
  <c r="R314" i="30"/>
  <c r="S313" i="30"/>
  <c r="R313" i="30"/>
  <c r="S312" i="30"/>
  <c r="R312" i="30"/>
  <c r="R311" i="30"/>
  <c r="S310" i="30"/>
  <c r="R310" i="30"/>
  <c r="S309" i="30"/>
  <c r="R309" i="30"/>
  <c r="R307" i="30"/>
  <c r="S306" i="30"/>
  <c r="R306" i="30"/>
  <c r="S305" i="30"/>
  <c r="R305" i="30"/>
  <c r="R304" i="30"/>
  <c r="S303" i="30"/>
  <c r="R303" i="30"/>
  <c r="S302" i="30"/>
  <c r="R302" i="30"/>
  <c r="R300" i="30"/>
  <c r="S299" i="30"/>
  <c r="R299" i="30"/>
  <c r="S298" i="30"/>
  <c r="R298" i="30"/>
  <c r="R297" i="30"/>
  <c r="S296" i="30"/>
  <c r="R296" i="30"/>
  <c r="S295" i="30"/>
  <c r="R295" i="30"/>
  <c r="R293" i="30"/>
  <c r="S292" i="30"/>
  <c r="R292" i="30"/>
  <c r="S291" i="30"/>
  <c r="R291" i="30"/>
  <c r="R290" i="30"/>
  <c r="S289" i="30"/>
  <c r="R289" i="30"/>
  <c r="S288" i="30"/>
  <c r="R288" i="30"/>
  <c r="R286" i="30"/>
  <c r="S285" i="30"/>
  <c r="R285" i="30"/>
  <c r="S284" i="30"/>
  <c r="R284" i="30"/>
  <c r="R283" i="30"/>
  <c r="S282" i="30"/>
  <c r="R282" i="30"/>
  <c r="S281" i="30"/>
  <c r="R281" i="30"/>
  <c r="S278" i="30"/>
  <c r="S279" i="30" s="1"/>
  <c r="R278" i="30"/>
  <c r="S277" i="30"/>
  <c r="R277" i="30"/>
  <c r="S275" i="30"/>
  <c r="R275" i="30"/>
  <c r="S274" i="30"/>
  <c r="R274" i="30"/>
  <c r="S271" i="30"/>
  <c r="S272" i="30" s="1"/>
  <c r="R271" i="30"/>
  <c r="S270" i="30"/>
  <c r="R270" i="30"/>
  <c r="S268" i="30"/>
  <c r="R268" i="30"/>
  <c r="S267" i="30"/>
  <c r="R267" i="30"/>
  <c r="S264" i="30"/>
  <c r="S265" i="30" s="1"/>
  <c r="R264" i="30"/>
  <c r="S263" i="30"/>
  <c r="R263" i="30"/>
  <c r="S261" i="30"/>
  <c r="R261" i="30"/>
  <c r="S260" i="30"/>
  <c r="R260" i="30"/>
  <c r="S257" i="30"/>
  <c r="S258" i="30" s="1"/>
  <c r="R257" i="30"/>
  <c r="S256" i="30"/>
  <c r="R256" i="30"/>
  <c r="S254" i="30"/>
  <c r="R254" i="30"/>
  <c r="S253" i="30"/>
  <c r="R253" i="30"/>
  <c r="S250" i="30"/>
  <c r="S251" i="30" s="1"/>
  <c r="R250" i="30"/>
  <c r="S249" i="30"/>
  <c r="R249" i="30"/>
  <c r="R248" i="30"/>
  <c r="S247" i="30"/>
  <c r="R247" i="30"/>
  <c r="S246" i="30"/>
  <c r="R246" i="30"/>
  <c r="S243" i="30"/>
  <c r="S244" i="30" s="1"/>
  <c r="R243" i="30"/>
  <c r="S242" i="30"/>
  <c r="R242" i="30"/>
  <c r="S240" i="30"/>
  <c r="R240" i="30"/>
  <c r="S239" i="30"/>
  <c r="R239" i="30"/>
  <c r="S236" i="30"/>
  <c r="S237" i="30" s="1"/>
  <c r="R236" i="30"/>
  <c r="S235" i="30"/>
  <c r="R235" i="30"/>
  <c r="Q234" i="30"/>
  <c r="P234" i="30"/>
  <c r="O234" i="30"/>
  <c r="N234" i="30"/>
  <c r="M234" i="30"/>
  <c r="L234" i="30"/>
  <c r="K234" i="30"/>
  <c r="J234" i="30"/>
  <c r="I234" i="30"/>
  <c r="H234" i="30"/>
  <c r="S233" i="30"/>
  <c r="R233" i="30"/>
  <c r="S232" i="30"/>
  <c r="R232" i="30"/>
  <c r="Q230" i="30"/>
  <c r="P230" i="30"/>
  <c r="O230" i="30"/>
  <c r="N230" i="30"/>
  <c r="M230" i="30"/>
  <c r="L230" i="30"/>
  <c r="K230" i="30"/>
  <c r="J230" i="30"/>
  <c r="I230" i="30"/>
  <c r="H230" i="30"/>
  <c r="S229" i="30"/>
  <c r="R229" i="30"/>
  <c r="S228" i="30"/>
  <c r="R228" i="30"/>
  <c r="Q227" i="30"/>
  <c r="P227" i="30"/>
  <c r="O227" i="30"/>
  <c r="N227" i="30"/>
  <c r="M227" i="30"/>
  <c r="L227" i="30"/>
  <c r="K227" i="30"/>
  <c r="J227" i="30"/>
  <c r="I227" i="30"/>
  <c r="H227" i="30"/>
  <c r="S226" i="30"/>
  <c r="R226" i="30"/>
  <c r="S225" i="30"/>
  <c r="R225" i="30"/>
  <c r="Q223" i="30"/>
  <c r="P223" i="30"/>
  <c r="O223" i="30"/>
  <c r="N223" i="30"/>
  <c r="M223" i="30"/>
  <c r="L223" i="30"/>
  <c r="K223" i="30"/>
  <c r="J223" i="30"/>
  <c r="I223" i="30"/>
  <c r="H223" i="30"/>
  <c r="S222" i="30"/>
  <c r="R222" i="30"/>
  <c r="S221" i="30"/>
  <c r="R221" i="30"/>
  <c r="Q220" i="30"/>
  <c r="P220" i="30"/>
  <c r="O220" i="30"/>
  <c r="N220" i="30"/>
  <c r="M220" i="30"/>
  <c r="L220" i="30"/>
  <c r="K220" i="30"/>
  <c r="J220" i="30"/>
  <c r="I220" i="30"/>
  <c r="H220" i="30"/>
  <c r="S219" i="30"/>
  <c r="R219" i="30"/>
  <c r="S218" i="30"/>
  <c r="R218" i="30"/>
  <c r="Q216" i="30"/>
  <c r="P216" i="30"/>
  <c r="O216" i="30"/>
  <c r="N216" i="30"/>
  <c r="M216" i="30"/>
  <c r="L216" i="30"/>
  <c r="K216" i="30"/>
  <c r="J216" i="30"/>
  <c r="I216" i="30"/>
  <c r="H216" i="30"/>
  <c r="S215" i="30"/>
  <c r="R215" i="30"/>
  <c r="S214" i="30"/>
  <c r="R214" i="30"/>
  <c r="Q213" i="30"/>
  <c r="P213" i="30"/>
  <c r="O213" i="30"/>
  <c r="N213" i="30"/>
  <c r="M213" i="30"/>
  <c r="L213" i="30"/>
  <c r="K213" i="30"/>
  <c r="J213" i="30"/>
  <c r="I213" i="30"/>
  <c r="H213" i="30"/>
  <c r="S212" i="30"/>
  <c r="R212" i="30"/>
  <c r="S211" i="30"/>
  <c r="R211" i="30"/>
  <c r="Q209" i="30"/>
  <c r="P209" i="30"/>
  <c r="O209" i="30"/>
  <c r="N209" i="30"/>
  <c r="M209" i="30"/>
  <c r="L209" i="30"/>
  <c r="K209" i="30"/>
  <c r="J209" i="30"/>
  <c r="I209" i="30"/>
  <c r="H209" i="30"/>
  <c r="S208" i="30"/>
  <c r="R208" i="30"/>
  <c r="S207" i="30"/>
  <c r="R207" i="30"/>
  <c r="Q206" i="30"/>
  <c r="P206" i="30"/>
  <c r="O206" i="30"/>
  <c r="N206" i="30"/>
  <c r="M206" i="30"/>
  <c r="L206" i="30"/>
  <c r="K206" i="30"/>
  <c r="J206" i="30"/>
  <c r="I206" i="30"/>
  <c r="H206" i="30"/>
  <c r="S205" i="30"/>
  <c r="R205" i="30"/>
  <c r="S204" i="30"/>
  <c r="R204" i="30"/>
  <c r="Q202" i="30"/>
  <c r="P202" i="30"/>
  <c r="O202" i="30"/>
  <c r="N202" i="30"/>
  <c r="M202" i="30"/>
  <c r="L202" i="30"/>
  <c r="K202" i="30"/>
  <c r="J202" i="30"/>
  <c r="I202" i="30"/>
  <c r="H202" i="30"/>
  <c r="S201" i="30"/>
  <c r="R201" i="30"/>
  <c r="S200" i="30"/>
  <c r="R200" i="30"/>
  <c r="Q199" i="30"/>
  <c r="P199" i="30"/>
  <c r="O199" i="30"/>
  <c r="N199" i="30"/>
  <c r="M199" i="30"/>
  <c r="L199" i="30"/>
  <c r="K199" i="30"/>
  <c r="J199" i="30"/>
  <c r="I199" i="30"/>
  <c r="H199" i="30"/>
  <c r="S198" i="30"/>
  <c r="R198" i="30"/>
  <c r="S197" i="30"/>
  <c r="R197" i="30"/>
  <c r="Q195" i="30"/>
  <c r="P195" i="30"/>
  <c r="O195" i="30"/>
  <c r="N195" i="30"/>
  <c r="M195" i="30"/>
  <c r="L195" i="30"/>
  <c r="K195" i="30"/>
  <c r="J195" i="30"/>
  <c r="I195" i="30"/>
  <c r="H195" i="30"/>
  <c r="S194" i="30"/>
  <c r="R194" i="30"/>
  <c r="S193" i="30"/>
  <c r="R193" i="30"/>
  <c r="Q192" i="30"/>
  <c r="P192" i="30"/>
  <c r="O192" i="30"/>
  <c r="N192" i="30"/>
  <c r="M192" i="30"/>
  <c r="L192" i="30"/>
  <c r="K192" i="30"/>
  <c r="J192" i="30"/>
  <c r="I192" i="30"/>
  <c r="H192" i="30"/>
  <c r="S191" i="30"/>
  <c r="R191" i="30"/>
  <c r="S190" i="30"/>
  <c r="R190" i="30"/>
  <c r="Q188" i="30"/>
  <c r="P188" i="30"/>
  <c r="O188" i="30"/>
  <c r="N188" i="30"/>
  <c r="M188" i="30"/>
  <c r="L188" i="30"/>
  <c r="K188" i="30"/>
  <c r="J188" i="30"/>
  <c r="I188" i="30"/>
  <c r="H188" i="30"/>
  <c r="S187" i="30"/>
  <c r="R187" i="30"/>
  <c r="S186" i="30"/>
  <c r="R186" i="30"/>
  <c r="Q185" i="30"/>
  <c r="P185" i="30"/>
  <c r="O185" i="30"/>
  <c r="N185" i="30"/>
  <c r="M185" i="30"/>
  <c r="L185" i="30"/>
  <c r="K185" i="30"/>
  <c r="J185" i="30"/>
  <c r="I185" i="30"/>
  <c r="H185" i="30"/>
  <c r="S184" i="30"/>
  <c r="R184" i="30"/>
  <c r="S183" i="30"/>
  <c r="R183" i="30"/>
  <c r="Q181" i="30"/>
  <c r="P181" i="30"/>
  <c r="O181" i="30"/>
  <c r="N181" i="30"/>
  <c r="M181" i="30"/>
  <c r="L181" i="30"/>
  <c r="K181" i="30"/>
  <c r="J181" i="30"/>
  <c r="I181" i="30"/>
  <c r="H181" i="30"/>
  <c r="S180" i="30"/>
  <c r="R180" i="30"/>
  <c r="S179" i="30"/>
  <c r="R179" i="30"/>
  <c r="Q178" i="30"/>
  <c r="P178" i="30"/>
  <c r="O178" i="30"/>
  <c r="N178" i="30"/>
  <c r="M178" i="30"/>
  <c r="L178" i="30"/>
  <c r="K178" i="30"/>
  <c r="J178" i="30"/>
  <c r="I178" i="30"/>
  <c r="H178" i="30"/>
  <c r="S177" i="30"/>
  <c r="R177" i="30"/>
  <c r="S176" i="30"/>
  <c r="R176" i="30"/>
  <c r="Q174" i="30"/>
  <c r="P174" i="30"/>
  <c r="O174" i="30"/>
  <c r="N174" i="30"/>
  <c r="M174" i="30"/>
  <c r="L174" i="30"/>
  <c r="K174" i="30"/>
  <c r="J174" i="30"/>
  <c r="I174" i="30"/>
  <c r="H174" i="30"/>
  <c r="S173" i="30"/>
  <c r="R173" i="30"/>
  <c r="S172" i="30"/>
  <c r="R172" i="30"/>
  <c r="Q171" i="30"/>
  <c r="P171" i="30"/>
  <c r="O171" i="30"/>
  <c r="N171" i="30"/>
  <c r="M171" i="30"/>
  <c r="L171" i="30"/>
  <c r="K171" i="30"/>
  <c r="J171" i="30"/>
  <c r="I171" i="30"/>
  <c r="H171" i="30"/>
  <c r="S170" i="30"/>
  <c r="R170" i="30"/>
  <c r="S169" i="30"/>
  <c r="R169" i="30"/>
  <c r="Q167" i="30"/>
  <c r="P167" i="30"/>
  <c r="O167" i="30"/>
  <c r="N167" i="30"/>
  <c r="M167" i="30"/>
  <c r="L167" i="30"/>
  <c r="K167" i="30"/>
  <c r="J167" i="30"/>
  <c r="I167" i="30"/>
  <c r="H167" i="30"/>
  <c r="S166" i="30"/>
  <c r="R166" i="30"/>
  <c r="S165" i="30"/>
  <c r="R165" i="30"/>
  <c r="Q164" i="30"/>
  <c r="P164" i="30"/>
  <c r="O164" i="30"/>
  <c r="N164" i="30"/>
  <c r="M164" i="30"/>
  <c r="L164" i="30"/>
  <c r="K164" i="30"/>
  <c r="J164" i="30"/>
  <c r="I164" i="30"/>
  <c r="H164" i="30"/>
  <c r="S163" i="30"/>
  <c r="R163" i="30"/>
  <c r="S162" i="30"/>
  <c r="R162" i="30"/>
  <c r="Q160" i="30"/>
  <c r="P160" i="30"/>
  <c r="O160" i="30"/>
  <c r="N160" i="30"/>
  <c r="M160" i="30"/>
  <c r="L160" i="30"/>
  <c r="K160" i="30"/>
  <c r="J160" i="30"/>
  <c r="I160" i="30"/>
  <c r="H160" i="30"/>
  <c r="S159" i="30"/>
  <c r="R159" i="30"/>
  <c r="S158" i="30"/>
  <c r="R158" i="30"/>
  <c r="Q157" i="30"/>
  <c r="P157" i="30"/>
  <c r="O157" i="30"/>
  <c r="N157" i="30"/>
  <c r="M157" i="30"/>
  <c r="L157" i="30"/>
  <c r="K157" i="30"/>
  <c r="J157" i="30"/>
  <c r="I157" i="30"/>
  <c r="H157" i="30"/>
  <c r="S156" i="30"/>
  <c r="R156" i="30"/>
  <c r="S155" i="30"/>
  <c r="R155" i="30"/>
  <c r="Q153" i="30"/>
  <c r="P153" i="30"/>
  <c r="O153" i="30"/>
  <c r="N153" i="30"/>
  <c r="M153" i="30"/>
  <c r="L153" i="30"/>
  <c r="K153" i="30"/>
  <c r="J153" i="30"/>
  <c r="I153" i="30"/>
  <c r="H153" i="30"/>
  <c r="S152" i="30"/>
  <c r="R152" i="30"/>
  <c r="S151" i="30"/>
  <c r="R151" i="30"/>
  <c r="Q150" i="30"/>
  <c r="P150" i="30"/>
  <c r="O150" i="30"/>
  <c r="N150" i="30"/>
  <c r="M150" i="30"/>
  <c r="L150" i="30"/>
  <c r="K150" i="30"/>
  <c r="J150" i="30"/>
  <c r="I150" i="30"/>
  <c r="H150" i="30"/>
  <c r="S149" i="30"/>
  <c r="R149" i="30"/>
  <c r="S148" i="30"/>
  <c r="R148" i="30"/>
  <c r="Q146" i="30"/>
  <c r="P146" i="30"/>
  <c r="O146" i="30"/>
  <c r="N146" i="30"/>
  <c r="M146" i="30"/>
  <c r="L146" i="30"/>
  <c r="K146" i="30"/>
  <c r="J146" i="30"/>
  <c r="I146" i="30"/>
  <c r="H146" i="30"/>
  <c r="S145" i="30"/>
  <c r="R145" i="30"/>
  <c r="S144" i="30"/>
  <c r="R144" i="30"/>
  <c r="Q143" i="30"/>
  <c r="P143" i="30"/>
  <c r="O143" i="30"/>
  <c r="N143" i="30"/>
  <c r="M143" i="30"/>
  <c r="L143" i="30"/>
  <c r="K143" i="30"/>
  <c r="J143" i="30"/>
  <c r="I143" i="30"/>
  <c r="H143" i="30"/>
  <c r="S142" i="30"/>
  <c r="R142" i="30"/>
  <c r="S141" i="30"/>
  <c r="R141" i="30"/>
  <c r="Q139" i="30"/>
  <c r="P139" i="30"/>
  <c r="O139" i="30"/>
  <c r="N139" i="30"/>
  <c r="M139" i="30"/>
  <c r="L139" i="30"/>
  <c r="K139" i="30"/>
  <c r="J139" i="30"/>
  <c r="I139" i="30"/>
  <c r="H139" i="30"/>
  <c r="S138" i="30"/>
  <c r="R138" i="30"/>
  <c r="S137" i="30"/>
  <c r="R137" i="30"/>
  <c r="Q136" i="30"/>
  <c r="P136" i="30"/>
  <c r="O136" i="30"/>
  <c r="N136" i="30"/>
  <c r="M136" i="30"/>
  <c r="L136" i="30"/>
  <c r="K136" i="30"/>
  <c r="J136" i="30"/>
  <c r="I136" i="30"/>
  <c r="H136" i="30"/>
  <c r="S135" i="30"/>
  <c r="R135" i="30"/>
  <c r="S134" i="30"/>
  <c r="R134" i="30"/>
  <c r="Q132" i="30"/>
  <c r="P132" i="30"/>
  <c r="O132" i="30"/>
  <c r="N132" i="30"/>
  <c r="M132" i="30"/>
  <c r="L132" i="30"/>
  <c r="K132" i="30"/>
  <c r="J132" i="30"/>
  <c r="I132" i="30"/>
  <c r="H132" i="30"/>
  <c r="S131" i="30"/>
  <c r="R131" i="30"/>
  <c r="S130" i="30"/>
  <c r="R130" i="30"/>
  <c r="Q129" i="30"/>
  <c r="P129" i="30"/>
  <c r="O129" i="30"/>
  <c r="N129" i="30"/>
  <c r="M129" i="30"/>
  <c r="L129" i="30"/>
  <c r="K129" i="30"/>
  <c r="J129" i="30"/>
  <c r="I129" i="30"/>
  <c r="H129" i="30"/>
  <c r="S128" i="30"/>
  <c r="R128" i="30"/>
  <c r="S127" i="30"/>
  <c r="R127" i="30"/>
  <c r="Q125" i="30"/>
  <c r="P125" i="30"/>
  <c r="O125" i="30"/>
  <c r="N125" i="30"/>
  <c r="M125" i="30"/>
  <c r="L125" i="30"/>
  <c r="K125" i="30"/>
  <c r="J125" i="30"/>
  <c r="I125" i="30"/>
  <c r="H125" i="30"/>
  <c r="S124" i="30"/>
  <c r="R124" i="30"/>
  <c r="S123" i="30"/>
  <c r="R123" i="30"/>
  <c r="Q122" i="30"/>
  <c r="P122" i="30"/>
  <c r="O122" i="30"/>
  <c r="N122" i="30"/>
  <c r="M122" i="30"/>
  <c r="L122" i="30"/>
  <c r="K122" i="30"/>
  <c r="J122" i="30"/>
  <c r="I122" i="30"/>
  <c r="H122" i="30"/>
  <c r="S121" i="30"/>
  <c r="R121" i="30"/>
  <c r="S120" i="30"/>
  <c r="R120" i="30"/>
  <c r="Q118" i="30"/>
  <c r="P118" i="30"/>
  <c r="O118" i="30"/>
  <c r="N118" i="30"/>
  <c r="M118" i="30"/>
  <c r="L118" i="30"/>
  <c r="K118" i="30"/>
  <c r="J118" i="30"/>
  <c r="I118" i="30"/>
  <c r="S117" i="30"/>
  <c r="R117" i="30"/>
  <c r="S116" i="30"/>
  <c r="R116" i="30"/>
  <c r="Q115" i="30"/>
  <c r="P115" i="30"/>
  <c r="O115" i="30"/>
  <c r="N115" i="30"/>
  <c r="M115" i="30"/>
  <c r="L115" i="30"/>
  <c r="K115" i="30"/>
  <c r="J115" i="30"/>
  <c r="I115" i="30"/>
  <c r="H115" i="30"/>
  <c r="S114" i="30"/>
  <c r="R114" i="30"/>
  <c r="S113" i="30"/>
  <c r="R113" i="30"/>
  <c r="Q111" i="30"/>
  <c r="P111" i="30"/>
  <c r="O111" i="30"/>
  <c r="N111" i="30"/>
  <c r="M111" i="30"/>
  <c r="L111" i="30"/>
  <c r="K111" i="30"/>
  <c r="J111" i="30"/>
  <c r="I111" i="30"/>
  <c r="H111" i="30"/>
  <c r="S110" i="30"/>
  <c r="R110" i="30"/>
  <c r="S109" i="30"/>
  <c r="R109" i="30"/>
  <c r="Q108" i="30"/>
  <c r="P108" i="30"/>
  <c r="O108" i="30"/>
  <c r="N108" i="30"/>
  <c r="M108" i="30"/>
  <c r="L108" i="30"/>
  <c r="K108" i="30"/>
  <c r="J108" i="30"/>
  <c r="I108" i="30"/>
  <c r="H108" i="30"/>
  <c r="S107" i="30"/>
  <c r="R107" i="30"/>
  <c r="S106" i="30"/>
  <c r="R106" i="30"/>
  <c r="Q104" i="30"/>
  <c r="P104" i="30"/>
  <c r="O104" i="30"/>
  <c r="N104" i="30"/>
  <c r="M104" i="30"/>
  <c r="L104" i="30"/>
  <c r="K104" i="30"/>
  <c r="J104" i="30"/>
  <c r="I104" i="30"/>
  <c r="H104" i="30"/>
  <c r="S103" i="30"/>
  <c r="R103" i="30"/>
  <c r="S102" i="30"/>
  <c r="R102" i="30"/>
  <c r="Q101" i="30"/>
  <c r="P101" i="30"/>
  <c r="O101" i="30"/>
  <c r="N101" i="30"/>
  <c r="M101" i="30"/>
  <c r="L101" i="30"/>
  <c r="K101" i="30"/>
  <c r="J101" i="30"/>
  <c r="I101" i="30"/>
  <c r="H101" i="30"/>
  <c r="S100" i="30"/>
  <c r="R100" i="30"/>
  <c r="S99" i="30"/>
  <c r="R99" i="30"/>
  <c r="Q97" i="30"/>
  <c r="P97" i="30"/>
  <c r="O97" i="30"/>
  <c r="N97" i="30"/>
  <c r="M97" i="30"/>
  <c r="L97" i="30"/>
  <c r="K97" i="30"/>
  <c r="J97" i="30"/>
  <c r="I97" i="30"/>
  <c r="H97" i="30"/>
  <c r="S96" i="30"/>
  <c r="R96" i="30"/>
  <c r="S95" i="30"/>
  <c r="R95" i="30"/>
  <c r="Q94" i="30"/>
  <c r="P94" i="30"/>
  <c r="O94" i="30"/>
  <c r="N94" i="30"/>
  <c r="M94" i="30"/>
  <c r="L94" i="30"/>
  <c r="K94" i="30"/>
  <c r="J94" i="30"/>
  <c r="I94" i="30"/>
  <c r="H94" i="30"/>
  <c r="S93" i="30"/>
  <c r="R93" i="30"/>
  <c r="S92" i="30"/>
  <c r="R92" i="30"/>
  <c r="Q90" i="30"/>
  <c r="P90" i="30"/>
  <c r="O90" i="30"/>
  <c r="N90" i="30"/>
  <c r="M90" i="30"/>
  <c r="L90" i="30"/>
  <c r="K90" i="30"/>
  <c r="J90" i="30"/>
  <c r="I90" i="30"/>
  <c r="H90" i="30"/>
  <c r="S89" i="30"/>
  <c r="R89" i="30"/>
  <c r="S88" i="30"/>
  <c r="R88" i="30"/>
  <c r="Q87" i="30"/>
  <c r="P87" i="30"/>
  <c r="O87" i="30"/>
  <c r="N87" i="30"/>
  <c r="M87" i="30"/>
  <c r="L87" i="30"/>
  <c r="K87" i="30"/>
  <c r="J87" i="30"/>
  <c r="I87" i="30"/>
  <c r="H87" i="30"/>
  <c r="S86" i="30"/>
  <c r="R86" i="30"/>
  <c r="S85" i="30"/>
  <c r="R85" i="30"/>
  <c r="S82" i="30"/>
  <c r="R82" i="30"/>
  <c r="S81" i="30"/>
  <c r="R81" i="30"/>
  <c r="Q80" i="30"/>
  <c r="P80" i="30"/>
  <c r="O80" i="30"/>
  <c r="N80" i="30"/>
  <c r="M80" i="30"/>
  <c r="L80" i="30"/>
  <c r="K80" i="30"/>
  <c r="J80" i="30"/>
  <c r="I80" i="30"/>
  <c r="H80" i="30"/>
  <c r="S79" i="30"/>
  <c r="R79" i="30"/>
  <c r="S78" i="30"/>
  <c r="R78" i="30"/>
  <c r="Q76" i="30"/>
  <c r="P76" i="30"/>
  <c r="O76" i="30"/>
  <c r="N76" i="30"/>
  <c r="M76" i="30"/>
  <c r="L76" i="30"/>
  <c r="K76" i="30"/>
  <c r="J76" i="30"/>
  <c r="I76" i="30"/>
  <c r="H76" i="30"/>
  <c r="S75" i="30"/>
  <c r="S76" i="30" s="1"/>
  <c r="R75" i="30"/>
  <c r="S74" i="30"/>
  <c r="R74" i="30"/>
  <c r="Q73" i="30"/>
  <c r="P73" i="30"/>
  <c r="O73" i="30"/>
  <c r="N73" i="30"/>
  <c r="M73" i="30"/>
  <c r="L73" i="30"/>
  <c r="K73" i="30"/>
  <c r="J73" i="30"/>
  <c r="I73" i="30"/>
  <c r="H73" i="30"/>
  <c r="S72" i="30"/>
  <c r="R72" i="30"/>
  <c r="S71" i="30"/>
  <c r="R71" i="30"/>
  <c r="Q69" i="30"/>
  <c r="P69" i="30"/>
  <c r="O69" i="30"/>
  <c r="N69" i="30"/>
  <c r="M69" i="30"/>
  <c r="L69" i="30"/>
  <c r="K69" i="30"/>
  <c r="J69" i="30"/>
  <c r="I69" i="30"/>
  <c r="H69" i="30"/>
  <c r="S68" i="30"/>
  <c r="R68" i="30"/>
  <c r="S67" i="30"/>
  <c r="R67" i="30"/>
  <c r="Q66" i="30"/>
  <c r="P66" i="30"/>
  <c r="O66" i="30"/>
  <c r="N66" i="30"/>
  <c r="M66" i="30"/>
  <c r="L66" i="30"/>
  <c r="K66" i="30"/>
  <c r="J66" i="30"/>
  <c r="I66" i="30"/>
  <c r="H66" i="30"/>
  <c r="S65" i="30"/>
  <c r="R65" i="30"/>
  <c r="S64" i="30"/>
  <c r="R64" i="30"/>
  <c r="Q62" i="30"/>
  <c r="P62" i="30"/>
  <c r="O62" i="30"/>
  <c r="N62" i="30"/>
  <c r="M62" i="30"/>
  <c r="L62" i="30"/>
  <c r="K62" i="30"/>
  <c r="J62" i="30"/>
  <c r="I62" i="30"/>
  <c r="H62" i="30"/>
  <c r="S61" i="30"/>
  <c r="R61" i="30"/>
  <c r="S60" i="30"/>
  <c r="R60" i="30"/>
  <c r="Q59" i="30"/>
  <c r="P59" i="30"/>
  <c r="O59" i="30"/>
  <c r="N59" i="30"/>
  <c r="M59" i="30"/>
  <c r="L59" i="30"/>
  <c r="K59" i="30"/>
  <c r="J59" i="30"/>
  <c r="I59" i="30"/>
  <c r="H59" i="30"/>
  <c r="S58" i="30"/>
  <c r="R58" i="30"/>
  <c r="S57" i="30"/>
  <c r="R57" i="30"/>
  <c r="Q55" i="30"/>
  <c r="P55" i="30"/>
  <c r="O55" i="30"/>
  <c r="N55" i="30"/>
  <c r="M55" i="30"/>
  <c r="L55" i="30"/>
  <c r="K55" i="30"/>
  <c r="J55" i="30"/>
  <c r="I55" i="30"/>
  <c r="H55" i="30"/>
  <c r="S54" i="30"/>
  <c r="R54" i="30"/>
  <c r="S53" i="30"/>
  <c r="R53" i="30"/>
  <c r="Q52" i="30"/>
  <c r="P52" i="30"/>
  <c r="O52" i="30"/>
  <c r="N52" i="30"/>
  <c r="M52" i="30"/>
  <c r="L52" i="30"/>
  <c r="K52" i="30"/>
  <c r="J52" i="30"/>
  <c r="I52" i="30"/>
  <c r="H52" i="30"/>
  <c r="S51" i="30"/>
  <c r="R51" i="30"/>
  <c r="S50" i="30"/>
  <c r="R50" i="30"/>
  <c r="Q48" i="30"/>
  <c r="P48" i="30"/>
  <c r="O48" i="30"/>
  <c r="N48" i="30"/>
  <c r="M48" i="30"/>
  <c r="L48" i="30"/>
  <c r="K48" i="30"/>
  <c r="J48" i="30"/>
  <c r="I48" i="30"/>
  <c r="H48" i="30"/>
  <c r="S47" i="30"/>
  <c r="R47" i="30"/>
  <c r="S46" i="30"/>
  <c r="R46" i="30"/>
  <c r="Q45" i="30"/>
  <c r="P45" i="30"/>
  <c r="O45" i="30"/>
  <c r="N45" i="30"/>
  <c r="M45" i="30"/>
  <c r="L45" i="30"/>
  <c r="K45" i="30"/>
  <c r="J45" i="30"/>
  <c r="I45" i="30"/>
  <c r="H45" i="30"/>
  <c r="R44" i="30"/>
  <c r="R43" i="30"/>
  <c r="Q41" i="30"/>
  <c r="P41" i="30"/>
  <c r="O41" i="30"/>
  <c r="N41" i="30"/>
  <c r="M41" i="30"/>
  <c r="L41" i="30"/>
  <c r="K41" i="30"/>
  <c r="J41" i="30"/>
  <c r="I41" i="30"/>
  <c r="H41" i="30"/>
  <c r="S40" i="30"/>
  <c r="R40" i="30"/>
  <c r="S39" i="30"/>
  <c r="R39" i="30"/>
  <c r="Q38" i="30"/>
  <c r="P38" i="30"/>
  <c r="O38" i="30"/>
  <c r="N38" i="30"/>
  <c r="M38" i="30"/>
  <c r="L38" i="30"/>
  <c r="K38" i="30"/>
  <c r="J38" i="30"/>
  <c r="I38" i="30"/>
  <c r="H38" i="30"/>
  <c r="S37" i="30"/>
  <c r="R37" i="30"/>
  <c r="S36" i="30"/>
  <c r="R36" i="30"/>
  <c r="Q34" i="30"/>
  <c r="P34" i="30"/>
  <c r="O34" i="30"/>
  <c r="N34" i="30"/>
  <c r="M34" i="30"/>
  <c r="L34" i="30"/>
  <c r="K34" i="30"/>
  <c r="J34" i="30"/>
  <c r="I34" i="30"/>
  <c r="H34" i="30"/>
  <c r="S33" i="30"/>
  <c r="R33" i="30"/>
  <c r="S32" i="30"/>
  <c r="R32" i="30"/>
  <c r="P31" i="30"/>
  <c r="O31" i="30"/>
  <c r="N31" i="30"/>
  <c r="M31" i="30"/>
  <c r="L31" i="30"/>
  <c r="K31" i="30"/>
  <c r="J31" i="30"/>
  <c r="I31" i="30"/>
  <c r="H31" i="30"/>
  <c r="S30" i="30"/>
  <c r="R30" i="30"/>
  <c r="S29" i="30"/>
  <c r="R29" i="30"/>
  <c r="Q27" i="30"/>
  <c r="P27" i="30"/>
  <c r="O27" i="30"/>
  <c r="N27" i="30"/>
  <c r="M27" i="30"/>
  <c r="L27" i="30"/>
  <c r="K27" i="30"/>
  <c r="J27" i="30"/>
  <c r="I27" i="30"/>
  <c r="H27" i="30"/>
  <c r="S26" i="30"/>
  <c r="R26" i="30"/>
  <c r="S25" i="30"/>
  <c r="R25" i="30"/>
  <c r="Q24" i="30"/>
  <c r="P24" i="30"/>
  <c r="O24" i="30"/>
  <c r="N24" i="30"/>
  <c r="M24" i="30"/>
  <c r="L24" i="30"/>
  <c r="K24" i="30"/>
  <c r="J24" i="30"/>
  <c r="I24" i="30"/>
  <c r="H24" i="30"/>
  <c r="S23" i="30"/>
  <c r="R23" i="30"/>
  <c r="S22" i="30"/>
  <c r="R22" i="30"/>
  <c r="Q20" i="30"/>
  <c r="P20" i="30"/>
  <c r="O20" i="30"/>
  <c r="N20" i="30"/>
  <c r="M20" i="30"/>
  <c r="L20" i="30"/>
  <c r="K20" i="30"/>
  <c r="J20" i="30"/>
  <c r="I20" i="30"/>
  <c r="S19" i="30"/>
  <c r="R19" i="30"/>
  <c r="S18" i="30"/>
  <c r="R18" i="30"/>
  <c r="Q17" i="30"/>
  <c r="P17" i="30"/>
  <c r="O17" i="30"/>
  <c r="N17" i="30"/>
  <c r="M17" i="30"/>
  <c r="L17" i="30"/>
  <c r="K17" i="30"/>
  <c r="J17" i="30"/>
  <c r="I17" i="30"/>
  <c r="H17" i="30"/>
  <c r="S16" i="30"/>
  <c r="R16" i="30"/>
  <c r="S15" i="30"/>
  <c r="R15" i="30"/>
  <c r="Q13" i="30"/>
  <c r="P13" i="30"/>
  <c r="O13" i="30"/>
  <c r="N13" i="30"/>
  <c r="M13" i="30"/>
  <c r="L13" i="30"/>
  <c r="K13" i="30"/>
  <c r="J13" i="30"/>
  <c r="I13" i="30"/>
  <c r="H13" i="30"/>
  <c r="S12" i="30"/>
  <c r="R12" i="30"/>
  <c r="S11" i="30"/>
  <c r="R11" i="30"/>
  <c r="Q10" i="30"/>
  <c r="P10" i="30"/>
  <c r="O10" i="30"/>
  <c r="N10" i="30"/>
  <c r="M10" i="30"/>
  <c r="L10" i="30"/>
  <c r="K10" i="30"/>
  <c r="J10" i="30"/>
  <c r="I10" i="30"/>
  <c r="H10" i="30"/>
  <c r="Q699" i="28"/>
  <c r="P699" i="28"/>
  <c r="O699" i="28"/>
  <c r="N699" i="28"/>
  <c r="M699" i="28"/>
  <c r="L699" i="28"/>
  <c r="K699" i="28"/>
  <c r="J699" i="28"/>
  <c r="I699" i="28"/>
  <c r="H699" i="28"/>
  <c r="S698" i="28"/>
  <c r="R698" i="28"/>
  <c r="S697" i="28"/>
  <c r="R697" i="28"/>
  <c r="Q696" i="28"/>
  <c r="Q700" i="28" s="1"/>
  <c r="P696" i="28"/>
  <c r="O696" i="28"/>
  <c r="O700" i="28" s="1"/>
  <c r="N696" i="28"/>
  <c r="N700" i="28" s="1"/>
  <c r="M696" i="28"/>
  <c r="M700" i="28" s="1"/>
  <c r="L696" i="28"/>
  <c r="K696" i="28"/>
  <c r="K700" i="28" s="1"/>
  <c r="J696" i="28"/>
  <c r="J700" i="28" s="1"/>
  <c r="I696" i="28"/>
  <c r="I700" i="28" s="1"/>
  <c r="H696" i="28"/>
  <c r="S695" i="28"/>
  <c r="R695" i="28"/>
  <c r="S694" i="28"/>
  <c r="R694" i="28"/>
  <c r="Q692" i="28"/>
  <c r="P692" i="28"/>
  <c r="O692" i="28"/>
  <c r="N692" i="28"/>
  <c r="M692" i="28"/>
  <c r="L692" i="28"/>
  <c r="K692" i="28"/>
  <c r="J692" i="28"/>
  <c r="I692" i="28"/>
  <c r="H692" i="28"/>
  <c r="R692" i="28" s="1"/>
  <c r="S691" i="28"/>
  <c r="R691" i="28"/>
  <c r="S690" i="28"/>
  <c r="R690" i="28"/>
  <c r="Q689" i="28"/>
  <c r="Q693" i="28" s="1"/>
  <c r="P689" i="28"/>
  <c r="O689" i="28"/>
  <c r="O693" i="28" s="1"/>
  <c r="N689" i="28"/>
  <c r="N693" i="28" s="1"/>
  <c r="M689" i="28"/>
  <c r="M693" i="28" s="1"/>
  <c r="L689" i="28"/>
  <c r="K689" i="28"/>
  <c r="K693" i="28" s="1"/>
  <c r="J689" i="28"/>
  <c r="J693" i="28" s="1"/>
  <c r="I689" i="28"/>
  <c r="I693" i="28" s="1"/>
  <c r="H689" i="28"/>
  <c r="S688" i="28"/>
  <c r="R688" i="28"/>
  <c r="S687" i="28"/>
  <c r="R687" i="28"/>
  <c r="Q685" i="28"/>
  <c r="P685" i="28"/>
  <c r="O685" i="28"/>
  <c r="N685" i="28"/>
  <c r="M685" i="28"/>
  <c r="L685" i="28"/>
  <c r="K685" i="28"/>
  <c r="J685" i="28"/>
  <c r="I685" i="28"/>
  <c r="H685" i="28"/>
  <c r="R685" i="28" s="1"/>
  <c r="S684" i="28"/>
  <c r="R684" i="28"/>
  <c r="S683" i="28"/>
  <c r="R683" i="28"/>
  <c r="Q682" i="28"/>
  <c r="Q686" i="28" s="1"/>
  <c r="P682" i="28"/>
  <c r="O682" i="28"/>
  <c r="N682" i="28"/>
  <c r="N686" i="28" s="1"/>
  <c r="M682" i="28"/>
  <c r="M686" i="28" s="1"/>
  <c r="L682" i="28"/>
  <c r="K682" i="28"/>
  <c r="J682" i="28"/>
  <c r="J686" i="28" s="1"/>
  <c r="I682" i="28"/>
  <c r="I686" i="28" s="1"/>
  <c r="H682" i="28"/>
  <c r="S681" i="28"/>
  <c r="R681" i="28"/>
  <c r="S680" i="28"/>
  <c r="R680" i="28"/>
  <c r="Q678" i="28"/>
  <c r="P678" i="28"/>
  <c r="O678" i="28"/>
  <c r="N678" i="28"/>
  <c r="M678" i="28"/>
  <c r="L678" i="28"/>
  <c r="K678" i="28"/>
  <c r="J678" i="28"/>
  <c r="I678" i="28"/>
  <c r="H678" i="28"/>
  <c r="R678" i="28" s="1"/>
  <c r="S677" i="28"/>
  <c r="S678" i="28" s="1"/>
  <c r="R677" i="28"/>
  <c r="S676" i="28"/>
  <c r="R676" i="28"/>
  <c r="Q675" i="28"/>
  <c r="Q679" i="28" s="1"/>
  <c r="P675" i="28"/>
  <c r="O675" i="28"/>
  <c r="N675" i="28"/>
  <c r="N679" i="28" s="1"/>
  <c r="M675" i="28"/>
  <c r="M679" i="28" s="1"/>
  <c r="L675" i="28"/>
  <c r="K675" i="28"/>
  <c r="J675" i="28"/>
  <c r="J679" i="28" s="1"/>
  <c r="I675" i="28"/>
  <c r="I679" i="28" s="1"/>
  <c r="H675" i="28"/>
  <c r="S674" i="28"/>
  <c r="R674" i="28"/>
  <c r="S673" i="28"/>
  <c r="R673" i="28"/>
  <c r="Q671" i="28"/>
  <c r="P671" i="28"/>
  <c r="O671" i="28"/>
  <c r="N671" i="28"/>
  <c r="M671" i="28"/>
  <c r="L671" i="28"/>
  <c r="K671" i="28"/>
  <c r="J671" i="28"/>
  <c r="I671" i="28"/>
  <c r="H671" i="28"/>
  <c r="R671" i="28" s="1"/>
  <c r="S670" i="28"/>
  <c r="R670" i="28"/>
  <c r="S669" i="28"/>
  <c r="R669" i="28"/>
  <c r="Q668" i="28"/>
  <c r="Q672" i="28" s="1"/>
  <c r="P668" i="28"/>
  <c r="O668" i="28"/>
  <c r="N668" i="28"/>
  <c r="N672" i="28" s="1"/>
  <c r="M668" i="28"/>
  <c r="M672" i="28" s="1"/>
  <c r="L668" i="28"/>
  <c r="K668" i="28"/>
  <c r="J668" i="28"/>
  <c r="J672" i="28" s="1"/>
  <c r="I668" i="28"/>
  <c r="I672" i="28" s="1"/>
  <c r="H668" i="28"/>
  <c r="S667" i="28"/>
  <c r="R667" i="28"/>
  <c r="S666" i="28"/>
  <c r="R666" i="28"/>
  <c r="Q664" i="28"/>
  <c r="P664" i="28"/>
  <c r="O664" i="28"/>
  <c r="N664" i="28"/>
  <c r="M664" i="28"/>
  <c r="L664" i="28"/>
  <c r="K664" i="28"/>
  <c r="J664" i="28"/>
  <c r="I664" i="28"/>
  <c r="H664" i="28"/>
  <c r="R664" i="28" s="1"/>
  <c r="S663" i="28"/>
  <c r="S664" i="28" s="1"/>
  <c r="R663" i="28"/>
  <c r="S662" i="28"/>
  <c r="R662" i="28"/>
  <c r="Q661" i="28"/>
  <c r="Q665" i="28" s="1"/>
  <c r="P661" i="28"/>
  <c r="O661" i="28"/>
  <c r="N661" i="28"/>
  <c r="N665" i="28" s="1"/>
  <c r="M661" i="28"/>
  <c r="M665" i="28" s="1"/>
  <c r="L661" i="28"/>
  <c r="K661" i="28"/>
  <c r="J661" i="28"/>
  <c r="J665" i="28" s="1"/>
  <c r="I661" i="28"/>
  <c r="I665" i="28" s="1"/>
  <c r="H661" i="28"/>
  <c r="S660" i="28"/>
  <c r="R660" i="28"/>
  <c r="S659" i="28"/>
  <c r="R659" i="28"/>
  <c r="Q657" i="28"/>
  <c r="P657" i="28"/>
  <c r="O657" i="28"/>
  <c r="N657" i="28"/>
  <c r="M657" i="28"/>
  <c r="L657" i="28"/>
  <c r="K657" i="28"/>
  <c r="J657" i="28"/>
  <c r="I657" i="28"/>
  <c r="H657" i="28"/>
  <c r="R657" i="28" s="1"/>
  <c r="S656" i="28"/>
  <c r="S657" i="28" s="1"/>
  <c r="R656" i="28"/>
  <c r="S655" i="28"/>
  <c r="R655" i="28"/>
  <c r="Q654" i="28"/>
  <c r="Q658" i="28" s="1"/>
  <c r="P654" i="28"/>
  <c r="O654" i="28"/>
  <c r="N654" i="28"/>
  <c r="N658" i="28" s="1"/>
  <c r="M654" i="28"/>
  <c r="M658" i="28" s="1"/>
  <c r="L654" i="28"/>
  <c r="K654" i="28"/>
  <c r="J654" i="28"/>
  <c r="J658" i="28" s="1"/>
  <c r="I654" i="28"/>
  <c r="I658" i="28" s="1"/>
  <c r="H654" i="28"/>
  <c r="S653" i="28"/>
  <c r="R653" i="28"/>
  <c r="S652" i="28"/>
  <c r="R652" i="28"/>
  <c r="Q650" i="28"/>
  <c r="P650" i="28"/>
  <c r="O650" i="28"/>
  <c r="N650" i="28"/>
  <c r="M650" i="28"/>
  <c r="L650" i="28"/>
  <c r="K650" i="28"/>
  <c r="J650" i="28"/>
  <c r="I650" i="28"/>
  <c r="H650" i="28"/>
  <c r="R650" i="28" s="1"/>
  <c r="S649" i="28"/>
  <c r="R649" i="28"/>
  <c r="S648" i="28"/>
  <c r="R648" i="28"/>
  <c r="Q647" i="28"/>
  <c r="Q651" i="28" s="1"/>
  <c r="P647" i="28"/>
  <c r="O647" i="28"/>
  <c r="N647" i="28"/>
  <c r="N651" i="28" s="1"/>
  <c r="M647" i="28"/>
  <c r="M651" i="28" s="1"/>
  <c r="L647" i="28"/>
  <c r="K647" i="28"/>
  <c r="J647" i="28"/>
  <c r="J651" i="28" s="1"/>
  <c r="I647" i="28"/>
  <c r="I651" i="28" s="1"/>
  <c r="H647" i="28"/>
  <c r="S646" i="28"/>
  <c r="R646" i="28"/>
  <c r="S645" i="28"/>
  <c r="R645" i="28"/>
  <c r="Q643" i="28"/>
  <c r="P643" i="28"/>
  <c r="O643" i="28"/>
  <c r="N643" i="28"/>
  <c r="M643" i="28"/>
  <c r="L643" i="28"/>
  <c r="K643" i="28"/>
  <c r="J643" i="28"/>
  <c r="I643" i="28"/>
  <c r="H643" i="28"/>
  <c r="R643" i="28" s="1"/>
  <c r="S642" i="28"/>
  <c r="S643" i="28" s="1"/>
  <c r="R642" i="28"/>
  <c r="S641" i="28"/>
  <c r="R641" i="28"/>
  <c r="Q640" i="28"/>
  <c r="Q644" i="28" s="1"/>
  <c r="P640" i="28"/>
  <c r="O640" i="28"/>
  <c r="N640" i="28"/>
  <c r="N644" i="28" s="1"/>
  <c r="M640" i="28"/>
  <c r="M644" i="28" s="1"/>
  <c r="L640" i="28"/>
  <c r="K640" i="28"/>
  <c r="J640" i="28"/>
  <c r="J644" i="28" s="1"/>
  <c r="I640" i="28"/>
  <c r="I644" i="28" s="1"/>
  <c r="H640" i="28"/>
  <c r="S639" i="28"/>
  <c r="R639" i="28"/>
  <c r="S638" i="28"/>
  <c r="R638" i="28"/>
  <c r="Q636" i="28"/>
  <c r="P636" i="28"/>
  <c r="O636" i="28"/>
  <c r="N636" i="28"/>
  <c r="M636" i="28"/>
  <c r="L636" i="28"/>
  <c r="K636" i="28"/>
  <c r="J636" i="28"/>
  <c r="I636" i="28"/>
  <c r="H636" i="28"/>
  <c r="R636" i="28" s="1"/>
  <c r="S635" i="28"/>
  <c r="S636" i="28" s="1"/>
  <c r="R635" i="28"/>
  <c r="S634" i="28"/>
  <c r="R634" i="28"/>
  <c r="Q633" i="28"/>
  <c r="Q637" i="28" s="1"/>
  <c r="P633" i="28"/>
  <c r="O633" i="28"/>
  <c r="N633" i="28"/>
  <c r="N637" i="28" s="1"/>
  <c r="M633" i="28"/>
  <c r="M637" i="28" s="1"/>
  <c r="L633" i="28"/>
  <c r="K633" i="28"/>
  <c r="J633" i="28"/>
  <c r="J637" i="28" s="1"/>
  <c r="I633" i="28"/>
  <c r="I637" i="28" s="1"/>
  <c r="H633" i="28"/>
  <c r="S632" i="28"/>
  <c r="R632" i="28"/>
  <c r="S631" i="28"/>
  <c r="R631" i="28"/>
  <c r="Q629" i="28"/>
  <c r="P629" i="28"/>
  <c r="O629" i="28"/>
  <c r="N629" i="28"/>
  <c r="M629" i="28"/>
  <c r="L629" i="28"/>
  <c r="K629" i="28"/>
  <c r="J629" i="28"/>
  <c r="I629" i="28"/>
  <c r="H629" i="28"/>
  <c r="R629" i="28" s="1"/>
  <c r="S628" i="28"/>
  <c r="S629" i="28" s="1"/>
  <c r="R628" i="28"/>
  <c r="S627" i="28"/>
  <c r="R627" i="28"/>
  <c r="Q626" i="28"/>
  <c r="Q630" i="28" s="1"/>
  <c r="P626" i="28"/>
  <c r="O626" i="28"/>
  <c r="N626" i="28"/>
  <c r="N630" i="28" s="1"/>
  <c r="M626" i="28"/>
  <c r="M630" i="28" s="1"/>
  <c r="L626" i="28"/>
  <c r="K626" i="28"/>
  <c r="J626" i="28"/>
  <c r="J630" i="28" s="1"/>
  <c r="I626" i="28"/>
  <c r="I630" i="28" s="1"/>
  <c r="H626" i="28"/>
  <c r="S625" i="28"/>
  <c r="R625" i="28"/>
  <c r="S624" i="28"/>
  <c r="R624" i="28"/>
  <c r="Q622" i="28"/>
  <c r="P622" i="28"/>
  <c r="O622" i="28"/>
  <c r="N622" i="28"/>
  <c r="M622" i="28"/>
  <c r="L622" i="28"/>
  <c r="K622" i="28"/>
  <c r="J622" i="28"/>
  <c r="I622" i="28"/>
  <c r="H622" i="28"/>
  <c r="R622" i="28" s="1"/>
  <c r="S621" i="28"/>
  <c r="R621" i="28"/>
  <c r="S620" i="28"/>
  <c r="R620" i="28"/>
  <c r="Q619" i="28"/>
  <c r="Q623" i="28" s="1"/>
  <c r="P619" i="28"/>
  <c r="O619" i="28"/>
  <c r="N619" i="28"/>
  <c r="N623" i="28" s="1"/>
  <c r="M619" i="28"/>
  <c r="M623" i="28" s="1"/>
  <c r="L619" i="28"/>
  <c r="K619" i="28"/>
  <c r="J619" i="28"/>
  <c r="J623" i="28" s="1"/>
  <c r="I619" i="28"/>
  <c r="I623" i="28" s="1"/>
  <c r="H619" i="28"/>
  <c r="S618" i="28"/>
  <c r="R618" i="28"/>
  <c r="S617" i="28"/>
  <c r="R617" i="28"/>
  <c r="Q615" i="28"/>
  <c r="P615" i="28"/>
  <c r="O615" i="28"/>
  <c r="N615" i="28"/>
  <c r="M615" i="28"/>
  <c r="L615" i="28"/>
  <c r="K615" i="28"/>
  <c r="J615" i="28"/>
  <c r="I615" i="28"/>
  <c r="H615" i="28"/>
  <c r="S614" i="28"/>
  <c r="S615" i="28" s="1"/>
  <c r="R614" i="28"/>
  <c r="S613" i="28"/>
  <c r="R613" i="28"/>
  <c r="Q612" i="28"/>
  <c r="Q616" i="28" s="1"/>
  <c r="P612" i="28"/>
  <c r="O612" i="28"/>
  <c r="N612" i="28"/>
  <c r="N616" i="28" s="1"/>
  <c r="M612" i="28"/>
  <c r="M616" i="28" s="1"/>
  <c r="L612" i="28"/>
  <c r="K612" i="28"/>
  <c r="J612" i="28"/>
  <c r="J616" i="28" s="1"/>
  <c r="I612" i="28"/>
  <c r="I616" i="28" s="1"/>
  <c r="H612" i="28"/>
  <c r="S611" i="28"/>
  <c r="R611" i="28"/>
  <c r="S610" i="28"/>
  <c r="R610" i="28"/>
  <c r="Q608" i="28"/>
  <c r="P608" i="28"/>
  <c r="O608" i="28"/>
  <c r="N608" i="28"/>
  <c r="M608" i="28"/>
  <c r="L608" i="28"/>
  <c r="K608" i="28"/>
  <c r="J608" i="28"/>
  <c r="I608" i="28"/>
  <c r="H608" i="28"/>
  <c r="R608" i="28" s="1"/>
  <c r="S607" i="28"/>
  <c r="S608" i="28" s="1"/>
  <c r="R607" i="28"/>
  <c r="S606" i="28"/>
  <c r="R606" i="28"/>
  <c r="Q605" i="28"/>
  <c r="Q609" i="28" s="1"/>
  <c r="P605" i="28"/>
  <c r="O605" i="28"/>
  <c r="N605" i="28"/>
  <c r="N609" i="28" s="1"/>
  <c r="M605" i="28"/>
  <c r="M609" i="28" s="1"/>
  <c r="L605" i="28"/>
  <c r="K605" i="28"/>
  <c r="J605" i="28"/>
  <c r="J609" i="28" s="1"/>
  <c r="I605" i="28"/>
  <c r="I609" i="28" s="1"/>
  <c r="H605" i="28"/>
  <c r="S604" i="28"/>
  <c r="R604" i="28"/>
  <c r="S603" i="28"/>
  <c r="R603" i="28"/>
  <c r="Q601" i="28"/>
  <c r="P601" i="28"/>
  <c r="O601" i="28"/>
  <c r="N601" i="28"/>
  <c r="M601" i="28"/>
  <c r="L601" i="28"/>
  <c r="K601" i="28"/>
  <c r="J601" i="28"/>
  <c r="I601" i="28"/>
  <c r="H601" i="28"/>
  <c r="R601" i="28" s="1"/>
  <c r="S600" i="28"/>
  <c r="R600" i="28"/>
  <c r="S599" i="28"/>
  <c r="R599" i="28"/>
  <c r="Q598" i="28"/>
  <c r="Q602" i="28" s="1"/>
  <c r="P598" i="28"/>
  <c r="O598" i="28"/>
  <c r="N598" i="28"/>
  <c r="N602" i="28" s="1"/>
  <c r="M598" i="28"/>
  <c r="M602" i="28" s="1"/>
  <c r="L598" i="28"/>
  <c r="K598" i="28"/>
  <c r="J598" i="28"/>
  <c r="J602" i="28" s="1"/>
  <c r="I598" i="28"/>
  <c r="I602" i="28" s="1"/>
  <c r="H598" i="28"/>
  <c r="S597" i="28"/>
  <c r="R597" i="28"/>
  <c r="S596" i="28"/>
  <c r="R596" i="28"/>
  <c r="Q594" i="28"/>
  <c r="P594" i="28"/>
  <c r="O594" i="28"/>
  <c r="N594" i="28"/>
  <c r="M594" i="28"/>
  <c r="L594" i="28"/>
  <c r="K594" i="28"/>
  <c r="J594" i="28"/>
  <c r="I594" i="28"/>
  <c r="H594" i="28"/>
  <c r="R594" i="28" s="1"/>
  <c r="S593" i="28"/>
  <c r="R593" i="28"/>
  <c r="S592" i="28"/>
  <c r="R592" i="28"/>
  <c r="Q591" i="28"/>
  <c r="Q595" i="28" s="1"/>
  <c r="P591" i="28"/>
  <c r="O591" i="28"/>
  <c r="N591" i="28"/>
  <c r="N595" i="28" s="1"/>
  <c r="M591" i="28"/>
  <c r="M595" i="28" s="1"/>
  <c r="L591" i="28"/>
  <c r="K591" i="28"/>
  <c r="J591" i="28"/>
  <c r="J595" i="28" s="1"/>
  <c r="I591" i="28"/>
  <c r="I595" i="28" s="1"/>
  <c r="H591" i="28"/>
  <c r="S590" i="28"/>
  <c r="R590" i="28"/>
  <c r="S589" i="28"/>
  <c r="R589" i="28"/>
  <c r="Q587" i="28"/>
  <c r="P587" i="28"/>
  <c r="O587" i="28"/>
  <c r="N587" i="28"/>
  <c r="M587" i="28"/>
  <c r="L587" i="28"/>
  <c r="K587" i="28"/>
  <c r="J587" i="28"/>
  <c r="I587" i="28"/>
  <c r="H587" i="28"/>
  <c r="R587" i="28" s="1"/>
  <c r="S586" i="28"/>
  <c r="S587" i="28" s="1"/>
  <c r="R586" i="28"/>
  <c r="S585" i="28"/>
  <c r="R585" i="28"/>
  <c r="Q584" i="28"/>
  <c r="Q588" i="28" s="1"/>
  <c r="P584" i="28"/>
  <c r="O584" i="28"/>
  <c r="N584" i="28"/>
  <c r="N588" i="28" s="1"/>
  <c r="M584" i="28"/>
  <c r="M588" i="28" s="1"/>
  <c r="L584" i="28"/>
  <c r="K584" i="28"/>
  <c r="J584" i="28"/>
  <c r="J588" i="28" s="1"/>
  <c r="I584" i="28"/>
  <c r="I588" i="28" s="1"/>
  <c r="H584" i="28"/>
  <c r="S583" i="28"/>
  <c r="R583" i="28"/>
  <c r="S582" i="28"/>
  <c r="R582" i="28"/>
  <c r="Q580" i="28"/>
  <c r="P580" i="28"/>
  <c r="O580" i="28"/>
  <c r="N580" i="28"/>
  <c r="M580" i="28"/>
  <c r="L580" i="28"/>
  <c r="K580" i="28"/>
  <c r="J580" i="28"/>
  <c r="I580" i="28"/>
  <c r="H580" i="28"/>
  <c r="R580" i="28" s="1"/>
  <c r="S579" i="28"/>
  <c r="S580" i="28" s="1"/>
  <c r="R579" i="28"/>
  <c r="S578" i="28"/>
  <c r="R578" i="28"/>
  <c r="Q577" i="28"/>
  <c r="Q581" i="28" s="1"/>
  <c r="P577" i="28"/>
  <c r="O577" i="28"/>
  <c r="N577" i="28"/>
  <c r="N581" i="28" s="1"/>
  <c r="M577" i="28"/>
  <c r="M581" i="28" s="1"/>
  <c r="L577" i="28"/>
  <c r="K577" i="28"/>
  <c r="J577" i="28"/>
  <c r="J581" i="28" s="1"/>
  <c r="I577" i="28"/>
  <c r="I581" i="28" s="1"/>
  <c r="H577" i="28"/>
  <c r="S576" i="28"/>
  <c r="R576" i="28"/>
  <c r="S575" i="28"/>
  <c r="R575" i="28"/>
  <c r="Q573" i="28"/>
  <c r="P573" i="28"/>
  <c r="O573" i="28"/>
  <c r="N573" i="28"/>
  <c r="M573" i="28"/>
  <c r="L573" i="28"/>
  <c r="K573" i="28"/>
  <c r="J573" i="28"/>
  <c r="I573" i="28"/>
  <c r="H573" i="28"/>
  <c r="R573" i="28" s="1"/>
  <c r="S572" i="28"/>
  <c r="R572" i="28"/>
  <c r="S571" i="28"/>
  <c r="R571" i="28"/>
  <c r="Q570" i="28"/>
  <c r="Q574" i="28" s="1"/>
  <c r="P570" i="28"/>
  <c r="O570" i="28"/>
  <c r="N570" i="28"/>
  <c r="N574" i="28" s="1"/>
  <c r="M570" i="28"/>
  <c r="M574" i="28" s="1"/>
  <c r="L570" i="28"/>
  <c r="K570" i="28"/>
  <c r="J570" i="28"/>
  <c r="J574" i="28" s="1"/>
  <c r="I570" i="28"/>
  <c r="I574" i="28" s="1"/>
  <c r="H570" i="28"/>
  <c r="S569" i="28"/>
  <c r="R569" i="28"/>
  <c r="S568" i="28"/>
  <c r="R568" i="28"/>
  <c r="Q566" i="28"/>
  <c r="P566" i="28"/>
  <c r="O566" i="28"/>
  <c r="N566" i="28"/>
  <c r="M566" i="28"/>
  <c r="L566" i="28"/>
  <c r="K566" i="28"/>
  <c r="J566" i="28"/>
  <c r="I566" i="28"/>
  <c r="H566" i="28"/>
  <c r="R566" i="28" s="1"/>
  <c r="S565" i="28"/>
  <c r="S566" i="28" s="1"/>
  <c r="R565" i="28"/>
  <c r="S564" i="28"/>
  <c r="R564" i="28"/>
  <c r="Q563" i="28"/>
  <c r="Q567" i="28" s="1"/>
  <c r="P563" i="28"/>
  <c r="O563" i="28"/>
  <c r="N563" i="28"/>
  <c r="N567" i="28" s="1"/>
  <c r="M563" i="28"/>
  <c r="M567" i="28" s="1"/>
  <c r="L563" i="28"/>
  <c r="K563" i="28"/>
  <c r="J563" i="28"/>
  <c r="J567" i="28" s="1"/>
  <c r="I563" i="28"/>
  <c r="I567" i="28" s="1"/>
  <c r="H563" i="28"/>
  <c r="S562" i="28"/>
  <c r="R562" i="28"/>
  <c r="S561" i="28"/>
  <c r="R561" i="28"/>
  <c r="Q559" i="28"/>
  <c r="P559" i="28"/>
  <c r="O559" i="28"/>
  <c r="N559" i="28"/>
  <c r="M559" i="28"/>
  <c r="L559" i="28"/>
  <c r="K559" i="28"/>
  <c r="J559" i="28"/>
  <c r="I559" i="28"/>
  <c r="H559" i="28"/>
  <c r="R559" i="28" s="1"/>
  <c r="S558" i="28"/>
  <c r="S559" i="28" s="1"/>
  <c r="R558" i="28"/>
  <c r="S557" i="28"/>
  <c r="R557" i="28"/>
  <c r="Q556" i="28"/>
  <c r="Q560" i="28" s="1"/>
  <c r="P556" i="28"/>
  <c r="O556" i="28"/>
  <c r="N556" i="28"/>
  <c r="N560" i="28" s="1"/>
  <c r="M556" i="28"/>
  <c r="M560" i="28" s="1"/>
  <c r="L556" i="28"/>
  <c r="K556" i="28"/>
  <c r="J556" i="28"/>
  <c r="J560" i="28" s="1"/>
  <c r="I556" i="28"/>
  <c r="I560" i="28" s="1"/>
  <c r="H556" i="28"/>
  <c r="S555" i="28"/>
  <c r="R555" i="28"/>
  <c r="S554" i="28"/>
  <c r="R554" i="28"/>
  <c r="Q552" i="28"/>
  <c r="P552" i="28"/>
  <c r="O552" i="28"/>
  <c r="N552" i="28"/>
  <c r="M552" i="28"/>
  <c r="L552" i="28"/>
  <c r="K552" i="28"/>
  <c r="J552" i="28"/>
  <c r="I552" i="28"/>
  <c r="H552" i="28"/>
  <c r="R552" i="28" s="1"/>
  <c r="S551" i="28"/>
  <c r="S552" i="28" s="1"/>
  <c r="R551" i="28"/>
  <c r="S550" i="28"/>
  <c r="R550" i="28"/>
  <c r="Q549" i="28"/>
  <c r="Q553" i="28" s="1"/>
  <c r="P549" i="28"/>
  <c r="O549" i="28"/>
  <c r="N549" i="28"/>
  <c r="N553" i="28" s="1"/>
  <c r="M549" i="28"/>
  <c r="M553" i="28" s="1"/>
  <c r="L549" i="28"/>
  <c r="K549" i="28"/>
  <c r="J549" i="28"/>
  <c r="J553" i="28" s="1"/>
  <c r="I549" i="28"/>
  <c r="I553" i="28" s="1"/>
  <c r="H549" i="28"/>
  <c r="S548" i="28"/>
  <c r="R548" i="28"/>
  <c r="S547" i="28"/>
  <c r="R547" i="28"/>
  <c r="Q545" i="28"/>
  <c r="P545" i="28"/>
  <c r="O545" i="28"/>
  <c r="N545" i="28"/>
  <c r="M545" i="28"/>
  <c r="L545" i="28"/>
  <c r="K545" i="28"/>
  <c r="J545" i="28"/>
  <c r="I545" i="28"/>
  <c r="H545" i="28"/>
  <c r="R545" i="28" s="1"/>
  <c r="S544" i="28"/>
  <c r="S545" i="28" s="1"/>
  <c r="R544" i="28"/>
  <c r="S543" i="28"/>
  <c r="R543" i="28"/>
  <c r="Q542" i="28"/>
  <c r="Q546" i="28" s="1"/>
  <c r="P542" i="28"/>
  <c r="O542" i="28"/>
  <c r="N542" i="28"/>
  <c r="N546" i="28" s="1"/>
  <c r="M542" i="28"/>
  <c r="M546" i="28" s="1"/>
  <c r="L542" i="28"/>
  <c r="K542" i="28"/>
  <c r="J542" i="28"/>
  <c r="J546" i="28" s="1"/>
  <c r="I542" i="28"/>
  <c r="I546" i="28" s="1"/>
  <c r="H542" i="28"/>
  <c r="S541" i="28"/>
  <c r="R541" i="28"/>
  <c r="S540" i="28"/>
  <c r="R540" i="28"/>
  <c r="Q538" i="28"/>
  <c r="P538" i="28"/>
  <c r="O538" i="28"/>
  <c r="N538" i="28"/>
  <c r="M538" i="28"/>
  <c r="L538" i="28"/>
  <c r="K538" i="28"/>
  <c r="J538" i="28"/>
  <c r="I538" i="28"/>
  <c r="H538" i="28"/>
  <c r="S537" i="28"/>
  <c r="R537" i="28"/>
  <c r="S536" i="28"/>
  <c r="R536" i="28"/>
  <c r="Q535" i="28"/>
  <c r="P535" i="28"/>
  <c r="O535" i="28"/>
  <c r="N535" i="28"/>
  <c r="M535" i="28"/>
  <c r="L535" i="28"/>
  <c r="K535" i="28"/>
  <c r="J535" i="28"/>
  <c r="J539" i="28" s="1"/>
  <c r="I535" i="28"/>
  <c r="H535" i="28"/>
  <c r="S534" i="28"/>
  <c r="R534" i="28"/>
  <c r="S533" i="28"/>
  <c r="R533" i="28"/>
  <c r="Q531" i="28"/>
  <c r="P531" i="28"/>
  <c r="O531" i="28"/>
  <c r="N531" i="28"/>
  <c r="M531" i="28"/>
  <c r="L531" i="28"/>
  <c r="K531" i="28"/>
  <c r="J531" i="28"/>
  <c r="I531" i="28"/>
  <c r="H531" i="28"/>
  <c r="S530" i="28"/>
  <c r="R530" i="28"/>
  <c r="S529" i="28"/>
  <c r="R529" i="28"/>
  <c r="Q528" i="28"/>
  <c r="P528" i="28"/>
  <c r="O528" i="28"/>
  <c r="N528" i="28"/>
  <c r="N532" i="28" s="1"/>
  <c r="M528" i="28"/>
  <c r="L528" i="28"/>
  <c r="K528" i="28"/>
  <c r="J528" i="28"/>
  <c r="J532" i="28" s="1"/>
  <c r="I528" i="28"/>
  <c r="H528" i="28"/>
  <c r="S527" i="28"/>
  <c r="R527" i="28"/>
  <c r="S526" i="28"/>
  <c r="R526" i="28"/>
  <c r="Q524" i="28"/>
  <c r="P524" i="28"/>
  <c r="O524" i="28"/>
  <c r="N524" i="28"/>
  <c r="M524" i="28"/>
  <c r="L524" i="28"/>
  <c r="K524" i="28"/>
  <c r="J524" i="28"/>
  <c r="I524" i="28"/>
  <c r="H524" i="28"/>
  <c r="S523" i="28"/>
  <c r="R523" i="28"/>
  <c r="S522" i="28"/>
  <c r="R522" i="28"/>
  <c r="Q521" i="28"/>
  <c r="P521" i="28"/>
  <c r="O521" i="28"/>
  <c r="N521" i="28"/>
  <c r="N525" i="28" s="1"/>
  <c r="M521" i="28"/>
  <c r="L521" i="28"/>
  <c r="K521" i="28"/>
  <c r="J521" i="28"/>
  <c r="J525" i="28" s="1"/>
  <c r="I521" i="28"/>
  <c r="H521" i="28"/>
  <c r="S520" i="28"/>
  <c r="R520" i="28"/>
  <c r="S519" i="28"/>
  <c r="R519" i="28"/>
  <c r="Q517" i="28"/>
  <c r="P517" i="28"/>
  <c r="O517" i="28"/>
  <c r="N517" i="28"/>
  <c r="M517" i="28"/>
  <c r="L517" i="28"/>
  <c r="K517" i="28"/>
  <c r="J517" i="28"/>
  <c r="I517" i="28"/>
  <c r="H517" i="28"/>
  <c r="S516" i="28"/>
  <c r="R516" i="28"/>
  <c r="S515" i="28"/>
  <c r="R515" i="28"/>
  <c r="Q514" i="28"/>
  <c r="P514" i="28"/>
  <c r="O514" i="28"/>
  <c r="N514" i="28"/>
  <c r="N518" i="28" s="1"/>
  <c r="M514" i="28"/>
  <c r="L514" i="28"/>
  <c r="K514" i="28"/>
  <c r="J514" i="28"/>
  <c r="J518" i="28" s="1"/>
  <c r="I514" i="28"/>
  <c r="H514" i="28"/>
  <c r="S513" i="28"/>
  <c r="R513" i="28"/>
  <c r="S512" i="28"/>
  <c r="R512" i="28"/>
  <c r="Q510" i="28"/>
  <c r="P510" i="28"/>
  <c r="O510" i="28"/>
  <c r="N510" i="28"/>
  <c r="M510" i="28"/>
  <c r="L510" i="28"/>
  <c r="K510" i="28"/>
  <c r="J510" i="28"/>
  <c r="I510" i="28"/>
  <c r="H510" i="28"/>
  <c r="S509" i="28"/>
  <c r="R509" i="28"/>
  <c r="S508" i="28"/>
  <c r="R508" i="28"/>
  <c r="Q507" i="28"/>
  <c r="P507" i="28"/>
  <c r="O507" i="28"/>
  <c r="N507" i="28"/>
  <c r="M507" i="28"/>
  <c r="L507" i="28"/>
  <c r="K507" i="28"/>
  <c r="J507" i="28"/>
  <c r="I507" i="28"/>
  <c r="H507" i="28"/>
  <c r="S506" i="28"/>
  <c r="R506" i="28"/>
  <c r="S505" i="28"/>
  <c r="R505" i="28"/>
  <c r="R503" i="28"/>
  <c r="S502" i="28"/>
  <c r="R502" i="28"/>
  <c r="S501" i="28"/>
  <c r="R501" i="28"/>
  <c r="R500" i="28"/>
  <c r="S499" i="28"/>
  <c r="R499" i="28"/>
  <c r="S498" i="28"/>
  <c r="R498" i="28"/>
  <c r="R496" i="28"/>
  <c r="S495" i="28"/>
  <c r="R495" i="28"/>
  <c r="S494" i="28"/>
  <c r="R494" i="28"/>
  <c r="R493" i="28"/>
  <c r="S492" i="28"/>
  <c r="R492" i="28"/>
  <c r="S491" i="28"/>
  <c r="R491" i="28"/>
  <c r="R489" i="28"/>
  <c r="S488" i="28"/>
  <c r="R488" i="28"/>
  <c r="S487" i="28"/>
  <c r="R487" i="28"/>
  <c r="R486" i="28"/>
  <c r="S485" i="28"/>
  <c r="R485" i="28"/>
  <c r="S484" i="28"/>
  <c r="R484" i="28"/>
  <c r="R482" i="28"/>
  <c r="S481" i="28"/>
  <c r="R481" i="28"/>
  <c r="S480" i="28"/>
  <c r="R480" i="28"/>
  <c r="R479" i="28"/>
  <c r="S478" i="28"/>
  <c r="R478" i="28"/>
  <c r="S477" i="28"/>
  <c r="R477" i="28"/>
  <c r="R475" i="28"/>
  <c r="S474" i="28"/>
  <c r="R474" i="28"/>
  <c r="S473" i="28"/>
  <c r="R473" i="28"/>
  <c r="R472" i="28"/>
  <c r="S471" i="28"/>
  <c r="R471" i="28"/>
  <c r="S470" i="28"/>
  <c r="R470" i="28"/>
  <c r="R468" i="28"/>
  <c r="S467" i="28"/>
  <c r="R467" i="28"/>
  <c r="S466" i="28"/>
  <c r="R466" i="28"/>
  <c r="R465" i="28"/>
  <c r="S464" i="28"/>
  <c r="R464" i="28"/>
  <c r="S463" i="28"/>
  <c r="R463" i="28"/>
  <c r="R461" i="28"/>
  <c r="S460" i="28"/>
  <c r="R460" i="28"/>
  <c r="S459" i="28"/>
  <c r="R459" i="28"/>
  <c r="R458" i="28"/>
  <c r="S457" i="28"/>
  <c r="R457" i="28"/>
  <c r="S456" i="28"/>
  <c r="R456" i="28"/>
  <c r="R454" i="28"/>
  <c r="S453" i="28"/>
  <c r="R453" i="28"/>
  <c r="S452" i="28"/>
  <c r="R452" i="28"/>
  <c r="R451" i="28"/>
  <c r="S450" i="28"/>
  <c r="R450" i="28"/>
  <c r="S449" i="28"/>
  <c r="R449" i="28"/>
  <c r="R447" i="28"/>
  <c r="S446" i="28"/>
  <c r="R446" i="28"/>
  <c r="S445" i="28"/>
  <c r="R445" i="28"/>
  <c r="R444" i="28"/>
  <c r="S443" i="28"/>
  <c r="R443" i="28"/>
  <c r="S442" i="28"/>
  <c r="R442" i="28"/>
  <c r="R440" i="28"/>
  <c r="S439" i="28"/>
  <c r="R439" i="28"/>
  <c r="S438" i="28"/>
  <c r="R438" i="28"/>
  <c r="R437" i="28"/>
  <c r="S436" i="28"/>
  <c r="R436" i="28"/>
  <c r="S435" i="28"/>
  <c r="R435" i="28"/>
  <c r="R433" i="28"/>
  <c r="S432" i="28"/>
  <c r="R432" i="28"/>
  <c r="S431" i="28"/>
  <c r="R431" i="28"/>
  <c r="R430" i="28"/>
  <c r="S429" i="28"/>
  <c r="R429" i="28"/>
  <c r="S428" i="28"/>
  <c r="R428" i="28"/>
  <c r="R426" i="28"/>
  <c r="S425" i="28"/>
  <c r="R425" i="28"/>
  <c r="S424" i="28"/>
  <c r="R424" i="28"/>
  <c r="R423" i="28"/>
  <c r="S422" i="28"/>
  <c r="R422" i="28"/>
  <c r="S421" i="28"/>
  <c r="R421" i="28"/>
  <c r="R419" i="28"/>
  <c r="S418" i="28"/>
  <c r="R418" i="28"/>
  <c r="S417" i="28"/>
  <c r="R417" i="28"/>
  <c r="R416" i="28"/>
  <c r="S415" i="28"/>
  <c r="R415" i="28"/>
  <c r="S414" i="28"/>
  <c r="R414" i="28"/>
  <c r="R412" i="28"/>
  <c r="S411" i="28"/>
  <c r="R411" i="28"/>
  <c r="S410" i="28"/>
  <c r="R410" i="28"/>
  <c r="R409" i="28"/>
  <c r="S408" i="28"/>
  <c r="R408" i="28"/>
  <c r="S407" i="28"/>
  <c r="R407" i="28"/>
  <c r="R405" i="28"/>
  <c r="S404" i="28"/>
  <c r="R404" i="28"/>
  <c r="S403" i="28"/>
  <c r="R403" i="28"/>
  <c r="R402" i="28"/>
  <c r="S401" i="28"/>
  <c r="R401" i="28"/>
  <c r="S400" i="28"/>
  <c r="R400" i="28"/>
  <c r="R398" i="28"/>
  <c r="S397" i="28"/>
  <c r="R397" i="28"/>
  <c r="S396" i="28"/>
  <c r="R396" i="28"/>
  <c r="R395" i="28"/>
  <c r="S394" i="28"/>
  <c r="R394" i="28"/>
  <c r="S393" i="28"/>
  <c r="R393" i="28"/>
  <c r="R391" i="28"/>
  <c r="S390" i="28"/>
  <c r="R390" i="28"/>
  <c r="S389" i="28"/>
  <c r="R389" i="28"/>
  <c r="R388" i="28"/>
  <c r="S387" i="28"/>
  <c r="R387" i="28"/>
  <c r="S386" i="28"/>
  <c r="R386" i="28"/>
  <c r="R384" i="28"/>
  <c r="S383" i="28"/>
  <c r="R383" i="28"/>
  <c r="S382" i="28"/>
  <c r="R382" i="28"/>
  <c r="R381" i="28"/>
  <c r="S380" i="28"/>
  <c r="R380" i="28"/>
  <c r="S379" i="28"/>
  <c r="R379" i="28"/>
  <c r="R377" i="28"/>
  <c r="S376" i="28"/>
  <c r="R376" i="28"/>
  <c r="S375" i="28"/>
  <c r="R375" i="28"/>
  <c r="R374" i="28"/>
  <c r="S373" i="28"/>
  <c r="R373" i="28"/>
  <c r="S372" i="28"/>
  <c r="R372" i="28"/>
  <c r="R370" i="28"/>
  <c r="S369" i="28"/>
  <c r="R369" i="28"/>
  <c r="S368" i="28"/>
  <c r="R368" i="28"/>
  <c r="R367" i="28"/>
  <c r="S366" i="28"/>
  <c r="R366" i="28"/>
  <c r="S365" i="28"/>
  <c r="R365" i="28"/>
  <c r="R363" i="28"/>
  <c r="S362" i="28"/>
  <c r="R362" i="28"/>
  <c r="S361" i="28"/>
  <c r="R361" i="28"/>
  <c r="R360" i="28"/>
  <c r="S359" i="28"/>
  <c r="R359" i="28"/>
  <c r="S358" i="28"/>
  <c r="R358" i="28"/>
  <c r="R356" i="28"/>
  <c r="S355" i="28"/>
  <c r="R355" i="28"/>
  <c r="S354" i="28"/>
  <c r="R354" i="28"/>
  <c r="R353" i="28"/>
  <c r="S352" i="28"/>
  <c r="R352" i="28"/>
  <c r="S351" i="28"/>
  <c r="R351" i="28"/>
  <c r="R349" i="28"/>
  <c r="S348" i="28"/>
  <c r="R348" i="28"/>
  <c r="S347" i="28"/>
  <c r="R347" i="28"/>
  <c r="R346" i="28"/>
  <c r="S345" i="28"/>
  <c r="R345" i="28"/>
  <c r="S344" i="28"/>
  <c r="R344" i="28"/>
  <c r="R342" i="28"/>
  <c r="S341" i="28"/>
  <c r="R341" i="28"/>
  <c r="S340" i="28"/>
  <c r="R340" i="28"/>
  <c r="R339" i="28"/>
  <c r="S338" i="28"/>
  <c r="R338" i="28"/>
  <c r="S337" i="28"/>
  <c r="R337" i="28"/>
  <c r="R335" i="28"/>
  <c r="S334" i="28"/>
  <c r="R334" i="28"/>
  <c r="S333" i="28"/>
  <c r="R333" i="28"/>
  <c r="R332" i="28"/>
  <c r="S331" i="28"/>
  <c r="R331" i="28"/>
  <c r="S330" i="28"/>
  <c r="R330" i="28"/>
  <c r="R328" i="28"/>
  <c r="S327" i="28"/>
  <c r="R327" i="28"/>
  <c r="S326" i="28"/>
  <c r="R326" i="28"/>
  <c r="R325" i="28"/>
  <c r="S324" i="28"/>
  <c r="R324" i="28"/>
  <c r="S323" i="28"/>
  <c r="R323" i="28"/>
  <c r="R321" i="28"/>
  <c r="S320" i="28"/>
  <c r="R320" i="28"/>
  <c r="S319" i="28"/>
  <c r="R319" i="28"/>
  <c r="R318" i="28"/>
  <c r="S317" i="28"/>
  <c r="R317" i="28"/>
  <c r="S316" i="28"/>
  <c r="R316" i="28"/>
  <c r="R314" i="28"/>
  <c r="S313" i="28"/>
  <c r="R313" i="28"/>
  <c r="S312" i="28"/>
  <c r="R312" i="28"/>
  <c r="R311" i="28"/>
  <c r="S310" i="28"/>
  <c r="R310" i="28"/>
  <c r="S309" i="28"/>
  <c r="R309" i="28"/>
  <c r="R307" i="28"/>
  <c r="S306" i="28"/>
  <c r="R306" i="28"/>
  <c r="S305" i="28"/>
  <c r="R305" i="28"/>
  <c r="R304" i="28"/>
  <c r="S303" i="28"/>
  <c r="R303" i="28"/>
  <c r="S302" i="28"/>
  <c r="R302" i="28"/>
  <c r="R300" i="28"/>
  <c r="S299" i="28"/>
  <c r="R299" i="28"/>
  <c r="S298" i="28"/>
  <c r="R298" i="28"/>
  <c r="R297" i="28"/>
  <c r="S296" i="28"/>
  <c r="R296" i="28"/>
  <c r="S295" i="28"/>
  <c r="R295" i="28"/>
  <c r="R293" i="28"/>
  <c r="S292" i="28"/>
  <c r="S293" i="28" s="1"/>
  <c r="R292" i="28"/>
  <c r="S291" i="28"/>
  <c r="R291" i="28"/>
  <c r="R290" i="28"/>
  <c r="S289" i="28"/>
  <c r="R289" i="28"/>
  <c r="S288" i="28"/>
  <c r="R288" i="28"/>
  <c r="S285" i="28"/>
  <c r="R285" i="28"/>
  <c r="S284" i="28"/>
  <c r="R284" i="28"/>
  <c r="S282" i="28"/>
  <c r="R282" i="28"/>
  <c r="S281" i="28"/>
  <c r="R281" i="28"/>
  <c r="S278" i="28"/>
  <c r="R278" i="28"/>
  <c r="S277" i="28"/>
  <c r="R277" i="28"/>
  <c r="S275" i="28"/>
  <c r="R275" i="28"/>
  <c r="S274" i="28"/>
  <c r="R274" i="28"/>
  <c r="S271" i="28"/>
  <c r="R271" i="28"/>
  <c r="S270" i="28"/>
  <c r="R270" i="28"/>
  <c r="S268" i="28"/>
  <c r="S269" i="28" s="1"/>
  <c r="R268" i="28"/>
  <c r="S267" i="28"/>
  <c r="R267" i="28"/>
  <c r="R265" i="28"/>
  <c r="S264" i="28"/>
  <c r="R264" i="28"/>
  <c r="S263" i="28"/>
  <c r="R263" i="28"/>
  <c r="R262" i="28"/>
  <c r="S261" i="28"/>
  <c r="R261" i="28"/>
  <c r="S260" i="28"/>
  <c r="R260" i="28"/>
  <c r="S257" i="28"/>
  <c r="R257" i="28"/>
  <c r="S256" i="28"/>
  <c r="R256" i="28"/>
  <c r="Q255" i="28"/>
  <c r="P255" i="28"/>
  <c r="O255" i="28"/>
  <c r="N255" i="28"/>
  <c r="M255" i="28"/>
  <c r="L255" i="28"/>
  <c r="K255" i="28"/>
  <c r="J255" i="28"/>
  <c r="I255" i="28"/>
  <c r="H255" i="28"/>
  <c r="S254" i="28"/>
  <c r="R254" i="28"/>
  <c r="S253" i="28"/>
  <c r="R253" i="28"/>
  <c r="Q251" i="28"/>
  <c r="P251" i="28"/>
  <c r="O251" i="28"/>
  <c r="N251" i="28"/>
  <c r="M251" i="28"/>
  <c r="M252" i="28" s="1"/>
  <c r="L251" i="28"/>
  <c r="L252" i="28" s="1"/>
  <c r="K251" i="28"/>
  <c r="K252" i="28" s="1"/>
  <c r="J251" i="28"/>
  <c r="I251" i="28"/>
  <c r="H251" i="28"/>
  <c r="S250" i="28"/>
  <c r="R250" i="28"/>
  <c r="S249" i="28"/>
  <c r="R249" i="28"/>
  <c r="Q248" i="28"/>
  <c r="P248" i="28"/>
  <c r="O248" i="28"/>
  <c r="N248" i="28"/>
  <c r="M248" i="28"/>
  <c r="L248" i="28"/>
  <c r="K248" i="28"/>
  <c r="J248" i="28"/>
  <c r="I248" i="28"/>
  <c r="H248" i="28"/>
  <c r="S247" i="28"/>
  <c r="R247" i="28"/>
  <c r="S246" i="28"/>
  <c r="R246" i="28"/>
  <c r="Q244" i="28"/>
  <c r="P244" i="28"/>
  <c r="O244" i="28"/>
  <c r="O245" i="28" s="1"/>
  <c r="N244" i="28"/>
  <c r="N245" i="28" s="1"/>
  <c r="M244" i="28"/>
  <c r="M245" i="28" s="1"/>
  <c r="L244" i="28"/>
  <c r="L245" i="28" s="1"/>
  <c r="K244" i="28"/>
  <c r="K245" i="28" s="1"/>
  <c r="J244" i="28"/>
  <c r="I244" i="28"/>
  <c r="H244" i="28"/>
  <c r="H245" i="28" s="1"/>
  <c r="S243" i="28"/>
  <c r="R243" i="28"/>
  <c r="S242" i="28"/>
  <c r="R242" i="28"/>
  <c r="Q241" i="28"/>
  <c r="P241" i="28"/>
  <c r="O241" i="28"/>
  <c r="N241" i="28"/>
  <c r="M241" i="28"/>
  <c r="L241" i="28"/>
  <c r="K241" i="28"/>
  <c r="J241" i="28"/>
  <c r="I241" i="28"/>
  <c r="H241" i="28"/>
  <c r="S240" i="28"/>
  <c r="R240" i="28"/>
  <c r="S239" i="28"/>
  <c r="R239" i="28"/>
  <c r="Q237" i="28"/>
  <c r="P237" i="28"/>
  <c r="O237" i="28"/>
  <c r="N237" i="28"/>
  <c r="M237" i="28"/>
  <c r="L237" i="28"/>
  <c r="K237" i="28"/>
  <c r="J237" i="28"/>
  <c r="I237" i="28"/>
  <c r="H237" i="28"/>
  <c r="S236" i="28"/>
  <c r="R236" i="28"/>
  <c r="S235" i="28"/>
  <c r="R235" i="28"/>
  <c r="Q234" i="28"/>
  <c r="O234" i="28"/>
  <c r="N234" i="28"/>
  <c r="M234" i="28"/>
  <c r="L234" i="28"/>
  <c r="K234" i="28"/>
  <c r="J234" i="28"/>
  <c r="I234" i="28"/>
  <c r="H234" i="28"/>
  <c r="S233" i="28"/>
  <c r="R233" i="28"/>
  <c r="S232" i="28"/>
  <c r="R232" i="28"/>
  <c r="Q230" i="28"/>
  <c r="P230" i="28"/>
  <c r="O230" i="28"/>
  <c r="N230" i="28"/>
  <c r="M230" i="28"/>
  <c r="L230" i="28"/>
  <c r="L231" i="28" s="1"/>
  <c r="K230" i="28"/>
  <c r="J230" i="28"/>
  <c r="J231" i="28" s="1"/>
  <c r="I230" i="28"/>
  <c r="I231" i="28" s="1"/>
  <c r="H230" i="28"/>
  <c r="S229" i="28"/>
  <c r="R229" i="28"/>
  <c r="S228" i="28"/>
  <c r="R228" i="28"/>
  <c r="Q227" i="28"/>
  <c r="P227" i="28"/>
  <c r="O227" i="28"/>
  <c r="N227" i="28"/>
  <c r="M227" i="28"/>
  <c r="L227" i="28"/>
  <c r="K227" i="28"/>
  <c r="J227" i="28"/>
  <c r="R226" i="28"/>
  <c r="R225" i="28"/>
  <c r="Q223" i="28"/>
  <c r="P223" i="28"/>
  <c r="O223" i="28"/>
  <c r="N223" i="28"/>
  <c r="M223" i="28"/>
  <c r="L223" i="28"/>
  <c r="K223" i="28"/>
  <c r="J223" i="28"/>
  <c r="I223" i="28"/>
  <c r="H223" i="28"/>
  <c r="S222" i="28"/>
  <c r="R222" i="28"/>
  <c r="S221" i="28"/>
  <c r="R221" i="28"/>
  <c r="Q220" i="28"/>
  <c r="P220" i="28"/>
  <c r="O220" i="28"/>
  <c r="N220" i="28"/>
  <c r="M220" i="28"/>
  <c r="L220" i="28"/>
  <c r="K220" i="28"/>
  <c r="J220" i="28"/>
  <c r="I220" i="28"/>
  <c r="H220" i="28"/>
  <c r="S219" i="28"/>
  <c r="R219" i="28"/>
  <c r="S218" i="28"/>
  <c r="R218" i="28"/>
  <c r="Q216" i="28"/>
  <c r="P216" i="28"/>
  <c r="O216" i="28"/>
  <c r="N216" i="28"/>
  <c r="M216" i="28"/>
  <c r="L216" i="28"/>
  <c r="K216" i="28"/>
  <c r="J216" i="28"/>
  <c r="I216" i="28"/>
  <c r="H216" i="28"/>
  <c r="S215" i="28"/>
  <c r="R215" i="28"/>
  <c r="S214" i="28"/>
  <c r="R214" i="28"/>
  <c r="Q213" i="28"/>
  <c r="P213" i="28"/>
  <c r="O213" i="28"/>
  <c r="N213" i="28"/>
  <c r="M213" i="28"/>
  <c r="L213" i="28"/>
  <c r="K213" i="28"/>
  <c r="J213" i="28"/>
  <c r="I213" i="28"/>
  <c r="H213" i="28"/>
  <c r="S212" i="28"/>
  <c r="R212" i="28"/>
  <c r="S211" i="28"/>
  <c r="R211" i="28"/>
  <c r="Q209" i="28"/>
  <c r="P209" i="28"/>
  <c r="O209" i="28"/>
  <c r="N209" i="28"/>
  <c r="M209" i="28"/>
  <c r="L209" i="28"/>
  <c r="K209" i="28"/>
  <c r="K210" i="28" s="1"/>
  <c r="J209" i="28"/>
  <c r="J210" i="28" s="1"/>
  <c r="I209" i="28"/>
  <c r="I210" i="28" s="1"/>
  <c r="H209" i="28"/>
  <c r="S208" i="28"/>
  <c r="R208" i="28"/>
  <c r="S207" i="28"/>
  <c r="R207" i="28"/>
  <c r="Q206" i="28"/>
  <c r="P206" i="28"/>
  <c r="O206" i="28"/>
  <c r="N206" i="28"/>
  <c r="N210" i="28" s="1"/>
  <c r="M206" i="28"/>
  <c r="M210" i="28" s="1"/>
  <c r="L206" i="28"/>
  <c r="K206" i="28"/>
  <c r="J206" i="28"/>
  <c r="I206" i="28"/>
  <c r="H206" i="28"/>
  <c r="S205" i="28"/>
  <c r="R205" i="28"/>
  <c r="S204" i="28"/>
  <c r="R204" i="28"/>
  <c r="Q202" i="28"/>
  <c r="P202" i="28"/>
  <c r="O202" i="28"/>
  <c r="N202" i="28"/>
  <c r="M202" i="28"/>
  <c r="L202" i="28"/>
  <c r="K202" i="28"/>
  <c r="J202" i="28"/>
  <c r="I202" i="28"/>
  <c r="H202" i="28"/>
  <c r="S201" i="28"/>
  <c r="R201" i="28"/>
  <c r="S200" i="28"/>
  <c r="R200" i="28"/>
  <c r="Q199" i="28"/>
  <c r="P199" i="28"/>
  <c r="O199" i="28"/>
  <c r="N199" i="28"/>
  <c r="M199" i="28"/>
  <c r="L199" i="28"/>
  <c r="K199" i="28"/>
  <c r="J199" i="28"/>
  <c r="I199" i="28"/>
  <c r="S198" i="28"/>
  <c r="R198" i="28"/>
  <c r="S197" i="28"/>
  <c r="R197" i="28"/>
  <c r="Q195" i="28"/>
  <c r="P195" i="28"/>
  <c r="O195" i="28"/>
  <c r="N195" i="28"/>
  <c r="M195" i="28"/>
  <c r="L195" i="28"/>
  <c r="K195" i="28"/>
  <c r="J195" i="28"/>
  <c r="I195" i="28"/>
  <c r="H195" i="28"/>
  <c r="S194" i="28"/>
  <c r="R194" i="28"/>
  <c r="S193" i="28"/>
  <c r="R193" i="28"/>
  <c r="Q192" i="28"/>
  <c r="P192" i="28"/>
  <c r="O192" i="28"/>
  <c r="N192" i="28"/>
  <c r="M192" i="28"/>
  <c r="L192" i="28"/>
  <c r="K192" i="28"/>
  <c r="J192" i="28"/>
  <c r="I192" i="28"/>
  <c r="H192" i="28"/>
  <c r="S191" i="28"/>
  <c r="R191" i="28"/>
  <c r="S190" i="28"/>
  <c r="R190" i="28"/>
  <c r="Q188" i="28"/>
  <c r="P188" i="28"/>
  <c r="O188" i="28"/>
  <c r="N188" i="28"/>
  <c r="M188" i="28"/>
  <c r="L188" i="28"/>
  <c r="K188" i="28"/>
  <c r="J188" i="28"/>
  <c r="I188" i="28"/>
  <c r="H188" i="28"/>
  <c r="S187" i="28"/>
  <c r="R187" i="28"/>
  <c r="S186" i="28"/>
  <c r="R186" i="28"/>
  <c r="Q185" i="28"/>
  <c r="P185" i="28"/>
  <c r="O185" i="28"/>
  <c r="N185" i="28"/>
  <c r="L185" i="28"/>
  <c r="K185" i="28"/>
  <c r="J185" i="28"/>
  <c r="I185" i="28"/>
  <c r="H185" i="28"/>
  <c r="S184" i="28"/>
  <c r="R184" i="28"/>
  <c r="S183" i="28"/>
  <c r="R183" i="28"/>
  <c r="Q181" i="28"/>
  <c r="P181" i="28"/>
  <c r="O181" i="28"/>
  <c r="O182" i="28" s="1"/>
  <c r="N181" i="28"/>
  <c r="N182" i="28" s="1"/>
  <c r="M181" i="28"/>
  <c r="M182" i="28" s="1"/>
  <c r="L181" i="28"/>
  <c r="L182" i="28" s="1"/>
  <c r="K181" i="28"/>
  <c r="J181" i="28"/>
  <c r="I181" i="28"/>
  <c r="H181" i="28"/>
  <c r="H182" i="28" s="1"/>
  <c r="S180" i="28"/>
  <c r="R180" i="28"/>
  <c r="S179" i="28"/>
  <c r="R179" i="28"/>
  <c r="Q178" i="28"/>
  <c r="P178" i="28"/>
  <c r="O178" i="28"/>
  <c r="N178" i="28"/>
  <c r="M178" i="28"/>
  <c r="L178" i="28"/>
  <c r="K178" i="28"/>
  <c r="J178" i="28"/>
  <c r="I178" i="28"/>
  <c r="H178" i="28"/>
  <c r="S177" i="28"/>
  <c r="R177" i="28"/>
  <c r="S176" i="28"/>
  <c r="R176" i="28"/>
  <c r="Q174" i="28"/>
  <c r="P174" i="28"/>
  <c r="O174" i="28"/>
  <c r="N174" i="28"/>
  <c r="M174" i="28"/>
  <c r="L174" i="28"/>
  <c r="K174" i="28"/>
  <c r="J174" i="28"/>
  <c r="I174" i="28"/>
  <c r="H174" i="28"/>
  <c r="S173" i="28"/>
  <c r="R173" i="28"/>
  <c r="S172" i="28"/>
  <c r="R172" i="28"/>
  <c r="Q171" i="28"/>
  <c r="P171" i="28"/>
  <c r="O171" i="28"/>
  <c r="N171" i="28"/>
  <c r="M171" i="28"/>
  <c r="L171" i="28"/>
  <c r="K171" i="28"/>
  <c r="J171" i="28"/>
  <c r="I171" i="28"/>
  <c r="H171" i="28"/>
  <c r="S170" i="28"/>
  <c r="R170" i="28"/>
  <c r="S169" i="28"/>
  <c r="R169" i="28"/>
  <c r="Q167" i="28"/>
  <c r="P167" i="28"/>
  <c r="O167" i="28"/>
  <c r="N167" i="28"/>
  <c r="M167" i="28"/>
  <c r="L167" i="28"/>
  <c r="L168" i="28" s="1"/>
  <c r="K167" i="28"/>
  <c r="J167" i="28"/>
  <c r="J168" i="28" s="1"/>
  <c r="I167" i="28"/>
  <c r="I168" i="28" s="1"/>
  <c r="H167" i="28"/>
  <c r="S166" i="28"/>
  <c r="R166" i="28"/>
  <c r="S165" i="28"/>
  <c r="R165" i="28"/>
  <c r="Q164" i="28"/>
  <c r="P164" i="28"/>
  <c r="O164" i="28"/>
  <c r="N164" i="28"/>
  <c r="M164" i="28"/>
  <c r="L164" i="28"/>
  <c r="K164" i="28"/>
  <c r="J164" i="28"/>
  <c r="I164" i="28"/>
  <c r="H164" i="28"/>
  <c r="S163" i="28"/>
  <c r="R163" i="28"/>
  <c r="S162" i="28"/>
  <c r="R162" i="28"/>
  <c r="Q160" i="28"/>
  <c r="P160" i="28"/>
  <c r="O160" i="28"/>
  <c r="N160" i="28"/>
  <c r="M160" i="28"/>
  <c r="L160" i="28"/>
  <c r="K160" i="28"/>
  <c r="J160" i="28"/>
  <c r="I160" i="28"/>
  <c r="H160" i="28"/>
  <c r="S159" i="28"/>
  <c r="R159" i="28"/>
  <c r="S158" i="28"/>
  <c r="R158" i="28"/>
  <c r="Q157" i="28"/>
  <c r="P157" i="28"/>
  <c r="O157" i="28"/>
  <c r="N157" i="28"/>
  <c r="M157" i="28"/>
  <c r="L157" i="28"/>
  <c r="K157" i="28"/>
  <c r="J157" i="28"/>
  <c r="I157" i="28"/>
  <c r="H157" i="28"/>
  <c r="S156" i="28"/>
  <c r="R156" i="28"/>
  <c r="S155" i="28"/>
  <c r="R155" i="28"/>
  <c r="Q153" i="28"/>
  <c r="P153" i="28"/>
  <c r="O153" i="28"/>
  <c r="N153" i="28"/>
  <c r="M153" i="28"/>
  <c r="L153" i="28"/>
  <c r="K153" i="28"/>
  <c r="J153" i="28"/>
  <c r="I153" i="28"/>
  <c r="H153" i="28"/>
  <c r="S152" i="28"/>
  <c r="R152" i="28"/>
  <c r="S151" i="28"/>
  <c r="R151" i="28"/>
  <c r="Q150" i="28"/>
  <c r="P150" i="28"/>
  <c r="P154" i="28" s="1"/>
  <c r="O150" i="28"/>
  <c r="N150" i="28"/>
  <c r="M150" i="28"/>
  <c r="L150" i="28"/>
  <c r="K150" i="28"/>
  <c r="K154" i="28" s="1"/>
  <c r="J150" i="28"/>
  <c r="J154" i="28" s="1"/>
  <c r="I150" i="28"/>
  <c r="H150" i="28"/>
  <c r="S149" i="28"/>
  <c r="R149" i="28"/>
  <c r="S148" i="28"/>
  <c r="R148" i="28"/>
  <c r="Q146" i="28"/>
  <c r="P146" i="28"/>
  <c r="O146" i="28"/>
  <c r="N146" i="28"/>
  <c r="M146" i="28"/>
  <c r="L146" i="28"/>
  <c r="K146" i="28"/>
  <c r="J146" i="28"/>
  <c r="I146" i="28"/>
  <c r="S145" i="28"/>
  <c r="R145" i="28"/>
  <c r="S144" i="28"/>
  <c r="R144" i="28"/>
  <c r="Q143" i="28"/>
  <c r="P143" i="28"/>
  <c r="O143" i="28"/>
  <c r="N143" i="28"/>
  <c r="M143" i="28"/>
  <c r="L143" i="28"/>
  <c r="K143" i="28"/>
  <c r="J143" i="28"/>
  <c r="I143" i="28"/>
  <c r="S142" i="28"/>
  <c r="R142" i="28"/>
  <c r="S141" i="28"/>
  <c r="R141" i="28"/>
  <c r="Q139" i="28"/>
  <c r="P139" i="28"/>
  <c r="O139" i="28"/>
  <c r="N139" i="28"/>
  <c r="M139" i="28"/>
  <c r="L139" i="28"/>
  <c r="K139" i="28"/>
  <c r="J139" i="28"/>
  <c r="I139" i="28"/>
  <c r="H139" i="28"/>
  <c r="S138" i="28"/>
  <c r="R138" i="28"/>
  <c r="S137" i="28"/>
  <c r="R137" i="28"/>
  <c r="Q136" i="28"/>
  <c r="P136" i="28"/>
  <c r="O136" i="28"/>
  <c r="N136" i="28"/>
  <c r="M136" i="28"/>
  <c r="L136" i="28"/>
  <c r="K136" i="28"/>
  <c r="J136" i="28"/>
  <c r="I136" i="28"/>
  <c r="H136" i="28"/>
  <c r="S135" i="28"/>
  <c r="R135" i="28"/>
  <c r="S134" i="28"/>
  <c r="R134" i="28"/>
  <c r="Q132" i="28"/>
  <c r="P132" i="28"/>
  <c r="O132" i="28"/>
  <c r="N132" i="28"/>
  <c r="M132" i="28"/>
  <c r="L132" i="28"/>
  <c r="K132" i="28"/>
  <c r="J132" i="28"/>
  <c r="I132" i="28"/>
  <c r="H132" i="28"/>
  <c r="S131" i="28"/>
  <c r="R131" i="28"/>
  <c r="S130" i="28"/>
  <c r="R130" i="28"/>
  <c r="Q129" i="28"/>
  <c r="P129" i="28"/>
  <c r="O129" i="28"/>
  <c r="N129" i="28"/>
  <c r="M129" i="28"/>
  <c r="L129" i="28"/>
  <c r="K129" i="28"/>
  <c r="J129" i="28"/>
  <c r="I129" i="28"/>
  <c r="H129" i="28"/>
  <c r="S128" i="28"/>
  <c r="R128" i="28"/>
  <c r="S127" i="28"/>
  <c r="R127" i="28"/>
  <c r="Q125" i="28"/>
  <c r="P125" i="28"/>
  <c r="O125" i="28"/>
  <c r="N125" i="28"/>
  <c r="M125" i="28"/>
  <c r="L125" i="28"/>
  <c r="K125" i="28"/>
  <c r="J125" i="28"/>
  <c r="I125" i="28"/>
  <c r="H125" i="28"/>
  <c r="S124" i="28"/>
  <c r="R124" i="28"/>
  <c r="S123" i="28"/>
  <c r="R123" i="28"/>
  <c r="Q122" i="28"/>
  <c r="P122" i="28"/>
  <c r="O122" i="28"/>
  <c r="N122" i="28"/>
  <c r="M122" i="28"/>
  <c r="L122" i="28"/>
  <c r="K122" i="28"/>
  <c r="J122" i="28"/>
  <c r="I122" i="28"/>
  <c r="H122" i="28"/>
  <c r="S121" i="28"/>
  <c r="R121" i="28"/>
  <c r="S120" i="28"/>
  <c r="R120" i="28"/>
  <c r="Q118" i="28"/>
  <c r="P118" i="28"/>
  <c r="O118" i="28"/>
  <c r="N118" i="28"/>
  <c r="M118" i="28"/>
  <c r="L118" i="28"/>
  <c r="K118" i="28"/>
  <c r="J118" i="28"/>
  <c r="I118" i="28"/>
  <c r="H118" i="28"/>
  <c r="S117" i="28"/>
  <c r="R117" i="28"/>
  <c r="S116" i="28"/>
  <c r="R116" i="28"/>
  <c r="Q115" i="28"/>
  <c r="P115" i="28"/>
  <c r="O115" i="28"/>
  <c r="N115" i="28"/>
  <c r="M115" i="28"/>
  <c r="L115" i="28"/>
  <c r="K115" i="28"/>
  <c r="J115" i="28"/>
  <c r="I115" i="28"/>
  <c r="H115" i="28"/>
  <c r="S114" i="28"/>
  <c r="R114" i="28"/>
  <c r="S113" i="28"/>
  <c r="R113" i="28"/>
  <c r="Q111" i="28"/>
  <c r="P111" i="28"/>
  <c r="O111" i="28"/>
  <c r="N111" i="28"/>
  <c r="M111" i="28"/>
  <c r="L111" i="28"/>
  <c r="K111" i="28"/>
  <c r="J111" i="28"/>
  <c r="I111" i="28"/>
  <c r="H111" i="28"/>
  <c r="S110" i="28"/>
  <c r="R110" i="28"/>
  <c r="S109" i="28"/>
  <c r="R109" i="28"/>
  <c r="Q108" i="28"/>
  <c r="P108" i="28"/>
  <c r="O108" i="28"/>
  <c r="N108" i="28"/>
  <c r="M108" i="28"/>
  <c r="L108" i="28"/>
  <c r="K108" i="28"/>
  <c r="J108" i="28"/>
  <c r="I108" i="28"/>
  <c r="H108" i="28"/>
  <c r="S107" i="28"/>
  <c r="R107" i="28"/>
  <c r="S106" i="28"/>
  <c r="R106" i="28"/>
  <c r="S103" i="28"/>
  <c r="R103" i="28"/>
  <c r="S102" i="28"/>
  <c r="R102" i="28"/>
  <c r="Q101" i="28"/>
  <c r="P101" i="28"/>
  <c r="O101" i="28"/>
  <c r="N101" i="28"/>
  <c r="M101" i="28"/>
  <c r="L101" i="28"/>
  <c r="K101" i="28"/>
  <c r="J101" i="28"/>
  <c r="I101" i="28"/>
  <c r="S100" i="28"/>
  <c r="R100" i="28"/>
  <c r="S99" i="28"/>
  <c r="R99" i="28"/>
  <c r="Q97" i="28"/>
  <c r="P97" i="28"/>
  <c r="O97" i="28"/>
  <c r="N97" i="28"/>
  <c r="M97" i="28"/>
  <c r="L97" i="28"/>
  <c r="K97" i="28"/>
  <c r="J97" i="28"/>
  <c r="J98" i="28" s="1"/>
  <c r="I97" i="28"/>
  <c r="H97" i="28"/>
  <c r="S96" i="28"/>
  <c r="R96" i="28"/>
  <c r="S95" i="28"/>
  <c r="R95" i="28"/>
  <c r="Q94" i="28"/>
  <c r="P94" i="28"/>
  <c r="O94" i="28"/>
  <c r="N94" i="28"/>
  <c r="M94" i="28"/>
  <c r="L94" i="28"/>
  <c r="K94" i="28"/>
  <c r="J94" i="28"/>
  <c r="I94" i="28"/>
  <c r="H94" i="28"/>
  <c r="H98" i="28" s="1"/>
  <c r="S93" i="28"/>
  <c r="R93" i="28"/>
  <c r="S92" i="28"/>
  <c r="R92" i="28"/>
  <c r="Q90" i="28"/>
  <c r="P90" i="28"/>
  <c r="O90" i="28"/>
  <c r="N90" i="28"/>
  <c r="M90" i="28"/>
  <c r="L90" i="28"/>
  <c r="K90" i="28"/>
  <c r="J90" i="28"/>
  <c r="I90" i="28"/>
  <c r="H90" i="28"/>
  <c r="S89" i="28"/>
  <c r="R89" i="28"/>
  <c r="S88" i="28"/>
  <c r="R88" i="28"/>
  <c r="Q87" i="28"/>
  <c r="P87" i="28"/>
  <c r="O87" i="28"/>
  <c r="N87" i="28"/>
  <c r="M87" i="28"/>
  <c r="L87" i="28"/>
  <c r="K87" i="28"/>
  <c r="J87" i="28"/>
  <c r="I87" i="28"/>
  <c r="H87" i="28"/>
  <c r="S86" i="28"/>
  <c r="R86" i="28"/>
  <c r="S85" i="28"/>
  <c r="R85" i="28"/>
  <c r="Q83" i="28"/>
  <c r="P83" i="28"/>
  <c r="O83" i="28"/>
  <c r="N83" i="28"/>
  <c r="M83" i="28"/>
  <c r="L83" i="28"/>
  <c r="K83" i="28"/>
  <c r="J83" i="28"/>
  <c r="I83" i="28"/>
  <c r="S82" i="28"/>
  <c r="R82" i="28"/>
  <c r="S81" i="28"/>
  <c r="R81" i="28"/>
  <c r="Q80" i="28"/>
  <c r="P80" i="28"/>
  <c r="O80" i="28"/>
  <c r="N80" i="28"/>
  <c r="M80" i="28"/>
  <c r="L80" i="28"/>
  <c r="K80" i="28"/>
  <c r="J80" i="28"/>
  <c r="I80" i="28"/>
  <c r="H80" i="28"/>
  <c r="S79" i="28"/>
  <c r="R79" i="28"/>
  <c r="S78" i="28"/>
  <c r="R78" i="28"/>
  <c r="Q76" i="28"/>
  <c r="P76" i="28"/>
  <c r="O76" i="28"/>
  <c r="N76" i="28"/>
  <c r="M76" i="28"/>
  <c r="L76" i="28"/>
  <c r="K76" i="28"/>
  <c r="J76" i="28"/>
  <c r="I76" i="28"/>
  <c r="H76" i="28"/>
  <c r="S75" i="28"/>
  <c r="R75" i="28"/>
  <c r="S74" i="28"/>
  <c r="R74" i="28"/>
  <c r="Q73" i="28"/>
  <c r="P73" i="28"/>
  <c r="O73" i="28"/>
  <c r="N73" i="28"/>
  <c r="M73" i="28"/>
  <c r="L73" i="28"/>
  <c r="K73" i="28"/>
  <c r="J73" i="28"/>
  <c r="I73" i="28"/>
  <c r="H73" i="28"/>
  <c r="S72" i="28"/>
  <c r="R72" i="28"/>
  <c r="S71" i="28"/>
  <c r="R71" i="28"/>
  <c r="Q69" i="28"/>
  <c r="P69" i="28"/>
  <c r="O69" i="28"/>
  <c r="N69" i="28"/>
  <c r="M69" i="28"/>
  <c r="L69" i="28"/>
  <c r="K69" i="28"/>
  <c r="J69" i="28"/>
  <c r="I69" i="28"/>
  <c r="S68" i="28"/>
  <c r="R68" i="28"/>
  <c r="S67" i="28"/>
  <c r="R67" i="28"/>
  <c r="Q66" i="28"/>
  <c r="P66" i="28"/>
  <c r="O66" i="28"/>
  <c r="N66" i="28"/>
  <c r="M66" i="28"/>
  <c r="L66" i="28"/>
  <c r="K66" i="28"/>
  <c r="J66" i="28"/>
  <c r="I66" i="28"/>
  <c r="S65" i="28"/>
  <c r="R65" i="28"/>
  <c r="S64" i="28"/>
  <c r="R64" i="28"/>
  <c r="Q62" i="28"/>
  <c r="P62" i="28"/>
  <c r="O62" i="28"/>
  <c r="N62" i="28"/>
  <c r="M62" i="28"/>
  <c r="L62" i="28"/>
  <c r="K62" i="28"/>
  <c r="J62" i="28"/>
  <c r="I62" i="28"/>
  <c r="S61" i="28"/>
  <c r="R61" i="28"/>
  <c r="S60" i="28"/>
  <c r="R60" i="28"/>
  <c r="Q59" i="28"/>
  <c r="P59" i="28"/>
  <c r="O59" i="28"/>
  <c r="N59" i="28"/>
  <c r="M59" i="28"/>
  <c r="L59" i="28"/>
  <c r="K59" i="28"/>
  <c r="J59" i="28"/>
  <c r="I59" i="28"/>
  <c r="S58" i="28"/>
  <c r="R58" i="28"/>
  <c r="S57" i="28"/>
  <c r="R57" i="28"/>
  <c r="Q55" i="28"/>
  <c r="Q56" i="28" s="1"/>
  <c r="P55" i="28"/>
  <c r="P56" i="28" s="1"/>
  <c r="O55" i="28"/>
  <c r="O56" i="28" s="1"/>
  <c r="N55" i="28"/>
  <c r="N56" i="28" s="1"/>
  <c r="M55" i="28"/>
  <c r="M56" i="28" s="1"/>
  <c r="L55" i="28"/>
  <c r="L56" i="28" s="1"/>
  <c r="K55" i="28"/>
  <c r="J55" i="28"/>
  <c r="I55" i="28"/>
  <c r="H55" i="28"/>
  <c r="S54" i="28"/>
  <c r="R54" i="28"/>
  <c r="S53" i="28"/>
  <c r="R53" i="28"/>
  <c r="Q52" i="28"/>
  <c r="P52" i="28"/>
  <c r="O52" i="28"/>
  <c r="N52" i="28"/>
  <c r="M52" i="28"/>
  <c r="L52" i="28"/>
  <c r="K52" i="28"/>
  <c r="J52" i="28"/>
  <c r="I52" i="28"/>
  <c r="H52" i="28"/>
  <c r="S51" i="28"/>
  <c r="R51" i="28"/>
  <c r="S50" i="28"/>
  <c r="R50" i="28"/>
  <c r="Q48" i="28"/>
  <c r="P48" i="28"/>
  <c r="O48" i="28"/>
  <c r="N48" i="28"/>
  <c r="M48" i="28"/>
  <c r="L48" i="28"/>
  <c r="K48" i="28"/>
  <c r="J48" i="28"/>
  <c r="I48" i="28"/>
  <c r="H48" i="28"/>
  <c r="S47" i="28"/>
  <c r="R47" i="28"/>
  <c r="S46" i="28"/>
  <c r="R46" i="28"/>
  <c r="Q45" i="28"/>
  <c r="P45" i="28"/>
  <c r="O45" i="28"/>
  <c r="N45" i="28"/>
  <c r="M45" i="28"/>
  <c r="L45" i="28"/>
  <c r="K45" i="28"/>
  <c r="J45" i="28"/>
  <c r="I45" i="28"/>
  <c r="H45" i="28"/>
  <c r="S44" i="28"/>
  <c r="R44" i="28"/>
  <c r="S43" i="28"/>
  <c r="R43" i="28"/>
  <c r="Q41" i="28"/>
  <c r="P41" i="28"/>
  <c r="O41" i="28"/>
  <c r="N41" i="28"/>
  <c r="M41" i="28"/>
  <c r="L41" i="28"/>
  <c r="K41" i="28"/>
  <c r="J41" i="28"/>
  <c r="I41" i="28"/>
  <c r="H41" i="28"/>
  <c r="S40" i="28"/>
  <c r="R40" i="28"/>
  <c r="S39" i="28"/>
  <c r="R39" i="28"/>
  <c r="Q38" i="28"/>
  <c r="P38" i="28"/>
  <c r="O38" i="28"/>
  <c r="N38" i="28"/>
  <c r="M38" i="28"/>
  <c r="L38" i="28"/>
  <c r="K38" i="28"/>
  <c r="J38" i="28"/>
  <c r="I38" i="28"/>
  <c r="H38" i="28"/>
  <c r="S37" i="28"/>
  <c r="R37" i="28"/>
  <c r="S36" i="28"/>
  <c r="R36" i="28"/>
  <c r="Q34" i="28"/>
  <c r="P34" i="28"/>
  <c r="O34" i="28"/>
  <c r="N34" i="28"/>
  <c r="M34" i="28"/>
  <c r="L34" i="28"/>
  <c r="K34" i="28"/>
  <c r="J34" i="28"/>
  <c r="I34" i="28"/>
  <c r="H34" i="28"/>
  <c r="S33" i="28"/>
  <c r="R33" i="28"/>
  <c r="S32" i="28"/>
  <c r="R32" i="28"/>
  <c r="Q31" i="28"/>
  <c r="P31" i="28"/>
  <c r="O31" i="28"/>
  <c r="N31" i="28"/>
  <c r="M31" i="28"/>
  <c r="L31" i="28"/>
  <c r="K31" i="28"/>
  <c r="J31" i="28"/>
  <c r="I31" i="28"/>
  <c r="H31" i="28"/>
  <c r="S30" i="28"/>
  <c r="R30" i="28"/>
  <c r="S29" i="28"/>
  <c r="R29" i="28"/>
  <c r="Q27" i="28"/>
  <c r="P27" i="28"/>
  <c r="O27" i="28"/>
  <c r="N27" i="28"/>
  <c r="N28" i="28" s="1"/>
  <c r="M27" i="28"/>
  <c r="L27" i="28"/>
  <c r="L28" i="28" s="1"/>
  <c r="K27" i="28"/>
  <c r="K28" i="28" s="1"/>
  <c r="J27" i="28"/>
  <c r="J28" i="28" s="1"/>
  <c r="I27" i="28"/>
  <c r="S26" i="28"/>
  <c r="R26" i="28"/>
  <c r="S25" i="28"/>
  <c r="R25" i="28"/>
  <c r="Q24" i="28"/>
  <c r="P24" i="28"/>
  <c r="O24" i="28"/>
  <c r="N24" i="28"/>
  <c r="M24" i="28"/>
  <c r="L24" i="28"/>
  <c r="K24" i="28"/>
  <c r="J24" i="28"/>
  <c r="I24" i="28"/>
  <c r="S23" i="28"/>
  <c r="R23" i="28"/>
  <c r="S22" i="28"/>
  <c r="R22" i="28"/>
  <c r="Q20" i="28"/>
  <c r="P20" i="28"/>
  <c r="O20" i="28"/>
  <c r="N20" i="28"/>
  <c r="M20" i="28"/>
  <c r="L20" i="28"/>
  <c r="K20" i="28"/>
  <c r="J20" i="28"/>
  <c r="I20" i="28"/>
  <c r="S19" i="28"/>
  <c r="S18" i="28"/>
  <c r="Q17" i="28"/>
  <c r="P17" i="28"/>
  <c r="O17" i="28"/>
  <c r="N17" i="28"/>
  <c r="M17" i="28"/>
  <c r="L17" i="28"/>
  <c r="K17" i="28"/>
  <c r="J17" i="28"/>
  <c r="I17" i="28"/>
  <c r="H17" i="28"/>
  <c r="S16" i="28"/>
  <c r="R16" i="28"/>
  <c r="S15" i="28"/>
  <c r="R15" i="28"/>
  <c r="Q13" i="28"/>
  <c r="P13" i="28"/>
  <c r="O13" i="28"/>
  <c r="N13" i="28"/>
  <c r="M13" i="28"/>
  <c r="L13" i="28"/>
  <c r="K13" i="28"/>
  <c r="K14" i="28" s="1"/>
  <c r="J13" i="28"/>
  <c r="J14" i="28" s="1"/>
  <c r="I13" i="28"/>
  <c r="H13" i="28"/>
  <c r="S12" i="28"/>
  <c r="R12" i="28"/>
  <c r="S11" i="28"/>
  <c r="R11" i="28"/>
  <c r="Q10" i="28"/>
  <c r="P10" i="28"/>
  <c r="O10" i="28"/>
  <c r="N10" i="28"/>
  <c r="M10" i="28"/>
  <c r="L10" i="28"/>
  <c r="K10" i="28"/>
  <c r="J10" i="28"/>
  <c r="I10" i="28"/>
  <c r="H10" i="28"/>
  <c r="Q332" i="24"/>
  <c r="P332" i="24"/>
  <c r="O332" i="24"/>
  <c r="N332" i="24"/>
  <c r="M332" i="24"/>
  <c r="L332" i="24"/>
  <c r="K332" i="24"/>
  <c r="J332" i="24"/>
  <c r="I332" i="24"/>
  <c r="H332" i="24"/>
  <c r="Q328" i="24"/>
  <c r="P328" i="24"/>
  <c r="O328" i="24"/>
  <c r="N328" i="24"/>
  <c r="M328" i="24"/>
  <c r="L328" i="24"/>
  <c r="K328" i="24"/>
  <c r="J328" i="24"/>
  <c r="I328" i="24"/>
  <c r="H328" i="24"/>
  <c r="Q325" i="24"/>
  <c r="P325" i="24"/>
  <c r="O325" i="24"/>
  <c r="N325" i="24"/>
  <c r="M325" i="24"/>
  <c r="L325" i="24"/>
  <c r="K325" i="24"/>
  <c r="J325" i="24"/>
  <c r="I325" i="24"/>
  <c r="H325" i="24"/>
  <c r="Q321" i="24"/>
  <c r="P321" i="24"/>
  <c r="O321" i="24"/>
  <c r="N321" i="24"/>
  <c r="M321" i="24"/>
  <c r="L321" i="24"/>
  <c r="K321" i="24"/>
  <c r="J321" i="24"/>
  <c r="I321" i="24"/>
  <c r="H321" i="24"/>
  <c r="Q318" i="24"/>
  <c r="P318" i="24"/>
  <c r="O318" i="24"/>
  <c r="N318" i="24"/>
  <c r="M318" i="24"/>
  <c r="L318" i="24"/>
  <c r="K318" i="24"/>
  <c r="J318" i="24"/>
  <c r="I318" i="24"/>
  <c r="H318" i="24"/>
  <c r="Q314" i="24"/>
  <c r="P314" i="24"/>
  <c r="O314" i="24"/>
  <c r="N314" i="24"/>
  <c r="M314" i="24"/>
  <c r="L314" i="24"/>
  <c r="K314" i="24"/>
  <c r="J314" i="24"/>
  <c r="I314" i="24"/>
  <c r="H314" i="24"/>
  <c r="Q311" i="24"/>
  <c r="P311" i="24"/>
  <c r="O311" i="24"/>
  <c r="N311" i="24"/>
  <c r="M311" i="24"/>
  <c r="L311" i="24"/>
  <c r="K311" i="24"/>
  <c r="J311" i="24"/>
  <c r="I311" i="24"/>
  <c r="H311" i="24"/>
  <c r="Q307" i="24"/>
  <c r="P307" i="24"/>
  <c r="O307" i="24"/>
  <c r="N307" i="24"/>
  <c r="M307" i="24"/>
  <c r="L307" i="24"/>
  <c r="K307" i="24"/>
  <c r="J307" i="24"/>
  <c r="I307" i="24"/>
  <c r="H307" i="24"/>
  <c r="Q304" i="24"/>
  <c r="P304" i="24"/>
  <c r="O304" i="24"/>
  <c r="N304" i="24"/>
  <c r="M304" i="24"/>
  <c r="L304" i="24"/>
  <c r="K304" i="24"/>
  <c r="J304" i="24"/>
  <c r="I304" i="24"/>
  <c r="H304" i="24"/>
  <c r="Q300" i="24"/>
  <c r="P300" i="24"/>
  <c r="O300" i="24"/>
  <c r="N300" i="24"/>
  <c r="M300" i="24"/>
  <c r="L300" i="24"/>
  <c r="K300" i="24"/>
  <c r="J300" i="24"/>
  <c r="I300" i="24"/>
  <c r="H300" i="24"/>
  <c r="Q297" i="24"/>
  <c r="P297" i="24"/>
  <c r="O297" i="24"/>
  <c r="N297" i="24"/>
  <c r="M297" i="24"/>
  <c r="L297" i="24"/>
  <c r="K297" i="24"/>
  <c r="J297" i="24"/>
  <c r="I297" i="24"/>
  <c r="H297" i="24"/>
  <c r="Q293" i="24"/>
  <c r="P293" i="24"/>
  <c r="O293" i="24"/>
  <c r="N293" i="24"/>
  <c r="M293" i="24"/>
  <c r="L293" i="24"/>
  <c r="K293" i="24"/>
  <c r="J293" i="24"/>
  <c r="I293" i="24"/>
  <c r="H293" i="24"/>
  <c r="Q290" i="24"/>
  <c r="P290" i="24"/>
  <c r="O290" i="24"/>
  <c r="N290" i="24"/>
  <c r="M290" i="24"/>
  <c r="L290" i="24"/>
  <c r="K290" i="24"/>
  <c r="J290" i="24"/>
  <c r="I290" i="24"/>
  <c r="H290" i="24"/>
  <c r="Q286" i="24"/>
  <c r="P286" i="24"/>
  <c r="O286" i="24"/>
  <c r="N286" i="24"/>
  <c r="M286" i="24"/>
  <c r="L286" i="24"/>
  <c r="K286" i="24"/>
  <c r="J286" i="24"/>
  <c r="I286" i="24"/>
  <c r="H286" i="24"/>
  <c r="Q283" i="24"/>
  <c r="P283" i="24"/>
  <c r="O283" i="24"/>
  <c r="N283" i="24"/>
  <c r="M283" i="24"/>
  <c r="L283" i="24"/>
  <c r="K283" i="24"/>
  <c r="J283" i="24"/>
  <c r="I283" i="24"/>
  <c r="H283" i="24"/>
  <c r="Q279" i="24"/>
  <c r="P279" i="24"/>
  <c r="O279" i="24"/>
  <c r="N279" i="24"/>
  <c r="M279" i="24"/>
  <c r="L279" i="24"/>
  <c r="K279" i="24"/>
  <c r="J279" i="24"/>
  <c r="I279" i="24"/>
  <c r="H279" i="24"/>
  <c r="Q276" i="24"/>
  <c r="P276" i="24"/>
  <c r="O276" i="24"/>
  <c r="N276" i="24"/>
  <c r="M276" i="24"/>
  <c r="L276" i="24"/>
  <c r="K276" i="24"/>
  <c r="J276" i="24"/>
  <c r="I276" i="24"/>
  <c r="H276" i="24"/>
  <c r="Q272" i="24"/>
  <c r="P272" i="24"/>
  <c r="O272" i="24"/>
  <c r="N272" i="24"/>
  <c r="M272" i="24"/>
  <c r="L272" i="24"/>
  <c r="K272" i="24"/>
  <c r="J272" i="24"/>
  <c r="I272" i="24"/>
  <c r="H272" i="24"/>
  <c r="Q269" i="24"/>
  <c r="P269" i="24"/>
  <c r="O269" i="24"/>
  <c r="N269" i="24"/>
  <c r="M269" i="24"/>
  <c r="L269" i="24"/>
  <c r="K269" i="24"/>
  <c r="J269" i="24"/>
  <c r="I269" i="24"/>
  <c r="H269" i="24"/>
  <c r="Q265" i="24"/>
  <c r="P265" i="24"/>
  <c r="O265" i="24"/>
  <c r="N265" i="24"/>
  <c r="M265" i="24"/>
  <c r="L265" i="24"/>
  <c r="K265" i="24"/>
  <c r="J265" i="24"/>
  <c r="I265" i="24"/>
  <c r="H265" i="24"/>
  <c r="Q262" i="24"/>
  <c r="P262" i="24"/>
  <c r="O262" i="24"/>
  <c r="N262" i="24"/>
  <c r="M262" i="24"/>
  <c r="L262" i="24"/>
  <c r="K262" i="24"/>
  <c r="J262" i="24"/>
  <c r="I262" i="24"/>
  <c r="H262" i="24"/>
  <c r="Q258" i="24"/>
  <c r="P258" i="24"/>
  <c r="O258" i="24"/>
  <c r="N258" i="24"/>
  <c r="M258" i="24"/>
  <c r="L258" i="24"/>
  <c r="K258" i="24"/>
  <c r="J258" i="24"/>
  <c r="I258" i="24"/>
  <c r="H258" i="24"/>
  <c r="Q255" i="24"/>
  <c r="P255" i="24"/>
  <c r="O255" i="24"/>
  <c r="N255" i="24"/>
  <c r="M255" i="24"/>
  <c r="L255" i="24"/>
  <c r="K255" i="24"/>
  <c r="J255" i="24"/>
  <c r="I255" i="24"/>
  <c r="H255" i="24"/>
  <c r="Q251" i="24"/>
  <c r="P251" i="24"/>
  <c r="O251" i="24"/>
  <c r="N251" i="24"/>
  <c r="M251" i="24"/>
  <c r="L251" i="24"/>
  <c r="K251" i="24"/>
  <c r="J251" i="24"/>
  <c r="I251" i="24"/>
  <c r="H251" i="24"/>
  <c r="Q248" i="24"/>
  <c r="P248" i="24"/>
  <c r="O248" i="24"/>
  <c r="N248" i="24"/>
  <c r="M248" i="24"/>
  <c r="L248" i="24"/>
  <c r="K248" i="24"/>
  <c r="J248" i="24"/>
  <c r="I248" i="24"/>
  <c r="H248" i="24"/>
  <c r="Q244" i="24"/>
  <c r="P244" i="24"/>
  <c r="O244" i="24"/>
  <c r="N244" i="24"/>
  <c r="M244" i="24"/>
  <c r="L244" i="24"/>
  <c r="K244" i="24"/>
  <c r="J244" i="24"/>
  <c r="I244" i="24"/>
  <c r="H244" i="24"/>
  <c r="Q241" i="24"/>
  <c r="P241" i="24"/>
  <c r="O241" i="24"/>
  <c r="N241" i="24"/>
  <c r="M241" i="24"/>
  <c r="L241" i="24"/>
  <c r="K241" i="24"/>
  <c r="J241" i="24"/>
  <c r="I241" i="24"/>
  <c r="H241" i="24"/>
  <c r="Q237" i="24"/>
  <c r="P237" i="24"/>
  <c r="O237" i="24"/>
  <c r="N237" i="24"/>
  <c r="M237" i="24"/>
  <c r="L237" i="24"/>
  <c r="K237" i="24"/>
  <c r="J237" i="24"/>
  <c r="I237" i="24"/>
  <c r="H237" i="24"/>
  <c r="Q234" i="24"/>
  <c r="P234" i="24"/>
  <c r="O234" i="24"/>
  <c r="N234" i="24"/>
  <c r="M234" i="24"/>
  <c r="L234" i="24"/>
  <c r="K234" i="24"/>
  <c r="J234" i="24"/>
  <c r="I234" i="24"/>
  <c r="H234" i="24"/>
  <c r="Q230" i="24"/>
  <c r="P230" i="24"/>
  <c r="O230" i="24"/>
  <c r="N230" i="24"/>
  <c r="M230" i="24"/>
  <c r="L230" i="24"/>
  <c r="K230" i="24"/>
  <c r="J230" i="24"/>
  <c r="I230" i="24"/>
  <c r="H230" i="24"/>
  <c r="Q227" i="24"/>
  <c r="P227" i="24"/>
  <c r="O227" i="24"/>
  <c r="N227" i="24"/>
  <c r="M227" i="24"/>
  <c r="L227" i="24"/>
  <c r="K227" i="24"/>
  <c r="J227" i="24"/>
  <c r="I227" i="24"/>
  <c r="H227" i="24"/>
  <c r="Q223" i="24"/>
  <c r="P223" i="24"/>
  <c r="O223" i="24"/>
  <c r="N223" i="24"/>
  <c r="M223" i="24"/>
  <c r="L223" i="24"/>
  <c r="K223" i="24"/>
  <c r="J223" i="24"/>
  <c r="I223" i="24"/>
  <c r="H223" i="24"/>
  <c r="Q220" i="24"/>
  <c r="P220" i="24"/>
  <c r="O220" i="24"/>
  <c r="N220" i="24"/>
  <c r="M220" i="24"/>
  <c r="L220" i="24"/>
  <c r="K220" i="24"/>
  <c r="J220" i="24"/>
  <c r="I220" i="24"/>
  <c r="H220" i="24"/>
  <c r="Q216" i="24"/>
  <c r="P216" i="24"/>
  <c r="O216" i="24"/>
  <c r="N216" i="24"/>
  <c r="M216" i="24"/>
  <c r="L216" i="24"/>
  <c r="K216" i="24"/>
  <c r="J216" i="24"/>
  <c r="I216" i="24"/>
  <c r="H216" i="24"/>
  <c r="Q213" i="24"/>
  <c r="P213" i="24"/>
  <c r="O213" i="24"/>
  <c r="N213" i="24"/>
  <c r="M213" i="24"/>
  <c r="L213" i="24"/>
  <c r="K213" i="24"/>
  <c r="J213" i="24"/>
  <c r="I213" i="24"/>
  <c r="H213" i="24"/>
  <c r="Q209" i="24"/>
  <c r="P209" i="24"/>
  <c r="O209" i="24"/>
  <c r="N209" i="24"/>
  <c r="M209" i="24"/>
  <c r="L209" i="24"/>
  <c r="K209" i="24"/>
  <c r="J209" i="24"/>
  <c r="I209" i="24"/>
  <c r="H209" i="24"/>
  <c r="Q206" i="24"/>
  <c r="P206" i="24"/>
  <c r="O206" i="24"/>
  <c r="N206" i="24"/>
  <c r="M206" i="24"/>
  <c r="L206" i="24"/>
  <c r="K206" i="24"/>
  <c r="J206" i="24"/>
  <c r="I206" i="24"/>
  <c r="H206" i="24"/>
  <c r="Q202" i="24"/>
  <c r="P202" i="24"/>
  <c r="O202" i="24"/>
  <c r="N202" i="24"/>
  <c r="M202" i="24"/>
  <c r="L202" i="24"/>
  <c r="K202" i="24"/>
  <c r="J202" i="24"/>
  <c r="I202" i="24"/>
  <c r="H202" i="24"/>
  <c r="Q199" i="24"/>
  <c r="P199" i="24"/>
  <c r="O199" i="24"/>
  <c r="N199" i="24"/>
  <c r="M199" i="24"/>
  <c r="L199" i="24"/>
  <c r="K199" i="24"/>
  <c r="J199" i="24"/>
  <c r="I199" i="24"/>
  <c r="H199" i="24"/>
  <c r="Q195" i="24"/>
  <c r="P195" i="24"/>
  <c r="O195" i="24"/>
  <c r="N195" i="24"/>
  <c r="M195" i="24"/>
  <c r="L195" i="24"/>
  <c r="K195" i="24"/>
  <c r="J195" i="24"/>
  <c r="I195" i="24"/>
  <c r="H195" i="24"/>
  <c r="Q192" i="24"/>
  <c r="P192" i="24"/>
  <c r="O192" i="24"/>
  <c r="N192" i="24"/>
  <c r="M192" i="24"/>
  <c r="L192" i="24"/>
  <c r="K192" i="24"/>
  <c r="J192" i="24"/>
  <c r="I192" i="24"/>
  <c r="H192" i="24"/>
  <c r="Q188" i="24"/>
  <c r="P188" i="24"/>
  <c r="O188" i="24"/>
  <c r="N188" i="24"/>
  <c r="M188" i="24"/>
  <c r="L188" i="24"/>
  <c r="K188" i="24"/>
  <c r="J188" i="24"/>
  <c r="I188" i="24"/>
  <c r="H188" i="24"/>
  <c r="Q185" i="24"/>
  <c r="P185" i="24"/>
  <c r="O185" i="24"/>
  <c r="N185" i="24"/>
  <c r="M185" i="24"/>
  <c r="L185" i="24"/>
  <c r="K185" i="24"/>
  <c r="J185" i="24"/>
  <c r="I185" i="24"/>
  <c r="H185" i="24"/>
  <c r="Q181" i="24"/>
  <c r="P181" i="24"/>
  <c r="O181" i="24"/>
  <c r="N181" i="24"/>
  <c r="M181" i="24"/>
  <c r="L181" i="24"/>
  <c r="K181" i="24"/>
  <c r="J181" i="24"/>
  <c r="I181" i="24"/>
  <c r="H181" i="24"/>
  <c r="Q178" i="24"/>
  <c r="P178" i="24"/>
  <c r="O178" i="24"/>
  <c r="N178" i="24"/>
  <c r="M178" i="24"/>
  <c r="L178" i="24"/>
  <c r="K178" i="24"/>
  <c r="J178" i="24"/>
  <c r="I178" i="24"/>
  <c r="H178" i="24"/>
  <c r="Q174" i="24"/>
  <c r="P174" i="24"/>
  <c r="O174" i="24"/>
  <c r="N174" i="24"/>
  <c r="M174" i="24"/>
  <c r="L174" i="24"/>
  <c r="K174" i="24"/>
  <c r="J174" i="24"/>
  <c r="I174" i="24"/>
  <c r="H174" i="24"/>
  <c r="Q171" i="24"/>
  <c r="P171" i="24"/>
  <c r="O171" i="24"/>
  <c r="N171" i="24"/>
  <c r="M171" i="24"/>
  <c r="L171" i="24"/>
  <c r="K171" i="24"/>
  <c r="J171" i="24"/>
  <c r="I171" i="24"/>
  <c r="H171" i="24"/>
  <c r="Q167" i="24"/>
  <c r="P167" i="24"/>
  <c r="O167" i="24"/>
  <c r="N167" i="24"/>
  <c r="M167" i="24"/>
  <c r="L167" i="24"/>
  <c r="K167" i="24"/>
  <c r="J167" i="24"/>
  <c r="I167" i="24"/>
  <c r="H167" i="24"/>
  <c r="Q164" i="24"/>
  <c r="P164" i="24"/>
  <c r="O164" i="24"/>
  <c r="N164" i="24"/>
  <c r="M164" i="24"/>
  <c r="L164" i="24"/>
  <c r="K164" i="24"/>
  <c r="J164" i="24"/>
  <c r="I164" i="24"/>
  <c r="H164" i="24"/>
  <c r="Q160" i="24"/>
  <c r="P160" i="24"/>
  <c r="O160" i="24"/>
  <c r="N160" i="24"/>
  <c r="M160" i="24"/>
  <c r="L160" i="24"/>
  <c r="K160" i="24"/>
  <c r="J160" i="24"/>
  <c r="I160" i="24"/>
  <c r="H160" i="24"/>
  <c r="Q157" i="24"/>
  <c r="P157" i="24"/>
  <c r="O157" i="24"/>
  <c r="N157" i="24"/>
  <c r="M157" i="24"/>
  <c r="L157" i="24"/>
  <c r="K157" i="24"/>
  <c r="J157" i="24"/>
  <c r="I157" i="24"/>
  <c r="H157" i="24"/>
  <c r="Q153" i="24"/>
  <c r="P153" i="24"/>
  <c r="O153" i="24"/>
  <c r="N153" i="24"/>
  <c r="M153" i="24"/>
  <c r="L153" i="24"/>
  <c r="K153" i="24"/>
  <c r="J153" i="24"/>
  <c r="I153" i="24"/>
  <c r="H153" i="24"/>
  <c r="Q150" i="24"/>
  <c r="P150" i="24"/>
  <c r="O150" i="24"/>
  <c r="N150" i="24"/>
  <c r="M150" i="24"/>
  <c r="L150" i="24"/>
  <c r="K150" i="24"/>
  <c r="J150" i="24"/>
  <c r="I150" i="24"/>
  <c r="H150" i="24"/>
  <c r="Q146" i="24"/>
  <c r="P146" i="24"/>
  <c r="O146" i="24"/>
  <c r="N146" i="24"/>
  <c r="M146" i="24"/>
  <c r="L146" i="24"/>
  <c r="K146" i="24"/>
  <c r="J146" i="24"/>
  <c r="I146" i="24"/>
  <c r="H146" i="24"/>
  <c r="Q143" i="24"/>
  <c r="P143" i="24"/>
  <c r="O143" i="24"/>
  <c r="N143" i="24"/>
  <c r="M143" i="24"/>
  <c r="L143" i="24"/>
  <c r="K143" i="24"/>
  <c r="J143" i="24"/>
  <c r="I143" i="24"/>
  <c r="H143" i="24"/>
  <c r="Q139" i="24"/>
  <c r="P139" i="24"/>
  <c r="O139" i="24"/>
  <c r="N139" i="24"/>
  <c r="M139" i="24"/>
  <c r="L139" i="24"/>
  <c r="K139" i="24"/>
  <c r="J139" i="24"/>
  <c r="I139" i="24"/>
  <c r="H139" i="24"/>
  <c r="Q136" i="24"/>
  <c r="P136" i="24"/>
  <c r="O136" i="24"/>
  <c r="N136" i="24"/>
  <c r="M136" i="24"/>
  <c r="L136" i="24"/>
  <c r="K136" i="24"/>
  <c r="J136" i="24"/>
  <c r="I136" i="24"/>
  <c r="H136" i="24"/>
  <c r="Q132" i="24"/>
  <c r="P132" i="24"/>
  <c r="O132" i="24"/>
  <c r="N132" i="24"/>
  <c r="M132" i="24"/>
  <c r="L132" i="24"/>
  <c r="K132" i="24"/>
  <c r="J132" i="24"/>
  <c r="I132" i="24"/>
  <c r="H132" i="24"/>
  <c r="Q129" i="24"/>
  <c r="P129" i="24"/>
  <c r="O129" i="24"/>
  <c r="N129" i="24"/>
  <c r="M129" i="24"/>
  <c r="L129" i="24"/>
  <c r="K129" i="24"/>
  <c r="J129" i="24"/>
  <c r="I129" i="24"/>
  <c r="H129" i="24"/>
  <c r="Q125" i="24"/>
  <c r="P125" i="24"/>
  <c r="O125" i="24"/>
  <c r="N125" i="24"/>
  <c r="M125" i="24"/>
  <c r="L125" i="24"/>
  <c r="K125" i="24"/>
  <c r="J125" i="24"/>
  <c r="I125" i="24"/>
  <c r="H125" i="24"/>
  <c r="Q122" i="24"/>
  <c r="P122" i="24"/>
  <c r="O122" i="24"/>
  <c r="N122" i="24"/>
  <c r="M122" i="24"/>
  <c r="L122" i="24"/>
  <c r="K122" i="24"/>
  <c r="J122" i="24"/>
  <c r="I122" i="24"/>
  <c r="H122" i="24"/>
  <c r="Q118" i="24"/>
  <c r="P118" i="24"/>
  <c r="O118" i="24"/>
  <c r="N118" i="24"/>
  <c r="M118" i="24"/>
  <c r="L118" i="24"/>
  <c r="K118" i="24"/>
  <c r="J118" i="24"/>
  <c r="I118" i="24"/>
  <c r="H118" i="24"/>
  <c r="Q115" i="24"/>
  <c r="P115" i="24"/>
  <c r="O115" i="24"/>
  <c r="N115" i="24"/>
  <c r="M115" i="24"/>
  <c r="L115" i="24"/>
  <c r="K115" i="24"/>
  <c r="J115" i="24"/>
  <c r="I115" i="24"/>
  <c r="H115" i="24"/>
  <c r="Q111" i="24"/>
  <c r="P111" i="24"/>
  <c r="O111" i="24"/>
  <c r="N111" i="24"/>
  <c r="M111" i="24"/>
  <c r="L111" i="24"/>
  <c r="K111" i="24"/>
  <c r="J111" i="24"/>
  <c r="I111" i="24"/>
  <c r="H111" i="24"/>
  <c r="Q108" i="24"/>
  <c r="P108" i="24"/>
  <c r="O108" i="24"/>
  <c r="N108" i="24"/>
  <c r="M108" i="24"/>
  <c r="L108" i="24"/>
  <c r="K108" i="24"/>
  <c r="J108" i="24"/>
  <c r="I108" i="24"/>
  <c r="H108" i="24"/>
  <c r="Q104" i="24"/>
  <c r="P104" i="24"/>
  <c r="O104" i="24"/>
  <c r="N104" i="24"/>
  <c r="M104" i="24"/>
  <c r="L104" i="24"/>
  <c r="K104" i="24"/>
  <c r="J104" i="24"/>
  <c r="I104" i="24"/>
  <c r="H104" i="24"/>
  <c r="Q101" i="24"/>
  <c r="P101" i="24"/>
  <c r="O101" i="24"/>
  <c r="N101" i="24"/>
  <c r="M101" i="24"/>
  <c r="L101" i="24"/>
  <c r="K101" i="24"/>
  <c r="J101" i="24"/>
  <c r="I101" i="24"/>
  <c r="H101" i="24"/>
  <c r="Q97" i="24"/>
  <c r="P97" i="24"/>
  <c r="O97" i="24"/>
  <c r="N97" i="24"/>
  <c r="M97" i="24"/>
  <c r="L97" i="24"/>
  <c r="K97" i="24"/>
  <c r="J97" i="24"/>
  <c r="I97" i="24"/>
  <c r="H97" i="24"/>
  <c r="Q94" i="24"/>
  <c r="P94" i="24"/>
  <c r="O94" i="24"/>
  <c r="N94" i="24"/>
  <c r="M94" i="24"/>
  <c r="L94" i="24"/>
  <c r="K94" i="24"/>
  <c r="J94" i="24"/>
  <c r="I94" i="24"/>
  <c r="H94" i="24"/>
  <c r="Q90" i="24"/>
  <c r="P90" i="24"/>
  <c r="O90" i="24"/>
  <c r="N90" i="24"/>
  <c r="M90" i="24"/>
  <c r="L90" i="24"/>
  <c r="K90" i="24"/>
  <c r="J90" i="24"/>
  <c r="I90" i="24"/>
  <c r="H90" i="24"/>
  <c r="Q87" i="24"/>
  <c r="P87" i="24"/>
  <c r="O87" i="24"/>
  <c r="N87" i="24"/>
  <c r="M87" i="24"/>
  <c r="L87" i="24"/>
  <c r="K87" i="24"/>
  <c r="J87" i="24"/>
  <c r="I87" i="24"/>
  <c r="H87" i="24"/>
  <c r="Q83" i="24"/>
  <c r="P83" i="24"/>
  <c r="O83" i="24"/>
  <c r="N83" i="24"/>
  <c r="M83" i="24"/>
  <c r="L83" i="24"/>
  <c r="K83" i="24"/>
  <c r="J83" i="24"/>
  <c r="I83" i="24"/>
  <c r="H83" i="24"/>
  <c r="Q80" i="24"/>
  <c r="P80" i="24"/>
  <c r="O80" i="24"/>
  <c r="N80" i="24"/>
  <c r="M80" i="24"/>
  <c r="L80" i="24"/>
  <c r="K80" i="24"/>
  <c r="J80" i="24"/>
  <c r="I80" i="24"/>
  <c r="H80" i="24"/>
  <c r="Q76" i="24"/>
  <c r="P76" i="24"/>
  <c r="O76" i="24"/>
  <c r="N76" i="24"/>
  <c r="M76" i="24"/>
  <c r="L76" i="24"/>
  <c r="K76" i="24"/>
  <c r="J76" i="24"/>
  <c r="I76" i="24"/>
  <c r="H76" i="24"/>
  <c r="Q73" i="24"/>
  <c r="P73" i="24"/>
  <c r="O73" i="24"/>
  <c r="N73" i="24"/>
  <c r="M73" i="24"/>
  <c r="L73" i="24"/>
  <c r="K73" i="24"/>
  <c r="J73" i="24"/>
  <c r="I73" i="24"/>
  <c r="H73" i="24"/>
  <c r="Q69" i="24"/>
  <c r="P69" i="24"/>
  <c r="O69" i="24"/>
  <c r="N69" i="24"/>
  <c r="M69" i="24"/>
  <c r="L69" i="24"/>
  <c r="K69" i="24"/>
  <c r="J69" i="24"/>
  <c r="I69" i="24"/>
  <c r="H69" i="24"/>
  <c r="Q66" i="24"/>
  <c r="P66" i="24"/>
  <c r="O66" i="24"/>
  <c r="N66" i="24"/>
  <c r="M66" i="24"/>
  <c r="L66" i="24"/>
  <c r="K66" i="24"/>
  <c r="J66" i="24"/>
  <c r="I66" i="24"/>
  <c r="H66" i="24"/>
  <c r="Q62" i="24"/>
  <c r="P62" i="24"/>
  <c r="O62" i="24"/>
  <c r="N62" i="24"/>
  <c r="M62" i="24"/>
  <c r="L62" i="24"/>
  <c r="K62" i="24"/>
  <c r="J62" i="24"/>
  <c r="I62" i="24"/>
  <c r="H62" i="24"/>
  <c r="Q59" i="24"/>
  <c r="P59" i="24"/>
  <c r="O59" i="24"/>
  <c r="N59" i="24"/>
  <c r="M59" i="24"/>
  <c r="L59" i="24"/>
  <c r="K59" i="24"/>
  <c r="J59" i="24"/>
  <c r="I59" i="24"/>
  <c r="H59" i="24"/>
  <c r="Q55" i="24"/>
  <c r="P55" i="24"/>
  <c r="O55" i="24"/>
  <c r="N55" i="24"/>
  <c r="M55" i="24"/>
  <c r="L55" i="24"/>
  <c r="K55" i="24"/>
  <c r="J55" i="24"/>
  <c r="I55" i="24"/>
  <c r="H55" i="24"/>
  <c r="Q52" i="24"/>
  <c r="P52" i="24"/>
  <c r="O52" i="24"/>
  <c r="N52" i="24"/>
  <c r="M52" i="24"/>
  <c r="L52" i="24"/>
  <c r="K52" i="24"/>
  <c r="J52" i="24"/>
  <c r="I52" i="24"/>
  <c r="H52" i="24"/>
  <c r="Q48" i="24"/>
  <c r="P48" i="24"/>
  <c r="O48" i="24"/>
  <c r="N48" i="24"/>
  <c r="M48" i="24"/>
  <c r="L48" i="24"/>
  <c r="K48" i="24"/>
  <c r="J48" i="24"/>
  <c r="I48" i="24"/>
  <c r="H48" i="24"/>
  <c r="Q45" i="24"/>
  <c r="P45" i="24"/>
  <c r="O45" i="24"/>
  <c r="N45" i="24"/>
  <c r="M45" i="24"/>
  <c r="L45" i="24"/>
  <c r="K45" i="24"/>
  <c r="J45" i="24"/>
  <c r="I45" i="24"/>
  <c r="H45" i="24"/>
  <c r="Q41" i="24"/>
  <c r="P41" i="24"/>
  <c r="O41" i="24"/>
  <c r="N41" i="24"/>
  <c r="M41" i="24"/>
  <c r="L41" i="24"/>
  <c r="K41" i="24"/>
  <c r="J41" i="24"/>
  <c r="I41" i="24"/>
  <c r="H41" i="24"/>
  <c r="Q38" i="24"/>
  <c r="P38" i="24"/>
  <c r="O38" i="24"/>
  <c r="N38" i="24"/>
  <c r="M38" i="24"/>
  <c r="L38" i="24"/>
  <c r="K38" i="24"/>
  <c r="J38" i="24"/>
  <c r="I38" i="24"/>
  <c r="H38" i="24"/>
  <c r="Q34" i="24"/>
  <c r="P34" i="24"/>
  <c r="O34" i="24"/>
  <c r="N34" i="24"/>
  <c r="M34" i="24"/>
  <c r="L34" i="24"/>
  <c r="K34" i="24"/>
  <c r="J34" i="24"/>
  <c r="I34" i="24"/>
  <c r="H34" i="24"/>
  <c r="Q31" i="24"/>
  <c r="P31" i="24"/>
  <c r="O31" i="24"/>
  <c r="N31" i="24"/>
  <c r="M31" i="24"/>
  <c r="L31" i="24"/>
  <c r="K31" i="24"/>
  <c r="J31" i="24"/>
  <c r="I31" i="24"/>
  <c r="H31" i="24"/>
  <c r="Q27" i="24"/>
  <c r="P27" i="24"/>
  <c r="O27" i="24"/>
  <c r="N27" i="24"/>
  <c r="M27" i="24"/>
  <c r="L27" i="24"/>
  <c r="K27" i="24"/>
  <c r="J27" i="24"/>
  <c r="I27" i="24"/>
  <c r="H27" i="24"/>
  <c r="Q24" i="24"/>
  <c r="P24" i="24"/>
  <c r="O24" i="24"/>
  <c r="N24" i="24"/>
  <c r="M24" i="24"/>
  <c r="L24" i="24"/>
  <c r="K24" i="24"/>
  <c r="J24" i="24"/>
  <c r="I24" i="24"/>
  <c r="H24" i="24"/>
  <c r="Q20" i="24"/>
  <c r="P20" i="24"/>
  <c r="O20" i="24"/>
  <c r="N20" i="24"/>
  <c r="M20" i="24"/>
  <c r="L20" i="24"/>
  <c r="K20" i="24"/>
  <c r="J20" i="24"/>
  <c r="I20" i="24"/>
  <c r="H20" i="24"/>
  <c r="Q17" i="24"/>
  <c r="P17" i="24"/>
  <c r="O17" i="24"/>
  <c r="N17" i="24"/>
  <c r="M17" i="24"/>
  <c r="L17" i="24"/>
  <c r="K17" i="24"/>
  <c r="J17" i="24"/>
  <c r="I17" i="24"/>
  <c r="H17" i="24"/>
  <c r="Q13" i="24"/>
  <c r="P13" i="24"/>
  <c r="O13" i="24"/>
  <c r="N13" i="24"/>
  <c r="M13" i="24"/>
  <c r="L13" i="24"/>
  <c r="K13" i="24"/>
  <c r="J13" i="24"/>
  <c r="I13" i="24"/>
  <c r="H13" i="24"/>
  <c r="Q10" i="24"/>
  <c r="P10" i="24"/>
  <c r="O10" i="24"/>
  <c r="N10" i="24"/>
  <c r="M10" i="24"/>
  <c r="L10" i="24"/>
  <c r="K10" i="24"/>
  <c r="J10" i="24"/>
  <c r="I10" i="24"/>
  <c r="H10" i="24"/>
  <c r="Q125" i="23"/>
  <c r="P125" i="23"/>
  <c r="O125" i="23"/>
  <c r="N125" i="23"/>
  <c r="M125" i="23"/>
  <c r="L125" i="23"/>
  <c r="K125" i="23"/>
  <c r="J125" i="23"/>
  <c r="I125" i="23"/>
  <c r="H125" i="23"/>
  <c r="Q122" i="23"/>
  <c r="P122" i="23"/>
  <c r="O122" i="23"/>
  <c r="N122" i="23"/>
  <c r="M122" i="23"/>
  <c r="L122" i="23"/>
  <c r="K122" i="23"/>
  <c r="J122" i="23"/>
  <c r="I122" i="23"/>
  <c r="H122" i="23"/>
  <c r="Q118" i="23"/>
  <c r="P118" i="23"/>
  <c r="O118" i="23"/>
  <c r="N118" i="23"/>
  <c r="M118" i="23"/>
  <c r="L118" i="23"/>
  <c r="K118" i="23"/>
  <c r="J118" i="23"/>
  <c r="I118" i="23"/>
  <c r="H118" i="23"/>
  <c r="Q115" i="23"/>
  <c r="P115" i="23"/>
  <c r="O115" i="23"/>
  <c r="N115" i="23"/>
  <c r="M115" i="23"/>
  <c r="L115" i="23"/>
  <c r="K115" i="23"/>
  <c r="J115" i="23"/>
  <c r="I115" i="23"/>
  <c r="H115" i="23"/>
  <c r="Q111" i="23"/>
  <c r="P111" i="23"/>
  <c r="O111" i="23"/>
  <c r="N111" i="23"/>
  <c r="M111" i="23"/>
  <c r="L111" i="23"/>
  <c r="K111" i="23"/>
  <c r="J111" i="23"/>
  <c r="I111" i="23"/>
  <c r="H111" i="23"/>
  <c r="Q108" i="23"/>
  <c r="P108" i="23"/>
  <c r="O108" i="23"/>
  <c r="N108" i="23"/>
  <c r="M108" i="23"/>
  <c r="L108" i="23"/>
  <c r="K108" i="23"/>
  <c r="J108" i="23"/>
  <c r="I108" i="23"/>
  <c r="H108" i="23"/>
  <c r="Q104" i="23"/>
  <c r="P104" i="23"/>
  <c r="O104" i="23"/>
  <c r="N104" i="23"/>
  <c r="M104" i="23"/>
  <c r="L104" i="23"/>
  <c r="K104" i="23"/>
  <c r="J104" i="23"/>
  <c r="I104" i="23"/>
  <c r="H104" i="23"/>
  <c r="Q101" i="23"/>
  <c r="P101" i="23"/>
  <c r="O101" i="23"/>
  <c r="N101" i="23"/>
  <c r="M101" i="23"/>
  <c r="L101" i="23"/>
  <c r="K101" i="23"/>
  <c r="J101" i="23"/>
  <c r="I101" i="23"/>
  <c r="H101" i="23"/>
  <c r="Q97" i="23"/>
  <c r="P97" i="23"/>
  <c r="O97" i="23"/>
  <c r="N97" i="23"/>
  <c r="M97" i="23"/>
  <c r="L97" i="23"/>
  <c r="K97" i="23"/>
  <c r="J97" i="23"/>
  <c r="I97" i="23"/>
  <c r="H97" i="23"/>
  <c r="Q94" i="23"/>
  <c r="P94" i="23"/>
  <c r="O94" i="23"/>
  <c r="N94" i="23"/>
  <c r="M94" i="23"/>
  <c r="L94" i="23"/>
  <c r="K94" i="23"/>
  <c r="J94" i="23"/>
  <c r="I94" i="23"/>
  <c r="H94" i="23"/>
  <c r="Q90" i="23"/>
  <c r="P90" i="23"/>
  <c r="O90" i="23"/>
  <c r="N90" i="23"/>
  <c r="M90" i="23"/>
  <c r="L90" i="23"/>
  <c r="K90" i="23"/>
  <c r="J90" i="23"/>
  <c r="I90" i="23"/>
  <c r="H90" i="23"/>
  <c r="Q87" i="23"/>
  <c r="P87" i="23"/>
  <c r="O87" i="23"/>
  <c r="N87" i="23"/>
  <c r="M87" i="23"/>
  <c r="L87" i="23"/>
  <c r="K87" i="23"/>
  <c r="J87" i="23"/>
  <c r="I87" i="23"/>
  <c r="H87" i="23"/>
  <c r="Q83" i="23"/>
  <c r="P83" i="23"/>
  <c r="O83" i="23"/>
  <c r="N83" i="23"/>
  <c r="M83" i="23"/>
  <c r="L83" i="23"/>
  <c r="K83" i="23"/>
  <c r="J83" i="23"/>
  <c r="I83" i="23"/>
  <c r="H83" i="23"/>
  <c r="Q80" i="23"/>
  <c r="P80" i="23"/>
  <c r="O80" i="23"/>
  <c r="N80" i="23"/>
  <c r="M80" i="23"/>
  <c r="L80" i="23"/>
  <c r="K80" i="23"/>
  <c r="J80" i="23"/>
  <c r="I80" i="23"/>
  <c r="H80" i="23"/>
  <c r="Q76" i="23"/>
  <c r="P76" i="23"/>
  <c r="O76" i="23"/>
  <c r="N76" i="23"/>
  <c r="M76" i="23"/>
  <c r="L76" i="23"/>
  <c r="K76" i="23"/>
  <c r="J76" i="23"/>
  <c r="I76" i="23"/>
  <c r="H76" i="23"/>
  <c r="Q73" i="23"/>
  <c r="P73" i="23"/>
  <c r="O73" i="23"/>
  <c r="N73" i="23"/>
  <c r="M73" i="23"/>
  <c r="L73" i="23"/>
  <c r="K73" i="23"/>
  <c r="J73" i="23"/>
  <c r="I73" i="23"/>
  <c r="H73" i="23"/>
  <c r="Q69" i="23"/>
  <c r="P69" i="23"/>
  <c r="O69" i="23"/>
  <c r="N69" i="23"/>
  <c r="M69" i="23"/>
  <c r="L69" i="23"/>
  <c r="K69" i="23"/>
  <c r="J69" i="23"/>
  <c r="I69" i="23"/>
  <c r="H69" i="23"/>
  <c r="Q66" i="23"/>
  <c r="P66" i="23"/>
  <c r="O66" i="23"/>
  <c r="N66" i="23"/>
  <c r="M66" i="23"/>
  <c r="L66" i="23"/>
  <c r="K66" i="23"/>
  <c r="J66" i="23"/>
  <c r="I66" i="23"/>
  <c r="H66" i="23"/>
  <c r="Q62" i="23"/>
  <c r="P62" i="23"/>
  <c r="O62" i="23"/>
  <c r="N62" i="23"/>
  <c r="M62" i="23"/>
  <c r="L62" i="23"/>
  <c r="K62" i="23"/>
  <c r="J62" i="23"/>
  <c r="I62" i="23"/>
  <c r="H62" i="23"/>
  <c r="Q59" i="23"/>
  <c r="P59" i="23"/>
  <c r="O59" i="23"/>
  <c r="N59" i="23"/>
  <c r="M59" i="23"/>
  <c r="L59" i="23"/>
  <c r="K59" i="23"/>
  <c r="J59" i="23"/>
  <c r="I59" i="23"/>
  <c r="H59" i="23"/>
  <c r="Q55" i="23"/>
  <c r="P55" i="23"/>
  <c r="O55" i="23"/>
  <c r="N55" i="23"/>
  <c r="M55" i="23"/>
  <c r="L55" i="23"/>
  <c r="K55" i="23"/>
  <c r="J55" i="23"/>
  <c r="I55" i="23"/>
  <c r="H55" i="23"/>
  <c r="Q52" i="23"/>
  <c r="P52" i="23"/>
  <c r="O52" i="23"/>
  <c r="N52" i="23"/>
  <c r="M52" i="23"/>
  <c r="L52" i="23"/>
  <c r="K52" i="23"/>
  <c r="J52" i="23"/>
  <c r="I52" i="23"/>
  <c r="H52" i="23"/>
  <c r="Q48" i="23"/>
  <c r="P48" i="23"/>
  <c r="O48" i="23"/>
  <c r="N48" i="23"/>
  <c r="M48" i="23"/>
  <c r="L48" i="23"/>
  <c r="K48" i="23"/>
  <c r="J48" i="23"/>
  <c r="I48" i="23"/>
  <c r="H48" i="23"/>
  <c r="J45" i="23"/>
  <c r="Q45" i="23"/>
  <c r="P45" i="23"/>
  <c r="O45" i="23"/>
  <c r="N45" i="23"/>
  <c r="M45" i="23"/>
  <c r="L45" i="23"/>
  <c r="K45" i="23"/>
  <c r="I45" i="23"/>
  <c r="H45" i="23"/>
  <c r="Q41" i="23"/>
  <c r="P41" i="23"/>
  <c r="O41" i="23"/>
  <c r="N41" i="23"/>
  <c r="M41" i="23"/>
  <c r="L41" i="23"/>
  <c r="K41" i="23"/>
  <c r="J41" i="23"/>
  <c r="I41" i="23"/>
  <c r="H41" i="23"/>
  <c r="Q38" i="23"/>
  <c r="P38" i="23"/>
  <c r="O38" i="23"/>
  <c r="N38" i="23"/>
  <c r="M38" i="23"/>
  <c r="L38" i="23"/>
  <c r="K38" i="23"/>
  <c r="J38" i="23"/>
  <c r="I38" i="23"/>
  <c r="H38" i="23"/>
  <c r="Q34" i="23"/>
  <c r="P34" i="23"/>
  <c r="O34" i="23"/>
  <c r="N34" i="23"/>
  <c r="M34" i="23"/>
  <c r="L34" i="23"/>
  <c r="K34" i="23"/>
  <c r="J34" i="23"/>
  <c r="I34" i="23"/>
  <c r="H34" i="23"/>
  <c r="Q31" i="23"/>
  <c r="P31" i="23"/>
  <c r="O31" i="23"/>
  <c r="N31" i="23"/>
  <c r="M31" i="23"/>
  <c r="L31" i="23"/>
  <c r="K31" i="23"/>
  <c r="J31" i="23"/>
  <c r="I31" i="23"/>
  <c r="H31" i="23"/>
  <c r="Q27" i="23"/>
  <c r="P27" i="23"/>
  <c r="O27" i="23"/>
  <c r="N27" i="23"/>
  <c r="M27" i="23"/>
  <c r="L27" i="23"/>
  <c r="K27" i="23"/>
  <c r="J27" i="23"/>
  <c r="I27" i="23"/>
  <c r="H27" i="23"/>
  <c r="Q24" i="23"/>
  <c r="P24" i="23"/>
  <c r="O24" i="23"/>
  <c r="N24" i="23"/>
  <c r="M24" i="23"/>
  <c r="L24" i="23"/>
  <c r="K24" i="23"/>
  <c r="J24" i="23"/>
  <c r="I24" i="23"/>
  <c r="H24" i="23"/>
  <c r="Q20" i="23"/>
  <c r="P20" i="23"/>
  <c r="O20" i="23"/>
  <c r="N20" i="23"/>
  <c r="M20" i="23"/>
  <c r="L20" i="23"/>
  <c r="K20" i="23"/>
  <c r="J20" i="23"/>
  <c r="I20" i="23"/>
  <c r="H20" i="23"/>
  <c r="Q17" i="23"/>
  <c r="P17" i="23"/>
  <c r="O17" i="23"/>
  <c r="N17" i="23"/>
  <c r="M17" i="23"/>
  <c r="L17" i="23"/>
  <c r="K17" i="23"/>
  <c r="J17" i="23"/>
  <c r="I17" i="23"/>
  <c r="H17" i="23"/>
  <c r="Q13" i="23"/>
  <c r="P13" i="23"/>
  <c r="O13" i="23"/>
  <c r="N13" i="23"/>
  <c r="M13" i="23"/>
  <c r="L13" i="23"/>
  <c r="K13" i="23"/>
  <c r="J13" i="23"/>
  <c r="I13" i="23"/>
  <c r="H13" i="23"/>
  <c r="Q10" i="23"/>
  <c r="P10" i="23"/>
  <c r="O10" i="23"/>
  <c r="N10" i="23"/>
  <c r="M10" i="23"/>
  <c r="L10" i="23"/>
  <c r="K10" i="23"/>
  <c r="J10" i="23"/>
  <c r="I10" i="23"/>
  <c r="H10" i="23"/>
  <c r="H146" i="10" l="1"/>
  <c r="S146" i="10"/>
  <c r="Q146" i="10"/>
  <c r="O146" i="10"/>
  <c r="N146" i="10"/>
  <c r="H14" i="28"/>
  <c r="I14" i="28"/>
  <c r="I98" i="28"/>
  <c r="I154" i="28"/>
  <c r="H154" i="28"/>
  <c r="I182" i="28"/>
  <c r="K182" i="28"/>
  <c r="J182" i="28"/>
  <c r="H210" i="28"/>
  <c r="L210" i="28"/>
  <c r="J245" i="28"/>
  <c r="I245" i="28"/>
  <c r="R20" i="30"/>
  <c r="S73" i="30"/>
  <c r="S83" i="30"/>
  <c r="S153" i="30"/>
  <c r="S97" i="30"/>
  <c r="S272" i="28"/>
  <c r="S258" i="28"/>
  <c r="S104" i="28"/>
  <c r="S105" i="28" s="1"/>
  <c r="S286" i="28"/>
  <c r="S279" i="28"/>
  <c r="S269" i="30"/>
  <c r="S524" i="30"/>
  <c r="J532" i="30"/>
  <c r="J602" i="30"/>
  <c r="N602" i="30"/>
  <c r="J623" i="30"/>
  <c r="N623" i="30"/>
  <c r="J630" i="30"/>
  <c r="N630" i="30"/>
  <c r="J637" i="30"/>
  <c r="N637" i="30"/>
  <c r="J644" i="30"/>
  <c r="J672" i="30"/>
  <c r="J679" i="30"/>
  <c r="N679" i="30"/>
  <c r="S276" i="28"/>
  <c r="S153" i="28"/>
  <c r="S167" i="28"/>
  <c r="S174" i="28"/>
  <c r="S283" i="28"/>
  <c r="S10" i="28"/>
  <c r="S48" i="28"/>
  <c r="S83" i="28"/>
  <c r="S90" i="28"/>
  <c r="S97" i="28"/>
  <c r="S685" i="28"/>
  <c r="S692" i="28"/>
  <c r="S699" i="28"/>
  <c r="S276" i="30"/>
  <c r="S262" i="30"/>
  <c r="S255" i="30"/>
  <c r="S255" i="28"/>
  <c r="S248" i="28"/>
  <c r="S94" i="28"/>
  <c r="S80" i="28"/>
  <c r="S84" i="28" s="1"/>
  <c r="S115" i="30"/>
  <c r="S94" i="30"/>
  <c r="S98" i="30" s="1"/>
  <c r="S241" i="30"/>
  <c r="S248" i="30"/>
  <c r="K497" i="30"/>
  <c r="S500" i="30"/>
  <c r="K504" i="30"/>
  <c r="O504" i="30"/>
  <c r="S521" i="30"/>
  <c r="K525" i="30"/>
  <c r="O525" i="30"/>
  <c r="S570" i="30"/>
  <c r="K574" i="30"/>
  <c r="O574" i="30"/>
  <c r="K581" i="30"/>
  <c r="O581" i="30"/>
  <c r="O595" i="30"/>
  <c r="S598" i="30"/>
  <c r="K602" i="30"/>
  <c r="O602" i="30"/>
  <c r="S619" i="30"/>
  <c r="K623" i="30"/>
  <c r="O623" i="30"/>
  <c r="S626" i="30"/>
  <c r="K630" i="30"/>
  <c r="O630" i="30"/>
  <c r="K637" i="30"/>
  <c r="O637" i="30"/>
  <c r="K644" i="30"/>
  <c r="O644" i="30"/>
  <c r="O651" i="30"/>
  <c r="K658" i="30"/>
  <c r="O658" i="30"/>
  <c r="K665" i="30"/>
  <c r="O665" i="30"/>
  <c r="S668" i="30"/>
  <c r="K672" i="30"/>
  <c r="O672" i="30"/>
  <c r="S675" i="30"/>
  <c r="K679" i="30"/>
  <c r="O679" i="30"/>
  <c r="S181" i="30"/>
  <c r="S209" i="30"/>
  <c r="S213" i="30"/>
  <c r="S398" i="30"/>
  <c r="S405" i="30"/>
  <c r="S426" i="30"/>
  <c r="S433" i="30"/>
  <c r="S454" i="30"/>
  <c r="S461" i="30"/>
  <c r="S482" i="30"/>
  <c r="H490" i="30"/>
  <c r="L490" i="30"/>
  <c r="P490" i="30"/>
  <c r="H497" i="30"/>
  <c r="L497" i="30"/>
  <c r="P497" i="30"/>
  <c r="L504" i="30"/>
  <c r="P504" i="30"/>
  <c r="S188" i="30"/>
  <c r="S195" i="30"/>
  <c r="S216" i="30"/>
  <c r="S20" i="30"/>
  <c r="S34" i="30"/>
  <c r="S41" i="30"/>
  <c r="S48" i="30"/>
  <c r="S503" i="30"/>
  <c r="S504" i="30" s="1"/>
  <c r="I511" i="30"/>
  <c r="M511" i="30"/>
  <c r="Q511" i="30"/>
  <c r="L539" i="30"/>
  <c r="P539" i="30"/>
  <c r="L546" i="30"/>
  <c r="P546" i="30"/>
  <c r="H553" i="30"/>
  <c r="L553" i="30"/>
  <c r="P553" i="30"/>
  <c r="H560" i="30"/>
  <c r="L560" i="30"/>
  <c r="P560" i="30"/>
  <c r="H567" i="30"/>
  <c r="L567" i="30"/>
  <c r="P567" i="30"/>
  <c r="L595" i="30"/>
  <c r="P595" i="30"/>
  <c r="S101" i="30"/>
  <c r="S122" i="30"/>
  <c r="S594" i="30"/>
  <c r="S52" i="30"/>
  <c r="S59" i="30"/>
  <c r="S66" i="30"/>
  <c r="S80" i="30"/>
  <c r="S220" i="30"/>
  <c r="S234" i="30"/>
  <c r="S300" i="30"/>
  <c r="S307" i="30"/>
  <c r="S328" i="30"/>
  <c r="S335" i="30"/>
  <c r="J511" i="30"/>
  <c r="N511" i="30"/>
  <c r="R510" i="30"/>
  <c r="I532" i="30"/>
  <c r="M532" i="30"/>
  <c r="Q532" i="30"/>
  <c r="S531" i="30"/>
  <c r="I539" i="30"/>
  <c r="M539" i="30"/>
  <c r="Q539" i="30"/>
  <c r="S538" i="30"/>
  <c r="I546" i="30"/>
  <c r="M546" i="30"/>
  <c r="Q546" i="30"/>
  <c r="S545" i="30"/>
  <c r="I553" i="30"/>
  <c r="M553" i="30"/>
  <c r="Q553" i="30"/>
  <c r="S552" i="30"/>
  <c r="I560" i="30"/>
  <c r="M560" i="30"/>
  <c r="Q560" i="30"/>
  <c r="S559" i="30"/>
  <c r="R563" i="30"/>
  <c r="M567" i="30"/>
  <c r="Q567" i="30"/>
  <c r="S566" i="30"/>
  <c r="M581" i="30"/>
  <c r="I588" i="30"/>
  <c r="M588" i="30"/>
  <c r="Q588" i="30"/>
  <c r="S587" i="30"/>
  <c r="I595" i="30"/>
  <c r="M595" i="30"/>
  <c r="Q595" i="30"/>
  <c r="L602" i="30"/>
  <c r="P602" i="30"/>
  <c r="H609" i="30"/>
  <c r="L609" i="30"/>
  <c r="P609" i="30"/>
  <c r="H616" i="30"/>
  <c r="L616" i="30"/>
  <c r="P616" i="30"/>
  <c r="L623" i="30"/>
  <c r="P630" i="30"/>
  <c r="L651" i="30"/>
  <c r="P651" i="30"/>
  <c r="L658" i="30"/>
  <c r="P658" i="30"/>
  <c r="H665" i="30"/>
  <c r="L665" i="30"/>
  <c r="P665" i="30"/>
  <c r="S125" i="30"/>
  <c r="S146" i="30"/>
  <c r="S273" i="30"/>
  <c r="N532" i="30"/>
  <c r="I665" i="30"/>
  <c r="R69" i="30"/>
  <c r="N616" i="30"/>
  <c r="R654" i="30"/>
  <c r="R24" i="30"/>
  <c r="R31" i="30"/>
  <c r="R41" i="30"/>
  <c r="R48" i="30"/>
  <c r="R132" i="30"/>
  <c r="R143" i="30"/>
  <c r="S157" i="30"/>
  <c r="R167" i="30"/>
  <c r="S171" i="30"/>
  <c r="S178" i="30"/>
  <c r="S283" i="30"/>
  <c r="S290" i="30"/>
  <c r="S311" i="30"/>
  <c r="S318" i="30"/>
  <c r="S339" i="30"/>
  <c r="S346" i="30"/>
  <c r="S367" i="30"/>
  <c r="S374" i="30"/>
  <c r="S395" i="30"/>
  <c r="S402" i="30"/>
  <c r="S406" i="30" s="1"/>
  <c r="S423" i="30"/>
  <c r="S427" i="30" s="1"/>
  <c r="S430" i="30"/>
  <c r="S434" i="30" s="1"/>
  <c r="S451" i="30"/>
  <c r="S458" i="30"/>
  <c r="S479" i="30"/>
  <c r="S483" i="30" s="1"/>
  <c r="I490" i="30"/>
  <c r="M490" i="30"/>
  <c r="Q490" i="30"/>
  <c r="S489" i="30"/>
  <c r="I497" i="30"/>
  <c r="M497" i="30"/>
  <c r="Q497" i="30"/>
  <c r="S496" i="30"/>
  <c r="H518" i="30"/>
  <c r="L518" i="30"/>
  <c r="P518" i="30"/>
  <c r="J518" i="30"/>
  <c r="H525" i="30"/>
  <c r="L525" i="30"/>
  <c r="P525" i="30"/>
  <c r="R524" i="30"/>
  <c r="S563" i="30"/>
  <c r="K567" i="30"/>
  <c r="O567" i="30"/>
  <c r="J574" i="30"/>
  <c r="N574" i="30"/>
  <c r="J581" i="30"/>
  <c r="N581" i="30"/>
  <c r="J588" i="30"/>
  <c r="N588" i="30"/>
  <c r="I616" i="30"/>
  <c r="M616" i="30"/>
  <c r="Q616" i="30"/>
  <c r="S615" i="30"/>
  <c r="I644" i="30"/>
  <c r="M644" i="30"/>
  <c r="Q644" i="30"/>
  <c r="S643" i="30"/>
  <c r="I651" i="30"/>
  <c r="M651" i="30"/>
  <c r="Q651" i="30"/>
  <c r="S650" i="30"/>
  <c r="I658" i="30"/>
  <c r="M658" i="30"/>
  <c r="Q658" i="30"/>
  <c r="M665" i="30"/>
  <c r="Q665" i="30"/>
  <c r="S664" i="30"/>
  <c r="H672" i="30"/>
  <c r="L672" i="30"/>
  <c r="P672" i="30"/>
  <c r="L679" i="30"/>
  <c r="P679" i="30"/>
  <c r="S13" i="30"/>
  <c r="S27" i="30"/>
  <c r="R101" i="30"/>
  <c r="S132" i="30"/>
  <c r="S139" i="30"/>
  <c r="R216" i="30"/>
  <c r="R223" i="30"/>
  <c r="S356" i="30"/>
  <c r="S363" i="30"/>
  <c r="S384" i="30"/>
  <c r="S510" i="30"/>
  <c r="L630" i="30"/>
  <c r="J651" i="30"/>
  <c r="N651" i="30"/>
  <c r="S126" i="30"/>
  <c r="R59" i="30"/>
  <c r="R160" i="30"/>
  <c r="R171" i="30"/>
  <c r="R192" i="30"/>
  <c r="R209" i="30"/>
  <c r="R213" i="30"/>
  <c r="R234" i="30"/>
  <c r="S462" i="30"/>
  <c r="L511" i="30"/>
  <c r="R45" i="30"/>
  <c r="R62" i="30"/>
  <c r="R80" i="30"/>
  <c r="R87" i="30"/>
  <c r="R185" i="30"/>
  <c r="R27" i="30"/>
  <c r="R34" i="30"/>
  <c r="R38" i="30"/>
  <c r="S55" i="30"/>
  <c r="S62" i="30"/>
  <c r="R66" i="30"/>
  <c r="S90" i="30"/>
  <c r="R104" i="30"/>
  <c r="R115" i="30"/>
  <c r="R129" i="30"/>
  <c r="R136" i="30"/>
  <c r="R146" i="30"/>
  <c r="R153" i="30"/>
  <c r="S160" i="30"/>
  <c r="R164" i="30"/>
  <c r="S185" i="30"/>
  <c r="S199" i="30"/>
  <c r="S206" i="30"/>
  <c r="S230" i="30"/>
  <c r="S297" i="30"/>
  <c r="S304" i="30"/>
  <c r="S325" i="30"/>
  <c r="S332" i="30"/>
  <c r="S353" i="30"/>
  <c r="S360" i="30"/>
  <c r="S381" i="30"/>
  <c r="S385" i="30" s="1"/>
  <c r="S391" i="30"/>
  <c r="S412" i="30"/>
  <c r="S419" i="30"/>
  <c r="S440" i="30"/>
  <c r="S447" i="30"/>
  <c r="S468" i="30"/>
  <c r="S475" i="30"/>
  <c r="N490" i="30"/>
  <c r="R489" i="30"/>
  <c r="S591" i="30"/>
  <c r="R111" i="30"/>
  <c r="R13" i="30"/>
  <c r="S17" i="30"/>
  <c r="S24" i="30"/>
  <c r="S31" i="30"/>
  <c r="S38" i="30"/>
  <c r="R76" i="30"/>
  <c r="R90" i="30"/>
  <c r="R97" i="30"/>
  <c r="S104" i="30"/>
  <c r="R108" i="30"/>
  <c r="S129" i="30"/>
  <c r="S136" i="30"/>
  <c r="R139" i="30"/>
  <c r="S150" i="30"/>
  <c r="R157" i="30"/>
  <c r="R174" i="30"/>
  <c r="R188" i="30"/>
  <c r="R195" i="30"/>
  <c r="R199" i="30"/>
  <c r="R220" i="30"/>
  <c r="R230" i="30"/>
  <c r="S286" i="30"/>
  <c r="S293" i="30"/>
  <c r="S314" i="30"/>
  <c r="S321" i="30"/>
  <c r="S342" i="30"/>
  <c r="S349" i="30"/>
  <c r="S370" i="30"/>
  <c r="S377" i="30"/>
  <c r="S388" i="30"/>
  <c r="S409" i="30"/>
  <c r="S413" i="30" s="1"/>
  <c r="S416" i="30"/>
  <c r="S678" i="30"/>
  <c r="S437" i="30"/>
  <c r="S444" i="30"/>
  <c r="S465" i="30"/>
  <c r="S472" i="30"/>
  <c r="K490" i="30"/>
  <c r="O490" i="30"/>
  <c r="N497" i="30"/>
  <c r="I504" i="30"/>
  <c r="M504" i="30"/>
  <c r="Q504" i="30"/>
  <c r="K511" i="30"/>
  <c r="O511" i="30"/>
  <c r="N518" i="30"/>
  <c r="I525" i="30"/>
  <c r="M525" i="30"/>
  <c r="Q525" i="30"/>
  <c r="S528" i="30"/>
  <c r="K532" i="30"/>
  <c r="O532" i="30"/>
  <c r="J539" i="30"/>
  <c r="N539" i="30"/>
  <c r="R538" i="30"/>
  <c r="J546" i="30"/>
  <c r="N546" i="30"/>
  <c r="R545" i="30"/>
  <c r="J553" i="30"/>
  <c r="N553" i="30"/>
  <c r="R552" i="30"/>
  <c r="J560" i="30"/>
  <c r="J567" i="30"/>
  <c r="N567" i="30"/>
  <c r="R570" i="30"/>
  <c r="L574" i="30"/>
  <c r="P574" i="30"/>
  <c r="H581" i="30"/>
  <c r="L581" i="30"/>
  <c r="P581" i="30"/>
  <c r="S584" i="30"/>
  <c r="K588" i="30"/>
  <c r="O588" i="30"/>
  <c r="J595" i="30"/>
  <c r="N595" i="30"/>
  <c r="K595" i="30"/>
  <c r="R598" i="30"/>
  <c r="J609" i="30"/>
  <c r="N609" i="30"/>
  <c r="R608" i="30"/>
  <c r="J616" i="30"/>
  <c r="P623" i="30"/>
  <c r="R626" i="30"/>
  <c r="S633" i="30"/>
  <c r="I637" i="30"/>
  <c r="Q637" i="30"/>
  <c r="S640" i="30"/>
  <c r="R650" i="30"/>
  <c r="S657" i="30"/>
  <c r="R671" i="30"/>
  <c r="R675" i="30"/>
  <c r="S493" i="30"/>
  <c r="O497" i="30"/>
  <c r="J504" i="30"/>
  <c r="N504" i="30"/>
  <c r="S514" i="30"/>
  <c r="K518" i="30"/>
  <c r="O518" i="30"/>
  <c r="R517" i="30"/>
  <c r="M518" i="30"/>
  <c r="J525" i="30"/>
  <c r="N525" i="30"/>
  <c r="H532" i="30"/>
  <c r="L532" i="30"/>
  <c r="P532" i="30"/>
  <c r="R531" i="30"/>
  <c r="S535" i="30"/>
  <c r="K539" i="30"/>
  <c r="O539" i="30"/>
  <c r="S542" i="30"/>
  <c r="K546" i="30"/>
  <c r="O546" i="30"/>
  <c r="K553" i="30"/>
  <c r="O553" i="30"/>
  <c r="S556" i="30"/>
  <c r="K560" i="30"/>
  <c r="O560" i="30"/>
  <c r="I574" i="30"/>
  <c r="M574" i="30"/>
  <c r="Q574" i="30"/>
  <c r="S573" i="30"/>
  <c r="S574" i="30" s="1"/>
  <c r="I581" i="30"/>
  <c r="Q581" i="30"/>
  <c r="S580" i="30"/>
  <c r="H588" i="30"/>
  <c r="L588" i="30"/>
  <c r="P588" i="30"/>
  <c r="R587" i="30"/>
  <c r="I602" i="30"/>
  <c r="M602" i="30"/>
  <c r="Q602" i="30"/>
  <c r="S601" i="30"/>
  <c r="S602" i="30" s="1"/>
  <c r="S605" i="30"/>
  <c r="K609" i="30"/>
  <c r="O609" i="30"/>
  <c r="Q609" i="30"/>
  <c r="S612" i="30"/>
  <c r="K616" i="30"/>
  <c r="O616" i="30"/>
  <c r="I623" i="30"/>
  <c r="M623" i="30"/>
  <c r="Q623" i="30"/>
  <c r="S622" i="30"/>
  <c r="I630" i="30"/>
  <c r="M630" i="30"/>
  <c r="Q630" i="30"/>
  <c r="S629" i="30"/>
  <c r="S630" i="30" s="1"/>
  <c r="H637" i="30"/>
  <c r="L637" i="30"/>
  <c r="P637" i="30"/>
  <c r="H644" i="30"/>
  <c r="L644" i="30"/>
  <c r="P644" i="30"/>
  <c r="R643" i="30"/>
  <c r="N644" i="30"/>
  <c r="S647" i="30"/>
  <c r="K651" i="30"/>
  <c r="J658" i="30"/>
  <c r="N658" i="30"/>
  <c r="R657" i="30"/>
  <c r="J665" i="30"/>
  <c r="N665" i="30"/>
  <c r="R664" i="30"/>
  <c r="I672" i="30"/>
  <c r="M672" i="30"/>
  <c r="Q672" i="30"/>
  <c r="S671" i="30"/>
  <c r="S672" i="30" s="1"/>
  <c r="I679" i="30"/>
  <c r="M679" i="30"/>
  <c r="Q679" i="30"/>
  <c r="R496" i="30"/>
  <c r="R542" i="30"/>
  <c r="R559" i="30"/>
  <c r="R566" i="30"/>
  <c r="R573" i="30"/>
  <c r="R580" i="30"/>
  <c r="R591" i="30"/>
  <c r="R601" i="30"/>
  <c r="R615" i="30"/>
  <c r="R622" i="30"/>
  <c r="R629" i="30"/>
  <c r="R647" i="30"/>
  <c r="S654" i="30"/>
  <c r="R17" i="30"/>
  <c r="S10" i="30"/>
  <c r="R10" i="30"/>
  <c r="K686" i="28"/>
  <c r="S55" i="28"/>
  <c r="S125" i="28"/>
  <c r="S139" i="28"/>
  <c r="R216" i="28"/>
  <c r="S262" i="28"/>
  <c r="S290" i="28"/>
  <c r="S294" i="28" s="1"/>
  <c r="S297" i="28"/>
  <c r="S451" i="28"/>
  <c r="S458" i="28"/>
  <c r="S465" i="28"/>
  <c r="S479" i="28"/>
  <c r="S486" i="28"/>
  <c r="K511" i="28"/>
  <c r="O511" i="28"/>
  <c r="S514" i="28"/>
  <c r="S518" i="28" s="1"/>
  <c r="S521" i="28"/>
  <c r="K525" i="28"/>
  <c r="O525" i="28"/>
  <c r="K532" i="28"/>
  <c r="K588" i="28"/>
  <c r="K595" i="28"/>
  <c r="K609" i="28"/>
  <c r="K616" i="28"/>
  <c r="O616" i="28"/>
  <c r="K623" i="28"/>
  <c r="O623" i="28"/>
  <c r="K630" i="28"/>
  <c r="O630" i="28"/>
  <c r="K637" i="28"/>
  <c r="O637" i="28"/>
  <c r="K644" i="28"/>
  <c r="K651" i="28"/>
  <c r="O651" i="28"/>
  <c r="K658" i="28"/>
  <c r="O658" i="28"/>
  <c r="K665" i="28"/>
  <c r="O665" i="28"/>
  <c r="K672" i="28"/>
  <c r="O672" i="28"/>
  <c r="K679" i="28"/>
  <c r="O679" i="28"/>
  <c r="O686" i="28"/>
  <c r="R34" i="28"/>
  <c r="R90" i="28"/>
  <c r="R160" i="28"/>
  <c r="S209" i="28"/>
  <c r="S216" i="28"/>
  <c r="S230" i="28"/>
  <c r="S335" i="28"/>
  <c r="S342" i="28"/>
  <c r="S356" i="28"/>
  <c r="S363" i="28"/>
  <c r="S370" i="28"/>
  <c r="S384" i="28"/>
  <c r="S391" i="28"/>
  <c r="S392" i="28" s="1"/>
  <c r="S398" i="28"/>
  <c r="S412" i="28"/>
  <c r="S419" i="28"/>
  <c r="S426" i="28"/>
  <c r="S440" i="28"/>
  <c r="S447" i="28"/>
  <c r="S454" i="28"/>
  <c r="S455" i="28" s="1"/>
  <c r="S468" i="28"/>
  <c r="S469" i="28" s="1"/>
  <c r="S475" i="28"/>
  <c r="S482" i="28"/>
  <c r="S496" i="28"/>
  <c r="S503" i="28"/>
  <c r="H511" i="28"/>
  <c r="L511" i="28"/>
  <c r="P511" i="28"/>
  <c r="S234" i="28"/>
  <c r="R227" i="28"/>
  <c r="R220" i="28"/>
  <c r="R615" i="28"/>
  <c r="S20" i="28"/>
  <c r="S27" i="28"/>
  <c r="S34" i="28"/>
  <c r="S76" i="28"/>
  <c r="S160" i="28"/>
  <c r="R510" i="28"/>
  <c r="L518" i="28"/>
  <c r="P518" i="28"/>
  <c r="S528" i="28"/>
  <c r="O532" i="28"/>
  <c r="I532" i="28"/>
  <c r="Q532" i="28"/>
  <c r="S535" i="28"/>
  <c r="K539" i="28"/>
  <c r="O539" i="28"/>
  <c r="K546" i="28"/>
  <c r="O546" i="28"/>
  <c r="K553" i="28"/>
  <c r="O553" i="28"/>
  <c r="K560" i="28"/>
  <c r="O560" i="28"/>
  <c r="K567" i="28"/>
  <c r="O567" i="28"/>
  <c r="K574" i="28"/>
  <c r="O574" i="28"/>
  <c r="K581" i="28"/>
  <c r="O581" i="28"/>
  <c r="O588" i="28"/>
  <c r="O595" i="28"/>
  <c r="K602" i="28"/>
  <c r="O602" i="28"/>
  <c r="O609" i="28"/>
  <c r="O644" i="28"/>
  <c r="R62" i="28"/>
  <c r="R132" i="28"/>
  <c r="R146" i="28"/>
  <c r="R195" i="28"/>
  <c r="R202" i="28"/>
  <c r="S304" i="28"/>
  <c r="S332" i="28"/>
  <c r="S360" i="28"/>
  <c r="S364" i="28" s="1"/>
  <c r="S388" i="28"/>
  <c r="S500" i="28"/>
  <c r="I511" i="28"/>
  <c r="M511" i="28"/>
  <c r="Q511" i="28"/>
  <c r="H532" i="28"/>
  <c r="L532" i="28"/>
  <c r="P532" i="28"/>
  <c r="H539" i="28"/>
  <c r="L539" i="28"/>
  <c r="P539" i="28"/>
  <c r="S181" i="28"/>
  <c r="S199" i="28"/>
  <c r="S241" i="28"/>
  <c r="S265" i="28"/>
  <c r="S321" i="28"/>
  <c r="K518" i="28"/>
  <c r="R185" i="28"/>
  <c r="S185" i="28"/>
  <c r="R178" i="28"/>
  <c r="S178" i="28"/>
  <c r="R171" i="28"/>
  <c r="S150" i="28"/>
  <c r="S143" i="28"/>
  <c r="S129" i="28"/>
  <c r="S115" i="28"/>
  <c r="S108" i="28"/>
  <c r="S101" i="28"/>
  <c r="R87" i="28"/>
  <c r="R59" i="28"/>
  <c r="S59" i="28"/>
  <c r="S52" i="28"/>
  <c r="R45" i="28"/>
  <c r="R209" i="28"/>
  <c r="R244" i="28"/>
  <c r="R248" i="28"/>
  <c r="R255" i="28"/>
  <c r="R69" i="28"/>
  <c r="R101" i="28"/>
  <c r="R115" i="28"/>
  <c r="R20" i="28"/>
  <c r="R48" i="28"/>
  <c r="S66" i="28"/>
  <c r="S69" i="28"/>
  <c r="S73" i="28"/>
  <c r="S111" i="28"/>
  <c r="S118" i="28"/>
  <c r="S122" i="28"/>
  <c r="R129" i="28"/>
  <c r="R136" i="28"/>
  <c r="R143" i="28"/>
  <c r="R157" i="28"/>
  <c r="R167" i="28"/>
  <c r="R188" i="28"/>
  <c r="R192" i="28"/>
  <c r="R199" i="28"/>
  <c r="S206" i="28"/>
  <c r="R213" i="28"/>
  <c r="R230" i="28"/>
  <c r="S237" i="28"/>
  <c r="S244" i="28"/>
  <c r="S259" i="28"/>
  <c r="S273" i="28"/>
  <c r="S300" i="28"/>
  <c r="S301" i="28" s="1"/>
  <c r="S311" i="28"/>
  <c r="S318" i="28"/>
  <c r="S325" i="28"/>
  <c r="S349" i="28"/>
  <c r="S377" i="28"/>
  <c r="S405" i="28"/>
  <c r="S416" i="28"/>
  <c r="R699" i="28"/>
  <c r="R73" i="28"/>
  <c r="R118" i="28"/>
  <c r="R13" i="28"/>
  <c r="S17" i="28"/>
  <c r="S38" i="28"/>
  <c r="R41" i="28"/>
  <c r="S45" i="28"/>
  <c r="S62" i="28"/>
  <c r="S63" i="28" s="1"/>
  <c r="R76" i="28"/>
  <c r="S87" i="28"/>
  <c r="S132" i="28"/>
  <c r="S136" i="28"/>
  <c r="S146" i="28"/>
  <c r="S157" i="28"/>
  <c r="S171" i="28"/>
  <c r="S188" i="28"/>
  <c r="S195" i="28"/>
  <c r="S202" i="28"/>
  <c r="S203" i="28" s="1"/>
  <c r="S213" i="28"/>
  <c r="S220" i="28"/>
  <c r="R241" i="28"/>
  <c r="R251" i="28"/>
  <c r="S307" i="28"/>
  <c r="S314" i="28"/>
  <c r="S328" i="28"/>
  <c r="S339" i="28"/>
  <c r="S343" i="28" s="1"/>
  <c r="S346" i="28"/>
  <c r="S353" i="28"/>
  <c r="S357" i="28" s="1"/>
  <c r="S367" i="28"/>
  <c r="S374" i="28"/>
  <c r="S378" i="28" s="1"/>
  <c r="S381" i="28"/>
  <c r="S395" i="28"/>
  <c r="S399" i="28" s="1"/>
  <c r="S402" i="28"/>
  <c r="S409" i="28"/>
  <c r="S413" i="28" s="1"/>
  <c r="S433" i="28"/>
  <c r="S444" i="28"/>
  <c r="S472" i="28"/>
  <c r="S510" i="28"/>
  <c r="I518" i="28"/>
  <c r="M518" i="28"/>
  <c r="Q518" i="28"/>
  <c r="R521" i="28"/>
  <c r="R538" i="28"/>
  <c r="N539" i="28"/>
  <c r="S542" i="28"/>
  <c r="S549" i="28"/>
  <c r="S553" i="28" s="1"/>
  <c r="S556" i="28"/>
  <c r="S560" i="28" s="1"/>
  <c r="S563" i="28"/>
  <c r="S567" i="28" s="1"/>
  <c r="S570" i="28"/>
  <c r="S577" i="28"/>
  <c r="S581" i="28" s="1"/>
  <c r="S584" i="28"/>
  <c r="S588" i="28" s="1"/>
  <c r="S591" i="28"/>
  <c r="S598" i="28"/>
  <c r="S605" i="28"/>
  <c r="S609" i="28" s="1"/>
  <c r="S612" i="28"/>
  <c r="S616" i="28" s="1"/>
  <c r="S619" i="28"/>
  <c r="S626" i="28"/>
  <c r="S630" i="28" s="1"/>
  <c r="S633" i="28"/>
  <c r="S637" i="28" s="1"/>
  <c r="S640" i="28"/>
  <c r="S644" i="28" s="1"/>
  <c r="S647" i="28"/>
  <c r="S654" i="28"/>
  <c r="S658" i="28" s="1"/>
  <c r="S661" i="28"/>
  <c r="S665" i="28" s="1"/>
  <c r="S668" i="28"/>
  <c r="S675" i="28"/>
  <c r="S679" i="28" s="1"/>
  <c r="S682" i="28"/>
  <c r="S686" i="28" s="1"/>
  <c r="S689" i="28"/>
  <c r="S696" i="28"/>
  <c r="S700" i="28" s="1"/>
  <c r="S423" i="28"/>
  <c r="S427" i="28" s="1"/>
  <c r="S430" i="28"/>
  <c r="S437" i="28"/>
  <c r="S441" i="28" s="1"/>
  <c r="S461" i="28"/>
  <c r="S489" i="28"/>
  <c r="S490" i="28" s="1"/>
  <c r="J511" i="28"/>
  <c r="N511" i="28"/>
  <c r="S517" i="28"/>
  <c r="I525" i="28"/>
  <c r="M525" i="28"/>
  <c r="Q525" i="28"/>
  <c r="S524" i="28"/>
  <c r="S525" i="28" s="1"/>
  <c r="M532" i="28"/>
  <c r="I539" i="28"/>
  <c r="M539" i="28"/>
  <c r="Q539" i="28"/>
  <c r="S538" i="28"/>
  <c r="S539" i="28" s="1"/>
  <c r="L546" i="28"/>
  <c r="P546" i="28"/>
  <c r="H553" i="28"/>
  <c r="L553" i="28"/>
  <c r="P553" i="28"/>
  <c r="R556" i="28"/>
  <c r="L560" i="28"/>
  <c r="P560" i="28"/>
  <c r="R563" i="28"/>
  <c r="L567" i="28"/>
  <c r="P567" i="28"/>
  <c r="H574" i="28"/>
  <c r="L574" i="28"/>
  <c r="P574" i="28"/>
  <c r="H581" i="28"/>
  <c r="L581" i="28"/>
  <c r="P581" i="28"/>
  <c r="R584" i="28"/>
  <c r="L588" i="28"/>
  <c r="P588" i="28"/>
  <c r="R591" i="28"/>
  <c r="L595" i="28"/>
  <c r="P595" i="28"/>
  <c r="H602" i="28"/>
  <c r="L602" i="28"/>
  <c r="P602" i="28"/>
  <c r="H609" i="28"/>
  <c r="L609" i="28"/>
  <c r="P609" i="28"/>
  <c r="R612" i="28"/>
  <c r="L616" i="28"/>
  <c r="P616" i="28"/>
  <c r="R619" i="28"/>
  <c r="L623" i="28"/>
  <c r="P623" i="28"/>
  <c r="H630" i="28"/>
  <c r="L630" i="28"/>
  <c r="P630" i="28"/>
  <c r="H637" i="28"/>
  <c r="L637" i="28"/>
  <c r="P637" i="28"/>
  <c r="R640" i="28"/>
  <c r="L644" i="28"/>
  <c r="P644" i="28"/>
  <c r="R647" i="28"/>
  <c r="L651" i="28"/>
  <c r="P651" i="28"/>
  <c r="H658" i="28"/>
  <c r="L658" i="28"/>
  <c r="P658" i="28"/>
  <c r="H665" i="28"/>
  <c r="L665" i="28"/>
  <c r="P665" i="28"/>
  <c r="R668" i="28"/>
  <c r="L672" i="28"/>
  <c r="P672" i="28"/>
  <c r="R675" i="28"/>
  <c r="L679" i="28"/>
  <c r="P679" i="28"/>
  <c r="H686" i="28"/>
  <c r="L686" i="28"/>
  <c r="P686" i="28"/>
  <c r="H693" i="28"/>
  <c r="L693" i="28"/>
  <c r="P693" i="28"/>
  <c r="R696" i="28"/>
  <c r="L700" i="28"/>
  <c r="P700" i="28"/>
  <c r="S493" i="28"/>
  <c r="S507" i="28"/>
  <c r="S511" i="28" s="1"/>
  <c r="O518" i="28"/>
  <c r="R524" i="28"/>
  <c r="L525" i="28"/>
  <c r="P525" i="28"/>
  <c r="S573" i="28"/>
  <c r="S594" i="28"/>
  <c r="S601" i="28"/>
  <c r="S622" i="28"/>
  <c r="S650" i="28"/>
  <c r="S671" i="28"/>
  <c r="R38" i="28"/>
  <c r="R31" i="28"/>
  <c r="S31" i="28"/>
  <c r="S24" i="28"/>
  <c r="R17" i="28"/>
  <c r="R10" i="28"/>
  <c r="J490" i="30"/>
  <c r="R94" i="30"/>
  <c r="R150" i="30"/>
  <c r="R486" i="30"/>
  <c r="R52" i="30"/>
  <c r="S111" i="30"/>
  <c r="R125" i="30"/>
  <c r="S167" i="30"/>
  <c r="R181" i="30"/>
  <c r="J497" i="30"/>
  <c r="R493" i="30"/>
  <c r="R535" i="30"/>
  <c r="R584" i="30"/>
  <c r="R500" i="30"/>
  <c r="H504" i="30"/>
  <c r="H658" i="30"/>
  <c r="R55" i="30"/>
  <c r="S69" i="30"/>
  <c r="R73" i="30"/>
  <c r="S87" i="30"/>
  <c r="S91" i="30" s="1"/>
  <c r="S108" i="30"/>
  <c r="S118" i="30"/>
  <c r="R122" i="30"/>
  <c r="S143" i="30"/>
  <c r="S164" i="30"/>
  <c r="S174" i="30"/>
  <c r="R178" i="30"/>
  <c r="P511" i="30"/>
  <c r="I518" i="30"/>
  <c r="Q518" i="30"/>
  <c r="S192" i="30"/>
  <c r="S202" i="30"/>
  <c r="R206" i="30"/>
  <c r="S227" i="30"/>
  <c r="S486" i="30"/>
  <c r="S507" i="30"/>
  <c r="H546" i="30"/>
  <c r="H574" i="30"/>
  <c r="M637" i="30"/>
  <c r="N672" i="30"/>
  <c r="R668" i="30"/>
  <c r="R202" i="30"/>
  <c r="S223" i="30"/>
  <c r="R227" i="30"/>
  <c r="R503" i="30"/>
  <c r="R507" i="30"/>
  <c r="H511" i="30"/>
  <c r="R514" i="30"/>
  <c r="S517" i="30"/>
  <c r="R521" i="30"/>
  <c r="N560" i="30"/>
  <c r="R556" i="30"/>
  <c r="I609" i="30"/>
  <c r="M609" i="30"/>
  <c r="R528" i="30"/>
  <c r="S577" i="30"/>
  <c r="R594" i="30"/>
  <c r="R619" i="30"/>
  <c r="H630" i="30"/>
  <c r="S636" i="30"/>
  <c r="R640" i="30"/>
  <c r="S549" i="30"/>
  <c r="H602" i="30"/>
  <c r="S608" i="30"/>
  <c r="R612" i="30"/>
  <c r="R636" i="30"/>
  <c r="S661" i="30"/>
  <c r="R678" i="30"/>
  <c r="H539" i="30"/>
  <c r="R549" i="30"/>
  <c r="R577" i="30"/>
  <c r="H595" i="30"/>
  <c r="R605" i="30"/>
  <c r="H623" i="30"/>
  <c r="R633" i="30"/>
  <c r="H651" i="30"/>
  <c r="R661" i="30"/>
  <c r="H679" i="30"/>
  <c r="I567" i="30"/>
  <c r="R27" i="28"/>
  <c r="S13" i="28"/>
  <c r="S14" i="28" s="1"/>
  <c r="R24" i="28"/>
  <c r="R55" i="28"/>
  <c r="S41" i="28"/>
  <c r="R52" i="28"/>
  <c r="S546" i="28"/>
  <c r="R507" i="28"/>
  <c r="R206" i="28"/>
  <c r="R80" i="28"/>
  <c r="R97" i="28"/>
  <c r="R108" i="28"/>
  <c r="R125" i="28"/>
  <c r="R153" i="28"/>
  <c r="S164" i="28"/>
  <c r="S223" i="28"/>
  <c r="R234" i="28"/>
  <c r="R517" i="28"/>
  <c r="R542" i="28"/>
  <c r="R66" i="28"/>
  <c r="R83" i="28"/>
  <c r="R111" i="28"/>
  <c r="R174" i="28"/>
  <c r="R237" i="28"/>
  <c r="R94" i="28"/>
  <c r="R122" i="28"/>
  <c r="R139" i="28"/>
  <c r="R150" i="28"/>
  <c r="R164" i="28"/>
  <c r="R181" i="28"/>
  <c r="S192" i="28"/>
  <c r="R223" i="28"/>
  <c r="S251" i="28"/>
  <c r="S252" i="28" s="1"/>
  <c r="S476" i="28"/>
  <c r="R514" i="28"/>
  <c r="H525" i="28"/>
  <c r="S531" i="28"/>
  <c r="R535" i="28"/>
  <c r="R531" i="28"/>
  <c r="H518" i="28"/>
  <c r="R528" i="28"/>
  <c r="H546" i="28"/>
  <c r="R549" i="28"/>
  <c r="H567" i="28"/>
  <c r="R577" i="28"/>
  <c r="H595" i="28"/>
  <c r="R605" i="28"/>
  <c r="H623" i="28"/>
  <c r="R633" i="28"/>
  <c r="H651" i="28"/>
  <c r="R661" i="28"/>
  <c r="H679" i="28"/>
  <c r="R689" i="28"/>
  <c r="H560" i="28"/>
  <c r="R570" i="28"/>
  <c r="H588" i="28"/>
  <c r="R598" i="28"/>
  <c r="H616" i="28"/>
  <c r="R626" i="28"/>
  <c r="H644" i="28"/>
  <c r="R654" i="28"/>
  <c r="H672" i="28"/>
  <c r="R682" i="28"/>
  <c r="H700" i="28"/>
  <c r="Q255" i="22"/>
  <c r="P255" i="22"/>
  <c r="O255" i="22"/>
  <c r="N255" i="22"/>
  <c r="M255" i="22"/>
  <c r="L255" i="22"/>
  <c r="K255" i="22"/>
  <c r="J255" i="22"/>
  <c r="I255" i="22"/>
  <c r="H255" i="22"/>
  <c r="Q251" i="22"/>
  <c r="P251" i="22"/>
  <c r="O251" i="22"/>
  <c r="N251" i="22"/>
  <c r="M251" i="22"/>
  <c r="L251" i="22"/>
  <c r="K251" i="22"/>
  <c r="J251" i="22"/>
  <c r="I251" i="22"/>
  <c r="H251" i="22"/>
  <c r="Q248" i="22"/>
  <c r="P248" i="22"/>
  <c r="O248" i="22"/>
  <c r="N248" i="22"/>
  <c r="M248" i="22"/>
  <c r="L248" i="22"/>
  <c r="K248" i="22"/>
  <c r="J248" i="22"/>
  <c r="I248" i="22"/>
  <c r="H248" i="22"/>
  <c r="Q244" i="22"/>
  <c r="P244" i="22"/>
  <c r="O244" i="22"/>
  <c r="N244" i="22"/>
  <c r="M244" i="22"/>
  <c r="L244" i="22"/>
  <c r="K244" i="22"/>
  <c r="J244" i="22"/>
  <c r="I244" i="22"/>
  <c r="H244" i="22"/>
  <c r="Q241" i="22"/>
  <c r="P241" i="22"/>
  <c r="O241" i="22"/>
  <c r="N241" i="22"/>
  <c r="M241" i="22"/>
  <c r="L241" i="22"/>
  <c r="K241" i="22"/>
  <c r="J241" i="22"/>
  <c r="I241" i="22"/>
  <c r="H241" i="22"/>
  <c r="Q237" i="22"/>
  <c r="P237" i="22"/>
  <c r="O237" i="22"/>
  <c r="N237" i="22"/>
  <c r="M237" i="22"/>
  <c r="L237" i="22"/>
  <c r="K237" i="22"/>
  <c r="J237" i="22"/>
  <c r="I237" i="22"/>
  <c r="H237" i="22"/>
  <c r="Q234" i="22"/>
  <c r="P234" i="22"/>
  <c r="O234" i="22"/>
  <c r="N234" i="22"/>
  <c r="M234" i="22"/>
  <c r="L234" i="22"/>
  <c r="K234" i="22"/>
  <c r="J234" i="22"/>
  <c r="I234" i="22"/>
  <c r="H234" i="22"/>
  <c r="Q230" i="22"/>
  <c r="P230" i="22"/>
  <c r="O230" i="22"/>
  <c r="N230" i="22"/>
  <c r="M230" i="22"/>
  <c r="L230" i="22"/>
  <c r="K230" i="22"/>
  <c r="J230" i="22"/>
  <c r="I230" i="22"/>
  <c r="H230" i="22"/>
  <c r="Q227" i="22"/>
  <c r="P227" i="22"/>
  <c r="O227" i="22"/>
  <c r="N227" i="22"/>
  <c r="M227" i="22"/>
  <c r="L227" i="22"/>
  <c r="K227" i="22"/>
  <c r="J227" i="22"/>
  <c r="I227" i="22"/>
  <c r="H227" i="22"/>
  <c r="Q223" i="22"/>
  <c r="P223" i="22"/>
  <c r="O223" i="22"/>
  <c r="N223" i="22"/>
  <c r="M223" i="22"/>
  <c r="L223" i="22"/>
  <c r="K223" i="22"/>
  <c r="J223" i="22"/>
  <c r="I223" i="22"/>
  <c r="H223" i="22"/>
  <c r="Q220" i="22"/>
  <c r="P220" i="22"/>
  <c r="O220" i="22"/>
  <c r="N220" i="22"/>
  <c r="M220" i="22"/>
  <c r="L220" i="22"/>
  <c r="K220" i="22"/>
  <c r="J220" i="22"/>
  <c r="I220" i="22"/>
  <c r="H220" i="22"/>
  <c r="Q216" i="22"/>
  <c r="P216" i="22"/>
  <c r="O216" i="22"/>
  <c r="N216" i="22"/>
  <c r="M216" i="22"/>
  <c r="L216" i="22"/>
  <c r="K216" i="22"/>
  <c r="J216" i="22"/>
  <c r="I216" i="22"/>
  <c r="H216" i="22"/>
  <c r="Q213" i="22"/>
  <c r="P213" i="22"/>
  <c r="O213" i="22"/>
  <c r="N213" i="22"/>
  <c r="M213" i="22"/>
  <c r="L213" i="22"/>
  <c r="K213" i="22"/>
  <c r="J213" i="22"/>
  <c r="I213" i="22"/>
  <c r="H213" i="22"/>
  <c r="Q209" i="22"/>
  <c r="P209" i="22"/>
  <c r="O209" i="22"/>
  <c r="N209" i="22"/>
  <c r="M209" i="22"/>
  <c r="L209" i="22"/>
  <c r="K209" i="22"/>
  <c r="J209" i="22"/>
  <c r="I209" i="22"/>
  <c r="H209" i="22"/>
  <c r="Q206" i="22"/>
  <c r="P206" i="22"/>
  <c r="O206" i="22"/>
  <c r="N206" i="22"/>
  <c r="M206" i="22"/>
  <c r="L206" i="22"/>
  <c r="K206" i="22"/>
  <c r="J206" i="22"/>
  <c r="I206" i="22"/>
  <c r="H206" i="22"/>
  <c r="Q202" i="22"/>
  <c r="P202" i="22"/>
  <c r="O202" i="22"/>
  <c r="N202" i="22"/>
  <c r="M202" i="22"/>
  <c r="L202" i="22"/>
  <c r="Q199" i="22"/>
  <c r="P199" i="22"/>
  <c r="O199" i="22"/>
  <c r="N199" i="22"/>
  <c r="M199" i="22"/>
  <c r="L199" i="22"/>
  <c r="K199" i="22"/>
  <c r="J199" i="22"/>
  <c r="I199" i="22"/>
  <c r="H199" i="22"/>
  <c r="Q195" i="22"/>
  <c r="P195" i="22"/>
  <c r="O195" i="22"/>
  <c r="N195" i="22"/>
  <c r="M195" i="22"/>
  <c r="L195" i="22"/>
  <c r="K195" i="22"/>
  <c r="J195" i="22"/>
  <c r="I195" i="22"/>
  <c r="H195" i="22"/>
  <c r="Q192" i="22"/>
  <c r="P192" i="22"/>
  <c r="O192" i="22"/>
  <c r="N192" i="22"/>
  <c r="M192" i="22"/>
  <c r="L192" i="22"/>
  <c r="K192" i="22"/>
  <c r="J192" i="22"/>
  <c r="I192" i="22"/>
  <c r="H192" i="22"/>
  <c r="Q188" i="22"/>
  <c r="P188" i="22"/>
  <c r="O188" i="22"/>
  <c r="N188" i="22"/>
  <c r="M188" i="22"/>
  <c r="L188" i="22"/>
  <c r="K188" i="22"/>
  <c r="J188" i="22"/>
  <c r="I188" i="22"/>
  <c r="H188" i="22"/>
  <c r="Q185" i="22"/>
  <c r="P185" i="22"/>
  <c r="O185" i="22"/>
  <c r="N185" i="22"/>
  <c r="M185" i="22"/>
  <c r="L185" i="22"/>
  <c r="K185" i="22"/>
  <c r="J185" i="22"/>
  <c r="I185" i="22"/>
  <c r="H185" i="22"/>
  <c r="Q181" i="22"/>
  <c r="P181" i="22"/>
  <c r="O181" i="22"/>
  <c r="N181" i="22"/>
  <c r="M181" i="22"/>
  <c r="L181" i="22"/>
  <c r="K181" i="22"/>
  <c r="J181" i="22"/>
  <c r="I181" i="22"/>
  <c r="H181" i="22"/>
  <c r="Q178" i="22"/>
  <c r="P178" i="22"/>
  <c r="O178" i="22"/>
  <c r="N178" i="22"/>
  <c r="M178" i="22"/>
  <c r="L178" i="22"/>
  <c r="K178" i="22"/>
  <c r="J178" i="22"/>
  <c r="I178" i="22"/>
  <c r="H178" i="22"/>
  <c r="Q174" i="22"/>
  <c r="P174" i="22"/>
  <c r="O174" i="22"/>
  <c r="N174" i="22"/>
  <c r="M174" i="22"/>
  <c r="L174" i="22"/>
  <c r="K174" i="22"/>
  <c r="J174" i="22"/>
  <c r="I174" i="22"/>
  <c r="H174" i="22"/>
  <c r="Q171" i="22"/>
  <c r="P171" i="22"/>
  <c r="O171" i="22"/>
  <c r="N171" i="22"/>
  <c r="M171" i="22"/>
  <c r="L171" i="22"/>
  <c r="K171" i="22"/>
  <c r="J171" i="22"/>
  <c r="I171" i="22"/>
  <c r="H171" i="22"/>
  <c r="Q167" i="22"/>
  <c r="P167" i="22"/>
  <c r="O167" i="22"/>
  <c r="N167" i="22"/>
  <c r="M167" i="22"/>
  <c r="L167" i="22"/>
  <c r="K167" i="22"/>
  <c r="J167" i="22"/>
  <c r="I167" i="22"/>
  <c r="H167" i="22"/>
  <c r="Q164" i="22"/>
  <c r="P164" i="22"/>
  <c r="O164" i="22"/>
  <c r="N164" i="22"/>
  <c r="M164" i="22"/>
  <c r="L164" i="22"/>
  <c r="K164" i="22"/>
  <c r="J164" i="22"/>
  <c r="I164" i="22"/>
  <c r="H164" i="22"/>
  <c r="Q160" i="22"/>
  <c r="P160" i="22"/>
  <c r="O160" i="22"/>
  <c r="N160" i="22"/>
  <c r="M160" i="22"/>
  <c r="L160" i="22"/>
  <c r="K160" i="22"/>
  <c r="J160" i="22"/>
  <c r="I160" i="22"/>
  <c r="H160" i="22"/>
  <c r="Q157" i="22"/>
  <c r="P157" i="22"/>
  <c r="O157" i="22"/>
  <c r="N157" i="22"/>
  <c r="M157" i="22"/>
  <c r="L157" i="22"/>
  <c r="K157" i="22"/>
  <c r="J157" i="22"/>
  <c r="I157" i="22"/>
  <c r="H157" i="22"/>
  <c r="Q153" i="22"/>
  <c r="P153" i="22"/>
  <c r="O153" i="22"/>
  <c r="N153" i="22"/>
  <c r="M153" i="22"/>
  <c r="L153" i="22"/>
  <c r="K153" i="22"/>
  <c r="J153" i="22"/>
  <c r="I153" i="22"/>
  <c r="H153" i="22"/>
  <c r="Q150" i="22"/>
  <c r="P150" i="22"/>
  <c r="O150" i="22"/>
  <c r="N150" i="22"/>
  <c r="M150" i="22"/>
  <c r="L150" i="22"/>
  <c r="K150" i="22"/>
  <c r="J150" i="22"/>
  <c r="I150" i="22"/>
  <c r="H150" i="22"/>
  <c r="Q146" i="22"/>
  <c r="P146" i="22"/>
  <c r="O146" i="22"/>
  <c r="N146" i="22"/>
  <c r="M146" i="22"/>
  <c r="L146" i="22"/>
  <c r="K146" i="22"/>
  <c r="J146" i="22"/>
  <c r="I146" i="22"/>
  <c r="H146" i="22"/>
  <c r="Q143" i="22"/>
  <c r="P143" i="22"/>
  <c r="O143" i="22"/>
  <c r="N143" i="22"/>
  <c r="M143" i="22"/>
  <c r="L143" i="22"/>
  <c r="K143" i="22"/>
  <c r="J143" i="22"/>
  <c r="I143" i="22"/>
  <c r="H143" i="22"/>
  <c r="Q139" i="22"/>
  <c r="P139" i="22"/>
  <c r="O139" i="22"/>
  <c r="N139" i="22"/>
  <c r="M139" i="22"/>
  <c r="L139" i="22"/>
  <c r="K139" i="22"/>
  <c r="J139" i="22"/>
  <c r="I139" i="22"/>
  <c r="H139" i="22"/>
  <c r="Q136" i="22"/>
  <c r="P136" i="22"/>
  <c r="O136" i="22"/>
  <c r="N136" i="22"/>
  <c r="M136" i="22"/>
  <c r="L136" i="22"/>
  <c r="K136" i="22"/>
  <c r="J136" i="22"/>
  <c r="I136" i="22"/>
  <c r="H136" i="22"/>
  <c r="Q132" i="22"/>
  <c r="P132" i="22"/>
  <c r="O132" i="22"/>
  <c r="N132" i="22"/>
  <c r="M132" i="22"/>
  <c r="L132" i="22"/>
  <c r="K132" i="22"/>
  <c r="J132" i="22"/>
  <c r="I132" i="22"/>
  <c r="H132" i="22"/>
  <c r="Q129" i="22"/>
  <c r="P129" i="22"/>
  <c r="O129" i="22"/>
  <c r="N129" i="22"/>
  <c r="L129" i="22"/>
  <c r="K129" i="22"/>
  <c r="J129" i="22"/>
  <c r="I129" i="22"/>
  <c r="H129" i="22"/>
  <c r="Q125" i="22"/>
  <c r="P125" i="22"/>
  <c r="O125" i="22"/>
  <c r="N125" i="22"/>
  <c r="M125" i="22"/>
  <c r="L125" i="22"/>
  <c r="K125" i="22"/>
  <c r="J125" i="22"/>
  <c r="I125" i="22"/>
  <c r="H125" i="22"/>
  <c r="Q122" i="22"/>
  <c r="P122" i="22"/>
  <c r="O122" i="22"/>
  <c r="N122" i="22"/>
  <c r="M122" i="22"/>
  <c r="L122" i="22"/>
  <c r="K122" i="22"/>
  <c r="J122" i="22"/>
  <c r="I122" i="22"/>
  <c r="H122" i="22"/>
  <c r="Q118" i="22"/>
  <c r="P118" i="22"/>
  <c r="O118" i="22"/>
  <c r="N118" i="22"/>
  <c r="M118" i="22"/>
  <c r="L118" i="22"/>
  <c r="J118" i="22"/>
  <c r="I118" i="22"/>
  <c r="H118" i="22"/>
  <c r="Q115" i="22"/>
  <c r="P115" i="22"/>
  <c r="O115" i="22"/>
  <c r="N115" i="22"/>
  <c r="M115" i="22"/>
  <c r="L115" i="22"/>
  <c r="K115" i="22"/>
  <c r="J115" i="22"/>
  <c r="I115" i="22"/>
  <c r="H115" i="22"/>
  <c r="Q111" i="22"/>
  <c r="P111" i="22"/>
  <c r="O111" i="22"/>
  <c r="N111" i="22"/>
  <c r="M111" i="22"/>
  <c r="L111" i="22"/>
  <c r="K111" i="22"/>
  <c r="J111" i="22"/>
  <c r="I111" i="22"/>
  <c r="H111" i="22"/>
  <c r="P108" i="22"/>
  <c r="O108" i="22"/>
  <c r="N108" i="22"/>
  <c r="M108" i="22"/>
  <c r="L108" i="22"/>
  <c r="K108" i="22"/>
  <c r="J108" i="22"/>
  <c r="I108" i="22"/>
  <c r="H108" i="22"/>
  <c r="Q101" i="22"/>
  <c r="P101" i="22"/>
  <c r="O101" i="22"/>
  <c r="N101" i="22"/>
  <c r="M101" i="22"/>
  <c r="L101" i="22"/>
  <c r="K101" i="22"/>
  <c r="J101" i="22"/>
  <c r="I101" i="22"/>
  <c r="H101" i="22"/>
  <c r="Q97" i="22"/>
  <c r="P97" i="22"/>
  <c r="O97" i="22"/>
  <c r="M97" i="22"/>
  <c r="L97" i="22"/>
  <c r="K97" i="22"/>
  <c r="J97" i="22"/>
  <c r="I97" i="22"/>
  <c r="H97" i="22"/>
  <c r="Q94" i="22"/>
  <c r="P94" i="22"/>
  <c r="O94" i="22"/>
  <c r="N94" i="22"/>
  <c r="M94" i="22"/>
  <c r="L94" i="22"/>
  <c r="K94" i="22"/>
  <c r="J94" i="22"/>
  <c r="I94" i="22"/>
  <c r="H94" i="22"/>
  <c r="Q90" i="22"/>
  <c r="P90" i="22"/>
  <c r="O90" i="22"/>
  <c r="N90" i="22"/>
  <c r="M90" i="22"/>
  <c r="L90" i="22"/>
  <c r="K90" i="22"/>
  <c r="J90" i="22"/>
  <c r="I90" i="22"/>
  <c r="H90" i="22"/>
  <c r="Q87" i="22"/>
  <c r="P87" i="22"/>
  <c r="O87" i="22"/>
  <c r="N87" i="22"/>
  <c r="M87" i="22"/>
  <c r="L87" i="22"/>
  <c r="K87" i="22"/>
  <c r="J87" i="22"/>
  <c r="I87" i="22"/>
  <c r="H87" i="22"/>
  <c r="Q83" i="22"/>
  <c r="P83" i="22"/>
  <c r="O83" i="22"/>
  <c r="N83" i="22"/>
  <c r="M83" i="22"/>
  <c r="L83" i="22"/>
  <c r="K83" i="22"/>
  <c r="J83" i="22"/>
  <c r="I83" i="22"/>
  <c r="H83" i="22"/>
  <c r="Q80" i="22"/>
  <c r="P80" i="22"/>
  <c r="O80" i="22"/>
  <c r="N80" i="22"/>
  <c r="M80" i="22"/>
  <c r="L80" i="22"/>
  <c r="K80" i="22"/>
  <c r="J80" i="22"/>
  <c r="H80" i="22"/>
  <c r="Q76" i="22"/>
  <c r="P76" i="22"/>
  <c r="O76" i="22"/>
  <c r="N76" i="22"/>
  <c r="M76" i="22"/>
  <c r="L76" i="22"/>
  <c r="K76" i="22"/>
  <c r="J76" i="22"/>
  <c r="I76" i="22"/>
  <c r="H76" i="22"/>
  <c r="Q73" i="22"/>
  <c r="P73" i="22"/>
  <c r="O73" i="22"/>
  <c r="N73" i="22"/>
  <c r="M73" i="22"/>
  <c r="L73" i="22"/>
  <c r="K73" i="22"/>
  <c r="J73" i="22"/>
  <c r="I73" i="22"/>
  <c r="H73" i="22"/>
  <c r="Q69" i="22"/>
  <c r="P69" i="22"/>
  <c r="O69" i="22"/>
  <c r="N69" i="22"/>
  <c r="M69" i="22"/>
  <c r="L69" i="22"/>
  <c r="K69" i="22"/>
  <c r="J69" i="22"/>
  <c r="I69" i="22"/>
  <c r="H69" i="22"/>
  <c r="Q66" i="22"/>
  <c r="P66" i="22"/>
  <c r="O66" i="22"/>
  <c r="N66" i="22"/>
  <c r="M66" i="22"/>
  <c r="L66" i="22"/>
  <c r="K66" i="22"/>
  <c r="J66" i="22"/>
  <c r="I66" i="22"/>
  <c r="H66" i="22"/>
  <c r="Q62" i="22"/>
  <c r="P62" i="22"/>
  <c r="O62" i="22"/>
  <c r="N62" i="22"/>
  <c r="M62" i="22"/>
  <c r="L62" i="22"/>
  <c r="K62" i="22"/>
  <c r="J62" i="22"/>
  <c r="I62" i="22"/>
  <c r="H62" i="22"/>
  <c r="Q59" i="22"/>
  <c r="P59" i="22"/>
  <c r="O59" i="22"/>
  <c r="N59" i="22"/>
  <c r="M59" i="22"/>
  <c r="L59" i="22"/>
  <c r="K59" i="22"/>
  <c r="J59" i="22"/>
  <c r="I59" i="22"/>
  <c r="H59" i="22"/>
  <c r="Q55" i="22"/>
  <c r="P55" i="22"/>
  <c r="O55" i="22"/>
  <c r="N55" i="22"/>
  <c r="M55" i="22"/>
  <c r="L55" i="22"/>
  <c r="K55" i="22"/>
  <c r="J55" i="22"/>
  <c r="I55" i="22"/>
  <c r="H55" i="22"/>
  <c r="Q52" i="22"/>
  <c r="P52" i="22"/>
  <c r="O52" i="22"/>
  <c r="N52" i="22"/>
  <c r="M52" i="22"/>
  <c r="L52" i="22"/>
  <c r="K52" i="22"/>
  <c r="J52" i="22"/>
  <c r="I52" i="22"/>
  <c r="H52" i="22"/>
  <c r="Q48" i="22"/>
  <c r="P48" i="22"/>
  <c r="O48" i="22"/>
  <c r="N48" i="22"/>
  <c r="M48" i="22"/>
  <c r="L48" i="22"/>
  <c r="K48" i="22"/>
  <c r="J48" i="22"/>
  <c r="I48" i="22"/>
  <c r="H48" i="22"/>
  <c r="Q45" i="22"/>
  <c r="P45" i="22"/>
  <c r="O45" i="22"/>
  <c r="N45" i="22"/>
  <c r="M45" i="22"/>
  <c r="L45" i="22"/>
  <c r="K45" i="22"/>
  <c r="J45" i="22"/>
  <c r="I45" i="22"/>
  <c r="H45" i="22"/>
  <c r="Q41" i="22"/>
  <c r="P41" i="22"/>
  <c r="O41" i="22"/>
  <c r="N41" i="22"/>
  <c r="M41" i="22"/>
  <c r="L41" i="22"/>
  <c r="K41" i="22"/>
  <c r="J41" i="22"/>
  <c r="I41" i="22"/>
  <c r="H41" i="22"/>
  <c r="Q38" i="22"/>
  <c r="P38" i="22"/>
  <c r="O38" i="22"/>
  <c r="N38" i="22"/>
  <c r="M38" i="22"/>
  <c r="L38" i="22"/>
  <c r="K38" i="22"/>
  <c r="J38" i="22"/>
  <c r="I38" i="22"/>
  <c r="H38" i="22"/>
  <c r="Q34" i="22"/>
  <c r="P34" i="22"/>
  <c r="O34" i="22"/>
  <c r="N34" i="22"/>
  <c r="M34" i="22"/>
  <c r="L34" i="22"/>
  <c r="K34" i="22"/>
  <c r="J34" i="22"/>
  <c r="I34" i="22"/>
  <c r="H34" i="22"/>
  <c r="P31" i="22"/>
  <c r="O31" i="22"/>
  <c r="N31" i="22"/>
  <c r="M31" i="22"/>
  <c r="L31" i="22"/>
  <c r="K31" i="22"/>
  <c r="J31" i="22"/>
  <c r="I31" i="22"/>
  <c r="H31" i="22"/>
  <c r="Q27" i="22"/>
  <c r="P27" i="22"/>
  <c r="O27" i="22"/>
  <c r="N27" i="22"/>
  <c r="M27" i="22"/>
  <c r="L27" i="22"/>
  <c r="K27" i="22"/>
  <c r="J27" i="22"/>
  <c r="I27" i="22"/>
  <c r="Q24" i="22"/>
  <c r="P24" i="22"/>
  <c r="O24" i="22"/>
  <c r="N24" i="22"/>
  <c r="M24" i="22"/>
  <c r="L24" i="22"/>
  <c r="K24" i="22"/>
  <c r="J24" i="22"/>
  <c r="I24" i="22"/>
  <c r="H24" i="22"/>
  <c r="Q20" i="22"/>
  <c r="P20" i="22"/>
  <c r="O20" i="22"/>
  <c r="N20" i="22"/>
  <c r="M20" i="22"/>
  <c r="L20" i="22"/>
  <c r="K20" i="22"/>
  <c r="J20" i="22"/>
  <c r="I20" i="22"/>
  <c r="H20" i="22"/>
  <c r="Q17" i="22"/>
  <c r="P17" i="22"/>
  <c r="O17" i="22"/>
  <c r="N17" i="22"/>
  <c r="M17" i="22"/>
  <c r="L17" i="22"/>
  <c r="K17" i="22"/>
  <c r="J17" i="22"/>
  <c r="I17" i="22"/>
  <c r="H17" i="22"/>
  <c r="Q13" i="22"/>
  <c r="P13" i="22"/>
  <c r="O13" i="22"/>
  <c r="N13" i="22"/>
  <c r="M13" i="22"/>
  <c r="L13" i="22"/>
  <c r="K13" i="22"/>
  <c r="J13" i="22"/>
  <c r="I13" i="22"/>
  <c r="H13" i="22"/>
  <c r="Q10" i="22"/>
  <c r="P10" i="22"/>
  <c r="O10" i="22"/>
  <c r="N10" i="22"/>
  <c r="M10" i="22"/>
  <c r="L10" i="22"/>
  <c r="K10" i="22"/>
  <c r="J10" i="22"/>
  <c r="I10" i="22"/>
  <c r="H10" i="22"/>
  <c r="Q150" i="21"/>
  <c r="P150" i="21"/>
  <c r="O150" i="21"/>
  <c r="N150" i="21"/>
  <c r="M150" i="21"/>
  <c r="L150" i="21"/>
  <c r="K150" i="21"/>
  <c r="J150" i="21"/>
  <c r="I150" i="21"/>
  <c r="H150" i="21"/>
  <c r="Q146" i="21"/>
  <c r="P146" i="21"/>
  <c r="O146" i="21"/>
  <c r="N146" i="21"/>
  <c r="M146" i="21"/>
  <c r="L146" i="21"/>
  <c r="K146" i="21"/>
  <c r="J146" i="21"/>
  <c r="I146" i="21"/>
  <c r="H146" i="21"/>
  <c r="Q143" i="21"/>
  <c r="P143" i="21"/>
  <c r="O143" i="21"/>
  <c r="N143" i="21"/>
  <c r="M143" i="21"/>
  <c r="L143" i="21"/>
  <c r="K143" i="21"/>
  <c r="J143" i="21"/>
  <c r="I143" i="21"/>
  <c r="H143" i="21"/>
  <c r="Q139" i="21"/>
  <c r="P139" i="21"/>
  <c r="O139" i="21"/>
  <c r="N139" i="21"/>
  <c r="M139" i="21"/>
  <c r="L139" i="21"/>
  <c r="K139" i="21"/>
  <c r="J139" i="21"/>
  <c r="I139" i="21"/>
  <c r="H139" i="21"/>
  <c r="Q136" i="21"/>
  <c r="P136" i="21"/>
  <c r="O136" i="21"/>
  <c r="N136" i="21"/>
  <c r="M136" i="21"/>
  <c r="L136" i="21"/>
  <c r="K136" i="21"/>
  <c r="J136" i="21"/>
  <c r="I136" i="21"/>
  <c r="H136" i="21"/>
  <c r="Q132" i="21"/>
  <c r="P132" i="21"/>
  <c r="O132" i="21"/>
  <c r="N132" i="21"/>
  <c r="M132" i="21"/>
  <c r="L132" i="21"/>
  <c r="K132" i="21"/>
  <c r="J132" i="21"/>
  <c r="I132" i="21"/>
  <c r="H132" i="21"/>
  <c r="Q129" i="21"/>
  <c r="P129" i="21"/>
  <c r="O129" i="21"/>
  <c r="N129" i="21"/>
  <c r="M129" i="21"/>
  <c r="L129" i="21"/>
  <c r="K129" i="21"/>
  <c r="J129" i="21"/>
  <c r="I129" i="21"/>
  <c r="H129" i="21"/>
  <c r="Q125" i="21"/>
  <c r="P125" i="21"/>
  <c r="O125" i="21"/>
  <c r="N125" i="21"/>
  <c r="M125" i="21"/>
  <c r="L125" i="21"/>
  <c r="K125" i="21"/>
  <c r="J125" i="21"/>
  <c r="I125" i="21"/>
  <c r="H125" i="21"/>
  <c r="Q122" i="21"/>
  <c r="P122" i="21"/>
  <c r="O122" i="21"/>
  <c r="N122" i="21"/>
  <c r="M122" i="21"/>
  <c r="L122" i="21"/>
  <c r="K122" i="21"/>
  <c r="J122" i="21"/>
  <c r="I122" i="21"/>
  <c r="H122" i="21"/>
  <c r="Q118" i="21"/>
  <c r="P118" i="21"/>
  <c r="O118" i="21"/>
  <c r="N118" i="21"/>
  <c r="M118" i="21"/>
  <c r="L118" i="21"/>
  <c r="K118" i="21"/>
  <c r="J118" i="21"/>
  <c r="I118" i="21"/>
  <c r="H118" i="21"/>
  <c r="Q115" i="21"/>
  <c r="P115" i="21"/>
  <c r="O115" i="21"/>
  <c r="N115" i="21"/>
  <c r="M115" i="21"/>
  <c r="L115" i="21"/>
  <c r="K115" i="21"/>
  <c r="J115" i="21"/>
  <c r="I115" i="21"/>
  <c r="H115" i="21"/>
  <c r="Q111" i="21"/>
  <c r="P111" i="21"/>
  <c r="O111" i="21"/>
  <c r="N111" i="21"/>
  <c r="M111" i="21"/>
  <c r="L111" i="21"/>
  <c r="K111" i="21"/>
  <c r="J111" i="21"/>
  <c r="I111" i="21"/>
  <c r="H111" i="21"/>
  <c r="Q108" i="21"/>
  <c r="P108" i="21"/>
  <c r="O108" i="21"/>
  <c r="N108" i="21"/>
  <c r="M108" i="21"/>
  <c r="L108" i="21"/>
  <c r="K108" i="21"/>
  <c r="J108" i="21"/>
  <c r="I108" i="21"/>
  <c r="H108" i="21"/>
  <c r="Q104" i="21"/>
  <c r="P104" i="21"/>
  <c r="O104" i="21"/>
  <c r="N104" i="21"/>
  <c r="M104" i="21"/>
  <c r="L104" i="21"/>
  <c r="K104" i="21"/>
  <c r="J104" i="21"/>
  <c r="I104" i="21"/>
  <c r="H104" i="21"/>
  <c r="Q101" i="21"/>
  <c r="P101" i="21"/>
  <c r="O101" i="21"/>
  <c r="N101" i="21"/>
  <c r="M101" i="21"/>
  <c r="L101" i="21"/>
  <c r="K101" i="21"/>
  <c r="J101" i="21"/>
  <c r="I101" i="21"/>
  <c r="H101" i="21"/>
  <c r="Q97" i="21"/>
  <c r="P97" i="21"/>
  <c r="O97" i="21"/>
  <c r="N97" i="21"/>
  <c r="M97" i="21"/>
  <c r="L97" i="21"/>
  <c r="K97" i="21"/>
  <c r="J97" i="21"/>
  <c r="I97" i="21"/>
  <c r="H97" i="21"/>
  <c r="Q94" i="21"/>
  <c r="P94" i="21"/>
  <c r="O94" i="21"/>
  <c r="N94" i="21"/>
  <c r="M94" i="21"/>
  <c r="L94" i="21"/>
  <c r="K94" i="21"/>
  <c r="J94" i="21"/>
  <c r="I94" i="21"/>
  <c r="H94" i="21"/>
  <c r="Q90" i="21"/>
  <c r="P90" i="21"/>
  <c r="O90" i="21"/>
  <c r="N90" i="21"/>
  <c r="M90" i="21"/>
  <c r="L90" i="21"/>
  <c r="K90" i="21"/>
  <c r="J90" i="21"/>
  <c r="I90" i="21"/>
  <c r="H90" i="21"/>
  <c r="Q87" i="21"/>
  <c r="P87" i="21"/>
  <c r="O87" i="21"/>
  <c r="N87" i="21"/>
  <c r="M87" i="21"/>
  <c r="L87" i="21"/>
  <c r="K87" i="21"/>
  <c r="J87" i="21"/>
  <c r="I87" i="21"/>
  <c r="H87" i="21"/>
  <c r="Q83" i="21"/>
  <c r="P83" i="21"/>
  <c r="O83" i="21"/>
  <c r="N83" i="21"/>
  <c r="M83" i="21"/>
  <c r="L83" i="21"/>
  <c r="K83" i="21"/>
  <c r="J83" i="21"/>
  <c r="I83" i="21"/>
  <c r="H83" i="21"/>
  <c r="Q80" i="21"/>
  <c r="P80" i="21"/>
  <c r="O80" i="21"/>
  <c r="N80" i="21"/>
  <c r="M80" i="21"/>
  <c r="L80" i="21"/>
  <c r="K80" i="21"/>
  <c r="J80" i="21"/>
  <c r="I80" i="21"/>
  <c r="H80" i="21"/>
  <c r="Q76" i="21"/>
  <c r="P76" i="21"/>
  <c r="O76" i="21"/>
  <c r="N76" i="21"/>
  <c r="M76" i="21"/>
  <c r="L76" i="21"/>
  <c r="K76" i="21"/>
  <c r="J76" i="21"/>
  <c r="I76" i="21"/>
  <c r="H76" i="21"/>
  <c r="Q73" i="21"/>
  <c r="P73" i="21"/>
  <c r="O73" i="21"/>
  <c r="N73" i="21"/>
  <c r="M73" i="21"/>
  <c r="L73" i="21"/>
  <c r="K73" i="21"/>
  <c r="J73" i="21"/>
  <c r="I73" i="21"/>
  <c r="H73" i="21"/>
  <c r="Q69" i="21"/>
  <c r="P69" i="21"/>
  <c r="O69" i="21"/>
  <c r="N69" i="21"/>
  <c r="M69" i="21"/>
  <c r="L69" i="21"/>
  <c r="K69" i="21"/>
  <c r="J69" i="21"/>
  <c r="I69" i="21"/>
  <c r="H69" i="21"/>
  <c r="Q66" i="21"/>
  <c r="P66" i="21"/>
  <c r="O66" i="21"/>
  <c r="N66" i="21"/>
  <c r="M66" i="21"/>
  <c r="L66" i="21"/>
  <c r="K66" i="21"/>
  <c r="J66" i="21"/>
  <c r="I66" i="21"/>
  <c r="H66" i="21"/>
  <c r="Q62" i="21"/>
  <c r="P62" i="21"/>
  <c r="O62" i="21"/>
  <c r="N62" i="21"/>
  <c r="M62" i="21"/>
  <c r="L62" i="21"/>
  <c r="K62" i="21"/>
  <c r="J62" i="21"/>
  <c r="I62" i="21"/>
  <c r="H62" i="21"/>
  <c r="Q59" i="21"/>
  <c r="P59" i="21"/>
  <c r="O59" i="21"/>
  <c r="N59" i="21"/>
  <c r="M59" i="21"/>
  <c r="L59" i="21"/>
  <c r="K59" i="21"/>
  <c r="J59" i="21"/>
  <c r="I59" i="21"/>
  <c r="H59" i="21"/>
  <c r="Q55" i="21"/>
  <c r="P55" i="21"/>
  <c r="O55" i="21"/>
  <c r="N55" i="21"/>
  <c r="M55" i="21"/>
  <c r="L55" i="21"/>
  <c r="K55" i="21"/>
  <c r="J55" i="21"/>
  <c r="I55" i="21"/>
  <c r="H55" i="21"/>
  <c r="Q52" i="21"/>
  <c r="P52" i="21"/>
  <c r="O52" i="21"/>
  <c r="N52" i="21"/>
  <c r="M52" i="21"/>
  <c r="L52" i="21"/>
  <c r="K52" i="21"/>
  <c r="J52" i="21"/>
  <c r="I52" i="21"/>
  <c r="H52" i="21"/>
  <c r="Q48" i="21"/>
  <c r="P48" i="21"/>
  <c r="O48" i="21"/>
  <c r="N48" i="21"/>
  <c r="M48" i="21"/>
  <c r="L48" i="21"/>
  <c r="K48" i="21"/>
  <c r="J48" i="21"/>
  <c r="I48" i="21"/>
  <c r="H48" i="21"/>
  <c r="Q45" i="21"/>
  <c r="P45" i="21"/>
  <c r="O45" i="21"/>
  <c r="N45" i="21"/>
  <c r="M45" i="21"/>
  <c r="L45" i="21"/>
  <c r="K45" i="21"/>
  <c r="J45" i="21"/>
  <c r="I45" i="21"/>
  <c r="H45" i="21"/>
  <c r="Q41" i="21"/>
  <c r="P41" i="21"/>
  <c r="O41" i="21"/>
  <c r="N41" i="21"/>
  <c r="M41" i="21"/>
  <c r="L41" i="21"/>
  <c r="K41" i="21"/>
  <c r="J41" i="21"/>
  <c r="I41" i="21"/>
  <c r="H41" i="21"/>
  <c r="Q38" i="21"/>
  <c r="P38" i="21"/>
  <c r="O38" i="21"/>
  <c r="N38" i="21"/>
  <c r="M38" i="21"/>
  <c r="L38" i="21"/>
  <c r="K38" i="21"/>
  <c r="J38" i="21"/>
  <c r="H38" i="21"/>
  <c r="Q34" i="21"/>
  <c r="P34" i="21"/>
  <c r="O34" i="21"/>
  <c r="N34" i="21"/>
  <c r="M34" i="21"/>
  <c r="L34" i="21"/>
  <c r="K34" i="21"/>
  <c r="J34" i="21"/>
  <c r="I34" i="21"/>
  <c r="H34" i="21"/>
  <c r="Q31" i="21"/>
  <c r="P31" i="21"/>
  <c r="O31" i="21"/>
  <c r="N31" i="21"/>
  <c r="M31" i="21"/>
  <c r="L31" i="21"/>
  <c r="K31" i="21"/>
  <c r="J31" i="21"/>
  <c r="I31" i="21"/>
  <c r="H31" i="21"/>
  <c r="Q27" i="21"/>
  <c r="P27" i="21"/>
  <c r="O27" i="21"/>
  <c r="N27" i="21"/>
  <c r="M27" i="21"/>
  <c r="L27" i="21"/>
  <c r="K27" i="21"/>
  <c r="J27" i="21"/>
  <c r="I27" i="21"/>
  <c r="H27" i="21"/>
  <c r="Q24" i="21"/>
  <c r="P24" i="21"/>
  <c r="O24" i="21"/>
  <c r="N24" i="21"/>
  <c r="M24" i="21"/>
  <c r="L24" i="21"/>
  <c r="K24" i="21"/>
  <c r="J24" i="21"/>
  <c r="I24" i="21"/>
  <c r="H24" i="21"/>
  <c r="Q20" i="21"/>
  <c r="P20" i="21"/>
  <c r="O20" i="21"/>
  <c r="N20" i="21"/>
  <c r="M20" i="21"/>
  <c r="L20" i="21"/>
  <c r="K20" i="21"/>
  <c r="J20" i="21"/>
  <c r="I20" i="21"/>
  <c r="H20" i="21"/>
  <c r="Q17" i="21"/>
  <c r="P17" i="21"/>
  <c r="O17" i="21"/>
  <c r="N17" i="21"/>
  <c r="M17" i="21"/>
  <c r="L17" i="21"/>
  <c r="K17" i="21"/>
  <c r="J17" i="21"/>
  <c r="I17" i="21"/>
  <c r="H17" i="21"/>
  <c r="Q13" i="21"/>
  <c r="P13" i="21"/>
  <c r="O13" i="21"/>
  <c r="N13" i="21"/>
  <c r="M13" i="21"/>
  <c r="L13" i="21"/>
  <c r="K13" i="21"/>
  <c r="J13" i="21"/>
  <c r="I13" i="21"/>
  <c r="H13" i="21"/>
  <c r="Q10" i="21"/>
  <c r="P10" i="21"/>
  <c r="O10" i="21"/>
  <c r="N10" i="21"/>
  <c r="M10" i="21"/>
  <c r="L10" i="21"/>
  <c r="K10" i="21"/>
  <c r="J10" i="21"/>
  <c r="I10" i="21"/>
  <c r="H10" i="21"/>
  <c r="Q251" i="9"/>
  <c r="P251" i="9"/>
  <c r="O251" i="9"/>
  <c r="N251" i="9"/>
  <c r="M251" i="9"/>
  <c r="L251" i="9"/>
  <c r="K251" i="9"/>
  <c r="J251" i="9"/>
  <c r="I251" i="9"/>
  <c r="H251" i="9"/>
  <c r="Q248" i="9"/>
  <c r="P248" i="9"/>
  <c r="O248" i="9"/>
  <c r="N248" i="9"/>
  <c r="M248" i="9"/>
  <c r="L248" i="9"/>
  <c r="K248" i="9"/>
  <c r="J248" i="9"/>
  <c r="I248" i="9"/>
  <c r="H248" i="9"/>
  <c r="Q244" i="9"/>
  <c r="P244" i="9"/>
  <c r="O244" i="9"/>
  <c r="N244" i="9"/>
  <c r="M244" i="9"/>
  <c r="L244" i="9"/>
  <c r="K244" i="9"/>
  <c r="J244" i="9"/>
  <c r="I244" i="9"/>
  <c r="H244" i="9"/>
  <c r="Q241" i="9"/>
  <c r="P241" i="9"/>
  <c r="O241" i="9"/>
  <c r="N241" i="9"/>
  <c r="M241" i="9"/>
  <c r="L241" i="9"/>
  <c r="K241" i="9"/>
  <c r="J241" i="9"/>
  <c r="I241" i="9"/>
  <c r="H241" i="9"/>
  <c r="Q237" i="9"/>
  <c r="P237" i="9"/>
  <c r="O237" i="9"/>
  <c r="N237" i="9"/>
  <c r="M237" i="9"/>
  <c r="L237" i="9"/>
  <c r="K237" i="9"/>
  <c r="J237" i="9"/>
  <c r="I237" i="9"/>
  <c r="H237" i="9"/>
  <c r="Q234" i="9"/>
  <c r="P234" i="9"/>
  <c r="O234" i="9"/>
  <c r="N234" i="9"/>
  <c r="M234" i="9"/>
  <c r="L234" i="9"/>
  <c r="K234" i="9"/>
  <c r="J234" i="9"/>
  <c r="I234" i="9"/>
  <c r="H234" i="9"/>
  <c r="Q230" i="9"/>
  <c r="P230" i="9"/>
  <c r="O230" i="9"/>
  <c r="N230" i="9"/>
  <c r="M230" i="9"/>
  <c r="L230" i="9"/>
  <c r="K230" i="9"/>
  <c r="J230" i="9"/>
  <c r="I230" i="9"/>
  <c r="H230" i="9"/>
  <c r="Q227" i="9"/>
  <c r="P227" i="9"/>
  <c r="O227" i="9"/>
  <c r="N227" i="9"/>
  <c r="M227" i="9"/>
  <c r="L227" i="9"/>
  <c r="K227" i="9"/>
  <c r="J227" i="9"/>
  <c r="I227" i="9"/>
  <c r="H227" i="9"/>
  <c r="Q223" i="9"/>
  <c r="P223" i="9"/>
  <c r="O223" i="9"/>
  <c r="N223" i="9"/>
  <c r="M223" i="9"/>
  <c r="L223" i="9"/>
  <c r="K223" i="9"/>
  <c r="J223" i="9"/>
  <c r="I223" i="9"/>
  <c r="H223" i="9"/>
  <c r="Q220" i="9"/>
  <c r="P220" i="9"/>
  <c r="O220" i="9"/>
  <c r="N220" i="9"/>
  <c r="M220" i="9"/>
  <c r="L220" i="9"/>
  <c r="K220" i="9"/>
  <c r="J220" i="9"/>
  <c r="I220" i="9"/>
  <c r="Q216" i="9"/>
  <c r="P216" i="9"/>
  <c r="O216" i="9"/>
  <c r="O217" i="9" s="1"/>
  <c r="N216" i="9"/>
  <c r="M216" i="9"/>
  <c r="L216" i="9"/>
  <c r="L217" i="9" s="1"/>
  <c r="K216" i="9"/>
  <c r="J216" i="9"/>
  <c r="I216" i="9"/>
  <c r="H216" i="9"/>
  <c r="Q213" i="9"/>
  <c r="P213" i="9"/>
  <c r="O213" i="9"/>
  <c r="N213" i="9"/>
  <c r="N217" i="9" s="1"/>
  <c r="M213" i="9"/>
  <c r="M217" i="9" s="1"/>
  <c r="L213" i="9"/>
  <c r="K213" i="9"/>
  <c r="J213" i="9"/>
  <c r="I213" i="9"/>
  <c r="H213" i="9"/>
  <c r="Q209" i="9"/>
  <c r="P209" i="9"/>
  <c r="O209" i="9"/>
  <c r="N209" i="9"/>
  <c r="M209" i="9"/>
  <c r="L209" i="9"/>
  <c r="K209" i="9"/>
  <c r="J209" i="9"/>
  <c r="I209" i="9"/>
  <c r="H209" i="9"/>
  <c r="Q206" i="9"/>
  <c r="P206" i="9"/>
  <c r="O206" i="9"/>
  <c r="N206" i="9"/>
  <c r="M206" i="9"/>
  <c r="L206" i="9"/>
  <c r="K206" i="9"/>
  <c r="J206" i="9"/>
  <c r="I206" i="9"/>
  <c r="H206" i="9"/>
  <c r="Q202" i="9"/>
  <c r="P202" i="9"/>
  <c r="O202" i="9"/>
  <c r="N202" i="9"/>
  <c r="M202" i="9"/>
  <c r="L202" i="9"/>
  <c r="K202" i="9"/>
  <c r="J202" i="9"/>
  <c r="I202" i="9"/>
  <c r="H202" i="9"/>
  <c r="Q199" i="9"/>
  <c r="P199" i="9"/>
  <c r="O199" i="9"/>
  <c r="N199" i="9"/>
  <c r="M199" i="9"/>
  <c r="L199" i="9"/>
  <c r="K199" i="9"/>
  <c r="J199" i="9"/>
  <c r="I199" i="9"/>
  <c r="H199" i="9"/>
  <c r="Q195" i="9"/>
  <c r="P195" i="9"/>
  <c r="O195" i="9"/>
  <c r="N195" i="9"/>
  <c r="M195" i="9"/>
  <c r="L195" i="9"/>
  <c r="K195" i="9"/>
  <c r="J195" i="9"/>
  <c r="I195" i="9"/>
  <c r="H195" i="9"/>
  <c r="Q192" i="9"/>
  <c r="P192" i="9"/>
  <c r="O192" i="9"/>
  <c r="N192" i="9"/>
  <c r="M192" i="9"/>
  <c r="L192" i="9"/>
  <c r="K192" i="9"/>
  <c r="J192" i="9"/>
  <c r="I192" i="9"/>
  <c r="H192" i="9"/>
  <c r="Q188" i="9"/>
  <c r="P188" i="9"/>
  <c r="O188" i="9"/>
  <c r="N188" i="9"/>
  <c r="M188" i="9"/>
  <c r="L188" i="9"/>
  <c r="K188" i="9"/>
  <c r="J188" i="9"/>
  <c r="I188" i="9"/>
  <c r="H188" i="9"/>
  <c r="Q185" i="9"/>
  <c r="P185" i="9"/>
  <c r="O185" i="9"/>
  <c r="N185" i="9"/>
  <c r="M185" i="9"/>
  <c r="L185" i="9"/>
  <c r="K185" i="9"/>
  <c r="J185" i="9"/>
  <c r="I185" i="9"/>
  <c r="H185" i="9"/>
  <c r="Q181" i="9"/>
  <c r="P181" i="9"/>
  <c r="O181" i="9"/>
  <c r="N181" i="9"/>
  <c r="M181" i="9"/>
  <c r="L181" i="9"/>
  <c r="K181" i="9"/>
  <c r="J181" i="9"/>
  <c r="I181" i="9"/>
  <c r="H181" i="9"/>
  <c r="Q178" i="9"/>
  <c r="P178" i="9"/>
  <c r="O178" i="9"/>
  <c r="N178" i="9"/>
  <c r="M178" i="9"/>
  <c r="L178" i="9"/>
  <c r="K178" i="9"/>
  <c r="J178" i="9"/>
  <c r="I178" i="9"/>
  <c r="H178" i="9"/>
  <c r="Q174" i="9"/>
  <c r="P174" i="9"/>
  <c r="O174" i="9"/>
  <c r="N174" i="9"/>
  <c r="M174" i="9"/>
  <c r="L174" i="9"/>
  <c r="K174" i="9"/>
  <c r="J174" i="9"/>
  <c r="I174" i="9"/>
  <c r="H174" i="9"/>
  <c r="Q171" i="9"/>
  <c r="P171" i="9"/>
  <c r="O171" i="9"/>
  <c r="N171" i="9"/>
  <c r="M171" i="9"/>
  <c r="L171" i="9"/>
  <c r="K171" i="9"/>
  <c r="J171" i="9"/>
  <c r="I171" i="9"/>
  <c r="H171" i="9"/>
  <c r="Q167" i="9"/>
  <c r="P167" i="9"/>
  <c r="O167" i="9"/>
  <c r="N167" i="9"/>
  <c r="M167" i="9"/>
  <c r="L167" i="9"/>
  <c r="K167" i="9"/>
  <c r="J167" i="9"/>
  <c r="I167" i="9"/>
  <c r="H167" i="9"/>
  <c r="Q164" i="9"/>
  <c r="P164" i="9"/>
  <c r="O164" i="9"/>
  <c r="N164" i="9"/>
  <c r="M164" i="9"/>
  <c r="L164" i="9"/>
  <c r="K164" i="9"/>
  <c r="J164" i="9"/>
  <c r="I164" i="9"/>
  <c r="H164" i="9"/>
  <c r="Q160" i="9"/>
  <c r="P160" i="9"/>
  <c r="O160" i="9"/>
  <c r="N160" i="9"/>
  <c r="M160" i="9"/>
  <c r="L160" i="9"/>
  <c r="K160" i="9"/>
  <c r="J160" i="9"/>
  <c r="I160" i="9"/>
  <c r="H160" i="9"/>
  <c r="Q157" i="9"/>
  <c r="P157" i="9"/>
  <c r="O157" i="9"/>
  <c r="N157" i="9"/>
  <c r="M157" i="9"/>
  <c r="L157" i="9"/>
  <c r="K157" i="9"/>
  <c r="J157" i="9"/>
  <c r="I157" i="9"/>
  <c r="H157" i="9"/>
  <c r="Q153" i="9"/>
  <c r="P153" i="9"/>
  <c r="O153" i="9"/>
  <c r="N153" i="9"/>
  <c r="M153" i="9"/>
  <c r="L153" i="9"/>
  <c r="K153" i="9"/>
  <c r="J153" i="9"/>
  <c r="I153" i="9"/>
  <c r="H153" i="9"/>
  <c r="Q150" i="9"/>
  <c r="P150" i="9"/>
  <c r="O150" i="9"/>
  <c r="N150" i="9"/>
  <c r="M150" i="9"/>
  <c r="L150" i="9"/>
  <c r="K150" i="9"/>
  <c r="J150" i="9"/>
  <c r="I150" i="9"/>
  <c r="H150" i="9"/>
  <c r="Q146" i="9"/>
  <c r="P146" i="9"/>
  <c r="O146" i="9"/>
  <c r="N146" i="9"/>
  <c r="M146" i="9"/>
  <c r="L146" i="9"/>
  <c r="K146" i="9"/>
  <c r="J146" i="9"/>
  <c r="I146" i="9"/>
  <c r="H146" i="9"/>
  <c r="Q143" i="9"/>
  <c r="P143" i="9"/>
  <c r="O143" i="9"/>
  <c r="N143" i="9"/>
  <c r="M143" i="9"/>
  <c r="L143" i="9"/>
  <c r="K143" i="9"/>
  <c r="J143" i="9"/>
  <c r="I143" i="9"/>
  <c r="H143" i="9"/>
  <c r="Q139" i="9"/>
  <c r="P139" i="9"/>
  <c r="O139" i="9"/>
  <c r="N139" i="9"/>
  <c r="M139" i="9"/>
  <c r="L139" i="9"/>
  <c r="K139" i="9"/>
  <c r="J139" i="9"/>
  <c r="I139" i="9"/>
  <c r="H139" i="9"/>
  <c r="Q136" i="9"/>
  <c r="P136" i="9"/>
  <c r="O136" i="9"/>
  <c r="N136" i="9"/>
  <c r="M136" i="9"/>
  <c r="L136" i="9"/>
  <c r="K136" i="9"/>
  <c r="J136" i="9"/>
  <c r="I136" i="9"/>
  <c r="Q132" i="9"/>
  <c r="P132" i="9"/>
  <c r="O132" i="9"/>
  <c r="N132" i="9"/>
  <c r="M132" i="9"/>
  <c r="L132" i="9"/>
  <c r="K132" i="9"/>
  <c r="J132" i="9"/>
  <c r="I132" i="9"/>
  <c r="Q129" i="9"/>
  <c r="P129" i="9"/>
  <c r="O129" i="9"/>
  <c r="N129" i="9"/>
  <c r="M129" i="9"/>
  <c r="L129" i="9"/>
  <c r="K129" i="9"/>
  <c r="J129" i="9"/>
  <c r="I129" i="9"/>
  <c r="H129" i="9"/>
  <c r="Q125" i="9"/>
  <c r="P125" i="9"/>
  <c r="O125" i="9"/>
  <c r="N125" i="9"/>
  <c r="M125" i="9"/>
  <c r="L125" i="9"/>
  <c r="K125" i="9"/>
  <c r="J125" i="9"/>
  <c r="I125" i="9"/>
  <c r="H125" i="9"/>
  <c r="Q122" i="9"/>
  <c r="P122" i="9"/>
  <c r="O122" i="9"/>
  <c r="N122" i="9"/>
  <c r="M122" i="9"/>
  <c r="L122" i="9"/>
  <c r="K122" i="9"/>
  <c r="J122" i="9"/>
  <c r="I122" i="9"/>
  <c r="H122" i="9"/>
  <c r="Q118" i="9"/>
  <c r="P118" i="9"/>
  <c r="O118" i="9"/>
  <c r="N118" i="9"/>
  <c r="M118" i="9"/>
  <c r="L118" i="9"/>
  <c r="K118" i="9"/>
  <c r="J118" i="9"/>
  <c r="I118" i="9"/>
  <c r="H118" i="9"/>
  <c r="Q115" i="9"/>
  <c r="P115" i="9"/>
  <c r="O115" i="9"/>
  <c r="N115" i="9"/>
  <c r="M115" i="9"/>
  <c r="L115" i="9"/>
  <c r="K115" i="9"/>
  <c r="J115" i="9"/>
  <c r="I115" i="9"/>
  <c r="H115" i="9"/>
  <c r="Q108" i="9"/>
  <c r="P108" i="9"/>
  <c r="O108" i="9"/>
  <c r="N108" i="9"/>
  <c r="L108" i="9"/>
  <c r="K108" i="9"/>
  <c r="J108" i="9"/>
  <c r="I108" i="9"/>
  <c r="H108" i="9"/>
  <c r="Q104" i="9"/>
  <c r="P104" i="9"/>
  <c r="O104" i="9"/>
  <c r="N104" i="9"/>
  <c r="M104" i="9"/>
  <c r="L104" i="9"/>
  <c r="K104" i="9"/>
  <c r="J104" i="9"/>
  <c r="I104" i="9"/>
  <c r="Q101" i="9"/>
  <c r="P101" i="9"/>
  <c r="O101" i="9"/>
  <c r="N101" i="9"/>
  <c r="M101" i="9"/>
  <c r="L101" i="9"/>
  <c r="K101" i="9"/>
  <c r="J101" i="9"/>
  <c r="I101" i="9"/>
  <c r="H101" i="9"/>
  <c r="Q97" i="9"/>
  <c r="P97" i="9"/>
  <c r="O97" i="9"/>
  <c r="N97" i="9"/>
  <c r="M97" i="9"/>
  <c r="L97" i="9"/>
  <c r="K97" i="9"/>
  <c r="J97" i="9"/>
  <c r="I97" i="9"/>
  <c r="H97" i="9"/>
  <c r="Q94" i="9"/>
  <c r="P94" i="9"/>
  <c r="O94" i="9"/>
  <c r="N94" i="9"/>
  <c r="M94" i="9"/>
  <c r="L94" i="9"/>
  <c r="K94" i="9"/>
  <c r="J94" i="9"/>
  <c r="I94" i="9"/>
  <c r="H94" i="9"/>
  <c r="Q90" i="9"/>
  <c r="P90" i="9"/>
  <c r="O90" i="9"/>
  <c r="N90" i="9"/>
  <c r="M90" i="9"/>
  <c r="L90" i="9"/>
  <c r="K90" i="9"/>
  <c r="J90" i="9"/>
  <c r="I90" i="9"/>
  <c r="H90" i="9"/>
  <c r="Q87" i="9"/>
  <c r="P87" i="9"/>
  <c r="O87" i="9"/>
  <c r="N87" i="9"/>
  <c r="M87" i="9"/>
  <c r="L87" i="9"/>
  <c r="K87" i="9"/>
  <c r="J87" i="9"/>
  <c r="I87" i="9"/>
  <c r="Q83" i="9"/>
  <c r="P83" i="9"/>
  <c r="O83" i="9"/>
  <c r="N83" i="9"/>
  <c r="M83" i="9"/>
  <c r="L83" i="9"/>
  <c r="K83" i="9"/>
  <c r="K84" i="9" s="1"/>
  <c r="J84" i="9"/>
  <c r="I83" i="9"/>
  <c r="H83" i="9"/>
  <c r="Q80" i="9"/>
  <c r="P80" i="9"/>
  <c r="O80" i="9"/>
  <c r="N80" i="9"/>
  <c r="M80" i="9"/>
  <c r="L80" i="9"/>
  <c r="K80" i="9"/>
  <c r="J80" i="9"/>
  <c r="I80" i="9"/>
  <c r="H80" i="9"/>
  <c r="Q76" i="9"/>
  <c r="P76" i="9"/>
  <c r="O76" i="9"/>
  <c r="N76" i="9"/>
  <c r="M76" i="9"/>
  <c r="L76" i="9"/>
  <c r="K76" i="9"/>
  <c r="J76" i="9"/>
  <c r="I76" i="9"/>
  <c r="Q73" i="9"/>
  <c r="P73" i="9"/>
  <c r="O73" i="9"/>
  <c r="N73" i="9"/>
  <c r="M73" i="9"/>
  <c r="L73" i="9"/>
  <c r="K73" i="9"/>
  <c r="J73" i="9"/>
  <c r="H73" i="9"/>
  <c r="Q69" i="9"/>
  <c r="P69" i="9"/>
  <c r="O69" i="9"/>
  <c r="N69" i="9"/>
  <c r="M69" i="9"/>
  <c r="L69" i="9"/>
  <c r="K69" i="9"/>
  <c r="J69" i="9"/>
  <c r="I69" i="9"/>
  <c r="H69" i="9"/>
  <c r="Q66" i="9"/>
  <c r="P66" i="9"/>
  <c r="O66" i="9"/>
  <c r="N66" i="9"/>
  <c r="M66" i="9"/>
  <c r="L66" i="9"/>
  <c r="K66" i="9"/>
  <c r="J66" i="9"/>
  <c r="I66" i="9"/>
  <c r="H66" i="9"/>
  <c r="Q62" i="9"/>
  <c r="P62" i="9"/>
  <c r="O62" i="9"/>
  <c r="N62" i="9"/>
  <c r="M62" i="9"/>
  <c r="L62" i="9"/>
  <c r="K62" i="9"/>
  <c r="J62" i="9"/>
  <c r="I62" i="9"/>
  <c r="Q59" i="9"/>
  <c r="P59" i="9"/>
  <c r="O59" i="9"/>
  <c r="N59" i="9"/>
  <c r="M59" i="9"/>
  <c r="L59" i="9"/>
  <c r="K59" i="9"/>
  <c r="J59" i="9"/>
  <c r="I59" i="9"/>
  <c r="H59" i="9"/>
  <c r="Q55" i="9"/>
  <c r="P55" i="9"/>
  <c r="O55" i="9"/>
  <c r="N55" i="9"/>
  <c r="M55" i="9"/>
  <c r="L55" i="9"/>
  <c r="K55" i="9"/>
  <c r="J55" i="9"/>
  <c r="I55" i="9"/>
  <c r="Q52" i="9"/>
  <c r="P52" i="9"/>
  <c r="O52" i="9"/>
  <c r="N52" i="9"/>
  <c r="M52" i="9"/>
  <c r="L52" i="9"/>
  <c r="K52" i="9"/>
  <c r="J52" i="9"/>
  <c r="I52" i="9"/>
  <c r="H52" i="9"/>
  <c r="Q48" i="9"/>
  <c r="P48" i="9"/>
  <c r="O48" i="9"/>
  <c r="N48" i="9"/>
  <c r="M48" i="9"/>
  <c r="L48" i="9"/>
  <c r="K48" i="9"/>
  <c r="J48" i="9"/>
  <c r="I48" i="9"/>
  <c r="Q45" i="9"/>
  <c r="P45" i="9"/>
  <c r="O45" i="9"/>
  <c r="N45" i="9"/>
  <c r="M45" i="9"/>
  <c r="L45" i="9"/>
  <c r="K45" i="9"/>
  <c r="J45" i="9"/>
  <c r="I45" i="9"/>
  <c r="Q41" i="9"/>
  <c r="P41" i="9"/>
  <c r="O41" i="9"/>
  <c r="N41" i="9"/>
  <c r="M41" i="9"/>
  <c r="L41" i="9"/>
  <c r="K41" i="9"/>
  <c r="J41" i="9"/>
  <c r="I41" i="9"/>
  <c r="Q38" i="9"/>
  <c r="P38" i="9"/>
  <c r="O38" i="9"/>
  <c r="N38" i="9"/>
  <c r="M38" i="9"/>
  <c r="L38" i="9"/>
  <c r="K38" i="9"/>
  <c r="J38" i="9"/>
  <c r="I38" i="9"/>
  <c r="H38" i="9"/>
  <c r="Q34" i="9"/>
  <c r="P34" i="9"/>
  <c r="O34" i="9"/>
  <c r="N34" i="9"/>
  <c r="M34" i="9"/>
  <c r="L34" i="9"/>
  <c r="K34" i="9"/>
  <c r="J34" i="9"/>
  <c r="I34" i="9"/>
  <c r="H34" i="9"/>
  <c r="Q31" i="9"/>
  <c r="P31" i="9"/>
  <c r="O31" i="9"/>
  <c r="N31" i="9"/>
  <c r="M31" i="9"/>
  <c r="L31" i="9"/>
  <c r="K31" i="9"/>
  <c r="J31" i="9"/>
  <c r="I31" i="9"/>
  <c r="H31" i="9"/>
  <c r="Q27" i="9"/>
  <c r="P27" i="9"/>
  <c r="O27" i="9"/>
  <c r="N27" i="9"/>
  <c r="M27" i="9"/>
  <c r="L27" i="9"/>
  <c r="K27" i="9"/>
  <c r="J27" i="9"/>
  <c r="I27" i="9"/>
  <c r="Q24" i="9"/>
  <c r="P24" i="9"/>
  <c r="O24" i="9"/>
  <c r="N24" i="9"/>
  <c r="M24" i="9"/>
  <c r="L24" i="9"/>
  <c r="K24" i="9"/>
  <c r="J24" i="9"/>
  <c r="I24" i="9"/>
  <c r="H24" i="9"/>
  <c r="Q20" i="9"/>
  <c r="P20" i="9"/>
  <c r="O20" i="9"/>
  <c r="N20" i="9"/>
  <c r="M20" i="9"/>
  <c r="L20" i="9"/>
  <c r="K20" i="9"/>
  <c r="K21" i="9" s="1"/>
  <c r="J20" i="9"/>
  <c r="J21" i="9" s="1"/>
  <c r="I20" i="9"/>
  <c r="H20" i="9"/>
  <c r="Q17" i="9"/>
  <c r="P17" i="9"/>
  <c r="O17" i="9"/>
  <c r="N17" i="9"/>
  <c r="M17" i="9"/>
  <c r="L17" i="9"/>
  <c r="L21" i="9" s="1"/>
  <c r="I17" i="9"/>
  <c r="H17" i="9"/>
  <c r="Q13" i="9"/>
  <c r="P13" i="9"/>
  <c r="O13" i="9"/>
  <c r="N13" i="9"/>
  <c r="M13" i="9"/>
  <c r="L13" i="9"/>
  <c r="K13" i="9"/>
  <c r="J13" i="9"/>
  <c r="I13" i="9"/>
  <c r="H13" i="9"/>
  <c r="Q10" i="9"/>
  <c r="P10" i="9"/>
  <c r="O10" i="9"/>
  <c r="N10" i="9"/>
  <c r="M10" i="9"/>
  <c r="L10" i="9"/>
  <c r="K10" i="9"/>
  <c r="J10" i="9"/>
  <c r="I10" i="9"/>
  <c r="H10" i="9"/>
  <c r="R331" i="9"/>
  <c r="R332" i="9"/>
  <c r="R333" i="9"/>
  <c r="R334" i="9"/>
  <c r="R335" i="9"/>
  <c r="R337" i="9"/>
  <c r="R338" i="9"/>
  <c r="R339" i="9"/>
  <c r="R340" i="9"/>
  <c r="R341" i="9"/>
  <c r="R342" i="9"/>
  <c r="R344" i="9"/>
  <c r="R345" i="9"/>
  <c r="R346" i="9"/>
  <c r="R347" i="9"/>
  <c r="R348" i="9"/>
  <c r="R349" i="9"/>
  <c r="R351" i="9"/>
  <c r="R352" i="9"/>
  <c r="R353" i="9"/>
  <c r="K217" i="9" l="1"/>
  <c r="J217" i="9"/>
  <c r="S98" i="28"/>
  <c r="S154" i="28"/>
  <c r="S280" i="28"/>
  <c r="R80" i="22"/>
  <c r="S154" i="30"/>
  <c r="S231" i="30"/>
  <c r="S182" i="30"/>
  <c r="S490" i="30"/>
  <c r="S679" i="30"/>
  <c r="S266" i="30"/>
  <c r="S210" i="30"/>
  <c r="S525" i="30"/>
  <c r="S497" i="30"/>
  <c r="S371" i="30"/>
  <c r="S315" i="30"/>
  <c r="S217" i="30"/>
  <c r="S259" i="30"/>
  <c r="S189" i="30"/>
  <c r="S161" i="28"/>
  <c r="S126" i="28"/>
  <c r="S77" i="28"/>
  <c r="S168" i="28"/>
  <c r="S91" i="28"/>
  <c r="S56" i="28"/>
  <c r="S49" i="28"/>
  <c r="S28" i="28"/>
  <c r="S553" i="30"/>
  <c r="S119" i="30"/>
  <c r="S455" i="30"/>
  <c r="S560" i="30"/>
  <c r="S539" i="30"/>
  <c r="S140" i="30"/>
  <c r="S42" i="30"/>
  <c r="S329" i="30"/>
  <c r="S567" i="30"/>
  <c r="S224" i="30"/>
  <c r="S546" i="30"/>
  <c r="S532" i="30"/>
  <c r="S28" i="30"/>
  <c r="S56" i="30"/>
  <c r="S616" i="30"/>
  <c r="S476" i="30"/>
  <c r="S378" i="30"/>
  <c r="S322" i="30"/>
  <c r="S392" i="30"/>
  <c r="S133" i="30"/>
  <c r="S35" i="30"/>
  <c r="S196" i="28"/>
  <c r="S693" i="28"/>
  <c r="S140" i="28"/>
  <c r="S21" i="28"/>
  <c r="S322" i="28"/>
  <c r="S504" i="28"/>
  <c r="S483" i="28"/>
  <c r="S462" i="28"/>
  <c r="S532" i="28"/>
  <c r="S217" i="28"/>
  <c r="S175" i="28"/>
  <c r="S182" i="28"/>
  <c r="S238" i="28"/>
  <c r="S189" i="28"/>
  <c r="S42" i="28"/>
  <c r="S252" i="30"/>
  <c r="S245" i="30"/>
  <c r="S175" i="30"/>
  <c r="S364" i="30"/>
  <c r="S399" i="30"/>
  <c r="S623" i="30"/>
  <c r="S448" i="30"/>
  <c r="S595" i="30"/>
  <c r="S196" i="30"/>
  <c r="S147" i="30"/>
  <c r="S651" i="30"/>
  <c r="S644" i="30"/>
  <c r="S588" i="30"/>
  <c r="S105" i="30"/>
  <c r="S21" i="30"/>
  <c r="S238" i="30"/>
  <c r="S63" i="30"/>
  <c r="S518" i="30"/>
  <c r="S14" i="30"/>
  <c r="S336" i="30"/>
  <c r="S280" i="30"/>
  <c r="S343" i="30"/>
  <c r="S287" i="30"/>
  <c r="S609" i="30"/>
  <c r="S658" i="30"/>
  <c r="S84" i="30"/>
  <c r="S665" i="30"/>
  <c r="S637" i="30"/>
  <c r="S70" i="30"/>
  <c r="S350" i="30"/>
  <c r="S294" i="30"/>
  <c r="S357" i="30"/>
  <c r="S301" i="30"/>
  <c r="S308" i="30"/>
  <c r="S581" i="30"/>
  <c r="S77" i="30"/>
  <c r="S441" i="30"/>
  <c r="S511" i="30"/>
  <c r="S168" i="30"/>
  <c r="S161" i="30"/>
  <c r="S469" i="30"/>
  <c r="S203" i="30"/>
  <c r="S112" i="30"/>
  <c r="S420" i="30"/>
  <c r="S266" i="28"/>
  <c r="S371" i="28"/>
  <c r="S448" i="28"/>
  <c r="S287" i="28"/>
  <c r="S336" i="28"/>
  <c r="S420" i="28"/>
  <c r="S497" i="28"/>
  <c r="S406" i="28"/>
  <c r="S245" i="28"/>
  <c r="S308" i="28"/>
  <c r="S35" i="28"/>
  <c r="S651" i="28"/>
  <c r="S623" i="28"/>
  <c r="S112" i="28"/>
  <c r="S70" i="28"/>
  <c r="S385" i="28"/>
  <c r="S210" i="28"/>
  <c r="S224" i="28"/>
  <c r="S133" i="28"/>
  <c r="S434" i="28"/>
  <c r="S119" i="28"/>
  <c r="S147" i="28"/>
  <c r="S672" i="28"/>
  <c r="S350" i="28"/>
  <c r="S329" i="28"/>
  <c r="S595" i="28"/>
  <c r="S602" i="28"/>
  <c r="S574" i="28"/>
  <c r="S315" i="28"/>
  <c r="Q376" i="26"/>
  <c r="P376" i="26"/>
  <c r="O376" i="26"/>
  <c r="N376" i="26"/>
  <c r="M376" i="26"/>
  <c r="L376" i="26"/>
  <c r="K376" i="26"/>
  <c r="J376" i="26"/>
  <c r="I376" i="26"/>
  <c r="H376" i="26"/>
  <c r="R375" i="26"/>
  <c r="S374" i="26"/>
  <c r="R374" i="26"/>
  <c r="S373" i="26"/>
  <c r="R373" i="26"/>
  <c r="R372" i="26"/>
  <c r="S371" i="26"/>
  <c r="S372" i="26" s="1"/>
  <c r="R371" i="26"/>
  <c r="S370" i="26"/>
  <c r="R370" i="26"/>
  <c r="R368" i="26"/>
  <c r="S367" i="26"/>
  <c r="R367" i="26"/>
  <c r="S366" i="26"/>
  <c r="R366" i="26"/>
  <c r="R365" i="26"/>
  <c r="S364" i="26"/>
  <c r="R364" i="26"/>
  <c r="S363" i="26"/>
  <c r="S365" i="26" s="1"/>
  <c r="R363" i="26"/>
  <c r="R361" i="26"/>
  <c r="S360" i="26"/>
  <c r="S361" i="26" s="1"/>
  <c r="R360" i="26"/>
  <c r="S359" i="26"/>
  <c r="R359" i="26"/>
  <c r="R358" i="26"/>
  <c r="S357" i="26"/>
  <c r="R357" i="26"/>
  <c r="S356" i="26"/>
  <c r="R356" i="26"/>
  <c r="R354" i="26"/>
  <c r="S353" i="26"/>
  <c r="R353" i="26"/>
  <c r="S352" i="26"/>
  <c r="S354" i="26" s="1"/>
  <c r="R352" i="26"/>
  <c r="R351" i="26"/>
  <c r="S350" i="26"/>
  <c r="R350" i="26"/>
  <c r="S349" i="26"/>
  <c r="R349" i="26"/>
  <c r="R347" i="26"/>
  <c r="S346" i="26"/>
  <c r="R346" i="26"/>
  <c r="S345" i="26"/>
  <c r="R345" i="26"/>
  <c r="R344" i="26"/>
  <c r="S343" i="26"/>
  <c r="S344" i="26" s="1"/>
  <c r="R343" i="26"/>
  <c r="S342" i="26"/>
  <c r="R342" i="26"/>
  <c r="R340" i="26"/>
  <c r="S339" i="26"/>
  <c r="R339" i="26"/>
  <c r="S338" i="26"/>
  <c r="R338" i="26"/>
  <c r="R337" i="26"/>
  <c r="S336" i="26"/>
  <c r="R336" i="26"/>
  <c r="S335" i="26"/>
  <c r="S337" i="26" s="1"/>
  <c r="R335" i="26"/>
  <c r="R333" i="26"/>
  <c r="S332" i="26"/>
  <c r="S333" i="26" s="1"/>
  <c r="R332" i="26"/>
  <c r="S331" i="26"/>
  <c r="R331" i="26"/>
  <c r="R330" i="26"/>
  <c r="S329" i="26"/>
  <c r="R329" i="26"/>
  <c r="S328" i="26"/>
  <c r="R328" i="26"/>
  <c r="R326" i="26"/>
  <c r="S325" i="26"/>
  <c r="R325" i="26"/>
  <c r="S324" i="26"/>
  <c r="S326" i="26" s="1"/>
  <c r="R324" i="26"/>
  <c r="R323" i="26"/>
  <c r="S322" i="26"/>
  <c r="R322" i="26"/>
  <c r="S321" i="26"/>
  <c r="R321" i="26"/>
  <c r="R319" i="26"/>
  <c r="S318" i="26"/>
  <c r="R318" i="26"/>
  <c r="S317" i="26"/>
  <c r="R317" i="26"/>
  <c r="R316" i="26"/>
  <c r="S315" i="26"/>
  <c r="S316" i="26" s="1"/>
  <c r="R315" i="26"/>
  <c r="S314" i="26"/>
  <c r="R314" i="26"/>
  <c r="S311" i="26"/>
  <c r="S312" i="26" s="1"/>
  <c r="R311" i="26"/>
  <c r="S310" i="26"/>
  <c r="R310" i="26"/>
  <c r="Q309" i="26"/>
  <c r="P309" i="26"/>
  <c r="O309" i="26"/>
  <c r="N309" i="26"/>
  <c r="M309" i="26"/>
  <c r="L309" i="26"/>
  <c r="K309" i="26"/>
  <c r="J309" i="26"/>
  <c r="I309" i="26"/>
  <c r="H309" i="26"/>
  <c r="S308" i="26"/>
  <c r="R308" i="26"/>
  <c r="S307" i="26"/>
  <c r="R307" i="26"/>
  <c r="S304" i="26"/>
  <c r="R304" i="26"/>
  <c r="S303" i="26"/>
  <c r="R303" i="26"/>
  <c r="Q302" i="26"/>
  <c r="P302" i="26"/>
  <c r="O302" i="26"/>
  <c r="N302" i="26"/>
  <c r="M302" i="26"/>
  <c r="L302" i="26"/>
  <c r="K302" i="26"/>
  <c r="J302" i="26"/>
  <c r="I302" i="26"/>
  <c r="H302" i="26"/>
  <c r="R302" i="26" s="1"/>
  <c r="S301" i="26"/>
  <c r="S302" i="26" s="1"/>
  <c r="R301" i="26"/>
  <c r="S300" i="26"/>
  <c r="R300" i="26"/>
  <c r="S297" i="26"/>
  <c r="R297" i="26"/>
  <c r="S296" i="26"/>
  <c r="R296" i="26"/>
  <c r="Q295" i="26"/>
  <c r="P295" i="26"/>
  <c r="O295" i="26"/>
  <c r="N295" i="26"/>
  <c r="M295" i="26"/>
  <c r="L295" i="26"/>
  <c r="K295" i="26"/>
  <c r="J295" i="26"/>
  <c r="I295" i="26"/>
  <c r="H295" i="26"/>
  <c r="S294" i="26"/>
  <c r="R294" i="26"/>
  <c r="S293" i="26"/>
  <c r="R293" i="26"/>
  <c r="S290" i="26"/>
  <c r="R290" i="26"/>
  <c r="S289" i="26"/>
  <c r="R289" i="26"/>
  <c r="Q288" i="26"/>
  <c r="P288" i="26"/>
  <c r="O288" i="26"/>
  <c r="N288" i="26"/>
  <c r="M288" i="26"/>
  <c r="L288" i="26"/>
  <c r="K288" i="26"/>
  <c r="J288" i="26"/>
  <c r="I288" i="26"/>
  <c r="H288" i="26"/>
  <c r="S287" i="26"/>
  <c r="S288" i="26" s="1"/>
  <c r="R287" i="26"/>
  <c r="S286" i="26"/>
  <c r="R286" i="26"/>
  <c r="S283" i="26"/>
  <c r="R283" i="26"/>
  <c r="S282" i="26"/>
  <c r="R282" i="26"/>
  <c r="Q281" i="26"/>
  <c r="P281" i="26"/>
  <c r="O281" i="26"/>
  <c r="N281" i="26"/>
  <c r="M281" i="26"/>
  <c r="L281" i="26"/>
  <c r="K281" i="26"/>
  <c r="J281" i="26"/>
  <c r="I281" i="26"/>
  <c r="S280" i="26"/>
  <c r="R280" i="26"/>
  <c r="S279" i="26"/>
  <c r="R279" i="26"/>
  <c r="S276" i="26"/>
  <c r="S277" i="26" s="1"/>
  <c r="R276" i="26"/>
  <c r="S275" i="26"/>
  <c r="R275" i="26"/>
  <c r="S274" i="26"/>
  <c r="S278" i="26" s="1"/>
  <c r="Q274" i="26"/>
  <c r="P274" i="26"/>
  <c r="O274" i="26"/>
  <c r="N274" i="26"/>
  <c r="M274" i="26"/>
  <c r="L274" i="26"/>
  <c r="K274" i="26"/>
  <c r="J274" i="26"/>
  <c r="I274" i="26"/>
  <c r="H274" i="26"/>
  <c r="S273" i="26"/>
  <c r="R273" i="26"/>
  <c r="S272" i="26"/>
  <c r="R272" i="26"/>
  <c r="Q270" i="26"/>
  <c r="P270" i="26"/>
  <c r="O270" i="26"/>
  <c r="N270" i="26"/>
  <c r="M270" i="26"/>
  <c r="L270" i="26"/>
  <c r="K270" i="26"/>
  <c r="J270" i="26"/>
  <c r="I270" i="26"/>
  <c r="H270" i="26"/>
  <c r="R270" i="26" s="1"/>
  <c r="S269" i="26"/>
  <c r="S270" i="26" s="1"/>
  <c r="R269" i="26"/>
  <c r="S268" i="26"/>
  <c r="R268" i="26"/>
  <c r="Q267" i="26"/>
  <c r="P267" i="26"/>
  <c r="O267" i="26"/>
  <c r="N267" i="26"/>
  <c r="M267" i="26"/>
  <c r="L267" i="26"/>
  <c r="K267" i="26"/>
  <c r="J267" i="26"/>
  <c r="I267" i="26"/>
  <c r="H267" i="26"/>
  <c r="S266" i="26"/>
  <c r="R266" i="26"/>
  <c r="S265" i="26"/>
  <c r="R265" i="26"/>
  <c r="S262" i="26"/>
  <c r="R262" i="26"/>
  <c r="S261" i="26"/>
  <c r="R261" i="26"/>
  <c r="Q260" i="26"/>
  <c r="P260" i="26"/>
  <c r="O260" i="26"/>
  <c r="N260" i="26"/>
  <c r="M260" i="26"/>
  <c r="L260" i="26"/>
  <c r="K260" i="26"/>
  <c r="J260" i="26"/>
  <c r="I260" i="26"/>
  <c r="H260" i="26"/>
  <c r="S259" i="26"/>
  <c r="S260" i="26" s="1"/>
  <c r="R259" i="26"/>
  <c r="S258" i="26"/>
  <c r="R258" i="26"/>
  <c r="S255" i="26"/>
  <c r="R255" i="26"/>
  <c r="S254" i="26"/>
  <c r="S256" i="26" s="1"/>
  <c r="R254" i="26"/>
  <c r="Q253" i="26"/>
  <c r="P253" i="26"/>
  <c r="O253" i="26"/>
  <c r="N253" i="26"/>
  <c r="M253" i="26"/>
  <c r="L253" i="26"/>
  <c r="K253" i="26"/>
  <c r="J253" i="26"/>
  <c r="I253" i="26"/>
  <c r="H253" i="26"/>
  <c r="S252" i="26"/>
  <c r="S253" i="26" s="1"/>
  <c r="R252" i="26"/>
  <c r="S251" i="26"/>
  <c r="R251" i="26"/>
  <c r="S248" i="26"/>
  <c r="S249" i="26" s="1"/>
  <c r="R248" i="26"/>
  <c r="S247" i="26"/>
  <c r="R247" i="26"/>
  <c r="Q246" i="26"/>
  <c r="P246" i="26"/>
  <c r="O246" i="26"/>
  <c r="N246" i="26"/>
  <c r="M246" i="26"/>
  <c r="L246" i="26"/>
  <c r="K246" i="26"/>
  <c r="J246" i="26"/>
  <c r="I246" i="26"/>
  <c r="H246" i="26"/>
  <c r="S245" i="26"/>
  <c r="R245" i="26"/>
  <c r="S244" i="26"/>
  <c r="R244" i="26"/>
  <c r="S241" i="26"/>
  <c r="S242" i="26" s="1"/>
  <c r="R241" i="26"/>
  <c r="S240" i="26"/>
  <c r="R240" i="26"/>
  <c r="Q239" i="26"/>
  <c r="P239" i="26"/>
  <c r="O239" i="26"/>
  <c r="N239" i="26"/>
  <c r="M239" i="26"/>
  <c r="L239" i="26"/>
  <c r="K239" i="26"/>
  <c r="J239" i="26"/>
  <c r="I239" i="26"/>
  <c r="H239" i="26"/>
  <c r="R239" i="26" s="1"/>
  <c r="S238" i="26"/>
  <c r="S239" i="26" s="1"/>
  <c r="R238" i="26"/>
  <c r="S237" i="26"/>
  <c r="R237" i="26"/>
  <c r="S234" i="26"/>
  <c r="S235" i="26" s="1"/>
  <c r="R234" i="26"/>
  <c r="S233" i="26"/>
  <c r="R233" i="26"/>
  <c r="Q232" i="26"/>
  <c r="P232" i="26"/>
  <c r="O232" i="26"/>
  <c r="N232" i="26"/>
  <c r="M232" i="26"/>
  <c r="L232" i="26"/>
  <c r="K232" i="26"/>
  <c r="J232" i="26"/>
  <c r="R232" i="26" s="1"/>
  <c r="I232" i="26"/>
  <c r="H232" i="26"/>
  <c r="S231" i="26"/>
  <c r="R231" i="26"/>
  <c r="S230" i="26"/>
  <c r="R230" i="26"/>
  <c r="S227" i="26"/>
  <c r="S228" i="26" s="1"/>
  <c r="R227" i="26"/>
  <c r="S226" i="26"/>
  <c r="R226" i="26"/>
  <c r="Q225" i="26"/>
  <c r="P225" i="26"/>
  <c r="O225" i="26"/>
  <c r="N225" i="26"/>
  <c r="M225" i="26"/>
  <c r="L225" i="26"/>
  <c r="K225" i="26"/>
  <c r="J225" i="26"/>
  <c r="I225" i="26"/>
  <c r="H225" i="26"/>
  <c r="S224" i="26"/>
  <c r="R224" i="26"/>
  <c r="S223" i="26"/>
  <c r="R223" i="26"/>
  <c r="S220" i="26"/>
  <c r="R220" i="26"/>
  <c r="S219" i="26"/>
  <c r="R219" i="26"/>
  <c r="Q218" i="26"/>
  <c r="P218" i="26"/>
  <c r="O218" i="26"/>
  <c r="N218" i="26"/>
  <c r="M218" i="26"/>
  <c r="L218" i="26"/>
  <c r="K218" i="26"/>
  <c r="J218" i="26"/>
  <c r="I218" i="26"/>
  <c r="H218" i="26"/>
  <c r="S217" i="26"/>
  <c r="S218" i="26" s="1"/>
  <c r="R217" i="26"/>
  <c r="S216" i="26"/>
  <c r="R216" i="26"/>
  <c r="S214" i="26"/>
  <c r="S213" i="26"/>
  <c r="R213" i="26"/>
  <c r="S212" i="26"/>
  <c r="R212" i="26"/>
  <c r="Q211" i="26"/>
  <c r="P211" i="26"/>
  <c r="O211" i="26"/>
  <c r="N211" i="26"/>
  <c r="M211" i="26"/>
  <c r="L211" i="26"/>
  <c r="K211" i="26"/>
  <c r="J211" i="26"/>
  <c r="I211" i="26"/>
  <c r="H211" i="26"/>
  <c r="S210" i="26"/>
  <c r="R210" i="26"/>
  <c r="S209" i="26"/>
  <c r="R209" i="26"/>
  <c r="S206" i="26"/>
  <c r="R206" i="26"/>
  <c r="S205" i="26"/>
  <c r="R205" i="26"/>
  <c r="Q204" i="26"/>
  <c r="P204" i="26"/>
  <c r="O204" i="26"/>
  <c r="N204" i="26"/>
  <c r="M204" i="26"/>
  <c r="L204" i="26"/>
  <c r="K204" i="26"/>
  <c r="J204" i="26"/>
  <c r="I204" i="26"/>
  <c r="H204" i="26"/>
  <c r="S203" i="26"/>
  <c r="S204" i="26" s="1"/>
  <c r="R203" i="26"/>
  <c r="S202" i="26"/>
  <c r="R202" i="26"/>
  <c r="S199" i="26"/>
  <c r="R199" i="26"/>
  <c r="S198" i="26"/>
  <c r="S200" i="26" s="1"/>
  <c r="R198" i="26"/>
  <c r="Q197" i="26"/>
  <c r="P197" i="26"/>
  <c r="O197" i="26"/>
  <c r="N197" i="26"/>
  <c r="M197" i="26"/>
  <c r="L197" i="26"/>
  <c r="K197" i="26"/>
  <c r="J197" i="26"/>
  <c r="I197" i="26"/>
  <c r="H197" i="26"/>
  <c r="S196" i="26"/>
  <c r="S197" i="26" s="1"/>
  <c r="R196" i="26"/>
  <c r="S195" i="26"/>
  <c r="R195" i="26"/>
  <c r="S192" i="26"/>
  <c r="S193" i="26" s="1"/>
  <c r="R192" i="26"/>
  <c r="S191" i="26"/>
  <c r="R191" i="26"/>
  <c r="Q190" i="26"/>
  <c r="P190" i="26"/>
  <c r="O190" i="26"/>
  <c r="N190" i="26"/>
  <c r="M190" i="26"/>
  <c r="L190" i="26"/>
  <c r="K190" i="26"/>
  <c r="J190" i="26"/>
  <c r="I190" i="26"/>
  <c r="H190" i="26"/>
  <c r="S189" i="26"/>
  <c r="R189" i="26"/>
  <c r="S188" i="26"/>
  <c r="R188" i="26"/>
  <c r="S185" i="26"/>
  <c r="S186" i="26" s="1"/>
  <c r="R185" i="26"/>
  <c r="S184" i="26"/>
  <c r="R184" i="26"/>
  <c r="Q183" i="26"/>
  <c r="P183" i="26"/>
  <c r="O183" i="26"/>
  <c r="N183" i="26"/>
  <c r="M183" i="26"/>
  <c r="L183" i="26"/>
  <c r="K183" i="26"/>
  <c r="J183" i="26"/>
  <c r="I183" i="26"/>
  <c r="H183" i="26"/>
  <c r="R183" i="26" s="1"/>
  <c r="S182" i="26"/>
  <c r="S183" i="26" s="1"/>
  <c r="R182" i="26"/>
  <c r="S181" i="26"/>
  <c r="R181" i="26"/>
  <c r="S178" i="26"/>
  <c r="S179" i="26" s="1"/>
  <c r="R178" i="26"/>
  <c r="S177" i="26"/>
  <c r="R177" i="26"/>
  <c r="Q176" i="26"/>
  <c r="P176" i="26"/>
  <c r="O176" i="26"/>
  <c r="N176" i="26"/>
  <c r="M176" i="26"/>
  <c r="L176" i="26"/>
  <c r="K176" i="26"/>
  <c r="J176" i="26"/>
  <c r="R176" i="26" s="1"/>
  <c r="I176" i="26"/>
  <c r="H176" i="26"/>
  <c r="S175" i="26"/>
  <c r="R175" i="26"/>
  <c r="S174" i="26"/>
  <c r="R174" i="26"/>
  <c r="S171" i="26"/>
  <c r="S172" i="26" s="1"/>
  <c r="R171" i="26"/>
  <c r="S170" i="26"/>
  <c r="R170" i="26"/>
  <c r="Q169" i="26"/>
  <c r="P169" i="26"/>
  <c r="O169" i="26"/>
  <c r="N169" i="26"/>
  <c r="M169" i="26"/>
  <c r="L169" i="26"/>
  <c r="K169" i="26"/>
  <c r="J169" i="26"/>
  <c r="I169" i="26"/>
  <c r="H169" i="26"/>
  <c r="S168" i="26"/>
  <c r="R168" i="26"/>
  <c r="S167" i="26"/>
  <c r="R167" i="26"/>
  <c r="S164" i="26"/>
  <c r="R164" i="26"/>
  <c r="S163" i="26"/>
  <c r="R163" i="26"/>
  <c r="Q162" i="26"/>
  <c r="P162" i="26"/>
  <c r="O162" i="26"/>
  <c r="N162" i="26"/>
  <c r="M162" i="26"/>
  <c r="L162" i="26"/>
  <c r="K162" i="26"/>
  <c r="J162" i="26"/>
  <c r="I162" i="26"/>
  <c r="H162" i="26"/>
  <c r="S161" i="26"/>
  <c r="S162" i="26" s="1"/>
  <c r="R161" i="26"/>
  <c r="S160" i="26"/>
  <c r="R160" i="26"/>
  <c r="S158" i="26"/>
  <c r="S157" i="26"/>
  <c r="R157" i="26"/>
  <c r="S156" i="26"/>
  <c r="R156" i="26"/>
  <c r="Q155" i="26"/>
  <c r="P155" i="26"/>
  <c r="O155" i="26"/>
  <c r="N155" i="26"/>
  <c r="M155" i="26"/>
  <c r="L155" i="26"/>
  <c r="K155" i="26"/>
  <c r="J155" i="26"/>
  <c r="I155" i="26"/>
  <c r="H155" i="26"/>
  <c r="S154" i="26"/>
  <c r="R154" i="26"/>
  <c r="S153" i="26"/>
  <c r="R153" i="26"/>
  <c r="S150" i="26"/>
  <c r="R150" i="26"/>
  <c r="S149" i="26"/>
  <c r="R149" i="26"/>
  <c r="Q148" i="26"/>
  <c r="P148" i="26"/>
  <c r="O148" i="26"/>
  <c r="N148" i="26"/>
  <c r="M148" i="26"/>
  <c r="L148" i="26"/>
  <c r="K148" i="26"/>
  <c r="J148" i="26"/>
  <c r="I148" i="26"/>
  <c r="H148" i="26"/>
  <c r="S147" i="26"/>
  <c r="S148" i="26" s="1"/>
  <c r="R147" i="26"/>
  <c r="S146" i="26"/>
  <c r="R146" i="26"/>
  <c r="S143" i="26"/>
  <c r="R143" i="26"/>
  <c r="S142" i="26"/>
  <c r="S144" i="26" s="1"/>
  <c r="R142" i="26"/>
  <c r="Q141" i="26"/>
  <c r="P141" i="26"/>
  <c r="O141" i="26"/>
  <c r="N141" i="26"/>
  <c r="M141" i="26"/>
  <c r="L141" i="26"/>
  <c r="K141" i="26"/>
  <c r="J141" i="26"/>
  <c r="I141" i="26"/>
  <c r="S140" i="26"/>
  <c r="R140" i="26"/>
  <c r="S139" i="26"/>
  <c r="R139" i="26"/>
  <c r="S136" i="26"/>
  <c r="R136" i="26"/>
  <c r="S135" i="26"/>
  <c r="R135" i="26"/>
  <c r="Q134" i="26"/>
  <c r="P134" i="26"/>
  <c r="O134" i="26"/>
  <c r="N134" i="26"/>
  <c r="M134" i="26"/>
  <c r="L134" i="26"/>
  <c r="K134" i="26"/>
  <c r="J134" i="26"/>
  <c r="I134" i="26"/>
  <c r="H134" i="26"/>
  <c r="S133" i="26"/>
  <c r="R133" i="26"/>
  <c r="S132" i="26"/>
  <c r="R132" i="26"/>
  <c r="S129" i="26"/>
  <c r="S130" i="26" s="1"/>
  <c r="R129" i="26"/>
  <c r="S128" i="26"/>
  <c r="R128" i="26"/>
  <c r="Q127" i="26"/>
  <c r="P127" i="26"/>
  <c r="O127" i="26"/>
  <c r="N127" i="26"/>
  <c r="M127" i="26"/>
  <c r="L127" i="26"/>
  <c r="K127" i="26"/>
  <c r="J127" i="26"/>
  <c r="I127" i="26"/>
  <c r="H127" i="26"/>
  <c r="S126" i="26"/>
  <c r="S127" i="26" s="1"/>
  <c r="S131" i="26" s="1"/>
  <c r="R126" i="26"/>
  <c r="S125" i="26"/>
  <c r="R125" i="26"/>
  <c r="S122" i="26"/>
  <c r="R122" i="26"/>
  <c r="S121" i="26"/>
  <c r="R121" i="26"/>
  <c r="Q120" i="26"/>
  <c r="P120" i="26"/>
  <c r="O120" i="26"/>
  <c r="N120" i="26"/>
  <c r="M120" i="26"/>
  <c r="L120" i="26"/>
  <c r="K120" i="26"/>
  <c r="J120" i="26"/>
  <c r="I120" i="26"/>
  <c r="R120" i="26" s="1"/>
  <c r="H120" i="26"/>
  <c r="S119" i="26"/>
  <c r="R119" i="26"/>
  <c r="S118" i="26"/>
  <c r="R118" i="26"/>
  <c r="S115" i="26"/>
  <c r="R115" i="26"/>
  <c r="S114" i="26"/>
  <c r="R114" i="26"/>
  <c r="Q113" i="26"/>
  <c r="P113" i="26"/>
  <c r="O113" i="26"/>
  <c r="N113" i="26"/>
  <c r="M113" i="26"/>
  <c r="L113" i="26"/>
  <c r="K113" i="26"/>
  <c r="J113" i="26"/>
  <c r="I113" i="26"/>
  <c r="H113" i="26"/>
  <c r="S112" i="26"/>
  <c r="S113" i="26" s="1"/>
  <c r="R112" i="26"/>
  <c r="S111" i="26"/>
  <c r="R111" i="26"/>
  <c r="S108" i="26"/>
  <c r="R108" i="26"/>
  <c r="S107" i="26"/>
  <c r="R107" i="26"/>
  <c r="Q104" i="26"/>
  <c r="Q105" i="26" s="1"/>
  <c r="Q106" i="26" s="1"/>
  <c r="P104" i="26"/>
  <c r="P105" i="26" s="1"/>
  <c r="P106" i="26" s="1"/>
  <c r="O104" i="26"/>
  <c r="O105" i="26" s="1"/>
  <c r="O106" i="26" s="1"/>
  <c r="N104" i="26"/>
  <c r="N105" i="26" s="1"/>
  <c r="N106" i="26" s="1"/>
  <c r="M104" i="26"/>
  <c r="M105" i="26" s="1"/>
  <c r="M106" i="26" s="1"/>
  <c r="L104" i="26"/>
  <c r="L105" i="26" s="1"/>
  <c r="L106" i="26" s="1"/>
  <c r="K104" i="26"/>
  <c r="K105" i="26" s="1"/>
  <c r="K106" i="26" s="1"/>
  <c r="J104" i="26"/>
  <c r="J105" i="26" s="1"/>
  <c r="J106" i="26" s="1"/>
  <c r="I104" i="26"/>
  <c r="I105" i="26" s="1"/>
  <c r="I106" i="26" s="1"/>
  <c r="H104" i="26"/>
  <c r="H105" i="26" s="1"/>
  <c r="H106" i="26" s="1"/>
  <c r="S101" i="26"/>
  <c r="R101" i="26"/>
  <c r="R105" i="26" s="1"/>
  <c r="S100" i="26"/>
  <c r="R100" i="26"/>
  <c r="R104" i="26" s="1"/>
  <c r="Q99" i="26"/>
  <c r="P99" i="26"/>
  <c r="O99" i="26"/>
  <c r="N99" i="26"/>
  <c r="M99" i="26"/>
  <c r="L99" i="26"/>
  <c r="K99" i="26"/>
  <c r="J99" i="26"/>
  <c r="I99" i="26"/>
  <c r="H99" i="26"/>
  <c r="S98" i="26"/>
  <c r="S99" i="26" s="1"/>
  <c r="R98" i="26"/>
  <c r="S97" i="26"/>
  <c r="R97" i="26"/>
  <c r="S94" i="26"/>
  <c r="R94" i="26"/>
  <c r="S93" i="26"/>
  <c r="S95" i="26" s="1"/>
  <c r="R93" i="26"/>
  <c r="Q92" i="26"/>
  <c r="P92" i="26"/>
  <c r="O92" i="26"/>
  <c r="N92" i="26"/>
  <c r="M92" i="26"/>
  <c r="L92" i="26"/>
  <c r="K92" i="26"/>
  <c r="J92" i="26"/>
  <c r="I92" i="26"/>
  <c r="H92" i="26"/>
  <c r="S91" i="26"/>
  <c r="S92" i="26" s="1"/>
  <c r="R91" i="26"/>
  <c r="S90" i="26"/>
  <c r="R90" i="26"/>
  <c r="S87" i="26"/>
  <c r="S88" i="26" s="1"/>
  <c r="R87" i="26"/>
  <c r="S86" i="26"/>
  <c r="R86" i="26"/>
  <c r="Q85" i="26"/>
  <c r="P85" i="26"/>
  <c r="O85" i="26"/>
  <c r="N85" i="26"/>
  <c r="M85" i="26"/>
  <c r="L85" i="26"/>
  <c r="K85" i="26"/>
  <c r="J85" i="26"/>
  <c r="I85" i="26"/>
  <c r="H85" i="26"/>
  <c r="S84" i="26"/>
  <c r="R84" i="26"/>
  <c r="S83" i="26"/>
  <c r="R83" i="26"/>
  <c r="S80" i="26"/>
  <c r="S81" i="26" s="1"/>
  <c r="R80" i="26"/>
  <c r="S79" i="26"/>
  <c r="R79" i="26"/>
  <c r="Q78" i="26"/>
  <c r="P78" i="26"/>
  <c r="O78" i="26"/>
  <c r="N78" i="26"/>
  <c r="M78" i="26"/>
  <c r="L78" i="26"/>
  <c r="K78" i="26"/>
  <c r="J78" i="26"/>
  <c r="I78" i="26"/>
  <c r="S77" i="26"/>
  <c r="S78" i="26" s="1"/>
  <c r="R77" i="26"/>
  <c r="S76" i="26"/>
  <c r="R76" i="26"/>
  <c r="S73" i="26"/>
  <c r="S74" i="26" s="1"/>
  <c r="R73" i="26"/>
  <c r="S72" i="26"/>
  <c r="R72" i="26"/>
  <c r="Q71" i="26"/>
  <c r="P71" i="26"/>
  <c r="O71" i="26"/>
  <c r="N71" i="26"/>
  <c r="M71" i="26"/>
  <c r="L71" i="26"/>
  <c r="K71" i="26"/>
  <c r="J71" i="26"/>
  <c r="R71" i="26" s="1"/>
  <c r="I71" i="26"/>
  <c r="H71" i="26"/>
  <c r="S70" i="26"/>
  <c r="R70" i="26"/>
  <c r="S69" i="26"/>
  <c r="R69" i="26"/>
  <c r="S66" i="26"/>
  <c r="S67" i="26" s="1"/>
  <c r="R66" i="26"/>
  <c r="S65" i="26"/>
  <c r="R65" i="26"/>
  <c r="Q64" i="26"/>
  <c r="P64" i="26"/>
  <c r="O64" i="26"/>
  <c r="N64" i="26"/>
  <c r="M64" i="26"/>
  <c r="L64" i="26"/>
  <c r="K64" i="26"/>
  <c r="J64" i="26"/>
  <c r="I64" i="26"/>
  <c r="H64" i="26"/>
  <c r="S63" i="26"/>
  <c r="R63" i="26"/>
  <c r="S62" i="26"/>
  <c r="R62" i="26"/>
  <c r="S59" i="26"/>
  <c r="R59" i="26"/>
  <c r="S58" i="26"/>
  <c r="R58" i="26"/>
  <c r="Q57" i="26"/>
  <c r="P57" i="26"/>
  <c r="O57" i="26"/>
  <c r="N57" i="26"/>
  <c r="M57" i="26"/>
  <c r="L57" i="26"/>
  <c r="K57" i="26"/>
  <c r="J57" i="26"/>
  <c r="I57" i="26"/>
  <c r="S56" i="26"/>
  <c r="S57" i="26" s="1"/>
  <c r="R56" i="26"/>
  <c r="S55" i="26"/>
  <c r="R55" i="26"/>
  <c r="S53" i="26"/>
  <c r="S52" i="26"/>
  <c r="R52" i="26"/>
  <c r="S51" i="26"/>
  <c r="R51" i="26"/>
  <c r="Q50" i="26"/>
  <c r="P50" i="26"/>
  <c r="O50" i="26"/>
  <c r="N50" i="26"/>
  <c r="M50" i="26"/>
  <c r="L50" i="26"/>
  <c r="K50" i="26"/>
  <c r="J50" i="26"/>
  <c r="I50" i="26"/>
  <c r="S49" i="26"/>
  <c r="R49" i="26"/>
  <c r="S48" i="26"/>
  <c r="R48" i="26"/>
  <c r="S45" i="26"/>
  <c r="R45" i="26"/>
  <c r="S44" i="26"/>
  <c r="R44" i="26"/>
  <c r="Q43" i="26"/>
  <c r="P43" i="26"/>
  <c r="O43" i="26"/>
  <c r="N43" i="26"/>
  <c r="M43" i="26"/>
  <c r="L43" i="26"/>
  <c r="K43" i="26"/>
  <c r="J43" i="26"/>
  <c r="I43" i="26"/>
  <c r="H43" i="26"/>
  <c r="S42" i="26"/>
  <c r="R42" i="26"/>
  <c r="S41" i="26"/>
  <c r="R41" i="26"/>
  <c r="S38" i="26"/>
  <c r="S39" i="26" s="1"/>
  <c r="R38" i="26"/>
  <c r="S37" i="26"/>
  <c r="R37" i="26"/>
  <c r="Q36" i="26"/>
  <c r="P36" i="26"/>
  <c r="O36" i="26"/>
  <c r="N36" i="26"/>
  <c r="M36" i="26"/>
  <c r="L36" i="26"/>
  <c r="K36" i="26"/>
  <c r="J36" i="26"/>
  <c r="I36" i="26"/>
  <c r="H36" i="26"/>
  <c r="S35" i="26"/>
  <c r="R35" i="26"/>
  <c r="S34" i="26"/>
  <c r="R34" i="26"/>
  <c r="S31" i="26"/>
  <c r="R31" i="26"/>
  <c r="S30" i="26"/>
  <c r="R30" i="26"/>
  <c r="Q29" i="26"/>
  <c r="P29" i="26"/>
  <c r="O29" i="26"/>
  <c r="N29" i="26"/>
  <c r="M29" i="26"/>
  <c r="L29" i="26"/>
  <c r="K29" i="26"/>
  <c r="J29" i="26"/>
  <c r="I29" i="26"/>
  <c r="H29" i="26"/>
  <c r="S28" i="26"/>
  <c r="S29" i="26" s="1"/>
  <c r="R28" i="26"/>
  <c r="S27" i="26"/>
  <c r="R27" i="26"/>
  <c r="S24" i="26"/>
  <c r="S25" i="26" s="1"/>
  <c r="R24" i="26"/>
  <c r="S23" i="26"/>
  <c r="R23" i="26"/>
  <c r="S22" i="26"/>
  <c r="Q22" i="26"/>
  <c r="P22" i="26"/>
  <c r="O22" i="26"/>
  <c r="N22" i="26"/>
  <c r="M22" i="26"/>
  <c r="L22" i="26"/>
  <c r="K22" i="26"/>
  <c r="J22" i="26"/>
  <c r="I22" i="26"/>
  <c r="H22" i="26"/>
  <c r="S21" i="26"/>
  <c r="R21" i="26"/>
  <c r="S20" i="26"/>
  <c r="R20" i="26"/>
  <c r="S17" i="26"/>
  <c r="R17" i="26"/>
  <c r="S16" i="26"/>
  <c r="R16" i="26"/>
  <c r="Q15" i="26"/>
  <c r="P15" i="26"/>
  <c r="O15" i="26"/>
  <c r="N15" i="26"/>
  <c r="M15" i="26"/>
  <c r="K15" i="26"/>
  <c r="J15" i="26"/>
  <c r="I15" i="26"/>
  <c r="S14" i="26"/>
  <c r="R14" i="26"/>
  <c r="S13" i="26"/>
  <c r="R13" i="26"/>
  <c r="S10" i="26"/>
  <c r="S11" i="26" s="1"/>
  <c r="R10" i="26"/>
  <c r="S9" i="26"/>
  <c r="R9" i="26"/>
  <c r="Q8" i="26"/>
  <c r="Q12" i="26" s="1"/>
  <c r="P8" i="26"/>
  <c r="P12" i="26" s="1"/>
  <c r="O8" i="26"/>
  <c r="O12" i="26" s="1"/>
  <c r="N8" i="26"/>
  <c r="N12" i="26" s="1"/>
  <c r="M8" i="26"/>
  <c r="M12" i="26" s="1"/>
  <c r="K8" i="26"/>
  <c r="K12" i="26" s="1"/>
  <c r="J8" i="26"/>
  <c r="J12" i="26" s="1"/>
  <c r="I8" i="26"/>
  <c r="I12" i="26" s="1"/>
  <c r="H8" i="26"/>
  <c r="H12" i="26" s="1"/>
  <c r="S7" i="26"/>
  <c r="R7" i="26"/>
  <c r="S6" i="26"/>
  <c r="S8" i="26" s="1"/>
  <c r="S12" i="26" s="1"/>
  <c r="R6" i="26"/>
  <c r="U671" i="17"/>
  <c r="S671" i="17"/>
  <c r="R671" i="17"/>
  <c r="Q671" i="17"/>
  <c r="P671" i="17"/>
  <c r="O671" i="17"/>
  <c r="N671" i="17"/>
  <c r="M671" i="17"/>
  <c r="L671" i="17"/>
  <c r="K671" i="17"/>
  <c r="J671" i="17"/>
  <c r="I671" i="17"/>
  <c r="H671" i="17"/>
  <c r="U670" i="17"/>
  <c r="T670" i="17"/>
  <c r="S670" i="17"/>
  <c r="R670" i="17"/>
  <c r="Q670" i="17"/>
  <c r="P670" i="17"/>
  <c r="O670" i="17"/>
  <c r="N670" i="17"/>
  <c r="M670" i="17"/>
  <c r="L670" i="17"/>
  <c r="K670" i="17"/>
  <c r="J670" i="17"/>
  <c r="I670" i="17"/>
  <c r="H670" i="17"/>
  <c r="U669" i="17"/>
  <c r="T669" i="17"/>
  <c r="U668" i="17"/>
  <c r="T668" i="17"/>
  <c r="U667" i="17"/>
  <c r="T667" i="17"/>
  <c r="S667" i="17"/>
  <c r="R667" i="17"/>
  <c r="Q667" i="17"/>
  <c r="P667" i="17"/>
  <c r="O667" i="17"/>
  <c r="N667" i="17"/>
  <c r="M667" i="17"/>
  <c r="L667" i="17"/>
  <c r="K667" i="17"/>
  <c r="J667" i="17"/>
  <c r="I667" i="17"/>
  <c r="H667" i="17"/>
  <c r="U666" i="17"/>
  <c r="T666" i="17"/>
  <c r="U665" i="17"/>
  <c r="T665" i="17"/>
  <c r="U664" i="17"/>
  <c r="S664" i="17"/>
  <c r="R664" i="17"/>
  <c r="Q664" i="17"/>
  <c r="P664" i="17"/>
  <c r="O664" i="17"/>
  <c r="N664" i="17"/>
  <c r="M664" i="17"/>
  <c r="L664" i="17"/>
  <c r="K664" i="17"/>
  <c r="J664" i="17"/>
  <c r="I664" i="17"/>
  <c r="H664" i="17"/>
  <c r="U663" i="17"/>
  <c r="T663" i="17"/>
  <c r="S663" i="17"/>
  <c r="R663" i="17"/>
  <c r="Q663" i="17"/>
  <c r="P663" i="17"/>
  <c r="O663" i="17"/>
  <c r="N663" i="17"/>
  <c r="M663" i="17"/>
  <c r="L663" i="17"/>
  <c r="K663" i="17"/>
  <c r="J663" i="17"/>
  <c r="I663" i="17"/>
  <c r="H663" i="17"/>
  <c r="U662" i="17"/>
  <c r="T662" i="17"/>
  <c r="U661" i="17"/>
  <c r="T661" i="17"/>
  <c r="U660" i="17"/>
  <c r="T660" i="17"/>
  <c r="S660" i="17"/>
  <c r="R660" i="17"/>
  <c r="Q660" i="17"/>
  <c r="P660" i="17"/>
  <c r="O660" i="17"/>
  <c r="N660" i="17"/>
  <c r="M660" i="17"/>
  <c r="L660" i="17"/>
  <c r="K660" i="17"/>
  <c r="J660" i="17"/>
  <c r="I660" i="17"/>
  <c r="H660" i="17"/>
  <c r="U659" i="17"/>
  <c r="T659" i="17"/>
  <c r="U658" i="17"/>
  <c r="T658" i="17"/>
  <c r="U657" i="17"/>
  <c r="S657" i="17"/>
  <c r="R657" i="17"/>
  <c r="Q657" i="17"/>
  <c r="P657" i="17"/>
  <c r="O657" i="17"/>
  <c r="N657" i="17"/>
  <c r="M657" i="17"/>
  <c r="L657" i="17"/>
  <c r="K657" i="17"/>
  <c r="J657" i="17"/>
  <c r="I657" i="17"/>
  <c r="H657" i="17"/>
  <c r="U656" i="17"/>
  <c r="T656" i="17"/>
  <c r="S656" i="17"/>
  <c r="R656" i="17"/>
  <c r="Q656" i="17"/>
  <c r="P656" i="17"/>
  <c r="O656" i="17"/>
  <c r="N656" i="17"/>
  <c r="M656" i="17"/>
  <c r="L656" i="17"/>
  <c r="K656" i="17"/>
  <c r="J656" i="17"/>
  <c r="I656" i="17"/>
  <c r="H656" i="17"/>
  <c r="U655" i="17"/>
  <c r="T655" i="17"/>
  <c r="U654" i="17"/>
  <c r="T654" i="17"/>
  <c r="U653" i="17"/>
  <c r="T653" i="17"/>
  <c r="S653" i="17"/>
  <c r="R653" i="17"/>
  <c r="Q653" i="17"/>
  <c r="P653" i="17"/>
  <c r="O653" i="17"/>
  <c r="N653" i="17"/>
  <c r="M653" i="17"/>
  <c r="L653" i="17"/>
  <c r="K653" i="17"/>
  <c r="J653" i="17"/>
  <c r="I653" i="17"/>
  <c r="H653" i="17"/>
  <c r="U652" i="17"/>
  <c r="T652" i="17"/>
  <c r="U651" i="17"/>
  <c r="T651" i="17"/>
  <c r="U650" i="17"/>
  <c r="S650" i="17"/>
  <c r="R650" i="17"/>
  <c r="Q650" i="17"/>
  <c r="P650" i="17"/>
  <c r="O650" i="17"/>
  <c r="N650" i="17"/>
  <c r="M650" i="17"/>
  <c r="L650" i="17"/>
  <c r="K650" i="17"/>
  <c r="J650" i="17"/>
  <c r="I650" i="17"/>
  <c r="H650" i="17"/>
  <c r="U649" i="17"/>
  <c r="T649" i="17"/>
  <c r="S649" i="17"/>
  <c r="R649" i="17"/>
  <c r="Q649" i="17"/>
  <c r="P649" i="17"/>
  <c r="O649" i="17"/>
  <c r="N649" i="17"/>
  <c r="M649" i="17"/>
  <c r="L649" i="17"/>
  <c r="K649" i="17"/>
  <c r="J649" i="17"/>
  <c r="I649" i="17"/>
  <c r="H649" i="17"/>
  <c r="U648" i="17"/>
  <c r="T648" i="17"/>
  <c r="U647" i="17"/>
  <c r="T647" i="17"/>
  <c r="U646" i="17"/>
  <c r="T646" i="17"/>
  <c r="S646" i="17"/>
  <c r="R646" i="17"/>
  <c r="Q646" i="17"/>
  <c r="P646" i="17"/>
  <c r="O646" i="17"/>
  <c r="N646" i="17"/>
  <c r="M646" i="17"/>
  <c r="L646" i="17"/>
  <c r="K646" i="17"/>
  <c r="J646" i="17"/>
  <c r="I646" i="17"/>
  <c r="H646" i="17"/>
  <c r="U645" i="17"/>
  <c r="T645" i="17"/>
  <c r="U644" i="17"/>
  <c r="T644" i="17"/>
  <c r="U643" i="17"/>
  <c r="S643" i="17"/>
  <c r="R643" i="17"/>
  <c r="Q643" i="17"/>
  <c r="P643" i="17"/>
  <c r="O643" i="17"/>
  <c r="N643" i="17"/>
  <c r="M643" i="17"/>
  <c r="L643" i="17"/>
  <c r="K643" i="17"/>
  <c r="J643" i="17"/>
  <c r="I643" i="17"/>
  <c r="H643" i="17"/>
  <c r="U642" i="17"/>
  <c r="T642" i="17"/>
  <c r="S642" i="17"/>
  <c r="R642" i="17"/>
  <c r="Q642" i="17"/>
  <c r="P642" i="17"/>
  <c r="O642" i="17"/>
  <c r="N642" i="17"/>
  <c r="M642" i="17"/>
  <c r="L642" i="17"/>
  <c r="K642" i="17"/>
  <c r="J642" i="17"/>
  <c r="I642" i="17"/>
  <c r="H642" i="17"/>
  <c r="U641" i="17"/>
  <c r="T641" i="17"/>
  <c r="U640" i="17"/>
  <c r="T640" i="17"/>
  <c r="U639" i="17"/>
  <c r="T639" i="17"/>
  <c r="S639" i="17"/>
  <c r="R639" i="17"/>
  <c r="Q639" i="17"/>
  <c r="P639" i="17"/>
  <c r="O639" i="17"/>
  <c r="N639" i="17"/>
  <c r="M639" i="17"/>
  <c r="L639" i="17"/>
  <c r="K639" i="17"/>
  <c r="J639" i="17"/>
  <c r="I639" i="17"/>
  <c r="H639" i="17"/>
  <c r="U638" i="17"/>
  <c r="T638" i="17"/>
  <c r="U637" i="17"/>
  <c r="T637" i="17"/>
  <c r="U636" i="17"/>
  <c r="S636" i="17"/>
  <c r="R636" i="17"/>
  <c r="Q636" i="17"/>
  <c r="P636" i="17"/>
  <c r="O636" i="17"/>
  <c r="N636" i="17"/>
  <c r="M636" i="17"/>
  <c r="L636" i="17"/>
  <c r="K636" i="17"/>
  <c r="J636" i="17"/>
  <c r="I636" i="17"/>
  <c r="H636" i="17"/>
  <c r="U635" i="17"/>
  <c r="T635" i="17"/>
  <c r="S635" i="17"/>
  <c r="R635" i="17"/>
  <c r="Q635" i="17"/>
  <c r="P635" i="17"/>
  <c r="O635" i="17"/>
  <c r="N635" i="17"/>
  <c r="M635" i="17"/>
  <c r="L635" i="17"/>
  <c r="K635" i="17"/>
  <c r="J635" i="17"/>
  <c r="I635" i="17"/>
  <c r="H635" i="17"/>
  <c r="U634" i="17"/>
  <c r="T634" i="17"/>
  <c r="U633" i="17"/>
  <c r="T633" i="17"/>
  <c r="U632" i="17"/>
  <c r="T632" i="17"/>
  <c r="S632" i="17"/>
  <c r="R632" i="17"/>
  <c r="Q632" i="17"/>
  <c r="P632" i="17"/>
  <c r="O632" i="17"/>
  <c r="N632" i="17"/>
  <c r="M632" i="17"/>
  <c r="L632" i="17"/>
  <c r="K632" i="17"/>
  <c r="J632" i="17"/>
  <c r="I632" i="17"/>
  <c r="H632" i="17"/>
  <c r="U631" i="17"/>
  <c r="T631" i="17"/>
  <c r="U630" i="17"/>
  <c r="T630" i="17"/>
  <c r="U629" i="17"/>
  <c r="S629" i="17"/>
  <c r="R629" i="17"/>
  <c r="Q629" i="17"/>
  <c r="P629" i="17"/>
  <c r="O629" i="17"/>
  <c r="N629" i="17"/>
  <c r="M629" i="17"/>
  <c r="L629" i="17"/>
  <c r="K629" i="17"/>
  <c r="J629" i="17"/>
  <c r="I629" i="17"/>
  <c r="H629" i="17"/>
  <c r="U628" i="17"/>
  <c r="T628" i="17"/>
  <c r="S628" i="17"/>
  <c r="R628" i="17"/>
  <c r="Q628" i="17"/>
  <c r="P628" i="17"/>
  <c r="O628" i="17"/>
  <c r="N628" i="17"/>
  <c r="M628" i="17"/>
  <c r="L628" i="17"/>
  <c r="K628" i="17"/>
  <c r="J628" i="17"/>
  <c r="I628" i="17"/>
  <c r="H628" i="17"/>
  <c r="U627" i="17"/>
  <c r="T627" i="17"/>
  <c r="U626" i="17"/>
  <c r="T626" i="17"/>
  <c r="U625" i="17"/>
  <c r="T625" i="17"/>
  <c r="S625" i="17"/>
  <c r="R625" i="17"/>
  <c r="Q625" i="17"/>
  <c r="P625" i="17"/>
  <c r="O625" i="17"/>
  <c r="N625" i="17"/>
  <c r="M625" i="17"/>
  <c r="L625" i="17"/>
  <c r="K625" i="17"/>
  <c r="J625" i="17"/>
  <c r="I625" i="17"/>
  <c r="H625" i="17"/>
  <c r="U624" i="17"/>
  <c r="T624" i="17"/>
  <c r="U623" i="17"/>
  <c r="T623" i="17"/>
  <c r="U622" i="17"/>
  <c r="S622" i="17"/>
  <c r="R622" i="17"/>
  <c r="Q622" i="17"/>
  <c r="P622" i="17"/>
  <c r="O622" i="17"/>
  <c r="N622" i="17"/>
  <c r="M622" i="17"/>
  <c r="L622" i="17"/>
  <c r="K622" i="17"/>
  <c r="J622" i="17"/>
  <c r="I622" i="17"/>
  <c r="H622" i="17"/>
  <c r="U621" i="17"/>
  <c r="T621" i="17"/>
  <c r="S621" i="17"/>
  <c r="R621" i="17"/>
  <c r="Q621" i="17"/>
  <c r="P621" i="17"/>
  <c r="O621" i="17"/>
  <c r="N621" i="17"/>
  <c r="M621" i="17"/>
  <c r="L621" i="17"/>
  <c r="K621" i="17"/>
  <c r="J621" i="17"/>
  <c r="I621" i="17"/>
  <c r="H621" i="17"/>
  <c r="U620" i="17"/>
  <c r="T620" i="17"/>
  <c r="U619" i="17"/>
  <c r="T619" i="17"/>
  <c r="U618" i="17"/>
  <c r="T618" i="17"/>
  <c r="S618" i="17"/>
  <c r="R618" i="17"/>
  <c r="Q618" i="17"/>
  <c r="P618" i="17"/>
  <c r="O618" i="17"/>
  <c r="N618" i="17"/>
  <c r="M618" i="17"/>
  <c r="L618" i="17"/>
  <c r="K618" i="17"/>
  <c r="J618" i="17"/>
  <c r="I618" i="17"/>
  <c r="H618" i="17"/>
  <c r="U617" i="17"/>
  <c r="T617" i="17"/>
  <c r="U616" i="17"/>
  <c r="T616" i="17"/>
  <c r="U615" i="17"/>
  <c r="S615" i="17"/>
  <c r="R615" i="17"/>
  <c r="Q615" i="17"/>
  <c r="P615" i="17"/>
  <c r="O615" i="17"/>
  <c r="N615" i="17"/>
  <c r="M615" i="17"/>
  <c r="L615" i="17"/>
  <c r="K615" i="17"/>
  <c r="J615" i="17"/>
  <c r="I615" i="17"/>
  <c r="H615" i="17"/>
  <c r="U614" i="17"/>
  <c r="T614" i="17"/>
  <c r="S614" i="17"/>
  <c r="R614" i="17"/>
  <c r="Q614" i="17"/>
  <c r="P614" i="17"/>
  <c r="O614" i="17"/>
  <c r="N614" i="17"/>
  <c r="M614" i="17"/>
  <c r="L614" i="17"/>
  <c r="K614" i="17"/>
  <c r="J614" i="17"/>
  <c r="I614" i="17"/>
  <c r="H614" i="17"/>
  <c r="U613" i="17"/>
  <c r="T613" i="17"/>
  <c r="U612" i="17"/>
  <c r="T612" i="17"/>
  <c r="U611" i="17"/>
  <c r="T611" i="17"/>
  <c r="S611" i="17"/>
  <c r="R611" i="17"/>
  <c r="Q611" i="17"/>
  <c r="P611" i="17"/>
  <c r="O611" i="17"/>
  <c r="N611" i="17"/>
  <c r="M611" i="17"/>
  <c r="L611" i="17"/>
  <c r="K611" i="17"/>
  <c r="J611" i="17"/>
  <c r="I611" i="17"/>
  <c r="H611" i="17"/>
  <c r="U610" i="17"/>
  <c r="T610" i="17"/>
  <c r="U609" i="17"/>
  <c r="T609" i="17"/>
  <c r="U608" i="17"/>
  <c r="S608" i="17"/>
  <c r="R608" i="17"/>
  <c r="Q608" i="17"/>
  <c r="P608" i="17"/>
  <c r="O608" i="17"/>
  <c r="N608" i="17"/>
  <c r="M608" i="17"/>
  <c r="L608" i="17"/>
  <c r="K608" i="17"/>
  <c r="J608" i="17"/>
  <c r="I608" i="17"/>
  <c r="H608" i="17"/>
  <c r="U607" i="17"/>
  <c r="T607" i="17"/>
  <c r="S607" i="17"/>
  <c r="R607" i="17"/>
  <c r="Q607" i="17"/>
  <c r="P607" i="17"/>
  <c r="O607" i="17"/>
  <c r="N607" i="17"/>
  <c r="M607" i="17"/>
  <c r="L607" i="17"/>
  <c r="K607" i="17"/>
  <c r="J607" i="17"/>
  <c r="I607" i="17"/>
  <c r="H607" i="17"/>
  <c r="U606" i="17"/>
  <c r="T606" i="17"/>
  <c r="U605" i="17"/>
  <c r="T605" i="17"/>
  <c r="U604" i="17"/>
  <c r="T604" i="17"/>
  <c r="S604" i="17"/>
  <c r="R604" i="17"/>
  <c r="Q604" i="17"/>
  <c r="P604" i="17"/>
  <c r="O604" i="17"/>
  <c r="N604" i="17"/>
  <c r="M604" i="17"/>
  <c r="L604" i="17"/>
  <c r="K604" i="17"/>
  <c r="J604" i="17"/>
  <c r="I604" i="17"/>
  <c r="H604" i="17"/>
  <c r="U603" i="17"/>
  <c r="T603" i="17"/>
  <c r="U602" i="17"/>
  <c r="T602" i="17"/>
  <c r="U601" i="17"/>
  <c r="S601" i="17"/>
  <c r="R601" i="17"/>
  <c r="Q601" i="17"/>
  <c r="P601" i="17"/>
  <c r="O601" i="17"/>
  <c r="N601" i="17"/>
  <c r="M601" i="17"/>
  <c r="L601" i="17"/>
  <c r="K601" i="17"/>
  <c r="J601" i="17"/>
  <c r="I601" i="17"/>
  <c r="H601" i="17"/>
  <c r="U600" i="17"/>
  <c r="T600" i="17"/>
  <c r="S600" i="17"/>
  <c r="R600" i="17"/>
  <c r="Q600" i="17"/>
  <c r="P600" i="17"/>
  <c r="O600" i="17"/>
  <c r="N600" i="17"/>
  <c r="M600" i="17"/>
  <c r="L600" i="17"/>
  <c r="K600" i="17"/>
  <c r="J600" i="17"/>
  <c r="I600" i="17"/>
  <c r="H600" i="17"/>
  <c r="U599" i="17"/>
  <c r="T599" i="17"/>
  <c r="U598" i="17"/>
  <c r="T598" i="17"/>
  <c r="U597" i="17"/>
  <c r="T597" i="17"/>
  <c r="S597" i="17"/>
  <c r="R597" i="17"/>
  <c r="Q597" i="17"/>
  <c r="P597" i="17"/>
  <c r="O597" i="17"/>
  <c r="N597" i="17"/>
  <c r="M597" i="17"/>
  <c r="L597" i="17"/>
  <c r="K597" i="17"/>
  <c r="J597" i="17"/>
  <c r="I597" i="17"/>
  <c r="H597" i="17"/>
  <c r="U596" i="17"/>
  <c r="T596" i="17"/>
  <c r="U595" i="17"/>
  <c r="T595" i="17"/>
  <c r="U594" i="17"/>
  <c r="S594" i="17"/>
  <c r="R594" i="17"/>
  <c r="Q594" i="17"/>
  <c r="P594" i="17"/>
  <c r="O594" i="17"/>
  <c r="N594" i="17"/>
  <c r="M594" i="17"/>
  <c r="L594" i="17"/>
  <c r="K594" i="17"/>
  <c r="J594" i="17"/>
  <c r="I594" i="17"/>
  <c r="H594" i="17"/>
  <c r="U593" i="17"/>
  <c r="T593" i="17"/>
  <c r="S593" i="17"/>
  <c r="R593" i="17"/>
  <c r="Q593" i="17"/>
  <c r="P593" i="17"/>
  <c r="O593" i="17"/>
  <c r="N593" i="17"/>
  <c r="M593" i="17"/>
  <c r="L593" i="17"/>
  <c r="K593" i="17"/>
  <c r="J593" i="17"/>
  <c r="I593" i="17"/>
  <c r="H593" i="17"/>
  <c r="U592" i="17"/>
  <c r="T592" i="17"/>
  <c r="U591" i="17"/>
  <c r="T591" i="17"/>
  <c r="U590" i="17"/>
  <c r="T590" i="17"/>
  <c r="S590" i="17"/>
  <c r="R590" i="17"/>
  <c r="Q590" i="17"/>
  <c r="P590" i="17"/>
  <c r="O590" i="17"/>
  <c r="N590" i="17"/>
  <c r="M590" i="17"/>
  <c r="L590" i="17"/>
  <c r="K590" i="17"/>
  <c r="J590" i="17"/>
  <c r="I590" i="17"/>
  <c r="H590" i="17"/>
  <c r="U589" i="17"/>
  <c r="T589" i="17"/>
  <c r="U588" i="17"/>
  <c r="T588" i="17"/>
  <c r="U587" i="17"/>
  <c r="S587" i="17"/>
  <c r="R587" i="17"/>
  <c r="Q587" i="17"/>
  <c r="P587" i="17"/>
  <c r="O587" i="17"/>
  <c r="N587" i="17"/>
  <c r="M587" i="17"/>
  <c r="L587" i="17"/>
  <c r="K587" i="17"/>
  <c r="J587" i="17"/>
  <c r="I587" i="17"/>
  <c r="H587" i="17"/>
  <c r="U586" i="17"/>
  <c r="T586" i="17"/>
  <c r="S586" i="17"/>
  <c r="R586" i="17"/>
  <c r="Q586" i="17"/>
  <c r="P586" i="17"/>
  <c r="O586" i="17"/>
  <c r="N586" i="17"/>
  <c r="M586" i="17"/>
  <c r="L586" i="17"/>
  <c r="K586" i="17"/>
  <c r="J586" i="17"/>
  <c r="I586" i="17"/>
  <c r="H586" i="17"/>
  <c r="U585" i="17"/>
  <c r="T585" i="17"/>
  <c r="U584" i="17"/>
  <c r="T584" i="17"/>
  <c r="U583" i="17"/>
  <c r="T583" i="17"/>
  <c r="S583" i="17"/>
  <c r="R583" i="17"/>
  <c r="Q583" i="17"/>
  <c r="P583" i="17"/>
  <c r="O583" i="17"/>
  <c r="N583" i="17"/>
  <c r="M583" i="17"/>
  <c r="L583" i="17"/>
  <c r="K583" i="17"/>
  <c r="J583" i="17"/>
  <c r="I583" i="17"/>
  <c r="H583" i="17"/>
  <c r="U582" i="17"/>
  <c r="T582" i="17"/>
  <c r="U581" i="17"/>
  <c r="T581" i="17"/>
  <c r="U580" i="17"/>
  <c r="U579" i="17"/>
  <c r="T579" i="17"/>
  <c r="U578" i="17"/>
  <c r="T578" i="17"/>
  <c r="U577" i="17"/>
  <c r="T577" i="17"/>
  <c r="U576" i="17"/>
  <c r="T576" i="17"/>
  <c r="U575" i="17"/>
  <c r="T575" i="17"/>
  <c r="U574" i="17"/>
  <c r="T574" i="17"/>
  <c r="U573" i="17"/>
  <c r="U572" i="17"/>
  <c r="T572" i="17"/>
  <c r="U571" i="17"/>
  <c r="T571" i="17"/>
  <c r="U570" i="17"/>
  <c r="T570" i="17"/>
  <c r="U569" i="17"/>
  <c r="T569" i="17"/>
  <c r="U568" i="17"/>
  <c r="T568" i="17"/>
  <c r="U567" i="17"/>
  <c r="T567" i="17"/>
  <c r="U566" i="17"/>
  <c r="U565" i="17"/>
  <c r="T565" i="17"/>
  <c r="U564" i="17"/>
  <c r="T564" i="17"/>
  <c r="U563" i="17"/>
  <c r="T563" i="17"/>
  <c r="U562" i="17"/>
  <c r="T562" i="17"/>
  <c r="U561" i="17"/>
  <c r="T561" i="17"/>
  <c r="U560" i="17"/>
  <c r="T560" i="17"/>
  <c r="U559" i="17"/>
  <c r="U558" i="17"/>
  <c r="T558" i="17"/>
  <c r="U557" i="17"/>
  <c r="T557" i="17"/>
  <c r="U556" i="17"/>
  <c r="T556" i="17"/>
  <c r="U555" i="17"/>
  <c r="T555" i="17"/>
  <c r="U554" i="17"/>
  <c r="T554" i="17"/>
  <c r="U553" i="17"/>
  <c r="T553" i="17"/>
  <c r="U552" i="17"/>
  <c r="U551" i="17"/>
  <c r="T551" i="17"/>
  <c r="U550" i="17"/>
  <c r="T550" i="17"/>
  <c r="U549" i="17"/>
  <c r="T549" i="17"/>
  <c r="U548" i="17"/>
  <c r="T548" i="17"/>
  <c r="U547" i="17"/>
  <c r="T547" i="17"/>
  <c r="U546" i="17"/>
  <c r="T546" i="17"/>
  <c r="U545" i="17"/>
  <c r="U544" i="17"/>
  <c r="T544" i="17"/>
  <c r="U543" i="17"/>
  <c r="T543" i="17"/>
  <c r="U542" i="17"/>
  <c r="T542" i="17"/>
  <c r="U541" i="17"/>
  <c r="T541" i="17"/>
  <c r="U540" i="17"/>
  <c r="T540" i="17"/>
  <c r="U539" i="17"/>
  <c r="T539" i="17"/>
  <c r="U538" i="17"/>
  <c r="U537" i="17"/>
  <c r="T537" i="17"/>
  <c r="U536" i="17"/>
  <c r="T536" i="17"/>
  <c r="U535" i="17"/>
  <c r="T535" i="17"/>
  <c r="U534" i="17"/>
  <c r="T534" i="17"/>
  <c r="U533" i="17"/>
  <c r="T533" i="17"/>
  <c r="U532" i="17"/>
  <c r="T532" i="17"/>
  <c r="U531" i="17"/>
  <c r="U530" i="17"/>
  <c r="T530" i="17"/>
  <c r="U529" i="17"/>
  <c r="T529" i="17"/>
  <c r="U528" i="17"/>
  <c r="T528" i="17"/>
  <c r="U527" i="17"/>
  <c r="T527" i="17"/>
  <c r="U526" i="17"/>
  <c r="T526" i="17"/>
  <c r="U525" i="17"/>
  <c r="T525" i="17"/>
  <c r="U524" i="17"/>
  <c r="U523" i="17"/>
  <c r="T523" i="17"/>
  <c r="U522" i="17"/>
  <c r="T522" i="17"/>
  <c r="U521" i="17"/>
  <c r="T521" i="17"/>
  <c r="U520" i="17"/>
  <c r="T520" i="17"/>
  <c r="U519" i="17"/>
  <c r="T519" i="17"/>
  <c r="U518" i="17"/>
  <c r="T518" i="17"/>
  <c r="U517" i="17"/>
  <c r="U516" i="17"/>
  <c r="T516" i="17"/>
  <c r="U515" i="17"/>
  <c r="T515" i="17"/>
  <c r="U514" i="17"/>
  <c r="T514" i="17"/>
  <c r="U513" i="17"/>
  <c r="T513" i="17"/>
  <c r="U512" i="17"/>
  <c r="T512" i="17"/>
  <c r="U511" i="17"/>
  <c r="T511" i="17"/>
  <c r="U510" i="17"/>
  <c r="U509" i="17"/>
  <c r="T509" i="17"/>
  <c r="U508" i="17"/>
  <c r="T508" i="17"/>
  <c r="U507" i="17"/>
  <c r="T507" i="17"/>
  <c r="U506" i="17"/>
  <c r="T506" i="17"/>
  <c r="U505" i="17"/>
  <c r="T505" i="17"/>
  <c r="U504" i="17"/>
  <c r="T504" i="17"/>
  <c r="U503" i="17"/>
  <c r="U502" i="17"/>
  <c r="T502" i="17"/>
  <c r="U501" i="17"/>
  <c r="T501" i="17"/>
  <c r="U500" i="17"/>
  <c r="T500" i="17"/>
  <c r="U499" i="17"/>
  <c r="T499" i="17"/>
  <c r="U498" i="17"/>
  <c r="T498" i="17"/>
  <c r="U497" i="17"/>
  <c r="T497" i="17"/>
  <c r="U496" i="17"/>
  <c r="U495" i="17"/>
  <c r="T495" i="17"/>
  <c r="U494" i="17"/>
  <c r="T494" i="17"/>
  <c r="U493" i="17"/>
  <c r="T493" i="17"/>
  <c r="U492" i="17"/>
  <c r="T492" i="17"/>
  <c r="U491" i="17"/>
  <c r="T491" i="17"/>
  <c r="U490" i="17"/>
  <c r="T490" i="17"/>
  <c r="U489" i="17"/>
  <c r="U488" i="17"/>
  <c r="T488" i="17"/>
  <c r="U487" i="17"/>
  <c r="T487" i="17"/>
  <c r="U486" i="17"/>
  <c r="T486" i="17"/>
  <c r="U485" i="17"/>
  <c r="T485" i="17"/>
  <c r="U484" i="17"/>
  <c r="T484" i="17"/>
  <c r="U483" i="17"/>
  <c r="T483" i="17"/>
  <c r="U482" i="17"/>
  <c r="U481" i="17"/>
  <c r="T481" i="17"/>
  <c r="U480" i="17"/>
  <c r="T480" i="17"/>
  <c r="U479" i="17"/>
  <c r="T479" i="17"/>
  <c r="U478" i="17"/>
  <c r="T478" i="17"/>
  <c r="U477" i="17"/>
  <c r="T477" i="17"/>
  <c r="U476" i="17"/>
  <c r="T476" i="17"/>
  <c r="U475" i="17"/>
  <c r="U474" i="17"/>
  <c r="T474" i="17"/>
  <c r="U473" i="17"/>
  <c r="T473" i="17"/>
  <c r="U472" i="17"/>
  <c r="T472" i="17"/>
  <c r="U471" i="17"/>
  <c r="T471" i="17"/>
  <c r="U470" i="17"/>
  <c r="T470" i="17"/>
  <c r="U469" i="17"/>
  <c r="T469" i="17"/>
  <c r="U468" i="17"/>
  <c r="U467" i="17"/>
  <c r="T467" i="17"/>
  <c r="U466" i="17"/>
  <c r="T466" i="17"/>
  <c r="U465" i="17"/>
  <c r="T465" i="17"/>
  <c r="U464" i="17"/>
  <c r="T464" i="17"/>
  <c r="U463" i="17"/>
  <c r="T463" i="17"/>
  <c r="U462" i="17"/>
  <c r="T462" i="17"/>
  <c r="U461" i="17"/>
  <c r="U460" i="17"/>
  <c r="T460" i="17"/>
  <c r="U459" i="17"/>
  <c r="T459" i="17"/>
  <c r="U458" i="17"/>
  <c r="T458" i="17"/>
  <c r="U457" i="17"/>
  <c r="T457" i="17"/>
  <c r="U456" i="17"/>
  <c r="T456" i="17"/>
  <c r="U455" i="17"/>
  <c r="T455" i="17"/>
  <c r="U454" i="17"/>
  <c r="U453" i="17"/>
  <c r="T453" i="17"/>
  <c r="U452" i="17"/>
  <c r="T452" i="17"/>
  <c r="U451" i="17"/>
  <c r="T451" i="17"/>
  <c r="U450" i="17"/>
  <c r="T450" i="17"/>
  <c r="U449" i="17"/>
  <c r="T449" i="17"/>
  <c r="U448" i="17"/>
  <c r="T448" i="17"/>
  <c r="U447" i="17"/>
  <c r="U446" i="17"/>
  <c r="T446" i="17"/>
  <c r="U445" i="17"/>
  <c r="T445" i="17"/>
  <c r="U444" i="17"/>
  <c r="T444" i="17"/>
  <c r="U443" i="17"/>
  <c r="T443" i="17"/>
  <c r="U442" i="17"/>
  <c r="T442" i="17"/>
  <c r="U441" i="17"/>
  <c r="T441" i="17"/>
  <c r="U440" i="17"/>
  <c r="U439" i="17"/>
  <c r="T439" i="17"/>
  <c r="U438" i="17"/>
  <c r="T438" i="17"/>
  <c r="U437" i="17"/>
  <c r="T437" i="17"/>
  <c r="U436" i="17"/>
  <c r="T436" i="17"/>
  <c r="U435" i="17"/>
  <c r="T435" i="17"/>
  <c r="U434" i="17"/>
  <c r="T434" i="17"/>
  <c r="U433" i="17"/>
  <c r="U432" i="17"/>
  <c r="T432" i="17"/>
  <c r="U431" i="17"/>
  <c r="T431" i="17"/>
  <c r="U430" i="17"/>
  <c r="T430" i="17"/>
  <c r="U429" i="17"/>
  <c r="T429" i="17"/>
  <c r="U428" i="17"/>
  <c r="T428" i="17"/>
  <c r="U427" i="17"/>
  <c r="T427" i="17"/>
  <c r="U426" i="17"/>
  <c r="U425" i="17"/>
  <c r="T425" i="17"/>
  <c r="U424" i="17"/>
  <c r="T424" i="17"/>
  <c r="U423" i="17"/>
  <c r="T423" i="17"/>
  <c r="U422" i="17"/>
  <c r="T422" i="17"/>
  <c r="U421" i="17"/>
  <c r="T421" i="17"/>
  <c r="U420" i="17"/>
  <c r="T420" i="17"/>
  <c r="U419" i="17"/>
  <c r="U418" i="17"/>
  <c r="T418" i="17"/>
  <c r="U417" i="17"/>
  <c r="T417" i="17"/>
  <c r="U416" i="17"/>
  <c r="T416" i="17"/>
  <c r="U415" i="17"/>
  <c r="T415" i="17"/>
  <c r="U414" i="17"/>
  <c r="T414" i="17"/>
  <c r="U413" i="17"/>
  <c r="T413" i="17"/>
  <c r="U412" i="17"/>
  <c r="U411" i="17"/>
  <c r="T411" i="17"/>
  <c r="U410" i="17"/>
  <c r="T410" i="17"/>
  <c r="U409" i="17"/>
  <c r="T409" i="17"/>
  <c r="U408" i="17"/>
  <c r="T408" i="17"/>
  <c r="U407" i="17"/>
  <c r="T407" i="17"/>
  <c r="U406" i="17"/>
  <c r="T406" i="17"/>
  <c r="U405" i="17"/>
  <c r="U404" i="17"/>
  <c r="T404" i="17"/>
  <c r="U403" i="17"/>
  <c r="T403" i="17"/>
  <c r="U402" i="17"/>
  <c r="T402" i="17"/>
  <c r="U401" i="17"/>
  <c r="T401" i="17"/>
  <c r="U400" i="17"/>
  <c r="T400" i="17"/>
  <c r="U399" i="17"/>
  <c r="T399" i="17"/>
  <c r="U398" i="17"/>
  <c r="U397" i="17"/>
  <c r="T397" i="17"/>
  <c r="U396" i="17"/>
  <c r="T396" i="17"/>
  <c r="U395" i="17"/>
  <c r="T395" i="17"/>
  <c r="U394" i="17"/>
  <c r="T394" i="17"/>
  <c r="U393" i="17"/>
  <c r="T393" i="17"/>
  <c r="U392" i="17"/>
  <c r="T392" i="17"/>
  <c r="U391" i="17"/>
  <c r="U390" i="17"/>
  <c r="T390" i="17"/>
  <c r="U389" i="17"/>
  <c r="T389" i="17"/>
  <c r="U388" i="17"/>
  <c r="T388" i="17"/>
  <c r="U387" i="17"/>
  <c r="T387" i="17"/>
  <c r="U386" i="17"/>
  <c r="T386" i="17"/>
  <c r="U385" i="17"/>
  <c r="T385" i="17"/>
  <c r="U384" i="17"/>
  <c r="U383" i="17"/>
  <c r="T383" i="17"/>
  <c r="U382" i="17"/>
  <c r="T382" i="17"/>
  <c r="U381" i="17"/>
  <c r="T381" i="17"/>
  <c r="U380" i="17"/>
  <c r="T380" i="17"/>
  <c r="U379" i="17"/>
  <c r="T379" i="17"/>
  <c r="U378" i="17"/>
  <c r="T378" i="17"/>
  <c r="U377" i="17"/>
  <c r="U376" i="17"/>
  <c r="T376" i="17"/>
  <c r="U375" i="17"/>
  <c r="T375" i="17"/>
  <c r="U374" i="17"/>
  <c r="T374" i="17"/>
  <c r="U373" i="17"/>
  <c r="T373" i="17"/>
  <c r="U372" i="17"/>
  <c r="T372" i="17"/>
  <c r="U371" i="17"/>
  <c r="T371" i="17"/>
  <c r="U370" i="17"/>
  <c r="U369" i="17"/>
  <c r="T369" i="17"/>
  <c r="U368" i="17"/>
  <c r="T368" i="17"/>
  <c r="U367" i="17"/>
  <c r="T367" i="17"/>
  <c r="U366" i="17"/>
  <c r="T366" i="17"/>
  <c r="U365" i="17"/>
  <c r="T365" i="17"/>
  <c r="U364" i="17"/>
  <c r="T364" i="17"/>
  <c r="U363" i="17"/>
  <c r="U362" i="17"/>
  <c r="T362" i="17"/>
  <c r="U361" i="17"/>
  <c r="T361" i="17"/>
  <c r="U360" i="17"/>
  <c r="T360" i="17"/>
  <c r="U359" i="17"/>
  <c r="T359" i="17"/>
  <c r="U358" i="17"/>
  <c r="T358" i="17"/>
  <c r="U357" i="17"/>
  <c r="T357" i="17"/>
  <c r="U356" i="17"/>
  <c r="U355" i="17"/>
  <c r="T355" i="17"/>
  <c r="U354" i="17"/>
  <c r="T354" i="17"/>
  <c r="U353" i="17"/>
  <c r="T353" i="17"/>
  <c r="U352" i="17"/>
  <c r="T352" i="17"/>
  <c r="U351" i="17"/>
  <c r="T351" i="17"/>
  <c r="U350" i="17"/>
  <c r="T350" i="17"/>
  <c r="U349" i="17"/>
  <c r="U348" i="17"/>
  <c r="T348" i="17"/>
  <c r="U347" i="17"/>
  <c r="T347" i="17"/>
  <c r="U346" i="17"/>
  <c r="T346" i="17"/>
  <c r="U345" i="17"/>
  <c r="T345" i="17"/>
  <c r="U344" i="17"/>
  <c r="T344" i="17"/>
  <c r="U343" i="17"/>
  <c r="T343" i="17"/>
  <c r="U342" i="17"/>
  <c r="U341" i="17"/>
  <c r="T341" i="17"/>
  <c r="U340" i="17"/>
  <c r="T340" i="17"/>
  <c r="U339" i="17"/>
  <c r="T339" i="17"/>
  <c r="U338" i="17"/>
  <c r="T338" i="17"/>
  <c r="U337" i="17"/>
  <c r="T337" i="17"/>
  <c r="U336" i="17"/>
  <c r="T336" i="17"/>
  <c r="U335" i="17"/>
  <c r="U334" i="17"/>
  <c r="T334" i="17"/>
  <c r="U333" i="17"/>
  <c r="T333" i="17"/>
  <c r="U332" i="17"/>
  <c r="T332" i="17"/>
  <c r="U331" i="17"/>
  <c r="T331" i="17"/>
  <c r="U330" i="17"/>
  <c r="T330" i="17"/>
  <c r="U329" i="17"/>
  <c r="T329" i="17"/>
  <c r="U328" i="17"/>
  <c r="U327" i="17"/>
  <c r="T327" i="17"/>
  <c r="U326" i="17"/>
  <c r="T326" i="17"/>
  <c r="U325" i="17"/>
  <c r="T325" i="17"/>
  <c r="U324" i="17"/>
  <c r="T324" i="17"/>
  <c r="U323" i="17"/>
  <c r="T323" i="17"/>
  <c r="U322" i="17"/>
  <c r="T322" i="17"/>
  <c r="U321" i="17"/>
  <c r="U320" i="17"/>
  <c r="T320" i="17"/>
  <c r="U319" i="17"/>
  <c r="T319" i="17"/>
  <c r="U318" i="17"/>
  <c r="T318" i="17"/>
  <c r="U317" i="17"/>
  <c r="T317" i="17"/>
  <c r="U316" i="17"/>
  <c r="T316" i="17"/>
  <c r="U315" i="17"/>
  <c r="T315" i="17"/>
  <c r="U314" i="17"/>
  <c r="U313" i="17"/>
  <c r="T313" i="17"/>
  <c r="U312" i="17"/>
  <c r="T312" i="17"/>
  <c r="U311" i="17"/>
  <c r="T311" i="17"/>
  <c r="U310" i="17"/>
  <c r="T310" i="17"/>
  <c r="U309" i="17"/>
  <c r="T309" i="17"/>
  <c r="U308" i="17"/>
  <c r="T308" i="17"/>
  <c r="U307" i="17"/>
  <c r="U306" i="17"/>
  <c r="T306" i="17"/>
  <c r="U305" i="17"/>
  <c r="T305" i="17"/>
  <c r="U304" i="17"/>
  <c r="T304" i="17"/>
  <c r="U303" i="17"/>
  <c r="T303" i="17"/>
  <c r="U302" i="17"/>
  <c r="T302" i="17"/>
  <c r="U301" i="17"/>
  <c r="T301" i="17"/>
  <c r="U300" i="17"/>
  <c r="U299" i="17"/>
  <c r="T299" i="17"/>
  <c r="U298" i="17"/>
  <c r="T298" i="17"/>
  <c r="U297" i="17"/>
  <c r="T297" i="17"/>
  <c r="U296" i="17"/>
  <c r="T296" i="17"/>
  <c r="U295" i="17"/>
  <c r="T295" i="17"/>
  <c r="U294" i="17"/>
  <c r="T294" i="17"/>
  <c r="U293" i="17"/>
  <c r="U292" i="17"/>
  <c r="T292" i="17"/>
  <c r="U291" i="17"/>
  <c r="T291" i="17"/>
  <c r="U290" i="17"/>
  <c r="T290" i="17"/>
  <c r="U289" i="17"/>
  <c r="T289" i="17"/>
  <c r="U288" i="17"/>
  <c r="T288" i="17"/>
  <c r="U287" i="17"/>
  <c r="T287" i="17"/>
  <c r="U286" i="17"/>
  <c r="U285" i="17"/>
  <c r="T285" i="17"/>
  <c r="U284" i="17"/>
  <c r="T284" i="17"/>
  <c r="U283" i="17"/>
  <c r="T283" i="17"/>
  <c r="U282" i="17"/>
  <c r="T282" i="17"/>
  <c r="U281" i="17"/>
  <c r="T281" i="17"/>
  <c r="U280" i="17"/>
  <c r="T280" i="17"/>
  <c r="U279" i="17"/>
  <c r="U278" i="17"/>
  <c r="T278" i="17"/>
  <c r="U277" i="17"/>
  <c r="T277" i="17"/>
  <c r="U276" i="17"/>
  <c r="T276" i="17"/>
  <c r="U275" i="17"/>
  <c r="T275" i="17"/>
  <c r="U274" i="17"/>
  <c r="T274" i="17"/>
  <c r="U273" i="17"/>
  <c r="T273" i="17"/>
  <c r="U272" i="17"/>
  <c r="U271" i="17"/>
  <c r="T271" i="17"/>
  <c r="U270" i="17"/>
  <c r="T270" i="17"/>
  <c r="U269" i="17"/>
  <c r="T269" i="17"/>
  <c r="U268" i="17"/>
  <c r="T268" i="17"/>
  <c r="U267" i="17"/>
  <c r="T267" i="17"/>
  <c r="U266" i="17"/>
  <c r="T266" i="17"/>
  <c r="U265" i="17"/>
  <c r="U264" i="17"/>
  <c r="T264" i="17"/>
  <c r="U263" i="17"/>
  <c r="T263" i="17"/>
  <c r="U262" i="17"/>
  <c r="T262" i="17"/>
  <c r="U261" i="17"/>
  <c r="T261" i="17"/>
  <c r="U260" i="17"/>
  <c r="T260" i="17"/>
  <c r="U259" i="17"/>
  <c r="T259" i="17"/>
  <c r="U258" i="17"/>
  <c r="U257" i="17"/>
  <c r="T257" i="17"/>
  <c r="U256" i="17"/>
  <c r="T256" i="17"/>
  <c r="U255" i="17"/>
  <c r="T255" i="17"/>
  <c r="U254" i="17"/>
  <c r="T254" i="17"/>
  <c r="U253" i="17"/>
  <c r="T253" i="17"/>
  <c r="U252" i="17"/>
  <c r="T252" i="17"/>
  <c r="U251" i="17"/>
  <c r="U250" i="17"/>
  <c r="T250" i="17"/>
  <c r="U249" i="17"/>
  <c r="T249" i="17"/>
  <c r="U248" i="17"/>
  <c r="T248" i="17"/>
  <c r="U247" i="17"/>
  <c r="T247" i="17"/>
  <c r="U246" i="17"/>
  <c r="T246" i="17"/>
  <c r="U245" i="17"/>
  <c r="T245" i="17"/>
  <c r="U244" i="17"/>
  <c r="U243" i="17"/>
  <c r="T243" i="17"/>
  <c r="U242" i="17"/>
  <c r="T242" i="17"/>
  <c r="U241" i="17"/>
  <c r="T241" i="17"/>
  <c r="U240" i="17"/>
  <c r="T240" i="17"/>
  <c r="U239" i="17"/>
  <c r="T239" i="17"/>
  <c r="U238" i="17"/>
  <c r="T238" i="17"/>
  <c r="U237" i="17"/>
  <c r="U236" i="17"/>
  <c r="T236" i="17"/>
  <c r="U235" i="17"/>
  <c r="T235" i="17"/>
  <c r="U234" i="17"/>
  <c r="T234" i="17"/>
  <c r="U233" i="17"/>
  <c r="T233" i="17"/>
  <c r="U232" i="17"/>
  <c r="T232" i="17"/>
  <c r="U231" i="17"/>
  <c r="T231" i="17"/>
  <c r="U230" i="17"/>
  <c r="U229" i="17"/>
  <c r="T229" i="17"/>
  <c r="U228" i="17"/>
  <c r="T228" i="17"/>
  <c r="U227" i="17"/>
  <c r="T227" i="17"/>
  <c r="U226" i="17"/>
  <c r="T226" i="17"/>
  <c r="U225" i="17"/>
  <c r="T225" i="17"/>
  <c r="U224" i="17"/>
  <c r="T224" i="17"/>
  <c r="U223" i="17"/>
  <c r="U222" i="17"/>
  <c r="T222" i="17"/>
  <c r="U221" i="17"/>
  <c r="T221" i="17"/>
  <c r="U220" i="17"/>
  <c r="T220" i="17"/>
  <c r="U219" i="17"/>
  <c r="T219" i="17"/>
  <c r="U218" i="17"/>
  <c r="T218" i="17"/>
  <c r="U217" i="17"/>
  <c r="T217" i="17"/>
  <c r="U216" i="17"/>
  <c r="U215" i="17"/>
  <c r="T215" i="17"/>
  <c r="U214" i="17"/>
  <c r="T214" i="17"/>
  <c r="U213" i="17"/>
  <c r="T213" i="17"/>
  <c r="U212" i="17"/>
  <c r="T212" i="17"/>
  <c r="U211" i="17"/>
  <c r="T211" i="17"/>
  <c r="U210" i="17"/>
  <c r="T210" i="17"/>
  <c r="U209" i="17"/>
  <c r="U208" i="17"/>
  <c r="T208" i="17"/>
  <c r="U207" i="17"/>
  <c r="T207" i="17"/>
  <c r="U206" i="17"/>
  <c r="T206" i="17"/>
  <c r="U205" i="17"/>
  <c r="T205" i="17"/>
  <c r="U204" i="17"/>
  <c r="T204" i="17"/>
  <c r="U203" i="17"/>
  <c r="T203" i="17"/>
  <c r="U202" i="17"/>
  <c r="U201" i="17"/>
  <c r="T201" i="17"/>
  <c r="U200" i="17"/>
  <c r="T200" i="17"/>
  <c r="U199" i="17"/>
  <c r="T199" i="17"/>
  <c r="U198" i="17"/>
  <c r="T198" i="17"/>
  <c r="U197" i="17"/>
  <c r="T197" i="17"/>
  <c r="U196" i="17"/>
  <c r="T196" i="17"/>
  <c r="U195" i="17"/>
  <c r="U194" i="17"/>
  <c r="T194" i="17"/>
  <c r="U193" i="17"/>
  <c r="T193" i="17"/>
  <c r="U192" i="17"/>
  <c r="T192" i="17"/>
  <c r="U191" i="17"/>
  <c r="T191" i="17"/>
  <c r="U190" i="17"/>
  <c r="T190" i="17"/>
  <c r="U189" i="17"/>
  <c r="T189" i="17"/>
  <c r="U188" i="17"/>
  <c r="U187" i="17"/>
  <c r="T187" i="17"/>
  <c r="U186" i="17"/>
  <c r="T186" i="17"/>
  <c r="U185" i="17"/>
  <c r="T185" i="17"/>
  <c r="U184" i="17"/>
  <c r="T184" i="17"/>
  <c r="U183" i="17"/>
  <c r="T183" i="17"/>
  <c r="U182" i="17"/>
  <c r="T182" i="17"/>
  <c r="U181" i="17"/>
  <c r="U180" i="17"/>
  <c r="T180" i="17"/>
  <c r="U179" i="17"/>
  <c r="T179" i="17"/>
  <c r="U178" i="17"/>
  <c r="T178" i="17"/>
  <c r="U177" i="17"/>
  <c r="T177" i="17"/>
  <c r="U176" i="17"/>
  <c r="T176" i="17"/>
  <c r="U175" i="17"/>
  <c r="T175" i="17"/>
  <c r="U174" i="17"/>
  <c r="U173" i="17"/>
  <c r="T173" i="17"/>
  <c r="U172" i="17"/>
  <c r="T172" i="17"/>
  <c r="U171" i="17"/>
  <c r="T171" i="17"/>
  <c r="U170" i="17"/>
  <c r="T170" i="17"/>
  <c r="U169" i="17"/>
  <c r="T169" i="17"/>
  <c r="U168" i="17"/>
  <c r="T168" i="17"/>
  <c r="U167" i="17"/>
  <c r="U166" i="17"/>
  <c r="T166" i="17"/>
  <c r="U165" i="17"/>
  <c r="T165" i="17"/>
  <c r="U164" i="17"/>
  <c r="T164" i="17"/>
  <c r="U163" i="17"/>
  <c r="T163" i="17"/>
  <c r="U162" i="17"/>
  <c r="T162" i="17"/>
  <c r="U161" i="17"/>
  <c r="T161" i="17"/>
  <c r="U160" i="17"/>
  <c r="U159" i="17"/>
  <c r="T159" i="17"/>
  <c r="U158" i="17"/>
  <c r="T158" i="17"/>
  <c r="U157" i="17"/>
  <c r="T157" i="17"/>
  <c r="U156" i="17"/>
  <c r="T156" i="17"/>
  <c r="U155" i="17"/>
  <c r="T155" i="17"/>
  <c r="U154" i="17"/>
  <c r="T154" i="17"/>
  <c r="U153" i="17"/>
  <c r="U152" i="17"/>
  <c r="T152" i="17"/>
  <c r="U151" i="17"/>
  <c r="T151" i="17"/>
  <c r="U150" i="17"/>
  <c r="T150" i="17"/>
  <c r="U149" i="17"/>
  <c r="T149" i="17"/>
  <c r="U148" i="17"/>
  <c r="T148" i="17"/>
  <c r="U147" i="17"/>
  <c r="T147" i="17"/>
  <c r="U146" i="17"/>
  <c r="U145" i="17"/>
  <c r="T145" i="17"/>
  <c r="U144" i="17"/>
  <c r="T144" i="17"/>
  <c r="U143" i="17"/>
  <c r="T143" i="17"/>
  <c r="U142" i="17"/>
  <c r="T142" i="17"/>
  <c r="U141" i="17"/>
  <c r="T141" i="17"/>
  <c r="U140" i="17"/>
  <c r="T140" i="17"/>
  <c r="U138" i="17"/>
  <c r="T138" i="17"/>
  <c r="U137" i="17"/>
  <c r="T137" i="17"/>
  <c r="U136" i="17"/>
  <c r="T136" i="17"/>
  <c r="S135" i="17"/>
  <c r="R135" i="17"/>
  <c r="Q135" i="17"/>
  <c r="P135" i="17"/>
  <c r="O135" i="17"/>
  <c r="N135" i="17"/>
  <c r="M135" i="17"/>
  <c r="L135" i="17"/>
  <c r="K135" i="17"/>
  <c r="J135" i="17"/>
  <c r="I135" i="17"/>
  <c r="H135" i="17"/>
  <c r="T135" i="17" s="1"/>
  <c r="U134" i="17"/>
  <c r="T134" i="17"/>
  <c r="T133" i="17"/>
  <c r="U133" i="17" s="1"/>
  <c r="U131" i="17"/>
  <c r="T131" i="17"/>
  <c r="U130" i="17"/>
  <c r="T130" i="17"/>
  <c r="U129" i="17"/>
  <c r="T129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T128" i="17" s="1"/>
  <c r="T127" i="17"/>
  <c r="U127" i="17" s="1"/>
  <c r="T126" i="17"/>
  <c r="U126" i="17" s="1"/>
  <c r="U124" i="17"/>
  <c r="T124" i="17"/>
  <c r="U123" i="17"/>
  <c r="T123" i="17"/>
  <c r="U122" i="17"/>
  <c r="T122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T121" i="17" s="1"/>
  <c r="U120" i="17"/>
  <c r="T120" i="17"/>
  <c r="U119" i="17"/>
  <c r="U121" i="17" s="1"/>
  <c r="U125" i="17" s="1"/>
  <c r="T119" i="17"/>
  <c r="U117" i="17"/>
  <c r="T117" i="17"/>
  <c r="U116" i="17"/>
  <c r="T116" i="17"/>
  <c r="U115" i="17"/>
  <c r="T115" i="17"/>
  <c r="S114" i="17"/>
  <c r="R114" i="17"/>
  <c r="Q114" i="17"/>
  <c r="P114" i="17"/>
  <c r="O114" i="17"/>
  <c r="N114" i="17"/>
  <c r="M114" i="17"/>
  <c r="L114" i="17"/>
  <c r="K114" i="17"/>
  <c r="J114" i="17"/>
  <c r="I114" i="17"/>
  <c r="H114" i="17"/>
  <c r="T114" i="17" s="1"/>
  <c r="T113" i="17"/>
  <c r="U113" i="17" s="1"/>
  <c r="T112" i="17"/>
  <c r="U112" i="17" s="1"/>
  <c r="U110" i="17"/>
  <c r="T110" i="17"/>
  <c r="U109" i="17"/>
  <c r="T109" i="17"/>
  <c r="U108" i="17"/>
  <c r="T108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T107" i="17" s="1"/>
  <c r="U106" i="17"/>
  <c r="T106" i="17"/>
  <c r="T105" i="17"/>
  <c r="U105" i="17" s="1"/>
  <c r="U103" i="17"/>
  <c r="T103" i="17"/>
  <c r="U102" i="17"/>
  <c r="T102" i="17"/>
  <c r="U101" i="17"/>
  <c r="T101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T100" i="17" s="1"/>
  <c r="T99" i="17"/>
  <c r="U99" i="17" s="1"/>
  <c r="T98" i="17"/>
  <c r="U98" i="17" s="1"/>
  <c r="U96" i="17"/>
  <c r="T96" i="17"/>
  <c r="U95" i="17"/>
  <c r="T95" i="17"/>
  <c r="U94" i="17"/>
  <c r="T94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T93" i="17" s="1"/>
  <c r="T92" i="17"/>
  <c r="U92" i="17" s="1"/>
  <c r="U93" i="17" s="1"/>
  <c r="U97" i="17" s="1"/>
  <c r="U91" i="17"/>
  <c r="T91" i="17"/>
  <c r="U89" i="17"/>
  <c r="T89" i="17"/>
  <c r="U88" i="17"/>
  <c r="T88" i="17"/>
  <c r="U87" i="17"/>
  <c r="T87" i="17"/>
  <c r="S86" i="17"/>
  <c r="R86" i="17"/>
  <c r="Q86" i="17"/>
  <c r="P86" i="17"/>
  <c r="O86" i="17"/>
  <c r="N86" i="17"/>
  <c r="M86" i="17"/>
  <c r="K86" i="17"/>
  <c r="J86" i="17"/>
  <c r="I86" i="17"/>
  <c r="H86" i="17"/>
  <c r="T86" i="17" s="1"/>
  <c r="U85" i="17"/>
  <c r="U86" i="17" s="1"/>
  <c r="U90" i="17" s="1"/>
  <c r="T85" i="17"/>
  <c r="U84" i="17"/>
  <c r="T84" i="17"/>
  <c r="U82" i="17"/>
  <c r="T82" i="17"/>
  <c r="U81" i="17"/>
  <c r="T81" i="17"/>
  <c r="U80" i="17"/>
  <c r="T80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T79" i="17" s="1"/>
  <c r="T78" i="17"/>
  <c r="U78" i="17" s="1"/>
  <c r="T77" i="17"/>
  <c r="U77" i="17" s="1"/>
  <c r="U75" i="17"/>
  <c r="T75" i="17"/>
  <c r="U74" i="17"/>
  <c r="T74" i="17"/>
  <c r="U73" i="17"/>
  <c r="T73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T72" i="17" s="1"/>
  <c r="U71" i="17"/>
  <c r="T71" i="17"/>
  <c r="T70" i="17"/>
  <c r="U70" i="17" s="1"/>
  <c r="U68" i="17"/>
  <c r="T68" i="17"/>
  <c r="U67" i="17"/>
  <c r="T67" i="17"/>
  <c r="U66" i="17"/>
  <c r="T66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T65" i="17" s="1"/>
  <c r="T64" i="17"/>
  <c r="U64" i="17" s="1"/>
  <c r="U65" i="17" s="1"/>
  <c r="U69" i="17" s="1"/>
  <c r="T63" i="17"/>
  <c r="U63" i="17" s="1"/>
  <c r="U61" i="17"/>
  <c r="T61" i="17"/>
  <c r="U60" i="17"/>
  <c r="T60" i="17"/>
  <c r="U59" i="17"/>
  <c r="T59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T58" i="17" s="1"/>
  <c r="U57" i="17"/>
  <c r="T57" i="17"/>
  <c r="U56" i="17"/>
  <c r="U58" i="17" s="1"/>
  <c r="U62" i="17" s="1"/>
  <c r="T56" i="17"/>
  <c r="U54" i="17"/>
  <c r="T54" i="17"/>
  <c r="U53" i="17"/>
  <c r="T53" i="17"/>
  <c r="U52" i="17"/>
  <c r="T52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T51" i="17" s="1"/>
  <c r="T50" i="17"/>
  <c r="U50" i="17" s="1"/>
  <c r="T49" i="17"/>
  <c r="U49" i="17" s="1"/>
  <c r="U47" i="17"/>
  <c r="T47" i="17"/>
  <c r="U46" i="17"/>
  <c r="T46" i="17"/>
  <c r="U45" i="17"/>
  <c r="T45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T44" i="17" s="1"/>
  <c r="U43" i="17"/>
  <c r="T43" i="17"/>
  <c r="T42" i="17"/>
  <c r="U42" i="17" s="1"/>
  <c r="U41" i="17"/>
  <c r="U40" i="17"/>
  <c r="T40" i="17"/>
  <c r="U39" i="17"/>
  <c r="T39" i="17"/>
  <c r="U38" i="17"/>
  <c r="T38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U36" i="17"/>
  <c r="T36" i="17"/>
  <c r="U35" i="17"/>
  <c r="T35" i="17"/>
  <c r="U33" i="17"/>
  <c r="T33" i="17"/>
  <c r="U32" i="17"/>
  <c r="T32" i="17"/>
  <c r="U31" i="17"/>
  <c r="T31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T30" i="17" s="1"/>
  <c r="U29" i="17"/>
  <c r="T29" i="17"/>
  <c r="U28" i="17"/>
  <c r="U30" i="17" s="1"/>
  <c r="U34" i="17" s="1"/>
  <c r="T28" i="17"/>
  <c r="U26" i="17"/>
  <c r="T26" i="17"/>
  <c r="U25" i="17"/>
  <c r="T25" i="17"/>
  <c r="U24" i="17"/>
  <c r="T24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T23" i="17" s="1"/>
  <c r="T22" i="17"/>
  <c r="U22" i="17" s="1"/>
  <c r="U23" i="17" s="1"/>
  <c r="U27" i="17" s="1"/>
  <c r="T21" i="17"/>
  <c r="U21" i="17" s="1"/>
  <c r="U19" i="17"/>
  <c r="T19" i="17"/>
  <c r="U18" i="17"/>
  <c r="T18" i="17"/>
  <c r="U17" i="17"/>
  <c r="T17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T16" i="17" s="1"/>
  <c r="U15" i="17"/>
  <c r="T15" i="17"/>
  <c r="T14" i="17"/>
  <c r="U14" i="17" s="1"/>
  <c r="U12" i="17"/>
  <c r="T12" i="17"/>
  <c r="U11" i="17"/>
  <c r="T11" i="17"/>
  <c r="U10" i="17"/>
  <c r="T10" i="17"/>
  <c r="S9" i="17"/>
  <c r="R9" i="17"/>
  <c r="Q9" i="17"/>
  <c r="P9" i="17"/>
  <c r="O9" i="17"/>
  <c r="N9" i="17"/>
  <c r="M9" i="17"/>
  <c r="L9" i="17"/>
  <c r="K9" i="17"/>
  <c r="J9" i="17"/>
  <c r="I9" i="17"/>
  <c r="H9" i="17"/>
  <c r="T9" i="17" s="1"/>
  <c r="T8" i="17"/>
  <c r="U8" i="17" s="1"/>
  <c r="T7" i="17"/>
  <c r="U7" i="17" s="1"/>
  <c r="T6" i="17"/>
  <c r="U1126" i="16"/>
  <c r="S1126" i="16"/>
  <c r="R1126" i="16"/>
  <c r="Q1126" i="16"/>
  <c r="P1126" i="16"/>
  <c r="O1126" i="16"/>
  <c r="N1126" i="16"/>
  <c r="M1126" i="16"/>
  <c r="L1126" i="16"/>
  <c r="K1126" i="16"/>
  <c r="J1126" i="16"/>
  <c r="I1126" i="16"/>
  <c r="H1126" i="16"/>
  <c r="U1125" i="16"/>
  <c r="T1125" i="16"/>
  <c r="S1125" i="16"/>
  <c r="R1125" i="16"/>
  <c r="Q1125" i="16"/>
  <c r="P1125" i="16"/>
  <c r="O1125" i="16"/>
  <c r="N1125" i="16"/>
  <c r="M1125" i="16"/>
  <c r="L1125" i="16"/>
  <c r="K1125" i="16"/>
  <c r="J1125" i="16"/>
  <c r="I1125" i="16"/>
  <c r="H1125" i="16"/>
  <c r="U1124" i="16"/>
  <c r="T1124" i="16"/>
  <c r="U1123" i="16"/>
  <c r="T1123" i="16"/>
  <c r="U1122" i="16"/>
  <c r="T1122" i="16"/>
  <c r="S1122" i="16"/>
  <c r="R1122" i="16"/>
  <c r="Q1122" i="16"/>
  <c r="P1122" i="16"/>
  <c r="O1122" i="16"/>
  <c r="N1122" i="16"/>
  <c r="M1122" i="16"/>
  <c r="L1122" i="16"/>
  <c r="K1122" i="16"/>
  <c r="J1122" i="16"/>
  <c r="I1122" i="16"/>
  <c r="H1122" i="16"/>
  <c r="U1121" i="16"/>
  <c r="T1121" i="16"/>
  <c r="U1120" i="16"/>
  <c r="T1120" i="16"/>
  <c r="U1119" i="16"/>
  <c r="S1119" i="16"/>
  <c r="R1119" i="16"/>
  <c r="Q1119" i="16"/>
  <c r="P1119" i="16"/>
  <c r="O1119" i="16"/>
  <c r="N1119" i="16"/>
  <c r="M1119" i="16"/>
  <c r="L1119" i="16"/>
  <c r="K1119" i="16"/>
  <c r="J1119" i="16"/>
  <c r="I1119" i="16"/>
  <c r="H1119" i="16"/>
  <c r="U1118" i="16"/>
  <c r="T1118" i="16"/>
  <c r="S1118" i="16"/>
  <c r="R1118" i="16"/>
  <c r="Q1118" i="16"/>
  <c r="P1118" i="16"/>
  <c r="O1118" i="16"/>
  <c r="N1118" i="16"/>
  <c r="M1118" i="16"/>
  <c r="L1118" i="16"/>
  <c r="K1118" i="16"/>
  <c r="J1118" i="16"/>
  <c r="I1118" i="16"/>
  <c r="H1118" i="16"/>
  <c r="U1117" i="16"/>
  <c r="T1117" i="16"/>
  <c r="U1116" i="16"/>
  <c r="T1116" i="16"/>
  <c r="U1115" i="16"/>
  <c r="T1115" i="16"/>
  <c r="S1115" i="16"/>
  <c r="R1115" i="16"/>
  <c r="Q1115" i="16"/>
  <c r="P1115" i="16"/>
  <c r="O1115" i="16"/>
  <c r="N1115" i="16"/>
  <c r="M1115" i="16"/>
  <c r="L1115" i="16"/>
  <c r="K1115" i="16"/>
  <c r="J1115" i="16"/>
  <c r="I1115" i="16"/>
  <c r="H1115" i="16"/>
  <c r="U1114" i="16"/>
  <c r="T1114" i="16"/>
  <c r="U1113" i="16"/>
  <c r="T1113" i="16"/>
  <c r="U1112" i="16"/>
  <c r="S1112" i="16"/>
  <c r="R1112" i="16"/>
  <c r="Q1112" i="16"/>
  <c r="P1112" i="16"/>
  <c r="O1112" i="16"/>
  <c r="N1112" i="16"/>
  <c r="M1112" i="16"/>
  <c r="L1112" i="16"/>
  <c r="K1112" i="16"/>
  <c r="J1112" i="16"/>
  <c r="I1112" i="16"/>
  <c r="H1112" i="16"/>
  <c r="U1111" i="16"/>
  <c r="T1111" i="16"/>
  <c r="S1111" i="16"/>
  <c r="R1111" i="16"/>
  <c r="Q1111" i="16"/>
  <c r="P1111" i="16"/>
  <c r="O1111" i="16"/>
  <c r="N1111" i="16"/>
  <c r="M1111" i="16"/>
  <c r="L1111" i="16"/>
  <c r="K1111" i="16"/>
  <c r="J1111" i="16"/>
  <c r="I1111" i="16"/>
  <c r="H1111" i="16"/>
  <c r="U1110" i="16"/>
  <c r="T1110" i="16"/>
  <c r="U1109" i="16"/>
  <c r="T1109" i="16"/>
  <c r="U1108" i="16"/>
  <c r="T1108" i="16"/>
  <c r="S1108" i="16"/>
  <c r="R1108" i="16"/>
  <c r="Q1108" i="16"/>
  <c r="P1108" i="16"/>
  <c r="O1108" i="16"/>
  <c r="N1108" i="16"/>
  <c r="M1108" i="16"/>
  <c r="L1108" i="16"/>
  <c r="K1108" i="16"/>
  <c r="J1108" i="16"/>
  <c r="I1108" i="16"/>
  <c r="H1108" i="16"/>
  <c r="U1107" i="16"/>
  <c r="T1107" i="16"/>
  <c r="U1106" i="16"/>
  <c r="T1106" i="16"/>
  <c r="U1105" i="16"/>
  <c r="S1105" i="16"/>
  <c r="R1105" i="16"/>
  <c r="Q1105" i="16"/>
  <c r="P1105" i="16"/>
  <c r="O1105" i="16"/>
  <c r="N1105" i="16"/>
  <c r="M1105" i="16"/>
  <c r="L1105" i="16"/>
  <c r="K1105" i="16"/>
  <c r="J1105" i="16"/>
  <c r="I1105" i="16"/>
  <c r="H1105" i="16"/>
  <c r="U1104" i="16"/>
  <c r="T1104" i="16"/>
  <c r="S1104" i="16"/>
  <c r="R1104" i="16"/>
  <c r="Q1104" i="16"/>
  <c r="P1104" i="16"/>
  <c r="O1104" i="16"/>
  <c r="N1104" i="16"/>
  <c r="M1104" i="16"/>
  <c r="L1104" i="16"/>
  <c r="K1104" i="16"/>
  <c r="J1104" i="16"/>
  <c r="I1104" i="16"/>
  <c r="H1104" i="16"/>
  <c r="U1103" i="16"/>
  <c r="T1103" i="16"/>
  <c r="U1102" i="16"/>
  <c r="T1102" i="16"/>
  <c r="U1101" i="16"/>
  <c r="T1101" i="16"/>
  <c r="S1101" i="16"/>
  <c r="R1101" i="16"/>
  <c r="Q1101" i="16"/>
  <c r="P1101" i="16"/>
  <c r="O1101" i="16"/>
  <c r="N1101" i="16"/>
  <c r="M1101" i="16"/>
  <c r="L1101" i="16"/>
  <c r="K1101" i="16"/>
  <c r="J1101" i="16"/>
  <c r="I1101" i="16"/>
  <c r="H1101" i="16"/>
  <c r="U1100" i="16"/>
  <c r="T1100" i="16"/>
  <c r="U1099" i="16"/>
  <c r="T1099" i="16"/>
  <c r="U1098" i="16"/>
  <c r="S1098" i="16"/>
  <c r="R1098" i="16"/>
  <c r="Q1098" i="16"/>
  <c r="P1098" i="16"/>
  <c r="O1098" i="16"/>
  <c r="N1098" i="16"/>
  <c r="M1098" i="16"/>
  <c r="L1098" i="16"/>
  <c r="K1098" i="16"/>
  <c r="J1098" i="16"/>
  <c r="I1098" i="16"/>
  <c r="H1098" i="16"/>
  <c r="U1097" i="16"/>
  <c r="T1097" i="16"/>
  <c r="S1097" i="16"/>
  <c r="R1097" i="16"/>
  <c r="Q1097" i="16"/>
  <c r="P1097" i="16"/>
  <c r="O1097" i="16"/>
  <c r="N1097" i="16"/>
  <c r="M1097" i="16"/>
  <c r="L1097" i="16"/>
  <c r="K1097" i="16"/>
  <c r="J1097" i="16"/>
  <c r="I1097" i="16"/>
  <c r="H1097" i="16"/>
  <c r="U1096" i="16"/>
  <c r="T1096" i="16"/>
  <c r="U1095" i="16"/>
  <c r="T1095" i="16"/>
  <c r="U1094" i="16"/>
  <c r="T1094" i="16"/>
  <c r="S1094" i="16"/>
  <c r="R1094" i="16"/>
  <c r="Q1094" i="16"/>
  <c r="P1094" i="16"/>
  <c r="O1094" i="16"/>
  <c r="N1094" i="16"/>
  <c r="M1094" i="16"/>
  <c r="L1094" i="16"/>
  <c r="K1094" i="16"/>
  <c r="J1094" i="16"/>
  <c r="I1094" i="16"/>
  <c r="H1094" i="16"/>
  <c r="U1093" i="16"/>
  <c r="T1093" i="16"/>
  <c r="U1092" i="16"/>
  <c r="T1092" i="16"/>
  <c r="U1091" i="16"/>
  <c r="S1091" i="16"/>
  <c r="R1091" i="16"/>
  <c r="Q1091" i="16"/>
  <c r="P1091" i="16"/>
  <c r="O1091" i="16"/>
  <c r="N1091" i="16"/>
  <c r="M1091" i="16"/>
  <c r="L1091" i="16"/>
  <c r="K1091" i="16"/>
  <c r="J1091" i="16"/>
  <c r="I1091" i="16"/>
  <c r="H1091" i="16"/>
  <c r="U1090" i="16"/>
  <c r="T1090" i="16"/>
  <c r="S1090" i="16"/>
  <c r="R1090" i="16"/>
  <c r="Q1090" i="16"/>
  <c r="P1090" i="16"/>
  <c r="O1090" i="16"/>
  <c r="N1090" i="16"/>
  <c r="M1090" i="16"/>
  <c r="L1090" i="16"/>
  <c r="K1090" i="16"/>
  <c r="J1090" i="16"/>
  <c r="I1090" i="16"/>
  <c r="H1090" i="16"/>
  <c r="U1089" i="16"/>
  <c r="T1089" i="16"/>
  <c r="U1088" i="16"/>
  <c r="T1088" i="16"/>
  <c r="U1087" i="16"/>
  <c r="T1087" i="16"/>
  <c r="S1087" i="16"/>
  <c r="R1087" i="16"/>
  <c r="Q1087" i="16"/>
  <c r="P1087" i="16"/>
  <c r="O1087" i="16"/>
  <c r="N1087" i="16"/>
  <c r="M1087" i="16"/>
  <c r="L1087" i="16"/>
  <c r="K1087" i="16"/>
  <c r="J1087" i="16"/>
  <c r="I1087" i="16"/>
  <c r="H1087" i="16"/>
  <c r="U1086" i="16"/>
  <c r="T1086" i="16"/>
  <c r="U1085" i="16"/>
  <c r="T1085" i="16"/>
  <c r="U1084" i="16"/>
  <c r="S1084" i="16"/>
  <c r="R1084" i="16"/>
  <c r="Q1084" i="16"/>
  <c r="P1084" i="16"/>
  <c r="O1084" i="16"/>
  <c r="N1084" i="16"/>
  <c r="M1084" i="16"/>
  <c r="L1084" i="16"/>
  <c r="K1084" i="16"/>
  <c r="J1084" i="16"/>
  <c r="I1084" i="16"/>
  <c r="H1084" i="16"/>
  <c r="U1083" i="16"/>
  <c r="T1083" i="16"/>
  <c r="S1083" i="16"/>
  <c r="R1083" i="16"/>
  <c r="Q1083" i="16"/>
  <c r="P1083" i="16"/>
  <c r="O1083" i="16"/>
  <c r="N1083" i="16"/>
  <c r="M1083" i="16"/>
  <c r="L1083" i="16"/>
  <c r="K1083" i="16"/>
  <c r="J1083" i="16"/>
  <c r="I1083" i="16"/>
  <c r="H1083" i="16"/>
  <c r="U1082" i="16"/>
  <c r="T1082" i="16"/>
  <c r="U1081" i="16"/>
  <c r="T1081" i="16"/>
  <c r="U1080" i="16"/>
  <c r="T1080" i="16"/>
  <c r="S1080" i="16"/>
  <c r="R1080" i="16"/>
  <c r="Q1080" i="16"/>
  <c r="P1080" i="16"/>
  <c r="O1080" i="16"/>
  <c r="N1080" i="16"/>
  <c r="M1080" i="16"/>
  <c r="L1080" i="16"/>
  <c r="K1080" i="16"/>
  <c r="J1080" i="16"/>
  <c r="I1080" i="16"/>
  <c r="H1080" i="16"/>
  <c r="U1079" i="16"/>
  <c r="T1079" i="16"/>
  <c r="U1078" i="16"/>
  <c r="T1078" i="16"/>
  <c r="U1077" i="16"/>
  <c r="S1077" i="16"/>
  <c r="R1077" i="16"/>
  <c r="Q1077" i="16"/>
  <c r="P1077" i="16"/>
  <c r="O1077" i="16"/>
  <c r="N1077" i="16"/>
  <c r="M1077" i="16"/>
  <c r="L1077" i="16"/>
  <c r="K1077" i="16"/>
  <c r="J1077" i="16"/>
  <c r="I1077" i="16"/>
  <c r="H1077" i="16"/>
  <c r="U1076" i="16"/>
  <c r="T1076" i="16"/>
  <c r="S1076" i="16"/>
  <c r="R1076" i="16"/>
  <c r="Q1076" i="16"/>
  <c r="P1076" i="16"/>
  <c r="O1076" i="16"/>
  <c r="N1076" i="16"/>
  <c r="M1076" i="16"/>
  <c r="L1076" i="16"/>
  <c r="K1076" i="16"/>
  <c r="J1076" i="16"/>
  <c r="I1076" i="16"/>
  <c r="H1076" i="16"/>
  <c r="U1075" i="16"/>
  <c r="T1075" i="16"/>
  <c r="U1074" i="16"/>
  <c r="T1074" i="16"/>
  <c r="U1073" i="16"/>
  <c r="T1073" i="16"/>
  <c r="S1073" i="16"/>
  <c r="R1073" i="16"/>
  <c r="Q1073" i="16"/>
  <c r="P1073" i="16"/>
  <c r="O1073" i="16"/>
  <c r="N1073" i="16"/>
  <c r="M1073" i="16"/>
  <c r="L1073" i="16"/>
  <c r="K1073" i="16"/>
  <c r="J1073" i="16"/>
  <c r="I1073" i="16"/>
  <c r="H1073" i="16"/>
  <c r="U1072" i="16"/>
  <c r="T1072" i="16"/>
  <c r="U1071" i="16"/>
  <c r="T1071" i="16"/>
  <c r="U1070" i="16"/>
  <c r="S1070" i="16"/>
  <c r="R1070" i="16"/>
  <c r="Q1070" i="16"/>
  <c r="P1070" i="16"/>
  <c r="O1070" i="16"/>
  <c r="N1070" i="16"/>
  <c r="M1070" i="16"/>
  <c r="L1070" i="16"/>
  <c r="K1070" i="16"/>
  <c r="J1070" i="16"/>
  <c r="I1070" i="16"/>
  <c r="H1070" i="16"/>
  <c r="U1069" i="16"/>
  <c r="T1069" i="16"/>
  <c r="S1069" i="16"/>
  <c r="R1069" i="16"/>
  <c r="Q1069" i="16"/>
  <c r="P1069" i="16"/>
  <c r="O1069" i="16"/>
  <c r="N1069" i="16"/>
  <c r="M1069" i="16"/>
  <c r="L1069" i="16"/>
  <c r="K1069" i="16"/>
  <c r="J1069" i="16"/>
  <c r="I1069" i="16"/>
  <c r="H1069" i="16"/>
  <c r="U1068" i="16"/>
  <c r="T1068" i="16"/>
  <c r="U1067" i="16"/>
  <c r="T1067" i="16"/>
  <c r="U1066" i="16"/>
  <c r="T1066" i="16"/>
  <c r="S1066" i="16"/>
  <c r="R1066" i="16"/>
  <c r="Q1066" i="16"/>
  <c r="P1066" i="16"/>
  <c r="O1066" i="16"/>
  <c r="N1066" i="16"/>
  <c r="M1066" i="16"/>
  <c r="L1066" i="16"/>
  <c r="K1066" i="16"/>
  <c r="J1066" i="16"/>
  <c r="I1066" i="16"/>
  <c r="H1066" i="16"/>
  <c r="U1065" i="16"/>
  <c r="T1065" i="16"/>
  <c r="U1064" i="16"/>
  <c r="T1064" i="16"/>
  <c r="U1063" i="16"/>
  <c r="S1063" i="16"/>
  <c r="R1063" i="16"/>
  <c r="Q1063" i="16"/>
  <c r="P1063" i="16"/>
  <c r="O1063" i="16"/>
  <c r="N1063" i="16"/>
  <c r="M1063" i="16"/>
  <c r="L1063" i="16"/>
  <c r="K1063" i="16"/>
  <c r="J1063" i="16"/>
  <c r="I1063" i="16"/>
  <c r="H1063" i="16"/>
  <c r="U1062" i="16"/>
  <c r="T1062" i="16"/>
  <c r="S1062" i="16"/>
  <c r="R1062" i="16"/>
  <c r="Q1062" i="16"/>
  <c r="P1062" i="16"/>
  <c r="O1062" i="16"/>
  <c r="N1062" i="16"/>
  <c r="M1062" i="16"/>
  <c r="L1062" i="16"/>
  <c r="K1062" i="16"/>
  <c r="J1062" i="16"/>
  <c r="I1062" i="16"/>
  <c r="H1062" i="16"/>
  <c r="U1061" i="16"/>
  <c r="T1061" i="16"/>
  <c r="U1060" i="16"/>
  <c r="T1060" i="16"/>
  <c r="U1059" i="16"/>
  <c r="T1059" i="16"/>
  <c r="S1059" i="16"/>
  <c r="R1059" i="16"/>
  <c r="Q1059" i="16"/>
  <c r="P1059" i="16"/>
  <c r="O1059" i="16"/>
  <c r="N1059" i="16"/>
  <c r="M1059" i="16"/>
  <c r="L1059" i="16"/>
  <c r="K1059" i="16"/>
  <c r="J1059" i="16"/>
  <c r="I1059" i="16"/>
  <c r="H1059" i="16"/>
  <c r="U1058" i="16"/>
  <c r="T1058" i="16"/>
  <c r="U1057" i="16"/>
  <c r="T1057" i="16"/>
  <c r="U1056" i="16"/>
  <c r="S1056" i="16"/>
  <c r="R1056" i="16"/>
  <c r="Q1056" i="16"/>
  <c r="P1056" i="16"/>
  <c r="O1056" i="16"/>
  <c r="N1056" i="16"/>
  <c r="M1056" i="16"/>
  <c r="L1056" i="16"/>
  <c r="K1056" i="16"/>
  <c r="J1056" i="16"/>
  <c r="I1056" i="16"/>
  <c r="H1056" i="16"/>
  <c r="U1055" i="16"/>
  <c r="T1055" i="16"/>
  <c r="S1055" i="16"/>
  <c r="R1055" i="16"/>
  <c r="Q1055" i="16"/>
  <c r="P1055" i="16"/>
  <c r="O1055" i="16"/>
  <c r="N1055" i="16"/>
  <c r="M1055" i="16"/>
  <c r="L1055" i="16"/>
  <c r="K1055" i="16"/>
  <c r="J1055" i="16"/>
  <c r="I1055" i="16"/>
  <c r="H1055" i="16"/>
  <c r="U1054" i="16"/>
  <c r="T1054" i="16"/>
  <c r="U1053" i="16"/>
  <c r="T1053" i="16"/>
  <c r="U1052" i="16"/>
  <c r="T1052" i="16"/>
  <c r="S1052" i="16"/>
  <c r="R1052" i="16"/>
  <c r="Q1052" i="16"/>
  <c r="P1052" i="16"/>
  <c r="O1052" i="16"/>
  <c r="N1052" i="16"/>
  <c r="M1052" i="16"/>
  <c r="L1052" i="16"/>
  <c r="K1052" i="16"/>
  <c r="J1052" i="16"/>
  <c r="I1052" i="16"/>
  <c r="H1052" i="16"/>
  <c r="U1051" i="16"/>
  <c r="T1051" i="16"/>
  <c r="U1050" i="16"/>
  <c r="T1050" i="16"/>
  <c r="U1049" i="16"/>
  <c r="S1049" i="16"/>
  <c r="R1049" i="16"/>
  <c r="Q1049" i="16"/>
  <c r="P1049" i="16"/>
  <c r="O1049" i="16"/>
  <c r="N1049" i="16"/>
  <c r="M1049" i="16"/>
  <c r="L1049" i="16"/>
  <c r="K1049" i="16"/>
  <c r="J1049" i="16"/>
  <c r="I1049" i="16"/>
  <c r="H1049" i="16"/>
  <c r="U1048" i="16"/>
  <c r="T1048" i="16"/>
  <c r="S1048" i="16"/>
  <c r="R1048" i="16"/>
  <c r="Q1048" i="16"/>
  <c r="P1048" i="16"/>
  <c r="O1048" i="16"/>
  <c r="N1048" i="16"/>
  <c r="M1048" i="16"/>
  <c r="L1048" i="16"/>
  <c r="K1048" i="16"/>
  <c r="J1048" i="16"/>
  <c r="I1048" i="16"/>
  <c r="H1048" i="16"/>
  <c r="U1047" i="16"/>
  <c r="T1047" i="16"/>
  <c r="U1046" i="16"/>
  <c r="T1046" i="16"/>
  <c r="U1045" i="16"/>
  <c r="T1045" i="16"/>
  <c r="S1045" i="16"/>
  <c r="R1045" i="16"/>
  <c r="Q1045" i="16"/>
  <c r="P1045" i="16"/>
  <c r="O1045" i="16"/>
  <c r="N1045" i="16"/>
  <c r="M1045" i="16"/>
  <c r="L1045" i="16"/>
  <c r="K1045" i="16"/>
  <c r="J1045" i="16"/>
  <c r="I1045" i="16"/>
  <c r="H1045" i="16"/>
  <c r="U1044" i="16"/>
  <c r="T1044" i="16"/>
  <c r="U1043" i="16"/>
  <c r="T1043" i="16"/>
  <c r="U1042" i="16"/>
  <c r="S1042" i="16"/>
  <c r="R1042" i="16"/>
  <c r="Q1042" i="16"/>
  <c r="P1042" i="16"/>
  <c r="O1042" i="16"/>
  <c r="N1042" i="16"/>
  <c r="M1042" i="16"/>
  <c r="L1042" i="16"/>
  <c r="K1042" i="16"/>
  <c r="J1042" i="16"/>
  <c r="I1042" i="16"/>
  <c r="H1042" i="16"/>
  <c r="U1041" i="16"/>
  <c r="T1041" i="16"/>
  <c r="S1041" i="16"/>
  <c r="R1041" i="16"/>
  <c r="Q1041" i="16"/>
  <c r="P1041" i="16"/>
  <c r="O1041" i="16"/>
  <c r="N1041" i="16"/>
  <c r="M1041" i="16"/>
  <c r="L1041" i="16"/>
  <c r="K1041" i="16"/>
  <c r="J1041" i="16"/>
  <c r="I1041" i="16"/>
  <c r="H1041" i="16"/>
  <c r="U1040" i="16"/>
  <c r="T1040" i="16"/>
  <c r="U1039" i="16"/>
  <c r="T1039" i="16"/>
  <c r="U1038" i="16"/>
  <c r="T1038" i="16"/>
  <c r="S1038" i="16"/>
  <c r="R1038" i="16"/>
  <c r="Q1038" i="16"/>
  <c r="P1038" i="16"/>
  <c r="O1038" i="16"/>
  <c r="N1038" i="16"/>
  <c r="M1038" i="16"/>
  <c r="L1038" i="16"/>
  <c r="K1038" i="16"/>
  <c r="J1038" i="16"/>
  <c r="I1038" i="16"/>
  <c r="H1038" i="16"/>
  <c r="U1037" i="16"/>
  <c r="T1037" i="16"/>
  <c r="U1036" i="16"/>
  <c r="T1036" i="16"/>
  <c r="U1035" i="16"/>
  <c r="S1035" i="16"/>
  <c r="R1035" i="16"/>
  <c r="Q1035" i="16"/>
  <c r="P1035" i="16"/>
  <c r="O1035" i="16"/>
  <c r="N1035" i="16"/>
  <c r="M1035" i="16"/>
  <c r="L1035" i="16"/>
  <c r="K1035" i="16"/>
  <c r="J1035" i="16"/>
  <c r="I1035" i="16"/>
  <c r="H1035" i="16"/>
  <c r="U1034" i="16"/>
  <c r="T1034" i="16"/>
  <c r="S1034" i="16"/>
  <c r="R1034" i="16"/>
  <c r="Q1034" i="16"/>
  <c r="P1034" i="16"/>
  <c r="O1034" i="16"/>
  <c r="N1034" i="16"/>
  <c r="M1034" i="16"/>
  <c r="L1034" i="16"/>
  <c r="K1034" i="16"/>
  <c r="J1034" i="16"/>
  <c r="I1034" i="16"/>
  <c r="H1034" i="16"/>
  <c r="U1033" i="16"/>
  <c r="T1033" i="16"/>
  <c r="U1032" i="16"/>
  <c r="T1032" i="16"/>
  <c r="U1031" i="16"/>
  <c r="T1031" i="16"/>
  <c r="S1031" i="16"/>
  <c r="R1031" i="16"/>
  <c r="Q1031" i="16"/>
  <c r="P1031" i="16"/>
  <c r="O1031" i="16"/>
  <c r="N1031" i="16"/>
  <c r="M1031" i="16"/>
  <c r="L1031" i="16"/>
  <c r="K1031" i="16"/>
  <c r="J1031" i="16"/>
  <c r="I1031" i="16"/>
  <c r="H1031" i="16"/>
  <c r="U1030" i="16"/>
  <c r="T1030" i="16"/>
  <c r="U1029" i="16"/>
  <c r="T1029" i="16"/>
  <c r="U1028" i="16"/>
  <c r="S1028" i="16"/>
  <c r="R1028" i="16"/>
  <c r="Q1028" i="16"/>
  <c r="P1028" i="16"/>
  <c r="O1028" i="16"/>
  <c r="N1028" i="16"/>
  <c r="M1028" i="16"/>
  <c r="L1028" i="16"/>
  <c r="K1028" i="16"/>
  <c r="J1028" i="16"/>
  <c r="I1028" i="16"/>
  <c r="H1028" i="16"/>
  <c r="U1027" i="16"/>
  <c r="T1027" i="16"/>
  <c r="S1027" i="16"/>
  <c r="R1027" i="16"/>
  <c r="Q1027" i="16"/>
  <c r="P1027" i="16"/>
  <c r="O1027" i="16"/>
  <c r="N1027" i="16"/>
  <c r="M1027" i="16"/>
  <c r="L1027" i="16"/>
  <c r="K1027" i="16"/>
  <c r="J1027" i="16"/>
  <c r="I1027" i="16"/>
  <c r="H1027" i="16"/>
  <c r="U1026" i="16"/>
  <c r="T1026" i="16"/>
  <c r="U1025" i="16"/>
  <c r="T1025" i="16"/>
  <c r="U1024" i="16"/>
  <c r="T1024" i="16"/>
  <c r="S1024" i="16"/>
  <c r="R1024" i="16"/>
  <c r="Q1024" i="16"/>
  <c r="P1024" i="16"/>
  <c r="O1024" i="16"/>
  <c r="N1024" i="16"/>
  <c r="M1024" i="16"/>
  <c r="L1024" i="16"/>
  <c r="K1024" i="16"/>
  <c r="J1024" i="16"/>
  <c r="I1024" i="16"/>
  <c r="H1024" i="16"/>
  <c r="U1023" i="16"/>
  <c r="T1023" i="16"/>
  <c r="U1022" i="16"/>
  <c r="T1022" i="16"/>
  <c r="U1021" i="16"/>
  <c r="S1021" i="16"/>
  <c r="R1021" i="16"/>
  <c r="Q1021" i="16"/>
  <c r="P1021" i="16"/>
  <c r="O1021" i="16"/>
  <c r="N1021" i="16"/>
  <c r="M1021" i="16"/>
  <c r="L1021" i="16"/>
  <c r="K1021" i="16"/>
  <c r="J1021" i="16"/>
  <c r="I1021" i="16"/>
  <c r="H1021" i="16"/>
  <c r="U1020" i="16"/>
  <c r="T1020" i="16"/>
  <c r="S1020" i="16"/>
  <c r="R1020" i="16"/>
  <c r="Q1020" i="16"/>
  <c r="P1020" i="16"/>
  <c r="O1020" i="16"/>
  <c r="N1020" i="16"/>
  <c r="M1020" i="16"/>
  <c r="L1020" i="16"/>
  <c r="K1020" i="16"/>
  <c r="J1020" i="16"/>
  <c r="I1020" i="16"/>
  <c r="H1020" i="16"/>
  <c r="U1019" i="16"/>
  <c r="T1019" i="16"/>
  <c r="U1018" i="16"/>
  <c r="T1018" i="16"/>
  <c r="U1017" i="16"/>
  <c r="T1017" i="16"/>
  <c r="S1017" i="16"/>
  <c r="R1017" i="16"/>
  <c r="Q1017" i="16"/>
  <c r="P1017" i="16"/>
  <c r="O1017" i="16"/>
  <c r="N1017" i="16"/>
  <c r="M1017" i="16"/>
  <c r="L1017" i="16"/>
  <c r="K1017" i="16"/>
  <c r="J1017" i="16"/>
  <c r="I1017" i="16"/>
  <c r="H1017" i="16"/>
  <c r="U1016" i="16"/>
  <c r="T1016" i="16"/>
  <c r="U1015" i="16"/>
  <c r="T1015" i="16"/>
  <c r="U1014" i="16"/>
  <c r="S1014" i="16"/>
  <c r="R1014" i="16"/>
  <c r="Q1014" i="16"/>
  <c r="P1014" i="16"/>
  <c r="O1014" i="16"/>
  <c r="N1014" i="16"/>
  <c r="M1014" i="16"/>
  <c r="L1014" i="16"/>
  <c r="K1014" i="16"/>
  <c r="J1014" i="16"/>
  <c r="I1014" i="16"/>
  <c r="H1014" i="16"/>
  <c r="U1013" i="16"/>
  <c r="T1013" i="16"/>
  <c r="S1013" i="16"/>
  <c r="R1013" i="16"/>
  <c r="Q1013" i="16"/>
  <c r="P1013" i="16"/>
  <c r="O1013" i="16"/>
  <c r="N1013" i="16"/>
  <c r="M1013" i="16"/>
  <c r="L1013" i="16"/>
  <c r="K1013" i="16"/>
  <c r="J1013" i="16"/>
  <c r="I1013" i="16"/>
  <c r="H1013" i="16"/>
  <c r="U1012" i="16"/>
  <c r="T1012" i="16"/>
  <c r="U1011" i="16"/>
  <c r="T1011" i="16"/>
  <c r="U1010" i="16"/>
  <c r="T1010" i="16"/>
  <c r="S1010" i="16"/>
  <c r="R1010" i="16"/>
  <c r="Q1010" i="16"/>
  <c r="P1010" i="16"/>
  <c r="O1010" i="16"/>
  <c r="N1010" i="16"/>
  <c r="M1010" i="16"/>
  <c r="L1010" i="16"/>
  <c r="K1010" i="16"/>
  <c r="J1010" i="16"/>
  <c r="I1010" i="16"/>
  <c r="H1010" i="16"/>
  <c r="U1009" i="16"/>
  <c r="T1009" i="16"/>
  <c r="U1008" i="16"/>
  <c r="T1008" i="16"/>
  <c r="U1007" i="16"/>
  <c r="S1007" i="16"/>
  <c r="R1007" i="16"/>
  <c r="Q1007" i="16"/>
  <c r="P1007" i="16"/>
  <c r="O1007" i="16"/>
  <c r="N1007" i="16"/>
  <c r="M1007" i="16"/>
  <c r="L1007" i="16"/>
  <c r="K1007" i="16"/>
  <c r="J1007" i="16"/>
  <c r="I1007" i="16"/>
  <c r="H1007" i="16"/>
  <c r="U1006" i="16"/>
  <c r="T1006" i="16"/>
  <c r="S1006" i="16"/>
  <c r="R1006" i="16"/>
  <c r="Q1006" i="16"/>
  <c r="P1006" i="16"/>
  <c r="O1006" i="16"/>
  <c r="N1006" i="16"/>
  <c r="M1006" i="16"/>
  <c r="L1006" i="16"/>
  <c r="K1006" i="16"/>
  <c r="J1006" i="16"/>
  <c r="I1006" i="16"/>
  <c r="H1006" i="16"/>
  <c r="U1005" i="16"/>
  <c r="T1005" i="16"/>
  <c r="U1004" i="16"/>
  <c r="T1004" i="16"/>
  <c r="U1003" i="16"/>
  <c r="T1003" i="16"/>
  <c r="S1003" i="16"/>
  <c r="R1003" i="16"/>
  <c r="Q1003" i="16"/>
  <c r="P1003" i="16"/>
  <c r="O1003" i="16"/>
  <c r="N1003" i="16"/>
  <c r="M1003" i="16"/>
  <c r="L1003" i="16"/>
  <c r="K1003" i="16"/>
  <c r="J1003" i="16"/>
  <c r="I1003" i="16"/>
  <c r="H1003" i="16"/>
  <c r="U1002" i="16"/>
  <c r="T1002" i="16"/>
  <c r="U1001" i="16"/>
  <c r="T1001" i="16"/>
  <c r="U1000" i="16"/>
  <c r="S1000" i="16"/>
  <c r="R1000" i="16"/>
  <c r="Q1000" i="16"/>
  <c r="P1000" i="16"/>
  <c r="O1000" i="16"/>
  <c r="N1000" i="16"/>
  <c r="M1000" i="16"/>
  <c r="L1000" i="16"/>
  <c r="K1000" i="16"/>
  <c r="J1000" i="16"/>
  <c r="I1000" i="16"/>
  <c r="H1000" i="16"/>
  <c r="U999" i="16"/>
  <c r="T999" i="16"/>
  <c r="S999" i="16"/>
  <c r="R999" i="16"/>
  <c r="Q999" i="16"/>
  <c r="P999" i="16"/>
  <c r="O999" i="16"/>
  <c r="N999" i="16"/>
  <c r="M999" i="16"/>
  <c r="L999" i="16"/>
  <c r="K999" i="16"/>
  <c r="J999" i="16"/>
  <c r="I999" i="16"/>
  <c r="H999" i="16"/>
  <c r="U998" i="16"/>
  <c r="T998" i="16"/>
  <c r="U997" i="16"/>
  <c r="T997" i="16"/>
  <c r="U996" i="16"/>
  <c r="T996" i="16"/>
  <c r="S996" i="16"/>
  <c r="R996" i="16"/>
  <c r="Q996" i="16"/>
  <c r="P996" i="16"/>
  <c r="O996" i="16"/>
  <c r="N996" i="16"/>
  <c r="M996" i="16"/>
  <c r="L996" i="16"/>
  <c r="K996" i="16"/>
  <c r="J996" i="16"/>
  <c r="I996" i="16"/>
  <c r="H996" i="16"/>
  <c r="U995" i="16"/>
  <c r="T995" i="16"/>
  <c r="U994" i="16"/>
  <c r="T994" i="16"/>
  <c r="U993" i="16"/>
  <c r="S993" i="16"/>
  <c r="R993" i="16"/>
  <c r="Q993" i="16"/>
  <c r="P993" i="16"/>
  <c r="O993" i="16"/>
  <c r="N993" i="16"/>
  <c r="M993" i="16"/>
  <c r="L993" i="16"/>
  <c r="K993" i="16"/>
  <c r="J993" i="16"/>
  <c r="I993" i="16"/>
  <c r="H993" i="16"/>
  <c r="U992" i="16"/>
  <c r="T992" i="16"/>
  <c r="S992" i="16"/>
  <c r="R992" i="16"/>
  <c r="Q992" i="16"/>
  <c r="P992" i="16"/>
  <c r="O992" i="16"/>
  <c r="N992" i="16"/>
  <c r="M992" i="16"/>
  <c r="L992" i="16"/>
  <c r="K992" i="16"/>
  <c r="J992" i="16"/>
  <c r="I992" i="16"/>
  <c r="H992" i="16"/>
  <c r="U991" i="16"/>
  <c r="T991" i="16"/>
  <c r="U990" i="16"/>
  <c r="T990" i="16"/>
  <c r="U989" i="16"/>
  <c r="T989" i="16"/>
  <c r="S989" i="16"/>
  <c r="R989" i="16"/>
  <c r="Q989" i="16"/>
  <c r="P989" i="16"/>
  <c r="O989" i="16"/>
  <c r="N989" i="16"/>
  <c r="M989" i="16"/>
  <c r="L989" i="16"/>
  <c r="K989" i="16"/>
  <c r="J989" i="16"/>
  <c r="I989" i="16"/>
  <c r="H989" i="16"/>
  <c r="U988" i="16"/>
  <c r="T988" i="16"/>
  <c r="U987" i="16"/>
  <c r="T987" i="16"/>
  <c r="U986" i="16"/>
  <c r="S986" i="16"/>
  <c r="R986" i="16"/>
  <c r="Q986" i="16"/>
  <c r="P986" i="16"/>
  <c r="O986" i="16"/>
  <c r="N986" i="16"/>
  <c r="M986" i="16"/>
  <c r="L986" i="16"/>
  <c r="K986" i="16"/>
  <c r="J986" i="16"/>
  <c r="I986" i="16"/>
  <c r="H986" i="16"/>
  <c r="U985" i="16"/>
  <c r="T985" i="16"/>
  <c r="S985" i="16"/>
  <c r="R985" i="16"/>
  <c r="Q985" i="16"/>
  <c r="P985" i="16"/>
  <c r="O985" i="16"/>
  <c r="N985" i="16"/>
  <c r="M985" i="16"/>
  <c r="L985" i="16"/>
  <c r="K985" i="16"/>
  <c r="J985" i="16"/>
  <c r="I985" i="16"/>
  <c r="H985" i="16"/>
  <c r="U984" i="16"/>
  <c r="T984" i="16"/>
  <c r="U983" i="16"/>
  <c r="T983" i="16"/>
  <c r="U982" i="16"/>
  <c r="T982" i="16"/>
  <c r="S982" i="16"/>
  <c r="R982" i="16"/>
  <c r="Q982" i="16"/>
  <c r="P982" i="16"/>
  <c r="O982" i="16"/>
  <c r="N982" i="16"/>
  <c r="M982" i="16"/>
  <c r="L982" i="16"/>
  <c r="K982" i="16"/>
  <c r="J982" i="16"/>
  <c r="I982" i="16"/>
  <c r="H982" i="16"/>
  <c r="U981" i="16"/>
  <c r="T981" i="16"/>
  <c r="U980" i="16"/>
  <c r="T980" i="16"/>
  <c r="U979" i="16"/>
  <c r="S979" i="16"/>
  <c r="R979" i="16"/>
  <c r="Q979" i="16"/>
  <c r="P979" i="16"/>
  <c r="O979" i="16"/>
  <c r="N979" i="16"/>
  <c r="M979" i="16"/>
  <c r="L979" i="16"/>
  <c r="K979" i="16"/>
  <c r="J979" i="16"/>
  <c r="I979" i="16"/>
  <c r="H979" i="16"/>
  <c r="U978" i="16"/>
  <c r="T978" i="16"/>
  <c r="S978" i="16"/>
  <c r="R978" i="16"/>
  <c r="Q978" i="16"/>
  <c r="P978" i="16"/>
  <c r="O978" i="16"/>
  <c r="N978" i="16"/>
  <c r="M978" i="16"/>
  <c r="L978" i="16"/>
  <c r="K978" i="16"/>
  <c r="J978" i="16"/>
  <c r="I978" i="16"/>
  <c r="H978" i="16"/>
  <c r="U977" i="16"/>
  <c r="T977" i="16"/>
  <c r="U976" i="16"/>
  <c r="T976" i="16"/>
  <c r="U975" i="16"/>
  <c r="T975" i="16"/>
  <c r="S975" i="16"/>
  <c r="R975" i="16"/>
  <c r="Q975" i="16"/>
  <c r="P975" i="16"/>
  <c r="O975" i="16"/>
  <c r="N975" i="16"/>
  <c r="M975" i="16"/>
  <c r="L975" i="16"/>
  <c r="K975" i="16"/>
  <c r="J975" i="16"/>
  <c r="I975" i="16"/>
  <c r="H975" i="16"/>
  <c r="U974" i="16"/>
  <c r="T974" i="16"/>
  <c r="U973" i="16"/>
  <c r="T973" i="16"/>
  <c r="U972" i="16"/>
  <c r="S972" i="16"/>
  <c r="R972" i="16"/>
  <c r="Q972" i="16"/>
  <c r="P972" i="16"/>
  <c r="O972" i="16"/>
  <c r="N972" i="16"/>
  <c r="M972" i="16"/>
  <c r="L972" i="16"/>
  <c r="K972" i="16"/>
  <c r="J972" i="16"/>
  <c r="I972" i="16"/>
  <c r="H972" i="16"/>
  <c r="U971" i="16"/>
  <c r="T971" i="16"/>
  <c r="S971" i="16"/>
  <c r="R971" i="16"/>
  <c r="Q971" i="16"/>
  <c r="P971" i="16"/>
  <c r="O971" i="16"/>
  <c r="N971" i="16"/>
  <c r="M971" i="16"/>
  <c r="L971" i="16"/>
  <c r="K971" i="16"/>
  <c r="J971" i="16"/>
  <c r="I971" i="16"/>
  <c r="H971" i="16"/>
  <c r="U970" i="16"/>
  <c r="T970" i="16"/>
  <c r="U969" i="16"/>
  <c r="T969" i="16"/>
  <c r="U968" i="16"/>
  <c r="T968" i="16"/>
  <c r="S968" i="16"/>
  <c r="R968" i="16"/>
  <c r="Q968" i="16"/>
  <c r="P968" i="16"/>
  <c r="O968" i="16"/>
  <c r="N968" i="16"/>
  <c r="M968" i="16"/>
  <c r="L968" i="16"/>
  <c r="K968" i="16"/>
  <c r="J968" i="16"/>
  <c r="I968" i="16"/>
  <c r="H968" i="16"/>
  <c r="U967" i="16"/>
  <c r="T967" i="16"/>
  <c r="U966" i="16"/>
  <c r="T966" i="16"/>
  <c r="U965" i="16"/>
  <c r="S965" i="16"/>
  <c r="R965" i="16"/>
  <c r="Q965" i="16"/>
  <c r="P965" i="16"/>
  <c r="O965" i="16"/>
  <c r="N965" i="16"/>
  <c r="M965" i="16"/>
  <c r="L965" i="16"/>
  <c r="K965" i="16"/>
  <c r="J965" i="16"/>
  <c r="I965" i="16"/>
  <c r="H965" i="16"/>
  <c r="U964" i="16"/>
  <c r="T964" i="16"/>
  <c r="S964" i="16"/>
  <c r="R964" i="16"/>
  <c r="Q964" i="16"/>
  <c r="P964" i="16"/>
  <c r="O964" i="16"/>
  <c r="N964" i="16"/>
  <c r="M964" i="16"/>
  <c r="L964" i="16"/>
  <c r="K964" i="16"/>
  <c r="J964" i="16"/>
  <c r="I964" i="16"/>
  <c r="H964" i="16"/>
  <c r="U963" i="16"/>
  <c r="T963" i="16"/>
  <c r="U962" i="16"/>
  <c r="T962" i="16"/>
  <c r="U961" i="16"/>
  <c r="T961" i="16"/>
  <c r="S961" i="16"/>
  <c r="R961" i="16"/>
  <c r="Q961" i="16"/>
  <c r="P961" i="16"/>
  <c r="O961" i="16"/>
  <c r="N961" i="16"/>
  <c r="M961" i="16"/>
  <c r="L961" i="16"/>
  <c r="K961" i="16"/>
  <c r="J961" i="16"/>
  <c r="I961" i="16"/>
  <c r="H961" i="16"/>
  <c r="U960" i="16"/>
  <c r="T960" i="16"/>
  <c r="U959" i="16"/>
  <c r="T959" i="16"/>
  <c r="U958" i="16"/>
  <c r="S958" i="16"/>
  <c r="R958" i="16"/>
  <c r="Q958" i="16"/>
  <c r="P958" i="16"/>
  <c r="O958" i="16"/>
  <c r="N958" i="16"/>
  <c r="M958" i="16"/>
  <c r="L958" i="16"/>
  <c r="K958" i="16"/>
  <c r="J958" i="16"/>
  <c r="I958" i="16"/>
  <c r="H958" i="16"/>
  <c r="U957" i="16"/>
  <c r="T957" i="16"/>
  <c r="S957" i="16"/>
  <c r="R957" i="16"/>
  <c r="Q957" i="16"/>
  <c r="P957" i="16"/>
  <c r="O957" i="16"/>
  <c r="N957" i="16"/>
  <c r="M957" i="16"/>
  <c r="L957" i="16"/>
  <c r="K957" i="16"/>
  <c r="J957" i="16"/>
  <c r="I957" i="16"/>
  <c r="H957" i="16"/>
  <c r="U956" i="16"/>
  <c r="T956" i="16"/>
  <c r="U955" i="16"/>
  <c r="T955" i="16"/>
  <c r="U954" i="16"/>
  <c r="T954" i="16"/>
  <c r="S954" i="16"/>
  <c r="R954" i="16"/>
  <c r="Q954" i="16"/>
  <c r="P954" i="16"/>
  <c r="O954" i="16"/>
  <c r="N954" i="16"/>
  <c r="M954" i="16"/>
  <c r="L954" i="16"/>
  <c r="K954" i="16"/>
  <c r="J954" i="16"/>
  <c r="I954" i="16"/>
  <c r="H954" i="16"/>
  <c r="U953" i="16"/>
  <c r="T953" i="16"/>
  <c r="U952" i="16"/>
  <c r="T952" i="16"/>
  <c r="U951" i="16"/>
  <c r="S951" i="16"/>
  <c r="R951" i="16"/>
  <c r="Q951" i="16"/>
  <c r="P951" i="16"/>
  <c r="O951" i="16"/>
  <c r="N951" i="16"/>
  <c r="M951" i="16"/>
  <c r="L951" i="16"/>
  <c r="K951" i="16"/>
  <c r="J951" i="16"/>
  <c r="I951" i="16"/>
  <c r="H951" i="16"/>
  <c r="U950" i="16"/>
  <c r="T950" i="16"/>
  <c r="S950" i="16"/>
  <c r="R950" i="16"/>
  <c r="Q950" i="16"/>
  <c r="P950" i="16"/>
  <c r="O950" i="16"/>
  <c r="N950" i="16"/>
  <c r="M950" i="16"/>
  <c r="L950" i="16"/>
  <c r="K950" i="16"/>
  <c r="J950" i="16"/>
  <c r="I950" i="16"/>
  <c r="H950" i="16"/>
  <c r="U949" i="16"/>
  <c r="T949" i="16"/>
  <c r="U948" i="16"/>
  <c r="T948" i="16"/>
  <c r="U947" i="16"/>
  <c r="T947" i="16"/>
  <c r="S947" i="16"/>
  <c r="R947" i="16"/>
  <c r="Q947" i="16"/>
  <c r="P947" i="16"/>
  <c r="O947" i="16"/>
  <c r="N947" i="16"/>
  <c r="M947" i="16"/>
  <c r="L947" i="16"/>
  <c r="K947" i="16"/>
  <c r="J947" i="16"/>
  <c r="I947" i="16"/>
  <c r="H947" i="16"/>
  <c r="U946" i="16"/>
  <c r="T946" i="16"/>
  <c r="U945" i="16"/>
  <c r="T945" i="16"/>
  <c r="U944" i="16"/>
  <c r="S944" i="16"/>
  <c r="R944" i="16"/>
  <c r="Q944" i="16"/>
  <c r="P944" i="16"/>
  <c r="O944" i="16"/>
  <c r="N944" i="16"/>
  <c r="M944" i="16"/>
  <c r="L944" i="16"/>
  <c r="K944" i="16"/>
  <c r="J944" i="16"/>
  <c r="I944" i="16"/>
  <c r="H944" i="16"/>
  <c r="U943" i="16"/>
  <c r="T943" i="16"/>
  <c r="S943" i="16"/>
  <c r="R943" i="16"/>
  <c r="Q943" i="16"/>
  <c r="P943" i="16"/>
  <c r="O943" i="16"/>
  <c r="N943" i="16"/>
  <c r="M943" i="16"/>
  <c r="L943" i="16"/>
  <c r="K943" i="16"/>
  <c r="J943" i="16"/>
  <c r="I943" i="16"/>
  <c r="H943" i="16"/>
  <c r="U942" i="16"/>
  <c r="T942" i="16"/>
  <c r="U941" i="16"/>
  <c r="T941" i="16"/>
  <c r="U940" i="16"/>
  <c r="T940" i="16"/>
  <c r="S940" i="16"/>
  <c r="R940" i="16"/>
  <c r="Q940" i="16"/>
  <c r="P940" i="16"/>
  <c r="O940" i="16"/>
  <c r="N940" i="16"/>
  <c r="M940" i="16"/>
  <c r="L940" i="16"/>
  <c r="K940" i="16"/>
  <c r="J940" i="16"/>
  <c r="I940" i="16"/>
  <c r="H940" i="16"/>
  <c r="U939" i="16"/>
  <c r="T939" i="16"/>
  <c r="U938" i="16"/>
  <c r="T938" i="16"/>
  <c r="U937" i="16"/>
  <c r="S937" i="16"/>
  <c r="R937" i="16"/>
  <c r="Q937" i="16"/>
  <c r="P937" i="16"/>
  <c r="O937" i="16"/>
  <c r="N937" i="16"/>
  <c r="M937" i="16"/>
  <c r="L937" i="16"/>
  <c r="K937" i="16"/>
  <c r="J937" i="16"/>
  <c r="I937" i="16"/>
  <c r="H937" i="16"/>
  <c r="U936" i="16"/>
  <c r="T936" i="16"/>
  <c r="S936" i="16"/>
  <c r="R936" i="16"/>
  <c r="Q936" i="16"/>
  <c r="P936" i="16"/>
  <c r="O936" i="16"/>
  <c r="N936" i="16"/>
  <c r="M936" i="16"/>
  <c r="L936" i="16"/>
  <c r="K936" i="16"/>
  <c r="J936" i="16"/>
  <c r="I936" i="16"/>
  <c r="H936" i="16"/>
  <c r="U935" i="16"/>
  <c r="T935" i="16"/>
  <c r="U934" i="16"/>
  <c r="T934" i="16"/>
  <c r="U933" i="16"/>
  <c r="T933" i="16"/>
  <c r="S933" i="16"/>
  <c r="R933" i="16"/>
  <c r="Q933" i="16"/>
  <c r="P933" i="16"/>
  <c r="O933" i="16"/>
  <c r="N933" i="16"/>
  <c r="M933" i="16"/>
  <c r="L933" i="16"/>
  <c r="K933" i="16"/>
  <c r="J933" i="16"/>
  <c r="I933" i="16"/>
  <c r="H933" i="16"/>
  <c r="U932" i="16"/>
  <c r="T932" i="16"/>
  <c r="U931" i="16"/>
  <c r="T931" i="16"/>
  <c r="U930" i="16"/>
  <c r="S930" i="16"/>
  <c r="R930" i="16"/>
  <c r="Q930" i="16"/>
  <c r="P930" i="16"/>
  <c r="O930" i="16"/>
  <c r="N930" i="16"/>
  <c r="M930" i="16"/>
  <c r="L930" i="16"/>
  <c r="K930" i="16"/>
  <c r="J930" i="16"/>
  <c r="I930" i="16"/>
  <c r="H930" i="16"/>
  <c r="U929" i="16"/>
  <c r="T929" i="16"/>
  <c r="S929" i="16"/>
  <c r="R929" i="16"/>
  <c r="Q929" i="16"/>
  <c r="P929" i="16"/>
  <c r="O929" i="16"/>
  <c r="N929" i="16"/>
  <c r="M929" i="16"/>
  <c r="L929" i="16"/>
  <c r="K929" i="16"/>
  <c r="J929" i="16"/>
  <c r="I929" i="16"/>
  <c r="H929" i="16"/>
  <c r="U928" i="16"/>
  <c r="T928" i="16"/>
  <c r="U927" i="16"/>
  <c r="T927" i="16"/>
  <c r="U926" i="16"/>
  <c r="T926" i="16"/>
  <c r="S926" i="16"/>
  <c r="R926" i="16"/>
  <c r="Q926" i="16"/>
  <c r="P926" i="16"/>
  <c r="O926" i="16"/>
  <c r="N926" i="16"/>
  <c r="M926" i="16"/>
  <c r="L926" i="16"/>
  <c r="K926" i="16"/>
  <c r="J926" i="16"/>
  <c r="I926" i="16"/>
  <c r="H926" i="16"/>
  <c r="U925" i="16"/>
  <c r="T925" i="16"/>
  <c r="U924" i="16"/>
  <c r="T924" i="16"/>
  <c r="U923" i="16"/>
  <c r="S923" i="16"/>
  <c r="R923" i="16"/>
  <c r="Q923" i="16"/>
  <c r="P923" i="16"/>
  <c r="O923" i="16"/>
  <c r="N923" i="16"/>
  <c r="M923" i="16"/>
  <c r="L923" i="16"/>
  <c r="K923" i="16"/>
  <c r="J923" i="16"/>
  <c r="I923" i="16"/>
  <c r="H923" i="16"/>
  <c r="U922" i="16"/>
  <c r="T922" i="16"/>
  <c r="S922" i="16"/>
  <c r="R922" i="16"/>
  <c r="Q922" i="16"/>
  <c r="P922" i="16"/>
  <c r="O922" i="16"/>
  <c r="N922" i="16"/>
  <c r="M922" i="16"/>
  <c r="L922" i="16"/>
  <c r="K922" i="16"/>
  <c r="J922" i="16"/>
  <c r="I922" i="16"/>
  <c r="H922" i="16"/>
  <c r="U921" i="16"/>
  <c r="T921" i="16"/>
  <c r="U920" i="16"/>
  <c r="T920" i="16"/>
  <c r="U919" i="16"/>
  <c r="T919" i="16"/>
  <c r="S919" i="16"/>
  <c r="R919" i="16"/>
  <c r="Q919" i="16"/>
  <c r="P919" i="16"/>
  <c r="O919" i="16"/>
  <c r="N919" i="16"/>
  <c r="M919" i="16"/>
  <c r="L919" i="16"/>
  <c r="K919" i="16"/>
  <c r="J919" i="16"/>
  <c r="I919" i="16"/>
  <c r="H919" i="16"/>
  <c r="U918" i="16"/>
  <c r="T918" i="16"/>
  <c r="U917" i="16"/>
  <c r="T917" i="16"/>
  <c r="U916" i="16"/>
  <c r="S916" i="16"/>
  <c r="R916" i="16"/>
  <c r="Q916" i="16"/>
  <c r="P916" i="16"/>
  <c r="O916" i="16"/>
  <c r="N916" i="16"/>
  <c r="M916" i="16"/>
  <c r="L916" i="16"/>
  <c r="K916" i="16"/>
  <c r="J916" i="16"/>
  <c r="I916" i="16"/>
  <c r="H916" i="16"/>
  <c r="U915" i="16"/>
  <c r="T915" i="16"/>
  <c r="S915" i="16"/>
  <c r="R915" i="16"/>
  <c r="Q915" i="16"/>
  <c r="P915" i="16"/>
  <c r="O915" i="16"/>
  <c r="N915" i="16"/>
  <c r="M915" i="16"/>
  <c r="L915" i="16"/>
  <c r="K915" i="16"/>
  <c r="J915" i="16"/>
  <c r="I915" i="16"/>
  <c r="H915" i="16"/>
  <c r="U914" i="16"/>
  <c r="T914" i="16"/>
  <c r="U913" i="16"/>
  <c r="T913" i="16"/>
  <c r="U912" i="16"/>
  <c r="T912" i="16"/>
  <c r="S912" i="16"/>
  <c r="R912" i="16"/>
  <c r="Q912" i="16"/>
  <c r="P912" i="16"/>
  <c r="O912" i="16"/>
  <c r="N912" i="16"/>
  <c r="M912" i="16"/>
  <c r="L912" i="16"/>
  <c r="K912" i="16"/>
  <c r="J912" i="16"/>
  <c r="I912" i="16"/>
  <c r="H912" i="16"/>
  <c r="U911" i="16"/>
  <c r="T911" i="16"/>
  <c r="U910" i="16"/>
  <c r="T910" i="16"/>
  <c r="U909" i="16"/>
  <c r="S909" i="16"/>
  <c r="R909" i="16"/>
  <c r="Q909" i="16"/>
  <c r="P909" i="16"/>
  <c r="O909" i="16"/>
  <c r="N909" i="16"/>
  <c r="M909" i="16"/>
  <c r="L909" i="16"/>
  <c r="K909" i="16"/>
  <c r="J909" i="16"/>
  <c r="I909" i="16"/>
  <c r="H909" i="16"/>
  <c r="U908" i="16"/>
  <c r="T908" i="16"/>
  <c r="S908" i="16"/>
  <c r="R908" i="16"/>
  <c r="Q908" i="16"/>
  <c r="P908" i="16"/>
  <c r="O908" i="16"/>
  <c r="N908" i="16"/>
  <c r="M908" i="16"/>
  <c r="L908" i="16"/>
  <c r="K908" i="16"/>
  <c r="J908" i="16"/>
  <c r="I908" i="16"/>
  <c r="H908" i="16"/>
  <c r="U907" i="16"/>
  <c r="T907" i="16"/>
  <c r="U906" i="16"/>
  <c r="T906" i="16"/>
  <c r="U905" i="16"/>
  <c r="T905" i="16"/>
  <c r="S905" i="16"/>
  <c r="R905" i="16"/>
  <c r="Q905" i="16"/>
  <c r="P905" i="16"/>
  <c r="O905" i="16"/>
  <c r="N905" i="16"/>
  <c r="M905" i="16"/>
  <c r="L905" i="16"/>
  <c r="K905" i="16"/>
  <c r="J905" i="16"/>
  <c r="I905" i="16"/>
  <c r="H905" i="16"/>
  <c r="U904" i="16"/>
  <c r="T904" i="16"/>
  <c r="U903" i="16"/>
  <c r="T903" i="16"/>
  <c r="U902" i="16"/>
  <c r="S902" i="16"/>
  <c r="R902" i="16"/>
  <c r="Q902" i="16"/>
  <c r="P902" i="16"/>
  <c r="O902" i="16"/>
  <c r="N902" i="16"/>
  <c r="M902" i="16"/>
  <c r="L902" i="16"/>
  <c r="K902" i="16"/>
  <c r="J902" i="16"/>
  <c r="I902" i="16"/>
  <c r="H902" i="16"/>
  <c r="U901" i="16"/>
  <c r="T901" i="16"/>
  <c r="S901" i="16"/>
  <c r="R901" i="16"/>
  <c r="Q901" i="16"/>
  <c r="P901" i="16"/>
  <c r="O901" i="16"/>
  <c r="N901" i="16"/>
  <c r="M901" i="16"/>
  <c r="L901" i="16"/>
  <c r="K901" i="16"/>
  <c r="J901" i="16"/>
  <c r="I901" i="16"/>
  <c r="H901" i="16"/>
  <c r="U900" i="16"/>
  <c r="T900" i="16"/>
  <c r="U899" i="16"/>
  <c r="T899" i="16"/>
  <c r="U898" i="16"/>
  <c r="T898" i="16"/>
  <c r="S898" i="16"/>
  <c r="R898" i="16"/>
  <c r="Q898" i="16"/>
  <c r="P898" i="16"/>
  <c r="O898" i="16"/>
  <c r="N898" i="16"/>
  <c r="M898" i="16"/>
  <c r="L898" i="16"/>
  <c r="K898" i="16"/>
  <c r="J898" i="16"/>
  <c r="I898" i="16"/>
  <c r="H898" i="16"/>
  <c r="U897" i="16"/>
  <c r="T897" i="16"/>
  <c r="U896" i="16"/>
  <c r="T896" i="16"/>
  <c r="U895" i="16"/>
  <c r="S895" i="16"/>
  <c r="R895" i="16"/>
  <c r="Q895" i="16"/>
  <c r="P895" i="16"/>
  <c r="O895" i="16"/>
  <c r="N895" i="16"/>
  <c r="M895" i="16"/>
  <c r="L895" i="16"/>
  <c r="K895" i="16"/>
  <c r="J895" i="16"/>
  <c r="I895" i="16"/>
  <c r="H895" i="16"/>
  <c r="U894" i="16"/>
  <c r="T894" i="16"/>
  <c r="S894" i="16"/>
  <c r="R894" i="16"/>
  <c r="Q894" i="16"/>
  <c r="P894" i="16"/>
  <c r="O894" i="16"/>
  <c r="N894" i="16"/>
  <c r="M894" i="16"/>
  <c r="L894" i="16"/>
  <c r="K894" i="16"/>
  <c r="J894" i="16"/>
  <c r="I894" i="16"/>
  <c r="H894" i="16"/>
  <c r="U893" i="16"/>
  <c r="T893" i="16"/>
  <c r="U892" i="16"/>
  <c r="T892" i="16"/>
  <c r="U891" i="16"/>
  <c r="T891" i="16"/>
  <c r="S891" i="16"/>
  <c r="R891" i="16"/>
  <c r="Q891" i="16"/>
  <c r="P891" i="16"/>
  <c r="O891" i="16"/>
  <c r="N891" i="16"/>
  <c r="M891" i="16"/>
  <c r="L891" i="16"/>
  <c r="K891" i="16"/>
  <c r="J891" i="16"/>
  <c r="I891" i="16"/>
  <c r="H891" i="16"/>
  <c r="U890" i="16"/>
  <c r="T890" i="16"/>
  <c r="U889" i="16"/>
  <c r="T889" i="16"/>
  <c r="U888" i="16"/>
  <c r="S888" i="16"/>
  <c r="R888" i="16"/>
  <c r="Q888" i="16"/>
  <c r="P888" i="16"/>
  <c r="O888" i="16"/>
  <c r="N888" i="16"/>
  <c r="M888" i="16"/>
  <c r="L888" i="16"/>
  <c r="K888" i="16"/>
  <c r="J888" i="16"/>
  <c r="I888" i="16"/>
  <c r="H888" i="16"/>
  <c r="U887" i="16"/>
  <c r="T887" i="16"/>
  <c r="S887" i="16"/>
  <c r="R887" i="16"/>
  <c r="Q887" i="16"/>
  <c r="P887" i="16"/>
  <c r="O887" i="16"/>
  <c r="N887" i="16"/>
  <c r="M887" i="16"/>
  <c r="L887" i="16"/>
  <c r="K887" i="16"/>
  <c r="J887" i="16"/>
  <c r="I887" i="16"/>
  <c r="H887" i="16"/>
  <c r="U886" i="16"/>
  <c r="T886" i="16"/>
  <c r="U885" i="16"/>
  <c r="T885" i="16"/>
  <c r="U884" i="16"/>
  <c r="T884" i="16"/>
  <c r="S884" i="16"/>
  <c r="R884" i="16"/>
  <c r="Q884" i="16"/>
  <c r="P884" i="16"/>
  <c r="O884" i="16"/>
  <c r="N884" i="16"/>
  <c r="M884" i="16"/>
  <c r="L884" i="16"/>
  <c r="K884" i="16"/>
  <c r="J884" i="16"/>
  <c r="I884" i="16"/>
  <c r="H884" i="16"/>
  <c r="U883" i="16"/>
  <c r="T883" i="16"/>
  <c r="U882" i="16"/>
  <c r="T882" i="16"/>
  <c r="U881" i="16"/>
  <c r="S881" i="16"/>
  <c r="R881" i="16"/>
  <c r="Q881" i="16"/>
  <c r="P881" i="16"/>
  <c r="O881" i="16"/>
  <c r="N881" i="16"/>
  <c r="M881" i="16"/>
  <c r="L881" i="16"/>
  <c r="K881" i="16"/>
  <c r="J881" i="16"/>
  <c r="I881" i="16"/>
  <c r="H881" i="16"/>
  <c r="U880" i="16"/>
  <c r="T880" i="16"/>
  <c r="S880" i="16"/>
  <c r="R880" i="16"/>
  <c r="Q880" i="16"/>
  <c r="P880" i="16"/>
  <c r="O880" i="16"/>
  <c r="N880" i="16"/>
  <c r="M880" i="16"/>
  <c r="L880" i="16"/>
  <c r="K880" i="16"/>
  <c r="J880" i="16"/>
  <c r="I880" i="16"/>
  <c r="H880" i="16"/>
  <c r="U879" i="16"/>
  <c r="T879" i="16"/>
  <c r="U878" i="16"/>
  <c r="T878" i="16"/>
  <c r="U877" i="16"/>
  <c r="T877" i="16"/>
  <c r="S877" i="16"/>
  <c r="R877" i="16"/>
  <c r="Q877" i="16"/>
  <c r="P877" i="16"/>
  <c r="O877" i="16"/>
  <c r="N877" i="16"/>
  <c r="M877" i="16"/>
  <c r="L877" i="16"/>
  <c r="K877" i="16"/>
  <c r="J877" i="16"/>
  <c r="I877" i="16"/>
  <c r="H877" i="16"/>
  <c r="U876" i="16"/>
  <c r="T876" i="16"/>
  <c r="U875" i="16"/>
  <c r="T875" i="16"/>
  <c r="U874" i="16"/>
  <c r="S874" i="16"/>
  <c r="R874" i="16"/>
  <c r="Q874" i="16"/>
  <c r="P874" i="16"/>
  <c r="O874" i="16"/>
  <c r="N874" i="16"/>
  <c r="M874" i="16"/>
  <c r="L874" i="16"/>
  <c r="K874" i="16"/>
  <c r="J874" i="16"/>
  <c r="I874" i="16"/>
  <c r="H874" i="16"/>
  <c r="U873" i="16"/>
  <c r="T873" i="16"/>
  <c r="S873" i="16"/>
  <c r="R873" i="16"/>
  <c r="Q873" i="16"/>
  <c r="P873" i="16"/>
  <c r="O873" i="16"/>
  <c r="N873" i="16"/>
  <c r="M873" i="16"/>
  <c r="L873" i="16"/>
  <c r="K873" i="16"/>
  <c r="J873" i="16"/>
  <c r="I873" i="16"/>
  <c r="H873" i="16"/>
  <c r="U872" i="16"/>
  <c r="T872" i="16"/>
  <c r="U871" i="16"/>
  <c r="T871" i="16"/>
  <c r="U870" i="16"/>
  <c r="T870" i="16"/>
  <c r="S870" i="16"/>
  <c r="R870" i="16"/>
  <c r="Q870" i="16"/>
  <c r="P870" i="16"/>
  <c r="O870" i="16"/>
  <c r="N870" i="16"/>
  <c r="M870" i="16"/>
  <c r="L870" i="16"/>
  <c r="K870" i="16"/>
  <c r="J870" i="16"/>
  <c r="I870" i="16"/>
  <c r="H870" i="16"/>
  <c r="U869" i="16"/>
  <c r="T869" i="16"/>
  <c r="U868" i="16"/>
  <c r="T868" i="16"/>
  <c r="U867" i="16"/>
  <c r="S867" i="16"/>
  <c r="R867" i="16"/>
  <c r="Q867" i="16"/>
  <c r="P867" i="16"/>
  <c r="O867" i="16"/>
  <c r="N867" i="16"/>
  <c r="M867" i="16"/>
  <c r="L867" i="16"/>
  <c r="K867" i="16"/>
  <c r="J867" i="16"/>
  <c r="I867" i="16"/>
  <c r="H867" i="16"/>
  <c r="U866" i="16"/>
  <c r="T866" i="16"/>
  <c r="S866" i="16"/>
  <c r="R866" i="16"/>
  <c r="Q866" i="16"/>
  <c r="P866" i="16"/>
  <c r="O866" i="16"/>
  <c r="N866" i="16"/>
  <c r="M866" i="16"/>
  <c r="L866" i="16"/>
  <c r="K866" i="16"/>
  <c r="J866" i="16"/>
  <c r="I866" i="16"/>
  <c r="H866" i="16"/>
  <c r="U865" i="16"/>
  <c r="T865" i="16"/>
  <c r="U864" i="16"/>
  <c r="T864" i="16"/>
  <c r="U863" i="16"/>
  <c r="T863" i="16"/>
  <c r="S863" i="16"/>
  <c r="R863" i="16"/>
  <c r="Q863" i="16"/>
  <c r="P863" i="16"/>
  <c r="O863" i="16"/>
  <c r="N863" i="16"/>
  <c r="M863" i="16"/>
  <c r="L863" i="16"/>
  <c r="K863" i="16"/>
  <c r="J863" i="16"/>
  <c r="I863" i="16"/>
  <c r="H863" i="16"/>
  <c r="U862" i="16"/>
  <c r="T862" i="16"/>
  <c r="U861" i="16"/>
  <c r="T861" i="16"/>
  <c r="U860" i="16"/>
  <c r="S860" i="16"/>
  <c r="R860" i="16"/>
  <c r="Q860" i="16"/>
  <c r="P860" i="16"/>
  <c r="O860" i="16"/>
  <c r="N860" i="16"/>
  <c r="M860" i="16"/>
  <c r="L860" i="16"/>
  <c r="K860" i="16"/>
  <c r="J860" i="16"/>
  <c r="I860" i="16"/>
  <c r="H860" i="16"/>
  <c r="U859" i="16"/>
  <c r="T859" i="16"/>
  <c r="S859" i="16"/>
  <c r="R859" i="16"/>
  <c r="Q859" i="16"/>
  <c r="P859" i="16"/>
  <c r="O859" i="16"/>
  <c r="N859" i="16"/>
  <c r="M859" i="16"/>
  <c r="L859" i="16"/>
  <c r="K859" i="16"/>
  <c r="J859" i="16"/>
  <c r="I859" i="16"/>
  <c r="H859" i="16"/>
  <c r="U858" i="16"/>
  <c r="T858" i="16"/>
  <c r="U857" i="16"/>
  <c r="T857" i="16"/>
  <c r="U856" i="16"/>
  <c r="T856" i="16"/>
  <c r="S856" i="16"/>
  <c r="R856" i="16"/>
  <c r="Q856" i="16"/>
  <c r="P856" i="16"/>
  <c r="O856" i="16"/>
  <c r="N856" i="16"/>
  <c r="M856" i="16"/>
  <c r="L856" i="16"/>
  <c r="K856" i="16"/>
  <c r="J856" i="16"/>
  <c r="I856" i="16"/>
  <c r="H856" i="16"/>
  <c r="U855" i="16"/>
  <c r="T855" i="16"/>
  <c r="U854" i="16"/>
  <c r="T854" i="16"/>
  <c r="U853" i="16"/>
  <c r="S853" i="16"/>
  <c r="R853" i="16"/>
  <c r="Q853" i="16"/>
  <c r="P853" i="16"/>
  <c r="O853" i="16"/>
  <c r="N853" i="16"/>
  <c r="M853" i="16"/>
  <c r="L853" i="16"/>
  <c r="K853" i="16"/>
  <c r="J853" i="16"/>
  <c r="I853" i="16"/>
  <c r="H853" i="16"/>
  <c r="U852" i="16"/>
  <c r="T852" i="16"/>
  <c r="S852" i="16"/>
  <c r="R852" i="16"/>
  <c r="Q852" i="16"/>
  <c r="P852" i="16"/>
  <c r="O852" i="16"/>
  <c r="N852" i="16"/>
  <c r="M852" i="16"/>
  <c r="L852" i="16"/>
  <c r="K852" i="16"/>
  <c r="J852" i="16"/>
  <c r="I852" i="16"/>
  <c r="H852" i="16"/>
  <c r="U851" i="16"/>
  <c r="T851" i="16"/>
  <c r="U850" i="16"/>
  <c r="T850" i="16"/>
  <c r="U849" i="16"/>
  <c r="T849" i="16"/>
  <c r="S849" i="16"/>
  <c r="R849" i="16"/>
  <c r="Q849" i="16"/>
  <c r="P849" i="16"/>
  <c r="O849" i="16"/>
  <c r="N849" i="16"/>
  <c r="M849" i="16"/>
  <c r="L849" i="16"/>
  <c r="K849" i="16"/>
  <c r="J849" i="16"/>
  <c r="I849" i="16"/>
  <c r="H849" i="16"/>
  <c r="U848" i="16"/>
  <c r="T848" i="16"/>
  <c r="U847" i="16"/>
  <c r="T847" i="16"/>
  <c r="U846" i="16"/>
  <c r="S846" i="16"/>
  <c r="R846" i="16"/>
  <c r="Q846" i="16"/>
  <c r="P846" i="16"/>
  <c r="O846" i="16"/>
  <c r="N846" i="16"/>
  <c r="M846" i="16"/>
  <c r="L846" i="16"/>
  <c r="K846" i="16"/>
  <c r="J846" i="16"/>
  <c r="I846" i="16"/>
  <c r="H846" i="16"/>
  <c r="U845" i="16"/>
  <c r="T845" i="16"/>
  <c r="S845" i="16"/>
  <c r="R845" i="16"/>
  <c r="Q845" i="16"/>
  <c r="P845" i="16"/>
  <c r="O845" i="16"/>
  <c r="N845" i="16"/>
  <c r="M845" i="16"/>
  <c r="L845" i="16"/>
  <c r="K845" i="16"/>
  <c r="J845" i="16"/>
  <c r="I845" i="16"/>
  <c r="H845" i="16"/>
  <c r="U844" i="16"/>
  <c r="T844" i="16"/>
  <c r="U843" i="16"/>
  <c r="T843" i="16"/>
  <c r="U842" i="16"/>
  <c r="T842" i="16"/>
  <c r="S842" i="16"/>
  <c r="R842" i="16"/>
  <c r="Q842" i="16"/>
  <c r="P842" i="16"/>
  <c r="O842" i="16"/>
  <c r="N842" i="16"/>
  <c r="M842" i="16"/>
  <c r="L842" i="16"/>
  <c r="K842" i="16"/>
  <c r="J842" i="16"/>
  <c r="I842" i="16"/>
  <c r="H842" i="16"/>
  <c r="U841" i="16"/>
  <c r="T841" i="16"/>
  <c r="U840" i="16"/>
  <c r="T840" i="16"/>
  <c r="U839" i="16"/>
  <c r="S839" i="16"/>
  <c r="R839" i="16"/>
  <c r="Q839" i="16"/>
  <c r="P839" i="16"/>
  <c r="O839" i="16"/>
  <c r="N839" i="16"/>
  <c r="M839" i="16"/>
  <c r="L839" i="16"/>
  <c r="K839" i="16"/>
  <c r="J839" i="16"/>
  <c r="I839" i="16"/>
  <c r="H839" i="16"/>
  <c r="U838" i="16"/>
  <c r="T838" i="16"/>
  <c r="S838" i="16"/>
  <c r="R838" i="16"/>
  <c r="Q838" i="16"/>
  <c r="P838" i="16"/>
  <c r="O838" i="16"/>
  <c r="N838" i="16"/>
  <c r="M838" i="16"/>
  <c r="L838" i="16"/>
  <c r="K838" i="16"/>
  <c r="J838" i="16"/>
  <c r="I838" i="16"/>
  <c r="H838" i="16"/>
  <c r="U837" i="16"/>
  <c r="T837" i="16"/>
  <c r="U836" i="16"/>
  <c r="T836" i="16"/>
  <c r="U835" i="16"/>
  <c r="T835" i="16"/>
  <c r="S835" i="16"/>
  <c r="R835" i="16"/>
  <c r="Q835" i="16"/>
  <c r="P835" i="16"/>
  <c r="O835" i="16"/>
  <c r="N835" i="16"/>
  <c r="M835" i="16"/>
  <c r="L835" i="16"/>
  <c r="K835" i="16"/>
  <c r="J835" i="16"/>
  <c r="I835" i="16"/>
  <c r="H835" i="16"/>
  <c r="U834" i="16"/>
  <c r="T834" i="16"/>
  <c r="U833" i="16"/>
  <c r="T833" i="16"/>
  <c r="U832" i="16"/>
  <c r="S832" i="16"/>
  <c r="R832" i="16"/>
  <c r="Q832" i="16"/>
  <c r="P832" i="16"/>
  <c r="O832" i="16"/>
  <c r="N832" i="16"/>
  <c r="M832" i="16"/>
  <c r="L832" i="16"/>
  <c r="K832" i="16"/>
  <c r="J832" i="16"/>
  <c r="I832" i="16"/>
  <c r="H832" i="16"/>
  <c r="U831" i="16"/>
  <c r="T831" i="16"/>
  <c r="S831" i="16"/>
  <c r="R831" i="16"/>
  <c r="Q831" i="16"/>
  <c r="P831" i="16"/>
  <c r="O831" i="16"/>
  <c r="N831" i="16"/>
  <c r="M831" i="16"/>
  <c r="L831" i="16"/>
  <c r="K831" i="16"/>
  <c r="J831" i="16"/>
  <c r="I831" i="16"/>
  <c r="H831" i="16"/>
  <c r="U830" i="16"/>
  <c r="T830" i="16"/>
  <c r="U829" i="16"/>
  <c r="T829" i="16"/>
  <c r="U828" i="16"/>
  <c r="T828" i="16"/>
  <c r="S828" i="16"/>
  <c r="R828" i="16"/>
  <c r="Q828" i="16"/>
  <c r="P828" i="16"/>
  <c r="O828" i="16"/>
  <c r="N828" i="16"/>
  <c r="M828" i="16"/>
  <c r="L828" i="16"/>
  <c r="K828" i="16"/>
  <c r="J828" i="16"/>
  <c r="I828" i="16"/>
  <c r="H828" i="16"/>
  <c r="U827" i="16"/>
  <c r="T827" i="16"/>
  <c r="U826" i="16"/>
  <c r="T826" i="16"/>
  <c r="U825" i="16"/>
  <c r="S825" i="16"/>
  <c r="R825" i="16"/>
  <c r="Q825" i="16"/>
  <c r="P825" i="16"/>
  <c r="O825" i="16"/>
  <c r="N825" i="16"/>
  <c r="M825" i="16"/>
  <c r="L825" i="16"/>
  <c r="K825" i="16"/>
  <c r="J825" i="16"/>
  <c r="I825" i="16"/>
  <c r="H825" i="16"/>
  <c r="U824" i="16"/>
  <c r="T824" i="16"/>
  <c r="S824" i="16"/>
  <c r="R824" i="16"/>
  <c r="Q824" i="16"/>
  <c r="P824" i="16"/>
  <c r="O824" i="16"/>
  <c r="N824" i="16"/>
  <c r="M824" i="16"/>
  <c r="L824" i="16"/>
  <c r="K824" i="16"/>
  <c r="J824" i="16"/>
  <c r="I824" i="16"/>
  <c r="H824" i="16"/>
  <c r="U823" i="16"/>
  <c r="T823" i="16"/>
  <c r="U822" i="16"/>
  <c r="T822" i="16"/>
  <c r="U821" i="16"/>
  <c r="T821" i="16"/>
  <c r="S821" i="16"/>
  <c r="R821" i="16"/>
  <c r="Q821" i="16"/>
  <c r="P821" i="16"/>
  <c r="O821" i="16"/>
  <c r="N821" i="16"/>
  <c r="M821" i="16"/>
  <c r="L821" i="16"/>
  <c r="K821" i="16"/>
  <c r="J821" i="16"/>
  <c r="I821" i="16"/>
  <c r="H821" i="16"/>
  <c r="U820" i="16"/>
  <c r="T820" i="16"/>
  <c r="U819" i="16"/>
  <c r="T819" i="16"/>
  <c r="U818" i="16"/>
  <c r="S818" i="16"/>
  <c r="R818" i="16"/>
  <c r="Q818" i="16"/>
  <c r="P818" i="16"/>
  <c r="O818" i="16"/>
  <c r="N818" i="16"/>
  <c r="M818" i="16"/>
  <c r="L818" i="16"/>
  <c r="K818" i="16"/>
  <c r="J818" i="16"/>
  <c r="I818" i="16"/>
  <c r="H818" i="16"/>
  <c r="U817" i="16"/>
  <c r="T817" i="16"/>
  <c r="S817" i="16"/>
  <c r="R817" i="16"/>
  <c r="Q817" i="16"/>
  <c r="P817" i="16"/>
  <c r="O817" i="16"/>
  <c r="N817" i="16"/>
  <c r="M817" i="16"/>
  <c r="L817" i="16"/>
  <c r="K817" i="16"/>
  <c r="J817" i="16"/>
  <c r="I817" i="16"/>
  <c r="H817" i="16"/>
  <c r="U816" i="16"/>
  <c r="T816" i="16"/>
  <c r="U815" i="16"/>
  <c r="T815" i="16"/>
  <c r="U814" i="16"/>
  <c r="T814" i="16"/>
  <c r="S814" i="16"/>
  <c r="R814" i="16"/>
  <c r="Q814" i="16"/>
  <c r="P814" i="16"/>
  <c r="O814" i="16"/>
  <c r="N814" i="16"/>
  <c r="M814" i="16"/>
  <c r="L814" i="16"/>
  <c r="K814" i="16"/>
  <c r="J814" i="16"/>
  <c r="I814" i="16"/>
  <c r="H814" i="16"/>
  <c r="U813" i="16"/>
  <c r="T813" i="16"/>
  <c r="U812" i="16"/>
  <c r="T812" i="16"/>
  <c r="U811" i="16"/>
  <c r="S811" i="16"/>
  <c r="R811" i="16"/>
  <c r="Q811" i="16"/>
  <c r="P811" i="16"/>
  <c r="O811" i="16"/>
  <c r="N811" i="16"/>
  <c r="M811" i="16"/>
  <c r="L811" i="16"/>
  <c r="K811" i="16"/>
  <c r="J811" i="16"/>
  <c r="I811" i="16"/>
  <c r="H811" i="16"/>
  <c r="U810" i="16"/>
  <c r="T810" i="16"/>
  <c r="S810" i="16"/>
  <c r="R810" i="16"/>
  <c r="Q810" i="16"/>
  <c r="P810" i="16"/>
  <c r="O810" i="16"/>
  <c r="N810" i="16"/>
  <c r="M810" i="16"/>
  <c r="L810" i="16"/>
  <c r="K810" i="16"/>
  <c r="J810" i="16"/>
  <c r="I810" i="16"/>
  <c r="H810" i="16"/>
  <c r="U809" i="16"/>
  <c r="T809" i="16"/>
  <c r="U808" i="16"/>
  <c r="T808" i="16"/>
  <c r="U807" i="16"/>
  <c r="T807" i="16"/>
  <c r="S807" i="16"/>
  <c r="R807" i="16"/>
  <c r="Q807" i="16"/>
  <c r="P807" i="16"/>
  <c r="O807" i="16"/>
  <c r="N807" i="16"/>
  <c r="M807" i="16"/>
  <c r="L807" i="16"/>
  <c r="K807" i="16"/>
  <c r="J807" i="16"/>
  <c r="I807" i="16"/>
  <c r="H807" i="16"/>
  <c r="U806" i="16"/>
  <c r="T806" i="16"/>
  <c r="U805" i="16"/>
  <c r="T805" i="16"/>
  <c r="U804" i="16"/>
  <c r="S804" i="16"/>
  <c r="R804" i="16"/>
  <c r="Q804" i="16"/>
  <c r="P804" i="16"/>
  <c r="O804" i="16"/>
  <c r="N804" i="16"/>
  <c r="M804" i="16"/>
  <c r="L804" i="16"/>
  <c r="K804" i="16"/>
  <c r="J804" i="16"/>
  <c r="I804" i="16"/>
  <c r="H804" i="16"/>
  <c r="U803" i="16"/>
  <c r="T803" i="16"/>
  <c r="S803" i="16"/>
  <c r="R803" i="16"/>
  <c r="Q803" i="16"/>
  <c r="P803" i="16"/>
  <c r="O803" i="16"/>
  <c r="N803" i="16"/>
  <c r="M803" i="16"/>
  <c r="L803" i="16"/>
  <c r="K803" i="16"/>
  <c r="J803" i="16"/>
  <c r="I803" i="16"/>
  <c r="H803" i="16"/>
  <c r="U802" i="16"/>
  <c r="T802" i="16"/>
  <c r="U801" i="16"/>
  <c r="T801" i="16"/>
  <c r="U800" i="16"/>
  <c r="T800" i="16"/>
  <c r="S800" i="16"/>
  <c r="R800" i="16"/>
  <c r="Q800" i="16"/>
  <c r="P800" i="16"/>
  <c r="O800" i="16"/>
  <c r="N800" i="16"/>
  <c r="M800" i="16"/>
  <c r="L800" i="16"/>
  <c r="K800" i="16"/>
  <c r="J800" i="16"/>
  <c r="I800" i="16"/>
  <c r="H800" i="16"/>
  <c r="U799" i="16"/>
  <c r="T799" i="16"/>
  <c r="U798" i="16"/>
  <c r="T798" i="16"/>
  <c r="U797" i="16"/>
  <c r="S797" i="16"/>
  <c r="R797" i="16"/>
  <c r="Q797" i="16"/>
  <c r="P797" i="16"/>
  <c r="O797" i="16"/>
  <c r="N797" i="16"/>
  <c r="M797" i="16"/>
  <c r="L797" i="16"/>
  <c r="K797" i="16"/>
  <c r="J797" i="16"/>
  <c r="I797" i="16"/>
  <c r="H797" i="16"/>
  <c r="U796" i="16"/>
  <c r="T796" i="16"/>
  <c r="S796" i="16"/>
  <c r="R796" i="16"/>
  <c r="Q796" i="16"/>
  <c r="P796" i="16"/>
  <c r="O796" i="16"/>
  <c r="N796" i="16"/>
  <c r="M796" i="16"/>
  <c r="L796" i="16"/>
  <c r="K796" i="16"/>
  <c r="J796" i="16"/>
  <c r="I796" i="16"/>
  <c r="H796" i="16"/>
  <c r="U795" i="16"/>
  <c r="T795" i="16"/>
  <c r="U794" i="16"/>
  <c r="T794" i="16"/>
  <c r="U793" i="16"/>
  <c r="T793" i="16"/>
  <c r="S793" i="16"/>
  <c r="R793" i="16"/>
  <c r="Q793" i="16"/>
  <c r="P793" i="16"/>
  <c r="O793" i="16"/>
  <c r="N793" i="16"/>
  <c r="M793" i="16"/>
  <c r="L793" i="16"/>
  <c r="K793" i="16"/>
  <c r="J793" i="16"/>
  <c r="I793" i="16"/>
  <c r="H793" i="16"/>
  <c r="U792" i="16"/>
  <c r="T792" i="16"/>
  <c r="U791" i="16"/>
  <c r="T791" i="16"/>
  <c r="U790" i="16"/>
  <c r="S790" i="16"/>
  <c r="R790" i="16"/>
  <c r="Q790" i="16"/>
  <c r="P790" i="16"/>
  <c r="O790" i="16"/>
  <c r="N790" i="16"/>
  <c r="M790" i="16"/>
  <c r="L790" i="16"/>
  <c r="K790" i="16"/>
  <c r="J790" i="16"/>
  <c r="I790" i="16"/>
  <c r="H790" i="16"/>
  <c r="U789" i="16"/>
  <c r="T789" i="16"/>
  <c r="S789" i="16"/>
  <c r="R789" i="16"/>
  <c r="Q789" i="16"/>
  <c r="P789" i="16"/>
  <c r="O789" i="16"/>
  <c r="N789" i="16"/>
  <c r="M789" i="16"/>
  <c r="L789" i="16"/>
  <c r="K789" i="16"/>
  <c r="J789" i="16"/>
  <c r="I789" i="16"/>
  <c r="H789" i="16"/>
  <c r="U788" i="16"/>
  <c r="T788" i="16"/>
  <c r="U787" i="16"/>
  <c r="T787" i="16"/>
  <c r="U786" i="16"/>
  <c r="T786" i="16"/>
  <c r="S786" i="16"/>
  <c r="R786" i="16"/>
  <c r="Q786" i="16"/>
  <c r="P786" i="16"/>
  <c r="O786" i="16"/>
  <c r="N786" i="16"/>
  <c r="M786" i="16"/>
  <c r="L786" i="16"/>
  <c r="K786" i="16"/>
  <c r="J786" i="16"/>
  <c r="I786" i="16"/>
  <c r="H786" i="16"/>
  <c r="U785" i="16"/>
  <c r="T785" i="16"/>
  <c r="U784" i="16"/>
  <c r="T784" i="16"/>
  <c r="U783" i="16"/>
  <c r="S783" i="16"/>
  <c r="R783" i="16"/>
  <c r="Q783" i="16"/>
  <c r="P783" i="16"/>
  <c r="O783" i="16"/>
  <c r="N783" i="16"/>
  <c r="M783" i="16"/>
  <c r="L783" i="16"/>
  <c r="K783" i="16"/>
  <c r="J783" i="16"/>
  <c r="I783" i="16"/>
  <c r="H783" i="16"/>
  <c r="U782" i="16"/>
  <c r="T782" i="16"/>
  <c r="S782" i="16"/>
  <c r="R782" i="16"/>
  <c r="Q782" i="16"/>
  <c r="P782" i="16"/>
  <c r="O782" i="16"/>
  <c r="N782" i="16"/>
  <c r="M782" i="16"/>
  <c r="L782" i="16"/>
  <c r="K782" i="16"/>
  <c r="J782" i="16"/>
  <c r="I782" i="16"/>
  <c r="H782" i="16"/>
  <c r="U781" i="16"/>
  <c r="T781" i="16"/>
  <c r="U780" i="16"/>
  <c r="T780" i="16"/>
  <c r="U779" i="16"/>
  <c r="T779" i="16"/>
  <c r="S779" i="16"/>
  <c r="R779" i="16"/>
  <c r="Q779" i="16"/>
  <c r="P779" i="16"/>
  <c r="O779" i="16"/>
  <c r="N779" i="16"/>
  <c r="M779" i="16"/>
  <c r="L779" i="16"/>
  <c r="K779" i="16"/>
  <c r="J779" i="16"/>
  <c r="I779" i="16"/>
  <c r="H779" i="16"/>
  <c r="U778" i="16"/>
  <c r="T778" i="16"/>
  <c r="U777" i="16"/>
  <c r="T777" i="16"/>
  <c r="U776" i="16"/>
  <c r="S776" i="16"/>
  <c r="R776" i="16"/>
  <c r="Q776" i="16"/>
  <c r="P776" i="16"/>
  <c r="O776" i="16"/>
  <c r="N776" i="16"/>
  <c r="M776" i="16"/>
  <c r="L776" i="16"/>
  <c r="K776" i="16"/>
  <c r="J776" i="16"/>
  <c r="I776" i="16"/>
  <c r="H776" i="16"/>
  <c r="U775" i="16"/>
  <c r="T775" i="16"/>
  <c r="S775" i="16"/>
  <c r="R775" i="16"/>
  <c r="Q775" i="16"/>
  <c r="P775" i="16"/>
  <c r="O775" i="16"/>
  <c r="N775" i="16"/>
  <c r="M775" i="16"/>
  <c r="L775" i="16"/>
  <c r="K775" i="16"/>
  <c r="J775" i="16"/>
  <c r="I775" i="16"/>
  <c r="H775" i="16"/>
  <c r="U774" i="16"/>
  <c r="T774" i="16"/>
  <c r="U773" i="16"/>
  <c r="T773" i="16"/>
  <c r="U772" i="16"/>
  <c r="T772" i="16"/>
  <c r="S772" i="16"/>
  <c r="R772" i="16"/>
  <c r="Q772" i="16"/>
  <c r="P772" i="16"/>
  <c r="O772" i="16"/>
  <c r="N772" i="16"/>
  <c r="M772" i="16"/>
  <c r="L772" i="16"/>
  <c r="K772" i="16"/>
  <c r="J772" i="16"/>
  <c r="I772" i="16"/>
  <c r="H772" i="16"/>
  <c r="U771" i="16"/>
  <c r="T771" i="16"/>
  <c r="U770" i="16"/>
  <c r="T770" i="16"/>
  <c r="U769" i="16"/>
  <c r="S769" i="16"/>
  <c r="R769" i="16"/>
  <c r="Q769" i="16"/>
  <c r="P769" i="16"/>
  <c r="O769" i="16"/>
  <c r="N769" i="16"/>
  <c r="M769" i="16"/>
  <c r="L769" i="16"/>
  <c r="K769" i="16"/>
  <c r="J769" i="16"/>
  <c r="I769" i="16"/>
  <c r="H769" i="16"/>
  <c r="U768" i="16"/>
  <c r="T768" i="16"/>
  <c r="S768" i="16"/>
  <c r="R768" i="16"/>
  <c r="Q768" i="16"/>
  <c r="P768" i="16"/>
  <c r="O768" i="16"/>
  <c r="N768" i="16"/>
  <c r="M768" i="16"/>
  <c r="L768" i="16"/>
  <c r="K768" i="16"/>
  <c r="J768" i="16"/>
  <c r="I768" i="16"/>
  <c r="H768" i="16"/>
  <c r="U767" i="16"/>
  <c r="T767" i="16"/>
  <c r="U766" i="16"/>
  <c r="T766" i="16"/>
  <c r="U765" i="16"/>
  <c r="T765" i="16"/>
  <c r="S765" i="16"/>
  <c r="R765" i="16"/>
  <c r="Q765" i="16"/>
  <c r="P765" i="16"/>
  <c r="O765" i="16"/>
  <c r="N765" i="16"/>
  <c r="M765" i="16"/>
  <c r="L765" i="16"/>
  <c r="K765" i="16"/>
  <c r="J765" i="16"/>
  <c r="I765" i="16"/>
  <c r="H765" i="16"/>
  <c r="U764" i="16"/>
  <c r="T764" i="16"/>
  <c r="U763" i="16"/>
  <c r="T763" i="16"/>
  <c r="U762" i="16"/>
  <c r="S762" i="16"/>
  <c r="R762" i="16"/>
  <c r="Q762" i="16"/>
  <c r="P762" i="16"/>
  <c r="O762" i="16"/>
  <c r="N762" i="16"/>
  <c r="M762" i="16"/>
  <c r="L762" i="16"/>
  <c r="K762" i="16"/>
  <c r="J762" i="16"/>
  <c r="I762" i="16"/>
  <c r="H762" i="16"/>
  <c r="U761" i="16"/>
  <c r="T761" i="16"/>
  <c r="S761" i="16"/>
  <c r="R761" i="16"/>
  <c r="Q761" i="16"/>
  <c r="P761" i="16"/>
  <c r="O761" i="16"/>
  <c r="N761" i="16"/>
  <c r="M761" i="16"/>
  <c r="L761" i="16"/>
  <c r="K761" i="16"/>
  <c r="J761" i="16"/>
  <c r="I761" i="16"/>
  <c r="H761" i="16"/>
  <c r="U760" i="16"/>
  <c r="T760" i="16"/>
  <c r="U759" i="16"/>
  <c r="T759" i="16"/>
  <c r="U758" i="16"/>
  <c r="T758" i="16"/>
  <c r="S758" i="16"/>
  <c r="R758" i="16"/>
  <c r="Q758" i="16"/>
  <c r="P758" i="16"/>
  <c r="O758" i="16"/>
  <c r="N758" i="16"/>
  <c r="M758" i="16"/>
  <c r="L758" i="16"/>
  <c r="K758" i="16"/>
  <c r="J758" i="16"/>
  <c r="I758" i="16"/>
  <c r="H758" i="16"/>
  <c r="U757" i="16"/>
  <c r="T757" i="16"/>
  <c r="U756" i="16"/>
  <c r="T756" i="16"/>
  <c r="U755" i="16"/>
  <c r="S755" i="16"/>
  <c r="R755" i="16"/>
  <c r="Q755" i="16"/>
  <c r="P755" i="16"/>
  <c r="O755" i="16"/>
  <c r="N755" i="16"/>
  <c r="M755" i="16"/>
  <c r="L755" i="16"/>
  <c r="K755" i="16"/>
  <c r="J755" i="16"/>
  <c r="I755" i="16"/>
  <c r="H755" i="16"/>
  <c r="U754" i="16"/>
  <c r="T754" i="16"/>
  <c r="S754" i="16"/>
  <c r="R754" i="16"/>
  <c r="Q754" i="16"/>
  <c r="P754" i="16"/>
  <c r="O754" i="16"/>
  <c r="N754" i="16"/>
  <c r="M754" i="16"/>
  <c r="L754" i="16"/>
  <c r="K754" i="16"/>
  <c r="J754" i="16"/>
  <c r="I754" i="16"/>
  <c r="H754" i="16"/>
  <c r="U753" i="16"/>
  <c r="T753" i="16"/>
  <c r="U752" i="16"/>
  <c r="T752" i="16"/>
  <c r="U751" i="16"/>
  <c r="T751" i="16"/>
  <c r="S751" i="16"/>
  <c r="R751" i="16"/>
  <c r="Q751" i="16"/>
  <c r="P751" i="16"/>
  <c r="O751" i="16"/>
  <c r="N751" i="16"/>
  <c r="M751" i="16"/>
  <c r="L751" i="16"/>
  <c r="K751" i="16"/>
  <c r="J751" i="16"/>
  <c r="I751" i="16"/>
  <c r="H751" i="16"/>
  <c r="U750" i="16"/>
  <c r="T750" i="16"/>
  <c r="U749" i="16"/>
  <c r="T749" i="16"/>
  <c r="U748" i="16"/>
  <c r="S748" i="16"/>
  <c r="R748" i="16"/>
  <c r="Q748" i="16"/>
  <c r="P748" i="16"/>
  <c r="O748" i="16"/>
  <c r="N748" i="16"/>
  <c r="M748" i="16"/>
  <c r="L748" i="16"/>
  <c r="K748" i="16"/>
  <c r="J748" i="16"/>
  <c r="I748" i="16"/>
  <c r="H748" i="16"/>
  <c r="U747" i="16"/>
  <c r="T747" i="16"/>
  <c r="S747" i="16"/>
  <c r="R747" i="16"/>
  <c r="Q747" i="16"/>
  <c r="P747" i="16"/>
  <c r="O747" i="16"/>
  <c r="N747" i="16"/>
  <c r="M747" i="16"/>
  <c r="L747" i="16"/>
  <c r="K747" i="16"/>
  <c r="J747" i="16"/>
  <c r="I747" i="16"/>
  <c r="H747" i="16"/>
  <c r="U746" i="16"/>
  <c r="T746" i="16"/>
  <c r="U745" i="16"/>
  <c r="T745" i="16"/>
  <c r="U744" i="16"/>
  <c r="T744" i="16"/>
  <c r="S744" i="16"/>
  <c r="R744" i="16"/>
  <c r="Q744" i="16"/>
  <c r="P744" i="16"/>
  <c r="O744" i="16"/>
  <c r="N744" i="16"/>
  <c r="M744" i="16"/>
  <c r="L744" i="16"/>
  <c r="K744" i="16"/>
  <c r="J744" i="16"/>
  <c r="I744" i="16"/>
  <c r="H744" i="16"/>
  <c r="U743" i="16"/>
  <c r="T743" i="16"/>
  <c r="U742" i="16"/>
  <c r="T742" i="16"/>
  <c r="U741" i="16"/>
  <c r="S741" i="16"/>
  <c r="R741" i="16"/>
  <c r="Q741" i="16"/>
  <c r="P741" i="16"/>
  <c r="O741" i="16"/>
  <c r="N741" i="16"/>
  <c r="M741" i="16"/>
  <c r="L741" i="16"/>
  <c r="K741" i="16"/>
  <c r="J741" i="16"/>
  <c r="I741" i="16"/>
  <c r="H741" i="16"/>
  <c r="U740" i="16"/>
  <c r="T740" i="16"/>
  <c r="S740" i="16"/>
  <c r="R740" i="16"/>
  <c r="Q740" i="16"/>
  <c r="P740" i="16"/>
  <c r="O740" i="16"/>
  <c r="N740" i="16"/>
  <c r="M740" i="16"/>
  <c r="L740" i="16"/>
  <c r="K740" i="16"/>
  <c r="J740" i="16"/>
  <c r="I740" i="16"/>
  <c r="H740" i="16"/>
  <c r="U739" i="16"/>
  <c r="T739" i="16"/>
  <c r="U738" i="16"/>
  <c r="T738" i="16"/>
  <c r="U737" i="16"/>
  <c r="T737" i="16"/>
  <c r="S737" i="16"/>
  <c r="R737" i="16"/>
  <c r="Q737" i="16"/>
  <c r="P737" i="16"/>
  <c r="O737" i="16"/>
  <c r="N737" i="16"/>
  <c r="M737" i="16"/>
  <c r="L737" i="16"/>
  <c r="K737" i="16"/>
  <c r="J737" i="16"/>
  <c r="I737" i="16"/>
  <c r="H737" i="16"/>
  <c r="U736" i="16"/>
  <c r="T736" i="16"/>
  <c r="U735" i="16"/>
  <c r="T735" i="16"/>
  <c r="U734" i="16"/>
  <c r="S734" i="16"/>
  <c r="R734" i="16"/>
  <c r="Q734" i="16"/>
  <c r="P734" i="16"/>
  <c r="O734" i="16"/>
  <c r="N734" i="16"/>
  <c r="M734" i="16"/>
  <c r="L734" i="16"/>
  <c r="K734" i="16"/>
  <c r="J734" i="16"/>
  <c r="I734" i="16"/>
  <c r="H734" i="16"/>
  <c r="U733" i="16"/>
  <c r="T733" i="16"/>
  <c r="S733" i="16"/>
  <c r="R733" i="16"/>
  <c r="Q733" i="16"/>
  <c r="P733" i="16"/>
  <c r="O733" i="16"/>
  <c r="N733" i="16"/>
  <c r="M733" i="16"/>
  <c r="L733" i="16"/>
  <c r="K733" i="16"/>
  <c r="J733" i="16"/>
  <c r="I733" i="16"/>
  <c r="H733" i="16"/>
  <c r="U732" i="16"/>
  <c r="T732" i="16"/>
  <c r="U731" i="16"/>
  <c r="T731" i="16"/>
  <c r="U730" i="16"/>
  <c r="T730" i="16"/>
  <c r="S730" i="16"/>
  <c r="R730" i="16"/>
  <c r="Q730" i="16"/>
  <c r="P730" i="16"/>
  <c r="O730" i="16"/>
  <c r="N730" i="16"/>
  <c r="M730" i="16"/>
  <c r="L730" i="16"/>
  <c r="K730" i="16"/>
  <c r="J730" i="16"/>
  <c r="I730" i="16"/>
  <c r="H730" i="16"/>
  <c r="U729" i="16"/>
  <c r="T729" i="16"/>
  <c r="U728" i="16"/>
  <c r="T728" i="16"/>
  <c r="U727" i="16"/>
  <c r="S727" i="16"/>
  <c r="R727" i="16"/>
  <c r="Q727" i="16"/>
  <c r="P727" i="16"/>
  <c r="O727" i="16"/>
  <c r="N727" i="16"/>
  <c r="M727" i="16"/>
  <c r="L727" i="16"/>
  <c r="K727" i="16"/>
  <c r="J727" i="16"/>
  <c r="I727" i="16"/>
  <c r="H727" i="16"/>
  <c r="U726" i="16"/>
  <c r="T726" i="16"/>
  <c r="S726" i="16"/>
  <c r="R726" i="16"/>
  <c r="Q726" i="16"/>
  <c r="P726" i="16"/>
  <c r="O726" i="16"/>
  <c r="N726" i="16"/>
  <c r="M726" i="16"/>
  <c r="L726" i="16"/>
  <c r="K726" i="16"/>
  <c r="J726" i="16"/>
  <c r="I726" i="16"/>
  <c r="H726" i="16"/>
  <c r="U725" i="16"/>
  <c r="T725" i="16"/>
  <c r="U724" i="16"/>
  <c r="T724" i="16"/>
  <c r="U723" i="16"/>
  <c r="T723" i="16"/>
  <c r="S723" i="16"/>
  <c r="R723" i="16"/>
  <c r="Q723" i="16"/>
  <c r="P723" i="16"/>
  <c r="O723" i="16"/>
  <c r="N723" i="16"/>
  <c r="M723" i="16"/>
  <c r="L723" i="16"/>
  <c r="K723" i="16"/>
  <c r="J723" i="16"/>
  <c r="I723" i="16"/>
  <c r="H723" i="16"/>
  <c r="U722" i="16"/>
  <c r="T722" i="16"/>
  <c r="U721" i="16"/>
  <c r="T721" i="16"/>
  <c r="U720" i="16"/>
  <c r="S720" i="16"/>
  <c r="R720" i="16"/>
  <c r="Q720" i="16"/>
  <c r="P720" i="16"/>
  <c r="O720" i="16"/>
  <c r="N720" i="16"/>
  <c r="M720" i="16"/>
  <c r="L720" i="16"/>
  <c r="K720" i="16"/>
  <c r="J720" i="16"/>
  <c r="I720" i="16"/>
  <c r="H720" i="16"/>
  <c r="U719" i="16"/>
  <c r="T719" i="16"/>
  <c r="S719" i="16"/>
  <c r="R719" i="16"/>
  <c r="Q719" i="16"/>
  <c r="P719" i="16"/>
  <c r="O719" i="16"/>
  <c r="N719" i="16"/>
  <c r="M719" i="16"/>
  <c r="L719" i="16"/>
  <c r="K719" i="16"/>
  <c r="J719" i="16"/>
  <c r="I719" i="16"/>
  <c r="H719" i="16"/>
  <c r="U718" i="16"/>
  <c r="T718" i="16"/>
  <c r="U717" i="16"/>
  <c r="T717" i="16"/>
  <c r="U716" i="16"/>
  <c r="T716" i="16"/>
  <c r="S716" i="16"/>
  <c r="R716" i="16"/>
  <c r="Q716" i="16"/>
  <c r="P716" i="16"/>
  <c r="O716" i="16"/>
  <c r="N716" i="16"/>
  <c r="M716" i="16"/>
  <c r="L716" i="16"/>
  <c r="K716" i="16"/>
  <c r="J716" i="16"/>
  <c r="I716" i="16"/>
  <c r="H716" i="16"/>
  <c r="U715" i="16"/>
  <c r="T715" i="16"/>
  <c r="U714" i="16"/>
  <c r="T714" i="16"/>
  <c r="U713" i="16"/>
  <c r="S713" i="16"/>
  <c r="R713" i="16"/>
  <c r="Q713" i="16"/>
  <c r="P713" i="16"/>
  <c r="O713" i="16"/>
  <c r="N713" i="16"/>
  <c r="M713" i="16"/>
  <c r="L713" i="16"/>
  <c r="K713" i="16"/>
  <c r="J713" i="16"/>
  <c r="I713" i="16"/>
  <c r="H713" i="16"/>
  <c r="U712" i="16"/>
  <c r="T712" i="16"/>
  <c r="S712" i="16"/>
  <c r="R712" i="16"/>
  <c r="Q712" i="16"/>
  <c r="P712" i="16"/>
  <c r="O712" i="16"/>
  <c r="N712" i="16"/>
  <c r="M712" i="16"/>
  <c r="L712" i="16"/>
  <c r="K712" i="16"/>
  <c r="J712" i="16"/>
  <c r="I712" i="16"/>
  <c r="H712" i="16"/>
  <c r="U711" i="16"/>
  <c r="T711" i="16"/>
  <c r="U710" i="16"/>
  <c r="T710" i="16"/>
  <c r="U709" i="16"/>
  <c r="T709" i="16"/>
  <c r="S709" i="16"/>
  <c r="R709" i="16"/>
  <c r="Q709" i="16"/>
  <c r="P709" i="16"/>
  <c r="O709" i="16"/>
  <c r="N709" i="16"/>
  <c r="M709" i="16"/>
  <c r="L709" i="16"/>
  <c r="K709" i="16"/>
  <c r="J709" i="16"/>
  <c r="I709" i="16"/>
  <c r="H709" i="16"/>
  <c r="U708" i="16"/>
  <c r="T708" i="16"/>
  <c r="U707" i="16"/>
  <c r="T707" i="16"/>
  <c r="U706" i="16"/>
  <c r="S706" i="16"/>
  <c r="R706" i="16"/>
  <c r="Q706" i="16"/>
  <c r="P706" i="16"/>
  <c r="O706" i="16"/>
  <c r="N706" i="16"/>
  <c r="M706" i="16"/>
  <c r="L706" i="16"/>
  <c r="K706" i="16"/>
  <c r="J706" i="16"/>
  <c r="I706" i="16"/>
  <c r="H706" i="16"/>
  <c r="U705" i="16"/>
  <c r="T705" i="16"/>
  <c r="S705" i="16"/>
  <c r="R705" i="16"/>
  <c r="Q705" i="16"/>
  <c r="P705" i="16"/>
  <c r="O705" i="16"/>
  <c r="N705" i="16"/>
  <c r="M705" i="16"/>
  <c r="L705" i="16"/>
  <c r="K705" i="16"/>
  <c r="J705" i="16"/>
  <c r="I705" i="16"/>
  <c r="H705" i="16"/>
  <c r="U704" i="16"/>
  <c r="T704" i="16"/>
  <c r="U703" i="16"/>
  <c r="T703" i="16"/>
  <c r="U702" i="16"/>
  <c r="T702" i="16"/>
  <c r="S702" i="16"/>
  <c r="R702" i="16"/>
  <c r="Q702" i="16"/>
  <c r="P702" i="16"/>
  <c r="O702" i="16"/>
  <c r="N702" i="16"/>
  <c r="M702" i="16"/>
  <c r="L702" i="16"/>
  <c r="K702" i="16"/>
  <c r="J702" i="16"/>
  <c r="I702" i="16"/>
  <c r="H702" i="16"/>
  <c r="U701" i="16"/>
  <c r="T701" i="16"/>
  <c r="U700" i="16"/>
  <c r="T700" i="16"/>
  <c r="U699" i="16"/>
  <c r="S699" i="16"/>
  <c r="R699" i="16"/>
  <c r="Q699" i="16"/>
  <c r="P699" i="16"/>
  <c r="O699" i="16"/>
  <c r="N699" i="16"/>
  <c r="M699" i="16"/>
  <c r="L699" i="16"/>
  <c r="K699" i="16"/>
  <c r="J699" i="16"/>
  <c r="I699" i="16"/>
  <c r="H699" i="16"/>
  <c r="U698" i="16"/>
  <c r="T698" i="16"/>
  <c r="S698" i="16"/>
  <c r="R698" i="16"/>
  <c r="Q698" i="16"/>
  <c r="P698" i="16"/>
  <c r="O698" i="16"/>
  <c r="N698" i="16"/>
  <c r="M698" i="16"/>
  <c r="L698" i="16"/>
  <c r="K698" i="16"/>
  <c r="J698" i="16"/>
  <c r="I698" i="16"/>
  <c r="H698" i="16"/>
  <c r="U697" i="16"/>
  <c r="T697" i="16"/>
  <c r="U696" i="16"/>
  <c r="T696" i="16"/>
  <c r="U695" i="16"/>
  <c r="T695" i="16"/>
  <c r="S695" i="16"/>
  <c r="R695" i="16"/>
  <c r="Q695" i="16"/>
  <c r="P695" i="16"/>
  <c r="O695" i="16"/>
  <c r="N695" i="16"/>
  <c r="M695" i="16"/>
  <c r="L695" i="16"/>
  <c r="K695" i="16"/>
  <c r="J695" i="16"/>
  <c r="I695" i="16"/>
  <c r="H695" i="16"/>
  <c r="U694" i="16"/>
  <c r="T694" i="16"/>
  <c r="U693" i="16"/>
  <c r="T693" i="16"/>
  <c r="U692" i="16"/>
  <c r="S692" i="16"/>
  <c r="R692" i="16"/>
  <c r="Q692" i="16"/>
  <c r="P692" i="16"/>
  <c r="O692" i="16"/>
  <c r="N692" i="16"/>
  <c r="M692" i="16"/>
  <c r="L692" i="16"/>
  <c r="K692" i="16"/>
  <c r="J692" i="16"/>
  <c r="I692" i="16"/>
  <c r="H692" i="16"/>
  <c r="U691" i="16"/>
  <c r="T691" i="16"/>
  <c r="S691" i="16"/>
  <c r="R691" i="16"/>
  <c r="Q691" i="16"/>
  <c r="P691" i="16"/>
  <c r="O691" i="16"/>
  <c r="N691" i="16"/>
  <c r="M691" i="16"/>
  <c r="L691" i="16"/>
  <c r="K691" i="16"/>
  <c r="J691" i="16"/>
  <c r="I691" i="16"/>
  <c r="H691" i="16"/>
  <c r="U690" i="16"/>
  <c r="T690" i="16"/>
  <c r="U689" i="16"/>
  <c r="T689" i="16"/>
  <c r="U688" i="16"/>
  <c r="T688" i="16"/>
  <c r="S688" i="16"/>
  <c r="R688" i="16"/>
  <c r="Q688" i="16"/>
  <c r="P688" i="16"/>
  <c r="O688" i="16"/>
  <c r="N688" i="16"/>
  <c r="M688" i="16"/>
  <c r="L688" i="16"/>
  <c r="K688" i="16"/>
  <c r="J688" i="16"/>
  <c r="I688" i="16"/>
  <c r="H688" i="16"/>
  <c r="U687" i="16"/>
  <c r="T687" i="16"/>
  <c r="U686" i="16"/>
  <c r="T686" i="16"/>
  <c r="U685" i="16"/>
  <c r="S685" i="16"/>
  <c r="R685" i="16"/>
  <c r="Q685" i="16"/>
  <c r="P685" i="16"/>
  <c r="O685" i="16"/>
  <c r="N685" i="16"/>
  <c r="M685" i="16"/>
  <c r="L685" i="16"/>
  <c r="K685" i="16"/>
  <c r="J685" i="16"/>
  <c r="I685" i="16"/>
  <c r="H685" i="16"/>
  <c r="U684" i="16"/>
  <c r="T684" i="16"/>
  <c r="S684" i="16"/>
  <c r="R684" i="16"/>
  <c r="Q684" i="16"/>
  <c r="P684" i="16"/>
  <c r="O684" i="16"/>
  <c r="N684" i="16"/>
  <c r="M684" i="16"/>
  <c r="L684" i="16"/>
  <c r="K684" i="16"/>
  <c r="J684" i="16"/>
  <c r="I684" i="16"/>
  <c r="H684" i="16"/>
  <c r="U683" i="16"/>
  <c r="T683" i="16"/>
  <c r="U682" i="16"/>
  <c r="T682" i="16"/>
  <c r="U681" i="16"/>
  <c r="T681" i="16"/>
  <c r="S681" i="16"/>
  <c r="R681" i="16"/>
  <c r="Q681" i="16"/>
  <c r="P681" i="16"/>
  <c r="O681" i="16"/>
  <c r="N681" i="16"/>
  <c r="M681" i="16"/>
  <c r="L681" i="16"/>
  <c r="K681" i="16"/>
  <c r="J681" i="16"/>
  <c r="I681" i="16"/>
  <c r="H681" i="16"/>
  <c r="U680" i="16"/>
  <c r="T680" i="16"/>
  <c r="U679" i="16"/>
  <c r="T679" i="16"/>
  <c r="U678" i="16"/>
  <c r="S678" i="16"/>
  <c r="R678" i="16"/>
  <c r="Q678" i="16"/>
  <c r="P678" i="16"/>
  <c r="O678" i="16"/>
  <c r="N678" i="16"/>
  <c r="M678" i="16"/>
  <c r="L678" i="16"/>
  <c r="K678" i="16"/>
  <c r="J678" i="16"/>
  <c r="I678" i="16"/>
  <c r="H678" i="16"/>
  <c r="U677" i="16"/>
  <c r="T677" i="16"/>
  <c r="S677" i="16"/>
  <c r="R677" i="16"/>
  <c r="Q677" i="16"/>
  <c r="P677" i="16"/>
  <c r="O677" i="16"/>
  <c r="N677" i="16"/>
  <c r="M677" i="16"/>
  <c r="L677" i="16"/>
  <c r="K677" i="16"/>
  <c r="J677" i="16"/>
  <c r="I677" i="16"/>
  <c r="H677" i="16"/>
  <c r="U676" i="16"/>
  <c r="T676" i="16"/>
  <c r="U675" i="16"/>
  <c r="T675" i="16"/>
  <c r="U674" i="16"/>
  <c r="T674" i="16"/>
  <c r="S674" i="16"/>
  <c r="R674" i="16"/>
  <c r="Q674" i="16"/>
  <c r="P674" i="16"/>
  <c r="O674" i="16"/>
  <c r="N674" i="16"/>
  <c r="M674" i="16"/>
  <c r="L674" i="16"/>
  <c r="K674" i="16"/>
  <c r="J674" i="16"/>
  <c r="I674" i="16"/>
  <c r="H674" i="16"/>
  <c r="U673" i="16"/>
  <c r="T673" i="16"/>
  <c r="U672" i="16"/>
  <c r="T672" i="16"/>
  <c r="U671" i="16"/>
  <c r="S671" i="16"/>
  <c r="R671" i="16"/>
  <c r="Q671" i="16"/>
  <c r="P671" i="16"/>
  <c r="O671" i="16"/>
  <c r="N671" i="16"/>
  <c r="M671" i="16"/>
  <c r="L671" i="16"/>
  <c r="K671" i="16"/>
  <c r="J671" i="16"/>
  <c r="I671" i="16"/>
  <c r="H671" i="16"/>
  <c r="U670" i="16"/>
  <c r="T670" i="16"/>
  <c r="S670" i="16"/>
  <c r="R670" i="16"/>
  <c r="Q670" i="16"/>
  <c r="P670" i="16"/>
  <c r="O670" i="16"/>
  <c r="N670" i="16"/>
  <c r="M670" i="16"/>
  <c r="L670" i="16"/>
  <c r="K670" i="16"/>
  <c r="J670" i="16"/>
  <c r="I670" i="16"/>
  <c r="H670" i="16"/>
  <c r="U669" i="16"/>
  <c r="T669" i="16"/>
  <c r="U668" i="16"/>
  <c r="T668" i="16"/>
  <c r="U667" i="16"/>
  <c r="T667" i="16"/>
  <c r="S667" i="16"/>
  <c r="R667" i="16"/>
  <c r="Q667" i="16"/>
  <c r="P667" i="16"/>
  <c r="O667" i="16"/>
  <c r="N667" i="16"/>
  <c r="M667" i="16"/>
  <c r="L667" i="16"/>
  <c r="K667" i="16"/>
  <c r="J667" i="16"/>
  <c r="I667" i="16"/>
  <c r="H667" i="16"/>
  <c r="U666" i="16"/>
  <c r="T666" i="16"/>
  <c r="U665" i="16"/>
  <c r="T665" i="16"/>
  <c r="U664" i="16"/>
  <c r="S664" i="16"/>
  <c r="R664" i="16"/>
  <c r="Q664" i="16"/>
  <c r="P664" i="16"/>
  <c r="O664" i="16"/>
  <c r="N664" i="16"/>
  <c r="M664" i="16"/>
  <c r="L664" i="16"/>
  <c r="K664" i="16"/>
  <c r="J664" i="16"/>
  <c r="I664" i="16"/>
  <c r="H664" i="16"/>
  <c r="U663" i="16"/>
  <c r="T663" i="16"/>
  <c r="S663" i="16"/>
  <c r="R663" i="16"/>
  <c r="Q663" i="16"/>
  <c r="P663" i="16"/>
  <c r="O663" i="16"/>
  <c r="N663" i="16"/>
  <c r="M663" i="16"/>
  <c r="L663" i="16"/>
  <c r="K663" i="16"/>
  <c r="J663" i="16"/>
  <c r="I663" i="16"/>
  <c r="H663" i="16"/>
  <c r="U662" i="16"/>
  <c r="T662" i="16"/>
  <c r="U661" i="16"/>
  <c r="T661" i="16"/>
  <c r="U660" i="16"/>
  <c r="T660" i="16"/>
  <c r="S660" i="16"/>
  <c r="R660" i="16"/>
  <c r="Q660" i="16"/>
  <c r="P660" i="16"/>
  <c r="O660" i="16"/>
  <c r="N660" i="16"/>
  <c r="M660" i="16"/>
  <c r="L660" i="16"/>
  <c r="K660" i="16"/>
  <c r="J660" i="16"/>
  <c r="I660" i="16"/>
  <c r="H660" i="16"/>
  <c r="U659" i="16"/>
  <c r="T659" i="16"/>
  <c r="U658" i="16"/>
  <c r="T658" i="16"/>
  <c r="U657" i="16"/>
  <c r="S657" i="16"/>
  <c r="R657" i="16"/>
  <c r="Q657" i="16"/>
  <c r="P657" i="16"/>
  <c r="O657" i="16"/>
  <c r="N657" i="16"/>
  <c r="M657" i="16"/>
  <c r="L657" i="16"/>
  <c r="K657" i="16"/>
  <c r="J657" i="16"/>
  <c r="I657" i="16"/>
  <c r="H657" i="16"/>
  <c r="U656" i="16"/>
  <c r="T656" i="16"/>
  <c r="S656" i="16"/>
  <c r="R656" i="16"/>
  <c r="Q656" i="16"/>
  <c r="P656" i="16"/>
  <c r="O656" i="16"/>
  <c r="N656" i="16"/>
  <c r="M656" i="16"/>
  <c r="L656" i="16"/>
  <c r="K656" i="16"/>
  <c r="J656" i="16"/>
  <c r="I656" i="16"/>
  <c r="H656" i="16"/>
  <c r="U655" i="16"/>
  <c r="T655" i="16"/>
  <c r="U654" i="16"/>
  <c r="T654" i="16"/>
  <c r="U653" i="16"/>
  <c r="T653" i="16"/>
  <c r="S653" i="16"/>
  <c r="R653" i="16"/>
  <c r="Q653" i="16"/>
  <c r="P653" i="16"/>
  <c r="O653" i="16"/>
  <c r="N653" i="16"/>
  <c r="M653" i="16"/>
  <c r="L653" i="16"/>
  <c r="K653" i="16"/>
  <c r="J653" i="16"/>
  <c r="I653" i="16"/>
  <c r="H653" i="16"/>
  <c r="U652" i="16"/>
  <c r="T652" i="16"/>
  <c r="U651" i="16"/>
  <c r="T651" i="16"/>
  <c r="U650" i="16"/>
  <c r="S650" i="16"/>
  <c r="R650" i="16"/>
  <c r="Q650" i="16"/>
  <c r="P650" i="16"/>
  <c r="O650" i="16"/>
  <c r="N650" i="16"/>
  <c r="M650" i="16"/>
  <c r="L650" i="16"/>
  <c r="K650" i="16"/>
  <c r="J650" i="16"/>
  <c r="I650" i="16"/>
  <c r="H650" i="16"/>
  <c r="U649" i="16"/>
  <c r="T649" i="16"/>
  <c r="S649" i="16"/>
  <c r="R649" i="16"/>
  <c r="Q649" i="16"/>
  <c r="P649" i="16"/>
  <c r="O649" i="16"/>
  <c r="N649" i="16"/>
  <c r="M649" i="16"/>
  <c r="L649" i="16"/>
  <c r="K649" i="16"/>
  <c r="J649" i="16"/>
  <c r="I649" i="16"/>
  <c r="H649" i="16"/>
  <c r="U648" i="16"/>
  <c r="T648" i="16"/>
  <c r="U647" i="16"/>
  <c r="T647" i="16"/>
  <c r="U646" i="16"/>
  <c r="T646" i="16"/>
  <c r="S646" i="16"/>
  <c r="R646" i="16"/>
  <c r="Q646" i="16"/>
  <c r="P646" i="16"/>
  <c r="O646" i="16"/>
  <c r="N646" i="16"/>
  <c r="M646" i="16"/>
  <c r="L646" i="16"/>
  <c r="K646" i="16"/>
  <c r="J646" i="16"/>
  <c r="I646" i="16"/>
  <c r="H646" i="16"/>
  <c r="U645" i="16"/>
  <c r="T645" i="16"/>
  <c r="U644" i="16"/>
  <c r="T644" i="16"/>
  <c r="U643" i="16"/>
  <c r="S643" i="16"/>
  <c r="R643" i="16"/>
  <c r="Q643" i="16"/>
  <c r="P643" i="16"/>
  <c r="O643" i="16"/>
  <c r="N643" i="16"/>
  <c r="M643" i="16"/>
  <c r="L643" i="16"/>
  <c r="K643" i="16"/>
  <c r="J643" i="16"/>
  <c r="I643" i="16"/>
  <c r="H643" i="16"/>
  <c r="U642" i="16"/>
  <c r="T642" i="16"/>
  <c r="S642" i="16"/>
  <c r="R642" i="16"/>
  <c r="Q642" i="16"/>
  <c r="P642" i="16"/>
  <c r="O642" i="16"/>
  <c r="N642" i="16"/>
  <c r="M642" i="16"/>
  <c r="L642" i="16"/>
  <c r="K642" i="16"/>
  <c r="J642" i="16"/>
  <c r="I642" i="16"/>
  <c r="H642" i="16"/>
  <c r="U641" i="16"/>
  <c r="T641" i="16"/>
  <c r="U640" i="16"/>
  <c r="T640" i="16"/>
  <c r="U639" i="16"/>
  <c r="T639" i="16"/>
  <c r="S639" i="16"/>
  <c r="R639" i="16"/>
  <c r="Q639" i="16"/>
  <c r="P639" i="16"/>
  <c r="O639" i="16"/>
  <c r="N639" i="16"/>
  <c r="M639" i="16"/>
  <c r="L639" i="16"/>
  <c r="K639" i="16"/>
  <c r="J639" i="16"/>
  <c r="I639" i="16"/>
  <c r="H639" i="16"/>
  <c r="U638" i="16"/>
  <c r="T638" i="16"/>
  <c r="U637" i="16"/>
  <c r="T637" i="16"/>
  <c r="U636" i="16"/>
  <c r="S636" i="16"/>
  <c r="R636" i="16"/>
  <c r="Q636" i="16"/>
  <c r="P636" i="16"/>
  <c r="O636" i="16"/>
  <c r="N636" i="16"/>
  <c r="M636" i="16"/>
  <c r="L636" i="16"/>
  <c r="K636" i="16"/>
  <c r="J636" i="16"/>
  <c r="I636" i="16"/>
  <c r="H636" i="16"/>
  <c r="U635" i="16"/>
  <c r="T635" i="16"/>
  <c r="S635" i="16"/>
  <c r="R635" i="16"/>
  <c r="Q635" i="16"/>
  <c r="P635" i="16"/>
  <c r="O635" i="16"/>
  <c r="N635" i="16"/>
  <c r="M635" i="16"/>
  <c r="L635" i="16"/>
  <c r="K635" i="16"/>
  <c r="J635" i="16"/>
  <c r="I635" i="16"/>
  <c r="H635" i="16"/>
  <c r="U634" i="16"/>
  <c r="T634" i="16"/>
  <c r="U633" i="16"/>
  <c r="T633" i="16"/>
  <c r="U632" i="16"/>
  <c r="T632" i="16"/>
  <c r="S632" i="16"/>
  <c r="R632" i="16"/>
  <c r="Q632" i="16"/>
  <c r="P632" i="16"/>
  <c r="O632" i="16"/>
  <c r="N632" i="16"/>
  <c r="M632" i="16"/>
  <c r="L632" i="16"/>
  <c r="K632" i="16"/>
  <c r="J632" i="16"/>
  <c r="I632" i="16"/>
  <c r="H632" i="16"/>
  <c r="U631" i="16"/>
  <c r="T631" i="16"/>
  <c r="U630" i="16"/>
  <c r="T630" i="16"/>
  <c r="U629" i="16"/>
  <c r="S629" i="16"/>
  <c r="R629" i="16"/>
  <c r="Q629" i="16"/>
  <c r="P629" i="16"/>
  <c r="O629" i="16"/>
  <c r="N629" i="16"/>
  <c r="M629" i="16"/>
  <c r="L629" i="16"/>
  <c r="K629" i="16"/>
  <c r="J629" i="16"/>
  <c r="I629" i="16"/>
  <c r="H629" i="16"/>
  <c r="U628" i="16"/>
  <c r="T628" i="16"/>
  <c r="S628" i="16"/>
  <c r="R628" i="16"/>
  <c r="Q628" i="16"/>
  <c r="P628" i="16"/>
  <c r="O628" i="16"/>
  <c r="N628" i="16"/>
  <c r="M628" i="16"/>
  <c r="L628" i="16"/>
  <c r="K628" i="16"/>
  <c r="J628" i="16"/>
  <c r="I628" i="16"/>
  <c r="H628" i="16"/>
  <c r="U627" i="16"/>
  <c r="T627" i="16"/>
  <c r="U626" i="16"/>
  <c r="T626" i="16"/>
  <c r="U625" i="16"/>
  <c r="T625" i="16"/>
  <c r="S625" i="16"/>
  <c r="R625" i="16"/>
  <c r="Q625" i="16"/>
  <c r="P625" i="16"/>
  <c r="O625" i="16"/>
  <c r="N625" i="16"/>
  <c r="M625" i="16"/>
  <c r="L625" i="16"/>
  <c r="K625" i="16"/>
  <c r="J625" i="16"/>
  <c r="I625" i="16"/>
  <c r="H625" i="16"/>
  <c r="U624" i="16"/>
  <c r="T624" i="16"/>
  <c r="U623" i="16"/>
  <c r="T623" i="16"/>
  <c r="U622" i="16"/>
  <c r="S622" i="16"/>
  <c r="R622" i="16"/>
  <c r="Q622" i="16"/>
  <c r="P622" i="16"/>
  <c r="O622" i="16"/>
  <c r="N622" i="16"/>
  <c r="M622" i="16"/>
  <c r="L622" i="16"/>
  <c r="K622" i="16"/>
  <c r="J622" i="16"/>
  <c r="I622" i="16"/>
  <c r="H622" i="16"/>
  <c r="U621" i="16"/>
  <c r="T621" i="16"/>
  <c r="S621" i="16"/>
  <c r="R621" i="16"/>
  <c r="Q621" i="16"/>
  <c r="P621" i="16"/>
  <c r="O621" i="16"/>
  <c r="N621" i="16"/>
  <c r="M621" i="16"/>
  <c r="L621" i="16"/>
  <c r="K621" i="16"/>
  <c r="J621" i="16"/>
  <c r="I621" i="16"/>
  <c r="H621" i="16"/>
  <c r="U620" i="16"/>
  <c r="T620" i="16"/>
  <c r="U619" i="16"/>
  <c r="T619" i="16"/>
  <c r="U618" i="16"/>
  <c r="T618" i="16"/>
  <c r="S618" i="16"/>
  <c r="R618" i="16"/>
  <c r="Q618" i="16"/>
  <c r="P618" i="16"/>
  <c r="O618" i="16"/>
  <c r="N618" i="16"/>
  <c r="M618" i="16"/>
  <c r="L618" i="16"/>
  <c r="K618" i="16"/>
  <c r="J618" i="16"/>
  <c r="I618" i="16"/>
  <c r="H618" i="16"/>
  <c r="U617" i="16"/>
  <c r="T617" i="16"/>
  <c r="U616" i="16"/>
  <c r="T616" i="16"/>
  <c r="U615" i="16"/>
  <c r="S615" i="16"/>
  <c r="R615" i="16"/>
  <c r="Q615" i="16"/>
  <c r="P615" i="16"/>
  <c r="O615" i="16"/>
  <c r="N615" i="16"/>
  <c r="M615" i="16"/>
  <c r="L615" i="16"/>
  <c r="K615" i="16"/>
  <c r="J615" i="16"/>
  <c r="I615" i="16"/>
  <c r="H615" i="16"/>
  <c r="U614" i="16"/>
  <c r="T614" i="16"/>
  <c r="S614" i="16"/>
  <c r="R614" i="16"/>
  <c r="Q614" i="16"/>
  <c r="P614" i="16"/>
  <c r="O614" i="16"/>
  <c r="N614" i="16"/>
  <c r="M614" i="16"/>
  <c r="L614" i="16"/>
  <c r="K614" i="16"/>
  <c r="J614" i="16"/>
  <c r="I614" i="16"/>
  <c r="H614" i="16"/>
  <c r="U613" i="16"/>
  <c r="T613" i="16"/>
  <c r="U612" i="16"/>
  <c r="T612" i="16"/>
  <c r="U611" i="16"/>
  <c r="T611" i="16"/>
  <c r="S611" i="16"/>
  <c r="R611" i="16"/>
  <c r="Q611" i="16"/>
  <c r="P611" i="16"/>
  <c r="O611" i="16"/>
  <c r="N611" i="16"/>
  <c r="M611" i="16"/>
  <c r="L611" i="16"/>
  <c r="K611" i="16"/>
  <c r="J611" i="16"/>
  <c r="I611" i="16"/>
  <c r="H611" i="16"/>
  <c r="U610" i="16"/>
  <c r="T610" i="16"/>
  <c r="U609" i="16"/>
  <c r="T609" i="16"/>
  <c r="U608" i="16"/>
  <c r="S608" i="16"/>
  <c r="R608" i="16"/>
  <c r="Q608" i="16"/>
  <c r="P608" i="16"/>
  <c r="O608" i="16"/>
  <c r="N608" i="16"/>
  <c r="M608" i="16"/>
  <c r="L608" i="16"/>
  <c r="K608" i="16"/>
  <c r="J608" i="16"/>
  <c r="I608" i="16"/>
  <c r="H608" i="16"/>
  <c r="U607" i="16"/>
  <c r="T607" i="16"/>
  <c r="S607" i="16"/>
  <c r="R607" i="16"/>
  <c r="Q607" i="16"/>
  <c r="P607" i="16"/>
  <c r="O607" i="16"/>
  <c r="N607" i="16"/>
  <c r="M607" i="16"/>
  <c r="L607" i="16"/>
  <c r="K607" i="16"/>
  <c r="J607" i="16"/>
  <c r="I607" i="16"/>
  <c r="H607" i="16"/>
  <c r="U606" i="16"/>
  <c r="T606" i="16"/>
  <c r="U605" i="16"/>
  <c r="T605" i="16"/>
  <c r="U604" i="16"/>
  <c r="T604" i="16"/>
  <c r="S604" i="16"/>
  <c r="R604" i="16"/>
  <c r="Q604" i="16"/>
  <c r="P604" i="16"/>
  <c r="O604" i="16"/>
  <c r="N604" i="16"/>
  <c r="M604" i="16"/>
  <c r="L604" i="16"/>
  <c r="K604" i="16"/>
  <c r="J604" i="16"/>
  <c r="I604" i="16"/>
  <c r="H604" i="16"/>
  <c r="U603" i="16"/>
  <c r="T603" i="16"/>
  <c r="U602" i="16"/>
  <c r="T602" i="16"/>
  <c r="U601" i="16"/>
  <c r="S601" i="16"/>
  <c r="R601" i="16"/>
  <c r="Q601" i="16"/>
  <c r="P601" i="16"/>
  <c r="O601" i="16"/>
  <c r="N601" i="16"/>
  <c r="M601" i="16"/>
  <c r="L601" i="16"/>
  <c r="K601" i="16"/>
  <c r="J601" i="16"/>
  <c r="I601" i="16"/>
  <c r="H601" i="16"/>
  <c r="U600" i="16"/>
  <c r="T600" i="16"/>
  <c r="S600" i="16"/>
  <c r="R600" i="16"/>
  <c r="Q600" i="16"/>
  <c r="P600" i="16"/>
  <c r="O600" i="16"/>
  <c r="N600" i="16"/>
  <c r="M600" i="16"/>
  <c r="L600" i="16"/>
  <c r="K600" i="16"/>
  <c r="J600" i="16"/>
  <c r="I600" i="16"/>
  <c r="H600" i="16"/>
  <c r="U599" i="16"/>
  <c r="T599" i="16"/>
  <c r="U598" i="16"/>
  <c r="T598" i="16"/>
  <c r="U597" i="16"/>
  <c r="T597" i="16"/>
  <c r="S597" i="16"/>
  <c r="R597" i="16"/>
  <c r="Q597" i="16"/>
  <c r="P597" i="16"/>
  <c r="O597" i="16"/>
  <c r="N597" i="16"/>
  <c r="M597" i="16"/>
  <c r="L597" i="16"/>
  <c r="K597" i="16"/>
  <c r="J597" i="16"/>
  <c r="I597" i="16"/>
  <c r="H597" i="16"/>
  <c r="U596" i="16"/>
  <c r="T596" i="16"/>
  <c r="U595" i="16"/>
  <c r="T595" i="16"/>
  <c r="U594" i="16"/>
  <c r="S594" i="16"/>
  <c r="R594" i="16"/>
  <c r="Q594" i="16"/>
  <c r="P594" i="16"/>
  <c r="O594" i="16"/>
  <c r="N594" i="16"/>
  <c r="M594" i="16"/>
  <c r="L594" i="16"/>
  <c r="K594" i="16"/>
  <c r="J594" i="16"/>
  <c r="I594" i="16"/>
  <c r="H594" i="16"/>
  <c r="U593" i="16"/>
  <c r="T593" i="16"/>
  <c r="S593" i="16"/>
  <c r="R593" i="16"/>
  <c r="Q593" i="16"/>
  <c r="P593" i="16"/>
  <c r="O593" i="16"/>
  <c r="N593" i="16"/>
  <c r="M593" i="16"/>
  <c r="L593" i="16"/>
  <c r="K593" i="16"/>
  <c r="J593" i="16"/>
  <c r="I593" i="16"/>
  <c r="H593" i="16"/>
  <c r="U592" i="16"/>
  <c r="T592" i="16"/>
  <c r="U591" i="16"/>
  <c r="T591" i="16"/>
  <c r="U590" i="16"/>
  <c r="T590" i="16"/>
  <c r="S590" i="16"/>
  <c r="R590" i="16"/>
  <c r="Q590" i="16"/>
  <c r="P590" i="16"/>
  <c r="O590" i="16"/>
  <c r="N590" i="16"/>
  <c r="M590" i="16"/>
  <c r="L590" i="16"/>
  <c r="K590" i="16"/>
  <c r="J590" i="16"/>
  <c r="I590" i="16"/>
  <c r="H590" i="16"/>
  <c r="U589" i="16"/>
  <c r="T589" i="16"/>
  <c r="U588" i="16"/>
  <c r="T588" i="16"/>
  <c r="U587" i="16"/>
  <c r="S587" i="16"/>
  <c r="R587" i="16"/>
  <c r="Q587" i="16"/>
  <c r="P587" i="16"/>
  <c r="O587" i="16"/>
  <c r="N587" i="16"/>
  <c r="M587" i="16"/>
  <c r="L587" i="16"/>
  <c r="K587" i="16"/>
  <c r="J587" i="16"/>
  <c r="I587" i="16"/>
  <c r="H587" i="16"/>
  <c r="U586" i="16"/>
  <c r="T586" i="16"/>
  <c r="S586" i="16"/>
  <c r="R586" i="16"/>
  <c r="Q586" i="16"/>
  <c r="P586" i="16"/>
  <c r="O586" i="16"/>
  <c r="N586" i="16"/>
  <c r="M586" i="16"/>
  <c r="L586" i="16"/>
  <c r="K586" i="16"/>
  <c r="J586" i="16"/>
  <c r="I586" i="16"/>
  <c r="H586" i="16"/>
  <c r="U585" i="16"/>
  <c r="T585" i="16"/>
  <c r="U584" i="16"/>
  <c r="T584" i="16"/>
  <c r="U583" i="16"/>
  <c r="T583" i="16"/>
  <c r="S583" i="16"/>
  <c r="R583" i="16"/>
  <c r="Q583" i="16"/>
  <c r="P583" i="16"/>
  <c r="O583" i="16"/>
  <c r="N583" i="16"/>
  <c r="M583" i="16"/>
  <c r="L583" i="16"/>
  <c r="K583" i="16"/>
  <c r="J583" i="16"/>
  <c r="I583" i="16"/>
  <c r="H583" i="16"/>
  <c r="U582" i="16"/>
  <c r="T582" i="16"/>
  <c r="U581" i="16"/>
  <c r="T581" i="16"/>
  <c r="U580" i="16"/>
  <c r="S580" i="16"/>
  <c r="R580" i="16"/>
  <c r="Q580" i="16"/>
  <c r="P580" i="16"/>
  <c r="O580" i="16"/>
  <c r="N580" i="16"/>
  <c r="M580" i="16"/>
  <c r="L580" i="16"/>
  <c r="K580" i="16"/>
  <c r="J580" i="16"/>
  <c r="I580" i="16"/>
  <c r="H580" i="16"/>
  <c r="U579" i="16"/>
  <c r="T579" i="16"/>
  <c r="S579" i="16"/>
  <c r="R579" i="16"/>
  <c r="Q579" i="16"/>
  <c r="P579" i="16"/>
  <c r="O579" i="16"/>
  <c r="N579" i="16"/>
  <c r="M579" i="16"/>
  <c r="L579" i="16"/>
  <c r="K579" i="16"/>
  <c r="J579" i="16"/>
  <c r="I579" i="16"/>
  <c r="H579" i="16"/>
  <c r="U578" i="16"/>
  <c r="T578" i="16"/>
  <c r="U577" i="16"/>
  <c r="T577" i="16"/>
  <c r="U576" i="16"/>
  <c r="T576" i="16"/>
  <c r="S576" i="16"/>
  <c r="R576" i="16"/>
  <c r="Q576" i="16"/>
  <c r="P576" i="16"/>
  <c r="O576" i="16"/>
  <c r="N576" i="16"/>
  <c r="M576" i="16"/>
  <c r="L576" i="16"/>
  <c r="K576" i="16"/>
  <c r="J576" i="16"/>
  <c r="I576" i="16"/>
  <c r="H576" i="16"/>
  <c r="U575" i="16"/>
  <c r="T575" i="16"/>
  <c r="U574" i="16"/>
  <c r="T574" i="16"/>
  <c r="U573" i="16"/>
  <c r="S573" i="16"/>
  <c r="R573" i="16"/>
  <c r="Q573" i="16"/>
  <c r="P573" i="16"/>
  <c r="O573" i="16"/>
  <c r="N573" i="16"/>
  <c r="M573" i="16"/>
  <c r="L573" i="16"/>
  <c r="K573" i="16"/>
  <c r="J573" i="16"/>
  <c r="I573" i="16"/>
  <c r="H573" i="16"/>
  <c r="U572" i="16"/>
  <c r="T572" i="16"/>
  <c r="S572" i="16"/>
  <c r="R572" i="16"/>
  <c r="Q572" i="16"/>
  <c r="P572" i="16"/>
  <c r="O572" i="16"/>
  <c r="N572" i="16"/>
  <c r="M572" i="16"/>
  <c r="L572" i="16"/>
  <c r="K572" i="16"/>
  <c r="J572" i="16"/>
  <c r="I572" i="16"/>
  <c r="H572" i="16"/>
  <c r="U571" i="16"/>
  <c r="T571" i="16"/>
  <c r="U570" i="16"/>
  <c r="T570" i="16"/>
  <c r="U569" i="16"/>
  <c r="T569" i="16"/>
  <c r="S569" i="16"/>
  <c r="R569" i="16"/>
  <c r="Q569" i="16"/>
  <c r="P569" i="16"/>
  <c r="O569" i="16"/>
  <c r="N569" i="16"/>
  <c r="M569" i="16"/>
  <c r="L569" i="16"/>
  <c r="K569" i="16"/>
  <c r="J569" i="16"/>
  <c r="I569" i="16"/>
  <c r="H569" i="16"/>
  <c r="U568" i="16"/>
  <c r="T568" i="16"/>
  <c r="U567" i="16"/>
  <c r="T567" i="16"/>
  <c r="U566" i="16"/>
  <c r="S566" i="16"/>
  <c r="R566" i="16"/>
  <c r="Q566" i="16"/>
  <c r="P566" i="16"/>
  <c r="O566" i="16"/>
  <c r="N566" i="16"/>
  <c r="M566" i="16"/>
  <c r="L566" i="16"/>
  <c r="K566" i="16"/>
  <c r="J566" i="16"/>
  <c r="I566" i="16"/>
  <c r="H566" i="16"/>
  <c r="U565" i="16"/>
  <c r="T565" i="16"/>
  <c r="S565" i="16"/>
  <c r="R565" i="16"/>
  <c r="Q565" i="16"/>
  <c r="P565" i="16"/>
  <c r="O565" i="16"/>
  <c r="N565" i="16"/>
  <c r="M565" i="16"/>
  <c r="L565" i="16"/>
  <c r="K565" i="16"/>
  <c r="J565" i="16"/>
  <c r="I565" i="16"/>
  <c r="H565" i="16"/>
  <c r="U564" i="16"/>
  <c r="T564" i="16"/>
  <c r="U563" i="16"/>
  <c r="T563" i="16"/>
  <c r="U562" i="16"/>
  <c r="T562" i="16"/>
  <c r="S562" i="16"/>
  <c r="R562" i="16"/>
  <c r="Q562" i="16"/>
  <c r="P562" i="16"/>
  <c r="O562" i="16"/>
  <c r="N562" i="16"/>
  <c r="M562" i="16"/>
  <c r="L562" i="16"/>
  <c r="K562" i="16"/>
  <c r="J562" i="16"/>
  <c r="I562" i="16"/>
  <c r="H562" i="16"/>
  <c r="U561" i="16"/>
  <c r="T561" i="16"/>
  <c r="U560" i="16"/>
  <c r="T560" i="16"/>
  <c r="U559" i="16"/>
  <c r="S559" i="16"/>
  <c r="R559" i="16"/>
  <c r="Q559" i="16"/>
  <c r="P559" i="16"/>
  <c r="O559" i="16"/>
  <c r="N559" i="16"/>
  <c r="M559" i="16"/>
  <c r="L559" i="16"/>
  <c r="K559" i="16"/>
  <c r="J559" i="16"/>
  <c r="I559" i="16"/>
  <c r="H559" i="16"/>
  <c r="U558" i="16"/>
  <c r="T558" i="16"/>
  <c r="S558" i="16"/>
  <c r="R558" i="16"/>
  <c r="Q558" i="16"/>
  <c r="P558" i="16"/>
  <c r="O558" i="16"/>
  <c r="N558" i="16"/>
  <c r="M558" i="16"/>
  <c r="L558" i="16"/>
  <c r="K558" i="16"/>
  <c r="J558" i="16"/>
  <c r="I558" i="16"/>
  <c r="H558" i="16"/>
  <c r="U557" i="16"/>
  <c r="T557" i="16"/>
  <c r="U556" i="16"/>
  <c r="T556" i="16"/>
  <c r="U555" i="16"/>
  <c r="T555" i="16"/>
  <c r="S555" i="16"/>
  <c r="R555" i="16"/>
  <c r="Q555" i="16"/>
  <c r="P555" i="16"/>
  <c r="O555" i="16"/>
  <c r="N555" i="16"/>
  <c r="M555" i="16"/>
  <c r="L555" i="16"/>
  <c r="K555" i="16"/>
  <c r="J555" i="16"/>
  <c r="I555" i="16"/>
  <c r="H555" i="16"/>
  <c r="U554" i="16"/>
  <c r="T554" i="16"/>
  <c r="U553" i="16"/>
  <c r="T553" i="16"/>
  <c r="U552" i="16"/>
  <c r="S552" i="16"/>
  <c r="R552" i="16"/>
  <c r="Q552" i="16"/>
  <c r="P552" i="16"/>
  <c r="O552" i="16"/>
  <c r="N552" i="16"/>
  <c r="M552" i="16"/>
  <c r="L552" i="16"/>
  <c r="K552" i="16"/>
  <c r="J552" i="16"/>
  <c r="I552" i="16"/>
  <c r="H552" i="16"/>
  <c r="U551" i="16"/>
  <c r="T551" i="16"/>
  <c r="S551" i="16"/>
  <c r="R551" i="16"/>
  <c r="Q551" i="16"/>
  <c r="P551" i="16"/>
  <c r="O551" i="16"/>
  <c r="N551" i="16"/>
  <c r="M551" i="16"/>
  <c r="L551" i="16"/>
  <c r="K551" i="16"/>
  <c r="J551" i="16"/>
  <c r="I551" i="16"/>
  <c r="H551" i="16"/>
  <c r="U550" i="16"/>
  <c r="T550" i="16"/>
  <c r="U549" i="16"/>
  <c r="T549" i="16"/>
  <c r="U548" i="16"/>
  <c r="T548" i="16"/>
  <c r="S548" i="16"/>
  <c r="R548" i="16"/>
  <c r="Q548" i="16"/>
  <c r="P548" i="16"/>
  <c r="O548" i="16"/>
  <c r="N548" i="16"/>
  <c r="M548" i="16"/>
  <c r="L548" i="16"/>
  <c r="K548" i="16"/>
  <c r="J548" i="16"/>
  <c r="I548" i="16"/>
  <c r="H548" i="16"/>
  <c r="U547" i="16"/>
  <c r="T547" i="16"/>
  <c r="U546" i="16"/>
  <c r="T546" i="16"/>
  <c r="U545" i="16"/>
  <c r="S545" i="16"/>
  <c r="R545" i="16"/>
  <c r="Q545" i="16"/>
  <c r="P545" i="16"/>
  <c r="O545" i="16"/>
  <c r="N545" i="16"/>
  <c r="M545" i="16"/>
  <c r="L545" i="16"/>
  <c r="K545" i="16"/>
  <c r="J545" i="16"/>
  <c r="I545" i="16"/>
  <c r="H545" i="16"/>
  <c r="U544" i="16"/>
  <c r="T544" i="16"/>
  <c r="S544" i="16"/>
  <c r="R544" i="16"/>
  <c r="Q544" i="16"/>
  <c r="P544" i="16"/>
  <c r="O544" i="16"/>
  <c r="N544" i="16"/>
  <c r="M544" i="16"/>
  <c r="L544" i="16"/>
  <c r="K544" i="16"/>
  <c r="J544" i="16"/>
  <c r="I544" i="16"/>
  <c r="H544" i="16"/>
  <c r="U543" i="16"/>
  <c r="T543" i="16"/>
  <c r="U542" i="16"/>
  <c r="T542" i="16"/>
  <c r="U541" i="16"/>
  <c r="T541" i="16"/>
  <c r="S541" i="16"/>
  <c r="R541" i="16"/>
  <c r="Q541" i="16"/>
  <c r="P541" i="16"/>
  <c r="O541" i="16"/>
  <c r="N541" i="16"/>
  <c r="M541" i="16"/>
  <c r="L541" i="16"/>
  <c r="K541" i="16"/>
  <c r="J541" i="16"/>
  <c r="I541" i="16"/>
  <c r="H541" i="16"/>
  <c r="U540" i="16"/>
  <c r="T540" i="16"/>
  <c r="U539" i="16"/>
  <c r="T539" i="16"/>
  <c r="U538" i="16"/>
  <c r="S538" i="16"/>
  <c r="R538" i="16"/>
  <c r="Q538" i="16"/>
  <c r="P538" i="16"/>
  <c r="O538" i="16"/>
  <c r="N538" i="16"/>
  <c r="M538" i="16"/>
  <c r="L538" i="16"/>
  <c r="K538" i="16"/>
  <c r="J538" i="16"/>
  <c r="I538" i="16"/>
  <c r="H538" i="16"/>
  <c r="U537" i="16"/>
  <c r="T537" i="16"/>
  <c r="S537" i="16"/>
  <c r="R537" i="16"/>
  <c r="Q537" i="16"/>
  <c r="P537" i="16"/>
  <c r="O537" i="16"/>
  <c r="N537" i="16"/>
  <c r="M537" i="16"/>
  <c r="L537" i="16"/>
  <c r="K537" i="16"/>
  <c r="J537" i="16"/>
  <c r="I537" i="16"/>
  <c r="H537" i="16"/>
  <c r="U536" i="16"/>
  <c r="T536" i="16"/>
  <c r="U535" i="16"/>
  <c r="T535" i="16"/>
  <c r="U534" i="16"/>
  <c r="T534" i="16"/>
  <c r="S534" i="16"/>
  <c r="R534" i="16"/>
  <c r="Q534" i="16"/>
  <c r="P534" i="16"/>
  <c r="O534" i="16"/>
  <c r="N534" i="16"/>
  <c r="M534" i="16"/>
  <c r="L534" i="16"/>
  <c r="K534" i="16"/>
  <c r="J534" i="16"/>
  <c r="I534" i="16"/>
  <c r="H534" i="16"/>
  <c r="U533" i="16"/>
  <c r="T533" i="16"/>
  <c r="U532" i="16"/>
  <c r="T532" i="16"/>
  <c r="U531" i="16"/>
  <c r="S531" i="16"/>
  <c r="R531" i="16"/>
  <c r="Q531" i="16"/>
  <c r="P531" i="16"/>
  <c r="O531" i="16"/>
  <c r="N531" i="16"/>
  <c r="M531" i="16"/>
  <c r="L531" i="16"/>
  <c r="K531" i="16"/>
  <c r="J531" i="16"/>
  <c r="I531" i="16"/>
  <c r="H531" i="16"/>
  <c r="U530" i="16"/>
  <c r="T530" i="16"/>
  <c r="S530" i="16"/>
  <c r="R530" i="16"/>
  <c r="Q530" i="16"/>
  <c r="P530" i="16"/>
  <c r="O530" i="16"/>
  <c r="N530" i="16"/>
  <c r="M530" i="16"/>
  <c r="L530" i="16"/>
  <c r="K530" i="16"/>
  <c r="J530" i="16"/>
  <c r="I530" i="16"/>
  <c r="H530" i="16"/>
  <c r="U529" i="16"/>
  <c r="T529" i="16"/>
  <c r="U528" i="16"/>
  <c r="T528" i="16"/>
  <c r="U527" i="16"/>
  <c r="T527" i="16"/>
  <c r="S527" i="16"/>
  <c r="R527" i="16"/>
  <c r="Q527" i="16"/>
  <c r="P527" i="16"/>
  <c r="O527" i="16"/>
  <c r="N527" i="16"/>
  <c r="M527" i="16"/>
  <c r="L527" i="16"/>
  <c r="K527" i="16"/>
  <c r="J527" i="16"/>
  <c r="I527" i="16"/>
  <c r="H527" i="16"/>
  <c r="U526" i="16"/>
  <c r="T526" i="16"/>
  <c r="U525" i="16"/>
  <c r="T525" i="16"/>
  <c r="U524" i="16"/>
  <c r="S524" i="16"/>
  <c r="R524" i="16"/>
  <c r="Q524" i="16"/>
  <c r="P524" i="16"/>
  <c r="O524" i="16"/>
  <c r="N524" i="16"/>
  <c r="M524" i="16"/>
  <c r="L524" i="16"/>
  <c r="K524" i="16"/>
  <c r="J524" i="16"/>
  <c r="I524" i="16"/>
  <c r="H524" i="16"/>
  <c r="U523" i="16"/>
  <c r="T523" i="16"/>
  <c r="S523" i="16"/>
  <c r="R523" i="16"/>
  <c r="Q523" i="16"/>
  <c r="P523" i="16"/>
  <c r="O523" i="16"/>
  <c r="N523" i="16"/>
  <c r="M523" i="16"/>
  <c r="L523" i="16"/>
  <c r="K523" i="16"/>
  <c r="J523" i="16"/>
  <c r="I523" i="16"/>
  <c r="H523" i="16"/>
  <c r="U522" i="16"/>
  <c r="T522" i="16"/>
  <c r="U521" i="16"/>
  <c r="T521" i="16"/>
  <c r="U520" i="16"/>
  <c r="T520" i="16"/>
  <c r="S520" i="16"/>
  <c r="R520" i="16"/>
  <c r="Q520" i="16"/>
  <c r="P520" i="16"/>
  <c r="O520" i="16"/>
  <c r="N520" i="16"/>
  <c r="M520" i="16"/>
  <c r="L520" i="16"/>
  <c r="K520" i="16"/>
  <c r="J520" i="16"/>
  <c r="I520" i="16"/>
  <c r="H520" i="16"/>
  <c r="U519" i="16"/>
  <c r="T519" i="16"/>
  <c r="U518" i="16"/>
  <c r="T518" i="16"/>
  <c r="U517" i="16"/>
  <c r="S517" i="16"/>
  <c r="R517" i="16"/>
  <c r="Q517" i="16"/>
  <c r="P517" i="16"/>
  <c r="O517" i="16"/>
  <c r="N517" i="16"/>
  <c r="M517" i="16"/>
  <c r="L517" i="16"/>
  <c r="K517" i="16"/>
  <c r="J517" i="16"/>
  <c r="I517" i="16"/>
  <c r="H517" i="16"/>
  <c r="U516" i="16"/>
  <c r="T516" i="16"/>
  <c r="S516" i="16"/>
  <c r="R516" i="16"/>
  <c r="Q516" i="16"/>
  <c r="P516" i="16"/>
  <c r="O516" i="16"/>
  <c r="N516" i="16"/>
  <c r="M516" i="16"/>
  <c r="L516" i="16"/>
  <c r="K516" i="16"/>
  <c r="J516" i="16"/>
  <c r="I516" i="16"/>
  <c r="H516" i="16"/>
  <c r="U515" i="16"/>
  <c r="T515" i="16"/>
  <c r="U514" i="16"/>
  <c r="T514" i="16"/>
  <c r="U513" i="16"/>
  <c r="T513" i="16"/>
  <c r="S513" i="16"/>
  <c r="R513" i="16"/>
  <c r="Q513" i="16"/>
  <c r="P513" i="16"/>
  <c r="O513" i="16"/>
  <c r="N513" i="16"/>
  <c r="M513" i="16"/>
  <c r="L513" i="16"/>
  <c r="K513" i="16"/>
  <c r="J513" i="16"/>
  <c r="I513" i="16"/>
  <c r="H513" i="16"/>
  <c r="U512" i="16"/>
  <c r="T512" i="16"/>
  <c r="U511" i="16"/>
  <c r="T511" i="16"/>
  <c r="U510" i="16"/>
  <c r="S510" i="16"/>
  <c r="R510" i="16"/>
  <c r="Q510" i="16"/>
  <c r="P510" i="16"/>
  <c r="O510" i="16"/>
  <c r="N510" i="16"/>
  <c r="M510" i="16"/>
  <c r="L510" i="16"/>
  <c r="K510" i="16"/>
  <c r="J510" i="16"/>
  <c r="I510" i="16"/>
  <c r="H510" i="16"/>
  <c r="U509" i="16"/>
  <c r="T509" i="16"/>
  <c r="S509" i="16"/>
  <c r="R509" i="16"/>
  <c r="Q509" i="16"/>
  <c r="P509" i="16"/>
  <c r="O509" i="16"/>
  <c r="N509" i="16"/>
  <c r="M509" i="16"/>
  <c r="L509" i="16"/>
  <c r="K509" i="16"/>
  <c r="J509" i="16"/>
  <c r="I509" i="16"/>
  <c r="H509" i="16"/>
  <c r="U508" i="16"/>
  <c r="T508" i="16"/>
  <c r="U507" i="16"/>
  <c r="T507" i="16"/>
  <c r="U506" i="16"/>
  <c r="T506" i="16"/>
  <c r="S506" i="16"/>
  <c r="R506" i="16"/>
  <c r="Q506" i="16"/>
  <c r="P506" i="16"/>
  <c r="O506" i="16"/>
  <c r="N506" i="16"/>
  <c r="M506" i="16"/>
  <c r="L506" i="16"/>
  <c r="K506" i="16"/>
  <c r="J506" i="16"/>
  <c r="I506" i="16"/>
  <c r="H506" i="16"/>
  <c r="U505" i="16"/>
  <c r="T505" i="16"/>
  <c r="U504" i="16"/>
  <c r="T504" i="16"/>
  <c r="U503" i="16"/>
  <c r="S503" i="16"/>
  <c r="R503" i="16"/>
  <c r="Q503" i="16"/>
  <c r="P503" i="16"/>
  <c r="O503" i="16"/>
  <c r="N503" i="16"/>
  <c r="M503" i="16"/>
  <c r="L503" i="16"/>
  <c r="K503" i="16"/>
  <c r="J503" i="16"/>
  <c r="I503" i="16"/>
  <c r="H503" i="16"/>
  <c r="U502" i="16"/>
  <c r="T502" i="16"/>
  <c r="S502" i="16"/>
  <c r="R502" i="16"/>
  <c r="Q502" i="16"/>
  <c r="P502" i="16"/>
  <c r="O502" i="16"/>
  <c r="N502" i="16"/>
  <c r="M502" i="16"/>
  <c r="L502" i="16"/>
  <c r="K502" i="16"/>
  <c r="J502" i="16"/>
  <c r="I502" i="16"/>
  <c r="H502" i="16"/>
  <c r="U501" i="16"/>
  <c r="T501" i="16"/>
  <c r="U500" i="16"/>
  <c r="T500" i="16"/>
  <c r="U499" i="16"/>
  <c r="T499" i="16"/>
  <c r="S499" i="16"/>
  <c r="R499" i="16"/>
  <c r="Q499" i="16"/>
  <c r="P499" i="16"/>
  <c r="O499" i="16"/>
  <c r="N499" i="16"/>
  <c r="M499" i="16"/>
  <c r="L499" i="16"/>
  <c r="K499" i="16"/>
  <c r="J499" i="16"/>
  <c r="I499" i="16"/>
  <c r="H499" i="16"/>
  <c r="U498" i="16"/>
  <c r="T498" i="16"/>
  <c r="U497" i="16"/>
  <c r="T497" i="16"/>
  <c r="U496" i="16"/>
  <c r="S496" i="16"/>
  <c r="R496" i="16"/>
  <c r="Q496" i="16"/>
  <c r="P496" i="16"/>
  <c r="O496" i="16"/>
  <c r="N496" i="16"/>
  <c r="M496" i="16"/>
  <c r="L496" i="16"/>
  <c r="K496" i="16"/>
  <c r="J496" i="16"/>
  <c r="I496" i="16"/>
  <c r="H496" i="16"/>
  <c r="U495" i="16"/>
  <c r="T495" i="16"/>
  <c r="S495" i="16"/>
  <c r="R495" i="16"/>
  <c r="Q495" i="16"/>
  <c r="P495" i="16"/>
  <c r="O495" i="16"/>
  <c r="N495" i="16"/>
  <c r="M495" i="16"/>
  <c r="L495" i="16"/>
  <c r="K495" i="16"/>
  <c r="J495" i="16"/>
  <c r="I495" i="16"/>
  <c r="H495" i="16"/>
  <c r="U494" i="16"/>
  <c r="T494" i="16"/>
  <c r="U493" i="16"/>
  <c r="T493" i="16"/>
  <c r="U492" i="16"/>
  <c r="T492" i="16"/>
  <c r="S492" i="16"/>
  <c r="R492" i="16"/>
  <c r="Q492" i="16"/>
  <c r="P492" i="16"/>
  <c r="O492" i="16"/>
  <c r="N492" i="16"/>
  <c r="M492" i="16"/>
  <c r="L492" i="16"/>
  <c r="K492" i="16"/>
  <c r="J492" i="16"/>
  <c r="I492" i="16"/>
  <c r="H492" i="16"/>
  <c r="U491" i="16"/>
  <c r="T491" i="16"/>
  <c r="U490" i="16"/>
  <c r="T490" i="16"/>
  <c r="U489" i="16"/>
  <c r="S489" i="16"/>
  <c r="R489" i="16"/>
  <c r="Q489" i="16"/>
  <c r="P489" i="16"/>
  <c r="O489" i="16"/>
  <c r="N489" i="16"/>
  <c r="M489" i="16"/>
  <c r="L489" i="16"/>
  <c r="K489" i="16"/>
  <c r="J489" i="16"/>
  <c r="I489" i="16"/>
  <c r="H489" i="16"/>
  <c r="U488" i="16"/>
  <c r="T488" i="16"/>
  <c r="S488" i="16"/>
  <c r="R488" i="16"/>
  <c r="Q488" i="16"/>
  <c r="P488" i="16"/>
  <c r="O488" i="16"/>
  <c r="N488" i="16"/>
  <c r="M488" i="16"/>
  <c r="L488" i="16"/>
  <c r="K488" i="16"/>
  <c r="J488" i="16"/>
  <c r="I488" i="16"/>
  <c r="H488" i="16"/>
  <c r="U487" i="16"/>
  <c r="T487" i="16"/>
  <c r="U486" i="16"/>
  <c r="T486" i="16"/>
  <c r="U485" i="16"/>
  <c r="T485" i="16"/>
  <c r="S485" i="16"/>
  <c r="R485" i="16"/>
  <c r="Q485" i="16"/>
  <c r="P485" i="16"/>
  <c r="O485" i="16"/>
  <c r="N485" i="16"/>
  <c r="M485" i="16"/>
  <c r="L485" i="16"/>
  <c r="K485" i="16"/>
  <c r="J485" i="16"/>
  <c r="I485" i="16"/>
  <c r="H485" i="16"/>
  <c r="U484" i="16"/>
  <c r="T484" i="16"/>
  <c r="U483" i="16"/>
  <c r="T483" i="16"/>
  <c r="U482" i="16"/>
  <c r="S482" i="16"/>
  <c r="R482" i="16"/>
  <c r="Q482" i="16"/>
  <c r="P482" i="16"/>
  <c r="O482" i="16"/>
  <c r="N482" i="16"/>
  <c r="M482" i="16"/>
  <c r="L482" i="16"/>
  <c r="K482" i="16"/>
  <c r="J482" i="16"/>
  <c r="I482" i="16"/>
  <c r="H482" i="16"/>
  <c r="U481" i="16"/>
  <c r="T481" i="16"/>
  <c r="S481" i="16"/>
  <c r="R481" i="16"/>
  <c r="Q481" i="16"/>
  <c r="P481" i="16"/>
  <c r="O481" i="16"/>
  <c r="N481" i="16"/>
  <c r="M481" i="16"/>
  <c r="L481" i="16"/>
  <c r="K481" i="16"/>
  <c r="J481" i="16"/>
  <c r="I481" i="16"/>
  <c r="H481" i="16"/>
  <c r="U480" i="16"/>
  <c r="T480" i="16"/>
  <c r="U479" i="16"/>
  <c r="T479" i="16"/>
  <c r="U478" i="16"/>
  <c r="T478" i="16"/>
  <c r="S478" i="16"/>
  <c r="R478" i="16"/>
  <c r="Q478" i="16"/>
  <c r="P478" i="16"/>
  <c r="O478" i="16"/>
  <c r="N478" i="16"/>
  <c r="M478" i="16"/>
  <c r="L478" i="16"/>
  <c r="K478" i="16"/>
  <c r="J478" i="16"/>
  <c r="I478" i="16"/>
  <c r="H478" i="16"/>
  <c r="U477" i="16"/>
  <c r="T477" i="16"/>
  <c r="U476" i="16"/>
  <c r="T476" i="16"/>
  <c r="U475" i="16"/>
  <c r="S475" i="16"/>
  <c r="R475" i="16"/>
  <c r="Q475" i="16"/>
  <c r="P475" i="16"/>
  <c r="O475" i="16"/>
  <c r="N475" i="16"/>
  <c r="M475" i="16"/>
  <c r="L475" i="16"/>
  <c r="K475" i="16"/>
  <c r="J475" i="16"/>
  <c r="I475" i="16"/>
  <c r="H475" i="16"/>
  <c r="U474" i="16"/>
  <c r="T474" i="16"/>
  <c r="S474" i="16"/>
  <c r="R474" i="16"/>
  <c r="Q474" i="16"/>
  <c r="P474" i="16"/>
  <c r="O474" i="16"/>
  <c r="N474" i="16"/>
  <c r="M474" i="16"/>
  <c r="L474" i="16"/>
  <c r="K474" i="16"/>
  <c r="J474" i="16"/>
  <c r="I474" i="16"/>
  <c r="H474" i="16"/>
  <c r="U473" i="16"/>
  <c r="T473" i="16"/>
  <c r="U472" i="16"/>
  <c r="T472" i="16"/>
  <c r="U471" i="16"/>
  <c r="T471" i="16"/>
  <c r="S471" i="16"/>
  <c r="R471" i="16"/>
  <c r="Q471" i="16"/>
  <c r="P471" i="16"/>
  <c r="O471" i="16"/>
  <c r="N471" i="16"/>
  <c r="M471" i="16"/>
  <c r="L471" i="16"/>
  <c r="K471" i="16"/>
  <c r="J471" i="16"/>
  <c r="I471" i="16"/>
  <c r="H471" i="16"/>
  <c r="U470" i="16"/>
  <c r="T470" i="16"/>
  <c r="U469" i="16"/>
  <c r="T469" i="16"/>
  <c r="U468" i="16"/>
  <c r="S468" i="16"/>
  <c r="R468" i="16"/>
  <c r="Q468" i="16"/>
  <c r="P468" i="16"/>
  <c r="O468" i="16"/>
  <c r="N468" i="16"/>
  <c r="M468" i="16"/>
  <c r="L468" i="16"/>
  <c r="K468" i="16"/>
  <c r="J468" i="16"/>
  <c r="I468" i="16"/>
  <c r="H468" i="16"/>
  <c r="U467" i="16"/>
  <c r="T467" i="16"/>
  <c r="S467" i="16"/>
  <c r="R467" i="16"/>
  <c r="Q467" i="16"/>
  <c r="P467" i="16"/>
  <c r="O467" i="16"/>
  <c r="N467" i="16"/>
  <c r="M467" i="16"/>
  <c r="L467" i="16"/>
  <c r="K467" i="16"/>
  <c r="J467" i="16"/>
  <c r="I467" i="16"/>
  <c r="H467" i="16"/>
  <c r="U466" i="16"/>
  <c r="T466" i="16"/>
  <c r="U465" i="16"/>
  <c r="T465" i="16"/>
  <c r="U464" i="16"/>
  <c r="T464" i="16"/>
  <c r="S464" i="16"/>
  <c r="R464" i="16"/>
  <c r="Q464" i="16"/>
  <c r="P464" i="16"/>
  <c r="O464" i="16"/>
  <c r="N464" i="16"/>
  <c r="M464" i="16"/>
  <c r="L464" i="16"/>
  <c r="K464" i="16"/>
  <c r="J464" i="16"/>
  <c r="I464" i="16"/>
  <c r="H464" i="16"/>
  <c r="U463" i="16"/>
  <c r="T463" i="16"/>
  <c r="U462" i="16"/>
  <c r="T462" i="16"/>
  <c r="U461" i="16"/>
  <c r="S461" i="16"/>
  <c r="R461" i="16"/>
  <c r="Q461" i="16"/>
  <c r="P461" i="16"/>
  <c r="O461" i="16"/>
  <c r="N461" i="16"/>
  <c r="M461" i="16"/>
  <c r="L461" i="16"/>
  <c r="K461" i="16"/>
  <c r="J461" i="16"/>
  <c r="I461" i="16"/>
  <c r="H461" i="16"/>
  <c r="U460" i="16"/>
  <c r="T460" i="16"/>
  <c r="S460" i="16"/>
  <c r="R460" i="16"/>
  <c r="Q460" i="16"/>
  <c r="P460" i="16"/>
  <c r="O460" i="16"/>
  <c r="N460" i="16"/>
  <c r="M460" i="16"/>
  <c r="L460" i="16"/>
  <c r="K460" i="16"/>
  <c r="J460" i="16"/>
  <c r="I460" i="16"/>
  <c r="H460" i="16"/>
  <c r="U459" i="16"/>
  <c r="T459" i="16"/>
  <c r="U458" i="16"/>
  <c r="T458" i="16"/>
  <c r="U457" i="16"/>
  <c r="T457" i="16"/>
  <c r="S457" i="16"/>
  <c r="R457" i="16"/>
  <c r="Q457" i="16"/>
  <c r="P457" i="16"/>
  <c r="O457" i="16"/>
  <c r="N457" i="16"/>
  <c r="M457" i="16"/>
  <c r="L457" i="16"/>
  <c r="K457" i="16"/>
  <c r="J457" i="16"/>
  <c r="I457" i="16"/>
  <c r="H457" i="16"/>
  <c r="U456" i="16"/>
  <c r="T456" i="16"/>
  <c r="U455" i="16"/>
  <c r="T455" i="16"/>
  <c r="U454" i="16"/>
  <c r="S454" i="16"/>
  <c r="R454" i="16"/>
  <c r="Q454" i="16"/>
  <c r="P454" i="16"/>
  <c r="O454" i="16"/>
  <c r="N454" i="16"/>
  <c r="M454" i="16"/>
  <c r="L454" i="16"/>
  <c r="K454" i="16"/>
  <c r="J454" i="16"/>
  <c r="I454" i="16"/>
  <c r="H454" i="16"/>
  <c r="U453" i="16"/>
  <c r="T453" i="16"/>
  <c r="S453" i="16"/>
  <c r="R453" i="16"/>
  <c r="Q453" i="16"/>
  <c r="P453" i="16"/>
  <c r="O453" i="16"/>
  <c r="N453" i="16"/>
  <c r="M453" i="16"/>
  <c r="L453" i="16"/>
  <c r="K453" i="16"/>
  <c r="J453" i="16"/>
  <c r="I453" i="16"/>
  <c r="H453" i="16"/>
  <c r="U452" i="16"/>
  <c r="T452" i="16"/>
  <c r="U451" i="16"/>
  <c r="T451" i="16"/>
  <c r="U450" i="16"/>
  <c r="T450" i="16"/>
  <c r="S450" i="16"/>
  <c r="R450" i="16"/>
  <c r="Q450" i="16"/>
  <c r="P450" i="16"/>
  <c r="O450" i="16"/>
  <c r="N450" i="16"/>
  <c r="M450" i="16"/>
  <c r="L450" i="16"/>
  <c r="K450" i="16"/>
  <c r="J450" i="16"/>
  <c r="I450" i="16"/>
  <c r="H450" i="16"/>
  <c r="U449" i="16"/>
  <c r="T449" i="16"/>
  <c r="U448" i="16"/>
  <c r="T448" i="16"/>
  <c r="U447" i="16"/>
  <c r="S447" i="16"/>
  <c r="R447" i="16"/>
  <c r="Q447" i="16"/>
  <c r="P447" i="16"/>
  <c r="O447" i="16"/>
  <c r="N447" i="16"/>
  <c r="M447" i="16"/>
  <c r="L447" i="16"/>
  <c r="K447" i="16"/>
  <c r="J447" i="16"/>
  <c r="I447" i="16"/>
  <c r="H447" i="16"/>
  <c r="U446" i="16"/>
  <c r="T446" i="16"/>
  <c r="S446" i="16"/>
  <c r="R446" i="16"/>
  <c r="Q446" i="16"/>
  <c r="P446" i="16"/>
  <c r="O446" i="16"/>
  <c r="N446" i="16"/>
  <c r="M446" i="16"/>
  <c r="L446" i="16"/>
  <c r="K446" i="16"/>
  <c r="J446" i="16"/>
  <c r="I446" i="16"/>
  <c r="H446" i="16"/>
  <c r="U445" i="16"/>
  <c r="T445" i="16"/>
  <c r="U444" i="16"/>
  <c r="T444" i="16"/>
  <c r="U443" i="16"/>
  <c r="T443" i="16"/>
  <c r="S443" i="16"/>
  <c r="R443" i="16"/>
  <c r="Q443" i="16"/>
  <c r="P443" i="16"/>
  <c r="O443" i="16"/>
  <c r="N443" i="16"/>
  <c r="M443" i="16"/>
  <c r="L443" i="16"/>
  <c r="K443" i="16"/>
  <c r="J443" i="16"/>
  <c r="I443" i="16"/>
  <c r="H443" i="16"/>
  <c r="U442" i="16"/>
  <c r="T442" i="16"/>
  <c r="U441" i="16"/>
  <c r="T441" i="16"/>
  <c r="U440" i="16"/>
  <c r="S440" i="16"/>
  <c r="R440" i="16"/>
  <c r="Q440" i="16"/>
  <c r="P440" i="16"/>
  <c r="O440" i="16"/>
  <c r="N440" i="16"/>
  <c r="M440" i="16"/>
  <c r="L440" i="16"/>
  <c r="K440" i="16"/>
  <c r="J440" i="16"/>
  <c r="I440" i="16"/>
  <c r="H440" i="16"/>
  <c r="U439" i="16"/>
  <c r="T439" i="16"/>
  <c r="S439" i="16"/>
  <c r="R439" i="16"/>
  <c r="Q439" i="16"/>
  <c r="P439" i="16"/>
  <c r="O439" i="16"/>
  <c r="N439" i="16"/>
  <c r="M439" i="16"/>
  <c r="L439" i="16"/>
  <c r="K439" i="16"/>
  <c r="J439" i="16"/>
  <c r="I439" i="16"/>
  <c r="H439" i="16"/>
  <c r="U438" i="16"/>
  <c r="T438" i="16"/>
  <c r="U437" i="16"/>
  <c r="T437" i="16"/>
  <c r="U436" i="16"/>
  <c r="T436" i="16"/>
  <c r="S436" i="16"/>
  <c r="R436" i="16"/>
  <c r="Q436" i="16"/>
  <c r="P436" i="16"/>
  <c r="O436" i="16"/>
  <c r="N436" i="16"/>
  <c r="M436" i="16"/>
  <c r="L436" i="16"/>
  <c r="K436" i="16"/>
  <c r="J436" i="16"/>
  <c r="I436" i="16"/>
  <c r="H436" i="16"/>
  <c r="U435" i="16"/>
  <c r="T435" i="16"/>
  <c r="U434" i="16"/>
  <c r="T434" i="16"/>
  <c r="U433" i="16"/>
  <c r="S433" i="16"/>
  <c r="R433" i="16"/>
  <c r="Q433" i="16"/>
  <c r="P433" i="16"/>
  <c r="O433" i="16"/>
  <c r="N433" i="16"/>
  <c r="M433" i="16"/>
  <c r="L433" i="16"/>
  <c r="K433" i="16"/>
  <c r="J433" i="16"/>
  <c r="I433" i="16"/>
  <c r="H433" i="16"/>
  <c r="U432" i="16"/>
  <c r="T432" i="16"/>
  <c r="S432" i="16"/>
  <c r="R432" i="16"/>
  <c r="Q432" i="16"/>
  <c r="P432" i="16"/>
  <c r="O432" i="16"/>
  <c r="N432" i="16"/>
  <c r="M432" i="16"/>
  <c r="L432" i="16"/>
  <c r="K432" i="16"/>
  <c r="J432" i="16"/>
  <c r="I432" i="16"/>
  <c r="H432" i="16"/>
  <c r="U431" i="16"/>
  <c r="T431" i="16"/>
  <c r="U430" i="16"/>
  <c r="T430" i="16"/>
  <c r="U429" i="16"/>
  <c r="T429" i="16"/>
  <c r="S429" i="16"/>
  <c r="R429" i="16"/>
  <c r="Q429" i="16"/>
  <c r="P429" i="16"/>
  <c r="O429" i="16"/>
  <c r="N429" i="16"/>
  <c r="M429" i="16"/>
  <c r="L429" i="16"/>
  <c r="K429" i="16"/>
  <c r="J429" i="16"/>
  <c r="I429" i="16"/>
  <c r="H429" i="16"/>
  <c r="U428" i="16"/>
  <c r="T428" i="16"/>
  <c r="U427" i="16"/>
  <c r="T427" i="16"/>
  <c r="U426" i="16"/>
  <c r="S426" i="16"/>
  <c r="R426" i="16"/>
  <c r="Q426" i="16"/>
  <c r="P426" i="16"/>
  <c r="O426" i="16"/>
  <c r="N426" i="16"/>
  <c r="M426" i="16"/>
  <c r="L426" i="16"/>
  <c r="K426" i="16"/>
  <c r="J426" i="16"/>
  <c r="I426" i="16"/>
  <c r="H426" i="16"/>
  <c r="U425" i="16"/>
  <c r="T425" i="16"/>
  <c r="S425" i="16"/>
  <c r="R425" i="16"/>
  <c r="Q425" i="16"/>
  <c r="P425" i="16"/>
  <c r="O425" i="16"/>
  <c r="N425" i="16"/>
  <c r="M425" i="16"/>
  <c r="L425" i="16"/>
  <c r="K425" i="16"/>
  <c r="J425" i="16"/>
  <c r="I425" i="16"/>
  <c r="H425" i="16"/>
  <c r="U424" i="16"/>
  <c r="T424" i="16"/>
  <c r="U423" i="16"/>
  <c r="T423" i="16"/>
  <c r="U422" i="16"/>
  <c r="T422" i="16"/>
  <c r="S422" i="16"/>
  <c r="R422" i="16"/>
  <c r="Q422" i="16"/>
  <c r="P422" i="16"/>
  <c r="O422" i="16"/>
  <c r="N422" i="16"/>
  <c r="M422" i="16"/>
  <c r="L422" i="16"/>
  <c r="K422" i="16"/>
  <c r="J422" i="16"/>
  <c r="I422" i="16"/>
  <c r="H422" i="16"/>
  <c r="U421" i="16"/>
  <c r="T421" i="16"/>
  <c r="U420" i="16"/>
  <c r="T420" i="16"/>
  <c r="U419" i="16"/>
  <c r="S419" i="16"/>
  <c r="R419" i="16"/>
  <c r="Q419" i="16"/>
  <c r="P419" i="16"/>
  <c r="O419" i="16"/>
  <c r="N419" i="16"/>
  <c r="M419" i="16"/>
  <c r="L419" i="16"/>
  <c r="K419" i="16"/>
  <c r="J419" i="16"/>
  <c r="I419" i="16"/>
  <c r="H419" i="16"/>
  <c r="U418" i="16"/>
  <c r="T418" i="16"/>
  <c r="S418" i="16"/>
  <c r="R418" i="16"/>
  <c r="Q418" i="16"/>
  <c r="P418" i="16"/>
  <c r="O418" i="16"/>
  <c r="N418" i="16"/>
  <c r="M418" i="16"/>
  <c r="L418" i="16"/>
  <c r="K418" i="16"/>
  <c r="J418" i="16"/>
  <c r="I418" i="16"/>
  <c r="H418" i="16"/>
  <c r="U417" i="16"/>
  <c r="T417" i="16"/>
  <c r="U416" i="16"/>
  <c r="T416" i="16"/>
  <c r="U415" i="16"/>
  <c r="T415" i="16"/>
  <c r="S415" i="16"/>
  <c r="R415" i="16"/>
  <c r="Q415" i="16"/>
  <c r="P415" i="16"/>
  <c r="O415" i="16"/>
  <c r="N415" i="16"/>
  <c r="M415" i="16"/>
  <c r="L415" i="16"/>
  <c r="K415" i="16"/>
  <c r="J415" i="16"/>
  <c r="I415" i="16"/>
  <c r="H415" i="16"/>
  <c r="U414" i="16"/>
  <c r="T414" i="16"/>
  <c r="U413" i="16"/>
  <c r="T413" i="16"/>
  <c r="U412" i="16"/>
  <c r="S412" i="16"/>
  <c r="R412" i="16"/>
  <c r="Q412" i="16"/>
  <c r="P412" i="16"/>
  <c r="O412" i="16"/>
  <c r="N412" i="16"/>
  <c r="M412" i="16"/>
  <c r="L412" i="16"/>
  <c r="K412" i="16"/>
  <c r="J412" i="16"/>
  <c r="I412" i="16"/>
  <c r="H412" i="16"/>
  <c r="U411" i="16"/>
  <c r="T411" i="16"/>
  <c r="S411" i="16"/>
  <c r="R411" i="16"/>
  <c r="Q411" i="16"/>
  <c r="P411" i="16"/>
  <c r="O411" i="16"/>
  <c r="N411" i="16"/>
  <c r="M411" i="16"/>
  <c r="L411" i="16"/>
  <c r="K411" i="16"/>
  <c r="J411" i="16"/>
  <c r="I411" i="16"/>
  <c r="H411" i="16"/>
  <c r="U410" i="16"/>
  <c r="T410" i="16"/>
  <c r="U409" i="16"/>
  <c r="T409" i="16"/>
  <c r="U408" i="16"/>
  <c r="T408" i="16"/>
  <c r="S408" i="16"/>
  <c r="R408" i="16"/>
  <c r="Q408" i="16"/>
  <c r="P408" i="16"/>
  <c r="O408" i="16"/>
  <c r="N408" i="16"/>
  <c r="M408" i="16"/>
  <c r="L408" i="16"/>
  <c r="K408" i="16"/>
  <c r="J408" i="16"/>
  <c r="I408" i="16"/>
  <c r="H408" i="16"/>
  <c r="U407" i="16"/>
  <c r="T407" i="16"/>
  <c r="U406" i="16"/>
  <c r="T406" i="16"/>
  <c r="U405" i="16"/>
  <c r="S405" i="16"/>
  <c r="R405" i="16"/>
  <c r="Q405" i="16"/>
  <c r="P405" i="16"/>
  <c r="O405" i="16"/>
  <c r="N405" i="16"/>
  <c r="M405" i="16"/>
  <c r="L405" i="16"/>
  <c r="K405" i="16"/>
  <c r="J405" i="16"/>
  <c r="I405" i="16"/>
  <c r="H405" i="16"/>
  <c r="U404" i="16"/>
  <c r="T404" i="16"/>
  <c r="S404" i="16"/>
  <c r="R404" i="16"/>
  <c r="Q404" i="16"/>
  <c r="P404" i="16"/>
  <c r="O404" i="16"/>
  <c r="N404" i="16"/>
  <c r="M404" i="16"/>
  <c r="L404" i="16"/>
  <c r="K404" i="16"/>
  <c r="J404" i="16"/>
  <c r="I404" i="16"/>
  <c r="H404" i="16"/>
  <c r="U403" i="16"/>
  <c r="T403" i="16"/>
  <c r="U402" i="16"/>
  <c r="T402" i="16"/>
  <c r="U401" i="16"/>
  <c r="T401" i="16"/>
  <c r="S401" i="16"/>
  <c r="R401" i="16"/>
  <c r="Q401" i="16"/>
  <c r="P401" i="16"/>
  <c r="O401" i="16"/>
  <c r="N401" i="16"/>
  <c r="M401" i="16"/>
  <c r="L401" i="16"/>
  <c r="K401" i="16"/>
  <c r="J401" i="16"/>
  <c r="I401" i="16"/>
  <c r="H401" i="16"/>
  <c r="U400" i="16"/>
  <c r="T400" i="16"/>
  <c r="U399" i="16"/>
  <c r="T399" i="16"/>
  <c r="U398" i="16"/>
  <c r="S398" i="16"/>
  <c r="R398" i="16"/>
  <c r="Q398" i="16"/>
  <c r="P398" i="16"/>
  <c r="O398" i="16"/>
  <c r="N398" i="16"/>
  <c r="M398" i="16"/>
  <c r="L398" i="16"/>
  <c r="K398" i="16"/>
  <c r="J398" i="16"/>
  <c r="I398" i="16"/>
  <c r="H398" i="16"/>
  <c r="U397" i="16"/>
  <c r="T397" i="16"/>
  <c r="S397" i="16"/>
  <c r="R397" i="16"/>
  <c r="Q397" i="16"/>
  <c r="P397" i="16"/>
  <c r="O397" i="16"/>
  <c r="N397" i="16"/>
  <c r="M397" i="16"/>
  <c r="L397" i="16"/>
  <c r="K397" i="16"/>
  <c r="J397" i="16"/>
  <c r="I397" i="16"/>
  <c r="H397" i="16"/>
  <c r="U396" i="16"/>
  <c r="T396" i="16"/>
  <c r="U395" i="16"/>
  <c r="T395" i="16"/>
  <c r="U394" i="16"/>
  <c r="T394" i="16"/>
  <c r="S394" i="16"/>
  <c r="R394" i="16"/>
  <c r="Q394" i="16"/>
  <c r="P394" i="16"/>
  <c r="O394" i="16"/>
  <c r="N394" i="16"/>
  <c r="M394" i="16"/>
  <c r="L394" i="16"/>
  <c r="K394" i="16"/>
  <c r="J394" i="16"/>
  <c r="I394" i="16"/>
  <c r="H394" i="16"/>
  <c r="U393" i="16"/>
  <c r="T393" i="16"/>
  <c r="U392" i="16"/>
  <c r="T392" i="16"/>
  <c r="U391" i="16"/>
  <c r="S391" i="16"/>
  <c r="R391" i="16"/>
  <c r="Q391" i="16"/>
  <c r="P391" i="16"/>
  <c r="O391" i="16"/>
  <c r="N391" i="16"/>
  <c r="M391" i="16"/>
  <c r="L391" i="16"/>
  <c r="K391" i="16"/>
  <c r="J391" i="16"/>
  <c r="I391" i="16"/>
  <c r="H391" i="16"/>
  <c r="U390" i="16"/>
  <c r="T390" i="16"/>
  <c r="S390" i="16"/>
  <c r="R390" i="16"/>
  <c r="Q390" i="16"/>
  <c r="P390" i="16"/>
  <c r="O390" i="16"/>
  <c r="N390" i="16"/>
  <c r="M390" i="16"/>
  <c r="L390" i="16"/>
  <c r="K390" i="16"/>
  <c r="J390" i="16"/>
  <c r="I390" i="16"/>
  <c r="H390" i="16"/>
  <c r="U389" i="16"/>
  <c r="T389" i="16"/>
  <c r="U388" i="16"/>
  <c r="T388" i="16"/>
  <c r="U387" i="16"/>
  <c r="T387" i="16"/>
  <c r="S387" i="16"/>
  <c r="R387" i="16"/>
  <c r="Q387" i="16"/>
  <c r="P387" i="16"/>
  <c r="O387" i="16"/>
  <c r="N387" i="16"/>
  <c r="M387" i="16"/>
  <c r="L387" i="16"/>
  <c r="K387" i="16"/>
  <c r="J387" i="16"/>
  <c r="I387" i="16"/>
  <c r="H387" i="16"/>
  <c r="U386" i="16"/>
  <c r="T386" i="16"/>
  <c r="U385" i="16"/>
  <c r="T385" i="16"/>
  <c r="U384" i="16"/>
  <c r="S384" i="16"/>
  <c r="R384" i="16"/>
  <c r="Q384" i="16"/>
  <c r="P384" i="16"/>
  <c r="O384" i="16"/>
  <c r="N384" i="16"/>
  <c r="M384" i="16"/>
  <c r="L384" i="16"/>
  <c r="K384" i="16"/>
  <c r="J384" i="16"/>
  <c r="I384" i="16"/>
  <c r="H384" i="16"/>
  <c r="U383" i="16"/>
  <c r="T383" i="16"/>
  <c r="S383" i="16"/>
  <c r="R383" i="16"/>
  <c r="Q383" i="16"/>
  <c r="P383" i="16"/>
  <c r="O383" i="16"/>
  <c r="N383" i="16"/>
  <c r="M383" i="16"/>
  <c r="L383" i="16"/>
  <c r="K383" i="16"/>
  <c r="J383" i="16"/>
  <c r="I383" i="16"/>
  <c r="H383" i="16"/>
  <c r="U382" i="16"/>
  <c r="T382" i="16"/>
  <c r="U381" i="16"/>
  <c r="T381" i="16"/>
  <c r="U380" i="16"/>
  <c r="T380" i="16"/>
  <c r="S380" i="16"/>
  <c r="R380" i="16"/>
  <c r="Q380" i="16"/>
  <c r="P380" i="16"/>
  <c r="O380" i="16"/>
  <c r="N380" i="16"/>
  <c r="M380" i="16"/>
  <c r="L380" i="16"/>
  <c r="K380" i="16"/>
  <c r="J380" i="16"/>
  <c r="I380" i="16"/>
  <c r="H380" i="16"/>
  <c r="U379" i="16"/>
  <c r="T379" i="16"/>
  <c r="U378" i="16"/>
  <c r="T378" i="16"/>
  <c r="U377" i="16"/>
  <c r="S377" i="16"/>
  <c r="R377" i="16"/>
  <c r="Q377" i="16"/>
  <c r="P377" i="16"/>
  <c r="O377" i="16"/>
  <c r="N377" i="16"/>
  <c r="M377" i="16"/>
  <c r="L377" i="16"/>
  <c r="K377" i="16"/>
  <c r="J377" i="16"/>
  <c r="I377" i="16"/>
  <c r="H377" i="16"/>
  <c r="U376" i="16"/>
  <c r="T376" i="16"/>
  <c r="S376" i="16"/>
  <c r="R376" i="16"/>
  <c r="Q376" i="16"/>
  <c r="P376" i="16"/>
  <c r="O376" i="16"/>
  <c r="N376" i="16"/>
  <c r="M376" i="16"/>
  <c r="L376" i="16"/>
  <c r="K376" i="16"/>
  <c r="J376" i="16"/>
  <c r="I376" i="16"/>
  <c r="H376" i="16"/>
  <c r="U375" i="16"/>
  <c r="T375" i="16"/>
  <c r="U374" i="16"/>
  <c r="T374" i="16"/>
  <c r="U373" i="16"/>
  <c r="T373" i="16"/>
  <c r="S373" i="16"/>
  <c r="R373" i="16"/>
  <c r="Q373" i="16"/>
  <c r="P373" i="16"/>
  <c r="O373" i="16"/>
  <c r="N373" i="16"/>
  <c r="M373" i="16"/>
  <c r="L373" i="16"/>
  <c r="K373" i="16"/>
  <c r="J373" i="16"/>
  <c r="I373" i="16"/>
  <c r="H373" i="16"/>
  <c r="U372" i="16"/>
  <c r="T372" i="16"/>
  <c r="U371" i="16"/>
  <c r="T371" i="16"/>
  <c r="U370" i="16"/>
  <c r="S370" i="16"/>
  <c r="R370" i="16"/>
  <c r="Q370" i="16"/>
  <c r="P370" i="16"/>
  <c r="O370" i="16"/>
  <c r="N370" i="16"/>
  <c r="M370" i="16"/>
  <c r="L370" i="16"/>
  <c r="K370" i="16"/>
  <c r="J370" i="16"/>
  <c r="I370" i="16"/>
  <c r="H370" i="16"/>
  <c r="U369" i="16"/>
  <c r="T369" i="16"/>
  <c r="S369" i="16"/>
  <c r="R369" i="16"/>
  <c r="Q369" i="16"/>
  <c r="P369" i="16"/>
  <c r="O369" i="16"/>
  <c r="N369" i="16"/>
  <c r="M369" i="16"/>
  <c r="L369" i="16"/>
  <c r="K369" i="16"/>
  <c r="J369" i="16"/>
  <c r="I369" i="16"/>
  <c r="H369" i="16"/>
  <c r="U368" i="16"/>
  <c r="T368" i="16"/>
  <c r="U367" i="16"/>
  <c r="T367" i="16"/>
  <c r="U366" i="16"/>
  <c r="T366" i="16"/>
  <c r="S366" i="16"/>
  <c r="R366" i="16"/>
  <c r="Q366" i="16"/>
  <c r="P366" i="16"/>
  <c r="O366" i="16"/>
  <c r="N366" i="16"/>
  <c r="M366" i="16"/>
  <c r="L366" i="16"/>
  <c r="K366" i="16"/>
  <c r="J366" i="16"/>
  <c r="I366" i="16"/>
  <c r="H366" i="16"/>
  <c r="U365" i="16"/>
  <c r="T365" i="16"/>
  <c r="U364" i="16"/>
  <c r="T364" i="16"/>
  <c r="U363" i="16"/>
  <c r="S363" i="16"/>
  <c r="R363" i="16"/>
  <c r="Q363" i="16"/>
  <c r="P363" i="16"/>
  <c r="O363" i="16"/>
  <c r="N363" i="16"/>
  <c r="M363" i="16"/>
  <c r="L363" i="16"/>
  <c r="K363" i="16"/>
  <c r="J363" i="16"/>
  <c r="I363" i="16"/>
  <c r="H363" i="16"/>
  <c r="U362" i="16"/>
  <c r="T362" i="16"/>
  <c r="S362" i="16"/>
  <c r="R362" i="16"/>
  <c r="Q362" i="16"/>
  <c r="P362" i="16"/>
  <c r="O362" i="16"/>
  <c r="N362" i="16"/>
  <c r="M362" i="16"/>
  <c r="L362" i="16"/>
  <c r="K362" i="16"/>
  <c r="J362" i="16"/>
  <c r="I362" i="16"/>
  <c r="H362" i="16"/>
  <c r="U361" i="16"/>
  <c r="T361" i="16"/>
  <c r="U360" i="16"/>
  <c r="T360" i="16"/>
  <c r="U359" i="16"/>
  <c r="T359" i="16"/>
  <c r="S359" i="16"/>
  <c r="R359" i="16"/>
  <c r="Q359" i="16"/>
  <c r="P359" i="16"/>
  <c r="O359" i="16"/>
  <c r="N359" i="16"/>
  <c r="M359" i="16"/>
  <c r="L359" i="16"/>
  <c r="K359" i="16"/>
  <c r="J359" i="16"/>
  <c r="I359" i="16"/>
  <c r="H359" i="16"/>
  <c r="U358" i="16"/>
  <c r="T358" i="16"/>
  <c r="U357" i="16"/>
  <c r="T357" i="16"/>
  <c r="U356" i="16"/>
  <c r="S356" i="16"/>
  <c r="R356" i="16"/>
  <c r="Q356" i="16"/>
  <c r="P356" i="16"/>
  <c r="O356" i="16"/>
  <c r="N356" i="16"/>
  <c r="M356" i="16"/>
  <c r="L356" i="16"/>
  <c r="K356" i="16"/>
  <c r="J356" i="16"/>
  <c r="I356" i="16"/>
  <c r="H356" i="16"/>
  <c r="U355" i="16"/>
  <c r="T355" i="16"/>
  <c r="S355" i="16"/>
  <c r="R355" i="16"/>
  <c r="Q355" i="16"/>
  <c r="P355" i="16"/>
  <c r="O355" i="16"/>
  <c r="N355" i="16"/>
  <c r="M355" i="16"/>
  <c r="L355" i="16"/>
  <c r="K355" i="16"/>
  <c r="J355" i="16"/>
  <c r="I355" i="16"/>
  <c r="H355" i="16"/>
  <c r="U354" i="16"/>
  <c r="T354" i="16"/>
  <c r="U353" i="16"/>
  <c r="T353" i="16"/>
  <c r="U352" i="16"/>
  <c r="T352" i="16"/>
  <c r="S352" i="16"/>
  <c r="R352" i="16"/>
  <c r="Q352" i="16"/>
  <c r="P352" i="16"/>
  <c r="O352" i="16"/>
  <c r="N352" i="16"/>
  <c r="M352" i="16"/>
  <c r="L352" i="16"/>
  <c r="K352" i="16"/>
  <c r="J352" i="16"/>
  <c r="I352" i="16"/>
  <c r="H352" i="16"/>
  <c r="U351" i="16"/>
  <c r="T351" i="16"/>
  <c r="U350" i="16"/>
  <c r="T350" i="16"/>
  <c r="U349" i="16"/>
  <c r="S349" i="16"/>
  <c r="R349" i="16"/>
  <c r="Q349" i="16"/>
  <c r="P349" i="16"/>
  <c r="O349" i="16"/>
  <c r="N349" i="16"/>
  <c r="M349" i="16"/>
  <c r="L349" i="16"/>
  <c r="K349" i="16"/>
  <c r="J349" i="16"/>
  <c r="I349" i="16"/>
  <c r="H349" i="16"/>
  <c r="U348" i="16"/>
  <c r="T348" i="16"/>
  <c r="S348" i="16"/>
  <c r="R348" i="16"/>
  <c r="Q348" i="16"/>
  <c r="P348" i="16"/>
  <c r="O348" i="16"/>
  <c r="N348" i="16"/>
  <c r="M348" i="16"/>
  <c r="L348" i="16"/>
  <c r="K348" i="16"/>
  <c r="J348" i="16"/>
  <c r="I348" i="16"/>
  <c r="H348" i="16"/>
  <c r="U347" i="16"/>
  <c r="T347" i="16"/>
  <c r="U346" i="16"/>
  <c r="T346" i="16"/>
  <c r="U345" i="16"/>
  <c r="T345" i="16"/>
  <c r="S345" i="16"/>
  <c r="R345" i="16"/>
  <c r="Q345" i="16"/>
  <c r="P345" i="16"/>
  <c r="O345" i="16"/>
  <c r="N345" i="16"/>
  <c r="M345" i="16"/>
  <c r="L345" i="16"/>
  <c r="K345" i="16"/>
  <c r="J345" i="16"/>
  <c r="I345" i="16"/>
  <c r="H345" i="16"/>
  <c r="U344" i="16"/>
  <c r="T344" i="16"/>
  <c r="U343" i="16"/>
  <c r="T343" i="16"/>
  <c r="U342" i="16"/>
  <c r="S342" i="16"/>
  <c r="R342" i="16"/>
  <c r="Q342" i="16"/>
  <c r="P342" i="16"/>
  <c r="O342" i="16"/>
  <c r="N342" i="16"/>
  <c r="M342" i="16"/>
  <c r="L342" i="16"/>
  <c r="K342" i="16"/>
  <c r="J342" i="16"/>
  <c r="I342" i="16"/>
  <c r="H342" i="16"/>
  <c r="U341" i="16"/>
  <c r="T341" i="16"/>
  <c r="S341" i="16"/>
  <c r="R341" i="16"/>
  <c r="Q341" i="16"/>
  <c r="P341" i="16"/>
  <c r="O341" i="16"/>
  <c r="N341" i="16"/>
  <c r="M341" i="16"/>
  <c r="L341" i="16"/>
  <c r="K341" i="16"/>
  <c r="J341" i="16"/>
  <c r="I341" i="16"/>
  <c r="H341" i="16"/>
  <c r="U340" i="16"/>
  <c r="T340" i="16"/>
  <c r="U339" i="16"/>
  <c r="T339" i="16"/>
  <c r="U338" i="16"/>
  <c r="T338" i="16"/>
  <c r="S338" i="16"/>
  <c r="R338" i="16"/>
  <c r="Q338" i="16"/>
  <c r="P338" i="16"/>
  <c r="O338" i="16"/>
  <c r="N338" i="16"/>
  <c r="M338" i="16"/>
  <c r="L338" i="16"/>
  <c r="K338" i="16"/>
  <c r="J338" i="16"/>
  <c r="I338" i="16"/>
  <c r="H338" i="16"/>
  <c r="U337" i="16"/>
  <c r="T337" i="16"/>
  <c r="U336" i="16"/>
  <c r="T336" i="16"/>
  <c r="U335" i="16"/>
  <c r="S335" i="16"/>
  <c r="R335" i="16"/>
  <c r="Q335" i="16"/>
  <c r="P335" i="16"/>
  <c r="O335" i="16"/>
  <c r="N335" i="16"/>
  <c r="M335" i="16"/>
  <c r="L335" i="16"/>
  <c r="K335" i="16"/>
  <c r="J335" i="16"/>
  <c r="I335" i="16"/>
  <c r="H335" i="16"/>
  <c r="U334" i="16"/>
  <c r="T334" i="16"/>
  <c r="S334" i="16"/>
  <c r="R334" i="16"/>
  <c r="Q334" i="16"/>
  <c r="P334" i="16"/>
  <c r="O334" i="16"/>
  <c r="N334" i="16"/>
  <c r="M334" i="16"/>
  <c r="L334" i="16"/>
  <c r="K334" i="16"/>
  <c r="J334" i="16"/>
  <c r="I334" i="16"/>
  <c r="H334" i="16"/>
  <c r="U333" i="16"/>
  <c r="T333" i="16"/>
  <c r="U332" i="16"/>
  <c r="T332" i="16"/>
  <c r="U331" i="16"/>
  <c r="T331" i="16"/>
  <c r="S331" i="16"/>
  <c r="R331" i="16"/>
  <c r="Q331" i="16"/>
  <c r="P331" i="16"/>
  <c r="O331" i="16"/>
  <c r="N331" i="16"/>
  <c r="M331" i="16"/>
  <c r="L331" i="16"/>
  <c r="K331" i="16"/>
  <c r="J331" i="16"/>
  <c r="I331" i="16"/>
  <c r="H331" i="16"/>
  <c r="U330" i="16"/>
  <c r="T330" i="16"/>
  <c r="U329" i="16"/>
  <c r="T329" i="16"/>
  <c r="U328" i="16"/>
  <c r="S328" i="16"/>
  <c r="R328" i="16"/>
  <c r="Q328" i="16"/>
  <c r="P328" i="16"/>
  <c r="O328" i="16"/>
  <c r="N328" i="16"/>
  <c r="M328" i="16"/>
  <c r="L328" i="16"/>
  <c r="K328" i="16"/>
  <c r="J328" i="16"/>
  <c r="I328" i="16"/>
  <c r="H328" i="16"/>
  <c r="U327" i="16"/>
  <c r="T327" i="16"/>
  <c r="S327" i="16"/>
  <c r="R327" i="16"/>
  <c r="Q327" i="16"/>
  <c r="P327" i="16"/>
  <c r="O327" i="16"/>
  <c r="N327" i="16"/>
  <c r="M327" i="16"/>
  <c r="L327" i="16"/>
  <c r="K327" i="16"/>
  <c r="J327" i="16"/>
  <c r="I327" i="16"/>
  <c r="H327" i="16"/>
  <c r="U326" i="16"/>
  <c r="T326" i="16"/>
  <c r="U325" i="16"/>
  <c r="T325" i="16"/>
  <c r="U324" i="16"/>
  <c r="T324" i="16"/>
  <c r="S324" i="16"/>
  <c r="R324" i="16"/>
  <c r="Q324" i="16"/>
  <c r="P324" i="16"/>
  <c r="O324" i="16"/>
  <c r="N324" i="16"/>
  <c r="M324" i="16"/>
  <c r="L324" i="16"/>
  <c r="K324" i="16"/>
  <c r="J324" i="16"/>
  <c r="I324" i="16"/>
  <c r="H324" i="16"/>
  <c r="U323" i="16"/>
  <c r="T323" i="16"/>
  <c r="U322" i="16"/>
  <c r="T322" i="16"/>
  <c r="U321" i="16"/>
  <c r="S321" i="16"/>
  <c r="R321" i="16"/>
  <c r="Q321" i="16"/>
  <c r="P321" i="16"/>
  <c r="O321" i="16"/>
  <c r="N321" i="16"/>
  <c r="M321" i="16"/>
  <c r="L321" i="16"/>
  <c r="K321" i="16"/>
  <c r="J321" i="16"/>
  <c r="I321" i="16"/>
  <c r="H321" i="16"/>
  <c r="U320" i="16"/>
  <c r="T320" i="16"/>
  <c r="S320" i="16"/>
  <c r="R320" i="16"/>
  <c r="Q320" i="16"/>
  <c r="P320" i="16"/>
  <c r="O320" i="16"/>
  <c r="N320" i="16"/>
  <c r="M320" i="16"/>
  <c r="L320" i="16"/>
  <c r="K320" i="16"/>
  <c r="J320" i="16"/>
  <c r="I320" i="16"/>
  <c r="H320" i="16"/>
  <c r="U319" i="16"/>
  <c r="T319" i="16"/>
  <c r="U318" i="16"/>
  <c r="T318" i="16"/>
  <c r="U317" i="16"/>
  <c r="T317" i="16"/>
  <c r="S317" i="16"/>
  <c r="R317" i="16"/>
  <c r="Q317" i="16"/>
  <c r="P317" i="16"/>
  <c r="O317" i="16"/>
  <c r="N317" i="16"/>
  <c r="M317" i="16"/>
  <c r="L317" i="16"/>
  <c r="K317" i="16"/>
  <c r="J317" i="16"/>
  <c r="I317" i="16"/>
  <c r="H317" i="16"/>
  <c r="U316" i="16"/>
  <c r="T316" i="16"/>
  <c r="U315" i="16"/>
  <c r="T315" i="16"/>
  <c r="U314" i="16"/>
  <c r="U313" i="16"/>
  <c r="T313" i="16"/>
  <c r="U312" i="16"/>
  <c r="T312" i="16"/>
  <c r="U311" i="16"/>
  <c r="T311" i="16"/>
  <c r="U310" i="16"/>
  <c r="T310" i="16"/>
  <c r="U309" i="16"/>
  <c r="T309" i="16"/>
  <c r="U308" i="16"/>
  <c r="T308" i="16"/>
  <c r="U307" i="16"/>
  <c r="U306" i="16"/>
  <c r="T306" i="16"/>
  <c r="U305" i="16"/>
  <c r="T305" i="16"/>
  <c r="U304" i="16"/>
  <c r="T304" i="16"/>
  <c r="U303" i="16"/>
  <c r="T303" i="16"/>
  <c r="U302" i="16"/>
  <c r="T302" i="16"/>
  <c r="U301" i="16"/>
  <c r="T301" i="16"/>
  <c r="U300" i="16"/>
  <c r="U299" i="16"/>
  <c r="T299" i="16"/>
  <c r="U298" i="16"/>
  <c r="T298" i="16"/>
  <c r="U297" i="16"/>
  <c r="T297" i="16"/>
  <c r="U296" i="16"/>
  <c r="T296" i="16"/>
  <c r="U295" i="16"/>
  <c r="T295" i="16"/>
  <c r="U294" i="16"/>
  <c r="T294" i="16"/>
  <c r="U293" i="16"/>
  <c r="U292" i="16"/>
  <c r="T292" i="16"/>
  <c r="U291" i="16"/>
  <c r="T291" i="16"/>
  <c r="U290" i="16"/>
  <c r="T290" i="16"/>
  <c r="U289" i="16"/>
  <c r="T289" i="16"/>
  <c r="U288" i="16"/>
  <c r="T288" i="16"/>
  <c r="U287" i="16"/>
  <c r="T287" i="16"/>
  <c r="U286" i="16"/>
  <c r="U285" i="16"/>
  <c r="T285" i="16"/>
  <c r="U284" i="16"/>
  <c r="T284" i="16"/>
  <c r="U283" i="16"/>
  <c r="T283" i="16"/>
  <c r="U282" i="16"/>
  <c r="T282" i="16"/>
  <c r="U281" i="16"/>
  <c r="T281" i="16"/>
  <c r="U280" i="16"/>
  <c r="T280" i="16"/>
  <c r="U278" i="16"/>
  <c r="T278" i="16"/>
  <c r="U277" i="16"/>
  <c r="T277" i="16"/>
  <c r="U276" i="16"/>
  <c r="T276" i="16"/>
  <c r="S275" i="16"/>
  <c r="R275" i="16"/>
  <c r="Q275" i="16"/>
  <c r="P275" i="16"/>
  <c r="O275" i="16"/>
  <c r="N275" i="16"/>
  <c r="M275" i="16"/>
  <c r="L275" i="16"/>
  <c r="K275" i="16"/>
  <c r="J275" i="16"/>
  <c r="I275" i="16"/>
  <c r="H275" i="16"/>
  <c r="T275" i="16" s="1"/>
  <c r="U274" i="16"/>
  <c r="U275" i="16" s="1"/>
  <c r="U279" i="16" s="1"/>
  <c r="T274" i="16"/>
  <c r="T273" i="16"/>
  <c r="U273" i="16" s="1"/>
  <c r="U271" i="16"/>
  <c r="T271" i="16"/>
  <c r="U270" i="16"/>
  <c r="T270" i="16"/>
  <c r="U269" i="16"/>
  <c r="T269" i="16"/>
  <c r="S268" i="16"/>
  <c r="R268" i="16"/>
  <c r="Q268" i="16"/>
  <c r="P268" i="16"/>
  <c r="O268" i="16"/>
  <c r="N268" i="16"/>
  <c r="M268" i="16"/>
  <c r="L268" i="16"/>
  <c r="K268" i="16"/>
  <c r="J268" i="16"/>
  <c r="I268" i="16"/>
  <c r="H268" i="16"/>
  <c r="T268" i="16" s="1"/>
  <c r="T267" i="16"/>
  <c r="U267" i="16" s="1"/>
  <c r="U268" i="16" s="1"/>
  <c r="U272" i="16" s="1"/>
  <c r="T266" i="16"/>
  <c r="U266" i="16" s="1"/>
  <c r="U264" i="16"/>
  <c r="T264" i="16"/>
  <c r="U263" i="16"/>
  <c r="T263" i="16"/>
  <c r="U262" i="16"/>
  <c r="T262" i="16"/>
  <c r="S261" i="16"/>
  <c r="R261" i="16"/>
  <c r="Q261" i="16"/>
  <c r="P261" i="16"/>
  <c r="O261" i="16"/>
  <c r="N261" i="16"/>
  <c r="M261" i="16"/>
  <c r="L261" i="16"/>
  <c r="K261" i="16"/>
  <c r="J261" i="16"/>
  <c r="I261" i="16"/>
  <c r="H261" i="16"/>
  <c r="T261" i="16" s="1"/>
  <c r="U260" i="16"/>
  <c r="T260" i="16"/>
  <c r="U259" i="16"/>
  <c r="U261" i="16" s="1"/>
  <c r="U265" i="16" s="1"/>
  <c r="T259" i="16"/>
  <c r="U257" i="16"/>
  <c r="T257" i="16"/>
  <c r="U256" i="16"/>
  <c r="T256" i="16"/>
  <c r="U255" i="16"/>
  <c r="T255" i="16"/>
  <c r="S254" i="16"/>
  <c r="R254" i="16"/>
  <c r="Q254" i="16"/>
  <c r="P254" i="16"/>
  <c r="O254" i="16"/>
  <c r="N254" i="16"/>
  <c r="M254" i="16"/>
  <c r="L254" i="16"/>
  <c r="K254" i="16"/>
  <c r="J254" i="16"/>
  <c r="I254" i="16"/>
  <c r="H254" i="16"/>
  <c r="T254" i="16" s="1"/>
  <c r="T253" i="16"/>
  <c r="U253" i="16" s="1"/>
  <c r="U254" i="16" s="1"/>
  <c r="U258" i="16" s="1"/>
  <c r="T252" i="16"/>
  <c r="U252" i="16" s="1"/>
  <c r="U250" i="16"/>
  <c r="T250" i="16"/>
  <c r="U249" i="16"/>
  <c r="T249" i="16"/>
  <c r="U248" i="16"/>
  <c r="T248" i="16"/>
  <c r="S247" i="16"/>
  <c r="R247" i="16"/>
  <c r="Q247" i="16"/>
  <c r="P247" i="16"/>
  <c r="O247" i="16"/>
  <c r="N247" i="16"/>
  <c r="M247" i="16"/>
  <c r="L247" i="16"/>
  <c r="K247" i="16"/>
  <c r="J247" i="16"/>
  <c r="I247" i="16"/>
  <c r="H247" i="16"/>
  <c r="T247" i="16" s="1"/>
  <c r="U246" i="16"/>
  <c r="T246" i="16"/>
  <c r="T245" i="16"/>
  <c r="U245" i="16" s="1"/>
  <c r="U243" i="16"/>
  <c r="T243" i="16"/>
  <c r="U242" i="16"/>
  <c r="T242" i="16"/>
  <c r="U241" i="16"/>
  <c r="T241" i="16"/>
  <c r="S240" i="16"/>
  <c r="R240" i="16"/>
  <c r="Q240" i="16"/>
  <c r="P240" i="16"/>
  <c r="O240" i="16"/>
  <c r="N240" i="16"/>
  <c r="M240" i="16"/>
  <c r="L240" i="16"/>
  <c r="K240" i="16"/>
  <c r="J240" i="16"/>
  <c r="I240" i="16"/>
  <c r="H240" i="16"/>
  <c r="T240" i="16" s="1"/>
  <c r="T239" i="16"/>
  <c r="U239" i="16" s="1"/>
  <c r="T238" i="16"/>
  <c r="U238" i="16" s="1"/>
  <c r="U236" i="16"/>
  <c r="T236" i="16"/>
  <c r="U235" i="16"/>
  <c r="T235" i="16"/>
  <c r="U234" i="16"/>
  <c r="T234" i="16"/>
  <c r="S233" i="16"/>
  <c r="R233" i="16"/>
  <c r="Q233" i="16"/>
  <c r="P233" i="16"/>
  <c r="O233" i="16"/>
  <c r="N233" i="16"/>
  <c r="M233" i="16"/>
  <c r="L233" i="16"/>
  <c r="K233" i="16"/>
  <c r="J233" i="16"/>
  <c r="I233" i="16"/>
  <c r="H233" i="16"/>
  <c r="T233" i="16" s="1"/>
  <c r="T232" i="16"/>
  <c r="U232" i="16" s="1"/>
  <c r="U233" i="16" s="1"/>
  <c r="U237" i="16" s="1"/>
  <c r="U231" i="16"/>
  <c r="T231" i="16"/>
  <c r="U229" i="16"/>
  <c r="T229" i="16"/>
  <c r="U228" i="16"/>
  <c r="T228" i="16"/>
  <c r="U227" i="16"/>
  <c r="T227" i="16"/>
  <c r="S226" i="16"/>
  <c r="R226" i="16"/>
  <c r="Q226" i="16"/>
  <c r="P226" i="16"/>
  <c r="O226" i="16"/>
  <c r="N226" i="16"/>
  <c r="M226" i="16"/>
  <c r="L226" i="16"/>
  <c r="K226" i="16"/>
  <c r="J226" i="16"/>
  <c r="I226" i="16"/>
  <c r="H226" i="16"/>
  <c r="T226" i="16" s="1"/>
  <c r="T225" i="16"/>
  <c r="U225" i="16" s="1"/>
  <c r="U226" i="16" s="1"/>
  <c r="U230" i="16" s="1"/>
  <c r="T224" i="16"/>
  <c r="U224" i="16" s="1"/>
  <c r="U222" i="16"/>
  <c r="T222" i="16"/>
  <c r="U221" i="16"/>
  <c r="T221" i="16"/>
  <c r="U220" i="16"/>
  <c r="T220" i="16"/>
  <c r="S219" i="16"/>
  <c r="R219" i="16"/>
  <c r="Q219" i="16"/>
  <c r="P219" i="16"/>
  <c r="O219" i="16"/>
  <c r="N219" i="16"/>
  <c r="M219" i="16"/>
  <c r="L219" i="16"/>
  <c r="K219" i="16"/>
  <c r="J219" i="16"/>
  <c r="I219" i="16"/>
  <c r="H219" i="16"/>
  <c r="T219" i="16" s="1"/>
  <c r="U218" i="16"/>
  <c r="U219" i="16" s="1"/>
  <c r="U223" i="16" s="1"/>
  <c r="T218" i="16"/>
  <c r="T217" i="16"/>
  <c r="U217" i="16" s="1"/>
  <c r="U215" i="16"/>
  <c r="T215" i="16"/>
  <c r="U214" i="16"/>
  <c r="T214" i="16"/>
  <c r="U213" i="16"/>
  <c r="T213" i="16"/>
  <c r="S212" i="16"/>
  <c r="R212" i="16"/>
  <c r="Q212" i="16"/>
  <c r="P212" i="16"/>
  <c r="O212" i="16"/>
  <c r="N212" i="16"/>
  <c r="M212" i="16"/>
  <c r="L212" i="16"/>
  <c r="K212" i="16"/>
  <c r="J212" i="16"/>
  <c r="I212" i="16"/>
  <c r="H212" i="16"/>
  <c r="T212" i="16" s="1"/>
  <c r="T211" i="16"/>
  <c r="U211" i="16" s="1"/>
  <c r="T210" i="16"/>
  <c r="U210" i="16" s="1"/>
  <c r="U208" i="16"/>
  <c r="T208" i="16"/>
  <c r="U207" i="16"/>
  <c r="T207" i="16"/>
  <c r="U206" i="16"/>
  <c r="T206" i="16"/>
  <c r="S205" i="16"/>
  <c r="R205" i="16"/>
  <c r="Q205" i="16"/>
  <c r="P205" i="16"/>
  <c r="O205" i="16"/>
  <c r="N205" i="16"/>
  <c r="M205" i="16"/>
  <c r="L205" i="16"/>
  <c r="K205" i="16"/>
  <c r="J205" i="16"/>
  <c r="I205" i="16"/>
  <c r="H205" i="16"/>
  <c r="T205" i="16" s="1"/>
  <c r="T204" i="16"/>
  <c r="U204" i="16" s="1"/>
  <c r="U205" i="16" s="1"/>
  <c r="U209" i="16" s="1"/>
  <c r="U203" i="16"/>
  <c r="T203" i="16"/>
  <c r="U201" i="16"/>
  <c r="T201" i="16"/>
  <c r="U200" i="16"/>
  <c r="T200" i="16"/>
  <c r="U199" i="16"/>
  <c r="T199" i="16"/>
  <c r="S198" i="16"/>
  <c r="R198" i="16"/>
  <c r="Q198" i="16"/>
  <c r="P198" i="16"/>
  <c r="O198" i="16"/>
  <c r="N198" i="16"/>
  <c r="M198" i="16"/>
  <c r="L198" i="16"/>
  <c r="K198" i="16"/>
  <c r="J198" i="16"/>
  <c r="I198" i="16"/>
  <c r="H198" i="16"/>
  <c r="T198" i="16" s="1"/>
  <c r="T197" i="16"/>
  <c r="U197" i="16" s="1"/>
  <c r="U198" i="16" s="1"/>
  <c r="U202" i="16" s="1"/>
  <c r="T196" i="16"/>
  <c r="U196" i="16" s="1"/>
  <c r="U194" i="16"/>
  <c r="T194" i="16"/>
  <c r="U193" i="16"/>
  <c r="T193" i="16"/>
  <c r="U192" i="16"/>
  <c r="T192" i="16"/>
  <c r="S191" i="16"/>
  <c r="R191" i="16"/>
  <c r="Q191" i="16"/>
  <c r="P191" i="16"/>
  <c r="O191" i="16"/>
  <c r="N191" i="16"/>
  <c r="M191" i="16"/>
  <c r="L191" i="16"/>
  <c r="K191" i="16"/>
  <c r="J191" i="16"/>
  <c r="I191" i="16"/>
  <c r="H191" i="16"/>
  <c r="T191" i="16" s="1"/>
  <c r="U190" i="16"/>
  <c r="U191" i="16" s="1"/>
  <c r="U195" i="16" s="1"/>
  <c r="T190" i="16"/>
  <c r="T189" i="16"/>
  <c r="U189" i="16" s="1"/>
  <c r="U187" i="16"/>
  <c r="T187" i="16"/>
  <c r="U186" i="16"/>
  <c r="T186" i="16"/>
  <c r="U185" i="16"/>
  <c r="T185" i="16"/>
  <c r="S184" i="16"/>
  <c r="R184" i="16"/>
  <c r="Q184" i="16"/>
  <c r="P184" i="16"/>
  <c r="O184" i="16"/>
  <c r="N184" i="16"/>
  <c r="M184" i="16"/>
  <c r="L184" i="16"/>
  <c r="K184" i="16"/>
  <c r="J184" i="16"/>
  <c r="I184" i="16"/>
  <c r="H184" i="16"/>
  <c r="T184" i="16" s="1"/>
  <c r="U183" i="16"/>
  <c r="U184" i="16" s="1"/>
  <c r="U188" i="16" s="1"/>
  <c r="T183" i="16"/>
  <c r="T182" i="16"/>
  <c r="U182" i="16" s="1"/>
  <c r="U180" i="16"/>
  <c r="T180" i="16"/>
  <c r="U179" i="16"/>
  <c r="T179" i="16"/>
  <c r="U178" i="16"/>
  <c r="T178" i="16"/>
  <c r="S177" i="16"/>
  <c r="R177" i="16"/>
  <c r="Q177" i="16"/>
  <c r="P177" i="16"/>
  <c r="O177" i="16"/>
  <c r="N177" i="16"/>
  <c r="M177" i="16"/>
  <c r="L177" i="16"/>
  <c r="K177" i="16"/>
  <c r="J177" i="16"/>
  <c r="I177" i="16"/>
  <c r="H177" i="16"/>
  <c r="T177" i="16" s="1"/>
  <c r="T176" i="16"/>
  <c r="U176" i="16" s="1"/>
  <c r="U177" i="16" s="1"/>
  <c r="U181" i="16" s="1"/>
  <c r="U175" i="16"/>
  <c r="T175" i="16"/>
  <c r="U173" i="16"/>
  <c r="T173" i="16"/>
  <c r="U172" i="16"/>
  <c r="T172" i="16"/>
  <c r="U171" i="16"/>
  <c r="T171" i="16"/>
  <c r="S170" i="16"/>
  <c r="R170" i="16"/>
  <c r="Q170" i="16"/>
  <c r="P170" i="16"/>
  <c r="O170" i="16"/>
  <c r="N170" i="16"/>
  <c r="M170" i="16"/>
  <c r="L170" i="16"/>
  <c r="K170" i="16"/>
  <c r="J170" i="16"/>
  <c r="I170" i="16"/>
  <c r="H170" i="16"/>
  <c r="T170" i="16" s="1"/>
  <c r="T169" i="16"/>
  <c r="U169" i="16" s="1"/>
  <c r="U170" i="16" s="1"/>
  <c r="U174" i="16" s="1"/>
  <c r="U168" i="16"/>
  <c r="T168" i="16"/>
  <c r="U166" i="16"/>
  <c r="T166" i="16"/>
  <c r="U165" i="16"/>
  <c r="T165" i="16"/>
  <c r="U164" i="16"/>
  <c r="T164" i="16"/>
  <c r="S163" i="16"/>
  <c r="R163" i="16"/>
  <c r="Q163" i="16"/>
  <c r="P163" i="16"/>
  <c r="O163" i="16"/>
  <c r="N163" i="16"/>
  <c r="M163" i="16"/>
  <c r="L163" i="16"/>
  <c r="K163" i="16"/>
  <c r="J163" i="16"/>
  <c r="I163" i="16"/>
  <c r="H163" i="16"/>
  <c r="T163" i="16" s="1"/>
  <c r="U162" i="16"/>
  <c r="T162" i="16"/>
  <c r="T161" i="16"/>
  <c r="U161" i="16" s="1"/>
  <c r="U159" i="16"/>
  <c r="T159" i="16"/>
  <c r="U158" i="16"/>
  <c r="T158" i="16"/>
  <c r="U157" i="16"/>
  <c r="T157" i="16"/>
  <c r="S156" i="16"/>
  <c r="R156" i="16"/>
  <c r="Q156" i="16"/>
  <c r="P156" i="16"/>
  <c r="O156" i="16"/>
  <c r="N156" i="16"/>
  <c r="M156" i="16"/>
  <c r="L156" i="16"/>
  <c r="K156" i="16"/>
  <c r="J156" i="16"/>
  <c r="I156" i="16"/>
  <c r="H156" i="16"/>
  <c r="T156" i="16" s="1"/>
  <c r="T155" i="16"/>
  <c r="U155" i="16" s="1"/>
  <c r="T154" i="16"/>
  <c r="U154" i="16" s="1"/>
  <c r="U152" i="16"/>
  <c r="T152" i="16"/>
  <c r="U151" i="16"/>
  <c r="T151" i="16"/>
  <c r="U150" i="16"/>
  <c r="T150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T149" i="16" s="1"/>
  <c r="T148" i="16"/>
  <c r="U148" i="16" s="1"/>
  <c r="U149" i="16" s="1"/>
  <c r="U153" i="16" s="1"/>
  <c r="U147" i="16"/>
  <c r="T147" i="16"/>
  <c r="U145" i="16"/>
  <c r="T145" i="16"/>
  <c r="U144" i="16"/>
  <c r="T144" i="16"/>
  <c r="U143" i="16"/>
  <c r="T143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T142" i="16" s="1"/>
  <c r="T141" i="16"/>
  <c r="U141" i="16" s="1"/>
  <c r="T140" i="16"/>
  <c r="U140" i="16" s="1"/>
  <c r="U138" i="16"/>
  <c r="T138" i="16"/>
  <c r="U137" i="16"/>
  <c r="T137" i="16"/>
  <c r="U136" i="16"/>
  <c r="T136" i="16"/>
  <c r="S135" i="16"/>
  <c r="R135" i="16"/>
  <c r="Q135" i="16"/>
  <c r="P135" i="16"/>
  <c r="O135" i="16"/>
  <c r="N135" i="16"/>
  <c r="M135" i="16"/>
  <c r="L135" i="16"/>
  <c r="K135" i="16"/>
  <c r="J135" i="16"/>
  <c r="I135" i="16"/>
  <c r="H135" i="16"/>
  <c r="T135" i="16" s="1"/>
  <c r="U134" i="16"/>
  <c r="T134" i="16"/>
  <c r="T133" i="16"/>
  <c r="U133" i="16" s="1"/>
  <c r="U131" i="16"/>
  <c r="T131" i="16"/>
  <c r="U130" i="16"/>
  <c r="T130" i="16"/>
  <c r="U129" i="16"/>
  <c r="T129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T128" i="16" s="1"/>
  <c r="T127" i="16"/>
  <c r="U127" i="16" s="1"/>
  <c r="T126" i="16"/>
  <c r="U126" i="16" s="1"/>
  <c r="U124" i="16"/>
  <c r="T124" i="16"/>
  <c r="U123" i="16"/>
  <c r="T123" i="16"/>
  <c r="U122" i="16"/>
  <c r="T122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T121" i="16" s="1"/>
  <c r="U120" i="16"/>
  <c r="T120" i="16"/>
  <c r="U119" i="16"/>
  <c r="U121" i="16" s="1"/>
  <c r="U125" i="16" s="1"/>
  <c r="T119" i="16"/>
  <c r="U117" i="16"/>
  <c r="T117" i="16"/>
  <c r="U116" i="16"/>
  <c r="T116" i="16"/>
  <c r="U115" i="16"/>
  <c r="T115" i="16"/>
  <c r="S114" i="16"/>
  <c r="R114" i="16"/>
  <c r="Q114" i="16"/>
  <c r="P114" i="16"/>
  <c r="O114" i="16"/>
  <c r="N114" i="16"/>
  <c r="M114" i="16"/>
  <c r="L114" i="16"/>
  <c r="K114" i="16"/>
  <c r="J114" i="16"/>
  <c r="I114" i="16"/>
  <c r="H114" i="16"/>
  <c r="T114" i="16" s="1"/>
  <c r="T113" i="16"/>
  <c r="U113" i="16" s="1"/>
  <c r="T112" i="16"/>
  <c r="U112" i="16" s="1"/>
  <c r="U110" i="16"/>
  <c r="T110" i="16"/>
  <c r="U109" i="16"/>
  <c r="T109" i="16"/>
  <c r="U108" i="16"/>
  <c r="T108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T107" i="16" s="1"/>
  <c r="U106" i="16"/>
  <c r="T106" i="16"/>
  <c r="T105" i="16"/>
  <c r="U105" i="16" s="1"/>
  <c r="U103" i="16"/>
  <c r="T103" i="16"/>
  <c r="U102" i="16"/>
  <c r="T102" i="16"/>
  <c r="U101" i="16"/>
  <c r="T101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T99" i="16"/>
  <c r="U99" i="16" s="1"/>
  <c r="T98" i="16"/>
  <c r="T100" i="16" s="1"/>
  <c r="U96" i="16"/>
  <c r="T96" i="16"/>
  <c r="U95" i="16"/>
  <c r="T95" i="16"/>
  <c r="U94" i="16"/>
  <c r="T94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T92" i="16"/>
  <c r="T93" i="16" s="1"/>
  <c r="U91" i="16"/>
  <c r="T91" i="16"/>
  <c r="U89" i="16"/>
  <c r="T89" i="16"/>
  <c r="U88" i="16"/>
  <c r="T88" i="16"/>
  <c r="U87" i="16"/>
  <c r="T87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T86" i="16" s="1"/>
  <c r="T85" i="16"/>
  <c r="U85" i="16" s="1"/>
  <c r="U86" i="16" s="1"/>
  <c r="U90" i="16" s="1"/>
  <c r="T84" i="16"/>
  <c r="U84" i="16" s="1"/>
  <c r="U82" i="16"/>
  <c r="T82" i="16"/>
  <c r="U81" i="16"/>
  <c r="T81" i="16"/>
  <c r="U80" i="16"/>
  <c r="T80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T79" i="16" s="1"/>
  <c r="U78" i="16"/>
  <c r="T78" i="16"/>
  <c r="T77" i="16"/>
  <c r="U77" i="16" s="1"/>
  <c r="U75" i="16"/>
  <c r="T75" i="16"/>
  <c r="U74" i="16"/>
  <c r="T74" i="16"/>
  <c r="U73" i="16"/>
  <c r="T73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T71" i="16"/>
  <c r="U71" i="16" s="1"/>
  <c r="U72" i="16" s="1"/>
  <c r="U76" i="16" s="1"/>
  <c r="T70" i="16"/>
  <c r="U70" i="16" s="1"/>
  <c r="U68" i="16"/>
  <c r="T68" i="16"/>
  <c r="U67" i="16"/>
  <c r="T67" i="16"/>
  <c r="U66" i="16"/>
  <c r="T66" i="16"/>
  <c r="S65" i="16"/>
  <c r="R65" i="16"/>
  <c r="Q65" i="16"/>
  <c r="P65" i="16"/>
  <c r="O65" i="16"/>
  <c r="N65" i="16"/>
  <c r="M65" i="16"/>
  <c r="L65" i="16"/>
  <c r="K65" i="16"/>
  <c r="J65" i="16"/>
  <c r="I65" i="16"/>
  <c r="H65" i="16"/>
  <c r="T65" i="16" s="1"/>
  <c r="T64" i="16"/>
  <c r="U64" i="16" s="1"/>
  <c r="U65" i="16" s="1"/>
  <c r="U69" i="16" s="1"/>
  <c r="U63" i="16"/>
  <c r="T63" i="16"/>
  <c r="U61" i="16"/>
  <c r="T61" i="16"/>
  <c r="U60" i="16"/>
  <c r="T60" i="16"/>
  <c r="U59" i="16"/>
  <c r="T59" i="16"/>
  <c r="S58" i="16"/>
  <c r="R58" i="16"/>
  <c r="Q58" i="16"/>
  <c r="P58" i="16"/>
  <c r="O58" i="16"/>
  <c r="N58" i="16"/>
  <c r="M58" i="16"/>
  <c r="L58" i="16"/>
  <c r="K58" i="16"/>
  <c r="J58" i="16"/>
  <c r="I58" i="16"/>
  <c r="H58" i="16"/>
  <c r="T58" i="16" s="1"/>
  <c r="T57" i="16"/>
  <c r="U57" i="16" s="1"/>
  <c r="T56" i="16"/>
  <c r="U56" i="16" s="1"/>
  <c r="U54" i="16"/>
  <c r="T54" i="16"/>
  <c r="U53" i="16"/>
  <c r="T53" i="16"/>
  <c r="U52" i="16"/>
  <c r="T52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T51" i="16" s="1"/>
  <c r="U50" i="16"/>
  <c r="T50" i="16"/>
  <c r="T49" i="16"/>
  <c r="U49" i="16" s="1"/>
  <c r="U47" i="16"/>
  <c r="T47" i="16"/>
  <c r="U46" i="16"/>
  <c r="T46" i="16"/>
  <c r="U45" i="16"/>
  <c r="T45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T44" i="16" s="1"/>
  <c r="T43" i="16"/>
  <c r="U43" i="16" s="1"/>
  <c r="T42" i="16"/>
  <c r="U42" i="16" s="1"/>
  <c r="U40" i="16"/>
  <c r="T40" i="16"/>
  <c r="U39" i="16"/>
  <c r="T39" i="16"/>
  <c r="U38" i="16"/>
  <c r="T38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T37" i="16" s="1"/>
  <c r="T36" i="16"/>
  <c r="U36" i="16" s="1"/>
  <c r="U37" i="16" s="1"/>
  <c r="U41" i="16" s="1"/>
  <c r="U35" i="16"/>
  <c r="T35" i="16"/>
  <c r="U33" i="16"/>
  <c r="T33" i="16"/>
  <c r="U32" i="16"/>
  <c r="T32" i="16"/>
  <c r="U31" i="16"/>
  <c r="T31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T30" i="16" s="1"/>
  <c r="T29" i="16"/>
  <c r="U29" i="16" s="1"/>
  <c r="T28" i="16"/>
  <c r="U28" i="16" s="1"/>
  <c r="U26" i="16"/>
  <c r="T26" i="16"/>
  <c r="U25" i="16"/>
  <c r="T25" i="16"/>
  <c r="U24" i="16"/>
  <c r="T24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T23" i="16" s="1"/>
  <c r="U22" i="16"/>
  <c r="U23" i="16" s="1"/>
  <c r="U27" i="16" s="1"/>
  <c r="T22" i="16"/>
  <c r="T21" i="16"/>
  <c r="U21" i="16" s="1"/>
  <c r="U19" i="16"/>
  <c r="T19" i="16"/>
  <c r="U18" i="16"/>
  <c r="T18" i="16"/>
  <c r="U17" i="16"/>
  <c r="T17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T16" i="16" s="1"/>
  <c r="T15" i="16"/>
  <c r="U15" i="16" s="1"/>
  <c r="T14" i="16"/>
  <c r="U14" i="16" s="1"/>
  <c r="U12" i="16"/>
  <c r="T12" i="16"/>
  <c r="U11" i="16"/>
  <c r="T11" i="16"/>
  <c r="U10" i="16"/>
  <c r="T10" i="16"/>
  <c r="S9" i="16"/>
  <c r="R9" i="16"/>
  <c r="Q9" i="16"/>
  <c r="P9" i="16"/>
  <c r="O9" i="16"/>
  <c r="N9" i="16"/>
  <c r="M9" i="16"/>
  <c r="L9" i="16"/>
  <c r="K9" i="16"/>
  <c r="J9" i="16"/>
  <c r="I9" i="16"/>
  <c r="H9" i="16"/>
  <c r="T9" i="16" s="1"/>
  <c r="T8" i="16"/>
  <c r="U8" i="16" s="1"/>
  <c r="U9" i="16" s="1"/>
  <c r="U13" i="16" s="1"/>
  <c r="U7" i="16"/>
  <c r="T7" i="16"/>
  <c r="T6" i="16"/>
  <c r="U678" i="15"/>
  <c r="S678" i="15"/>
  <c r="R678" i="15"/>
  <c r="Q678" i="15"/>
  <c r="P678" i="15"/>
  <c r="O678" i="15"/>
  <c r="N678" i="15"/>
  <c r="M678" i="15"/>
  <c r="L678" i="15"/>
  <c r="K678" i="15"/>
  <c r="J678" i="15"/>
  <c r="I678" i="15"/>
  <c r="H678" i="15"/>
  <c r="U677" i="15"/>
  <c r="T677" i="15"/>
  <c r="S677" i="15"/>
  <c r="R677" i="15"/>
  <c r="Q677" i="15"/>
  <c r="P677" i="15"/>
  <c r="O677" i="15"/>
  <c r="N677" i="15"/>
  <c r="M677" i="15"/>
  <c r="L677" i="15"/>
  <c r="K677" i="15"/>
  <c r="J677" i="15"/>
  <c r="I677" i="15"/>
  <c r="H677" i="15"/>
  <c r="U676" i="15"/>
  <c r="T676" i="15"/>
  <c r="U675" i="15"/>
  <c r="T675" i="15"/>
  <c r="U674" i="15"/>
  <c r="T674" i="15"/>
  <c r="S674" i="15"/>
  <c r="R674" i="15"/>
  <c r="Q674" i="15"/>
  <c r="P674" i="15"/>
  <c r="O674" i="15"/>
  <c r="N674" i="15"/>
  <c r="M674" i="15"/>
  <c r="L674" i="15"/>
  <c r="K674" i="15"/>
  <c r="J674" i="15"/>
  <c r="I674" i="15"/>
  <c r="H674" i="15"/>
  <c r="U673" i="15"/>
  <c r="T673" i="15"/>
  <c r="U672" i="15"/>
  <c r="T672" i="15"/>
  <c r="U671" i="15"/>
  <c r="S671" i="15"/>
  <c r="R671" i="15"/>
  <c r="Q671" i="15"/>
  <c r="P671" i="15"/>
  <c r="O671" i="15"/>
  <c r="N671" i="15"/>
  <c r="M671" i="15"/>
  <c r="L671" i="15"/>
  <c r="K671" i="15"/>
  <c r="J671" i="15"/>
  <c r="I671" i="15"/>
  <c r="H671" i="15"/>
  <c r="U670" i="15"/>
  <c r="T670" i="15"/>
  <c r="S670" i="15"/>
  <c r="R670" i="15"/>
  <c r="Q670" i="15"/>
  <c r="P670" i="15"/>
  <c r="O670" i="15"/>
  <c r="N670" i="15"/>
  <c r="M670" i="15"/>
  <c r="L670" i="15"/>
  <c r="K670" i="15"/>
  <c r="J670" i="15"/>
  <c r="I670" i="15"/>
  <c r="H670" i="15"/>
  <c r="U669" i="15"/>
  <c r="T669" i="15"/>
  <c r="U668" i="15"/>
  <c r="T668" i="15"/>
  <c r="U667" i="15"/>
  <c r="T667" i="15"/>
  <c r="S667" i="15"/>
  <c r="R667" i="15"/>
  <c r="Q667" i="15"/>
  <c r="P667" i="15"/>
  <c r="O667" i="15"/>
  <c r="N667" i="15"/>
  <c r="M667" i="15"/>
  <c r="L667" i="15"/>
  <c r="K667" i="15"/>
  <c r="J667" i="15"/>
  <c r="I667" i="15"/>
  <c r="H667" i="15"/>
  <c r="U666" i="15"/>
  <c r="T666" i="15"/>
  <c r="U665" i="15"/>
  <c r="T665" i="15"/>
  <c r="U664" i="15"/>
  <c r="S664" i="15"/>
  <c r="R664" i="15"/>
  <c r="Q664" i="15"/>
  <c r="P664" i="15"/>
  <c r="O664" i="15"/>
  <c r="N664" i="15"/>
  <c r="M664" i="15"/>
  <c r="L664" i="15"/>
  <c r="K664" i="15"/>
  <c r="J664" i="15"/>
  <c r="I664" i="15"/>
  <c r="H664" i="15"/>
  <c r="U663" i="15"/>
  <c r="T663" i="15"/>
  <c r="S663" i="15"/>
  <c r="R663" i="15"/>
  <c r="Q663" i="15"/>
  <c r="P663" i="15"/>
  <c r="O663" i="15"/>
  <c r="N663" i="15"/>
  <c r="M663" i="15"/>
  <c r="L663" i="15"/>
  <c r="K663" i="15"/>
  <c r="J663" i="15"/>
  <c r="I663" i="15"/>
  <c r="H663" i="15"/>
  <c r="U662" i="15"/>
  <c r="T662" i="15"/>
  <c r="U661" i="15"/>
  <c r="T661" i="15"/>
  <c r="U660" i="15"/>
  <c r="T660" i="15"/>
  <c r="S660" i="15"/>
  <c r="R660" i="15"/>
  <c r="Q660" i="15"/>
  <c r="P660" i="15"/>
  <c r="O660" i="15"/>
  <c r="N660" i="15"/>
  <c r="M660" i="15"/>
  <c r="L660" i="15"/>
  <c r="K660" i="15"/>
  <c r="J660" i="15"/>
  <c r="I660" i="15"/>
  <c r="H660" i="15"/>
  <c r="U659" i="15"/>
  <c r="T659" i="15"/>
  <c r="U658" i="15"/>
  <c r="T658" i="15"/>
  <c r="U657" i="15"/>
  <c r="S657" i="15"/>
  <c r="R657" i="15"/>
  <c r="Q657" i="15"/>
  <c r="P657" i="15"/>
  <c r="O657" i="15"/>
  <c r="N657" i="15"/>
  <c r="M657" i="15"/>
  <c r="L657" i="15"/>
  <c r="K657" i="15"/>
  <c r="J657" i="15"/>
  <c r="I657" i="15"/>
  <c r="H657" i="15"/>
  <c r="U656" i="15"/>
  <c r="T656" i="15"/>
  <c r="S656" i="15"/>
  <c r="R656" i="15"/>
  <c r="Q656" i="15"/>
  <c r="P656" i="15"/>
  <c r="O656" i="15"/>
  <c r="N656" i="15"/>
  <c r="M656" i="15"/>
  <c r="L656" i="15"/>
  <c r="K656" i="15"/>
  <c r="J656" i="15"/>
  <c r="I656" i="15"/>
  <c r="H656" i="15"/>
  <c r="U655" i="15"/>
  <c r="T655" i="15"/>
  <c r="U654" i="15"/>
  <c r="T654" i="15"/>
  <c r="U653" i="15"/>
  <c r="T653" i="15"/>
  <c r="S653" i="15"/>
  <c r="R653" i="15"/>
  <c r="Q653" i="15"/>
  <c r="P653" i="15"/>
  <c r="O653" i="15"/>
  <c r="N653" i="15"/>
  <c r="M653" i="15"/>
  <c r="L653" i="15"/>
  <c r="K653" i="15"/>
  <c r="J653" i="15"/>
  <c r="I653" i="15"/>
  <c r="H653" i="15"/>
  <c r="U652" i="15"/>
  <c r="T652" i="15"/>
  <c r="U651" i="15"/>
  <c r="T651" i="15"/>
  <c r="U650" i="15"/>
  <c r="S650" i="15"/>
  <c r="R650" i="15"/>
  <c r="Q650" i="15"/>
  <c r="P650" i="15"/>
  <c r="O650" i="15"/>
  <c r="N650" i="15"/>
  <c r="M650" i="15"/>
  <c r="L650" i="15"/>
  <c r="K650" i="15"/>
  <c r="J650" i="15"/>
  <c r="I650" i="15"/>
  <c r="H650" i="15"/>
  <c r="U649" i="15"/>
  <c r="T649" i="15"/>
  <c r="S649" i="15"/>
  <c r="R649" i="15"/>
  <c r="Q649" i="15"/>
  <c r="P649" i="15"/>
  <c r="O649" i="15"/>
  <c r="N649" i="15"/>
  <c r="M649" i="15"/>
  <c r="L649" i="15"/>
  <c r="K649" i="15"/>
  <c r="J649" i="15"/>
  <c r="I649" i="15"/>
  <c r="H649" i="15"/>
  <c r="U648" i="15"/>
  <c r="T648" i="15"/>
  <c r="U647" i="15"/>
  <c r="T647" i="15"/>
  <c r="U646" i="15"/>
  <c r="T646" i="15"/>
  <c r="S646" i="15"/>
  <c r="R646" i="15"/>
  <c r="Q646" i="15"/>
  <c r="P646" i="15"/>
  <c r="O646" i="15"/>
  <c r="N646" i="15"/>
  <c r="M646" i="15"/>
  <c r="L646" i="15"/>
  <c r="K646" i="15"/>
  <c r="J646" i="15"/>
  <c r="I646" i="15"/>
  <c r="H646" i="15"/>
  <c r="U645" i="15"/>
  <c r="T645" i="15"/>
  <c r="U644" i="15"/>
  <c r="T644" i="15"/>
  <c r="U643" i="15"/>
  <c r="S643" i="15"/>
  <c r="R643" i="15"/>
  <c r="Q643" i="15"/>
  <c r="P643" i="15"/>
  <c r="O643" i="15"/>
  <c r="N643" i="15"/>
  <c r="M643" i="15"/>
  <c r="L643" i="15"/>
  <c r="K643" i="15"/>
  <c r="J643" i="15"/>
  <c r="I643" i="15"/>
  <c r="H643" i="15"/>
  <c r="U642" i="15"/>
  <c r="T642" i="15"/>
  <c r="S642" i="15"/>
  <c r="R642" i="15"/>
  <c r="Q642" i="15"/>
  <c r="P642" i="15"/>
  <c r="O642" i="15"/>
  <c r="N642" i="15"/>
  <c r="M642" i="15"/>
  <c r="L642" i="15"/>
  <c r="K642" i="15"/>
  <c r="J642" i="15"/>
  <c r="I642" i="15"/>
  <c r="H642" i="15"/>
  <c r="U641" i="15"/>
  <c r="T641" i="15"/>
  <c r="U640" i="15"/>
  <c r="T640" i="15"/>
  <c r="U639" i="15"/>
  <c r="T639" i="15"/>
  <c r="S639" i="15"/>
  <c r="R639" i="15"/>
  <c r="Q639" i="15"/>
  <c r="P639" i="15"/>
  <c r="O639" i="15"/>
  <c r="N639" i="15"/>
  <c r="M639" i="15"/>
  <c r="L639" i="15"/>
  <c r="K639" i="15"/>
  <c r="J639" i="15"/>
  <c r="I639" i="15"/>
  <c r="H639" i="15"/>
  <c r="U638" i="15"/>
  <c r="T638" i="15"/>
  <c r="U637" i="15"/>
  <c r="T637" i="15"/>
  <c r="U636" i="15"/>
  <c r="S636" i="15"/>
  <c r="R636" i="15"/>
  <c r="Q636" i="15"/>
  <c r="P636" i="15"/>
  <c r="O636" i="15"/>
  <c r="N636" i="15"/>
  <c r="M636" i="15"/>
  <c r="L636" i="15"/>
  <c r="K636" i="15"/>
  <c r="J636" i="15"/>
  <c r="I636" i="15"/>
  <c r="H636" i="15"/>
  <c r="U635" i="15"/>
  <c r="T635" i="15"/>
  <c r="S635" i="15"/>
  <c r="R635" i="15"/>
  <c r="Q635" i="15"/>
  <c r="P635" i="15"/>
  <c r="O635" i="15"/>
  <c r="N635" i="15"/>
  <c r="M635" i="15"/>
  <c r="L635" i="15"/>
  <c r="K635" i="15"/>
  <c r="J635" i="15"/>
  <c r="I635" i="15"/>
  <c r="H635" i="15"/>
  <c r="U634" i="15"/>
  <c r="T634" i="15"/>
  <c r="U633" i="15"/>
  <c r="T633" i="15"/>
  <c r="U632" i="15"/>
  <c r="T632" i="15"/>
  <c r="S632" i="15"/>
  <c r="R632" i="15"/>
  <c r="Q632" i="15"/>
  <c r="P632" i="15"/>
  <c r="O632" i="15"/>
  <c r="N632" i="15"/>
  <c r="M632" i="15"/>
  <c r="L632" i="15"/>
  <c r="K632" i="15"/>
  <c r="J632" i="15"/>
  <c r="I632" i="15"/>
  <c r="H632" i="15"/>
  <c r="U631" i="15"/>
  <c r="T631" i="15"/>
  <c r="U630" i="15"/>
  <c r="T630" i="15"/>
  <c r="U629" i="15"/>
  <c r="S629" i="15"/>
  <c r="R629" i="15"/>
  <c r="Q629" i="15"/>
  <c r="P629" i="15"/>
  <c r="O629" i="15"/>
  <c r="N629" i="15"/>
  <c r="M629" i="15"/>
  <c r="L629" i="15"/>
  <c r="K629" i="15"/>
  <c r="J629" i="15"/>
  <c r="I629" i="15"/>
  <c r="H629" i="15"/>
  <c r="U628" i="15"/>
  <c r="T628" i="15"/>
  <c r="S628" i="15"/>
  <c r="R628" i="15"/>
  <c r="Q628" i="15"/>
  <c r="P628" i="15"/>
  <c r="O628" i="15"/>
  <c r="N628" i="15"/>
  <c r="M628" i="15"/>
  <c r="L628" i="15"/>
  <c r="K628" i="15"/>
  <c r="J628" i="15"/>
  <c r="I628" i="15"/>
  <c r="H628" i="15"/>
  <c r="U627" i="15"/>
  <c r="T627" i="15"/>
  <c r="U626" i="15"/>
  <c r="T626" i="15"/>
  <c r="U625" i="15"/>
  <c r="T625" i="15"/>
  <c r="S625" i="15"/>
  <c r="R625" i="15"/>
  <c r="Q625" i="15"/>
  <c r="P625" i="15"/>
  <c r="O625" i="15"/>
  <c r="N625" i="15"/>
  <c r="M625" i="15"/>
  <c r="L625" i="15"/>
  <c r="K625" i="15"/>
  <c r="J625" i="15"/>
  <c r="I625" i="15"/>
  <c r="H625" i="15"/>
  <c r="U624" i="15"/>
  <c r="T624" i="15"/>
  <c r="U623" i="15"/>
  <c r="T623" i="15"/>
  <c r="U622" i="15"/>
  <c r="S622" i="15"/>
  <c r="R622" i="15"/>
  <c r="Q622" i="15"/>
  <c r="P622" i="15"/>
  <c r="O622" i="15"/>
  <c r="N622" i="15"/>
  <c r="M622" i="15"/>
  <c r="L622" i="15"/>
  <c r="K622" i="15"/>
  <c r="J622" i="15"/>
  <c r="I622" i="15"/>
  <c r="H622" i="15"/>
  <c r="U621" i="15"/>
  <c r="T621" i="15"/>
  <c r="S621" i="15"/>
  <c r="R621" i="15"/>
  <c r="Q621" i="15"/>
  <c r="P621" i="15"/>
  <c r="O621" i="15"/>
  <c r="N621" i="15"/>
  <c r="M621" i="15"/>
  <c r="L621" i="15"/>
  <c r="K621" i="15"/>
  <c r="J621" i="15"/>
  <c r="I621" i="15"/>
  <c r="H621" i="15"/>
  <c r="U620" i="15"/>
  <c r="T620" i="15"/>
  <c r="U619" i="15"/>
  <c r="T619" i="15"/>
  <c r="U618" i="15"/>
  <c r="T618" i="15"/>
  <c r="S618" i="15"/>
  <c r="R618" i="15"/>
  <c r="Q618" i="15"/>
  <c r="P618" i="15"/>
  <c r="O618" i="15"/>
  <c r="N618" i="15"/>
  <c r="M618" i="15"/>
  <c r="L618" i="15"/>
  <c r="K618" i="15"/>
  <c r="J618" i="15"/>
  <c r="I618" i="15"/>
  <c r="H618" i="15"/>
  <c r="U617" i="15"/>
  <c r="T617" i="15"/>
  <c r="U616" i="15"/>
  <c r="T616" i="15"/>
  <c r="U615" i="15"/>
  <c r="S615" i="15"/>
  <c r="R615" i="15"/>
  <c r="Q615" i="15"/>
  <c r="P615" i="15"/>
  <c r="O615" i="15"/>
  <c r="N615" i="15"/>
  <c r="M615" i="15"/>
  <c r="L615" i="15"/>
  <c r="K615" i="15"/>
  <c r="J615" i="15"/>
  <c r="I615" i="15"/>
  <c r="H615" i="15"/>
  <c r="U614" i="15"/>
  <c r="T614" i="15"/>
  <c r="S614" i="15"/>
  <c r="R614" i="15"/>
  <c r="Q614" i="15"/>
  <c r="P614" i="15"/>
  <c r="O614" i="15"/>
  <c r="N614" i="15"/>
  <c r="M614" i="15"/>
  <c r="L614" i="15"/>
  <c r="K614" i="15"/>
  <c r="J614" i="15"/>
  <c r="I614" i="15"/>
  <c r="H614" i="15"/>
  <c r="U613" i="15"/>
  <c r="T613" i="15"/>
  <c r="U612" i="15"/>
  <c r="T612" i="15"/>
  <c r="U611" i="15"/>
  <c r="T611" i="15"/>
  <c r="S611" i="15"/>
  <c r="R611" i="15"/>
  <c r="Q611" i="15"/>
  <c r="P611" i="15"/>
  <c r="O611" i="15"/>
  <c r="N611" i="15"/>
  <c r="M611" i="15"/>
  <c r="L611" i="15"/>
  <c r="K611" i="15"/>
  <c r="J611" i="15"/>
  <c r="I611" i="15"/>
  <c r="H611" i="15"/>
  <c r="U610" i="15"/>
  <c r="T610" i="15"/>
  <c r="U609" i="15"/>
  <c r="T609" i="15"/>
  <c r="U608" i="15"/>
  <c r="S608" i="15"/>
  <c r="R608" i="15"/>
  <c r="Q608" i="15"/>
  <c r="P608" i="15"/>
  <c r="O608" i="15"/>
  <c r="N608" i="15"/>
  <c r="M608" i="15"/>
  <c r="L608" i="15"/>
  <c r="K608" i="15"/>
  <c r="J608" i="15"/>
  <c r="I608" i="15"/>
  <c r="H608" i="15"/>
  <c r="U607" i="15"/>
  <c r="T607" i="15"/>
  <c r="S607" i="15"/>
  <c r="R607" i="15"/>
  <c r="Q607" i="15"/>
  <c r="P607" i="15"/>
  <c r="O607" i="15"/>
  <c r="N607" i="15"/>
  <c r="M607" i="15"/>
  <c r="L607" i="15"/>
  <c r="K607" i="15"/>
  <c r="J607" i="15"/>
  <c r="I607" i="15"/>
  <c r="H607" i="15"/>
  <c r="U606" i="15"/>
  <c r="T606" i="15"/>
  <c r="U605" i="15"/>
  <c r="T605" i="15"/>
  <c r="U604" i="15"/>
  <c r="T604" i="15"/>
  <c r="S604" i="15"/>
  <c r="R604" i="15"/>
  <c r="Q604" i="15"/>
  <c r="P604" i="15"/>
  <c r="O604" i="15"/>
  <c r="N604" i="15"/>
  <c r="M604" i="15"/>
  <c r="L604" i="15"/>
  <c r="K604" i="15"/>
  <c r="J604" i="15"/>
  <c r="I604" i="15"/>
  <c r="H604" i="15"/>
  <c r="U603" i="15"/>
  <c r="T603" i="15"/>
  <c r="U602" i="15"/>
  <c r="T602" i="15"/>
  <c r="U601" i="15"/>
  <c r="S601" i="15"/>
  <c r="R601" i="15"/>
  <c r="Q601" i="15"/>
  <c r="P601" i="15"/>
  <c r="O601" i="15"/>
  <c r="N601" i="15"/>
  <c r="M601" i="15"/>
  <c r="L601" i="15"/>
  <c r="K601" i="15"/>
  <c r="J601" i="15"/>
  <c r="I601" i="15"/>
  <c r="H601" i="15"/>
  <c r="U600" i="15"/>
  <c r="T600" i="15"/>
  <c r="S600" i="15"/>
  <c r="R600" i="15"/>
  <c r="Q600" i="15"/>
  <c r="P600" i="15"/>
  <c r="O600" i="15"/>
  <c r="N600" i="15"/>
  <c r="M600" i="15"/>
  <c r="L600" i="15"/>
  <c r="K600" i="15"/>
  <c r="J600" i="15"/>
  <c r="I600" i="15"/>
  <c r="H600" i="15"/>
  <c r="U599" i="15"/>
  <c r="T599" i="15"/>
  <c r="U598" i="15"/>
  <c r="T598" i="15"/>
  <c r="U597" i="15"/>
  <c r="T597" i="15"/>
  <c r="S597" i="15"/>
  <c r="R597" i="15"/>
  <c r="Q597" i="15"/>
  <c r="P597" i="15"/>
  <c r="O597" i="15"/>
  <c r="N597" i="15"/>
  <c r="M597" i="15"/>
  <c r="L597" i="15"/>
  <c r="K597" i="15"/>
  <c r="J597" i="15"/>
  <c r="I597" i="15"/>
  <c r="H597" i="15"/>
  <c r="U596" i="15"/>
  <c r="T596" i="15"/>
  <c r="U595" i="15"/>
  <c r="T595" i="15"/>
  <c r="U594" i="15"/>
  <c r="S594" i="15"/>
  <c r="R594" i="15"/>
  <c r="Q594" i="15"/>
  <c r="P594" i="15"/>
  <c r="O594" i="15"/>
  <c r="N594" i="15"/>
  <c r="M594" i="15"/>
  <c r="L594" i="15"/>
  <c r="K594" i="15"/>
  <c r="J594" i="15"/>
  <c r="I594" i="15"/>
  <c r="H594" i="15"/>
  <c r="U593" i="15"/>
  <c r="T593" i="15"/>
  <c r="S593" i="15"/>
  <c r="R593" i="15"/>
  <c r="Q593" i="15"/>
  <c r="P593" i="15"/>
  <c r="O593" i="15"/>
  <c r="N593" i="15"/>
  <c r="M593" i="15"/>
  <c r="L593" i="15"/>
  <c r="K593" i="15"/>
  <c r="J593" i="15"/>
  <c r="I593" i="15"/>
  <c r="H593" i="15"/>
  <c r="U592" i="15"/>
  <c r="T592" i="15"/>
  <c r="U591" i="15"/>
  <c r="T591" i="15"/>
  <c r="U590" i="15"/>
  <c r="T590" i="15"/>
  <c r="S590" i="15"/>
  <c r="R590" i="15"/>
  <c r="Q590" i="15"/>
  <c r="P590" i="15"/>
  <c r="O590" i="15"/>
  <c r="N590" i="15"/>
  <c r="M590" i="15"/>
  <c r="L590" i="15"/>
  <c r="K590" i="15"/>
  <c r="J590" i="15"/>
  <c r="I590" i="15"/>
  <c r="H590" i="15"/>
  <c r="U589" i="15"/>
  <c r="T589" i="15"/>
  <c r="U588" i="15"/>
  <c r="T588" i="15"/>
  <c r="U587" i="15"/>
  <c r="S587" i="15"/>
  <c r="R587" i="15"/>
  <c r="Q587" i="15"/>
  <c r="P587" i="15"/>
  <c r="O587" i="15"/>
  <c r="N587" i="15"/>
  <c r="M587" i="15"/>
  <c r="L587" i="15"/>
  <c r="K587" i="15"/>
  <c r="J587" i="15"/>
  <c r="I587" i="15"/>
  <c r="H587" i="15"/>
  <c r="U586" i="15"/>
  <c r="T586" i="15"/>
  <c r="S586" i="15"/>
  <c r="R586" i="15"/>
  <c r="Q586" i="15"/>
  <c r="P586" i="15"/>
  <c r="O586" i="15"/>
  <c r="N586" i="15"/>
  <c r="M586" i="15"/>
  <c r="L586" i="15"/>
  <c r="K586" i="15"/>
  <c r="J586" i="15"/>
  <c r="I586" i="15"/>
  <c r="H586" i="15"/>
  <c r="U585" i="15"/>
  <c r="T585" i="15"/>
  <c r="U584" i="15"/>
  <c r="T584" i="15"/>
  <c r="U583" i="15"/>
  <c r="T583" i="15"/>
  <c r="S583" i="15"/>
  <c r="R583" i="15"/>
  <c r="Q583" i="15"/>
  <c r="P583" i="15"/>
  <c r="O583" i="15"/>
  <c r="N583" i="15"/>
  <c r="M583" i="15"/>
  <c r="L583" i="15"/>
  <c r="K583" i="15"/>
  <c r="J583" i="15"/>
  <c r="I583" i="15"/>
  <c r="H583" i="15"/>
  <c r="U582" i="15"/>
  <c r="T582" i="15"/>
  <c r="U581" i="15"/>
  <c r="T581" i="15"/>
  <c r="U580" i="15"/>
  <c r="S580" i="15"/>
  <c r="R580" i="15"/>
  <c r="Q580" i="15"/>
  <c r="P580" i="15"/>
  <c r="O580" i="15"/>
  <c r="N580" i="15"/>
  <c r="M580" i="15"/>
  <c r="L580" i="15"/>
  <c r="K580" i="15"/>
  <c r="J580" i="15"/>
  <c r="I580" i="15"/>
  <c r="H580" i="15"/>
  <c r="U579" i="15"/>
  <c r="T579" i="15"/>
  <c r="S579" i="15"/>
  <c r="R579" i="15"/>
  <c r="Q579" i="15"/>
  <c r="P579" i="15"/>
  <c r="O579" i="15"/>
  <c r="N579" i="15"/>
  <c r="M579" i="15"/>
  <c r="L579" i="15"/>
  <c r="K579" i="15"/>
  <c r="J579" i="15"/>
  <c r="I579" i="15"/>
  <c r="H579" i="15"/>
  <c r="U578" i="15"/>
  <c r="T578" i="15"/>
  <c r="U577" i="15"/>
  <c r="T577" i="15"/>
  <c r="U576" i="15"/>
  <c r="T576" i="15"/>
  <c r="S576" i="15"/>
  <c r="R576" i="15"/>
  <c r="Q576" i="15"/>
  <c r="P576" i="15"/>
  <c r="O576" i="15"/>
  <c r="N576" i="15"/>
  <c r="M576" i="15"/>
  <c r="L576" i="15"/>
  <c r="K576" i="15"/>
  <c r="J576" i="15"/>
  <c r="I576" i="15"/>
  <c r="H576" i="15"/>
  <c r="U575" i="15"/>
  <c r="T575" i="15"/>
  <c r="U574" i="15"/>
  <c r="T574" i="15"/>
  <c r="U573" i="15"/>
  <c r="S573" i="15"/>
  <c r="R573" i="15"/>
  <c r="Q573" i="15"/>
  <c r="P573" i="15"/>
  <c r="O573" i="15"/>
  <c r="N573" i="15"/>
  <c r="M573" i="15"/>
  <c r="L573" i="15"/>
  <c r="K573" i="15"/>
  <c r="J573" i="15"/>
  <c r="I573" i="15"/>
  <c r="H573" i="15"/>
  <c r="U572" i="15"/>
  <c r="T572" i="15"/>
  <c r="S572" i="15"/>
  <c r="R572" i="15"/>
  <c r="Q572" i="15"/>
  <c r="P572" i="15"/>
  <c r="O572" i="15"/>
  <c r="N572" i="15"/>
  <c r="M572" i="15"/>
  <c r="L572" i="15"/>
  <c r="K572" i="15"/>
  <c r="J572" i="15"/>
  <c r="I572" i="15"/>
  <c r="H572" i="15"/>
  <c r="U571" i="15"/>
  <c r="T571" i="15"/>
  <c r="U570" i="15"/>
  <c r="T570" i="15"/>
  <c r="U569" i="15"/>
  <c r="T569" i="15"/>
  <c r="S569" i="15"/>
  <c r="R569" i="15"/>
  <c r="Q569" i="15"/>
  <c r="P569" i="15"/>
  <c r="O569" i="15"/>
  <c r="N569" i="15"/>
  <c r="M569" i="15"/>
  <c r="L569" i="15"/>
  <c r="K569" i="15"/>
  <c r="J569" i="15"/>
  <c r="I569" i="15"/>
  <c r="H569" i="15"/>
  <c r="U568" i="15"/>
  <c r="T568" i="15"/>
  <c r="U567" i="15"/>
  <c r="T567" i="15"/>
  <c r="U566" i="15"/>
  <c r="S566" i="15"/>
  <c r="R566" i="15"/>
  <c r="Q566" i="15"/>
  <c r="P566" i="15"/>
  <c r="O566" i="15"/>
  <c r="N566" i="15"/>
  <c r="M566" i="15"/>
  <c r="L566" i="15"/>
  <c r="K566" i="15"/>
  <c r="J566" i="15"/>
  <c r="I566" i="15"/>
  <c r="H566" i="15"/>
  <c r="U565" i="15"/>
  <c r="T565" i="15"/>
  <c r="S565" i="15"/>
  <c r="R565" i="15"/>
  <c r="Q565" i="15"/>
  <c r="P565" i="15"/>
  <c r="O565" i="15"/>
  <c r="N565" i="15"/>
  <c r="M565" i="15"/>
  <c r="L565" i="15"/>
  <c r="K565" i="15"/>
  <c r="J565" i="15"/>
  <c r="I565" i="15"/>
  <c r="H565" i="15"/>
  <c r="U564" i="15"/>
  <c r="T564" i="15"/>
  <c r="U563" i="15"/>
  <c r="T563" i="15"/>
  <c r="U562" i="15"/>
  <c r="T562" i="15"/>
  <c r="S562" i="15"/>
  <c r="R562" i="15"/>
  <c r="Q562" i="15"/>
  <c r="P562" i="15"/>
  <c r="O562" i="15"/>
  <c r="N562" i="15"/>
  <c r="M562" i="15"/>
  <c r="L562" i="15"/>
  <c r="K562" i="15"/>
  <c r="J562" i="15"/>
  <c r="I562" i="15"/>
  <c r="H562" i="15"/>
  <c r="U561" i="15"/>
  <c r="T561" i="15"/>
  <c r="U560" i="15"/>
  <c r="T560" i="15"/>
  <c r="U559" i="15"/>
  <c r="S559" i="15"/>
  <c r="R559" i="15"/>
  <c r="Q559" i="15"/>
  <c r="P559" i="15"/>
  <c r="O559" i="15"/>
  <c r="N559" i="15"/>
  <c r="M559" i="15"/>
  <c r="L559" i="15"/>
  <c r="K559" i="15"/>
  <c r="J559" i="15"/>
  <c r="I559" i="15"/>
  <c r="H559" i="15"/>
  <c r="U558" i="15"/>
  <c r="T558" i="15"/>
  <c r="S558" i="15"/>
  <c r="R558" i="15"/>
  <c r="Q558" i="15"/>
  <c r="P558" i="15"/>
  <c r="O558" i="15"/>
  <c r="N558" i="15"/>
  <c r="M558" i="15"/>
  <c r="L558" i="15"/>
  <c r="K558" i="15"/>
  <c r="J558" i="15"/>
  <c r="I558" i="15"/>
  <c r="H558" i="15"/>
  <c r="U557" i="15"/>
  <c r="T557" i="15"/>
  <c r="U556" i="15"/>
  <c r="T556" i="15"/>
  <c r="U555" i="15"/>
  <c r="T555" i="15"/>
  <c r="S555" i="15"/>
  <c r="R555" i="15"/>
  <c r="Q555" i="15"/>
  <c r="P555" i="15"/>
  <c r="O555" i="15"/>
  <c r="N555" i="15"/>
  <c r="M555" i="15"/>
  <c r="L555" i="15"/>
  <c r="K555" i="15"/>
  <c r="J555" i="15"/>
  <c r="I555" i="15"/>
  <c r="H555" i="15"/>
  <c r="U554" i="15"/>
  <c r="T554" i="15"/>
  <c r="U553" i="15"/>
  <c r="T553" i="15"/>
  <c r="U552" i="15"/>
  <c r="S552" i="15"/>
  <c r="R552" i="15"/>
  <c r="Q552" i="15"/>
  <c r="P552" i="15"/>
  <c r="O552" i="15"/>
  <c r="N552" i="15"/>
  <c r="M552" i="15"/>
  <c r="L552" i="15"/>
  <c r="K552" i="15"/>
  <c r="J552" i="15"/>
  <c r="I552" i="15"/>
  <c r="H552" i="15"/>
  <c r="U551" i="15"/>
  <c r="T551" i="15"/>
  <c r="S551" i="15"/>
  <c r="R551" i="15"/>
  <c r="Q551" i="15"/>
  <c r="P551" i="15"/>
  <c r="O551" i="15"/>
  <c r="N551" i="15"/>
  <c r="M551" i="15"/>
  <c r="L551" i="15"/>
  <c r="K551" i="15"/>
  <c r="J551" i="15"/>
  <c r="I551" i="15"/>
  <c r="H551" i="15"/>
  <c r="U550" i="15"/>
  <c r="T550" i="15"/>
  <c r="U549" i="15"/>
  <c r="T549" i="15"/>
  <c r="U548" i="15"/>
  <c r="T548" i="15"/>
  <c r="S548" i="15"/>
  <c r="R548" i="15"/>
  <c r="Q548" i="15"/>
  <c r="P548" i="15"/>
  <c r="O548" i="15"/>
  <c r="N548" i="15"/>
  <c r="M548" i="15"/>
  <c r="L548" i="15"/>
  <c r="K548" i="15"/>
  <c r="J548" i="15"/>
  <c r="I548" i="15"/>
  <c r="H548" i="15"/>
  <c r="U547" i="15"/>
  <c r="T547" i="15"/>
  <c r="U546" i="15"/>
  <c r="T546" i="15"/>
  <c r="U545" i="15"/>
  <c r="S545" i="15"/>
  <c r="R545" i="15"/>
  <c r="Q545" i="15"/>
  <c r="P545" i="15"/>
  <c r="O545" i="15"/>
  <c r="N545" i="15"/>
  <c r="M545" i="15"/>
  <c r="L545" i="15"/>
  <c r="K545" i="15"/>
  <c r="J545" i="15"/>
  <c r="I545" i="15"/>
  <c r="H545" i="15"/>
  <c r="U544" i="15"/>
  <c r="T544" i="15"/>
  <c r="S544" i="15"/>
  <c r="R544" i="15"/>
  <c r="Q544" i="15"/>
  <c r="P544" i="15"/>
  <c r="O544" i="15"/>
  <c r="N544" i="15"/>
  <c r="M544" i="15"/>
  <c r="L544" i="15"/>
  <c r="K544" i="15"/>
  <c r="J544" i="15"/>
  <c r="I544" i="15"/>
  <c r="H544" i="15"/>
  <c r="U543" i="15"/>
  <c r="T543" i="15"/>
  <c r="U542" i="15"/>
  <c r="T542" i="15"/>
  <c r="U541" i="15"/>
  <c r="T541" i="15"/>
  <c r="S541" i="15"/>
  <c r="R541" i="15"/>
  <c r="Q541" i="15"/>
  <c r="P541" i="15"/>
  <c r="O541" i="15"/>
  <c r="N541" i="15"/>
  <c r="M541" i="15"/>
  <c r="L541" i="15"/>
  <c r="K541" i="15"/>
  <c r="J541" i="15"/>
  <c r="I541" i="15"/>
  <c r="H541" i="15"/>
  <c r="U540" i="15"/>
  <c r="T540" i="15"/>
  <c r="U539" i="15"/>
  <c r="T539" i="15"/>
  <c r="U538" i="15"/>
  <c r="S538" i="15"/>
  <c r="R538" i="15"/>
  <c r="Q538" i="15"/>
  <c r="P538" i="15"/>
  <c r="O538" i="15"/>
  <c r="N538" i="15"/>
  <c r="M538" i="15"/>
  <c r="L538" i="15"/>
  <c r="K538" i="15"/>
  <c r="J538" i="15"/>
  <c r="I538" i="15"/>
  <c r="H538" i="15"/>
  <c r="U537" i="15"/>
  <c r="T537" i="15"/>
  <c r="S537" i="15"/>
  <c r="R537" i="15"/>
  <c r="Q537" i="15"/>
  <c r="P537" i="15"/>
  <c r="O537" i="15"/>
  <c r="N537" i="15"/>
  <c r="M537" i="15"/>
  <c r="L537" i="15"/>
  <c r="K537" i="15"/>
  <c r="J537" i="15"/>
  <c r="I537" i="15"/>
  <c r="H537" i="15"/>
  <c r="U536" i="15"/>
  <c r="T536" i="15"/>
  <c r="U535" i="15"/>
  <c r="T535" i="15"/>
  <c r="U534" i="15"/>
  <c r="T534" i="15"/>
  <c r="S534" i="15"/>
  <c r="R534" i="15"/>
  <c r="Q534" i="15"/>
  <c r="P534" i="15"/>
  <c r="O534" i="15"/>
  <c r="N534" i="15"/>
  <c r="M534" i="15"/>
  <c r="L534" i="15"/>
  <c r="K534" i="15"/>
  <c r="J534" i="15"/>
  <c r="I534" i="15"/>
  <c r="H534" i="15"/>
  <c r="U533" i="15"/>
  <c r="T533" i="15"/>
  <c r="U532" i="15"/>
  <c r="T532" i="15"/>
  <c r="U531" i="15"/>
  <c r="S531" i="15"/>
  <c r="R531" i="15"/>
  <c r="Q531" i="15"/>
  <c r="P531" i="15"/>
  <c r="O531" i="15"/>
  <c r="N531" i="15"/>
  <c r="M531" i="15"/>
  <c r="L531" i="15"/>
  <c r="K531" i="15"/>
  <c r="J531" i="15"/>
  <c r="I531" i="15"/>
  <c r="H531" i="15"/>
  <c r="U530" i="15"/>
  <c r="T530" i="15"/>
  <c r="S530" i="15"/>
  <c r="R530" i="15"/>
  <c r="Q530" i="15"/>
  <c r="P530" i="15"/>
  <c r="O530" i="15"/>
  <c r="N530" i="15"/>
  <c r="M530" i="15"/>
  <c r="L530" i="15"/>
  <c r="K530" i="15"/>
  <c r="J530" i="15"/>
  <c r="I530" i="15"/>
  <c r="H530" i="15"/>
  <c r="U529" i="15"/>
  <c r="T529" i="15"/>
  <c r="U528" i="15"/>
  <c r="T528" i="15"/>
  <c r="U527" i="15"/>
  <c r="T527" i="15"/>
  <c r="S527" i="15"/>
  <c r="R527" i="15"/>
  <c r="Q527" i="15"/>
  <c r="P527" i="15"/>
  <c r="O527" i="15"/>
  <c r="N527" i="15"/>
  <c r="M527" i="15"/>
  <c r="L527" i="15"/>
  <c r="K527" i="15"/>
  <c r="J527" i="15"/>
  <c r="I527" i="15"/>
  <c r="H527" i="15"/>
  <c r="U526" i="15"/>
  <c r="T526" i="15"/>
  <c r="U525" i="15"/>
  <c r="T525" i="15"/>
  <c r="U524" i="15"/>
  <c r="S524" i="15"/>
  <c r="R524" i="15"/>
  <c r="Q524" i="15"/>
  <c r="P524" i="15"/>
  <c r="O524" i="15"/>
  <c r="N524" i="15"/>
  <c r="M524" i="15"/>
  <c r="L524" i="15"/>
  <c r="K524" i="15"/>
  <c r="J524" i="15"/>
  <c r="I524" i="15"/>
  <c r="H524" i="15"/>
  <c r="U523" i="15"/>
  <c r="T523" i="15"/>
  <c r="S523" i="15"/>
  <c r="R523" i="15"/>
  <c r="Q523" i="15"/>
  <c r="P523" i="15"/>
  <c r="O523" i="15"/>
  <c r="N523" i="15"/>
  <c r="M523" i="15"/>
  <c r="L523" i="15"/>
  <c r="K523" i="15"/>
  <c r="J523" i="15"/>
  <c r="I523" i="15"/>
  <c r="H523" i="15"/>
  <c r="U522" i="15"/>
  <c r="T522" i="15"/>
  <c r="U521" i="15"/>
  <c r="T521" i="15"/>
  <c r="U520" i="15"/>
  <c r="T520" i="15"/>
  <c r="S520" i="15"/>
  <c r="R520" i="15"/>
  <c r="Q520" i="15"/>
  <c r="P520" i="15"/>
  <c r="O520" i="15"/>
  <c r="N520" i="15"/>
  <c r="M520" i="15"/>
  <c r="L520" i="15"/>
  <c r="K520" i="15"/>
  <c r="J520" i="15"/>
  <c r="I520" i="15"/>
  <c r="H520" i="15"/>
  <c r="U519" i="15"/>
  <c r="T519" i="15"/>
  <c r="U518" i="15"/>
  <c r="T518" i="15"/>
  <c r="U517" i="15"/>
  <c r="S517" i="15"/>
  <c r="R517" i="15"/>
  <c r="Q517" i="15"/>
  <c r="P517" i="15"/>
  <c r="O517" i="15"/>
  <c r="N517" i="15"/>
  <c r="M517" i="15"/>
  <c r="L517" i="15"/>
  <c r="K517" i="15"/>
  <c r="J517" i="15"/>
  <c r="I517" i="15"/>
  <c r="H517" i="15"/>
  <c r="U516" i="15"/>
  <c r="T516" i="15"/>
  <c r="S516" i="15"/>
  <c r="U515" i="15"/>
  <c r="T515" i="15"/>
  <c r="U514" i="15"/>
  <c r="T514" i="15"/>
  <c r="U513" i="15"/>
  <c r="T513" i="15"/>
  <c r="S513" i="15"/>
  <c r="U512" i="15"/>
  <c r="T512" i="15"/>
  <c r="U511" i="15"/>
  <c r="T511" i="15"/>
  <c r="U510" i="15"/>
  <c r="S510" i="15"/>
  <c r="U509" i="15"/>
  <c r="T509" i="15"/>
  <c r="S509" i="15"/>
  <c r="U508" i="15"/>
  <c r="T508" i="15"/>
  <c r="U507" i="15"/>
  <c r="T507" i="15"/>
  <c r="U506" i="15"/>
  <c r="T506" i="15"/>
  <c r="S506" i="15"/>
  <c r="U505" i="15"/>
  <c r="T505" i="15"/>
  <c r="U504" i="15"/>
  <c r="T504" i="15"/>
  <c r="U503" i="15"/>
  <c r="S503" i="15"/>
  <c r="U502" i="15"/>
  <c r="T502" i="15"/>
  <c r="S502" i="15"/>
  <c r="U501" i="15"/>
  <c r="T501" i="15"/>
  <c r="U500" i="15"/>
  <c r="T500" i="15"/>
  <c r="U499" i="15"/>
  <c r="T499" i="15"/>
  <c r="S499" i="15"/>
  <c r="U498" i="15"/>
  <c r="T498" i="15"/>
  <c r="U497" i="15"/>
  <c r="T497" i="15"/>
  <c r="U496" i="15"/>
  <c r="S496" i="15"/>
  <c r="U495" i="15"/>
  <c r="T495" i="15"/>
  <c r="S495" i="15"/>
  <c r="U494" i="15"/>
  <c r="T494" i="15"/>
  <c r="U493" i="15"/>
  <c r="T493" i="15"/>
  <c r="U492" i="15"/>
  <c r="T492" i="15"/>
  <c r="S492" i="15"/>
  <c r="U491" i="15"/>
  <c r="T491" i="15"/>
  <c r="U490" i="15"/>
  <c r="T490" i="15"/>
  <c r="U489" i="15"/>
  <c r="U488" i="15"/>
  <c r="T488" i="15"/>
  <c r="U487" i="15"/>
  <c r="T487" i="15"/>
  <c r="U486" i="15"/>
  <c r="T486" i="15"/>
  <c r="U485" i="15"/>
  <c r="T485" i="15"/>
  <c r="U484" i="15"/>
  <c r="T484" i="15"/>
  <c r="U483" i="15"/>
  <c r="T483" i="15"/>
  <c r="U482" i="15"/>
  <c r="U481" i="15"/>
  <c r="T481" i="15"/>
  <c r="U480" i="15"/>
  <c r="T480" i="15"/>
  <c r="U479" i="15"/>
  <c r="T479" i="15"/>
  <c r="U478" i="15"/>
  <c r="T478" i="15"/>
  <c r="U477" i="15"/>
  <c r="T477" i="15"/>
  <c r="U476" i="15"/>
  <c r="T476" i="15"/>
  <c r="U475" i="15"/>
  <c r="U474" i="15"/>
  <c r="T474" i="15"/>
  <c r="U473" i="15"/>
  <c r="T473" i="15"/>
  <c r="U472" i="15"/>
  <c r="T472" i="15"/>
  <c r="U471" i="15"/>
  <c r="T471" i="15"/>
  <c r="U470" i="15"/>
  <c r="T470" i="15"/>
  <c r="U469" i="15"/>
  <c r="T469" i="15"/>
  <c r="U468" i="15"/>
  <c r="U467" i="15"/>
  <c r="T467" i="15"/>
  <c r="U466" i="15"/>
  <c r="T466" i="15"/>
  <c r="U465" i="15"/>
  <c r="T465" i="15"/>
  <c r="U464" i="15"/>
  <c r="T464" i="15"/>
  <c r="U463" i="15"/>
  <c r="T463" i="15"/>
  <c r="U462" i="15"/>
  <c r="T462" i="15"/>
  <c r="U461" i="15"/>
  <c r="U460" i="15"/>
  <c r="T460" i="15"/>
  <c r="U459" i="15"/>
  <c r="T459" i="15"/>
  <c r="U458" i="15"/>
  <c r="T458" i="15"/>
  <c r="U457" i="15"/>
  <c r="T457" i="15"/>
  <c r="U456" i="15"/>
  <c r="T456" i="15"/>
  <c r="U455" i="15"/>
  <c r="T455" i="15"/>
  <c r="U454" i="15"/>
  <c r="U453" i="15"/>
  <c r="T453" i="15"/>
  <c r="U452" i="15"/>
  <c r="T452" i="15"/>
  <c r="U451" i="15"/>
  <c r="T451" i="15"/>
  <c r="U450" i="15"/>
  <c r="T450" i="15"/>
  <c r="U449" i="15"/>
  <c r="T449" i="15"/>
  <c r="U448" i="15"/>
  <c r="T448" i="15"/>
  <c r="U447" i="15"/>
  <c r="U446" i="15"/>
  <c r="T446" i="15"/>
  <c r="U445" i="15"/>
  <c r="T445" i="15"/>
  <c r="U444" i="15"/>
  <c r="T444" i="15"/>
  <c r="U443" i="15"/>
  <c r="T443" i="15"/>
  <c r="U442" i="15"/>
  <c r="T442" i="15"/>
  <c r="U441" i="15"/>
  <c r="T441" i="15"/>
  <c r="U440" i="15"/>
  <c r="U439" i="15"/>
  <c r="T439" i="15"/>
  <c r="U438" i="15"/>
  <c r="T438" i="15"/>
  <c r="U437" i="15"/>
  <c r="T437" i="15"/>
  <c r="U436" i="15"/>
  <c r="T436" i="15"/>
  <c r="U435" i="15"/>
  <c r="T435" i="15"/>
  <c r="U434" i="15"/>
  <c r="T434" i="15"/>
  <c r="U433" i="15"/>
  <c r="U432" i="15"/>
  <c r="T432" i="15"/>
  <c r="U431" i="15"/>
  <c r="T431" i="15"/>
  <c r="U430" i="15"/>
  <c r="T430" i="15"/>
  <c r="U429" i="15"/>
  <c r="T429" i="15"/>
  <c r="U428" i="15"/>
  <c r="T428" i="15"/>
  <c r="U427" i="15"/>
  <c r="T427" i="15"/>
  <c r="U426" i="15"/>
  <c r="U425" i="15"/>
  <c r="T425" i="15"/>
  <c r="U424" i="15"/>
  <c r="T424" i="15"/>
  <c r="U423" i="15"/>
  <c r="T423" i="15"/>
  <c r="U422" i="15"/>
  <c r="T422" i="15"/>
  <c r="U421" i="15"/>
  <c r="T421" i="15"/>
  <c r="U420" i="15"/>
  <c r="T420" i="15"/>
  <c r="U419" i="15"/>
  <c r="U418" i="15"/>
  <c r="T418" i="15"/>
  <c r="U417" i="15"/>
  <c r="T417" i="15"/>
  <c r="U416" i="15"/>
  <c r="T416" i="15"/>
  <c r="U415" i="15"/>
  <c r="T415" i="15"/>
  <c r="U414" i="15"/>
  <c r="T414" i="15"/>
  <c r="U413" i="15"/>
  <c r="T413" i="15"/>
  <c r="U412" i="15"/>
  <c r="U411" i="15"/>
  <c r="T411" i="15"/>
  <c r="U410" i="15"/>
  <c r="T410" i="15"/>
  <c r="U409" i="15"/>
  <c r="T409" i="15"/>
  <c r="U408" i="15"/>
  <c r="T408" i="15"/>
  <c r="U407" i="15"/>
  <c r="T407" i="15"/>
  <c r="U406" i="15"/>
  <c r="T406" i="15"/>
  <c r="U405" i="15"/>
  <c r="U404" i="15"/>
  <c r="T404" i="15"/>
  <c r="U403" i="15"/>
  <c r="T403" i="15"/>
  <c r="U402" i="15"/>
  <c r="T402" i="15"/>
  <c r="U401" i="15"/>
  <c r="T401" i="15"/>
  <c r="U400" i="15"/>
  <c r="T400" i="15"/>
  <c r="U399" i="15"/>
  <c r="T399" i="15"/>
  <c r="U398" i="15"/>
  <c r="U397" i="15"/>
  <c r="T397" i="15"/>
  <c r="U396" i="15"/>
  <c r="T396" i="15"/>
  <c r="U395" i="15"/>
  <c r="T395" i="15"/>
  <c r="U394" i="15"/>
  <c r="T394" i="15"/>
  <c r="U393" i="15"/>
  <c r="T393" i="15"/>
  <c r="U392" i="15"/>
  <c r="T392" i="15"/>
  <c r="U391" i="15"/>
  <c r="U390" i="15"/>
  <c r="T390" i="15"/>
  <c r="U389" i="15"/>
  <c r="T389" i="15"/>
  <c r="U388" i="15"/>
  <c r="T388" i="15"/>
  <c r="U387" i="15"/>
  <c r="T387" i="15"/>
  <c r="U386" i="15"/>
  <c r="T386" i="15"/>
  <c r="U385" i="15"/>
  <c r="T385" i="15"/>
  <c r="U384" i="15"/>
  <c r="U383" i="15"/>
  <c r="T383" i="15"/>
  <c r="U382" i="15"/>
  <c r="T382" i="15"/>
  <c r="U381" i="15"/>
  <c r="T381" i="15"/>
  <c r="U380" i="15"/>
  <c r="T380" i="15"/>
  <c r="U379" i="15"/>
  <c r="T379" i="15"/>
  <c r="U378" i="15"/>
  <c r="T378" i="15"/>
  <c r="U377" i="15"/>
  <c r="U376" i="15"/>
  <c r="T376" i="15"/>
  <c r="U375" i="15"/>
  <c r="T375" i="15"/>
  <c r="U374" i="15"/>
  <c r="T374" i="15"/>
  <c r="U373" i="15"/>
  <c r="T373" i="15"/>
  <c r="U372" i="15"/>
  <c r="T372" i="15"/>
  <c r="U371" i="15"/>
  <c r="T371" i="15"/>
  <c r="U370" i="15"/>
  <c r="U369" i="15"/>
  <c r="T369" i="15"/>
  <c r="U368" i="15"/>
  <c r="T368" i="15"/>
  <c r="U367" i="15"/>
  <c r="T367" i="15"/>
  <c r="U366" i="15"/>
  <c r="T366" i="15"/>
  <c r="U365" i="15"/>
  <c r="T365" i="15"/>
  <c r="U364" i="15"/>
  <c r="T364" i="15"/>
  <c r="U363" i="15"/>
  <c r="U362" i="15"/>
  <c r="T362" i="15"/>
  <c r="U361" i="15"/>
  <c r="T361" i="15"/>
  <c r="U360" i="15"/>
  <c r="T360" i="15"/>
  <c r="U359" i="15"/>
  <c r="T359" i="15"/>
  <c r="U358" i="15"/>
  <c r="T358" i="15"/>
  <c r="U357" i="15"/>
  <c r="T357" i="15"/>
  <c r="U356" i="15"/>
  <c r="U355" i="15"/>
  <c r="T355" i="15"/>
  <c r="U354" i="15"/>
  <c r="T354" i="15"/>
  <c r="U353" i="15"/>
  <c r="T353" i="15"/>
  <c r="U352" i="15"/>
  <c r="T352" i="15"/>
  <c r="U351" i="15"/>
  <c r="T351" i="15"/>
  <c r="U350" i="15"/>
  <c r="T350" i="15"/>
  <c r="U349" i="15"/>
  <c r="U348" i="15"/>
  <c r="T348" i="15"/>
  <c r="U347" i="15"/>
  <c r="T347" i="15"/>
  <c r="U346" i="15"/>
  <c r="T346" i="15"/>
  <c r="U345" i="15"/>
  <c r="T345" i="15"/>
  <c r="U344" i="15"/>
  <c r="T344" i="15"/>
  <c r="U343" i="15"/>
  <c r="T343" i="15"/>
  <c r="U342" i="15"/>
  <c r="U341" i="15"/>
  <c r="T341" i="15"/>
  <c r="U340" i="15"/>
  <c r="T340" i="15"/>
  <c r="U339" i="15"/>
  <c r="T339" i="15"/>
  <c r="U338" i="15"/>
  <c r="T338" i="15"/>
  <c r="U337" i="15"/>
  <c r="T337" i="15"/>
  <c r="U336" i="15"/>
  <c r="T336" i="15"/>
  <c r="U335" i="15"/>
  <c r="U334" i="15"/>
  <c r="T334" i="15"/>
  <c r="U333" i="15"/>
  <c r="T333" i="15"/>
  <c r="U332" i="15"/>
  <c r="T332" i="15"/>
  <c r="U331" i="15"/>
  <c r="T331" i="15"/>
  <c r="U330" i="15"/>
  <c r="T330" i="15"/>
  <c r="U329" i="15"/>
  <c r="T329" i="15"/>
  <c r="U328" i="15"/>
  <c r="U327" i="15"/>
  <c r="T327" i="15"/>
  <c r="U326" i="15"/>
  <c r="T326" i="15"/>
  <c r="U325" i="15"/>
  <c r="T325" i="15"/>
  <c r="U324" i="15"/>
  <c r="T324" i="15"/>
  <c r="U323" i="15"/>
  <c r="T323" i="15"/>
  <c r="U322" i="15"/>
  <c r="T322" i="15"/>
  <c r="U321" i="15"/>
  <c r="U320" i="15"/>
  <c r="T320" i="15"/>
  <c r="U319" i="15"/>
  <c r="T319" i="15"/>
  <c r="U318" i="15"/>
  <c r="T318" i="15"/>
  <c r="U317" i="15"/>
  <c r="T317" i="15"/>
  <c r="U316" i="15"/>
  <c r="T316" i="15"/>
  <c r="U315" i="15"/>
  <c r="T315" i="15"/>
  <c r="U314" i="15"/>
  <c r="U313" i="15"/>
  <c r="T313" i="15"/>
  <c r="U312" i="15"/>
  <c r="T312" i="15"/>
  <c r="U311" i="15"/>
  <c r="T311" i="15"/>
  <c r="U310" i="15"/>
  <c r="T310" i="15"/>
  <c r="U309" i="15"/>
  <c r="T309" i="15"/>
  <c r="U308" i="15"/>
  <c r="T308" i="15"/>
  <c r="U307" i="15"/>
  <c r="U306" i="15"/>
  <c r="T306" i="15"/>
  <c r="U305" i="15"/>
  <c r="T305" i="15"/>
  <c r="U304" i="15"/>
  <c r="T304" i="15"/>
  <c r="U303" i="15"/>
  <c r="T303" i="15"/>
  <c r="U302" i="15"/>
  <c r="T302" i="15"/>
  <c r="U301" i="15"/>
  <c r="T301" i="15"/>
  <c r="U300" i="15"/>
  <c r="U299" i="15"/>
  <c r="T299" i="15"/>
  <c r="U298" i="15"/>
  <c r="T298" i="15"/>
  <c r="U297" i="15"/>
  <c r="T297" i="15"/>
  <c r="U296" i="15"/>
  <c r="T296" i="15"/>
  <c r="U295" i="15"/>
  <c r="T295" i="15"/>
  <c r="U294" i="15"/>
  <c r="T294" i="15"/>
  <c r="U293" i="15"/>
  <c r="U292" i="15"/>
  <c r="T292" i="15"/>
  <c r="U291" i="15"/>
  <c r="T291" i="15"/>
  <c r="U290" i="15"/>
  <c r="T290" i="15"/>
  <c r="U289" i="15"/>
  <c r="T289" i="15"/>
  <c r="U288" i="15"/>
  <c r="T288" i="15"/>
  <c r="U287" i="15"/>
  <c r="T287" i="15"/>
  <c r="U286" i="15"/>
  <c r="U285" i="15"/>
  <c r="T285" i="15"/>
  <c r="U284" i="15"/>
  <c r="T284" i="15"/>
  <c r="U283" i="15"/>
  <c r="T283" i="15"/>
  <c r="U282" i="15"/>
  <c r="T282" i="15"/>
  <c r="U281" i="15"/>
  <c r="T281" i="15"/>
  <c r="U280" i="15"/>
  <c r="T280" i="15"/>
  <c r="U279" i="15"/>
  <c r="U278" i="15"/>
  <c r="T278" i="15"/>
  <c r="U277" i="15"/>
  <c r="T277" i="15"/>
  <c r="U276" i="15"/>
  <c r="T276" i="15"/>
  <c r="U275" i="15"/>
  <c r="T275" i="15"/>
  <c r="U274" i="15"/>
  <c r="T274" i="15"/>
  <c r="U273" i="15"/>
  <c r="T273" i="15"/>
  <c r="U272" i="15"/>
  <c r="U271" i="15"/>
  <c r="T271" i="15"/>
  <c r="U270" i="15"/>
  <c r="T270" i="15"/>
  <c r="U269" i="15"/>
  <c r="T269" i="15"/>
  <c r="U268" i="15"/>
  <c r="T268" i="15"/>
  <c r="U267" i="15"/>
  <c r="T267" i="15"/>
  <c r="U266" i="15"/>
  <c r="T266" i="15"/>
  <c r="U265" i="15"/>
  <c r="U264" i="15"/>
  <c r="T264" i="15"/>
  <c r="U263" i="15"/>
  <c r="T263" i="15"/>
  <c r="U262" i="15"/>
  <c r="T262" i="15"/>
  <c r="U261" i="15"/>
  <c r="T261" i="15"/>
  <c r="U260" i="15"/>
  <c r="T260" i="15"/>
  <c r="U259" i="15"/>
  <c r="T259" i="15"/>
  <c r="U258" i="15"/>
  <c r="U257" i="15"/>
  <c r="T257" i="15"/>
  <c r="U256" i="15"/>
  <c r="T256" i="15"/>
  <c r="U255" i="15"/>
  <c r="T255" i="15"/>
  <c r="U254" i="15"/>
  <c r="T254" i="15"/>
  <c r="U253" i="15"/>
  <c r="T253" i="15"/>
  <c r="U252" i="15"/>
  <c r="T252" i="15"/>
  <c r="U251" i="15"/>
  <c r="S251" i="15"/>
  <c r="U250" i="15"/>
  <c r="T250" i="15"/>
  <c r="S250" i="15"/>
  <c r="U249" i="15"/>
  <c r="T249" i="15"/>
  <c r="U248" i="15"/>
  <c r="T248" i="15"/>
  <c r="U247" i="15"/>
  <c r="T247" i="15"/>
  <c r="S247" i="15"/>
  <c r="U246" i="15"/>
  <c r="T246" i="15"/>
  <c r="U245" i="15"/>
  <c r="T245" i="15"/>
  <c r="U244" i="15"/>
  <c r="S244" i="15"/>
  <c r="U243" i="15"/>
  <c r="T243" i="15"/>
  <c r="S243" i="15"/>
  <c r="U242" i="15"/>
  <c r="T242" i="15"/>
  <c r="U241" i="15"/>
  <c r="T241" i="15"/>
  <c r="U240" i="15"/>
  <c r="T240" i="15"/>
  <c r="S240" i="15"/>
  <c r="U239" i="15"/>
  <c r="T239" i="15"/>
  <c r="U238" i="15"/>
  <c r="T238" i="15"/>
  <c r="U237" i="15"/>
  <c r="S237" i="15"/>
  <c r="U236" i="15"/>
  <c r="T236" i="15"/>
  <c r="S236" i="15"/>
  <c r="U235" i="15"/>
  <c r="T235" i="15"/>
  <c r="U234" i="15"/>
  <c r="T234" i="15"/>
  <c r="U233" i="15"/>
  <c r="T233" i="15"/>
  <c r="S233" i="15"/>
  <c r="U232" i="15"/>
  <c r="T232" i="15"/>
  <c r="U231" i="15"/>
  <c r="T231" i="15"/>
  <c r="U230" i="15"/>
  <c r="S230" i="15"/>
  <c r="U229" i="15"/>
  <c r="T229" i="15"/>
  <c r="S229" i="15"/>
  <c r="U228" i="15"/>
  <c r="T228" i="15"/>
  <c r="U227" i="15"/>
  <c r="T227" i="15"/>
  <c r="U226" i="15"/>
  <c r="T226" i="15"/>
  <c r="S226" i="15"/>
  <c r="U225" i="15"/>
  <c r="T225" i="15"/>
  <c r="U224" i="15"/>
  <c r="T224" i="15"/>
  <c r="U223" i="15"/>
  <c r="S223" i="15"/>
  <c r="U222" i="15"/>
  <c r="T222" i="15"/>
  <c r="S222" i="15"/>
  <c r="U221" i="15"/>
  <c r="T221" i="15"/>
  <c r="U220" i="15"/>
  <c r="T220" i="15"/>
  <c r="U219" i="15"/>
  <c r="T219" i="15"/>
  <c r="S219" i="15"/>
  <c r="U218" i="15"/>
  <c r="T218" i="15"/>
  <c r="U217" i="15"/>
  <c r="T217" i="15"/>
  <c r="U216" i="15"/>
  <c r="S216" i="15"/>
  <c r="U215" i="15"/>
  <c r="T215" i="15"/>
  <c r="S215" i="15"/>
  <c r="U214" i="15"/>
  <c r="T214" i="15"/>
  <c r="U213" i="15"/>
  <c r="T213" i="15"/>
  <c r="U212" i="15"/>
  <c r="T212" i="15"/>
  <c r="S212" i="15"/>
  <c r="U211" i="15"/>
  <c r="T211" i="15"/>
  <c r="U210" i="15"/>
  <c r="T210" i="15"/>
  <c r="U209" i="15"/>
  <c r="S209" i="15"/>
  <c r="U208" i="15"/>
  <c r="T208" i="15"/>
  <c r="S208" i="15"/>
  <c r="U207" i="15"/>
  <c r="T207" i="15"/>
  <c r="U206" i="15"/>
  <c r="T206" i="15"/>
  <c r="U205" i="15"/>
  <c r="T205" i="15"/>
  <c r="S205" i="15"/>
  <c r="U204" i="15"/>
  <c r="T204" i="15"/>
  <c r="U203" i="15"/>
  <c r="T203" i="15"/>
  <c r="U202" i="15"/>
  <c r="U201" i="15"/>
  <c r="T201" i="15"/>
  <c r="U200" i="15"/>
  <c r="T200" i="15"/>
  <c r="U199" i="15"/>
  <c r="T199" i="15"/>
  <c r="U198" i="15"/>
  <c r="T198" i="15"/>
  <c r="U197" i="15"/>
  <c r="T197" i="15"/>
  <c r="U196" i="15"/>
  <c r="T196" i="15"/>
  <c r="U194" i="15"/>
  <c r="T194" i="15"/>
  <c r="U193" i="15"/>
  <c r="T193" i="15"/>
  <c r="U192" i="15"/>
  <c r="T192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T191" i="15" s="1"/>
  <c r="T190" i="15"/>
  <c r="U190" i="15" s="1"/>
  <c r="U191" i="15" s="1"/>
  <c r="U195" i="15" s="1"/>
  <c r="T189" i="15"/>
  <c r="U189" i="15" s="1"/>
  <c r="U187" i="15"/>
  <c r="T187" i="15"/>
  <c r="U186" i="15"/>
  <c r="T186" i="15"/>
  <c r="U185" i="15"/>
  <c r="T185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T184" i="15" s="1"/>
  <c r="T183" i="15"/>
  <c r="U183" i="15" s="1"/>
  <c r="U184" i="15" s="1"/>
  <c r="U188" i="15" s="1"/>
  <c r="U182" i="15"/>
  <c r="T182" i="15"/>
  <c r="U180" i="15"/>
  <c r="T180" i="15"/>
  <c r="U179" i="15"/>
  <c r="T179" i="15"/>
  <c r="U178" i="15"/>
  <c r="T178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T177" i="15" s="1"/>
  <c r="U176" i="15"/>
  <c r="T176" i="15"/>
  <c r="T175" i="15"/>
  <c r="U175" i="15" s="1"/>
  <c r="U173" i="15"/>
  <c r="T173" i="15"/>
  <c r="U172" i="15"/>
  <c r="T172" i="15"/>
  <c r="U171" i="15"/>
  <c r="T171" i="15"/>
  <c r="S170" i="15"/>
  <c r="R170" i="15"/>
  <c r="Q170" i="15"/>
  <c r="P170" i="15"/>
  <c r="O170" i="15"/>
  <c r="N170" i="15"/>
  <c r="M170" i="15"/>
  <c r="L170" i="15"/>
  <c r="K170" i="15"/>
  <c r="J170" i="15"/>
  <c r="I170" i="15"/>
  <c r="H170" i="15"/>
  <c r="T170" i="15" s="1"/>
  <c r="U169" i="15"/>
  <c r="T169" i="15"/>
  <c r="T168" i="15"/>
  <c r="U168" i="15" s="1"/>
  <c r="U166" i="15"/>
  <c r="T166" i="15"/>
  <c r="U165" i="15"/>
  <c r="T165" i="15"/>
  <c r="U164" i="15"/>
  <c r="T164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T163" i="15" s="1"/>
  <c r="U162" i="15"/>
  <c r="T162" i="15"/>
  <c r="T161" i="15"/>
  <c r="U161" i="15" s="1"/>
  <c r="U163" i="15" s="1"/>
  <c r="U167" i="15" s="1"/>
  <c r="U159" i="15"/>
  <c r="T159" i="15"/>
  <c r="U158" i="15"/>
  <c r="T158" i="15"/>
  <c r="U157" i="15"/>
  <c r="T157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T156" i="15" s="1"/>
  <c r="T155" i="15"/>
  <c r="U155" i="15" s="1"/>
  <c r="U156" i="15" s="1"/>
  <c r="U160" i="15" s="1"/>
  <c r="U154" i="15"/>
  <c r="T154" i="15"/>
  <c r="U152" i="15"/>
  <c r="T152" i="15"/>
  <c r="U151" i="15"/>
  <c r="T151" i="15"/>
  <c r="U150" i="15"/>
  <c r="T150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T149" i="15" s="1"/>
  <c r="T148" i="15"/>
  <c r="U148" i="15" s="1"/>
  <c r="T147" i="15"/>
  <c r="U147" i="15" s="1"/>
  <c r="U145" i="15"/>
  <c r="T145" i="15"/>
  <c r="U144" i="15"/>
  <c r="T144" i="15"/>
  <c r="U143" i="15"/>
  <c r="T143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T142" i="15" s="1"/>
  <c r="U141" i="15"/>
  <c r="T141" i="15"/>
  <c r="T140" i="15"/>
  <c r="U140" i="15" s="1"/>
  <c r="U138" i="15"/>
  <c r="T138" i="15"/>
  <c r="U137" i="15"/>
  <c r="T137" i="15"/>
  <c r="U136" i="15"/>
  <c r="T136" i="15"/>
  <c r="S135" i="15"/>
  <c r="R135" i="15"/>
  <c r="Q135" i="15"/>
  <c r="P135" i="15"/>
  <c r="O135" i="15"/>
  <c r="N135" i="15"/>
  <c r="M135" i="15"/>
  <c r="L135" i="15"/>
  <c r="K135" i="15"/>
  <c r="J135" i="15"/>
  <c r="I135" i="15"/>
  <c r="H135" i="15"/>
  <c r="T135" i="15" s="1"/>
  <c r="T134" i="15"/>
  <c r="U134" i="15" s="1"/>
  <c r="U135" i="15" s="1"/>
  <c r="U139" i="15" s="1"/>
  <c r="T133" i="15"/>
  <c r="U133" i="15" s="1"/>
  <c r="U131" i="15"/>
  <c r="T131" i="15"/>
  <c r="U130" i="15"/>
  <c r="T130" i="15"/>
  <c r="U129" i="15"/>
  <c r="T129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T128" i="15" s="1"/>
  <c r="T127" i="15"/>
  <c r="U127" i="15" s="1"/>
  <c r="U128" i="15" s="1"/>
  <c r="U132" i="15" s="1"/>
  <c r="U126" i="15"/>
  <c r="T126" i="15"/>
  <c r="U124" i="15"/>
  <c r="T124" i="15"/>
  <c r="U123" i="15"/>
  <c r="T123" i="15"/>
  <c r="U122" i="15"/>
  <c r="T122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T121" i="15" s="1"/>
  <c r="T120" i="15"/>
  <c r="U120" i="15" s="1"/>
  <c r="U121" i="15" s="1"/>
  <c r="U125" i="15" s="1"/>
  <c r="T119" i="15"/>
  <c r="U119" i="15" s="1"/>
  <c r="U117" i="15"/>
  <c r="T117" i="15"/>
  <c r="U116" i="15"/>
  <c r="T116" i="15"/>
  <c r="U115" i="15"/>
  <c r="T115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T114" i="15" s="1"/>
  <c r="U113" i="15"/>
  <c r="U114" i="15" s="1"/>
  <c r="U118" i="15" s="1"/>
  <c r="T113" i="15"/>
  <c r="T112" i="15"/>
  <c r="U112" i="15" s="1"/>
  <c r="U110" i="15"/>
  <c r="T110" i="15"/>
  <c r="U109" i="15"/>
  <c r="T109" i="15"/>
  <c r="U108" i="15"/>
  <c r="T108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T107" i="15" s="1"/>
  <c r="T106" i="15"/>
  <c r="U106" i="15" s="1"/>
  <c r="T105" i="15"/>
  <c r="U105" i="15" s="1"/>
  <c r="U103" i="15"/>
  <c r="T103" i="15"/>
  <c r="U102" i="15"/>
  <c r="T102" i="15"/>
  <c r="U101" i="15"/>
  <c r="T101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T100" i="15" s="1"/>
  <c r="U99" i="15"/>
  <c r="T99" i="15"/>
  <c r="U98" i="15"/>
  <c r="U100" i="15" s="1"/>
  <c r="U104" i="15" s="1"/>
  <c r="T98" i="15"/>
  <c r="U96" i="15"/>
  <c r="T96" i="15"/>
  <c r="U95" i="15"/>
  <c r="T95" i="15"/>
  <c r="U94" i="15"/>
  <c r="T94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T93" i="15" s="1"/>
  <c r="T92" i="15"/>
  <c r="U92" i="15" s="1"/>
  <c r="U93" i="15" s="1"/>
  <c r="U97" i="15" s="1"/>
  <c r="T91" i="15"/>
  <c r="U91" i="15" s="1"/>
  <c r="U89" i="15"/>
  <c r="T89" i="15"/>
  <c r="U88" i="15"/>
  <c r="T88" i="15"/>
  <c r="U87" i="15"/>
  <c r="T87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T86" i="15" s="1"/>
  <c r="U85" i="15"/>
  <c r="T85" i="15"/>
  <c r="T84" i="15"/>
  <c r="U84" i="15" s="1"/>
  <c r="U82" i="15"/>
  <c r="T82" i="15"/>
  <c r="U81" i="15"/>
  <c r="T81" i="15"/>
  <c r="U80" i="15"/>
  <c r="T80" i="15"/>
  <c r="S79" i="15"/>
  <c r="R79" i="15"/>
  <c r="P79" i="15"/>
  <c r="O79" i="15"/>
  <c r="N79" i="15"/>
  <c r="M79" i="15"/>
  <c r="L79" i="15"/>
  <c r="K79" i="15"/>
  <c r="T79" i="15" s="1"/>
  <c r="J79" i="15"/>
  <c r="I79" i="15"/>
  <c r="H79" i="15"/>
  <c r="U78" i="15"/>
  <c r="U79" i="15" s="1"/>
  <c r="U83" i="15" s="1"/>
  <c r="T78" i="15"/>
  <c r="T77" i="15"/>
  <c r="U77" i="15" s="1"/>
  <c r="U75" i="15"/>
  <c r="T75" i="15"/>
  <c r="U74" i="15"/>
  <c r="T74" i="15"/>
  <c r="U73" i="15"/>
  <c r="T73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T72" i="15" s="1"/>
  <c r="T71" i="15"/>
  <c r="U71" i="15" s="1"/>
  <c r="T70" i="15"/>
  <c r="U70" i="15" s="1"/>
  <c r="U68" i="15"/>
  <c r="T68" i="15"/>
  <c r="U67" i="15"/>
  <c r="T67" i="15"/>
  <c r="U66" i="15"/>
  <c r="T66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T65" i="15" s="1"/>
  <c r="T64" i="15"/>
  <c r="U64" i="15" s="1"/>
  <c r="U65" i="15" s="1"/>
  <c r="U69" i="15" s="1"/>
  <c r="U63" i="15"/>
  <c r="T63" i="15"/>
  <c r="U61" i="15"/>
  <c r="T61" i="15"/>
  <c r="U60" i="15"/>
  <c r="T60" i="15"/>
  <c r="U59" i="15"/>
  <c r="T59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T58" i="15" s="1"/>
  <c r="T57" i="15"/>
  <c r="U57" i="15" s="1"/>
  <c r="U58" i="15" s="1"/>
  <c r="U62" i="15" s="1"/>
  <c r="T56" i="15"/>
  <c r="U56" i="15" s="1"/>
  <c r="U54" i="15"/>
  <c r="T54" i="15"/>
  <c r="U53" i="15"/>
  <c r="T53" i="15"/>
  <c r="U52" i="15"/>
  <c r="T52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T51" i="15" s="1"/>
  <c r="U50" i="15"/>
  <c r="T50" i="15"/>
  <c r="T49" i="15"/>
  <c r="U49" i="15" s="1"/>
  <c r="U47" i="15"/>
  <c r="T47" i="15"/>
  <c r="U46" i="15"/>
  <c r="T46" i="15"/>
  <c r="U45" i="15"/>
  <c r="T45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T44" i="15" s="1"/>
  <c r="T43" i="15"/>
  <c r="U43" i="15" s="1"/>
  <c r="U44" i="15" s="1"/>
  <c r="U48" i="15" s="1"/>
  <c r="T42" i="15"/>
  <c r="U42" i="15" s="1"/>
  <c r="U40" i="15"/>
  <c r="T40" i="15"/>
  <c r="U39" i="15"/>
  <c r="T39" i="15"/>
  <c r="U38" i="15"/>
  <c r="T38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T37" i="15" s="1"/>
  <c r="T36" i="15"/>
  <c r="U36" i="15" s="1"/>
  <c r="U37" i="15" s="1"/>
  <c r="U41" i="15" s="1"/>
  <c r="U35" i="15"/>
  <c r="T35" i="15"/>
  <c r="U33" i="15"/>
  <c r="T33" i="15"/>
  <c r="U32" i="15"/>
  <c r="T32" i="15"/>
  <c r="U31" i="15"/>
  <c r="T31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T30" i="15" s="1"/>
  <c r="T29" i="15"/>
  <c r="U29" i="15" s="1"/>
  <c r="U30" i="15" s="1"/>
  <c r="U34" i="15" s="1"/>
  <c r="T28" i="15"/>
  <c r="U28" i="15" s="1"/>
  <c r="U26" i="15"/>
  <c r="T26" i="15"/>
  <c r="U25" i="15"/>
  <c r="T25" i="15"/>
  <c r="U24" i="15"/>
  <c r="T24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T23" i="15" s="1"/>
  <c r="U22" i="15"/>
  <c r="T22" i="15"/>
  <c r="T21" i="15"/>
  <c r="U21" i="15" s="1"/>
  <c r="U19" i="15"/>
  <c r="T19" i="15"/>
  <c r="U18" i="15"/>
  <c r="T18" i="15"/>
  <c r="U17" i="15"/>
  <c r="T17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T16" i="15" s="1"/>
  <c r="T15" i="15"/>
  <c r="U15" i="15" s="1"/>
  <c r="U16" i="15" s="1"/>
  <c r="U20" i="15" s="1"/>
  <c r="T14" i="15"/>
  <c r="U14" i="15" s="1"/>
  <c r="U13" i="15"/>
  <c r="U12" i="15"/>
  <c r="T12" i="15"/>
  <c r="U11" i="15"/>
  <c r="T11" i="15"/>
  <c r="U10" i="15"/>
  <c r="T10" i="15"/>
  <c r="U9" i="15"/>
  <c r="T9" i="15"/>
  <c r="U8" i="15"/>
  <c r="T8" i="15"/>
  <c r="U7" i="15"/>
  <c r="T7" i="15"/>
  <c r="T6" i="15"/>
  <c r="U1021" i="12"/>
  <c r="S1021" i="12"/>
  <c r="R1021" i="12"/>
  <c r="Q1021" i="12"/>
  <c r="P1021" i="12"/>
  <c r="O1021" i="12"/>
  <c r="N1021" i="12"/>
  <c r="M1021" i="12"/>
  <c r="L1021" i="12"/>
  <c r="K1021" i="12"/>
  <c r="J1021" i="12"/>
  <c r="I1021" i="12"/>
  <c r="H1021" i="12"/>
  <c r="U1020" i="12"/>
  <c r="T1020" i="12"/>
  <c r="S1020" i="12"/>
  <c r="R1020" i="12"/>
  <c r="Q1020" i="12"/>
  <c r="P1020" i="12"/>
  <c r="O1020" i="12"/>
  <c r="N1020" i="12"/>
  <c r="M1020" i="12"/>
  <c r="L1020" i="12"/>
  <c r="K1020" i="12"/>
  <c r="J1020" i="12"/>
  <c r="I1020" i="12"/>
  <c r="H1020" i="12"/>
  <c r="U1019" i="12"/>
  <c r="T1019" i="12"/>
  <c r="U1018" i="12"/>
  <c r="T1018" i="12"/>
  <c r="U1017" i="12"/>
  <c r="T1017" i="12"/>
  <c r="S1017" i="12"/>
  <c r="R1017" i="12"/>
  <c r="Q1017" i="12"/>
  <c r="P1017" i="12"/>
  <c r="O1017" i="12"/>
  <c r="N1017" i="12"/>
  <c r="M1017" i="12"/>
  <c r="L1017" i="12"/>
  <c r="K1017" i="12"/>
  <c r="J1017" i="12"/>
  <c r="I1017" i="12"/>
  <c r="H1017" i="12"/>
  <c r="U1016" i="12"/>
  <c r="T1016" i="12"/>
  <c r="U1015" i="12"/>
  <c r="T1015" i="12"/>
  <c r="U1014" i="12"/>
  <c r="S1014" i="12"/>
  <c r="R1014" i="12"/>
  <c r="Q1014" i="12"/>
  <c r="P1014" i="12"/>
  <c r="O1014" i="12"/>
  <c r="N1014" i="12"/>
  <c r="M1014" i="12"/>
  <c r="L1014" i="12"/>
  <c r="K1014" i="12"/>
  <c r="J1014" i="12"/>
  <c r="I1014" i="12"/>
  <c r="H1014" i="12"/>
  <c r="U1013" i="12"/>
  <c r="T1013" i="12"/>
  <c r="S1013" i="12"/>
  <c r="R1013" i="12"/>
  <c r="Q1013" i="12"/>
  <c r="P1013" i="12"/>
  <c r="O1013" i="12"/>
  <c r="N1013" i="12"/>
  <c r="M1013" i="12"/>
  <c r="L1013" i="12"/>
  <c r="K1013" i="12"/>
  <c r="J1013" i="12"/>
  <c r="I1013" i="12"/>
  <c r="H1013" i="12"/>
  <c r="U1012" i="12"/>
  <c r="T1012" i="12"/>
  <c r="U1011" i="12"/>
  <c r="T1011" i="12"/>
  <c r="U1010" i="12"/>
  <c r="T1010" i="12"/>
  <c r="S1010" i="12"/>
  <c r="R1010" i="12"/>
  <c r="Q1010" i="12"/>
  <c r="P1010" i="12"/>
  <c r="O1010" i="12"/>
  <c r="N1010" i="12"/>
  <c r="M1010" i="12"/>
  <c r="L1010" i="12"/>
  <c r="K1010" i="12"/>
  <c r="J1010" i="12"/>
  <c r="I1010" i="12"/>
  <c r="H1010" i="12"/>
  <c r="U1009" i="12"/>
  <c r="T1009" i="12"/>
  <c r="U1008" i="12"/>
  <c r="T1008" i="12"/>
  <c r="U1007" i="12"/>
  <c r="S1007" i="12"/>
  <c r="R1007" i="12"/>
  <c r="Q1007" i="12"/>
  <c r="P1007" i="12"/>
  <c r="O1007" i="12"/>
  <c r="N1007" i="12"/>
  <c r="M1007" i="12"/>
  <c r="L1007" i="12"/>
  <c r="K1007" i="12"/>
  <c r="J1007" i="12"/>
  <c r="I1007" i="12"/>
  <c r="H1007" i="12"/>
  <c r="U1006" i="12"/>
  <c r="T1006" i="12"/>
  <c r="S1006" i="12"/>
  <c r="R1006" i="12"/>
  <c r="Q1006" i="12"/>
  <c r="P1006" i="12"/>
  <c r="O1006" i="12"/>
  <c r="N1006" i="12"/>
  <c r="M1006" i="12"/>
  <c r="L1006" i="12"/>
  <c r="K1006" i="12"/>
  <c r="J1006" i="12"/>
  <c r="I1006" i="12"/>
  <c r="H1006" i="12"/>
  <c r="U1005" i="12"/>
  <c r="T1005" i="12"/>
  <c r="U1004" i="12"/>
  <c r="T1004" i="12"/>
  <c r="U1003" i="12"/>
  <c r="T1003" i="12"/>
  <c r="S1003" i="12"/>
  <c r="R1003" i="12"/>
  <c r="Q1003" i="12"/>
  <c r="P1003" i="12"/>
  <c r="O1003" i="12"/>
  <c r="N1003" i="12"/>
  <c r="M1003" i="12"/>
  <c r="L1003" i="12"/>
  <c r="K1003" i="12"/>
  <c r="J1003" i="12"/>
  <c r="I1003" i="12"/>
  <c r="H1003" i="12"/>
  <c r="U1002" i="12"/>
  <c r="T1002" i="12"/>
  <c r="U1001" i="12"/>
  <c r="T1001" i="12"/>
  <c r="U1000" i="12"/>
  <c r="S1000" i="12"/>
  <c r="R1000" i="12"/>
  <c r="Q1000" i="12"/>
  <c r="P1000" i="12"/>
  <c r="O1000" i="12"/>
  <c r="N1000" i="12"/>
  <c r="M1000" i="12"/>
  <c r="L1000" i="12"/>
  <c r="K1000" i="12"/>
  <c r="J1000" i="12"/>
  <c r="I1000" i="12"/>
  <c r="H1000" i="12"/>
  <c r="U999" i="12"/>
  <c r="T999" i="12"/>
  <c r="S999" i="12"/>
  <c r="R999" i="12"/>
  <c r="Q999" i="12"/>
  <c r="P999" i="12"/>
  <c r="O999" i="12"/>
  <c r="N999" i="12"/>
  <c r="M999" i="12"/>
  <c r="L999" i="12"/>
  <c r="K999" i="12"/>
  <c r="J999" i="12"/>
  <c r="I999" i="12"/>
  <c r="H999" i="12"/>
  <c r="U998" i="12"/>
  <c r="T998" i="12"/>
  <c r="U997" i="12"/>
  <c r="T997" i="12"/>
  <c r="U996" i="12"/>
  <c r="T996" i="12"/>
  <c r="S996" i="12"/>
  <c r="R996" i="12"/>
  <c r="Q996" i="12"/>
  <c r="P996" i="12"/>
  <c r="O996" i="12"/>
  <c r="N996" i="12"/>
  <c r="M996" i="12"/>
  <c r="L996" i="12"/>
  <c r="K996" i="12"/>
  <c r="J996" i="12"/>
  <c r="I996" i="12"/>
  <c r="H996" i="12"/>
  <c r="U995" i="12"/>
  <c r="T995" i="12"/>
  <c r="U994" i="12"/>
  <c r="T994" i="12"/>
  <c r="U993" i="12"/>
  <c r="S993" i="12"/>
  <c r="R993" i="12"/>
  <c r="Q993" i="12"/>
  <c r="P993" i="12"/>
  <c r="O993" i="12"/>
  <c r="N993" i="12"/>
  <c r="M993" i="12"/>
  <c r="L993" i="12"/>
  <c r="K993" i="12"/>
  <c r="J993" i="12"/>
  <c r="I993" i="12"/>
  <c r="H993" i="12"/>
  <c r="U992" i="12"/>
  <c r="T992" i="12"/>
  <c r="S992" i="12"/>
  <c r="R992" i="12"/>
  <c r="Q992" i="12"/>
  <c r="P992" i="12"/>
  <c r="O992" i="12"/>
  <c r="N992" i="12"/>
  <c r="M992" i="12"/>
  <c r="L992" i="12"/>
  <c r="K992" i="12"/>
  <c r="J992" i="12"/>
  <c r="I992" i="12"/>
  <c r="H992" i="12"/>
  <c r="U991" i="12"/>
  <c r="T991" i="12"/>
  <c r="U990" i="12"/>
  <c r="T990" i="12"/>
  <c r="U989" i="12"/>
  <c r="T989" i="12"/>
  <c r="S989" i="12"/>
  <c r="R989" i="12"/>
  <c r="Q989" i="12"/>
  <c r="P989" i="12"/>
  <c r="O989" i="12"/>
  <c r="N989" i="12"/>
  <c r="M989" i="12"/>
  <c r="L989" i="12"/>
  <c r="K989" i="12"/>
  <c r="J989" i="12"/>
  <c r="I989" i="12"/>
  <c r="H989" i="12"/>
  <c r="U988" i="12"/>
  <c r="T988" i="12"/>
  <c r="U987" i="12"/>
  <c r="T987" i="12"/>
  <c r="U986" i="12"/>
  <c r="S986" i="12"/>
  <c r="R986" i="12"/>
  <c r="Q986" i="12"/>
  <c r="P986" i="12"/>
  <c r="O986" i="12"/>
  <c r="N986" i="12"/>
  <c r="M986" i="12"/>
  <c r="L986" i="12"/>
  <c r="K986" i="12"/>
  <c r="J986" i="12"/>
  <c r="I986" i="12"/>
  <c r="H986" i="12"/>
  <c r="U985" i="12"/>
  <c r="T985" i="12"/>
  <c r="S985" i="12"/>
  <c r="R985" i="12"/>
  <c r="Q985" i="12"/>
  <c r="P985" i="12"/>
  <c r="O985" i="12"/>
  <c r="N985" i="12"/>
  <c r="M985" i="12"/>
  <c r="L985" i="12"/>
  <c r="K985" i="12"/>
  <c r="J985" i="12"/>
  <c r="I985" i="12"/>
  <c r="H985" i="12"/>
  <c r="U984" i="12"/>
  <c r="T984" i="12"/>
  <c r="U983" i="12"/>
  <c r="T983" i="12"/>
  <c r="U982" i="12"/>
  <c r="T982" i="12"/>
  <c r="S982" i="12"/>
  <c r="R982" i="12"/>
  <c r="Q982" i="12"/>
  <c r="P982" i="12"/>
  <c r="O982" i="12"/>
  <c r="N982" i="12"/>
  <c r="M982" i="12"/>
  <c r="L982" i="12"/>
  <c r="K982" i="12"/>
  <c r="J982" i="12"/>
  <c r="I982" i="12"/>
  <c r="H982" i="12"/>
  <c r="U981" i="12"/>
  <c r="T981" i="12"/>
  <c r="U980" i="12"/>
  <c r="T980" i="12"/>
  <c r="U979" i="12"/>
  <c r="S979" i="12"/>
  <c r="R979" i="12"/>
  <c r="Q979" i="12"/>
  <c r="P979" i="12"/>
  <c r="O979" i="12"/>
  <c r="N979" i="12"/>
  <c r="M979" i="12"/>
  <c r="L979" i="12"/>
  <c r="K979" i="12"/>
  <c r="J979" i="12"/>
  <c r="I979" i="12"/>
  <c r="H979" i="12"/>
  <c r="U978" i="12"/>
  <c r="T978" i="12"/>
  <c r="S978" i="12"/>
  <c r="R978" i="12"/>
  <c r="Q978" i="12"/>
  <c r="P978" i="12"/>
  <c r="O978" i="12"/>
  <c r="N978" i="12"/>
  <c r="M978" i="12"/>
  <c r="L978" i="12"/>
  <c r="K978" i="12"/>
  <c r="J978" i="12"/>
  <c r="I978" i="12"/>
  <c r="H978" i="12"/>
  <c r="U977" i="12"/>
  <c r="T977" i="12"/>
  <c r="U976" i="12"/>
  <c r="T976" i="12"/>
  <c r="U975" i="12"/>
  <c r="T975" i="12"/>
  <c r="S975" i="12"/>
  <c r="R975" i="12"/>
  <c r="Q975" i="12"/>
  <c r="P975" i="12"/>
  <c r="O975" i="12"/>
  <c r="N975" i="12"/>
  <c r="M975" i="12"/>
  <c r="L975" i="12"/>
  <c r="K975" i="12"/>
  <c r="J975" i="12"/>
  <c r="I975" i="12"/>
  <c r="H975" i="12"/>
  <c r="U974" i="12"/>
  <c r="T974" i="12"/>
  <c r="U973" i="12"/>
  <c r="T973" i="12"/>
  <c r="U972" i="12"/>
  <c r="S972" i="12"/>
  <c r="R972" i="12"/>
  <c r="Q972" i="12"/>
  <c r="P972" i="12"/>
  <c r="O972" i="12"/>
  <c r="N972" i="12"/>
  <c r="M972" i="12"/>
  <c r="L972" i="12"/>
  <c r="K972" i="12"/>
  <c r="J972" i="12"/>
  <c r="I972" i="12"/>
  <c r="H972" i="12"/>
  <c r="U971" i="12"/>
  <c r="T971" i="12"/>
  <c r="S971" i="12"/>
  <c r="R971" i="12"/>
  <c r="Q971" i="12"/>
  <c r="P971" i="12"/>
  <c r="O971" i="12"/>
  <c r="N971" i="12"/>
  <c r="M971" i="12"/>
  <c r="L971" i="12"/>
  <c r="K971" i="12"/>
  <c r="J971" i="12"/>
  <c r="I971" i="12"/>
  <c r="H971" i="12"/>
  <c r="U970" i="12"/>
  <c r="T970" i="12"/>
  <c r="U969" i="12"/>
  <c r="T969" i="12"/>
  <c r="U968" i="12"/>
  <c r="T968" i="12"/>
  <c r="S968" i="12"/>
  <c r="R968" i="12"/>
  <c r="Q968" i="12"/>
  <c r="P968" i="12"/>
  <c r="O968" i="12"/>
  <c r="N968" i="12"/>
  <c r="M968" i="12"/>
  <c r="L968" i="12"/>
  <c r="K968" i="12"/>
  <c r="J968" i="12"/>
  <c r="I968" i="12"/>
  <c r="H968" i="12"/>
  <c r="U967" i="12"/>
  <c r="T967" i="12"/>
  <c r="U966" i="12"/>
  <c r="T966" i="12"/>
  <c r="U965" i="12"/>
  <c r="S965" i="12"/>
  <c r="R965" i="12"/>
  <c r="Q965" i="12"/>
  <c r="P965" i="12"/>
  <c r="O965" i="12"/>
  <c r="N965" i="12"/>
  <c r="M965" i="12"/>
  <c r="L965" i="12"/>
  <c r="K965" i="12"/>
  <c r="J965" i="12"/>
  <c r="I965" i="12"/>
  <c r="H965" i="12"/>
  <c r="U964" i="12"/>
  <c r="T964" i="12"/>
  <c r="S964" i="12"/>
  <c r="R964" i="12"/>
  <c r="Q964" i="12"/>
  <c r="P964" i="12"/>
  <c r="O964" i="12"/>
  <c r="N964" i="12"/>
  <c r="M964" i="12"/>
  <c r="L964" i="12"/>
  <c r="K964" i="12"/>
  <c r="J964" i="12"/>
  <c r="I964" i="12"/>
  <c r="H964" i="12"/>
  <c r="U963" i="12"/>
  <c r="T963" i="12"/>
  <c r="U962" i="12"/>
  <c r="T962" i="12"/>
  <c r="U961" i="12"/>
  <c r="T961" i="12"/>
  <c r="S961" i="12"/>
  <c r="R961" i="12"/>
  <c r="Q961" i="12"/>
  <c r="P961" i="12"/>
  <c r="O961" i="12"/>
  <c r="N961" i="12"/>
  <c r="M961" i="12"/>
  <c r="L961" i="12"/>
  <c r="K961" i="12"/>
  <c r="J961" i="12"/>
  <c r="I961" i="12"/>
  <c r="H961" i="12"/>
  <c r="U960" i="12"/>
  <c r="T960" i="12"/>
  <c r="U959" i="12"/>
  <c r="T959" i="12"/>
  <c r="U958" i="12"/>
  <c r="S958" i="12"/>
  <c r="R958" i="12"/>
  <c r="Q958" i="12"/>
  <c r="P958" i="12"/>
  <c r="O958" i="12"/>
  <c r="N958" i="12"/>
  <c r="M958" i="12"/>
  <c r="L958" i="12"/>
  <c r="K958" i="12"/>
  <c r="J958" i="12"/>
  <c r="I958" i="12"/>
  <c r="H958" i="12"/>
  <c r="U957" i="12"/>
  <c r="T957" i="12"/>
  <c r="S957" i="12"/>
  <c r="R957" i="12"/>
  <c r="Q957" i="12"/>
  <c r="P957" i="12"/>
  <c r="O957" i="12"/>
  <c r="N957" i="12"/>
  <c r="M957" i="12"/>
  <c r="L957" i="12"/>
  <c r="K957" i="12"/>
  <c r="J957" i="12"/>
  <c r="I957" i="12"/>
  <c r="H957" i="12"/>
  <c r="U956" i="12"/>
  <c r="T956" i="12"/>
  <c r="U955" i="12"/>
  <c r="T955" i="12"/>
  <c r="U954" i="12"/>
  <c r="T954" i="12"/>
  <c r="S954" i="12"/>
  <c r="R954" i="12"/>
  <c r="Q954" i="12"/>
  <c r="P954" i="12"/>
  <c r="O954" i="12"/>
  <c r="N954" i="12"/>
  <c r="M954" i="12"/>
  <c r="L954" i="12"/>
  <c r="K954" i="12"/>
  <c r="J954" i="12"/>
  <c r="I954" i="12"/>
  <c r="H954" i="12"/>
  <c r="U953" i="12"/>
  <c r="T953" i="12"/>
  <c r="U952" i="12"/>
  <c r="T952" i="12"/>
  <c r="U951" i="12"/>
  <c r="S951" i="12"/>
  <c r="R951" i="12"/>
  <c r="Q951" i="12"/>
  <c r="P951" i="12"/>
  <c r="O951" i="12"/>
  <c r="N951" i="12"/>
  <c r="M951" i="12"/>
  <c r="L951" i="12"/>
  <c r="K951" i="12"/>
  <c r="J951" i="12"/>
  <c r="I951" i="12"/>
  <c r="H951" i="12"/>
  <c r="U950" i="12"/>
  <c r="T950" i="12"/>
  <c r="S950" i="12"/>
  <c r="R950" i="12"/>
  <c r="Q950" i="12"/>
  <c r="P950" i="12"/>
  <c r="O950" i="12"/>
  <c r="N950" i="12"/>
  <c r="M950" i="12"/>
  <c r="L950" i="12"/>
  <c r="K950" i="12"/>
  <c r="J950" i="12"/>
  <c r="I950" i="12"/>
  <c r="H950" i="12"/>
  <c r="U949" i="12"/>
  <c r="T949" i="12"/>
  <c r="U948" i="12"/>
  <c r="T948" i="12"/>
  <c r="U947" i="12"/>
  <c r="T947" i="12"/>
  <c r="S947" i="12"/>
  <c r="R947" i="12"/>
  <c r="Q947" i="12"/>
  <c r="P947" i="12"/>
  <c r="O947" i="12"/>
  <c r="N947" i="12"/>
  <c r="M947" i="12"/>
  <c r="L947" i="12"/>
  <c r="K947" i="12"/>
  <c r="J947" i="12"/>
  <c r="I947" i="12"/>
  <c r="H947" i="12"/>
  <c r="U946" i="12"/>
  <c r="T946" i="12"/>
  <c r="U945" i="12"/>
  <c r="T945" i="12"/>
  <c r="U944" i="12"/>
  <c r="S944" i="12"/>
  <c r="R944" i="12"/>
  <c r="Q944" i="12"/>
  <c r="P944" i="12"/>
  <c r="O944" i="12"/>
  <c r="N944" i="12"/>
  <c r="M944" i="12"/>
  <c r="L944" i="12"/>
  <c r="K944" i="12"/>
  <c r="J944" i="12"/>
  <c r="I944" i="12"/>
  <c r="H944" i="12"/>
  <c r="U943" i="12"/>
  <c r="T943" i="12"/>
  <c r="S943" i="12"/>
  <c r="R943" i="12"/>
  <c r="Q943" i="12"/>
  <c r="P943" i="12"/>
  <c r="O943" i="12"/>
  <c r="N943" i="12"/>
  <c r="M943" i="12"/>
  <c r="L943" i="12"/>
  <c r="K943" i="12"/>
  <c r="J943" i="12"/>
  <c r="I943" i="12"/>
  <c r="H943" i="12"/>
  <c r="U942" i="12"/>
  <c r="T942" i="12"/>
  <c r="U941" i="12"/>
  <c r="T941" i="12"/>
  <c r="U940" i="12"/>
  <c r="T940" i="12"/>
  <c r="S940" i="12"/>
  <c r="R940" i="12"/>
  <c r="Q940" i="12"/>
  <c r="P940" i="12"/>
  <c r="O940" i="12"/>
  <c r="N940" i="12"/>
  <c r="M940" i="12"/>
  <c r="L940" i="12"/>
  <c r="K940" i="12"/>
  <c r="J940" i="12"/>
  <c r="I940" i="12"/>
  <c r="H940" i="12"/>
  <c r="U939" i="12"/>
  <c r="T939" i="12"/>
  <c r="U938" i="12"/>
  <c r="T938" i="12"/>
  <c r="U937" i="12"/>
  <c r="S937" i="12"/>
  <c r="R937" i="12"/>
  <c r="Q937" i="12"/>
  <c r="P937" i="12"/>
  <c r="O937" i="12"/>
  <c r="N937" i="12"/>
  <c r="M937" i="12"/>
  <c r="L937" i="12"/>
  <c r="K937" i="12"/>
  <c r="J937" i="12"/>
  <c r="I937" i="12"/>
  <c r="H937" i="12"/>
  <c r="U936" i="12"/>
  <c r="T936" i="12"/>
  <c r="S936" i="12"/>
  <c r="R936" i="12"/>
  <c r="Q936" i="12"/>
  <c r="P936" i="12"/>
  <c r="O936" i="12"/>
  <c r="N936" i="12"/>
  <c r="M936" i="12"/>
  <c r="L936" i="12"/>
  <c r="K936" i="12"/>
  <c r="J936" i="12"/>
  <c r="I936" i="12"/>
  <c r="H936" i="12"/>
  <c r="U935" i="12"/>
  <c r="T935" i="12"/>
  <c r="U934" i="12"/>
  <c r="T934" i="12"/>
  <c r="U933" i="12"/>
  <c r="T933" i="12"/>
  <c r="S933" i="12"/>
  <c r="R933" i="12"/>
  <c r="Q933" i="12"/>
  <c r="P933" i="12"/>
  <c r="O933" i="12"/>
  <c r="N933" i="12"/>
  <c r="M933" i="12"/>
  <c r="L933" i="12"/>
  <c r="K933" i="12"/>
  <c r="J933" i="12"/>
  <c r="I933" i="12"/>
  <c r="H933" i="12"/>
  <c r="U932" i="12"/>
  <c r="T932" i="12"/>
  <c r="U931" i="12"/>
  <c r="T931" i="12"/>
  <c r="U930" i="12"/>
  <c r="S930" i="12"/>
  <c r="R930" i="12"/>
  <c r="Q930" i="12"/>
  <c r="P930" i="12"/>
  <c r="O930" i="12"/>
  <c r="N930" i="12"/>
  <c r="M930" i="12"/>
  <c r="L930" i="12"/>
  <c r="K930" i="12"/>
  <c r="J930" i="12"/>
  <c r="I930" i="12"/>
  <c r="H930" i="12"/>
  <c r="U929" i="12"/>
  <c r="T929" i="12"/>
  <c r="S929" i="12"/>
  <c r="R929" i="12"/>
  <c r="Q929" i="12"/>
  <c r="P929" i="12"/>
  <c r="O929" i="12"/>
  <c r="N929" i="12"/>
  <c r="M929" i="12"/>
  <c r="L929" i="12"/>
  <c r="K929" i="12"/>
  <c r="J929" i="12"/>
  <c r="I929" i="12"/>
  <c r="H929" i="12"/>
  <c r="U928" i="12"/>
  <c r="T928" i="12"/>
  <c r="U927" i="12"/>
  <c r="T927" i="12"/>
  <c r="U926" i="12"/>
  <c r="T926" i="12"/>
  <c r="S926" i="12"/>
  <c r="R926" i="12"/>
  <c r="Q926" i="12"/>
  <c r="P926" i="12"/>
  <c r="O926" i="12"/>
  <c r="N926" i="12"/>
  <c r="M926" i="12"/>
  <c r="L926" i="12"/>
  <c r="K926" i="12"/>
  <c r="J926" i="12"/>
  <c r="I926" i="12"/>
  <c r="H926" i="12"/>
  <c r="U925" i="12"/>
  <c r="T925" i="12"/>
  <c r="U924" i="12"/>
  <c r="T924" i="12"/>
  <c r="U923" i="12"/>
  <c r="S923" i="12"/>
  <c r="R923" i="12"/>
  <c r="Q923" i="12"/>
  <c r="P923" i="12"/>
  <c r="O923" i="12"/>
  <c r="N923" i="12"/>
  <c r="M923" i="12"/>
  <c r="L923" i="12"/>
  <c r="K923" i="12"/>
  <c r="J923" i="12"/>
  <c r="I923" i="12"/>
  <c r="H923" i="12"/>
  <c r="U922" i="12"/>
  <c r="T922" i="12"/>
  <c r="S922" i="12"/>
  <c r="R922" i="12"/>
  <c r="Q922" i="12"/>
  <c r="P922" i="12"/>
  <c r="O922" i="12"/>
  <c r="N922" i="12"/>
  <c r="M922" i="12"/>
  <c r="L922" i="12"/>
  <c r="K922" i="12"/>
  <c r="J922" i="12"/>
  <c r="I922" i="12"/>
  <c r="H922" i="12"/>
  <c r="U921" i="12"/>
  <c r="T921" i="12"/>
  <c r="U920" i="12"/>
  <c r="T920" i="12"/>
  <c r="U919" i="12"/>
  <c r="T919" i="12"/>
  <c r="S919" i="12"/>
  <c r="R919" i="12"/>
  <c r="Q919" i="12"/>
  <c r="P919" i="12"/>
  <c r="O919" i="12"/>
  <c r="N919" i="12"/>
  <c r="M919" i="12"/>
  <c r="L919" i="12"/>
  <c r="K919" i="12"/>
  <c r="J919" i="12"/>
  <c r="I919" i="12"/>
  <c r="H919" i="12"/>
  <c r="U918" i="12"/>
  <c r="T918" i="12"/>
  <c r="U917" i="12"/>
  <c r="T917" i="12"/>
  <c r="U916" i="12"/>
  <c r="S916" i="12"/>
  <c r="R916" i="12"/>
  <c r="Q916" i="12"/>
  <c r="P916" i="12"/>
  <c r="O916" i="12"/>
  <c r="N916" i="12"/>
  <c r="M916" i="12"/>
  <c r="L916" i="12"/>
  <c r="K916" i="12"/>
  <c r="J916" i="12"/>
  <c r="I916" i="12"/>
  <c r="H916" i="12"/>
  <c r="U915" i="12"/>
  <c r="T915" i="12"/>
  <c r="S915" i="12"/>
  <c r="R915" i="12"/>
  <c r="Q915" i="12"/>
  <c r="P915" i="12"/>
  <c r="O915" i="12"/>
  <c r="N915" i="12"/>
  <c r="M915" i="12"/>
  <c r="L915" i="12"/>
  <c r="K915" i="12"/>
  <c r="J915" i="12"/>
  <c r="I915" i="12"/>
  <c r="H915" i="12"/>
  <c r="U914" i="12"/>
  <c r="T914" i="12"/>
  <c r="U913" i="12"/>
  <c r="T913" i="12"/>
  <c r="U912" i="12"/>
  <c r="T912" i="12"/>
  <c r="S912" i="12"/>
  <c r="R912" i="12"/>
  <c r="Q912" i="12"/>
  <c r="P912" i="12"/>
  <c r="O912" i="12"/>
  <c r="N912" i="12"/>
  <c r="M912" i="12"/>
  <c r="L912" i="12"/>
  <c r="K912" i="12"/>
  <c r="J912" i="12"/>
  <c r="I912" i="12"/>
  <c r="H912" i="12"/>
  <c r="U911" i="12"/>
  <c r="T911" i="12"/>
  <c r="U910" i="12"/>
  <c r="T910" i="12"/>
  <c r="U909" i="12"/>
  <c r="S909" i="12"/>
  <c r="R909" i="12"/>
  <c r="Q909" i="12"/>
  <c r="P909" i="12"/>
  <c r="O909" i="12"/>
  <c r="N909" i="12"/>
  <c r="M909" i="12"/>
  <c r="L909" i="12"/>
  <c r="K909" i="12"/>
  <c r="J909" i="12"/>
  <c r="I909" i="12"/>
  <c r="H909" i="12"/>
  <c r="U908" i="12"/>
  <c r="T908" i="12"/>
  <c r="S908" i="12"/>
  <c r="R908" i="12"/>
  <c r="Q908" i="12"/>
  <c r="P908" i="12"/>
  <c r="O908" i="12"/>
  <c r="N908" i="12"/>
  <c r="M908" i="12"/>
  <c r="L908" i="12"/>
  <c r="K908" i="12"/>
  <c r="J908" i="12"/>
  <c r="I908" i="12"/>
  <c r="H908" i="12"/>
  <c r="U907" i="12"/>
  <c r="T907" i="12"/>
  <c r="U906" i="12"/>
  <c r="T906" i="12"/>
  <c r="U905" i="12"/>
  <c r="T905" i="12"/>
  <c r="S905" i="12"/>
  <c r="R905" i="12"/>
  <c r="Q905" i="12"/>
  <c r="P905" i="12"/>
  <c r="O905" i="12"/>
  <c r="N905" i="12"/>
  <c r="M905" i="12"/>
  <c r="L905" i="12"/>
  <c r="K905" i="12"/>
  <c r="J905" i="12"/>
  <c r="I905" i="12"/>
  <c r="H905" i="12"/>
  <c r="U904" i="12"/>
  <c r="T904" i="12"/>
  <c r="U903" i="12"/>
  <c r="T903" i="12"/>
  <c r="U902" i="12"/>
  <c r="S902" i="12"/>
  <c r="R902" i="12"/>
  <c r="Q902" i="12"/>
  <c r="P902" i="12"/>
  <c r="O902" i="12"/>
  <c r="N902" i="12"/>
  <c r="M902" i="12"/>
  <c r="L902" i="12"/>
  <c r="K902" i="12"/>
  <c r="J902" i="12"/>
  <c r="I902" i="12"/>
  <c r="H902" i="12"/>
  <c r="U901" i="12"/>
  <c r="T901" i="12"/>
  <c r="S901" i="12"/>
  <c r="R901" i="12"/>
  <c r="Q901" i="12"/>
  <c r="P901" i="12"/>
  <c r="O901" i="12"/>
  <c r="N901" i="12"/>
  <c r="M901" i="12"/>
  <c r="L901" i="12"/>
  <c r="K901" i="12"/>
  <c r="J901" i="12"/>
  <c r="I901" i="12"/>
  <c r="H901" i="12"/>
  <c r="U900" i="12"/>
  <c r="T900" i="12"/>
  <c r="U899" i="12"/>
  <c r="T899" i="12"/>
  <c r="U898" i="12"/>
  <c r="T898" i="12"/>
  <c r="S898" i="12"/>
  <c r="R898" i="12"/>
  <c r="Q898" i="12"/>
  <c r="P898" i="12"/>
  <c r="O898" i="12"/>
  <c r="N898" i="12"/>
  <c r="M898" i="12"/>
  <c r="L898" i="12"/>
  <c r="K898" i="12"/>
  <c r="J898" i="12"/>
  <c r="I898" i="12"/>
  <c r="H898" i="12"/>
  <c r="U897" i="12"/>
  <c r="T897" i="12"/>
  <c r="U896" i="12"/>
  <c r="T896" i="12"/>
  <c r="U895" i="12"/>
  <c r="S895" i="12"/>
  <c r="R895" i="12"/>
  <c r="Q895" i="12"/>
  <c r="P895" i="12"/>
  <c r="O895" i="12"/>
  <c r="N895" i="12"/>
  <c r="M895" i="12"/>
  <c r="L895" i="12"/>
  <c r="K895" i="12"/>
  <c r="J895" i="12"/>
  <c r="I895" i="12"/>
  <c r="H895" i="12"/>
  <c r="U894" i="12"/>
  <c r="T894" i="12"/>
  <c r="S894" i="12"/>
  <c r="R894" i="12"/>
  <c r="Q894" i="12"/>
  <c r="P894" i="12"/>
  <c r="O894" i="12"/>
  <c r="N894" i="12"/>
  <c r="M894" i="12"/>
  <c r="L894" i="12"/>
  <c r="K894" i="12"/>
  <c r="J894" i="12"/>
  <c r="I894" i="12"/>
  <c r="H894" i="12"/>
  <c r="U893" i="12"/>
  <c r="T893" i="12"/>
  <c r="U892" i="12"/>
  <c r="T892" i="12"/>
  <c r="U891" i="12"/>
  <c r="T891" i="12"/>
  <c r="S891" i="12"/>
  <c r="R891" i="12"/>
  <c r="Q891" i="12"/>
  <c r="P891" i="12"/>
  <c r="O891" i="12"/>
  <c r="N891" i="12"/>
  <c r="M891" i="12"/>
  <c r="L891" i="12"/>
  <c r="K891" i="12"/>
  <c r="J891" i="12"/>
  <c r="I891" i="12"/>
  <c r="H891" i="12"/>
  <c r="U890" i="12"/>
  <c r="T890" i="12"/>
  <c r="U889" i="12"/>
  <c r="T889" i="12"/>
  <c r="U888" i="12"/>
  <c r="S888" i="12"/>
  <c r="R888" i="12"/>
  <c r="Q888" i="12"/>
  <c r="P888" i="12"/>
  <c r="O888" i="12"/>
  <c r="N888" i="12"/>
  <c r="M888" i="12"/>
  <c r="L888" i="12"/>
  <c r="K888" i="12"/>
  <c r="J888" i="12"/>
  <c r="I888" i="12"/>
  <c r="H888" i="12"/>
  <c r="U887" i="12"/>
  <c r="T887" i="12"/>
  <c r="S887" i="12"/>
  <c r="R887" i="12"/>
  <c r="Q887" i="12"/>
  <c r="P887" i="12"/>
  <c r="O887" i="12"/>
  <c r="N887" i="12"/>
  <c r="M887" i="12"/>
  <c r="L887" i="12"/>
  <c r="K887" i="12"/>
  <c r="J887" i="12"/>
  <c r="I887" i="12"/>
  <c r="H887" i="12"/>
  <c r="U886" i="12"/>
  <c r="T886" i="12"/>
  <c r="U885" i="12"/>
  <c r="T885" i="12"/>
  <c r="U884" i="12"/>
  <c r="T884" i="12"/>
  <c r="S884" i="12"/>
  <c r="R884" i="12"/>
  <c r="Q884" i="12"/>
  <c r="P884" i="12"/>
  <c r="O884" i="12"/>
  <c r="N884" i="12"/>
  <c r="M884" i="12"/>
  <c r="L884" i="12"/>
  <c r="K884" i="12"/>
  <c r="J884" i="12"/>
  <c r="I884" i="12"/>
  <c r="H884" i="12"/>
  <c r="U883" i="12"/>
  <c r="T883" i="12"/>
  <c r="U882" i="12"/>
  <c r="T882" i="12"/>
  <c r="U881" i="12"/>
  <c r="S881" i="12"/>
  <c r="R881" i="12"/>
  <c r="Q881" i="12"/>
  <c r="P881" i="12"/>
  <c r="O881" i="12"/>
  <c r="N881" i="12"/>
  <c r="M881" i="12"/>
  <c r="L881" i="12"/>
  <c r="K881" i="12"/>
  <c r="J881" i="12"/>
  <c r="I881" i="12"/>
  <c r="H881" i="12"/>
  <c r="U880" i="12"/>
  <c r="T880" i="12"/>
  <c r="S880" i="12"/>
  <c r="R880" i="12"/>
  <c r="Q880" i="12"/>
  <c r="P880" i="12"/>
  <c r="O880" i="12"/>
  <c r="N880" i="12"/>
  <c r="M880" i="12"/>
  <c r="L880" i="12"/>
  <c r="K880" i="12"/>
  <c r="J880" i="12"/>
  <c r="I880" i="12"/>
  <c r="H880" i="12"/>
  <c r="U879" i="12"/>
  <c r="T879" i="12"/>
  <c r="U878" i="12"/>
  <c r="T878" i="12"/>
  <c r="U877" i="12"/>
  <c r="T877" i="12"/>
  <c r="S877" i="12"/>
  <c r="R877" i="12"/>
  <c r="Q877" i="12"/>
  <c r="P877" i="12"/>
  <c r="O877" i="12"/>
  <c r="N877" i="12"/>
  <c r="M877" i="12"/>
  <c r="L877" i="12"/>
  <c r="K877" i="12"/>
  <c r="J877" i="12"/>
  <c r="I877" i="12"/>
  <c r="H877" i="12"/>
  <c r="U876" i="12"/>
  <c r="T876" i="12"/>
  <c r="U875" i="12"/>
  <c r="T875" i="12"/>
  <c r="U874" i="12"/>
  <c r="S874" i="12"/>
  <c r="R874" i="12"/>
  <c r="Q874" i="12"/>
  <c r="P874" i="12"/>
  <c r="O874" i="12"/>
  <c r="N874" i="12"/>
  <c r="M874" i="12"/>
  <c r="L874" i="12"/>
  <c r="K874" i="12"/>
  <c r="J874" i="12"/>
  <c r="I874" i="12"/>
  <c r="H874" i="12"/>
  <c r="U873" i="12"/>
  <c r="T873" i="12"/>
  <c r="S873" i="12"/>
  <c r="R873" i="12"/>
  <c r="Q873" i="12"/>
  <c r="P873" i="12"/>
  <c r="O873" i="12"/>
  <c r="N873" i="12"/>
  <c r="M873" i="12"/>
  <c r="L873" i="12"/>
  <c r="K873" i="12"/>
  <c r="J873" i="12"/>
  <c r="I873" i="12"/>
  <c r="H873" i="12"/>
  <c r="U872" i="12"/>
  <c r="T872" i="12"/>
  <c r="U871" i="12"/>
  <c r="T871" i="12"/>
  <c r="U870" i="12"/>
  <c r="T870" i="12"/>
  <c r="S870" i="12"/>
  <c r="R870" i="12"/>
  <c r="Q870" i="12"/>
  <c r="P870" i="12"/>
  <c r="O870" i="12"/>
  <c r="N870" i="12"/>
  <c r="M870" i="12"/>
  <c r="L870" i="12"/>
  <c r="K870" i="12"/>
  <c r="J870" i="12"/>
  <c r="I870" i="12"/>
  <c r="H870" i="12"/>
  <c r="U869" i="12"/>
  <c r="T869" i="12"/>
  <c r="U868" i="12"/>
  <c r="T868" i="12"/>
  <c r="U867" i="12"/>
  <c r="S867" i="12"/>
  <c r="R867" i="12"/>
  <c r="Q867" i="12"/>
  <c r="P867" i="12"/>
  <c r="O867" i="12"/>
  <c r="N867" i="12"/>
  <c r="M867" i="12"/>
  <c r="L867" i="12"/>
  <c r="K867" i="12"/>
  <c r="J867" i="12"/>
  <c r="I867" i="12"/>
  <c r="H867" i="12"/>
  <c r="U866" i="12"/>
  <c r="T866" i="12"/>
  <c r="S866" i="12"/>
  <c r="R866" i="12"/>
  <c r="Q866" i="12"/>
  <c r="P866" i="12"/>
  <c r="O866" i="12"/>
  <c r="N866" i="12"/>
  <c r="M866" i="12"/>
  <c r="L866" i="12"/>
  <c r="K866" i="12"/>
  <c r="J866" i="12"/>
  <c r="I866" i="12"/>
  <c r="H866" i="12"/>
  <c r="U865" i="12"/>
  <c r="T865" i="12"/>
  <c r="U864" i="12"/>
  <c r="T864" i="12"/>
  <c r="U863" i="12"/>
  <c r="T863" i="12"/>
  <c r="S863" i="12"/>
  <c r="R863" i="12"/>
  <c r="Q863" i="12"/>
  <c r="P863" i="12"/>
  <c r="O863" i="12"/>
  <c r="N863" i="12"/>
  <c r="M863" i="12"/>
  <c r="L863" i="12"/>
  <c r="K863" i="12"/>
  <c r="J863" i="12"/>
  <c r="I863" i="12"/>
  <c r="H863" i="12"/>
  <c r="U862" i="12"/>
  <c r="T862" i="12"/>
  <c r="U861" i="12"/>
  <c r="T861" i="12"/>
  <c r="U860" i="12"/>
  <c r="S860" i="12"/>
  <c r="R860" i="12"/>
  <c r="Q860" i="12"/>
  <c r="P860" i="12"/>
  <c r="O860" i="12"/>
  <c r="N860" i="12"/>
  <c r="M860" i="12"/>
  <c r="L860" i="12"/>
  <c r="K860" i="12"/>
  <c r="J860" i="12"/>
  <c r="I860" i="12"/>
  <c r="H860" i="12"/>
  <c r="U859" i="12"/>
  <c r="T859" i="12"/>
  <c r="S859" i="12"/>
  <c r="R859" i="12"/>
  <c r="Q859" i="12"/>
  <c r="P859" i="12"/>
  <c r="O859" i="12"/>
  <c r="N859" i="12"/>
  <c r="M859" i="12"/>
  <c r="L859" i="12"/>
  <c r="K859" i="12"/>
  <c r="J859" i="12"/>
  <c r="I859" i="12"/>
  <c r="H859" i="12"/>
  <c r="U858" i="12"/>
  <c r="T858" i="12"/>
  <c r="U857" i="12"/>
  <c r="T857" i="12"/>
  <c r="U856" i="12"/>
  <c r="T856" i="12"/>
  <c r="S856" i="12"/>
  <c r="R856" i="12"/>
  <c r="Q856" i="12"/>
  <c r="P856" i="12"/>
  <c r="O856" i="12"/>
  <c r="N856" i="12"/>
  <c r="M856" i="12"/>
  <c r="L856" i="12"/>
  <c r="K856" i="12"/>
  <c r="J856" i="12"/>
  <c r="I856" i="12"/>
  <c r="H856" i="12"/>
  <c r="U855" i="12"/>
  <c r="T855" i="12"/>
  <c r="U854" i="12"/>
  <c r="T854" i="12"/>
  <c r="U853" i="12"/>
  <c r="S853" i="12"/>
  <c r="R853" i="12"/>
  <c r="Q853" i="12"/>
  <c r="P853" i="12"/>
  <c r="O853" i="12"/>
  <c r="N853" i="12"/>
  <c r="M853" i="12"/>
  <c r="L853" i="12"/>
  <c r="K853" i="12"/>
  <c r="J853" i="12"/>
  <c r="I853" i="12"/>
  <c r="H853" i="12"/>
  <c r="U852" i="12"/>
  <c r="T852" i="12"/>
  <c r="S852" i="12"/>
  <c r="R852" i="12"/>
  <c r="Q852" i="12"/>
  <c r="P852" i="12"/>
  <c r="O852" i="12"/>
  <c r="N852" i="12"/>
  <c r="M852" i="12"/>
  <c r="L852" i="12"/>
  <c r="K852" i="12"/>
  <c r="J852" i="12"/>
  <c r="I852" i="12"/>
  <c r="H852" i="12"/>
  <c r="U851" i="12"/>
  <c r="T851" i="12"/>
  <c r="U850" i="12"/>
  <c r="T850" i="12"/>
  <c r="U849" i="12"/>
  <c r="T849" i="12"/>
  <c r="S849" i="12"/>
  <c r="R849" i="12"/>
  <c r="Q849" i="12"/>
  <c r="P849" i="12"/>
  <c r="O849" i="12"/>
  <c r="N849" i="12"/>
  <c r="M849" i="12"/>
  <c r="L849" i="12"/>
  <c r="K849" i="12"/>
  <c r="J849" i="12"/>
  <c r="I849" i="12"/>
  <c r="H849" i="12"/>
  <c r="U848" i="12"/>
  <c r="T848" i="12"/>
  <c r="U847" i="12"/>
  <c r="T847" i="12"/>
  <c r="U846" i="12"/>
  <c r="S846" i="12"/>
  <c r="R846" i="12"/>
  <c r="Q846" i="12"/>
  <c r="P846" i="12"/>
  <c r="O846" i="12"/>
  <c r="N846" i="12"/>
  <c r="M846" i="12"/>
  <c r="L846" i="12"/>
  <c r="K846" i="12"/>
  <c r="J846" i="12"/>
  <c r="I846" i="12"/>
  <c r="H846" i="12"/>
  <c r="U845" i="12"/>
  <c r="T845" i="12"/>
  <c r="S845" i="12"/>
  <c r="R845" i="12"/>
  <c r="Q845" i="12"/>
  <c r="P845" i="12"/>
  <c r="O845" i="12"/>
  <c r="N845" i="12"/>
  <c r="M845" i="12"/>
  <c r="L845" i="12"/>
  <c r="K845" i="12"/>
  <c r="J845" i="12"/>
  <c r="I845" i="12"/>
  <c r="H845" i="12"/>
  <c r="U844" i="12"/>
  <c r="T844" i="12"/>
  <c r="U843" i="12"/>
  <c r="T843" i="12"/>
  <c r="U842" i="12"/>
  <c r="T842" i="12"/>
  <c r="S842" i="12"/>
  <c r="R842" i="12"/>
  <c r="Q842" i="12"/>
  <c r="P842" i="12"/>
  <c r="O842" i="12"/>
  <c r="N842" i="12"/>
  <c r="M842" i="12"/>
  <c r="L842" i="12"/>
  <c r="K842" i="12"/>
  <c r="J842" i="12"/>
  <c r="I842" i="12"/>
  <c r="H842" i="12"/>
  <c r="U841" i="12"/>
  <c r="T841" i="12"/>
  <c r="U840" i="12"/>
  <c r="T840" i="12"/>
  <c r="U839" i="12"/>
  <c r="S839" i="12"/>
  <c r="R839" i="12"/>
  <c r="Q839" i="12"/>
  <c r="P839" i="12"/>
  <c r="O839" i="12"/>
  <c r="N839" i="12"/>
  <c r="M839" i="12"/>
  <c r="L839" i="12"/>
  <c r="K839" i="12"/>
  <c r="J839" i="12"/>
  <c r="I839" i="12"/>
  <c r="H839" i="12"/>
  <c r="U838" i="12"/>
  <c r="T838" i="12"/>
  <c r="S838" i="12"/>
  <c r="R838" i="12"/>
  <c r="Q838" i="12"/>
  <c r="P838" i="12"/>
  <c r="O838" i="12"/>
  <c r="N838" i="12"/>
  <c r="M838" i="12"/>
  <c r="L838" i="12"/>
  <c r="K838" i="12"/>
  <c r="J838" i="12"/>
  <c r="I838" i="12"/>
  <c r="H838" i="12"/>
  <c r="U837" i="12"/>
  <c r="T837" i="12"/>
  <c r="U836" i="12"/>
  <c r="T836" i="12"/>
  <c r="U835" i="12"/>
  <c r="T835" i="12"/>
  <c r="S835" i="12"/>
  <c r="R835" i="12"/>
  <c r="Q835" i="12"/>
  <c r="P835" i="12"/>
  <c r="O835" i="12"/>
  <c r="N835" i="12"/>
  <c r="M835" i="12"/>
  <c r="L835" i="12"/>
  <c r="K835" i="12"/>
  <c r="J835" i="12"/>
  <c r="I835" i="12"/>
  <c r="H835" i="12"/>
  <c r="U834" i="12"/>
  <c r="T834" i="12"/>
  <c r="U833" i="12"/>
  <c r="T833" i="12"/>
  <c r="U832" i="12"/>
  <c r="S832" i="12"/>
  <c r="R832" i="12"/>
  <c r="Q832" i="12"/>
  <c r="P832" i="12"/>
  <c r="O832" i="12"/>
  <c r="N832" i="12"/>
  <c r="M832" i="12"/>
  <c r="L832" i="12"/>
  <c r="K832" i="12"/>
  <c r="J832" i="12"/>
  <c r="I832" i="12"/>
  <c r="H832" i="12"/>
  <c r="U831" i="12"/>
  <c r="T831" i="12"/>
  <c r="S831" i="12"/>
  <c r="R831" i="12"/>
  <c r="Q831" i="12"/>
  <c r="P831" i="12"/>
  <c r="O831" i="12"/>
  <c r="N831" i="12"/>
  <c r="M831" i="12"/>
  <c r="L831" i="12"/>
  <c r="K831" i="12"/>
  <c r="J831" i="12"/>
  <c r="I831" i="12"/>
  <c r="H831" i="12"/>
  <c r="U830" i="12"/>
  <c r="T830" i="12"/>
  <c r="U829" i="12"/>
  <c r="T829" i="12"/>
  <c r="U828" i="12"/>
  <c r="T828" i="12"/>
  <c r="S828" i="12"/>
  <c r="R828" i="12"/>
  <c r="Q828" i="12"/>
  <c r="P828" i="12"/>
  <c r="O828" i="12"/>
  <c r="N828" i="12"/>
  <c r="M828" i="12"/>
  <c r="L828" i="12"/>
  <c r="K828" i="12"/>
  <c r="J828" i="12"/>
  <c r="I828" i="12"/>
  <c r="H828" i="12"/>
  <c r="U827" i="12"/>
  <c r="T827" i="12"/>
  <c r="U826" i="12"/>
  <c r="T826" i="12"/>
  <c r="U825" i="12"/>
  <c r="S825" i="12"/>
  <c r="R825" i="12"/>
  <c r="Q825" i="12"/>
  <c r="P825" i="12"/>
  <c r="O825" i="12"/>
  <c r="N825" i="12"/>
  <c r="M825" i="12"/>
  <c r="L825" i="12"/>
  <c r="K825" i="12"/>
  <c r="J825" i="12"/>
  <c r="I825" i="12"/>
  <c r="H825" i="12"/>
  <c r="U824" i="12"/>
  <c r="T824" i="12"/>
  <c r="S824" i="12"/>
  <c r="R824" i="12"/>
  <c r="Q824" i="12"/>
  <c r="P824" i="12"/>
  <c r="O824" i="12"/>
  <c r="N824" i="12"/>
  <c r="M824" i="12"/>
  <c r="L824" i="12"/>
  <c r="K824" i="12"/>
  <c r="J824" i="12"/>
  <c r="I824" i="12"/>
  <c r="H824" i="12"/>
  <c r="U823" i="12"/>
  <c r="T823" i="12"/>
  <c r="U822" i="12"/>
  <c r="T822" i="12"/>
  <c r="U821" i="12"/>
  <c r="T821" i="12"/>
  <c r="S821" i="12"/>
  <c r="R821" i="12"/>
  <c r="Q821" i="12"/>
  <c r="P821" i="12"/>
  <c r="O821" i="12"/>
  <c r="N821" i="12"/>
  <c r="M821" i="12"/>
  <c r="L821" i="12"/>
  <c r="K821" i="12"/>
  <c r="J821" i="12"/>
  <c r="I821" i="12"/>
  <c r="H821" i="12"/>
  <c r="U820" i="12"/>
  <c r="T820" i="12"/>
  <c r="U819" i="12"/>
  <c r="T819" i="12"/>
  <c r="U818" i="12"/>
  <c r="S818" i="12"/>
  <c r="R818" i="12"/>
  <c r="Q818" i="12"/>
  <c r="P818" i="12"/>
  <c r="O818" i="12"/>
  <c r="N818" i="12"/>
  <c r="M818" i="12"/>
  <c r="L818" i="12"/>
  <c r="K818" i="12"/>
  <c r="J818" i="12"/>
  <c r="I818" i="12"/>
  <c r="H818" i="12"/>
  <c r="U817" i="12"/>
  <c r="T817" i="12"/>
  <c r="S817" i="12"/>
  <c r="R817" i="12"/>
  <c r="Q817" i="12"/>
  <c r="P817" i="12"/>
  <c r="O817" i="12"/>
  <c r="N817" i="12"/>
  <c r="M817" i="12"/>
  <c r="L817" i="12"/>
  <c r="K817" i="12"/>
  <c r="J817" i="12"/>
  <c r="I817" i="12"/>
  <c r="H817" i="12"/>
  <c r="U816" i="12"/>
  <c r="T816" i="12"/>
  <c r="U815" i="12"/>
  <c r="T815" i="12"/>
  <c r="U814" i="12"/>
  <c r="T814" i="12"/>
  <c r="S814" i="12"/>
  <c r="R814" i="12"/>
  <c r="Q814" i="12"/>
  <c r="P814" i="12"/>
  <c r="O814" i="12"/>
  <c r="N814" i="12"/>
  <c r="M814" i="12"/>
  <c r="L814" i="12"/>
  <c r="K814" i="12"/>
  <c r="J814" i="12"/>
  <c r="I814" i="12"/>
  <c r="H814" i="12"/>
  <c r="U813" i="12"/>
  <c r="T813" i="12"/>
  <c r="U812" i="12"/>
  <c r="T812" i="12"/>
  <c r="U811" i="12"/>
  <c r="S811" i="12"/>
  <c r="R811" i="12"/>
  <c r="Q811" i="12"/>
  <c r="P811" i="12"/>
  <c r="O811" i="12"/>
  <c r="N811" i="12"/>
  <c r="M811" i="12"/>
  <c r="L811" i="12"/>
  <c r="K811" i="12"/>
  <c r="J811" i="12"/>
  <c r="I811" i="12"/>
  <c r="H811" i="12"/>
  <c r="U810" i="12"/>
  <c r="T810" i="12"/>
  <c r="S810" i="12"/>
  <c r="R810" i="12"/>
  <c r="Q810" i="12"/>
  <c r="P810" i="12"/>
  <c r="O810" i="12"/>
  <c r="N810" i="12"/>
  <c r="M810" i="12"/>
  <c r="L810" i="12"/>
  <c r="K810" i="12"/>
  <c r="J810" i="12"/>
  <c r="I810" i="12"/>
  <c r="H810" i="12"/>
  <c r="U809" i="12"/>
  <c r="T809" i="12"/>
  <c r="U808" i="12"/>
  <c r="T808" i="12"/>
  <c r="U807" i="12"/>
  <c r="T807" i="12"/>
  <c r="S807" i="12"/>
  <c r="R807" i="12"/>
  <c r="Q807" i="12"/>
  <c r="P807" i="12"/>
  <c r="O807" i="12"/>
  <c r="N807" i="12"/>
  <c r="M807" i="12"/>
  <c r="L807" i="12"/>
  <c r="K807" i="12"/>
  <c r="J807" i="12"/>
  <c r="I807" i="12"/>
  <c r="H807" i="12"/>
  <c r="U806" i="12"/>
  <c r="T806" i="12"/>
  <c r="U805" i="12"/>
  <c r="T805" i="12"/>
  <c r="U804" i="12"/>
  <c r="S804" i="12"/>
  <c r="R804" i="12"/>
  <c r="Q804" i="12"/>
  <c r="P804" i="12"/>
  <c r="O804" i="12"/>
  <c r="N804" i="12"/>
  <c r="M804" i="12"/>
  <c r="L804" i="12"/>
  <c r="K804" i="12"/>
  <c r="J804" i="12"/>
  <c r="I804" i="12"/>
  <c r="H804" i="12"/>
  <c r="U803" i="12"/>
  <c r="T803" i="12"/>
  <c r="S803" i="12"/>
  <c r="R803" i="12"/>
  <c r="Q803" i="12"/>
  <c r="P803" i="12"/>
  <c r="O803" i="12"/>
  <c r="N803" i="12"/>
  <c r="M803" i="12"/>
  <c r="L803" i="12"/>
  <c r="K803" i="12"/>
  <c r="J803" i="12"/>
  <c r="I803" i="12"/>
  <c r="H803" i="12"/>
  <c r="U802" i="12"/>
  <c r="T802" i="12"/>
  <c r="U801" i="12"/>
  <c r="T801" i="12"/>
  <c r="U800" i="12"/>
  <c r="T800" i="12"/>
  <c r="S800" i="12"/>
  <c r="R800" i="12"/>
  <c r="Q800" i="12"/>
  <c r="P800" i="12"/>
  <c r="O800" i="12"/>
  <c r="N800" i="12"/>
  <c r="M800" i="12"/>
  <c r="L800" i="12"/>
  <c r="K800" i="12"/>
  <c r="J800" i="12"/>
  <c r="I800" i="12"/>
  <c r="H800" i="12"/>
  <c r="U799" i="12"/>
  <c r="T799" i="12"/>
  <c r="U798" i="12"/>
  <c r="T798" i="12"/>
  <c r="U797" i="12"/>
  <c r="S797" i="12"/>
  <c r="R797" i="12"/>
  <c r="Q797" i="12"/>
  <c r="P797" i="12"/>
  <c r="O797" i="12"/>
  <c r="N797" i="12"/>
  <c r="M797" i="12"/>
  <c r="L797" i="12"/>
  <c r="K797" i="12"/>
  <c r="J797" i="12"/>
  <c r="I797" i="12"/>
  <c r="H797" i="12"/>
  <c r="U796" i="12"/>
  <c r="T796" i="12"/>
  <c r="S796" i="12"/>
  <c r="R796" i="12"/>
  <c r="Q796" i="12"/>
  <c r="P796" i="12"/>
  <c r="O796" i="12"/>
  <c r="N796" i="12"/>
  <c r="M796" i="12"/>
  <c r="L796" i="12"/>
  <c r="K796" i="12"/>
  <c r="J796" i="12"/>
  <c r="I796" i="12"/>
  <c r="H796" i="12"/>
  <c r="U795" i="12"/>
  <c r="T795" i="12"/>
  <c r="U794" i="12"/>
  <c r="T794" i="12"/>
  <c r="U793" i="12"/>
  <c r="T793" i="12"/>
  <c r="S793" i="12"/>
  <c r="R793" i="12"/>
  <c r="Q793" i="12"/>
  <c r="P793" i="12"/>
  <c r="O793" i="12"/>
  <c r="N793" i="12"/>
  <c r="M793" i="12"/>
  <c r="L793" i="12"/>
  <c r="K793" i="12"/>
  <c r="J793" i="12"/>
  <c r="I793" i="12"/>
  <c r="H793" i="12"/>
  <c r="U792" i="12"/>
  <c r="T792" i="12"/>
  <c r="U791" i="12"/>
  <c r="T791" i="12"/>
  <c r="U790" i="12"/>
  <c r="S790" i="12"/>
  <c r="R790" i="12"/>
  <c r="Q790" i="12"/>
  <c r="P790" i="12"/>
  <c r="O790" i="12"/>
  <c r="N790" i="12"/>
  <c r="M790" i="12"/>
  <c r="L790" i="12"/>
  <c r="K790" i="12"/>
  <c r="J790" i="12"/>
  <c r="I790" i="12"/>
  <c r="H790" i="12"/>
  <c r="U789" i="12"/>
  <c r="T789" i="12"/>
  <c r="S789" i="12"/>
  <c r="R789" i="12"/>
  <c r="Q789" i="12"/>
  <c r="P789" i="12"/>
  <c r="O789" i="12"/>
  <c r="N789" i="12"/>
  <c r="M789" i="12"/>
  <c r="L789" i="12"/>
  <c r="K789" i="12"/>
  <c r="J789" i="12"/>
  <c r="I789" i="12"/>
  <c r="H789" i="12"/>
  <c r="U788" i="12"/>
  <c r="T788" i="12"/>
  <c r="U787" i="12"/>
  <c r="T787" i="12"/>
  <c r="U786" i="12"/>
  <c r="T786" i="12"/>
  <c r="S786" i="12"/>
  <c r="R786" i="12"/>
  <c r="Q786" i="12"/>
  <c r="P786" i="12"/>
  <c r="O786" i="12"/>
  <c r="N786" i="12"/>
  <c r="M786" i="12"/>
  <c r="L786" i="12"/>
  <c r="K786" i="12"/>
  <c r="J786" i="12"/>
  <c r="I786" i="12"/>
  <c r="H786" i="12"/>
  <c r="U785" i="12"/>
  <c r="T785" i="12"/>
  <c r="U784" i="12"/>
  <c r="T784" i="12"/>
  <c r="U783" i="12"/>
  <c r="S783" i="12"/>
  <c r="R783" i="12"/>
  <c r="Q783" i="12"/>
  <c r="P783" i="12"/>
  <c r="O783" i="12"/>
  <c r="N783" i="12"/>
  <c r="M783" i="12"/>
  <c r="L783" i="12"/>
  <c r="K783" i="12"/>
  <c r="J783" i="12"/>
  <c r="I783" i="12"/>
  <c r="H783" i="12"/>
  <c r="U782" i="12"/>
  <c r="T782" i="12"/>
  <c r="S782" i="12"/>
  <c r="R782" i="12"/>
  <c r="Q782" i="12"/>
  <c r="P782" i="12"/>
  <c r="O782" i="12"/>
  <c r="N782" i="12"/>
  <c r="M782" i="12"/>
  <c r="L782" i="12"/>
  <c r="K782" i="12"/>
  <c r="J782" i="12"/>
  <c r="I782" i="12"/>
  <c r="H782" i="12"/>
  <c r="U781" i="12"/>
  <c r="T781" i="12"/>
  <c r="U780" i="12"/>
  <c r="T780" i="12"/>
  <c r="U779" i="12"/>
  <c r="T779" i="12"/>
  <c r="S779" i="12"/>
  <c r="R779" i="12"/>
  <c r="Q779" i="12"/>
  <c r="P779" i="12"/>
  <c r="O779" i="12"/>
  <c r="N779" i="12"/>
  <c r="M779" i="12"/>
  <c r="L779" i="12"/>
  <c r="K779" i="12"/>
  <c r="J779" i="12"/>
  <c r="I779" i="12"/>
  <c r="H779" i="12"/>
  <c r="U778" i="12"/>
  <c r="T778" i="12"/>
  <c r="U777" i="12"/>
  <c r="T777" i="12"/>
  <c r="U776" i="12"/>
  <c r="S776" i="12"/>
  <c r="R776" i="12"/>
  <c r="Q776" i="12"/>
  <c r="P776" i="12"/>
  <c r="O776" i="12"/>
  <c r="N776" i="12"/>
  <c r="M776" i="12"/>
  <c r="L776" i="12"/>
  <c r="K776" i="12"/>
  <c r="J776" i="12"/>
  <c r="I776" i="12"/>
  <c r="H776" i="12"/>
  <c r="U775" i="12"/>
  <c r="T775" i="12"/>
  <c r="S775" i="12"/>
  <c r="R775" i="12"/>
  <c r="Q775" i="12"/>
  <c r="P775" i="12"/>
  <c r="O775" i="12"/>
  <c r="N775" i="12"/>
  <c r="M775" i="12"/>
  <c r="L775" i="12"/>
  <c r="K775" i="12"/>
  <c r="J775" i="12"/>
  <c r="I775" i="12"/>
  <c r="H775" i="12"/>
  <c r="U774" i="12"/>
  <c r="T774" i="12"/>
  <c r="U773" i="12"/>
  <c r="T773" i="12"/>
  <c r="U772" i="12"/>
  <c r="T772" i="12"/>
  <c r="S772" i="12"/>
  <c r="R772" i="12"/>
  <c r="Q772" i="12"/>
  <c r="P772" i="12"/>
  <c r="O772" i="12"/>
  <c r="N772" i="12"/>
  <c r="M772" i="12"/>
  <c r="L772" i="12"/>
  <c r="K772" i="12"/>
  <c r="J772" i="12"/>
  <c r="I772" i="12"/>
  <c r="H772" i="12"/>
  <c r="U771" i="12"/>
  <c r="T771" i="12"/>
  <c r="U770" i="12"/>
  <c r="T770" i="12"/>
  <c r="U769" i="12"/>
  <c r="S769" i="12"/>
  <c r="R769" i="12"/>
  <c r="Q769" i="12"/>
  <c r="P769" i="12"/>
  <c r="O769" i="12"/>
  <c r="N769" i="12"/>
  <c r="M769" i="12"/>
  <c r="L769" i="12"/>
  <c r="K769" i="12"/>
  <c r="J769" i="12"/>
  <c r="I769" i="12"/>
  <c r="H769" i="12"/>
  <c r="U768" i="12"/>
  <c r="T768" i="12"/>
  <c r="S768" i="12"/>
  <c r="R768" i="12"/>
  <c r="Q768" i="12"/>
  <c r="P768" i="12"/>
  <c r="O768" i="12"/>
  <c r="N768" i="12"/>
  <c r="M768" i="12"/>
  <c r="L768" i="12"/>
  <c r="K768" i="12"/>
  <c r="J768" i="12"/>
  <c r="I768" i="12"/>
  <c r="H768" i="12"/>
  <c r="U767" i="12"/>
  <c r="T767" i="12"/>
  <c r="U766" i="12"/>
  <c r="T766" i="12"/>
  <c r="U765" i="12"/>
  <c r="T765" i="12"/>
  <c r="S765" i="12"/>
  <c r="R765" i="12"/>
  <c r="Q765" i="12"/>
  <c r="P765" i="12"/>
  <c r="O765" i="12"/>
  <c r="N765" i="12"/>
  <c r="M765" i="12"/>
  <c r="L765" i="12"/>
  <c r="K765" i="12"/>
  <c r="J765" i="12"/>
  <c r="I765" i="12"/>
  <c r="H765" i="12"/>
  <c r="U764" i="12"/>
  <c r="T764" i="12"/>
  <c r="U763" i="12"/>
  <c r="T763" i="12"/>
  <c r="U762" i="12"/>
  <c r="S762" i="12"/>
  <c r="R762" i="12"/>
  <c r="Q762" i="12"/>
  <c r="P762" i="12"/>
  <c r="O762" i="12"/>
  <c r="N762" i="12"/>
  <c r="M762" i="12"/>
  <c r="L762" i="12"/>
  <c r="K762" i="12"/>
  <c r="J762" i="12"/>
  <c r="I762" i="12"/>
  <c r="H762" i="12"/>
  <c r="U761" i="12"/>
  <c r="T761" i="12"/>
  <c r="S761" i="12"/>
  <c r="R761" i="12"/>
  <c r="Q761" i="12"/>
  <c r="P761" i="12"/>
  <c r="O761" i="12"/>
  <c r="N761" i="12"/>
  <c r="M761" i="12"/>
  <c r="L761" i="12"/>
  <c r="K761" i="12"/>
  <c r="J761" i="12"/>
  <c r="I761" i="12"/>
  <c r="H761" i="12"/>
  <c r="U760" i="12"/>
  <c r="T760" i="12"/>
  <c r="U759" i="12"/>
  <c r="T759" i="12"/>
  <c r="U758" i="12"/>
  <c r="T758" i="12"/>
  <c r="S758" i="12"/>
  <c r="R758" i="12"/>
  <c r="Q758" i="12"/>
  <c r="P758" i="12"/>
  <c r="O758" i="12"/>
  <c r="N758" i="12"/>
  <c r="M758" i="12"/>
  <c r="L758" i="12"/>
  <c r="K758" i="12"/>
  <c r="J758" i="12"/>
  <c r="I758" i="12"/>
  <c r="H758" i="12"/>
  <c r="U757" i="12"/>
  <c r="T757" i="12"/>
  <c r="U756" i="12"/>
  <c r="T756" i="12"/>
  <c r="U755" i="12"/>
  <c r="S755" i="12"/>
  <c r="R755" i="12"/>
  <c r="Q755" i="12"/>
  <c r="P755" i="12"/>
  <c r="O755" i="12"/>
  <c r="N755" i="12"/>
  <c r="M755" i="12"/>
  <c r="L755" i="12"/>
  <c r="K755" i="12"/>
  <c r="J755" i="12"/>
  <c r="I755" i="12"/>
  <c r="H755" i="12"/>
  <c r="U754" i="12"/>
  <c r="T754" i="12"/>
  <c r="S754" i="12"/>
  <c r="R754" i="12"/>
  <c r="Q754" i="12"/>
  <c r="P754" i="12"/>
  <c r="O754" i="12"/>
  <c r="N754" i="12"/>
  <c r="M754" i="12"/>
  <c r="L754" i="12"/>
  <c r="K754" i="12"/>
  <c r="J754" i="12"/>
  <c r="I754" i="12"/>
  <c r="H754" i="12"/>
  <c r="U753" i="12"/>
  <c r="T753" i="12"/>
  <c r="U752" i="12"/>
  <c r="T752" i="12"/>
  <c r="U751" i="12"/>
  <c r="T751" i="12"/>
  <c r="S751" i="12"/>
  <c r="R751" i="12"/>
  <c r="Q751" i="12"/>
  <c r="P751" i="12"/>
  <c r="O751" i="12"/>
  <c r="N751" i="12"/>
  <c r="M751" i="12"/>
  <c r="L751" i="12"/>
  <c r="K751" i="12"/>
  <c r="J751" i="12"/>
  <c r="I751" i="12"/>
  <c r="H751" i="12"/>
  <c r="U750" i="12"/>
  <c r="T750" i="12"/>
  <c r="U749" i="12"/>
  <c r="T749" i="12"/>
  <c r="U748" i="12"/>
  <c r="S748" i="12"/>
  <c r="R748" i="12"/>
  <c r="Q748" i="12"/>
  <c r="P748" i="12"/>
  <c r="O748" i="12"/>
  <c r="N748" i="12"/>
  <c r="M748" i="12"/>
  <c r="L748" i="12"/>
  <c r="K748" i="12"/>
  <c r="J748" i="12"/>
  <c r="I748" i="12"/>
  <c r="H748" i="12"/>
  <c r="U747" i="12"/>
  <c r="T747" i="12"/>
  <c r="S747" i="12"/>
  <c r="R747" i="12"/>
  <c r="Q747" i="12"/>
  <c r="P747" i="12"/>
  <c r="O747" i="12"/>
  <c r="N747" i="12"/>
  <c r="M747" i="12"/>
  <c r="L747" i="12"/>
  <c r="K747" i="12"/>
  <c r="J747" i="12"/>
  <c r="I747" i="12"/>
  <c r="H747" i="12"/>
  <c r="U746" i="12"/>
  <c r="T746" i="12"/>
  <c r="U745" i="12"/>
  <c r="T745" i="12"/>
  <c r="U744" i="12"/>
  <c r="T744" i="12"/>
  <c r="S744" i="12"/>
  <c r="R744" i="12"/>
  <c r="Q744" i="12"/>
  <c r="P744" i="12"/>
  <c r="O744" i="12"/>
  <c r="N744" i="12"/>
  <c r="M744" i="12"/>
  <c r="L744" i="12"/>
  <c r="K744" i="12"/>
  <c r="J744" i="12"/>
  <c r="I744" i="12"/>
  <c r="H744" i="12"/>
  <c r="U743" i="12"/>
  <c r="T743" i="12"/>
  <c r="U742" i="12"/>
  <c r="T742" i="12"/>
  <c r="U741" i="12"/>
  <c r="S741" i="12"/>
  <c r="R741" i="12"/>
  <c r="Q741" i="12"/>
  <c r="P741" i="12"/>
  <c r="O741" i="12"/>
  <c r="N741" i="12"/>
  <c r="M741" i="12"/>
  <c r="L741" i="12"/>
  <c r="K741" i="12"/>
  <c r="J741" i="12"/>
  <c r="I741" i="12"/>
  <c r="H741" i="12"/>
  <c r="U740" i="12"/>
  <c r="T740" i="12"/>
  <c r="S740" i="12"/>
  <c r="R740" i="12"/>
  <c r="Q740" i="12"/>
  <c r="P740" i="12"/>
  <c r="O740" i="12"/>
  <c r="N740" i="12"/>
  <c r="M740" i="12"/>
  <c r="L740" i="12"/>
  <c r="K740" i="12"/>
  <c r="J740" i="12"/>
  <c r="I740" i="12"/>
  <c r="H740" i="12"/>
  <c r="U739" i="12"/>
  <c r="T739" i="12"/>
  <c r="U738" i="12"/>
  <c r="T738" i="12"/>
  <c r="U737" i="12"/>
  <c r="T737" i="12"/>
  <c r="S737" i="12"/>
  <c r="R737" i="12"/>
  <c r="Q737" i="12"/>
  <c r="P737" i="12"/>
  <c r="O737" i="12"/>
  <c r="N737" i="12"/>
  <c r="M737" i="12"/>
  <c r="L737" i="12"/>
  <c r="K737" i="12"/>
  <c r="J737" i="12"/>
  <c r="I737" i="12"/>
  <c r="H737" i="12"/>
  <c r="U736" i="12"/>
  <c r="T736" i="12"/>
  <c r="U735" i="12"/>
  <c r="T735" i="12"/>
  <c r="U734" i="12"/>
  <c r="S734" i="12"/>
  <c r="R734" i="12"/>
  <c r="Q734" i="12"/>
  <c r="P734" i="12"/>
  <c r="O734" i="12"/>
  <c r="N734" i="12"/>
  <c r="M734" i="12"/>
  <c r="L734" i="12"/>
  <c r="K734" i="12"/>
  <c r="J734" i="12"/>
  <c r="I734" i="12"/>
  <c r="H734" i="12"/>
  <c r="U733" i="12"/>
  <c r="T733" i="12"/>
  <c r="S733" i="12"/>
  <c r="R733" i="12"/>
  <c r="Q733" i="12"/>
  <c r="P733" i="12"/>
  <c r="O733" i="12"/>
  <c r="N733" i="12"/>
  <c r="M733" i="12"/>
  <c r="L733" i="12"/>
  <c r="K733" i="12"/>
  <c r="J733" i="12"/>
  <c r="I733" i="12"/>
  <c r="H733" i="12"/>
  <c r="U732" i="12"/>
  <c r="T732" i="12"/>
  <c r="U731" i="12"/>
  <c r="T731" i="12"/>
  <c r="U730" i="12"/>
  <c r="T730" i="12"/>
  <c r="S730" i="12"/>
  <c r="R730" i="12"/>
  <c r="Q730" i="12"/>
  <c r="P730" i="12"/>
  <c r="O730" i="12"/>
  <c r="N730" i="12"/>
  <c r="M730" i="12"/>
  <c r="L730" i="12"/>
  <c r="K730" i="12"/>
  <c r="J730" i="12"/>
  <c r="I730" i="12"/>
  <c r="H730" i="12"/>
  <c r="U729" i="12"/>
  <c r="T729" i="12"/>
  <c r="U728" i="12"/>
  <c r="T728" i="12"/>
  <c r="U727" i="12"/>
  <c r="S727" i="12"/>
  <c r="R727" i="12"/>
  <c r="Q727" i="12"/>
  <c r="P727" i="12"/>
  <c r="O727" i="12"/>
  <c r="N727" i="12"/>
  <c r="M727" i="12"/>
  <c r="L727" i="12"/>
  <c r="K727" i="12"/>
  <c r="J727" i="12"/>
  <c r="I727" i="12"/>
  <c r="H727" i="12"/>
  <c r="U726" i="12"/>
  <c r="T726" i="12"/>
  <c r="S726" i="12"/>
  <c r="R726" i="12"/>
  <c r="Q726" i="12"/>
  <c r="P726" i="12"/>
  <c r="O726" i="12"/>
  <c r="N726" i="12"/>
  <c r="M726" i="12"/>
  <c r="L726" i="12"/>
  <c r="K726" i="12"/>
  <c r="J726" i="12"/>
  <c r="I726" i="12"/>
  <c r="H726" i="12"/>
  <c r="U725" i="12"/>
  <c r="T725" i="12"/>
  <c r="U724" i="12"/>
  <c r="T724" i="12"/>
  <c r="U723" i="12"/>
  <c r="T723" i="12"/>
  <c r="S723" i="12"/>
  <c r="R723" i="12"/>
  <c r="Q723" i="12"/>
  <c r="P723" i="12"/>
  <c r="O723" i="12"/>
  <c r="N723" i="12"/>
  <c r="M723" i="12"/>
  <c r="L723" i="12"/>
  <c r="K723" i="12"/>
  <c r="J723" i="12"/>
  <c r="I723" i="12"/>
  <c r="H723" i="12"/>
  <c r="U722" i="12"/>
  <c r="T722" i="12"/>
  <c r="U721" i="12"/>
  <c r="T721" i="12"/>
  <c r="U720" i="12"/>
  <c r="S720" i="12"/>
  <c r="R720" i="12"/>
  <c r="Q720" i="12"/>
  <c r="P720" i="12"/>
  <c r="O720" i="12"/>
  <c r="N720" i="12"/>
  <c r="M720" i="12"/>
  <c r="L720" i="12"/>
  <c r="K720" i="12"/>
  <c r="J720" i="12"/>
  <c r="I720" i="12"/>
  <c r="H720" i="12"/>
  <c r="U719" i="12"/>
  <c r="T719" i="12"/>
  <c r="S719" i="12"/>
  <c r="R719" i="12"/>
  <c r="Q719" i="12"/>
  <c r="P719" i="12"/>
  <c r="O719" i="12"/>
  <c r="N719" i="12"/>
  <c r="M719" i="12"/>
  <c r="L719" i="12"/>
  <c r="K719" i="12"/>
  <c r="J719" i="12"/>
  <c r="I719" i="12"/>
  <c r="H719" i="12"/>
  <c r="U718" i="12"/>
  <c r="T718" i="12"/>
  <c r="U717" i="12"/>
  <c r="T717" i="12"/>
  <c r="U716" i="12"/>
  <c r="T716" i="12"/>
  <c r="S716" i="12"/>
  <c r="R716" i="12"/>
  <c r="Q716" i="12"/>
  <c r="P716" i="12"/>
  <c r="O716" i="12"/>
  <c r="N716" i="12"/>
  <c r="M716" i="12"/>
  <c r="L716" i="12"/>
  <c r="K716" i="12"/>
  <c r="J716" i="12"/>
  <c r="I716" i="12"/>
  <c r="H716" i="12"/>
  <c r="U715" i="12"/>
  <c r="T715" i="12"/>
  <c r="U714" i="12"/>
  <c r="T714" i="12"/>
  <c r="U713" i="12"/>
  <c r="S713" i="12"/>
  <c r="R713" i="12"/>
  <c r="Q713" i="12"/>
  <c r="P713" i="12"/>
  <c r="O713" i="12"/>
  <c r="N713" i="12"/>
  <c r="M713" i="12"/>
  <c r="L713" i="12"/>
  <c r="K713" i="12"/>
  <c r="J713" i="12"/>
  <c r="I713" i="12"/>
  <c r="H713" i="12"/>
  <c r="U712" i="12"/>
  <c r="T712" i="12"/>
  <c r="S712" i="12"/>
  <c r="R712" i="12"/>
  <c r="Q712" i="12"/>
  <c r="P712" i="12"/>
  <c r="O712" i="12"/>
  <c r="N712" i="12"/>
  <c r="M712" i="12"/>
  <c r="L712" i="12"/>
  <c r="K712" i="12"/>
  <c r="J712" i="12"/>
  <c r="I712" i="12"/>
  <c r="H712" i="12"/>
  <c r="U711" i="12"/>
  <c r="T711" i="12"/>
  <c r="U710" i="12"/>
  <c r="T710" i="12"/>
  <c r="U709" i="12"/>
  <c r="T709" i="12"/>
  <c r="S709" i="12"/>
  <c r="R709" i="12"/>
  <c r="Q709" i="12"/>
  <c r="P709" i="12"/>
  <c r="O709" i="12"/>
  <c r="N709" i="12"/>
  <c r="M709" i="12"/>
  <c r="L709" i="12"/>
  <c r="K709" i="12"/>
  <c r="J709" i="12"/>
  <c r="I709" i="12"/>
  <c r="H709" i="12"/>
  <c r="U708" i="12"/>
  <c r="T708" i="12"/>
  <c r="U707" i="12"/>
  <c r="T707" i="12"/>
  <c r="U706" i="12"/>
  <c r="S706" i="12"/>
  <c r="R706" i="12"/>
  <c r="Q706" i="12"/>
  <c r="P706" i="12"/>
  <c r="O706" i="12"/>
  <c r="N706" i="12"/>
  <c r="M706" i="12"/>
  <c r="L706" i="12"/>
  <c r="K706" i="12"/>
  <c r="J706" i="12"/>
  <c r="I706" i="12"/>
  <c r="H706" i="12"/>
  <c r="U705" i="12"/>
  <c r="T705" i="12"/>
  <c r="S705" i="12"/>
  <c r="R705" i="12"/>
  <c r="Q705" i="12"/>
  <c r="P705" i="12"/>
  <c r="O705" i="12"/>
  <c r="N705" i="12"/>
  <c r="M705" i="12"/>
  <c r="L705" i="12"/>
  <c r="K705" i="12"/>
  <c r="J705" i="12"/>
  <c r="I705" i="12"/>
  <c r="H705" i="12"/>
  <c r="U704" i="12"/>
  <c r="T704" i="12"/>
  <c r="U703" i="12"/>
  <c r="T703" i="12"/>
  <c r="U702" i="12"/>
  <c r="T702" i="12"/>
  <c r="S702" i="12"/>
  <c r="R702" i="12"/>
  <c r="Q702" i="12"/>
  <c r="P702" i="12"/>
  <c r="O702" i="12"/>
  <c r="N702" i="12"/>
  <c r="M702" i="12"/>
  <c r="L702" i="12"/>
  <c r="K702" i="12"/>
  <c r="J702" i="12"/>
  <c r="I702" i="12"/>
  <c r="H702" i="12"/>
  <c r="U701" i="12"/>
  <c r="T701" i="12"/>
  <c r="U700" i="12"/>
  <c r="T700" i="12"/>
  <c r="U699" i="12"/>
  <c r="S699" i="12"/>
  <c r="R699" i="12"/>
  <c r="Q699" i="12"/>
  <c r="P699" i="12"/>
  <c r="O699" i="12"/>
  <c r="N699" i="12"/>
  <c r="M699" i="12"/>
  <c r="L699" i="12"/>
  <c r="K699" i="12"/>
  <c r="J699" i="12"/>
  <c r="I699" i="12"/>
  <c r="H699" i="12"/>
  <c r="U698" i="12"/>
  <c r="T698" i="12"/>
  <c r="S698" i="12"/>
  <c r="R698" i="12"/>
  <c r="Q698" i="12"/>
  <c r="P698" i="12"/>
  <c r="O698" i="12"/>
  <c r="N698" i="12"/>
  <c r="M698" i="12"/>
  <c r="L698" i="12"/>
  <c r="K698" i="12"/>
  <c r="J698" i="12"/>
  <c r="I698" i="12"/>
  <c r="H698" i="12"/>
  <c r="U697" i="12"/>
  <c r="T697" i="12"/>
  <c r="U696" i="12"/>
  <c r="T696" i="12"/>
  <c r="U695" i="12"/>
  <c r="T695" i="12"/>
  <c r="S695" i="12"/>
  <c r="R695" i="12"/>
  <c r="Q695" i="12"/>
  <c r="P695" i="12"/>
  <c r="O695" i="12"/>
  <c r="N695" i="12"/>
  <c r="M695" i="12"/>
  <c r="L695" i="12"/>
  <c r="K695" i="12"/>
  <c r="J695" i="12"/>
  <c r="I695" i="12"/>
  <c r="H695" i="12"/>
  <c r="U694" i="12"/>
  <c r="T694" i="12"/>
  <c r="U693" i="12"/>
  <c r="T693" i="12"/>
  <c r="U692" i="12"/>
  <c r="S692" i="12"/>
  <c r="R692" i="12"/>
  <c r="Q692" i="12"/>
  <c r="P692" i="12"/>
  <c r="O692" i="12"/>
  <c r="N692" i="12"/>
  <c r="M692" i="12"/>
  <c r="L692" i="12"/>
  <c r="K692" i="12"/>
  <c r="J692" i="12"/>
  <c r="I692" i="12"/>
  <c r="H692" i="12"/>
  <c r="U691" i="12"/>
  <c r="T691" i="12"/>
  <c r="S691" i="12"/>
  <c r="R691" i="12"/>
  <c r="Q691" i="12"/>
  <c r="P691" i="12"/>
  <c r="O691" i="12"/>
  <c r="N691" i="12"/>
  <c r="M691" i="12"/>
  <c r="L691" i="12"/>
  <c r="K691" i="12"/>
  <c r="J691" i="12"/>
  <c r="I691" i="12"/>
  <c r="H691" i="12"/>
  <c r="U690" i="12"/>
  <c r="T690" i="12"/>
  <c r="U689" i="12"/>
  <c r="T689" i="12"/>
  <c r="U688" i="12"/>
  <c r="T688" i="12"/>
  <c r="S688" i="12"/>
  <c r="R688" i="12"/>
  <c r="Q688" i="12"/>
  <c r="P688" i="12"/>
  <c r="O688" i="12"/>
  <c r="N688" i="12"/>
  <c r="M688" i="12"/>
  <c r="L688" i="12"/>
  <c r="K688" i="12"/>
  <c r="J688" i="12"/>
  <c r="I688" i="12"/>
  <c r="H688" i="12"/>
  <c r="U687" i="12"/>
  <c r="T687" i="12"/>
  <c r="U686" i="12"/>
  <c r="T686" i="12"/>
  <c r="U685" i="12"/>
  <c r="S685" i="12"/>
  <c r="R685" i="12"/>
  <c r="Q685" i="12"/>
  <c r="P685" i="12"/>
  <c r="O685" i="12"/>
  <c r="N685" i="12"/>
  <c r="M685" i="12"/>
  <c r="L685" i="12"/>
  <c r="K685" i="12"/>
  <c r="J685" i="12"/>
  <c r="I685" i="12"/>
  <c r="H685" i="12"/>
  <c r="U684" i="12"/>
  <c r="T684" i="12"/>
  <c r="S684" i="12"/>
  <c r="R684" i="12"/>
  <c r="Q684" i="12"/>
  <c r="P684" i="12"/>
  <c r="O684" i="12"/>
  <c r="N684" i="12"/>
  <c r="M684" i="12"/>
  <c r="L684" i="12"/>
  <c r="K684" i="12"/>
  <c r="J684" i="12"/>
  <c r="I684" i="12"/>
  <c r="H684" i="12"/>
  <c r="U683" i="12"/>
  <c r="T683" i="12"/>
  <c r="U682" i="12"/>
  <c r="T682" i="12"/>
  <c r="U681" i="12"/>
  <c r="T681" i="12"/>
  <c r="S681" i="12"/>
  <c r="R681" i="12"/>
  <c r="Q681" i="12"/>
  <c r="P681" i="12"/>
  <c r="O681" i="12"/>
  <c r="N681" i="12"/>
  <c r="M681" i="12"/>
  <c r="L681" i="12"/>
  <c r="K681" i="12"/>
  <c r="J681" i="12"/>
  <c r="I681" i="12"/>
  <c r="H681" i="12"/>
  <c r="U680" i="12"/>
  <c r="T680" i="12"/>
  <c r="U679" i="12"/>
  <c r="T679" i="12"/>
  <c r="U678" i="12"/>
  <c r="S678" i="12"/>
  <c r="R678" i="12"/>
  <c r="Q678" i="12"/>
  <c r="P678" i="12"/>
  <c r="O678" i="12"/>
  <c r="N678" i="12"/>
  <c r="M678" i="12"/>
  <c r="L678" i="12"/>
  <c r="K678" i="12"/>
  <c r="J678" i="12"/>
  <c r="I678" i="12"/>
  <c r="H678" i="12"/>
  <c r="U677" i="12"/>
  <c r="T677" i="12"/>
  <c r="S677" i="12"/>
  <c r="R677" i="12"/>
  <c r="Q677" i="12"/>
  <c r="P677" i="12"/>
  <c r="O677" i="12"/>
  <c r="N677" i="12"/>
  <c r="M677" i="12"/>
  <c r="L677" i="12"/>
  <c r="K677" i="12"/>
  <c r="J677" i="12"/>
  <c r="I677" i="12"/>
  <c r="H677" i="12"/>
  <c r="U676" i="12"/>
  <c r="T676" i="12"/>
  <c r="U675" i="12"/>
  <c r="T675" i="12"/>
  <c r="U674" i="12"/>
  <c r="T674" i="12"/>
  <c r="S674" i="12"/>
  <c r="R674" i="12"/>
  <c r="Q674" i="12"/>
  <c r="P674" i="12"/>
  <c r="O674" i="12"/>
  <c r="N674" i="12"/>
  <c r="M674" i="12"/>
  <c r="L674" i="12"/>
  <c r="K674" i="12"/>
  <c r="J674" i="12"/>
  <c r="I674" i="12"/>
  <c r="H674" i="12"/>
  <c r="U673" i="12"/>
  <c r="T673" i="12"/>
  <c r="U672" i="12"/>
  <c r="T672" i="12"/>
  <c r="U671" i="12"/>
  <c r="S671" i="12"/>
  <c r="R671" i="12"/>
  <c r="Q671" i="12"/>
  <c r="P671" i="12"/>
  <c r="O671" i="12"/>
  <c r="N671" i="12"/>
  <c r="M671" i="12"/>
  <c r="L671" i="12"/>
  <c r="K671" i="12"/>
  <c r="J671" i="12"/>
  <c r="I671" i="12"/>
  <c r="H671" i="12"/>
  <c r="U670" i="12"/>
  <c r="T670" i="12"/>
  <c r="S670" i="12"/>
  <c r="R670" i="12"/>
  <c r="Q670" i="12"/>
  <c r="P670" i="12"/>
  <c r="O670" i="12"/>
  <c r="N670" i="12"/>
  <c r="M670" i="12"/>
  <c r="L670" i="12"/>
  <c r="K670" i="12"/>
  <c r="J670" i="12"/>
  <c r="I670" i="12"/>
  <c r="H670" i="12"/>
  <c r="U669" i="12"/>
  <c r="T669" i="12"/>
  <c r="U668" i="12"/>
  <c r="T668" i="12"/>
  <c r="U667" i="12"/>
  <c r="T667" i="12"/>
  <c r="S667" i="12"/>
  <c r="R667" i="12"/>
  <c r="Q667" i="12"/>
  <c r="P667" i="12"/>
  <c r="O667" i="12"/>
  <c r="N667" i="12"/>
  <c r="M667" i="12"/>
  <c r="L667" i="12"/>
  <c r="K667" i="12"/>
  <c r="J667" i="12"/>
  <c r="I667" i="12"/>
  <c r="H667" i="12"/>
  <c r="U666" i="12"/>
  <c r="T666" i="12"/>
  <c r="U665" i="12"/>
  <c r="T665" i="12"/>
  <c r="U664" i="12"/>
  <c r="S664" i="12"/>
  <c r="R664" i="12"/>
  <c r="Q664" i="12"/>
  <c r="P664" i="12"/>
  <c r="O664" i="12"/>
  <c r="N664" i="12"/>
  <c r="M664" i="12"/>
  <c r="L664" i="12"/>
  <c r="K664" i="12"/>
  <c r="J664" i="12"/>
  <c r="I664" i="12"/>
  <c r="H664" i="12"/>
  <c r="U663" i="12"/>
  <c r="T663" i="12"/>
  <c r="S663" i="12"/>
  <c r="R663" i="12"/>
  <c r="Q663" i="12"/>
  <c r="P663" i="12"/>
  <c r="O663" i="12"/>
  <c r="N663" i="12"/>
  <c r="M663" i="12"/>
  <c r="L663" i="12"/>
  <c r="K663" i="12"/>
  <c r="J663" i="12"/>
  <c r="I663" i="12"/>
  <c r="H663" i="12"/>
  <c r="U662" i="12"/>
  <c r="T662" i="12"/>
  <c r="U661" i="12"/>
  <c r="T661" i="12"/>
  <c r="U660" i="12"/>
  <c r="T660" i="12"/>
  <c r="S660" i="12"/>
  <c r="R660" i="12"/>
  <c r="Q660" i="12"/>
  <c r="P660" i="12"/>
  <c r="O660" i="12"/>
  <c r="N660" i="12"/>
  <c r="M660" i="12"/>
  <c r="L660" i="12"/>
  <c r="K660" i="12"/>
  <c r="J660" i="12"/>
  <c r="I660" i="12"/>
  <c r="H660" i="12"/>
  <c r="U659" i="12"/>
  <c r="T659" i="12"/>
  <c r="U658" i="12"/>
  <c r="T658" i="12"/>
  <c r="U657" i="12"/>
  <c r="S657" i="12"/>
  <c r="R657" i="12"/>
  <c r="Q657" i="12"/>
  <c r="P657" i="12"/>
  <c r="O657" i="12"/>
  <c r="N657" i="12"/>
  <c r="M657" i="12"/>
  <c r="L657" i="12"/>
  <c r="K657" i="12"/>
  <c r="J657" i="12"/>
  <c r="I657" i="12"/>
  <c r="H657" i="12"/>
  <c r="U656" i="12"/>
  <c r="T656" i="12"/>
  <c r="S656" i="12"/>
  <c r="R656" i="12"/>
  <c r="Q656" i="12"/>
  <c r="P656" i="12"/>
  <c r="O656" i="12"/>
  <c r="N656" i="12"/>
  <c r="M656" i="12"/>
  <c r="L656" i="12"/>
  <c r="K656" i="12"/>
  <c r="J656" i="12"/>
  <c r="I656" i="12"/>
  <c r="H656" i="12"/>
  <c r="U655" i="12"/>
  <c r="T655" i="12"/>
  <c r="U654" i="12"/>
  <c r="T654" i="12"/>
  <c r="U653" i="12"/>
  <c r="T653" i="12"/>
  <c r="S653" i="12"/>
  <c r="R653" i="12"/>
  <c r="Q653" i="12"/>
  <c r="P653" i="12"/>
  <c r="O653" i="12"/>
  <c r="N653" i="12"/>
  <c r="M653" i="12"/>
  <c r="L653" i="12"/>
  <c r="K653" i="12"/>
  <c r="J653" i="12"/>
  <c r="I653" i="12"/>
  <c r="H653" i="12"/>
  <c r="U652" i="12"/>
  <c r="T652" i="12"/>
  <c r="U651" i="12"/>
  <c r="T651" i="12"/>
  <c r="U650" i="12"/>
  <c r="S650" i="12"/>
  <c r="R650" i="12"/>
  <c r="Q650" i="12"/>
  <c r="P650" i="12"/>
  <c r="O650" i="12"/>
  <c r="N650" i="12"/>
  <c r="M650" i="12"/>
  <c r="L650" i="12"/>
  <c r="K650" i="12"/>
  <c r="J650" i="12"/>
  <c r="I650" i="12"/>
  <c r="H650" i="12"/>
  <c r="U649" i="12"/>
  <c r="T649" i="12"/>
  <c r="S649" i="12"/>
  <c r="R649" i="12"/>
  <c r="Q649" i="12"/>
  <c r="P649" i="12"/>
  <c r="O649" i="12"/>
  <c r="N649" i="12"/>
  <c r="M649" i="12"/>
  <c r="L649" i="12"/>
  <c r="K649" i="12"/>
  <c r="J649" i="12"/>
  <c r="I649" i="12"/>
  <c r="H649" i="12"/>
  <c r="U648" i="12"/>
  <c r="T648" i="12"/>
  <c r="U647" i="12"/>
  <c r="T647" i="12"/>
  <c r="U646" i="12"/>
  <c r="T646" i="12"/>
  <c r="S646" i="12"/>
  <c r="R646" i="12"/>
  <c r="Q646" i="12"/>
  <c r="P646" i="12"/>
  <c r="O646" i="12"/>
  <c r="N646" i="12"/>
  <c r="M646" i="12"/>
  <c r="L646" i="12"/>
  <c r="K646" i="12"/>
  <c r="J646" i="12"/>
  <c r="I646" i="12"/>
  <c r="H646" i="12"/>
  <c r="U645" i="12"/>
  <c r="T645" i="12"/>
  <c r="U644" i="12"/>
  <c r="T644" i="12"/>
  <c r="U643" i="12"/>
  <c r="S643" i="12"/>
  <c r="R643" i="12"/>
  <c r="Q643" i="12"/>
  <c r="P643" i="12"/>
  <c r="O643" i="12"/>
  <c r="N643" i="12"/>
  <c r="M643" i="12"/>
  <c r="L643" i="12"/>
  <c r="K643" i="12"/>
  <c r="J643" i="12"/>
  <c r="I643" i="12"/>
  <c r="H643" i="12"/>
  <c r="U642" i="12"/>
  <c r="T642" i="12"/>
  <c r="S642" i="12"/>
  <c r="R642" i="12"/>
  <c r="Q642" i="12"/>
  <c r="P642" i="12"/>
  <c r="O642" i="12"/>
  <c r="N642" i="12"/>
  <c r="M642" i="12"/>
  <c r="L642" i="12"/>
  <c r="K642" i="12"/>
  <c r="J642" i="12"/>
  <c r="I642" i="12"/>
  <c r="H642" i="12"/>
  <c r="U641" i="12"/>
  <c r="T641" i="12"/>
  <c r="U640" i="12"/>
  <c r="T640" i="12"/>
  <c r="U639" i="12"/>
  <c r="T639" i="12"/>
  <c r="S639" i="12"/>
  <c r="R639" i="12"/>
  <c r="Q639" i="12"/>
  <c r="P639" i="12"/>
  <c r="O639" i="12"/>
  <c r="N639" i="12"/>
  <c r="M639" i="12"/>
  <c r="L639" i="12"/>
  <c r="K639" i="12"/>
  <c r="J639" i="12"/>
  <c r="I639" i="12"/>
  <c r="H639" i="12"/>
  <c r="U638" i="12"/>
  <c r="T638" i="12"/>
  <c r="U637" i="12"/>
  <c r="T637" i="12"/>
  <c r="U636" i="12"/>
  <c r="S636" i="12"/>
  <c r="R636" i="12"/>
  <c r="Q636" i="12"/>
  <c r="P636" i="12"/>
  <c r="O636" i="12"/>
  <c r="N636" i="12"/>
  <c r="M636" i="12"/>
  <c r="L636" i="12"/>
  <c r="K636" i="12"/>
  <c r="J636" i="12"/>
  <c r="I636" i="12"/>
  <c r="H636" i="12"/>
  <c r="U635" i="12"/>
  <c r="T635" i="12"/>
  <c r="S635" i="12"/>
  <c r="R635" i="12"/>
  <c r="Q635" i="12"/>
  <c r="P635" i="12"/>
  <c r="O635" i="12"/>
  <c r="N635" i="12"/>
  <c r="M635" i="12"/>
  <c r="L635" i="12"/>
  <c r="K635" i="12"/>
  <c r="J635" i="12"/>
  <c r="I635" i="12"/>
  <c r="H635" i="12"/>
  <c r="U634" i="12"/>
  <c r="T634" i="12"/>
  <c r="U633" i="12"/>
  <c r="T633" i="12"/>
  <c r="U632" i="12"/>
  <c r="T632" i="12"/>
  <c r="S632" i="12"/>
  <c r="R632" i="12"/>
  <c r="Q632" i="12"/>
  <c r="P632" i="12"/>
  <c r="O632" i="12"/>
  <c r="N632" i="12"/>
  <c r="M632" i="12"/>
  <c r="L632" i="12"/>
  <c r="K632" i="12"/>
  <c r="J632" i="12"/>
  <c r="I632" i="12"/>
  <c r="H632" i="12"/>
  <c r="U631" i="12"/>
  <c r="T631" i="12"/>
  <c r="U630" i="12"/>
  <c r="T630" i="12"/>
  <c r="U629" i="12"/>
  <c r="S629" i="12"/>
  <c r="R629" i="12"/>
  <c r="Q629" i="12"/>
  <c r="P629" i="12"/>
  <c r="O629" i="12"/>
  <c r="N629" i="12"/>
  <c r="M629" i="12"/>
  <c r="L629" i="12"/>
  <c r="K629" i="12"/>
  <c r="J629" i="12"/>
  <c r="I629" i="12"/>
  <c r="H629" i="12"/>
  <c r="U628" i="12"/>
  <c r="T628" i="12"/>
  <c r="S628" i="12"/>
  <c r="R628" i="12"/>
  <c r="Q628" i="12"/>
  <c r="P628" i="12"/>
  <c r="O628" i="12"/>
  <c r="N628" i="12"/>
  <c r="M628" i="12"/>
  <c r="L628" i="12"/>
  <c r="K628" i="12"/>
  <c r="J628" i="12"/>
  <c r="I628" i="12"/>
  <c r="H628" i="12"/>
  <c r="U627" i="12"/>
  <c r="T627" i="12"/>
  <c r="U626" i="12"/>
  <c r="T626" i="12"/>
  <c r="U625" i="12"/>
  <c r="T625" i="12"/>
  <c r="S625" i="12"/>
  <c r="R625" i="12"/>
  <c r="Q625" i="12"/>
  <c r="P625" i="12"/>
  <c r="O625" i="12"/>
  <c r="N625" i="12"/>
  <c r="M625" i="12"/>
  <c r="L625" i="12"/>
  <c r="K625" i="12"/>
  <c r="J625" i="12"/>
  <c r="I625" i="12"/>
  <c r="H625" i="12"/>
  <c r="U624" i="12"/>
  <c r="T624" i="12"/>
  <c r="U623" i="12"/>
  <c r="T623" i="12"/>
  <c r="U622" i="12"/>
  <c r="S622" i="12"/>
  <c r="R622" i="12"/>
  <c r="Q622" i="12"/>
  <c r="P622" i="12"/>
  <c r="O622" i="12"/>
  <c r="N622" i="12"/>
  <c r="M622" i="12"/>
  <c r="L622" i="12"/>
  <c r="K622" i="12"/>
  <c r="J622" i="12"/>
  <c r="I622" i="12"/>
  <c r="H622" i="12"/>
  <c r="U621" i="12"/>
  <c r="T621" i="12"/>
  <c r="S621" i="12"/>
  <c r="R621" i="12"/>
  <c r="Q621" i="12"/>
  <c r="P621" i="12"/>
  <c r="O621" i="12"/>
  <c r="N621" i="12"/>
  <c r="M621" i="12"/>
  <c r="L621" i="12"/>
  <c r="K621" i="12"/>
  <c r="J621" i="12"/>
  <c r="I621" i="12"/>
  <c r="H621" i="12"/>
  <c r="U620" i="12"/>
  <c r="T620" i="12"/>
  <c r="U619" i="12"/>
  <c r="T619" i="12"/>
  <c r="U618" i="12"/>
  <c r="T618" i="12"/>
  <c r="S618" i="12"/>
  <c r="R618" i="12"/>
  <c r="Q618" i="12"/>
  <c r="P618" i="12"/>
  <c r="O618" i="12"/>
  <c r="N618" i="12"/>
  <c r="M618" i="12"/>
  <c r="L618" i="12"/>
  <c r="K618" i="12"/>
  <c r="J618" i="12"/>
  <c r="I618" i="12"/>
  <c r="H618" i="12"/>
  <c r="U617" i="12"/>
  <c r="T617" i="12"/>
  <c r="U616" i="12"/>
  <c r="T616" i="12"/>
  <c r="U615" i="12"/>
  <c r="S615" i="12"/>
  <c r="R615" i="12"/>
  <c r="Q615" i="12"/>
  <c r="P615" i="12"/>
  <c r="O615" i="12"/>
  <c r="N615" i="12"/>
  <c r="M615" i="12"/>
  <c r="L615" i="12"/>
  <c r="K615" i="12"/>
  <c r="J615" i="12"/>
  <c r="I615" i="12"/>
  <c r="H615" i="12"/>
  <c r="U614" i="12"/>
  <c r="T614" i="12"/>
  <c r="S614" i="12"/>
  <c r="R614" i="12"/>
  <c r="Q614" i="12"/>
  <c r="P614" i="12"/>
  <c r="O614" i="12"/>
  <c r="N614" i="12"/>
  <c r="M614" i="12"/>
  <c r="L614" i="12"/>
  <c r="K614" i="12"/>
  <c r="J614" i="12"/>
  <c r="I614" i="12"/>
  <c r="H614" i="12"/>
  <c r="U613" i="12"/>
  <c r="T613" i="12"/>
  <c r="U612" i="12"/>
  <c r="T612" i="12"/>
  <c r="U611" i="12"/>
  <c r="T611" i="12"/>
  <c r="S611" i="12"/>
  <c r="R611" i="12"/>
  <c r="Q611" i="12"/>
  <c r="P611" i="12"/>
  <c r="O611" i="12"/>
  <c r="N611" i="12"/>
  <c r="M611" i="12"/>
  <c r="L611" i="12"/>
  <c r="K611" i="12"/>
  <c r="J611" i="12"/>
  <c r="I611" i="12"/>
  <c r="H611" i="12"/>
  <c r="U610" i="12"/>
  <c r="T610" i="12"/>
  <c r="U609" i="12"/>
  <c r="T609" i="12"/>
  <c r="U608" i="12"/>
  <c r="S608" i="12"/>
  <c r="R608" i="12"/>
  <c r="Q608" i="12"/>
  <c r="P608" i="12"/>
  <c r="O608" i="12"/>
  <c r="N608" i="12"/>
  <c r="M608" i="12"/>
  <c r="L608" i="12"/>
  <c r="K608" i="12"/>
  <c r="J608" i="12"/>
  <c r="I608" i="12"/>
  <c r="H608" i="12"/>
  <c r="U607" i="12"/>
  <c r="T607" i="12"/>
  <c r="S607" i="12"/>
  <c r="R607" i="12"/>
  <c r="Q607" i="12"/>
  <c r="P607" i="12"/>
  <c r="O607" i="12"/>
  <c r="N607" i="12"/>
  <c r="M607" i="12"/>
  <c r="L607" i="12"/>
  <c r="K607" i="12"/>
  <c r="J607" i="12"/>
  <c r="I607" i="12"/>
  <c r="H607" i="12"/>
  <c r="U606" i="12"/>
  <c r="T606" i="12"/>
  <c r="U605" i="12"/>
  <c r="T605" i="12"/>
  <c r="U604" i="12"/>
  <c r="T604" i="12"/>
  <c r="S604" i="12"/>
  <c r="R604" i="12"/>
  <c r="Q604" i="12"/>
  <c r="P604" i="12"/>
  <c r="O604" i="12"/>
  <c r="N604" i="12"/>
  <c r="M604" i="12"/>
  <c r="L604" i="12"/>
  <c r="K604" i="12"/>
  <c r="J604" i="12"/>
  <c r="I604" i="12"/>
  <c r="H604" i="12"/>
  <c r="U603" i="12"/>
  <c r="T603" i="12"/>
  <c r="U602" i="12"/>
  <c r="T602" i="12"/>
  <c r="U601" i="12"/>
  <c r="S601" i="12"/>
  <c r="R601" i="12"/>
  <c r="Q601" i="12"/>
  <c r="P601" i="12"/>
  <c r="O601" i="12"/>
  <c r="N601" i="12"/>
  <c r="M601" i="12"/>
  <c r="L601" i="12"/>
  <c r="K601" i="12"/>
  <c r="J601" i="12"/>
  <c r="I601" i="12"/>
  <c r="H601" i="12"/>
  <c r="U600" i="12"/>
  <c r="T600" i="12"/>
  <c r="S600" i="12"/>
  <c r="R600" i="12"/>
  <c r="Q600" i="12"/>
  <c r="P600" i="12"/>
  <c r="O600" i="12"/>
  <c r="N600" i="12"/>
  <c r="M600" i="12"/>
  <c r="L600" i="12"/>
  <c r="K600" i="12"/>
  <c r="J600" i="12"/>
  <c r="I600" i="12"/>
  <c r="H600" i="12"/>
  <c r="U599" i="12"/>
  <c r="T599" i="12"/>
  <c r="U598" i="12"/>
  <c r="T598" i="12"/>
  <c r="U597" i="12"/>
  <c r="T597" i="12"/>
  <c r="S597" i="12"/>
  <c r="R597" i="12"/>
  <c r="Q597" i="12"/>
  <c r="P597" i="12"/>
  <c r="O597" i="12"/>
  <c r="N597" i="12"/>
  <c r="M597" i="12"/>
  <c r="L597" i="12"/>
  <c r="K597" i="12"/>
  <c r="J597" i="12"/>
  <c r="I597" i="12"/>
  <c r="H597" i="12"/>
  <c r="U596" i="12"/>
  <c r="T596" i="12"/>
  <c r="U595" i="12"/>
  <c r="T595" i="12"/>
  <c r="U594" i="12"/>
  <c r="S594" i="12"/>
  <c r="R594" i="12"/>
  <c r="Q594" i="12"/>
  <c r="P594" i="12"/>
  <c r="O594" i="12"/>
  <c r="N594" i="12"/>
  <c r="M594" i="12"/>
  <c r="L594" i="12"/>
  <c r="K594" i="12"/>
  <c r="J594" i="12"/>
  <c r="I594" i="12"/>
  <c r="H594" i="12"/>
  <c r="U593" i="12"/>
  <c r="T593" i="12"/>
  <c r="S593" i="12"/>
  <c r="R593" i="12"/>
  <c r="Q593" i="12"/>
  <c r="P593" i="12"/>
  <c r="O593" i="12"/>
  <c r="N593" i="12"/>
  <c r="M593" i="12"/>
  <c r="L593" i="12"/>
  <c r="K593" i="12"/>
  <c r="J593" i="12"/>
  <c r="I593" i="12"/>
  <c r="H593" i="12"/>
  <c r="U592" i="12"/>
  <c r="T592" i="12"/>
  <c r="U591" i="12"/>
  <c r="T591" i="12"/>
  <c r="U590" i="12"/>
  <c r="T590" i="12"/>
  <c r="S590" i="12"/>
  <c r="R590" i="12"/>
  <c r="Q590" i="12"/>
  <c r="P590" i="12"/>
  <c r="O590" i="12"/>
  <c r="N590" i="12"/>
  <c r="M590" i="12"/>
  <c r="L590" i="12"/>
  <c r="K590" i="12"/>
  <c r="J590" i="12"/>
  <c r="I590" i="12"/>
  <c r="H590" i="12"/>
  <c r="U589" i="12"/>
  <c r="T589" i="12"/>
  <c r="U588" i="12"/>
  <c r="T588" i="12"/>
  <c r="U587" i="12"/>
  <c r="S587" i="12"/>
  <c r="R587" i="12"/>
  <c r="Q587" i="12"/>
  <c r="P587" i="12"/>
  <c r="O587" i="12"/>
  <c r="N587" i="12"/>
  <c r="M587" i="12"/>
  <c r="L587" i="12"/>
  <c r="K587" i="12"/>
  <c r="J587" i="12"/>
  <c r="I587" i="12"/>
  <c r="H587" i="12"/>
  <c r="U586" i="12"/>
  <c r="T586" i="12"/>
  <c r="S586" i="12"/>
  <c r="R586" i="12"/>
  <c r="Q586" i="12"/>
  <c r="P586" i="12"/>
  <c r="O586" i="12"/>
  <c r="N586" i="12"/>
  <c r="M586" i="12"/>
  <c r="L586" i="12"/>
  <c r="K586" i="12"/>
  <c r="J586" i="12"/>
  <c r="I586" i="12"/>
  <c r="H586" i="12"/>
  <c r="U585" i="12"/>
  <c r="T585" i="12"/>
  <c r="U584" i="12"/>
  <c r="T584" i="12"/>
  <c r="U583" i="12"/>
  <c r="T583" i="12"/>
  <c r="S583" i="12"/>
  <c r="R583" i="12"/>
  <c r="Q583" i="12"/>
  <c r="P583" i="12"/>
  <c r="O583" i="12"/>
  <c r="N583" i="12"/>
  <c r="M583" i="12"/>
  <c r="L583" i="12"/>
  <c r="K583" i="12"/>
  <c r="J583" i="12"/>
  <c r="I583" i="12"/>
  <c r="H583" i="12"/>
  <c r="U582" i="12"/>
  <c r="T582" i="12"/>
  <c r="U581" i="12"/>
  <c r="T581" i="12"/>
  <c r="U580" i="12"/>
  <c r="S580" i="12"/>
  <c r="R580" i="12"/>
  <c r="Q580" i="12"/>
  <c r="P580" i="12"/>
  <c r="O580" i="12"/>
  <c r="N580" i="12"/>
  <c r="M580" i="12"/>
  <c r="L580" i="12"/>
  <c r="K580" i="12"/>
  <c r="J580" i="12"/>
  <c r="I580" i="12"/>
  <c r="H580" i="12"/>
  <c r="U579" i="12"/>
  <c r="T579" i="12"/>
  <c r="S579" i="12"/>
  <c r="R579" i="12"/>
  <c r="Q579" i="12"/>
  <c r="P579" i="12"/>
  <c r="O579" i="12"/>
  <c r="N579" i="12"/>
  <c r="M579" i="12"/>
  <c r="L579" i="12"/>
  <c r="K579" i="12"/>
  <c r="J579" i="12"/>
  <c r="I579" i="12"/>
  <c r="H579" i="12"/>
  <c r="U578" i="12"/>
  <c r="T578" i="12"/>
  <c r="U577" i="12"/>
  <c r="T577" i="12"/>
  <c r="U576" i="12"/>
  <c r="T576" i="12"/>
  <c r="S576" i="12"/>
  <c r="R576" i="12"/>
  <c r="Q576" i="12"/>
  <c r="P576" i="12"/>
  <c r="O576" i="12"/>
  <c r="N576" i="12"/>
  <c r="M576" i="12"/>
  <c r="L576" i="12"/>
  <c r="K576" i="12"/>
  <c r="J576" i="12"/>
  <c r="I576" i="12"/>
  <c r="H576" i="12"/>
  <c r="U575" i="12"/>
  <c r="T575" i="12"/>
  <c r="U574" i="12"/>
  <c r="T574" i="12"/>
  <c r="U573" i="12"/>
  <c r="S573" i="12"/>
  <c r="R573" i="12"/>
  <c r="Q573" i="12"/>
  <c r="P573" i="12"/>
  <c r="O573" i="12"/>
  <c r="N573" i="12"/>
  <c r="M573" i="12"/>
  <c r="L573" i="12"/>
  <c r="K573" i="12"/>
  <c r="J573" i="12"/>
  <c r="I573" i="12"/>
  <c r="H573" i="12"/>
  <c r="U572" i="12"/>
  <c r="T572" i="12"/>
  <c r="S572" i="12"/>
  <c r="R572" i="12"/>
  <c r="Q572" i="12"/>
  <c r="P572" i="12"/>
  <c r="O572" i="12"/>
  <c r="N572" i="12"/>
  <c r="M572" i="12"/>
  <c r="L572" i="12"/>
  <c r="K572" i="12"/>
  <c r="J572" i="12"/>
  <c r="I572" i="12"/>
  <c r="H572" i="12"/>
  <c r="U571" i="12"/>
  <c r="T571" i="12"/>
  <c r="U570" i="12"/>
  <c r="T570" i="12"/>
  <c r="U569" i="12"/>
  <c r="T569" i="12"/>
  <c r="S569" i="12"/>
  <c r="R569" i="12"/>
  <c r="Q569" i="12"/>
  <c r="P569" i="12"/>
  <c r="O569" i="12"/>
  <c r="N569" i="12"/>
  <c r="M569" i="12"/>
  <c r="L569" i="12"/>
  <c r="K569" i="12"/>
  <c r="J569" i="12"/>
  <c r="I569" i="12"/>
  <c r="H569" i="12"/>
  <c r="U568" i="12"/>
  <c r="T568" i="12"/>
  <c r="U567" i="12"/>
  <c r="T567" i="12"/>
  <c r="U566" i="12"/>
  <c r="S566" i="12"/>
  <c r="R566" i="12"/>
  <c r="Q566" i="12"/>
  <c r="P566" i="12"/>
  <c r="O566" i="12"/>
  <c r="N566" i="12"/>
  <c r="M566" i="12"/>
  <c r="L566" i="12"/>
  <c r="K566" i="12"/>
  <c r="J566" i="12"/>
  <c r="I566" i="12"/>
  <c r="H566" i="12"/>
  <c r="U565" i="12"/>
  <c r="T565" i="12"/>
  <c r="S565" i="12"/>
  <c r="R565" i="12"/>
  <c r="Q565" i="12"/>
  <c r="P565" i="12"/>
  <c r="O565" i="12"/>
  <c r="N565" i="12"/>
  <c r="M565" i="12"/>
  <c r="L565" i="12"/>
  <c r="K565" i="12"/>
  <c r="J565" i="12"/>
  <c r="I565" i="12"/>
  <c r="H565" i="12"/>
  <c r="U564" i="12"/>
  <c r="T564" i="12"/>
  <c r="U563" i="12"/>
  <c r="T563" i="12"/>
  <c r="U562" i="12"/>
  <c r="T562" i="12"/>
  <c r="S562" i="12"/>
  <c r="R562" i="12"/>
  <c r="Q562" i="12"/>
  <c r="P562" i="12"/>
  <c r="O562" i="12"/>
  <c r="N562" i="12"/>
  <c r="M562" i="12"/>
  <c r="L562" i="12"/>
  <c r="K562" i="12"/>
  <c r="J562" i="12"/>
  <c r="I562" i="12"/>
  <c r="H562" i="12"/>
  <c r="U561" i="12"/>
  <c r="T561" i="12"/>
  <c r="U560" i="12"/>
  <c r="T560" i="12"/>
  <c r="U559" i="12"/>
  <c r="S559" i="12"/>
  <c r="R559" i="12"/>
  <c r="Q559" i="12"/>
  <c r="P559" i="12"/>
  <c r="O559" i="12"/>
  <c r="N559" i="12"/>
  <c r="M559" i="12"/>
  <c r="L559" i="12"/>
  <c r="K559" i="12"/>
  <c r="J559" i="12"/>
  <c r="I559" i="12"/>
  <c r="H559" i="12"/>
  <c r="U558" i="12"/>
  <c r="T558" i="12"/>
  <c r="S558" i="12"/>
  <c r="R558" i="12"/>
  <c r="Q558" i="12"/>
  <c r="P558" i="12"/>
  <c r="O558" i="12"/>
  <c r="N558" i="12"/>
  <c r="M558" i="12"/>
  <c r="L558" i="12"/>
  <c r="K558" i="12"/>
  <c r="J558" i="12"/>
  <c r="I558" i="12"/>
  <c r="H558" i="12"/>
  <c r="U557" i="12"/>
  <c r="T557" i="12"/>
  <c r="U556" i="12"/>
  <c r="T556" i="12"/>
  <c r="U555" i="12"/>
  <c r="T555" i="12"/>
  <c r="S555" i="12"/>
  <c r="R555" i="12"/>
  <c r="Q555" i="12"/>
  <c r="P555" i="12"/>
  <c r="O555" i="12"/>
  <c r="N555" i="12"/>
  <c r="M555" i="12"/>
  <c r="L555" i="12"/>
  <c r="K555" i="12"/>
  <c r="J555" i="12"/>
  <c r="I555" i="12"/>
  <c r="H555" i="12"/>
  <c r="U554" i="12"/>
  <c r="T554" i="12"/>
  <c r="U553" i="12"/>
  <c r="T553" i="12"/>
  <c r="U552" i="12"/>
  <c r="S552" i="12"/>
  <c r="R552" i="12"/>
  <c r="Q552" i="12"/>
  <c r="P552" i="12"/>
  <c r="O552" i="12"/>
  <c r="N552" i="12"/>
  <c r="M552" i="12"/>
  <c r="L552" i="12"/>
  <c r="K552" i="12"/>
  <c r="J552" i="12"/>
  <c r="I552" i="12"/>
  <c r="H552" i="12"/>
  <c r="U551" i="12"/>
  <c r="T551" i="12"/>
  <c r="S551" i="12"/>
  <c r="R551" i="12"/>
  <c r="Q551" i="12"/>
  <c r="P551" i="12"/>
  <c r="O551" i="12"/>
  <c r="N551" i="12"/>
  <c r="M551" i="12"/>
  <c r="L551" i="12"/>
  <c r="K551" i="12"/>
  <c r="J551" i="12"/>
  <c r="I551" i="12"/>
  <c r="H551" i="12"/>
  <c r="U550" i="12"/>
  <c r="T550" i="12"/>
  <c r="U549" i="12"/>
  <c r="T549" i="12"/>
  <c r="U548" i="12"/>
  <c r="T548" i="12"/>
  <c r="S548" i="12"/>
  <c r="R548" i="12"/>
  <c r="Q548" i="12"/>
  <c r="P548" i="12"/>
  <c r="O548" i="12"/>
  <c r="N548" i="12"/>
  <c r="M548" i="12"/>
  <c r="L548" i="12"/>
  <c r="K548" i="12"/>
  <c r="J548" i="12"/>
  <c r="I548" i="12"/>
  <c r="H548" i="12"/>
  <c r="U547" i="12"/>
  <c r="T547" i="12"/>
  <c r="U546" i="12"/>
  <c r="T546" i="12"/>
  <c r="U545" i="12"/>
  <c r="S545" i="12"/>
  <c r="R545" i="12"/>
  <c r="Q545" i="12"/>
  <c r="P545" i="12"/>
  <c r="O545" i="12"/>
  <c r="N545" i="12"/>
  <c r="M545" i="12"/>
  <c r="L545" i="12"/>
  <c r="K545" i="12"/>
  <c r="J545" i="12"/>
  <c r="I545" i="12"/>
  <c r="H545" i="12"/>
  <c r="U544" i="12"/>
  <c r="T544" i="12"/>
  <c r="S544" i="12"/>
  <c r="R544" i="12"/>
  <c r="Q544" i="12"/>
  <c r="P544" i="12"/>
  <c r="O544" i="12"/>
  <c r="N544" i="12"/>
  <c r="M544" i="12"/>
  <c r="L544" i="12"/>
  <c r="K544" i="12"/>
  <c r="J544" i="12"/>
  <c r="I544" i="12"/>
  <c r="H544" i="12"/>
  <c r="U543" i="12"/>
  <c r="T543" i="12"/>
  <c r="U542" i="12"/>
  <c r="T542" i="12"/>
  <c r="U541" i="12"/>
  <c r="T541" i="12"/>
  <c r="S541" i="12"/>
  <c r="R541" i="12"/>
  <c r="Q541" i="12"/>
  <c r="P541" i="12"/>
  <c r="O541" i="12"/>
  <c r="N541" i="12"/>
  <c r="M541" i="12"/>
  <c r="L541" i="12"/>
  <c r="K541" i="12"/>
  <c r="J541" i="12"/>
  <c r="I541" i="12"/>
  <c r="H541" i="12"/>
  <c r="U540" i="12"/>
  <c r="T540" i="12"/>
  <c r="U539" i="12"/>
  <c r="T539" i="12"/>
  <c r="U538" i="12"/>
  <c r="S538" i="12"/>
  <c r="R538" i="12"/>
  <c r="Q538" i="12"/>
  <c r="P538" i="12"/>
  <c r="O538" i="12"/>
  <c r="N538" i="12"/>
  <c r="M538" i="12"/>
  <c r="L538" i="12"/>
  <c r="K538" i="12"/>
  <c r="J538" i="12"/>
  <c r="I538" i="12"/>
  <c r="H538" i="12"/>
  <c r="U537" i="12"/>
  <c r="T537" i="12"/>
  <c r="S537" i="12"/>
  <c r="R537" i="12"/>
  <c r="Q537" i="12"/>
  <c r="P537" i="12"/>
  <c r="O537" i="12"/>
  <c r="N537" i="12"/>
  <c r="M537" i="12"/>
  <c r="L537" i="12"/>
  <c r="K537" i="12"/>
  <c r="J537" i="12"/>
  <c r="I537" i="12"/>
  <c r="H537" i="12"/>
  <c r="U536" i="12"/>
  <c r="T536" i="12"/>
  <c r="U535" i="12"/>
  <c r="T535" i="12"/>
  <c r="U534" i="12"/>
  <c r="T534" i="12"/>
  <c r="S534" i="12"/>
  <c r="R534" i="12"/>
  <c r="Q534" i="12"/>
  <c r="P534" i="12"/>
  <c r="O534" i="12"/>
  <c r="N534" i="12"/>
  <c r="M534" i="12"/>
  <c r="L534" i="12"/>
  <c r="K534" i="12"/>
  <c r="J534" i="12"/>
  <c r="I534" i="12"/>
  <c r="H534" i="12"/>
  <c r="U533" i="12"/>
  <c r="T533" i="12"/>
  <c r="U532" i="12"/>
  <c r="T532" i="12"/>
  <c r="U531" i="12"/>
  <c r="S531" i="12"/>
  <c r="R531" i="12"/>
  <c r="Q531" i="12"/>
  <c r="P531" i="12"/>
  <c r="O531" i="12"/>
  <c r="N531" i="12"/>
  <c r="M531" i="12"/>
  <c r="L531" i="12"/>
  <c r="K531" i="12"/>
  <c r="J531" i="12"/>
  <c r="I531" i="12"/>
  <c r="H531" i="12"/>
  <c r="U530" i="12"/>
  <c r="T530" i="12"/>
  <c r="S530" i="12"/>
  <c r="R530" i="12"/>
  <c r="Q530" i="12"/>
  <c r="P530" i="12"/>
  <c r="O530" i="12"/>
  <c r="N530" i="12"/>
  <c r="M530" i="12"/>
  <c r="L530" i="12"/>
  <c r="K530" i="12"/>
  <c r="J530" i="12"/>
  <c r="I530" i="12"/>
  <c r="H530" i="12"/>
  <c r="U529" i="12"/>
  <c r="T529" i="12"/>
  <c r="U528" i="12"/>
  <c r="T528" i="12"/>
  <c r="U527" i="12"/>
  <c r="T527" i="12"/>
  <c r="S527" i="12"/>
  <c r="R527" i="12"/>
  <c r="Q527" i="12"/>
  <c r="P527" i="12"/>
  <c r="O527" i="12"/>
  <c r="N527" i="12"/>
  <c r="M527" i="12"/>
  <c r="L527" i="12"/>
  <c r="K527" i="12"/>
  <c r="J527" i="12"/>
  <c r="I527" i="12"/>
  <c r="H527" i="12"/>
  <c r="U526" i="12"/>
  <c r="T526" i="12"/>
  <c r="U525" i="12"/>
  <c r="T525" i="12"/>
  <c r="U524" i="12"/>
  <c r="S524" i="12"/>
  <c r="R524" i="12"/>
  <c r="Q524" i="12"/>
  <c r="P524" i="12"/>
  <c r="O524" i="12"/>
  <c r="N524" i="12"/>
  <c r="M524" i="12"/>
  <c r="L524" i="12"/>
  <c r="K524" i="12"/>
  <c r="J524" i="12"/>
  <c r="I524" i="12"/>
  <c r="H524" i="12"/>
  <c r="U523" i="12"/>
  <c r="T523" i="12"/>
  <c r="S523" i="12"/>
  <c r="R523" i="12"/>
  <c r="Q523" i="12"/>
  <c r="P523" i="12"/>
  <c r="O523" i="12"/>
  <c r="N523" i="12"/>
  <c r="M523" i="12"/>
  <c r="L523" i="12"/>
  <c r="K523" i="12"/>
  <c r="J523" i="12"/>
  <c r="I523" i="12"/>
  <c r="H523" i="12"/>
  <c r="U522" i="12"/>
  <c r="T522" i="12"/>
  <c r="U521" i="12"/>
  <c r="T521" i="12"/>
  <c r="U520" i="12"/>
  <c r="T520" i="12"/>
  <c r="S520" i="12"/>
  <c r="R520" i="12"/>
  <c r="Q520" i="12"/>
  <c r="P520" i="12"/>
  <c r="O520" i="12"/>
  <c r="N520" i="12"/>
  <c r="M520" i="12"/>
  <c r="L520" i="12"/>
  <c r="K520" i="12"/>
  <c r="J520" i="12"/>
  <c r="I520" i="12"/>
  <c r="H520" i="12"/>
  <c r="U519" i="12"/>
  <c r="T519" i="12"/>
  <c r="U518" i="12"/>
  <c r="T518" i="12"/>
  <c r="U517" i="12"/>
  <c r="S517" i="12"/>
  <c r="R517" i="12"/>
  <c r="Q517" i="12"/>
  <c r="P517" i="12"/>
  <c r="O517" i="12"/>
  <c r="N517" i="12"/>
  <c r="M517" i="12"/>
  <c r="L517" i="12"/>
  <c r="K517" i="12"/>
  <c r="J517" i="12"/>
  <c r="I517" i="12"/>
  <c r="H517" i="12"/>
  <c r="U516" i="12"/>
  <c r="T516" i="12"/>
  <c r="S516" i="12"/>
  <c r="R516" i="12"/>
  <c r="Q516" i="12"/>
  <c r="P516" i="12"/>
  <c r="O516" i="12"/>
  <c r="N516" i="12"/>
  <c r="M516" i="12"/>
  <c r="L516" i="12"/>
  <c r="K516" i="12"/>
  <c r="J516" i="12"/>
  <c r="I516" i="12"/>
  <c r="H516" i="12"/>
  <c r="U515" i="12"/>
  <c r="T515" i="12"/>
  <c r="U514" i="12"/>
  <c r="T514" i="12"/>
  <c r="U513" i="12"/>
  <c r="T513" i="12"/>
  <c r="S513" i="12"/>
  <c r="R513" i="12"/>
  <c r="Q513" i="12"/>
  <c r="P513" i="12"/>
  <c r="O513" i="12"/>
  <c r="N513" i="12"/>
  <c r="M513" i="12"/>
  <c r="L513" i="12"/>
  <c r="K513" i="12"/>
  <c r="J513" i="12"/>
  <c r="I513" i="12"/>
  <c r="H513" i="12"/>
  <c r="U512" i="12"/>
  <c r="T512" i="12"/>
  <c r="U511" i="12"/>
  <c r="T511" i="12"/>
  <c r="U510" i="12"/>
  <c r="S510" i="12"/>
  <c r="R510" i="12"/>
  <c r="Q510" i="12"/>
  <c r="P510" i="12"/>
  <c r="O510" i="12"/>
  <c r="N510" i="12"/>
  <c r="M510" i="12"/>
  <c r="L510" i="12"/>
  <c r="K510" i="12"/>
  <c r="J510" i="12"/>
  <c r="I510" i="12"/>
  <c r="H510" i="12"/>
  <c r="U509" i="12"/>
  <c r="T509" i="12"/>
  <c r="S509" i="12"/>
  <c r="R509" i="12"/>
  <c r="Q509" i="12"/>
  <c r="P509" i="12"/>
  <c r="O509" i="12"/>
  <c r="N509" i="12"/>
  <c r="M509" i="12"/>
  <c r="L509" i="12"/>
  <c r="K509" i="12"/>
  <c r="J509" i="12"/>
  <c r="I509" i="12"/>
  <c r="H509" i="12"/>
  <c r="U508" i="12"/>
  <c r="T508" i="12"/>
  <c r="U507" i="12"/>
  <c r="T507" i="12"/>
  <c r="U506" i="12"/>
  <c r="T506" i="12"/>
  <c r="S506" i="12"/>
  <c r="R506" i="12"/>
  <c r="Q506" i="12"/>
  <c r="P506" i="12"/>
  <c r="O506" i="12"/>
  <c r="N506" i="12"/>
  <c r="M506" i="12"/>
  <c r="L506" i="12"/>
  <c r="K506" i="12"/>
  <c r="J506" i="12"/>
  <c r="I506" i="12"/>
  <c r="H506" i="12"/>
  <c r="U505" i="12"/>
  <c r="T505" i="12"/>
  <c r="U504" i="12"/>
  <c r="T504" i="12"/>
  <c r="U503" i="12"/>
  <c r="S503" i="12"/>
  <c r="R503" i="12"/>
  <c r="Q503" i="12"/>
  <c r="P503" i="12"/>
  <c r="O503" i="12"/>
  <c r="N503" i="12"/>
  <c r="M503" i="12"/>
  <c r="L503" i="12"/>
  <c r="K503" i="12"/>
  <c r="J503" i="12"/>
  <c r="I503" i="12"/>
  <c r="H503" i="12"/>
  <c r="U502" i="12"/>
  <c r="T502" i="12"/>
  <c r="S502" i="12"/>
  <c r="R502" i="12"/>
  <c r="Q502" i="12"/>
  <c r="P502" i="12"/>
  <c r="O502" i="12"/>
  <c r="N502" i="12"/>
  <c r="M502" i="12"/>
  <c r="L502" i="12"/>
  <c r="K502" i="12"/>
  <c r="J502" i="12"/>
  <c r="I502" i="12"/>
  <c r="H502" i="12"/>
  <c r="U501" i="12"/>
  <c r="T501" i="12"/>
  <c r="U500" i="12"/>
  <c r="T500" i="12"/>
  <c r="U499" i="12"/>
  <c r="T499" i="12"/>
  <c r="S499" i="12"/>
  <c r="R499" i="12"/>
  <c r="Q499" i="12"/>
  <c r="P499" i="12"/>
  <c r="O499" i="12"/>
  <c r="N499" i="12"/>
  <c r="M499" i="12"/>
  <c r="L499" i="12"/>
  <c r="K499" i="12"/>
  <c r="J499" i="12"/>
  <c r="I499" i="12"/>
  <c r="H499" i="12"/>
  <c r="U498" i="12"/>
  <c r="T498" i="12"/>
  <c r="U497" i="12"/>
  <c r="T497" i="12"/>
  <c r="U496" i="12"/>
  <c r="S496" i="12"/>
  <c r="R496" i="12"/>
  <c r="Q496" i="12"/>
  <c r="P496" i="12"/>
  <c r="O496" i="12"/>
  <c r="N496" i="12"/>
  <c r="M496" i="12"/>
  <c r="L496" i="12"/>
  <c r="K496" i="12"/>
  <c r="J496" i="12"/>
  <c r="I496" i="12"/>
  <c r="H496" i="12"/>
  <c r="U495" i="12"/>
  <c r="T495" i="12"/>
  <c r="S495" i="12"/>
  <c r="R495" i="12"/>
  <c r="Q495" i="12"/>
  <c r="P495" i="12"/>
  <c r="O495" i="12"/>
  <c r="N495" i="12"/>
  <c r="M495" i="12"/>
  <c r="L495" i="12"/>
  <c r="K495" i="12"/>
  <c r="J495" i="12"/>
  <c r="I495" i="12"/>
  <c r="H495" i="12"/>
  <c r="U494" i="12"/>
  <c r="T494" i="12"/>
  <c r="U493" i="12"/>
  <c r="T493" i="12"/>
  <c r="U492" i="12"/>
  <c r="T492" i="12"/>
  <c r="S492" i="12"/>
  <c r="R492" i="12"/>
  <c r="Q492" i="12"/>
  <c r="P492" i="12"/>
  <c r="O492" i="12"/>
  <c r="N492" i="12"/>
  <c r="M492" i="12"/>
  <c r="L492" i="12"/>
  <c r="K492" i="12"/>
  <c r="J492" i="12"/>
  <c r="I492" i="12"/>
  <c r="H492" i="12"/>
  <c r="U491" i="12"/>
  <c r="T491" i="12"/>
  <c r="U490" i="12"/>
  <c r="T490" i="12"/>
  <c r="U489" i="12"/>
  <c r="S489" i="12"/>
  <c r="R489" i="12"/>
  <c r="Q489" i="12"/>
  <c r="P489" i="12"/>
  <c r="O489" i="12"/>
  <c r="N489" i="12"/>
  <c r="M489" i="12"/>
  <c r="L489" i="12"/>
  <c r="K489" i="12"/>
  <c r="J489" i="12"/>
  <c r="I489" i="12"/>
  <c r="H489" i="12"/>
  <c r="U488" i="12"/>
  <c r="T488" i="12"/>
  <c r="S488" i="12"/>
  <c r="R488" i="12"/>
  <c r="Q488" i="12"/>
  <c r="P488" i="12"/>
  <c r="O488" i="12"/>
  <c r="N488" i="12"/>
  <c r="M488" i="12"/>
  <c r="L488" i="12"/>
  <c r="K488" i="12"/>
  <c r="J488" i="12"/>
  <c r="I488" i="12"/>
  <c r="H488" i="12"/>
  <c r="U487" i="12"/>
  <c r="T487" i="12"/>
  <c r="U486" i="12"/>
  <c r="T486" i="12"/>
  <c r="U485" i="12"/>
  <c r="T485" i="12"/>
  <c r="S485" i="12"/>
  <c r="R485" i="12"/>
  <c r="Q485" i="12"/>
  <c r="P485" i="12"/>
  <c r="O485" i="12"/>
  <c r="N485" i="12"/>
  <c r="M485" i="12"/>
  <c r="L485" i="12"/>
  <c r="K485" i="12"/>
  <c r="J485" i="12"/>
  <c r="I485" i="12"/>
  <c r="H485" i="12"/>
  <c r="U484" i="12"/>
  <c r="T484" i="12"/>
  <c r="U483" i="12"/>
  <c r="T483" i="12"/>
  <c r="U482" i="12"/>
  <c r="S482" i="12"/>
  <c r="R482" i="12"/>
  <c r="Q482" i="12"/>
  <c r="P482" i="12"/>
  <c r="O482" i="12"/>
  <c r="N482" i="12"/>
  <c r="M482" i="12"/>
  <c r="L482" i="12"/>
  <c r="K482" i="12"/>
  <c r="J482" i="12"/>
  <c r="I482" i="12"/>
  <c r="H482" i="12"/>
  <c r="U481" i="12"/>
  <c r="T481" i="12"/>
  <c r="S481" i="12"/>
  <c r="R481" i="12"/>
  <c r="Q481" i="12"/>
  <c r="P481" i="12"/>
  <c r="O481" i="12"/>
  <c r="N481" i="12"/>
  <c r="M481" i="12"/>
  <c r="L481" i="12"/>
  <c r="K481" i="12"/>
  <c r="J481" i="12"/>
  <c r="I481" i="12"/>
  <c r="H481" i="12"/>
  <c r="U480" i="12"/>
  <c r="T480" i="12"/>
  <c r="U479" i="12"/>
  <c r="T479" i="12"/>
  <c r="U478" i="12"/>
  <c r="T478" i="12"/>
  <c r="S478" i="12"/>
  <c r="R478" i="12"/>
  <c r="Q478" i="12"/>
  <c r="P478" i="12"/>
  <c r="O478" i="12"/>
  <c r="N478" i="12"/>
  <c r="M478" i="12"/>
  <c r="L478" i="12"/>
  <c r="K478" i="12"/>
  <c r="J478" i="12"/>
  <c r="I478" i="12"/>
  <c r="H478" i="12"/>
  <c r="U477" i="12"/>
  <c r="T477" i="12"/>
  <c r="U476" i="12"/>
  <c r="T476" i="12"/>
  <c r="U475" i="12"/>
  <c r="S475" i="12"/>
  <c r="R475" i="12"/>
  <c r="Q475" i="12"/>
  <c r="P475" i="12"/>
  <c r="O475" i="12"/>
  <c r="N475" i="12"/>
  <c r="M475" i="12"/>
  <c r="L475" i="12"/>
  <c r="K475" i="12"/>
  <c r="J475" i="12"/>
  <c r="I475" i="12"/>
  <c r="H475" i="12"/>
  <c r="U474" i="12"/>
  <c r="T474" i="12"/>
  <c r="S474" i="12"/>
  <c r="R474" i="12"/>
  <c r="Q474" i="12"/>
  <c r="P474" i="12"/>
  <c r="O474" i="12"/>
  <c r="N474" i="12"/>
  <c r="M474" i="12"/>
  <c r="L474" i="12"/>
  <c r="K474" i="12"/>
  <c r="J474" i="12"/>
  <c r="I474" i="12"/>
  <c r="H474" i="12"/>
  <c r="U473" i="12"/>
  <c r="T473" i="12"/>
  <c r="U472" i="12"/>
  <c r="T472" i="12"/>
  <c r="U471" i="12"/>
  <c r="T471" i="12"/>
  <c r="S471" i="12"/>
  <c r="R471" i="12"/>
  <c r="Q471" i="12"/>
  <c r="P471" i="12"/>
  <c r="O471" i="12"/>
  <c r="N471" i="12"/>
  <c r="M471" i="12"/>
  <c r="L471" i="12"/>
  <c r="K471" i="12"/>
  <c r="J471" i="12"/>
  <c r="I471" i="12"/>
  <c r="H471" i="12"/>
  <c r="U470" i="12"/>
  <c r="T470" i="12"/>
  <c r="U469" i="12"/>
  <c r="T469" i="12"/>
  <c r="U468" i="12"/>
  <c r="S468" i="12"/>
  <c r="R468" i="12"/>
  <c r="Q468" i="12"/>
  <c r="P468" i="12"/>
  <c r="O468" i="12"/>
  <c r="N468" i="12"/>
  <c r="M468" i="12"/>
  <c r="L468" i="12"/>
  <c r="K468" i="12"/>
  <c r="J468" i="12"/>
  <c r="I468" i="12"/>
  <c r="H468" i="12"/>
  <c r="U467" i="12"/>
  <c r="T467" i="12"/>
  <c r="S467" i="12"/>
  <c r="R467" i="12"/>
  <c r="Q467" i="12"/>
  <c r="P467" i="12"/>
  <c r="O467" i="12"/>
  <c r="N467" i="12"/>
  <c r="M467" i="12"/>
  <c r="L467" i="12"/>
  <c r="K467" i="12"/>
  <c r="J467" i="12"/>
  <c r="I467" i="12"/>
  <c r="H467" i="12"/>
  <c r="U466" i="12"/>
  <c r="T466" i="12"/>
  <c r="U465" i="12"/>
  <c r="T465" i="12"/>
  <c r="U464" i="12"/>
  <c r="T464" i="12"/>
  <c r="S464" i="12"/>
  <c r="R464" i="12"/>
  <c r="Q464" i="12"/>
  <c r="P464" i="12"/>
  <c r="O464" i="12"/>
  <c r="N464" i="12"/>
  <c r="M464" i="12"/>
  <c r="L464" i="12"/>
  <c r="K464" i="12"/>
  <c r="J464" i="12"/>
  <c r="I464" i="12"/>
  <c r="H464" i="12"/>
  <c r="U463" i="12"/>
  <c r="T463" i="12"/>
  <c r="U462" i="12"/>
  <c r="T462" i="12"/>
  <c r="U461" i="12"/>
  <c r="S461" i="12"/>
  <c r="R461" i="12"/>
  <c r="Q461" i="12"/>
  <c r="P461" i="12"/>
  <c r="O461" i="12"/>
  <c r="N461" i="12"/>
  <c r="M461" i="12"/>
  <c r="L461" i="12"/>
  <c r="K461" i="12"/>
  <c r="J461" i="12"/>
  <c r="I461" i="12"/>
  <c r="H461" i="12"/>
  <c r="U460" i="12"/>
  <c r="T460" i="12"/>
  <c r="S460" i="12"/>
  <c r="R460" i="12"/>
  <c r="Q460" i="12"/>
  <c r="P460" i="12"/>
  <c r="O460" i="12"/>
  <c r="N460" i="12"/>
  <c r="M460" i="12"/>
  <c r="L460" i="12"/>
  <c r="K460" i="12"/>
  <c r="J460" i="12"/>
  <c r="I460" i="12"/>
  <c r="H460" i="12"/>
  <c r="U459" i="12"/>
  <c r="T459" i="12"/>
  <c r="U458" i="12"/>
  <c r="T458" i="12"/>
  <c r="U457" i="12"/>
  <c r="T457" i="12"/>
  <c r="S457" i="12"/>
  <c r="R457" i="12"/>
  <c r="Q457" i="12"/>
  <c r="P457" i="12"/>
  <c r="O457" i="12"/>
  <c r="N457" i="12"/>
  <c r="M457" i="12"/>
  <c r="L457" i="12"/>
  <c r="K457" i="12"/>
  <c r="J457" i="12"/>
  <c r="I457" i="12"/>
  <c r="H457" i="12"/>
  <c r="U456" i="12"/>
  <c r="T456" i="12"/>
  <c r="U455" i="12"/>
  <c r="T455" i="12"/>
  <c r="U454" i="12"/>
  <c r="S454" i="12"/>
  <c r="R454" i="12"/>
  <c r="Q454" i="12"/>
  <c r="P454" i="12"/>
  <c r="O454" i="12"/>
  <c r="N454" i="12"/>
  <c r="M454" i="12"/>
  <c r="L454" i="12"/>
  <c r="K454" i="12"/>
  <c r="J454" i="12"/>
  <c r="I454" i="12"/>
  <c r="H454" i="12"/>
  <c r="U453" i="12"/>
  <c r="T453" i="12"/>
  <c r="S453" i="12"/>
  <c r="R453" i="12"/>
  <c r="Q453" i="12"/>
  <c r="P453" i="12"/>
  <c r="O453" i="12"/>
  <c r="N453" i="12"/>
  <c r="M453" i="12"/>
  <c r="L453" i="12"/>
  <c r="K453" i="12"/>
  <c r="J453" i="12"/>
  <c r="I453" i="12"/>
  <c r="H453" i="12"/>
  <c r="U452" i="12"/>
  <c r="T452" i="12"/>
  <c r="U451" i="12"/>
  <c r="T451" i="12"/>
  <c r="U450" i="12"/>
  <c r="T450" i="12"/>
  <c r="S450" i="12"/>
  <c r="R450" i="12"/>
  <c r="Q450" i="12"/>
  <c r="P450" i="12"/>
  <c r="O450" i="12"/>
  <c r="N450" i="12"/>
  <c r="M450" i="12"/>
  <c r="L450" i="12"/>
  <c r="K450" i="12"/>
  <c r="J450" i="12"/>
  <c r="I450" i="12"/>
  <c r="H450" i="12"/>
  <c r="U449" i="12"/>
  <c r="T449" i="12"/>
  <c r="U448" i="12"/>
  <c r="T448" i="12"/>
  <c r="U447" i="12"/>
  <c r="S447" i="12"/>
  <c r="R447" i="12"/>
  <c r="Q447" i="12"/>
  <c r="P447" i="12"/>
  <c r="O447" i="12"/>
  <c r="N447" i="12"/>
  <c r="M447" i="12"/>
  <c r="L447" i="12"/>
  <c r="K447" i="12"/>
  <c r="J447" i="12"/>
  <c r="I447" i="12"/>
  <c r="H447" i="12"/>
  <c r="U446" i="12"/>
  <c r="T446" i="12"/>
  <c r="S446" i="12"/>
  <c r="R446" i="12"/>
  <c r="Q446" i="12"/>
  <c r="P446" i="12"/>
  <c r="O446" i="12"/>
  <c r="N446" i="12"/>
  <c r="M446" i="12"/>
  <c r="L446" i="12"/>
  <c r="K446" i="12"/>
  <c r="J446" i="12"/>
  <c r="I446" i="12"/>
  <c r="H446" i="12"/>
  <c r="U445" i="12"/>
  <c r="T445" i="12"/>
  <c r="U444" i="12"/>
  <c r="T444" i="12"/>
  <c r="U443" i="12"/>
  <c r="T443" i="12"/>
  <c r="S443" i="12"/>
  <c r="R443" i="12"/>
  <c r="Q443" i="12"/>
  <c r="P443" i="12"/>
  <c r="O443" i="12"/>
  <c r="N443" i="12"/>
  <c r="M443" i="12"/>
  <c r="L443" i="12"/>
  <c r="K443" i="12"/>
  <c r="J443" i="12"/>
  <c r="I443" i="12"/>
  <c r="H443" i="12"/>
  <c r="U442" i="12"/>
  <c r="T442" i="12"/>
  <c r="U441" i="12"/>
  <c r="T441" i="12"/>
  <c r="U440" i="12"/>
  <c r="S440" i="12"/>
  <c r="R440" i="12"/>
  <c r="Q440" i="12"/>
  <c r="P440" i="12"/>
  <c r="O440" i="12"/>
  <c r="N440" i="12"/>
  <c r="M440" i="12"/>
  <c r="L440" i="12"/>
  <c r="K440" i="12"/>
  <c r="J440" i="12"/>
  <c r="I440" i="12"/>
  <c r="H440" i="12"/>
  <c r="U439" i="12"/>
  <c r="T439" i="12"/>
  <c r="S439" i="12"/>
  <c r="R439" i="12"/>
  <c r="Q439" i="12"/>
  <c r="P439" i="12"/>
  <c r="O439" i="12"/>
  <c r="N439" i="12"/>
  <c r="M439" i="12"/>
  <c r="L439" i="12"/>
  <c r="K439" i="12"/>
  <c r="J439" i="12"/>
  <c r="I439" i="12"/>
  <c r="H439" i="12"/>
  <c r="U438" i="12"/>
  <c r="T438" i="12"/>
  <c r="U437" i="12"/>
  <c r="T437" i="12"/>
  <c r="U436" i="12"/>
  <c r="T436" i="12"/>
  <c r="S436" i="12"/>
  <c r="R436" i="12"/>
  <c r="Q436" i="12"/>
  <c r="P436" i="12"/>
  <c r="O436" i="12"/>
  <c r="N436" i="12"/>
  <c r="M436" i="12"/>
  <c r="L436" i="12"/>
  <c r="K436" i="12"/>
  <c r="J436" i="12"/>
  <c r="I436" i="12"/>
  <c r="H436" i="12"/>
  <c r="U435" i="12"/>
  <c r="T435" i="12"/>
  <c r="U434" i="12"/>
  <c r="T434" i="12"/>
  <c r="U433" i="12"/>
  <c r="S433" i="12"/>
  <c r="R433" i="12"/>
  <c r="Q433" i="12"/>
  <c r="P433" i="12"/>
  <c r="O433" i="12"/>
  <c r="N433" i="12"/>
  <c r="M433" i="12"/>
  <c r="L433" i="12"/>
  <c r="K433" i="12"/>
  <c r="J433" i="12"/>
  <c r="I433" i="12"/>
  <c r="H433" i="12"/>
  <c r="U432" i="12"/>
  <c r="T432" i="12"/>
  <c r="S432" i="12"/>
  <c r="R432" i="12"/>
  <c r="Q432" i="12"/>
  <c r="P432" i="12"/>
  <c r="O432" i="12"/>
  <c r="N432" i="12"/>
  <c r="M432" i="12"/>
  <c r="L432" i="12"/>
  <c r="K432" i="12"/>
  <c r="J432" i="12"/>
  <c r="I432" i="12"/>
  <c r="H432" i="12"/>
  <c r="U431" i="12"/>
  <c r="T431" i="12"/>
  <c r="U430" i="12"/>
  <c r="T430" i="12"/>
  <c r="U429" i="12"/>
  <c r="T429" i="12"/>
  <c r="S429" i="12"/>
  <c r="R429" i="12"/>
  <c r="Q429" i="12"/>
  <c r="P429" i="12"/>
  <c r="O429" i="12"/>
  <c r="N429" i="12"/>
  <c r="M429" i="12"/>
  <c r="L429" i="12"/>
  <c r="K429" i="12"/>
  <c r="J429" i="12"/>
  <c r="I429" i="12"/>
  <c r="H429" i="12"/>
  <c r="U428" i="12"/>
  <c r="T428" i="12"/>
  <c r="U427" i="12"/>
  <c r="T427" i="12"/>
  <c r="U426" i="12"/>
  <c r="S426" i="12"/>
  <c r="R426" i="12"/>
  <c r="Q426" i="12"/>
  <c r="P426" i="12"/>
  <c r="O426" i="12"/>
  <c r="N426" i="12"/>
  <c r="M426" i="12"/>
  <c r="L426" i="12"/>
  <c r="K426" i="12"/>
  <c r="J426" i="12"/>
  <c r="I426" i="12"/>
  <c r="H426" i="12"/>
  <c r="U425" i="12"/>
  <c r="T425" i="12"/>
  <c r="S425" i="12"/>
  <c r="R425" i="12"/>
  <c r="Q425" i="12"/>
  <c r="P425" i="12"/>
  <c r="O425" i="12"/>
  <c r="N425" i="12"/>
  <c r="M425" i="12"/>
  <c r="L425" i="12"/>
  <c r="K425" i="12"/>
  <c r="J425" i="12"/>
  <c r="I425" i="12"/>
  <c r="H425" i="12"/>
  <c r="U424" i="12"/>
  <c r="T424" i="12"/>
  <c r="U423" i="12"/>
  <c r="T423" i="12"/>
  <c r="U422" i="12"/>
  <c r="T422" i="12"/>
  <c r="S422" i="12"/>
  <c r="R422" i="12"/>
  <c r="Q422" i="12"/>
  <c r="P422" i="12"/>
  <c r="O422" i="12"/>
  <c r="N422" i="12"/>
  <c r="M422" i="12"/>
  <c r="L422" i="12"/>
  <c r="K422" i="12"/>
  <c r="J422" i="12"/>
  <c r="I422" i="12"/>
  <c r="H422" i="12"/>
  <c r="U421" i="12"/>
  <c r="T421" i="12"/>
  <c r="U420" i="12"/>
  <c r="T420" i="12"/>
  <c r="U419" i="12"/>
  <c r="S419" i="12"/>
  <c r="R419" i="12"/>
  <c r="Q419" i="12"/>
  <c r="P419" i="12"/>
  <c r="O419" i="12"/>
  <c r="N419" i="12"/>
  <c r="M419" i="12"/>
  <c r="L419" i="12"/>
  <c r="K419" i="12"/>
  <c r="J419" i="12"/>
  <c r="I419" i="12"/>
  <c r="H419" i="12"/>
  <c r="U418" i="12"/>
  <c r="T418" i="12"/>
  <c r="S418" i="12"/>
  <c r="R418" i="12"/>
  <c r="Q418" i="12"/>
  <c r="P418" i="12"/>
  <c r="O418" i="12"/>
  <c r="N418" i="12"/>
  <c r="M418" i="12"/>
  <c r="L418" i="12"/>
  <c r="K418" i="12"/>
  <c r="J418" i="12"/>
  <c r="I418" i="12"/>
  <c r="H418" i="12"/>
  <c r="U417" i="12"/>
  <c r="T417" i="12"/>
  <c r="U416" i="12"/>
  <c r="T416" i="12"/>
  <c r="U415" i="12"/>
  <c r="T415" i="12"/>
  <c r="S415" i="12"/>
  <c r="R415" i="12"/>
  <c r="Q415" i="12"/>
  <c r="P415" i="12"/>
  <c r="O415" i="12"/>
  <c r="N415" i="12"/>
  <c r="M415" i="12"/>
  <c r="L415" i="12"/>
  <c r="K415" i="12"/>
  <c r="J415" i="12"/>
  <c r="I415" i="12"/>
  <c r="H415" i="12"/>
  <c r="U414" i="12"/>
  <c r="T414" i="12"/>
  <c r="U413" i="12"/>
  <c r="T413" i="12"/>
  <c r="U412" i="12"/>
  <c r="S412" i="12"/>
  <c r="R412" i="12"/>
  <c r="Q412" i="12"/>
  <c r="P412" i="12"/>
  <c r="O412" i="12"/>
  <c r="N412" i="12"/>
  <c r="M412" i="12"/>
  <c r="L412" i="12"/>
  <c r="K412" i="12"/>
  <c r="J412" i="12"/>
  <c r="I412" i="12"/>
  <c r="H412" i="12"/>
  <c r="U411" i="12"/>
  <c r="T411" i="12"/>
  <c r="S411" i="12"/>
  <c r="R411" i="12"/>
  <c r="Q411" i="12"/>
  <c r="P411" i="12"/>
  <c r="O411" i="12"/>
  <c r="N411" i="12"/>
  <c r="M411" i="12"/>
  <c r="L411" i="12"/>
  <c r="K411" i="12"/>
  <c r="J411" i="12"/>
  <c r="I411" i="12"/>
  <c r="H411" i="12"/>
  <c r="U410" i="12"/>
  <c r="T410" i="12"/>
  <c r="U409" i="12"/>
  <c r="T409" i="12"/>
  <c r="U408" i="12"/>
  <c r="T408" i="12"/>
  <c r="S408" i="12"/>
  <c r="R408" i="12"/>
  <c r="Q408" i="12"/>
  <c r="P408" i="12"/>
  <c r="O408" i="12"/>
  <c r="N408" i="12"/>
  <c r="M408" i="12"/>
  <c r="L408" i="12"/>
  <c r="K408" i="12"/>
  <c r="J408" i="12"/>
  <c r="I408" i="12"/>
  <c r="H408" i="12"/>
  <c r="U407" i="12"/>
  <c r="T407" i="12"/>
  <c r="U406" i="12"/>
  <c r="T406" i="12"/>
  <c r="U405" i="12"/>
  <c r="S405" i="12"/>
  <c r="R405" i="12"/>
  <c r="Q405" i="12"/>
  <c r="P405" i="12"/>
  <c r="O405" i="12"/>
  <c r="N405" i="12"/>
  <c r="M405" i="12"/>
  <c r="L405" i="12"/>
  <c r="K405" i="12"/>
  <c r="J405" i="12"/>
  <c r="I405" i="12"/>
  <c r="H405" i="12"/>
  <c r="U404" i="12"/>
  <c r="T404" i="12"/>
  <c r="S404" i="12"/>
  <c r="R404" i="12"/>
  <c r="Q404" i="12"/>
  <c r="P404" i="12"/>
  <c r="O404" i="12"/>
  <c r="N404" i="12"/>
  <c r="M404" i="12"/>
  <c r="L404" i="12"/>
  <c r="K404" i="12"/>
  <c r="J404" i="12"/>
  <c r="I404" i="12"/>
  <c r="H404" i="12"/>
  <c r="U403" i="12"/>
  <c r="T403" i="12"/>
  <c r="U402" i="12"/>
  <c r="T402" i="12"/>
  <c r="U401" i="12"/>
  <c r="T401" i="12"/>
  <c r="S401" i="12"/>
  <c r="R401" i="12"/>
  <c r="Q401" i="12"/>
  <c r="P401" i="12"/>
  <c r="O401" i="12"/>
  <c r="N401" i="12"/>
  <c r="M401" i="12"/>
  <c r="L401" i="12"/>
  <c r="K401" i="12"/>
  <c r="J401" i="12"/>
  <c r="I401" i="12"/>
  <c r="H401" i="12"/>
  <c r="U400" i="12"/>
  <c r="T400" i="12"/>
  <c r="U399" i="12"/>
  <c r="T399" i="12"/>
  <c r="U398" i="12"/>
  <c r="S398" i="12"/>
  <c r="R398" i="12"/>
  <c r="Q398" i="12"/>
  <c r="P398" i="12"/>
  <c r="O398" i="12"/>
  <c r="N398" i="12"/>
  <c r="M398" i="12"/>
  <c r="L398" i="12"/>
  <c r="K398" i="12"/>
  <c r="J398" i="12"/>
  <c r="I398" i="12"/>
  <c r="H398" i="12"/>
  <c r="U397" i="12"/>
  <c r="T397" i="12"/>
  <c r="S397" i="12"/>
  <c r="R397" i="12"/>
  <c r="Q397" i="12"/>
  <c r="P397" i="12"/>
  <c r="O397" i="12"/>
  <c r="N397" i="12"/>
  <c r="M397" i="12"/>
  <c r="L397" i="12"/>
  <c r="K397" i="12"/>
  <c r="J397" i="12"/>
  <c r="I397" i="12"/>
  <c r="H397" i="12"/>
  <c r="U396" i="12"/>
  <c r="T396" i="12"/>
  <c r="U395" i="12"/>
  <c r="T395" i="12"/>
  <c r="U394" i="12"/>
  <c r="T394" i="12"/>
  <c r="S394" i="12"/>
  <c r="R394" i="12"/>
  <c r="Q394" i="12"/>
  <c r="P394" i="12"/>
  <c r="O394" i="12"/>
  <c r="N394" i="12"/>
  <c r="M394" i="12"/>
  <c r="L394" i="12"/>
  <c r="K394" i="12"/>
  <c r="J394" i="12"/>
  <c r="I394" i="12"/>
  <c r="H394" i="12"/>
  <c r="U393" i="12"/>
  <c r="T393" i="12"/>
  <c r="U392" i="12"/>
  <c r="T392" i="12"/>
  <c r="U391" i="12"/>
  <c r="S391" i="12"/>
  <c r="R391" i="12"/>
  <c r="Q391" i="12"/>
  <c r="P391" i="12"/>
  <c r="O391" i="12"/>
  <c r="N391" i="12"/>
  <c r="M391" i="12"/>
  <c r="L391" i="12"/>
  <c r="K391" i="12"/>
  <c r="J391" i="12"/>
  <c r="I391" i="12"/>
  <c r="H391" i="12"/>
  <c r="U390" i="12"/>
  <c r="T390" i="12"/>
  <c r="S390" i="12"/>
  <c r="R390" i="12"/>
  <c r="Q390" i="12"/>
  <c r="P390" i="12"/>
  <c r="O390" i="12"/>
  <c r="N390" i="12"/>
  <c r="M390" i="12"/>
  <c r="L390" i="12"/>
  <c r="K390" i="12"/>
  <c r="J390" i="12"/>
  <c r="I390" i="12"/>
  <c r="H390" i="12"/>
  <c r="U389" i="12"/>
  <c r="T389" i="12"/>
  <c r="U388" i="12"/>
  <c r="T388" i="12"/>
  <c r="U387" i="12"/>
  <c r="T387" i="12"/>
  <c r="S387" i="12"/>
  <c r="R387" i="12"/>
  <c r="Q387" i="12"/>
  <c r="P387" i="12"/>
  <c r="O387" i="12"/>
  <c r="N387" i="12"/>
  <c r="M387" i="12"/>
  <c r="L387" i="12"/>
  <c r="K387" i="12"/>
  <c r="J387" i="12"/>
  <c r="I387" i="12"/>
  <c r="H387" i="12"/>
  <c r="U386" i="12"/>
  <c r="T386" i="12"/>
  <c r="U385" i="12"/>
  <c r="T385" i="12"/>
  <c r="U384" i="12"/>
  <c r="S384" i="12"/>
  <c r="R384" i="12"/>
  <c r="Q384" i="12"/>
  <c r="P384" i="12"/>
  <c r="O384" i="12"/>
  <c r="N384" i="12"/>
  <c r="M384" i="12"/>
  <c r="L384" i="12"/>
  <c r="K384" i="12"/>
  <c r="J384" i="12"/>
  <c r="I384" i="12"/>
  <c r="H384" i="12"/>
  <c r="U383" i="12"/>
  <c r="T383" i="12"/>
  <c r="S383" i="12"/>
  <c r="R383" i="12"/>
  <c r="Q383" i="12"/>
  <c r="P383" i="12"/>
  <c r="O383" i="12"/>
  <c r="N383" i="12"/>
  <c r="M383" i="12"/>
  <c r="L383" i="12"/>
  <c r="K383" i="12"/>
  <c r="J383" i="12"/>
  <c r="I383" i="12"/>
  <c r="H383" i="12"/>
  <c r="U382" i="12"/>
  <c r="T382" i="12"/>
  <c r="U381" i="12"/>
  <c r="T381" i="12"/>
  <c r="U380" i="12"/>
  <c r="T380" i="12"/>
  <c r="S380" i="12"/>
  <c r="R380" i="12"/>
  <c r="Q380" i="12"/>
  <c r="P380" i="12"/>
  <c r="O380" i="12"/>
  <c r="N380" i="12"/>
  <c r="M380" i="12"/>
  <c r="L380" i="12"/>
  <c r="K380" i="12"/>
  <c r="J380" i="12"/>
  <c r="I380" i="12"/>
  <c r="H380" i="12"/>
  <c r="U379" i="12"/>
  <c r="T379" i="12"/>
  <c r="U378" i="12"/>
  <c r="T378" i="12"/>
  <c r="U377" i="12"/>
  <c r="S377" i="12"/>
  <c r="R377" i="12"/>
  <c r="Q377" i="12"/>
  <c r="P377" i="12"/>
  <c r="O377" i="12"/>
  <c r="N377" i="12"/>
  <c r="M377" i="12"/>
  <c r="L377" i="12"/>
  <c r="K377" i="12"/>
  <c r="J377" i="12"/>
  <c r="I377" i="12"/>
  <c r="H377" i="12"/>
  <c r="U376" i="12"/>
  <c r="T376" i="12"/>
  <c r="S376" i="12"/>
  <c r="R376" i="12"/>
  <c r="Q376" i="12"/>
  <c r="P376" i="12"/>
  <c r="O376" i="12"/>
  <c r="N376" i="12"/>
  <c r="M376" i="12"/>
  <c r="L376" i="12"/>
  <c r="K376" i="12"/>
  <c r="J376" i="12"/>
  <c r="I376" i="12"/>
  <c r="H376" i="12"/>
  <c r="U375" i="12"/>
  <c r="T375" i="12"/>
  <c r="U374" i="12"/>
  <c r="T374" i="12"/>
  <c r="U373" i="12"/>
  <c r="T373" i="12"/>
  <c r="S373" i="12"/>
  <c r="R373" i="12"/>
  <c r="Q373" i="12"/>
  <c r="P373" i="12"/>
  <c r="O373" i="12"/>
  <c r="N373" i="12"/>
  <c r="M373" i="12"/>
  <c r="L373" i="12"/>
  <c r="K373" i="12"/>
  <c r="J373" i="12"/>
  <c r="I373" i="12"/>
  <c r="H373" i="12"/>
  <c r="U372" i="12"/>
  <c r="T372" i="12"/>
  <c r="U371" i="12"/>
  <c r="T371" i="12"/>
  <c r="U370" i="12"/>
  <c r="S370" i="12"/>
  <c r="R370" i="12"/>
  <c r="Q370" i="12"/>
  <c r="P370" i="12"/>
  <c r="O370" i="12"/>
  <c r="N370" i="12"/>
  <c r="M370" i="12"/>
  <c r="L370" i="12"/>
  <c r="K370" i="12"/>
  <c r="J370" i="12"/>
  <c r="I370" i="12"/>
  <c r="H370" i="12"/>
  <c r="U369" i="12"/>
  <c r="T369" i="12"/>
  <c r="S369" i="12"/>
  <c r="R369" i="12"/>
  <c r="Q369" i="12"/>
  <c r="P369" i="12"/>
  <c r="O369" i="12"/>
  <c r="N369" i="12"/>
  <c r="M369" i="12"/>
  <c r="L369" i="12"/>
  <c r="K369" i="12"/>
  <c r="J369" i="12"/>
  <c r="I369" i="12"/>
  <c r="H369" i="12"/>
  <c r="U368" i="12"/>
  <c r="T368" i="12"/>
  <c r="U367" i="12"/>
  <c r="T367" i="12"/>
  <c r="U366" i="12"/>
  <c r="T366" i="12"/>
  <c r="S366" i="12"/>
  <c r="R366" i="12"/>
  <c r="Q366" i="12"/>
  <c r="P366" i="12"/>
  <c r="O366" i="12"/>
  <c r="N366" i="12"/>
  <c r="M366" i="12"/>
  <c r="L366" i="12"/>
  <c r="K366" i="12"/>
  <c r="J366" i="12"/>
  <c r="I366" i="12"/>
  <c r="H366" i="12"/>
  <c r="U365" i="12"/>
  <c r="T365" i="12"/>
  <c r="U364" i="12"/>
  <c r="T364" i="12"/>
  <c r="U363" i="12"/>
  <c r="S363" i="12"/>
  <c r="R363" i="12"/>
  <c r="Q363" i="12"/>
  <c r="P363" i="12"/>
  <c r="O363" i="12"/>
  <c r="N363" i="12"/>
  <c r="M363" i="12"/>
  <c r="L363" i="12"/>
  <c r="K363" i="12"/>
  <c r="J363" i="12"/>
  <c r="I363" i="12"/>
  <c r="H363" i="12"/>
  <c r="U362" i="12"/>
  <c r="T362" i="12"/>
  <c r="S362" i="12"/>
  <c r="R362" i="12"/>
  <c r="Q362" i="12"/>
  <c r="P362" i="12"/>
  <c r="O362" i="12"/>
  <c r="N362" i="12"/>
  <c r="M362" i="12"/>
  <c r="L362" i="12"/>
  <c r="K362" i="12"/>
  <c r="J362" i="12"/>
  <c r="I362" i="12"/>
  <c r="H362" i="12"/>
  <c r="U361" i="12"/>
  <c r="T361" i="12"/>
  <c r="U360" i="12"/>
  <c r="T360" i="12"/>
  <c r="U359" i="12"/>
  <c r="T359" i="12"/>
  <c r="S359" i="12"/>
  <c r="R359" i="12"/>
  <c r="Q359" i="12"/>
  <c r="P359" i="12"/>
  <c r="O359" i="12"/>
  <c r="N359" i="12"/>
  <c r="M359" i="12"/>
  <c r="L359" i="12"/>
  <c r="K359" i="12"/>
  <c r="J359" i="12"/>
  <c r="I359" i="12"/>
  <c r="H359" i="12"/>
  <c r="U358" i="12"/>
  <c r="T358" i="12"/>
  <c r="U357" i="12"/>
  <c r="T357" i="12"/>
  <c r="U356" i="12"/>
  <c r="S356" i="12"/>
  <c r="R356" i="12"/>
  <c r="Q356" i="12"/>
  <c r="P356" i="12"/>
  <c r="O356" i="12"/>
  <c r="N356" i="12"/>
  <c r="M356" i="12"/>
  <c r="L356" i="12"/>
  <c r="K356" i="12"/>
  <c r="J356" i="12"/>
  <c r="I356" i="12"/>
  <c r="H356" i="12"/>
  <c r="U355" i="12"/>
  <c r="T355" i="12"/>
  <c r="S355" i="12"/>
  <c r="R355" i="12"/>
  <c r="Q355" i="12"/>
  <c r="P355" i="12"/>
  <c r="O355" i="12"/>
  <c r="N355" i="12"/>
  <c r="M355" i="12"/>
  <c r="L355" i="12"/>
  <c r="K355" i="12"/>
  <c r="J355" i="12"/>
  <c r="I355" i="12"/>
  <c r="H355" i="12"/>
  <c r="U354" i="12"/>
  <c r="T354" i="12"/>
  <c r="U353" i="12"/>
  <c r="T353" i="12"/>
  <c r="U352" i="12"/>
  <c r="T352" i="12"/>
  <c r="S352" i="12"/>
  <c r="R352" i="12"/>
  <c r="Q352" i="12"/>
  <c r="P352" i="12"/>
  <c r="O352" i="12"/>
  <c r="N352" i="12"/>
  <c r="M352" i="12"/>
  <c r="L352" i="12"/>
  <c r="K352" i="12"/>
  <c r="J352" i="12"/>
  <c r="I352" i="12"/>
  <c r="H352" i="12"/>
  <c r="U351" i="12"/>
  <c r="T351" i="12"/>
  <c r="U350" i="12"/>
  <c r="T350" i="12"/>
  <c r="U349" i="12"/>
  <c r="S349" i="12"/>
  <c r="R349" i="12"/>
  <c r="Q349" i="12"/>
  <c r="P349" i="12"/>
  <c r="O349" i="12"/>
  <c r="N349" i="12"/>
  <c r="M349" i="12"/>
  <c r="L349" i="12"/>
  <c r="K349" i="12"/>
  <c r="J349" i="12"/>
  <c r="I349" i="12"/>
  <c r="H349" i="12"/>
  <c r="U348" i="12"/>
  <c r="T348" i="12"/>
  <c r="S348" i="12"/>
  <c r="R348" i="12"/>
  <c r="Q348" i="12"/>
  <c r="P348" i="12"/>
  <c r="O348" i="12"/>
  <c r="N348" i="12"/>
  <c r="M348" i="12"/>
  <c r="L348" i="12"/>
  <c r="K348" i="12"/>
  <c r="J348" i="12"/>
  <c r="I348" i="12"/>
  <c r="H348" i="12"/>
  <c r="U347" i="12"/>
  <c r="T347" i="12"/>
  <c r="U346" i="12"/>
  <c r="T346" i="12"/>
  <c r="U345" i="12"/>
  <c r="T345" i="12"/>
  <c r="S345" i="12"/>
  <c r="R345" i="12"/>
  <c r="Q345" i="12"/>
  <c r="P345" i="12"/>
  <c r="O345" i="12"/>
  <c r="N345" i="12"/>
  <c r="M345" i="12"/>
  <c r="L345" i="12"/>
  <c r="K345" i="12"/>
  <c r="J345" i="12"/>
  <c r="I345" i="12"/>
  <c r="H345" i="12"/>
  <c r="U344" i="12"/>
  <c r="T344" i="12"/>
  <c r="U343" i="12"/>
  <c r="T343" i="12"/>
  <c r="U342" i="12"/>
  <c r="S342" i="12"/>
  <c r="R342" i="12"/>
  <c r="Q342" i="12"/>
  <c r="P342" i="12"/>
  <c r="O342" i="12"/>
  <c r="N342" i="12"/>
  <c r="M342" i="12"/>
  <c r="L342" i="12"/>
  <c r="K342" i="12"/>
  <c r="J342" i="12"/>
  <c r="I342" i="12"/>
  <c r="H342" i="12"/>
  <c r="U341" i="12"/>
  <c r="T341" i="12"/>
  <c r="S341" i="12"/>
  <c r="R341" i="12"/>
  <c r="Q341" i="12"/>
  <c r="P341" i="12"/>
  <c r="O341" i="12"/>
  <c r="N341" i="12"/>
  <c r="M341" i="12"/>
  <c r="L341" i="12"/>
  <c r="K341" i="12"/>
  <c r="J341" i="12"/>
  <c r="I341" i="12"/>
  <c r="H341" i="12"/>
  <c r="U340" i="12"/>
  <c r="T340" i="12"/>
  <c r="U339" i="12"/>
  <c r="T339" i="12"/>
  <c r="U338" i="12"/>
  <c r="T338" i="12"/>
  <c r="S338" i="12"/>
  <c r="R338" i="12"/>
  <c r="Q338" i="12"/>
  <c r="P338" i="12"/>
  <c r="O338" i="12"/>
  <c r="N338" i="12"/>
  <c r="M338" i="12"/>
  <c r="L338" i="12"/>
  <c r="K338" i="12"/>
  <c r="J338" i="12"/>
  <c r="I338" i="12"/>
  <c r="H338" i="12"/>
  <c r="U337" i="12"/>
  <c r="T337" i="12"/>
  <c r="U336" i="12"/>
  <c r="T336" i="12"/>
  <c r="U335" i="12"/>
  <c r="S335" i="12"/>
  <c r="R335" i="12"/>
  <c r="Q335" i="12"/>
  <c r="P335" i="12"/>
  <c r="O335" i="12"/>
  <c r="N335" i="12"/>
  <c r="M335" i="12"/>
  <c r="L335" i="12"/>
  <c r="K335" i="12"/>
  <c r="J335" i="12"/>
  <c r="I335" i="12"/>
  <c r="H335" i="12"/>
  <c r="U334" i="12"/>
  <c r="T334" i="12"/>
  <c r="S334" i="12"/>
  <c r="R334" i="12"/>
  <c r="Q334" i="12"/>
  <c r="P334" i="12"/>
  <c r="O334" i="12"/>
  <c r="N334" i="12"/>
  <c r="M334" i="12"/>
  <c r="L334" i="12"/>
  <c r="K334" i="12"/>
  <c r="J334" i="12"/>
  <c r="I334" i="12"/>
  <c r="H334" i="12"/>
  <c r="U333" i="12"/>
  <c r="T333" i="12"/>
  <c r="U332" i="12"/>
  <c r="T332" i="12"/>
  <c r="U331" i="12"/>
  <c r="T331" i="12"/>
  <c r="S331" i="12"/>
  <c r="R331" i="12"/>
  <c r="Q331" i="12"/>
  <c r="P331" i="12"/>
  <c r="O331" i="12"/>
  <c r="N331" i="12"/>
  <c r="M331" i="12"/>
  <c r="L331" i="12"/>
  <c r="K331" i="12"/>
  <c r="J331" i="12"/>
  <c r="I331" i="12"/>
  <c r="H331" i="12"/>
  <c r="U330" i="12"/>
  <c r="T330" i="12"/>
  <c r="U329" i="12"/>
  <c r="T329" i="12"/>
  <c r="U328" i="12"/>
  <c r="S328" i="12"/>
  <c r="R328" i="12"/>
  <c r="Q328" i="12"/>
  <c r="P328" i="12"/>
  <c r="O328" i="12"/>
  <c r="N328" i="12"/>
  <c r="M328" i="12"/>
  <c r="L328" i="12"/>
  <c r="K328" i="12"/>
  <c r="J328" i="12"/>
  <c r="I328" i="12"/>
  <c r="H328" i="12"/>
  <c r="U327" i="12"/>
  <c r="T327" i="12"/>
  <c r="S327" i="12"/>
  <c r="R327" i="12"/>
  <c r="Q327" i="12"/>
  <c r="P327" i="12"/>
  <c r="O327" i="12"/>
  <c r="N327" i="12"/>
  <c r="M327" i="12"/>
  <c r="L327" i="12"/>
  <c r="K327" i="12"/>
  <c r="J327" i="12"/>
  <c r="I327" i="12"/>
  <c r="H327" i="12"/>
  <c r="U326" i="12"/>
  <c r="T326" i="12"/>
  <c r="U325" i="12"/>
  <c r="T325" i="12"/>
  <c r="U324" i="12"/>
  <c r="T324" i="12"/>
  <c r="S324" i="12"/>
  <c r="R324" i="12"/>
  <c r="Q324" i="12"/>
  <c r="P324" i="12"/>
  <c r="O324" i="12"/>
  <c r="N324" i="12"/>
  <c r="M324" i="12"/>
  <c r="L324" i="12"/>
  <c r="K324" i="12"/>
  <c r="J324" i="12"/>
  <c r="I324" i="12"/>
  <c r="H324" i="12"/>
  <c r="U323" i="12"/>
  <c r="T323" i="12"/>
  <c r="U322" i="12"/>
  <c r="T322" i="12"/>
  <c r="U321" i="12"/>
  <c r="S321" i="12"/>
  <c r="R321" i="12"/>
  <c r="Q321" i="12"/>
  <c r="P321" i="12"/>
  <c r="O321" i="12"/>
  <c r="N321" i="12"/>
  <c r="M321" i="12"/>
  <c r="L321" i="12"/>
  <c r="K321" i="12"/>
  <c r="J321" i="12"/>
  <c r="I321" i="12"/>
  <c r="H321" i="12"/>
  <c r="U320" i="12"/>
  <c r="T320" i="12"/>
  <c r="S320" i="12"/>
  <c r="R320" i="12"/>
  <c r="Q320" i="12"/>
  <c r="P320" i="12"/>
  <c r="O320" i="12"/>
  <c r="N320" i="12"/>
  <c r="M320" i="12"/>
  <c r="L320" i="12"/>
  <c r="K320" i="12"/>
  <c r="J320" i="12"/>
  <c r="I320" i="12"/>
  <c r="H320" i="12"/>
  <c r="U319" i="12"/>
  <c r="T319" i="12"/>
  <c r="U318" i="12"/>
  <c r="T318" i="12"/>
  <c r="U317" i="12"/>
  <c r="T317" i="12"/>
  <c r="S317" i="12"/>
  <c r="R317" i="12"/>
  <c r="Q317" i="12"/>
  <c r="P317" i="12"/>
  <c r="O317" i="12"/>
  <c r="N317" i="12"/>
  <c r="M317" i="12"/>
  <c r="L317" i="12"/>
  <c r="K317" i="12"/>
  <c r="J317" i="12"/>
  <c r="I317" i="12"/>
  <c r="H317" i="12"/>
  <c r="U316" i="12"/>
  <c r="T316" i="12"/>
  <c r="U315" i="12"/>
  <c r="T315" i="12"/>
  <c r="U314" i="12"/>
  <c r="S314" i="12"/>
  <c r="R314" i="12"/>
  <c r="Q314" i="12"/>
  <c r="P314" i="12"/>
  <c r="O314" i="12"/>
  <c r="N314" i="12"/>
  <c r="M314" i="12"/>
  <c r="L314" i="12"/>
  <c r="K314" i="12"/>
  <c r="J314" i="12"/>
  <c r="I314" i="12"/>
  <c r="H314" i="12"/>
  <c r="U313" i="12"/>
  <c r="T313" i="12"/>
  <c r="S313" i="12"/>
  <c r="R313" i="12"/>
  <c r="Q313" i="12"/>
  <c r="P313" i="12"/>
  <c r="O313" i="12"/>
  <c r="N313" i="12"/>
  <c r="M313" i="12"/>
  <c r="L313" i="12"/>
  <c r="K313" i="12"/>
  <c r="J313" i="12"/>
  <c r="I313" i="12"/>
  <c r="H313" i="12"/>
  <c r="U312" i="12"/>
  <c r="T312" i="12"/>
  <c r="U311" i="12"/>
  <c r="T311" i="12"/>
  <c r="U310" i="12"/>
  <c r="T310" i="12"/>
  <c r="S310" i="12"/>
  <c r="R310" i="12"/>
  <c r="Q310" i="12"/>
  <c r="P310" i="12"/>
  <c r="O310" i="12"/>
  <c r="N310" i="12"/>
  <c r="M310" i="12"/>
  <c r="L310" i="12"/>
  <c r="K310" i="12"/>
  <c r="J310" i="12"/>
  <c r="I310" i="12"/>
  <c r="H310" i="12"/>
  <c r="U309" i="12"/>
  <c r="T309" i="12"/>
  <c r="U308" i="12"/>
  <c r="T308" i="12"/>
  <c r="U307" i="12"/>
  <c r="S307" i="12"/>
  <c r="R307" i="12"/>
  <c r="Q307" i="12"/>
  <c r="P307" i="12"/>
  <c r="O307" i="12"/>
  <c r="N307" i="12"/>
  <c r="M307" i="12"/>
  <c r="L307" i="12"/>
  <c r="K307" i="12"/>
  <c r="J307" i="12"/>
  <c r="I307" i="12"/>
  <c r="H307" i="12"/>
  <c r="U306" i="12"/>
  <c r="T306" i="12"/>
  <c r="S306" i="12"/>
  <c r="R306" i="12"/>
  <c r="Q306" i="12"/>
  <c r="P306" i="12"/>
  <c r="O306" i="12"/>
  <c r="N306" i="12"/>
  <c r="M306" i="12"/>
  <c r="L306" i="12"/>
  <c r="K306" i="12"/>
  <c r="J306" i="12"/>
  <c r="I306" i="12"/>
  <c r="H306" i="12"/>
  <c r="U305" i="12"/>
  <c r="T305" i="12"/>
  <c r="U304" i="12"/>
  <c r="T304" i="12"/>
  <c r="U303" i="12"/>
  <c r="T303" i="12"/>
  <c r="S303" i="12"/>
  <c r="R303" i="12"/>
  <c r="Q303" i="12"/>
  <c r="P303" i="12"/>
  <c r="O303" i="12"/>
  <c r="N303" i="12"/>
  <c r="M303" i="12"/>
  <c r="L303" i="12"/>
  <c r="K303" i="12"/>
  <c r="J303" i="12"/>
  <c r="I303" i="12"/>
  <c r="H303" i="12"/>
  <c r="U302" i="12"/>
  <c r="T302" i="12"/>
  <c r="U301" i="12"/>
  <c r="T301" i="12"/>
  <c r="U300" i="12"/>
  <c r="S300" i="12"/>
  <c r="R300" i="12"/>
  <c r="Q300" i="12"/>
  <c r="P300" i="12"/>
  <c r="O300" i="12"/>
  <c r="N300" i="12"/>
  <c r="M300" i="12"/>
  <c r="L300" i="12"/>
  <c r="K300" i="12"/>
  <c r="J300" i="12"/>
  <c r="I300" i="12"/>
  <c r="H300" i="12"/>
  <c r="U299" i="12"/>
  <c r="T299" i="12"/>
  <c r="S299" i="12"/>
  <c r="R299" i="12"/>
  <c r="Q299" i="12"/>
  <c r="P299" i="12"/>
  <c r="O299" i="12"/>
  <c r="N299" i="12"/>
  <c r="M299" i="12"/>
  <c r="L299" i="12"/>
  <c r="K299" i="12"/>
  <c r="J299" i="12"/>
  <c r="I299" i="12"/>
  <c r="H299" i="12"/>
  <c r="U298" i="12"/>
  <c r="T298" i="12"/>
  <c r="U297" i="12"/>
  <c r="T297" i="12"/>
  <c r="U296" i="12"/>
  <c r="T296" i="12"/>
  <c r="S296" i="12"/>
  <c r="R296" i="12"/>
  <c r="Q296" i="12"/>
  <c r="P296" i="12"/>
  <c r="O296" i="12"/>
  <c r="N296" i="12"/>
  <c r="M296" i="12"/>
  <c r="L296" i="12"/>
  <c r="K296" i="12"/>
  <c r="J296" i="12"/>
  <c r="I296" i="12"/>
  <c r="H296" i="12"/>
  <c r="U295" i="12"/>
  <c r="T295" i="12"/>
  <c r="U294" i="12"/>
  <c r="T294" i="12"/>
  <c r="U293" i="12"/>
  <c r="S293" i="12"/>
  <c r="R293" i="12"/>
  <c r="Q293" i="12"/>
  <c r="P293" i="12"/>
  <c r="O293" i="12"/>
  <c r="N293" i="12"/>
  <c r="M293" i="12"/>
  <c r="L293" i="12"/>
  <c r="K293" i="12"/>
  <c r="J293" i="12"/>
  <c r="I293" i="12"/>
  <c r="H293" i="12"/>
  <c r="U292" i="12"/>
  <c r="T292" i="12"/>
  <c r="S292" i="12"/>
  <c r="R292" i="12"/>
  <c r="Q292" i="12"/>
  <c r="P292" i="12"/>
  <c r="O292" i="12"/>
  <c r="N292" i="12"/>
  <c r="M292" i="12"/>
  <c r="L292" i="12"/>
  <c r="K292" i="12"/>
  <c r="J292" i="12"/>
  <c r="I292" i="12"/>
  <c r="H292" i="12"/>
  <c r="U291" i="12"/>
  <c r="T291" i="12"/>
  <c r="U290" i="12"/>
  <c r="T290" i="12"/>
  <c r="U289" i="12"/>
  <c r="T289" i="12"/>
  <c r="S289" i="12"/>
  <c r="R289" i="12"/>
  <c r="Q289" i="12"/>
  <c r="P289" i="12"/>
  <c r="O289" i="12"/>
  <c r="N289" i="12"/>
  <c r="M289" i="12"/>
  <c r="L289" i="12"/>
  <c r="K289" i="12"/>
  <c r="J289" i="12"/>
  <c r="I289" i="12"/>
  <c r="H289" i="12"/>
  <c r="U288" i="12"/>
  <c r="T288" i="12"/>
  <c r="U287" i="12"/>
  <c r="T287" i="12"/>
  <c r="U286" i="12"/>
  <c r="S286" i="12"/>
  <c r="R286" i="12"/>
  <c r="Q286" i="12"/>
  <c r="P286" i="12"/>
  <c r="O286" i="12"/>
  <c r="N286" i="12"/>
  <c r="M286" i="12"/>
  <c r="L286" i="12"/>
  <c r="K286" i="12"/>
  <c r="J286" i="12"/>
  <c r="I286" i="12"/>
  <c r="H286" i="12"/>
  <c r="U285" i="12"/>
  <c r="T285" i="12"/>
  <c r="S285" i="12"/>
  <c r="R285" i="12"/>
  <c r="Q285" i="12"/>
  <c r="P285" i="12"/>
  <c r="O285" i="12"/>
  <c r="N285" i="12"/>
  <c r="M285" i="12"/>
  <c r="L285" i="12"/>
  <c r="K285" i="12"/>
  <c r="J285" i="12"/>
  <c r="I285" i="12"/>
  <c r="H285" i="12"/>
  <c r="U284" i="12"/>
  <c r="T284" i="12"/>
  <c r="U283" i="12"/>
  <c r="T283" i="12"/>
  <c r="U282" i="12"/>
  <c r="T282" i="12"/>
  <c r="S282" i="12"/>
  <c r="R282" i="12"/>
  <c r="Q282" i="12"/>
  <c r="P282" i="12"/>
  <c r="O282" i="12"/>
  <c r="N282" i="12"/>
  <c r="M282" i="12"/>
  <c r="L282" i="12"/>
  <c r="K282" i="12"/>
  <c r="J282" i="12"/>
  <c r="I282" i="12"/>
  <c r="H282" i="12"/>
  <c r="U281" i="12"/>
  <c r="T281" i="12"/>
  <c r="U280" i="12"/>
  <c r="T280" i="12"/>
  <c r="U279" i="12"/>
  <c r="S279" i="12"/>
  <c r="R279" i="12"/>
  <c r="Q279" i="12"/>
  <c r="P279" i="12"/>
  <c r="O279" i="12"/>
  <c r="N279" i="12"/>
  <c r="M279" i="12"/>
  <c r="L279" i="12"/>
  <c r="K279" i="12"/>
  <c r="J279" i="12"/>
  <c r="I279" i="12"/>
  <c r="H279" i="12"/>
  <c r="U278" i="12"/>
  <c r="T278" i="12"/>
  <c r="S278" i="12"/>
  <c r="R278" i="12"/>
  <c r="Q278" i="12"/>
  <c r="P278" i="12"/>
  <c r="O278" i="12"/>
  <c r="N278" i="12"/>
  <c r="M278" i="12"/>
  <c r="L278" i="12"/>
  <c r="K278" i="12"/>
  <c r="J278" i="12"/>
  <c r="I278" i="12"/>
  <c r="H278" i="12"/>
  <c r="U277" i="12"/>
  <c r="T277" i="12"/>
  <c r="U276" i="12"/>
  <c r="T276" i="12"/>
  <c r="U275" i="12"/>
  <c r="T275" i="12"/>
  <c r="S275" i="12"/>
  <c r="R275" i="12"/>
  <c r="Q275" i="12"/>
  <c r="P275" i="12"/>
  <c r="O275" i="12"/>
  <c r="N275" i="12"/>
  <c r="M275" i="12"/>
  <c r="L275" i="12"/>
  <c r="K275" i="12"/>
  <c r="J275" i="12"/>
  <c r="I275" i="12"/>
  <c r="H275" i="12"/>
  <c r="U274" i="12"/>
  <c r="T274" i="12"/>
  <c r="U273" i="12"/>
  <c r="T273" i="12"/>
  <c r="U272" i="12"/>
  <c r="S272" i="12"/>
  <c r="R272" i="12"/>
  <c r="Q272" i="12"/>
  <c r="P272" i="12"/>
  <c r="O272" i="12"/>
  <c r="N272" i="12"/>
  <c r="M272" i="12"/>
  <c r="L272" i="12"/>
  <c r="K272" i="12"/>
  <c r="J272" i="12"/>
  <c r="I272" i="12"/>
  <c r="H272" i="12"/>
  <c r="U271" i="12"/>
  <c r="T271" i="12"/>
  <c r="S271" i="12"/>
  <c r="R271" i="12"/>
  <c r="Q271" i="12"/>
  <c r="P271" i="12"/>
  <c r="O271" i="12"/>
  <c r="N271" i="12"/>
  <c r="M271" i="12"/>
  <c r="L271" i="12"/>
  <c r="K271" i="12"/>
  <c r="J271" i="12"/>
  <c r="I271" i="12"/>
  <c r="H271" i="12"/>
  <c r="U270" i="12"/>
  <c r="T270" i="12"/>
  <c r="U269" i="12"/>
  <c r="T269" i="12"/>
  <c r="U268" i="12"/>
  <c r="T268" i="12"/>
  <c r="S268" i="12"/>
  <c r="R268" i="12"/>
  <c r="Q268" i="12"/>
  <c r="P268" i="12"/>
  <c r="O268" i="12"/>
  <c r="N268" i="12"/>
  <c r="M268" i="12"/>
  <c r="L268" i="12"/>
  <c r="K268" i="12"/>
  <c r="J268" i="12"/>
  <c r="I268" i="12"/>
  <c r="H268" i="12"/>
  <c r="U267" i="12"/>
  <c r="T267" i="12"/>
  <c r="U266" i="12"/>
  <c r="T266" i="12"/>
  <c r="U265" i="12"/>
  <c r="S265" i="12"/>
  <c r="R265" i="12"/>
  <c r="Q265" i="12"/>
  <c r="P265" i="12"/>
  <c r="O265" i="12"/>
  <c r="N265" i="12"/>
  <c r="M265" i="12"/>
  <c r="L265" i="12"/>
  <c r="K265" i="12"/>
  <c r="J265" i="12"/>
  <c r="I265" i="12"/>
  <c r="H265" i="12"/>
  <c r="U264" i="12"/>
  <c r="T264" i="12"/>
  <c r="S264" i="12"/>
  <c r="R264" i="12"/>
  <c r="Q264" i="12"/>
  <c r="P264" i="12"/>
  <c r="O264" i="12"/>
  <c r="N264" i="12"/>
  <c r="M264" i="12"/>
  <c r="L264" i="12"/>
  <c r="K264" i="12"/>
  <c r="J264" i="12"/>
  <c r="I264" i="12"/>
  <c r="H264" i="12"/>
  <c r="U263" i="12"/>
  <c r="T263" i="12"/>
  <c r="U262" i="12"/>
  <c r="T262" i="12"/>
  <c r="U261" i="12"/>
  <c r="T261" i="12"/>
  <c r="S261" i="12"/>
  <c r="R261" i="12"/>
  <c r="Q261" i="12"/>
  <c r="P261" i="12"/>
  <c r="O261" i="12"/>
  <c r="N261" i="12"/>
  <c r="M261" i="12"/>
  <c r="L261" i="12"/>
  <c r="K261" i="12"/>
  <c r="J261" i="12"/>
  <c r="I261" i="12"/>
  <c r="H261" i="12"/>
  <c r="U260" i="12"/>
  <c r="T260" i="12"/>
  <c r="U259" i="12"/>
  <c r="T259" i="12"/>
  <c r="U258" i="12"/>
  <c r="S258" i="12"/>
  <c r="R258" i="12"/>
  <c r="Q258" i="12"/>
  <c r="P258" i="12"/>
  <c r="O258" i="12"/>
  <c r="N258" i="12"/>
  <c r="M258" i="12"/>
  <c r="L258" i="12"/>
  <c r="K258" i="12"/>
  <c r="J258" i="12"/>
  <c r="I258" i="12"/>
  <c r="H258" i="12"/>
  <c r="U257" i="12"/>
  <c r="T257" i="12"/>
  <c r="S257" i="12"/>
  <c r="R257" i="12"/>
  <c r="Q257" i="12"/>
  <c r="P257" i="12"/>
  <c r="O257" i="12"/>
  <c r="N257" i="12"/>
  <c r="M257" i="12"/>
  <c r="L257" i="12"/>
  <c r="K257" i="12"/>
  <c r="J257" i="12"/>
  <c r="I257" i="12"/>
  <c r="H257" i="12"/>
  <c r="U256" i="12"/>
  <c r="T256" i="12"/>
  <c r="U255" i="12"/>
  <c r="T255" i="12"/>
  <c r="U254" i="12"/>
  <c r="T254" i="12"/>
  <c r="S254" i="12"/>
  <c r="R254" i="12"/>
  <c r="Q254" i="12"/>
  <c r="P254" i="12"/>
  <c r="O254" i="12"/>
  <c r="N254" i="12"/>
  <c r="M254" i="12"/>
  <c r="L254" i="12"/>
  <c r="K254" i="12"/>
  <c r="J254" i="12"/>
  <c r="I254" i="12"/>
  <c r="H254" i="12"/>
  <c r="U253" i="12"/>
  <c r="T253" i="12"/>
  <c r="U252" i="12"/>
  <c r="T252" i="12"/>
  <c r="U251" i="12"/>
  <c r="S251" i="12"/>
  <c r="R251" i="12"/>
  <c r="Q251" i="12"/>
  <c r="P251" i="12"/>
  <c r="O251" i="12"/>
  <c r="N251" i="12"/>
  <c r="M251" i="12"/>
  <c r="L251" i="12"/>
  <c r="K251" i="12"/>
  <c r="J251" i="12"/>
  <c r="I251" i="12"/>
  <c r="H251" i="12"/>
  <c r="U250" i="12"/>
  <c r="T250" i="12"/>
  <c r="S250" i="12"/>
  <c r="R250" i="12"/>
  <c r="Q250" i="12"/>
  <c r="P250" i="12"/>
  <c r="O250" i="12"/>
  <c r="N250" i="12"/>
  <c r="M250" i="12"/>
  <c r="L250" i="12"/>
  <c r="K250" i="12"/>
  <c r="J250" i="12"/>
  <c r="I250" i="12"/>
  <c r="H250" i="12"/>
  <c r="U249" i="12"/>
  <c r="T249" i="12"/>
  <c r="U248" i="12"/>
  <c r="T248" i="12"/>
  <c r="U247" i="12"/>
  <c r="T247" i="12"/>
  <c r="S247" i="12"/>
  <c r="R247" i="12"/>
  <c r="Q247" i="12"/>
  <c r="P247" i="12"/>
  <c r="O247" i="12"/>
  <c r="N247" i="12"/>
  <c r="M247" i="12"/>
  <c r="L247" i="12"/>
  <c r="K247" i="12"/>
  <c r="J247" i="12"/>
  <c r="I247" i="12"/>
  <c r="H247" i="12"/>
  <c r="U246" i="12"/>
  <c r="T246" i="12"/>
  <c r="U245" i="12"/>
  <c r="T245" i="12"/>
  <c r="U244" i="12"/>
  <c r="S244" i="12"/>
  <c r="R244" i="12"/>
  <c r="Q244" i="12"/>
  <c r="P244" i="12"/>
  <c r="O244" i="12"/>
  <c r="N244" i="12"/>
  <c r="M244" i="12"/>
  <c r="L244" i="12"/>
  <c r="K244" i="12"/>
  <c r="J244" i="12"/>
  <c r="I244" i="12"/>
  <c r="H244" i="12"/>
  <c r="U243" i="12"/>
  <c r="T243" i="12"/>
  <c r="S243" i="12"/>
  <c r="R243" i="12"/>
  <c r="Q243" i="12"/>
  <c r="P243" i="12"/>
  <c r="O243" i="12"/>
  <c r="N243" i="12"/>
  <c r="M243" i="12"/>
  <c r="L243" i="12"/>
  <c r="K243" i="12"/>
  <c r="J243" i="12"/>
  <c r="I243" i="12"/>
  <c r="H243" i="12"/>
  <c r="U242" i="12"/>
  <c r="T242" i="12"/>
  <c r="U241" i="12"/>
  <c r="T241" i="12"/>
  <c r="U240" i="12"/>
  <c r="T240" i="12"/>
  <c r="S240" i="12"/>
  <c r="R240" i="12"/>
  <c r="Q240" i="12"/>
  <c r="P240" i="12"/>
  <c r="O240" i="12"/>
  <c r="N240" i="12"/>
  <c r="M240" i="12"/>
  <c r="L240" i="12"/>
  <c r="K240" i="12"/>
  <c r="J240" i="12"/>
  <c r="I240" i="12"/>
  <c r="H240" i="12"/>
  <c r="U239" i="12"/>
  <c r="T239" i="12"/>
  <c r="U238" i="12"/>
  <c r="T238" i="12"/>
  <c r="U237" i="12"/>
  <c r="S237" i="12"/>
  <c r="R237" i="12"/>
  <c r="Q237" i="12"/>
  <c r="P237" i="12"/>
  <c r="O237" i="12"/>
  <c r="N237" i="12"/>
  <c r="M237" i="12"/>
  <c r="L237" i="12"/>
  <c r="K237" i="12"/>
  <c r="J237" i="12"/>
  <c r="I237" i="12"/>
  <c r="H237" i="12"/>
  <c r="U236" i="12"/>
  <c r="T236" i="12"/>
  <c r="S236" i="12"/>
  <c r="R236" i="12"/>
  <c r="Q236" i="12"/>
  <c r="P236" i="12"/>
  <c r="O236" i="12"/>
  <c r="N236" i="12"/>
  <c r="M236" i="12"/>
  <c r="L236" i="12"/>
  <c r="K236" i="12"/>
  <c r="J236" i="12"/>
  <c r="I236" i="12"/>
  <c r="H236" i="12"/>
  <c r="U235" i="12"/>
  <c r="T235" i="12"/>
  <c r="U234" i="12"/>
  <c r="T234" i="12"/>
  <c r="U233" i="12"/>
  <c r="T233" i="12"/>
  <c r="S233" i="12"/>
  <c r="R233" i="12"/>
  <c r="Q233" i="12"/>
  <c r="P233" i="12"/>
  <c r="O233" i="12"/>
  <c r="N233" i="12"/>
  <c r="M233" i="12"/>
  <c r="L233" i="12"/>
  <c r="K233" i="12"/>
  <c r="J233" i="12"/>
  <c r="I233" i="12"/>
  <c r="H233" i="12"/>
  <c r="U232" i="12"/>
  <c r="T232" i="12"/>
  <c r="U231" i="12"/>
  <c r="T231" i="12"/>
  <c r="U230" i="12"/>
  <c r="S230" i="12"/>
  <c r="R230" i="12"/>
  <c r="Q230" i="12"/>
  <c r="P230" i="12"/>
  <c r="O230" i="12"/>
  <c r="N230" i="12"/>
  <c r="M230" i="12"/>
  <c r="L230" i="12"/>
  <c r="K230" i="12"/>
  <c r="J230" i="12"/>
  <c r="I230" i="12"/>
  <c r="H230" i="12"/>
  <c r="U229" i="12"/>
  <c r="T229" i="12"/>
  <c r="S229" i="12"/>
  <c r="R229" i="12"/>
  <c r="Q229" i="12"/>
  <c r="P229" i="12"/>
  <c r="O229" i="12"/>
  <c r="N229" i="12"/>
  <c r="M229" i="12"/>
  <c r="L229" i="12"/>
  <c r="K229" i="12"/>
  <c r="J229" i="12"/>
  <c r="I229" i="12"/>
  <c r="H229" i="12"/>
  <c r="U228" i="12"/>
  <c r="T228" i="12"/>
  <c r="U227" i="12"/>
  <c r="T227" i="12"/>
  <c r="U226" i="12"/>
  <c r="T226" i="12"/>
  <c r="S226" i="12"/>
  <c r="R226" i="12"/>
  <c r="Q226" i="12"/>
  <c r="P226" i="12"/>
  <c r="O226" i="12"/>
  <c r="N226" i="12"/>
  <c r="M226" i="12"/>
  <c r="L226" i="12"/>
  <c r="K226" i="12"/>
  <c r="J226" i="12"/>
  <c r="I226" i="12"/>
  <c r="H226" i="12"/>
  <c r="U225" i="12"/>
  <c r="T225" i="12"/>
  <c r="U224" i="12"/>
  <c r="T224" i="12"/>
  <c r="U223" i="12"/>
  <c r="S223" i="12"/>
  <c r="R223" i="12"/>
  <c r="Q223" i="12"/>
  <c r="P223" i="12"/>
  <c r="O223" i="12"/>
  <c r="N223" i="12"/>
  <c r="M223" i="12"/>
  <c r="L223" i="12"/>
  <c r="K223" i="12"/>
  <c r="J223" i="12"/>
  <c r="I223" i="12"/>
  <c r="H223" i="12"/>
  <c r="U222" i="12"/>
  <c r="T222" i="12"/>
  <c r="S222" i="12"/>
  <c r="R222" i="12"/>
  <c r="Q222" i="12"/>
  <c r="P222" i="12"/>
  <c r="O222" i="12"/>
  <c r="N222" i="12"/>
  <c r="M222" i="12"/>
  <c r="L222" i="12"/>
  <c r="K222" i="12"/>
  <c r="J222" i="12"/>
  <c r="I222" i="12"/>
  <c r="H222" i="12"/>
  <c r="U221" i="12"/>
  <c r="T221" i="12"/>
  <c r="U220" i="12"/>
  <c r="T220" i="12"/>
  <c r="U219" i="12"/>
  <c r="T219" i="12"/>
  <c r="S219" i="12"/>
  <c r="R219" i="12"/>
  <c r="Q219" i="12"/>
  <c r="P219" i="12"/>
  <c r="O219" i="12"/>
  <c r="N219" i="12"/>
  <c r="M219" i="12"/>
  <c r="L219" i="12"/>
  <c r="K219" i="12"/>
  <c r="J219" i="12"/>
  <c r="I219" i="12"/>
  <c r="H219" i="12"/>
  <c r="U218" i="12"/>
  <c r="T218" i="12"/>
  <c r="U217" i="12"/>
  <c r="T217" i="12"/>
  <c r="U216" i="12"/>
  <c r="S216" i="12"/>
  <c r="R216" i="12"/>
  <c r="Q216" i="12"/>
  <c r="P216" i="12"/>
  <c r="O216" i="12"/>
  <c r="N216" i="12"/>
  <c r="M216" i="12"/>
  <c r="L216" i="12"/>
  <c r="K216" i="12"/>
  <c r="J216" i="12"/>
  <c r="I216" i="12"/>
  <c r="H216" i="12"/>
  <c r="U215" i="12"/>
  <c r="T215" i="12"/>
  <c r="S215" i="12"/>
  <c r="R215" i="12"/>
  <c r="Q215" i="12"/>
  <c r="P215" i="12"/>
  <c r="O215" i="12"/>
  <c r="N215" i="12"/>
  <c r="M215" i="12"/>
  <c r="L215" i="12"/>
  <c r="K215" i="12"/>
  <c r="J215" i="12"/>
  <c r="I215" i="12"/>
  <c r="H215" i="12"/>
  <c r="U214" i="12"/>
  <c r="T214" i="12"/>
  <c r="U213" i="12"/>
  <c r="T213" i="12"/>
  <c r="U212" i="12"/>
  <c r="T212" i="12"/>
  <c r="S212" i="12"/>
  <c r="R212" i="12"/>
  <c r="Q212" i="12"/>
  <c r="P212" i="12"/>
  <c r="O212" i="12"/>
  <c r="N212" i="12"/>
  <c r="M212" i="12"/>
  <c r="L212" i="12"/>
  <c r="K212" i="12"/>
  <c r="J212" i="12"/>
  <c r="I212" i="12"/>
  <c r="H212" i="12"/>
  <c r="U211" i="12"/>
  <c r="T211" i="12"/>
  <c r="U210" i="12"/>
  <c r="T210" i="12"/>
  <c r="U209" i="12"/>
  <c r="S209" i="12"/>
  <c r="R209" i="12"/>
  <c r="Q209" i="12"/>
  <c r="P209" i="12"/>
  <c r="O209" i="12"/>
  <c r="N209" i="12"/>
  <c r="M209" i="12"/>
  <c r="L209" i="12"/>
  <c r="K209" i="12"/>
  <c r="J209" i="12"/>
  <c r="I209" i="12"/>
  <c r="H209" i="12"/>
  <c r="U208" i="12"/>
  <c r="T208" i="12"/>
  <c r="S208" i="12"/>
  <c r="R208" i="12"/>
  <c r="Q208" i="12"/>
  <c r="P208" i="12"/>
  <c r="O208" i="12"/>
  <c r="N208" i="12"/>
  <c r="M208" i="12"/>
  <c r="L208" i="12"/>
  <c r="K208" i="12"/>
  <c r="J208" i="12"/>
  <c r="I208" i="12"/>
  <c r="H208" i="12"/>
  <c r="U207" i="12"/>
  <c r="T207" i="12"/>
  <c r="U206" i="12"/>
  <c r="T206" i="12"/>
  <c r="U205" i="12"/>
  <c r="T205" i="12"/>
  <c r="S205" i="12"/>
  <c r="R205" i="12"/>
  <c r="Q205" i="12"/>
  <c r="P205" i="12"/>
  <c r="O205" i="12"/>
  <c r="N205" i="12"/>
  <c r="M205" i="12"/>
  <c r="L205" i="12"/>
  <c r="K205" i="12"/>
  <c r="J205" i="12"/>
  <c r="I205" i="12"/>
  <c r="H205" i="12"/>
  <c r="U204" i="12"/>
  <c r="T204" i="12"/>
  <c r="U203" i="12"/>
  <c r="T203" i="12"/>
  <c r="U202" i="12"/>
  <c r="S202" i="12"/>
  <c r="R202" i="12"/>
  <c r="Q202" i="12"/>
  <c r="P202" i="12"/>
  <c r="O202" i="12"/>
  <c r="N202" i="12"/>
  <c r="M202" i="12"/>
  <c r="L202" i="12"/>
  <c r="K202" i="12"/>
  <c r="J202" i="12"/>
  <c r="I202" i="12"/>
  <c r="H202" i="12"/>
  <c r="U201" i="12"/>
  <c r="T201" i="12"/>
  <c r="S201" i="12"/>
  <c r="R201" i="12"/>
  <c r="Q201" i="12"/>
  <c r="P201" i="12"/>
  <c r="O201" i="12"/>
  <c r="N201" i="12"/>
  <c r="M201" i="12"/>
  <c r="L201" i="12"/>
  <c r="K201" i="12"/>
  <c r="J201" i="12"/>
  <c r="I201" i="12"/>
  <c r="H201" i="12"/>
  <c r="U200" i="12"/>
  <c r="T200" i="12"/>
  <c r="U199" i="12"/>
  <c r="T199" i="12"/>
  <c r="U198" i="12"/>
  <c r="T198" i="12"/>
  <c r="S198" i="12"/>
  <c r="R198" i="12"/>
  <c r="Q198" i="12"/>
  <c r="P198" i="12"/>
  <c r="O198" i="12"/>
  <c r="N198" i="12"/>
  <c r="M198" i="12"/>
  <c r="L198" i="12"/>
  <c r="K198" i="12"/>
  <c r="J198" i="12"/>
  <c r="I198" i="12"/>
  <c r="H198" i="12"/>
  <c r="U197" i="12"/>
  <c r="T197" i="12"/>
  <c r="U196" i="12"/>
  <c r="T196" i="12"/>
  <c r="U195" i="12"/>
  <c r="S195" i="12"/>
  <c r="R195" i="12"/>
  <c r="Q195" i="12"/>
  <c r="P195" i="12"/>
  <c r="O195" i="12"/>
  <c r="N195" i="12"/>
  <c r="M195" i="12"/>
  <c r="L195" i="12"/>
  <c r="K195" i="12"/>
  <c r="J195" i="12"/>
  <c r="I195" i="12"/>
  <c r="H195" i="12"/>
  <c r="U194" i="12"/>
  <c r="T194" i="12"/>
  <c r="S194" i="12"/>
  <c r="R194" i="12"/>
  <c r="Q194" i="12"/>
  <c r="P194" i="12"/>
  <c r="O194" i="12"/>
  <c r="N194" i="12"/>
  <c r="M194" i="12"/>
  <c r="L194" i="12"/>
  <c r="K194" i="12"/>
  <c r="J194" i="12"/>
  <c r="I194" i="12"/>
  <c r="H194" i="12"/>
  <c r="U193" i="12"/>
  <c r="T193" i="12"/>
  <c r="U192" i="12"/>
  <c r="T192" i="12"/>
  <c r="U191" i="12"/>
  <c r="T191" i="12"/>
  <c r="S191" i="12"/>
  <c r="R191" i="12"/>
  <c r="Q191" i="12"/>
  <c r="P191" i="12"/>
  <c r="O191" i="12"/>
  <c r="N191" i="12"/>
  <c r="M191" i="12"/>
  <c r="L191" i="12"/>
  <c r="K191" i="12"/>
  <c r="J191" i="12"/>
  <c r="I191" i="12"/>
  <c r="H191" i="12"/>
  <c r="U190" i="12"/>
  <c r="T190" i="12"/>
  <c r="U189" i="12"/>
  <c r="T189" i="12"/>
  <c r="U188" i="12"/>
  <c r="S188" i="12"/>
  <c r="R188" i="12"/>
  <c r="Q188" i="12"/>
  <c r="P188" i="12"/>
  <c r="O188" i="12"/>
  <c r="N188" i="12"/>
  <c r="M188" i="12"/>
  <c r="L188" i="12"/>
  <c r="K188" i="12"/>
  <c r="J188" i="12"/>
  <c r="I188" i="12"/>
  <c r="H188" i="12"/>
  <c r="U187" i="12"/>
  <c r="T187" i="12"/>
  <c r="S187" i="12"/>
  <c r="R187" i="12"/>
  <c r="Q187" i="12"/>
  <c r="P187" i="12"/>
  <c r="O187" i="12"/>
  <c r="N187" i="12"/>
  <c r="M187" i="12"/>
  <c r="L187" i="12"/>
  <c r="K187" i="12"/>
  <c r="J187" i="12"/>
  <c r="I187" i="12"/>
  <c r="H187" i="12"/>
  <c r="U186" i="12"/>
  <c r="T186" i="12"/>
  <c r="U185" i="12"/>
  <c r="T185" i="12"/>
  <c r="U184" i="12"/>
  <c r="T184" i="12"/>
  <c r="S184" i="12"/>
  <c r="R184" i="12"/>
  <c r="Q184" i="12"/>
  <c r="P184" i="12"/>
  <c r="O184" i="12"/>
  <c r="N184" i="12"/>
  <c r="M184" i="12"/>
  <c r="L184" i="12"/>
  <c r="K184" i="12"/>
  <c r="J184" i="12"/>
  <c r="I184" i="12"/>
  <c r="H184" i="12"/>
  <c r="U183" i="12"/>
  <c r="T183" i="12"/>
  <c r="U182" i="12"/>
  <c r="T182" i="12"/>
  <c r="U181" i="12"/>
  <c r="S181" i="12"/>
  <c r="R181" i="12"/>
  <c r="Q181" i="12"/>
  <c r="P181" i="12"/>
  <c r="O181" i="12"/>
  <c r="N181" i="12"/>
  <c r="M181" i="12"/>
  <c r="L181" i="12"/>
  <c r="K181" i="12"/>
  <c r="J181" i="12"/>
  <c r="I181" i="12"/>
  <c r="H181" i="12"/>
  <c r="U180" i="12"/>
  <c r="T180" i="12"/>
  <c r="S180" i="12"/>
  <c r="R180" i="12"/>
  <c r="Q180" i="12"/>
  <c r="P180" i="12"/>
  <c r="O180" i="12"/>
  <c r="N180" i="12"/>
  <c r="M180" i="12"/>
  <c r="L180" i="12"/>
  <c r="K180" i="12"/>
  <c r="J180" i="12"/>
  <c r="I180" i="12"/>
  <c r="H180" i="12"/>
  <c r="U179" i="12"/>
  <c r="T179" i="12"/>
  <c r="U178" i="12"/>
  <c r="T178" i="12"/>
  <c r="U177" i="12"/>
  <c r="T177" i="12"/>
  <c r="S177" i="12"/>
  <c r="R177" i="12"/>
  <c r="Q177" i="12"/>
  <c r="P177" i="12"/>
  <c r="O177" i="12"/>
  <c r="N177" i="12"/>
  <c r="M177" i="12"/>
  <c r="L177" i="12"/>
  <c r="K177" i="12"/>
  <c r="J177" i="12"/>
  <c r="I177" i="12"/>
  <c r="H177" i="12"/>
  <c r="U176" i="12"/>
  <c r="T176" i="12"/>
  <c r="U175" i="12"/>
  <c r="T175" i="12"/>
  <c r="U174" i="12"/>
  <c r="S174" i="12"/>
  <c r="R174" i="12"/>
  <c r="Q174" i="12"/>
  <c r="P174" i="12"/>
  <c r="O174" i="12"/>
  <c r="N174" i="12"/>
  <c r="M174" i="12"/>
  <c r="L174" i="12"/>
  <c r="K174" i="12"/>
  <c r="J174" i="12"/>
  <c r="I174" i="12"/>
  <c r="H174" i="12"/>
  <c r="U173" i="12"/>
  <c r="T173" i="12"/>
  <c r="S173" i="12"/>
  <c r="R173" i="12"/>
  <c r="Q173" i="12"/>
  <c r="P173" i="12"/>
  <c r="O173" i="12"/>
  <c r="N173" i="12"/>
  <c r="M173" i="12"/>
  <c r="L173" i="12"/>
  <c r="K173" i="12"/>
  <c r="J173" i="12"/>
  <c r="I173" i="12"/>
  <c r="H173" i="12"/>
  <c r="U172" i="12"/>
  <c r="T172" i="12"/>
  <c r="U171" i="12"/>
  <c r="T171" i="12"/>
  <c r="U170" i="12"/>
  <c r="T170" i="12"/>
  <c r="U169" i="12"/>
  <c r="T169" i="12"/>
  <c r="U168" i="12"/>
  <c r="T168" i="12"/>
  <c r="U167" i="12"/>
  <c r="U166" i="12"/>
  <c r="T166" i="12"/>
  <c r="U165" i="12"/>
  <c r="T165" i="12"/>
  <c r="U164" i="12"/>
  <c r="T164" i="12"/>
  <c r="U163" i="12"/>
  <c r="T163" i="12"/>
  <c r="U162" i="12"/>
  <c r="T162" i="12"/>
  <c r="U161" i="12"/>
  <c r="T161" i="12"/>
  <c r="U160" i="12"/>
  <c r="U159" i="12"/>
  <c r="T159" i="12"/>
  <c r="U158" i="12"/>
  <c r="T158" i="12"/>
  <c r="U157" i="12"/>
  <c r="T157" i="12"/>
  <c r="U156" i="12"/>
  <c r="T156" i="12"/>
  <c r="U155" i="12"/>
  <c r="T155" i="12"/>
  <c r="U154" i="12"/>
  <c r="T154" i="12"/>
  <c r="U153" i="12"/>
  <c r="U152" i="12"/>
  <c r="T152" i="12"/>
  <c r="U151" i="12"/>
  <c r="T151" i="12"/>
  <c r="U150" i="12"/>
  <c r="T150" i="12"/>
  <c r="U149" i="12"/>
  <c r="T149" i="12"/>
  <c r="U148" i="12"/>
  <c r="T148" i="12"/>
  <c r="U147" i="12"/>
  <c r="T147" i="12"/>
  <c r="U146" i="12"/>
  <c r="U145" i="12"/>
  <c r="T145" i="12"/>
  <c r="U144" i="12"/>
  <c r="T144" i="12"/>
  <c r="U143" i="12"/>
  <c r="T143" i="12"/>
  <c r="U142" i="12"/>
  <c r="T142" i="12"/>
  <c r="U141" i="12"/>
  <c r="T141" i="12"/>
  <c r="U140" i="12"/>
  <c r="T140" i="12"/>
  <c r="U138" i="12"/>
  <c r="T138" i="12"/>
  <c r="U137" i="12"/>
  <c r="T137" i="12"/>
  <c r="U136" i="12"/>
  <c r="T136" i="12"/>
  <c r="T135" i="12"/>
  <c r="T134" i="12"/>
  <c r="U134" i="12" s="1"/>
  <c r="U133" i="12"/>
  <c r="T133" i="12"/>
  <c r="U130" i="12"/>
  <c r="U129" i="12"/>
  <c r="U123" i="12"/>
  <c r="U122" i="12"/>
  <c r="U116" i="12"/>
  <c r="U115" i="12"/>
  <c r="U109" i="12"/>
  <c r="U108" i="12"/>
  <c r="U102" i="12"/>
  <c r="U101" i="12"/>
  <c r="U95" i="12"/>
  <c r="U94" i="12"/>
  <c r="U88" i="12"/>
  <c r="U87" i="12"/>
  <c r="U81" i="12"/>
  <c r="U80" i="12"/>
  <c r="U74" i="12"/>
  <c r="U73" i="12"/>
  <c r="U67" i="12"/>
  <c r="U66" i="12"/>
  <c r="U60" i="12"/>
  <c r="U59" i="12"/>
  <c r="U53" i="12"/>
  <c r="U52" i="12"/>
  <c r="U46" i="12"/>
  <c r="U45" i="12"/>
  <c r="U39" i="12"/>
  <c r="U38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U32" i="12"/>
  <c r="U31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U25" i="12"/>
  <c r="U24" i="12"/>
  <c r="U26" i="12" s="1"/>
  <c r="S23" i="12"/>
  <c r="R23" i="12"/>
  <c r="Q23" i="12"/>
  <c r="P23" i="12"/>
  <c r="O23" i="12"/>
  <c r="N23" i="12"/>
  <c r="M23" i="12"/>
  <c r="L23" i="12"/>
  <c r="K23" i="12"/>
  <c r="J23" i="12"/>
  <c r="I23" i="12"/>
  <c r="H23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U18" i="12"/>
  <c r="U17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U11" i="12"/>
  <c r="U10" i="12"/>
  <c r="S9" i="12"/>
  <c r="R9" i="12"/>
  <c r="Q9" i="12"/>
  <c r="P9" i="12"/>
  <c r="O9" i="12"/>
  <c r="N9" i="12"/>
  <c r="M9" i="12"/>
  <c r="L9" i="12"/>
  <c r="K9" i="12"/>
  <c r="J9" i="12"/>
  <c r="I9" i="12"/>
  <c r="H9" i="12"/>
  <c r="T6" i="12"/>
  <c r="U1014" i="13"/>
  <c r="S1013" i="13"/>
  <c r="R1013" i="13"/>
  <c r="Q1013" i="13"/>
  <c r="P1013" i="13"/>
  <c r="O1013" i="13"/>
  <c r="N1013" i="13"/>
  <c r="M1013" i="13"/>
  <c r="L1013" i="13"/>
  <c r="K1013" i="13"/>
  <c r="J1013" i="13"/>
  <c r="I1013" i="13"/>
  <c r="H1013" i="13"/>
  <c r="U1012" i="13"/>
  <c r="T1012" i="13"/>
  <c r="U1011" i="13"/>
  <c r="U1013" i="13" s="1"/>
  <c r="T1011" i="13"/>
  <c r="S1010" i="13"/>
  <c r="S1014" i="13" s="1"/>
  <c r="R1010" i="13"/>
  <c r="R1014" i="13" s="1"/>
  <c r="Q1010" i="13"/>
  <c r="Q1014" i="13" s="1"/>
  <c r="P1010" i="13"/>
  <c r="P1014" i="13" s="1"/>
  <c r="O1010" i="13"/>
  <c r="O1014" i="13" s="1"/>
  <c r="N1010" i="13"/>
  <c r="N1014" i="13" s="1"/>
  <c r="M1010" i="13"/>
  <c r="M1014" i="13" s="1"/>
  <c r="L1010" i="13"/>
  <c r="L1014" i="13" s="1"/>
  <c r="K1010" i="13"/>
  <c r="K1014" i="13" s="1"/>
  <c r="J1010" i="13"/>
  <c r="J1014" i="13" s="1"/>
  <c r="I1010" i="13"/>
  <c r="I1014" i="13" s="1"/>
  <c r="H1010" i="13"/>
  <c r="H1014" i="13" s="1"/>
  <c r="U1009" i="13"/>
  <c r="T1009" i="13"/>
  <c r="U1008" i="13"/>
  <c r="U1010" i="13" s="1"/>
  <c r="T1008" i="13"/>
  <c r="S1006" i="13"/>
  <c r="R1006" i="13"/>
  <c r="Q1006" i="13"/>
  <c r="P1006" i="13"/>
  <c r="O1006" i="13"/>
  <c r="N1006" i="13"/>
  <c r="M1006" i="13"/>
  <c r="L1006" i="13"/>
  <c r="K1006" i="13"/>
  <c r="J1006" i="13"/>
  <c r="I1006" i="13"/>
  <c r="H1006" i="13"/>
  <c r="U1005" i="13"/>
  <c r="T1005" i="13"/>
  <c r="U1004" i="13"/>
  <c r="T1004" i="13"/>
  <c r="U1003" i="13"/>
  <c r="S1003" i="13"/>
  <c r="R1003" i="13"/>
  <c r="R1007" i="13" s="1"/>
  <c r="Q1003" i="13"/>
  <c r="Q1007" i="13" s="1"/>
  <c r="P1003" i="13"/>
  <c r="P1007" i="13" s="1"/>
  <c r="O1003" i="13"/>
  <c r="N1003" i="13"/>
  <c r="N1007" i="13" s="1"/>
  <c r="M1003" i="13"/>
  <c r="M1007" i="13" s="1"/>
  <c r="L1003" i="13"/>
  <c r="L1007" i="13" s="1"/>
  <c r="K1003" i="13"/>
  <c r="J1003" i="13"/>
  <c r="J1007" i="13" s="1"/>
  <c r="I1003" i="13"/>
  <c r="I1007" i="13" s="1"/>
  <c r="H1003" i="13"/>
  <c r="H1007" i="13" s="1"/>
  <c r="U1002" i="13"/>
  <c r="T1002" i="13"/>
  <c r="U1001" i="13"/>
  <c r="T1001" i="13"/>
  <c r="J1000" i="13"/>
  <c r="S999" i="13"/>
  <c r="R999" i="13"/>
  <c r="Q999" i="13"/>
  <c r="P999" i="13"/>
  <c r="O999" i="13"/>
  <c r="N999" i="13"/>
  <c r="M999" i="13"/>
  <c r="L999" i="13"/>
  <c r="K999" i="13"/>
  <c r="J999" i="13"/>
  <c r="I999" i="13"/>
  <c r="H999" i="13"/>
  <c r="T999" i="13" s="1"/>
  <c r="U998" i="13"/>
  <c r="T998" i="13"/>
  <c r="U997" i="13"/>
  <c r="U999" i="13" s="1"/>
  <c r="T997" i="13"/>
  <c r="S996" i="13"/>
  <c r="S1000" i="13" s="1"/>
  <c r="R996" i="13"/>
  <c r="R1000" i="13" s="1"/>
  <c r="Q996" i="13"/>
  <c r="Q1000" i="13" s="1"/>
  <c r="P996" i="13"/>
  <c r="P1000" i="13" s="1"/>
  <c r="O996" i="13"/>
  <c r="O1000" i="13" s="1"/>
  <c r="N996" i="13"/>
  <c r="N1000" i="13" s="1"/>
  <c r="M996" i="13"/>
  <c r="M1000" i="13" s="1"/>
  <c r="L996" i="13"/>
  <c r="L1000" i="13" s="1"/>
  <c r="K996" i="13"/>
  <c r="K1000" i="13" s="1"/>
  <c r="J996" i="13"/>
  <c r="I996" i="13"/>
  <c r="I1000" i="13" s="1"/>
  <c r="H996" i="13"/>
  <c r="H1000" i="13" s="1"/>
  <c r="U995" i="13"/>
  <c r="T995" i="13"/>
  <c r="U994" i="13"/>
  <c r="U996" i="13" s="1"/>
  <c r="U1000" i="13" s="1"/>
  <c r="T994" i="13"/>
  <c r="K993" i="13"/>
  <c r="U992" i="13"/>
  <c r="S992" i="13"/>
  <c r="R992" i="13"/>
  <c r="Q992" i="13"/>
  <c r="P992" i="13"/>
  <c r="O992" i="13"/>
  <c r="N992" i="13"/>
  <c r="M992" i="13"/>
  <c r="L992" i="13"/>
  <c r="K992" i="13"/>
  <c r="J992" i="13"/>
  <c r="I992" i="13"/>
  <c r="H992" i="13"/>
  <c r="T992" i="13" s="1"/>
  <c r="U991" i="13"/>
  <c r="T991" i="13"/>
  <c r="U990" i="13"/>
  <c r="T990" i="13"/>
  <c r="S989" i="13"/>
  <c r="S993" i="13" s="1"/>
  <c r="R989" i="13"/>
  <c r="R993" i="13" s="1"/>
  <c r="Q989" i="13"/>
  <c r="Q993" i="13" s="1"/>
  <c r="P989" i="13"/>
  <c r="P993" i="13" s="1"/>
  <c r="O989" i="13"/>
  <c r="O993" i="13" s="1"/>
  <c r="N989" i="13"/>
  <c r="N993" i="13" s="1"/>
  <c r="M989" i="13"/>
  <c r="M993" i="13" s="1"/>
  <c r="L989" i="13"/>
  <c r="L993" i="13" s="1"/>
  <c r="K989" i="13"/>
  <c r="J989" i="13"/>
  <c r="J993" i="13" s="1"/>
  <c r="I989" i="13"/>
  <c r="I993" i="13" s="1"/>
  <c r="H989" i="13"/>
  <c r="H993" i="13" s="1"/>
  <c r="U988" i="13"/>
  <c r="T988" i="13"/>
  <c r="U987" i="13"/>
  <c r="U989" i="13" s="1"/>
  <c r="T987" i="13"/>
  <c r="L986" i="13"/>
  <c r="H986" i="13"/>
  <c r="S985" i="13"/>
  <c r="R985" i="13"/>
  <c r="Q985" i="13"/>
  <c r="P985" i="13"/>
  <c r="O985" i="13"/>
  <c r="N985" i="13"/>
  <c r="M985" i="13"/>
  <c r="L985" i="13"/>
  <c r="K985" i="13"/>
  <c r="J985" i="13"/>
  <c r="I985" i="13"/>
  <c r="H985" i="13"/>
  <c r="T985" i="13" s="1"/>
  <c r="U984" i="13"/>
  <c r="T984" i="13"/>
  <c r="U983" i="13"/>
  <c r="U985" i="13" s="1"/>
  <c r="T983" i="13"/>
  <c r="S982" i="13"/>
  <c r="S986" i="13" s="1"/>
  <c r="R982" i="13"/>
  <c r="R986" i="13" s="1"/>
  <c r="Q982" i="13"/>
  <c r="Q986" i="13" s="1"/>
  <c r="P982" i="13"/>
  <c r="P986" i="13" s="1"/>
  <c r="O982" i="13"/>
  <c r="O986" i="13" s="1"/>
  <c r="N982" i="13"/>
  <c r="N986" i="13" s="1"/>
  <c r="M982" i="13"/>
  <c r="M986" i="13" s="1"/>
  <c r="L982" i="13"/>
  <c r="K982" i="13"/>
  <c r="K986" i="13" s="1"/>
  <c r="J982" i="13"/>
  <c r="J986" i="13" s="1"/>
  <c r="I982" i="13"/>
  <c r="I986" i="13" s="1"/>
  <c r="H982" i="13"/>
  <c r="T982" i="13" s="1"/>
  <c r="U981" i="13"/>
  <c r="T981" i="13"/>
  <c r="U980" i="13"/>
  <c r="U982" i="13" s="1"/>
  <c r="U986" i="13" s="1"/>
  <c r="T980" i="13"/>
  <c r="S978" i="13"/>
  <c r="R978" i="13"/>
  <c r="Q978" i="13"/>
  <c r="P978" i="13"/>
  <c r="O978" i="13"/>
  <c r="N978" i="13"/>
  <c r="M978" i="13"/>
  <c r="L978" i="13"/>
  <c r="K978" i="13"/>
  <c r="J978" i="13"/>
  <c r="I978" i="13"/>
  <c r="H978" i="13"/>
  <c r="T978" i="13" s="1"/>
  <c r="U977" i="13"/>
  <c r="T977" i="13"/>
  <c r="U976" i="13"/>
  <c r="U978" i="13" s="1"/>
  <c r="T976" i="13"/>
  <c r="S975" i="13"/>
  <c r="S979" i="13" s="1"/>
  <c r="R975" i="13"/>
  <c r="R979" i="13" s="1"/>
  <c r="Q975" i="13"/>
  <c r="Q979" i="13" s="1"/>
  <c r="P975" i="13"/>
  <c r="P979" i="13" s="1"/>
  <c r="O975" i="13"/>
  <c r="O979" i="13" s="1"/>
  <c r="N975" i="13"/>
  <c r="N979" i="13" s="1"/>
  <c r="M975" i="13"/>
  <c r="M979" i="13" s="1"/>
  <c r="L975" i="13"/>
  <c r="L979" i="13" s="1"/>
  <c r="K975" i="13"/>
  <c r="K979" i="13" s="1"/>
  <c r="J975" i="13"/>
  <c r="J979" i="13" s="1"/>
  <c r="I975" i="13"/>
  <c r="I979" i="13" s="1"/>
  <c r="H975" i="13"/>
  <c r="H979" i="13" s="1"/>
  <c r="U974" i="13"/>
  <c r="T974" i="13"/>
  <c r="U973" i="13"/>
  <c r="U975" i="13" s="1"/>
  <c r="U979" i="13" s="1"/>
  <c r="T973" i="13"/>
  <c r="J972" i="13"/>
  <c r="S971" i="13"/>
  <c r="R971" i="13"/>
  <c r="Q971" i="13"/>
  <c r="P971" i="13"/>
  <c r="O971" i="13"/>
  <c r="N971" i="13"/>
  <c r="M971" i="13"/>
  <c r="L971" i="13"/>
  <c r="K971" i="13"/>
  <c r="J971" i="13"/>
  <c r="I971" i="13"/>
  <c r="H971" i="13"/>
  <c r="T971" i="13" s="1"/>
  <c r="U970" i="13"/>
  <c r="T970" i="13"/>
  <c r="U969" i="13"/>
  <c r="U971" i="13" s="1"/>
  <c r="T969" i="13"/>
  <c r="S968" i="13"/>
  <c r="S972" i="13" s="1"/>
  <c r="R968" i="13"/>
  <c r="R972" i="13" s="1"/>
  <c r="Q968" i="13"/>
  <c r="Q972" i="13" s="1"/>
  <c r="P968" i="13"/>
  <c r="P972" i="13" s="1"/>
  <c r="O968" i="13"/>
  <c r="O972" i="13" s="1"/>
  <c r="N968" i="13"/>
  <c r="N972" i="13" s="1"/>
  <c r="M968" i="13"/>
  <c r="M972" i="13" s="1"/>
  <c r="L968" i="13"/>
  <c r="L972" i="13" s="1"/>
  <c r="K968" i="13"/>
  <c r="K972" i="13" s="1"/>
  <c r="J968" i="13"/>
  <c r="I968" i="13"/>
  <c r="I972" i="13" s="1"/>
  <c r="H968" i="13"/>
  <c r="H972" i="13" s="1"/>
  <c r="U967" i="13"/>
  <c r="T967" i="13"/>
  <c r="U966" i="13"/>
  <c r="U968" i="13" s="1"/>
  <c r="U972" i="13" s="1"/>
  <c r="T966" i="13"/>
  <c r="O965" i="13"/>
  <c r="K965" i="13"/>
  <c r="S964" i="13"/>
  <c r="R964" i="13"/>
  <c r="Q964" i="13"/>
  <c r="P964" i="13"/>
  <c r="O964" i="13"/>
  <c r="N964" i="13"/>
  <c r="M964" i="13"/>
  <c r="L964" i="13"/>
  <c r="K964" i="13"/>
  <c r="J964" i="13"/>
  <c r="I964" i="13"/>
  <c r="H964" i="13"/>
  <c r="U963" i="13"/>
  <c r="T963" i="13"/>
  <c r="U962" i="13"/>
  <c r="U964" i="13" s="1"/>
  <c r="T962" i="13"/>
  <c r="S961" i="13"/>
  <c r="S965" i="13" s="1"/>
  <c r="R961" i="13"/>
  <c r="R965" i="13" s="1"/>
  <c r="Q961" i="13"/>
  <c r="Q965" i="13" s="1"/>
  <c r="P961" i="13"/>
  <c r="P965" i="13" s="1"/>
  <c r="O961" i="13"/>
  <c r="N961" i="13"/>
  <c r="N965" i="13" s="1"/>
  <c r="M961" i="13"/>
  <c r="M965" i="13" s="1"/>
  <c r="L961" i="13"/>
  <c r="L965" i="13" s="1"/>
  <c r="K961" i="13"/>
  <c r="J961" i="13"/>
  <c r="J965" i="13" s="1"/>
  <c r="I961" i="13"/>
  <c r="I965" i="13" s="1"/>
  <c r="H961" i="13"/>
  <c r="H965" i="13" s="1"/>
  <c r="U960" i="13"/>
  <c r="T960" i="13"/>
  <c r="U959" i="13"/>
  <c r="U961" i="13" s="1"/>
  <c r="U965" i="13" s="1"/>
  <c r="T959" i="13"/>
  <c r="P958" i="13"/>
  <c r="L958" i="13"/>
  <c r="H958" i="13"/>
  <c r="S957" i="13"/>
  <c r="R957" i="13"/>
  <c r="Q957" i="13"/>
  <c r="P957" i="13"/>
  <c r="O957" i="13"/>
  <c r="N957" i="13"/>
  <c r="M957" i="13"/>
  <c r="L957" i="13"/>
  <c r="K957" i="13"/>
  <c r="J957" i="13"/>
  <c r="I957" i="13"/>
  <c r="H957" i="13"/>
  <c r="U956" i="13"/>
  <c r="T956" i="13"/>
  <c r="U955" i="13"/>
  <c r="U957" i="13" s="1"/>
  <c r="T955" i="13"/>
  <c r="S954" i="13"/>
  <c r="S958" i="13" s="1"/>
  <c r="R954" i="13"/>
  <c r="R958" i="13" s="1"/>
  <c r="Q954" i="13"/>
  <c r="Q958" i="13" s="1"/>
  <c r="P954" i="13"/>
  <c r="O954" i="13"/>
  <c r="O958" i="13" s="1"/>
  <c r="N954" i="13"/>
  <c r="N958" i="13" s="1"/>
  <c r="M954" i="13"/>
  <c r="M958" i="13" s="1"/>
  <c r="L954" i="13"/>
  <c r="K954" i="13"/>
  <c r="K958" i="13" s="1"/>
  <c r="J954" i="13"/>
  <c r="J958" i="13" s="1"/>
  <c r="I954" i="13"/>
  <c r="I958" i="13" s="1"/>
  <c r="H954" i="13"/>
  <c r="T954" i="13" s="1"/>
  <c r="U953" i="13"/>
  <c r="T953" i="13"/>
  <c r="U952" i="13"/>
  <c r="U954" i="13" s="1"/>
  <c r="U958" i="13" s="1"/>
  <c r="T952" i="13"/>
  <c r="Q951" i="13"/>
  <c r="M951" i="13"/>
  <c r="S950" i="13"/>
  <c r="R950" i="13"/>
  <c r="Q950" i="13"/>
  <c r="P950" i="13"/>
  <c r="O950" i="13"/>
  <c r="N950" i="13"/>
  <c r="M950" i="13"/>
  <c r="L950" i="13"/>
  <c r="K950" i="13"/>
  <c r="J950" i="13"/>
  <c r="I950" i="13"/>
  <c r="H950" i="13"/>
  <c r="T950" i="13" s="1"/>
  <c r="U949" i="13"/>
  <c r="T949" i="13"/>
  <c r="U948" i="13"/>
  <c r="U950" i="13" s="1"/>
  <c r="T948" i="13"/>
  <c r="S947" i="13"/>
  <c r="S951" i="13" s="1"/>
  <c r="R947" i="13"/>
  <c r="R951" i="13" s="1"/>
  <c r="Q947" i="13"/>
  <c r="P947" i="13"/>
  <c r="P951" i="13" s="1"/>
  <c r="O947" i="13"/>
  <c r="O951" i="13" s="1"/>
  <c r="N947" i="13"/>
  <c r="N951" i="13" s="1"/>
  <c r="M947" i="13"/>
  <c r="L947" i="13"/>
  <c r="L951" i="13" s="1"/>
  <c r="K947" i="13"/>
  <c r="K951" i="13" s="1"/>
  <c r="J947" i="13"/>
  <c r="J951" i="13" s="1"/>
  <c r="I947" i="13"/>
  <c r="I951" i="13" s="1"/>
  <c r="H947" i="13"/>
  <c r="H951" i="13" s="1"/>
  <c r="U946" i="13"/>
  <c r="T946" i="13"/>
  <c r="U945" i="13"/>
  <c r="U947" i="13" s="1"/>
  <c r="U951" i="13" s="1"/>
  <c r="T945" i="13"/>
  <c r="S943" i="13"/>
  <c r="R943" i="13"/>
  <c r="Q943" i="13"/>
  <c r="P943" i="13"/>
  <c r="O943" i="13"/>
  <c r="N943" i="13"/>
  <c r="M943" i="13"/>
  <c r="L943" i="13"/>
  <c r="K943" i="13"/>
  <c r="J943" i="13"/>
  <c r="I943" i="13"/>
  <c r="H943" i="13"/>
  <c r="T943" i="13" s="1"/>
  <c r="U942" i="13"/>
  <c r="T942" i="13"/>
  <c r="U941" i="13"/>
  <c r="U943" i="13" s="1"/>
  <c r="T941" i="13"/>
  <c r="S940" i="13"/>
  <c r="S944" i="13" s="1"/>
  <c r="R940" i="13"/>
  <c r="R944" i="13" s="1"/>
  <c r="Q940" i="13"/>
  <c r="Q944" i="13" s="1"/>
  <c r="P940" i="13"/>
  <c r="P944" i="13" s="1"/>
  <c r="O940" i="13"/>
  <c r="O944" i="13" s="1"/>
  <c r="N940" i="13"/>
  <c r="N944" i="13" s="1"/>
  <c r="M940" i="13"/>
  <c r="M944" i="13" s="1"/>
  <c r="L940" i="13"/>
  <c r="L944" i="13" s="1"/>
  <c r="K940" i="13"/>
  <c r="K944" i="13" s="1"/>
  <c r="J940" i="13"/>
  <c r="J944" i="13" s="1"/>
  <c r="I940" i="13"/>
  <c r="I944" i="13" s="1"/>
  <c r="H940" i="13"/>
  <c r="H944" i="13" s="1"/>
  <c r="U939" i="13"/>
  <c r="T939" i="13"/>
  <c r="U938" i="13"/>
  <c r="U940" i="13" s="1"/>
  <c r="U944" i="13" s="1"/>
  <c r="T938" i="13"/>
  <c r="O937" i="13"/>
  <c r="S936" i="13"/>
  <c r="R936" i="13"/>
  <c r="Q936" i="13"/>
  <c r="P936" i="13"/>
  <c r="O936" i="13"/>
  <c r="N936" i="13"/>
  <c r="M936" i="13"/>
  <c r="L936" i="13"/>
  <c r="K936" i="13"/>
  <c r="J936" i="13"/>
  <c r="I936" i="13"/>
  <c r="H936" i="13"/>
  <c r="U935" i="13"/>
  <c r="T935" i="13"/>
  <c r="U934" i="13"/>
  <c r="U936" i="13" s="1"/>
  <c r="T934" i="13"/>
  <c r="S933" i="13"/>
  <c r="S937" i="13" s="1"/>
  <c r="R933" i="13"/>
  <c r="R937" i="13" s="1"/>
  <c r="Q933" i="13"/>
  <c r="Q937" i="13" s="1"/>
  <c r="P933" i="13"/>
  <c r="P937" i="13" s="1"/>
  <c r="O933" i="13"/>
  <c r="N933" i="13"/>
  <c r="N937" i="13" s="1"/>
  <c r="M933" i="13"/>
  <c r="M937" i="13" s="1"/>
  <c r="L933" i="13"/>
  <c r="L937" i="13" s="1"/>
  <c r="K933" i="13"/>
  <c r="K937" i="13" s="1"/>
  <c r="J933" i="13"/>
  <c r="J937" i="13" s="1"/>
  <c r="I933" i="13"/>
  <c r="I937" i="13" s="1"/>
  <c r="H933" i="13"/>
  <c r="H937" i="13" s="1"/>
  <c r="U932" i="13"/>
  <c r="T932" i="13"/>
  <c r="U931" i="13"/>
  <c r="T931" i="13"/>
  <c r="U930" i="13"/>
  <c r="P930" i="13"/>
  <c r="S929" i="13"/>
  <c r="R929" i="13"/>
  <c r="Q929" i="13"/>
  <c r="P929" i="13"/>
  <c r="O929" i="13"/>
  <c r="N929" i="13"/>
  <c r="M929" i="13"/>
  <c r="L929" i="13"/>
  <c r="K929" i="13"/>
  <c r="J929" i="13"/>
  <c r="I929" i="13"/>
  <c r="H929" i="13"/>
  <c r="U928" i="13"/>
  <c r="T928" i="13"/>
  <c r="U927" i="13"/>
  <c r="U929" i="13" s="1"/>
  <c r="T927" i="13"/>
  <c r="S926" i="13"/>
  <c r="S930" i="13" s="1"/>
  <c r="R926" i="13"/>
  <c r="Q926" i="13"/>
  <c r="Q930" i="13" s="1"/>
  <c r="P926" i="13"/>
  <c r="O926" i="13"/>
  <c r="O930" i="13" s="1"/>
  <c r="N926" i="13"/>
  <c r="M926" i="13"/>
  <c r="M930" i="13" s="1"/>
  <c r="L926" i="13"/>
  <c r="L930" i="13" s="1"/>
  <c r="K926" i="13"/>
  <c r="K930" i="13" s="1"/>
  <c r="J926" i="13"/>
  <c r="I926" i="13"/>
  <c r="I930" i="13" s="1"/>
  <c r="H926" i="13"/>
  <c r="H930" i="13" s="1"/>
  <c r="U925" i="13"/>
  <c r="T925" i="13"/>
  <c r="U924" i="13"/>
  <c r="U926" i="13" s="1"/>
  <c r="T924" i="13"/>
  <c r="Q923" i="13"/>
  <c r="M923" i="13"/>
  <c r="S922" i="13"/>
  <c r="R922" i="13"/>
  <c r="Q922" i="13"/>
  <c r="P922" i="13"/>
  <c r="O922" i="13"/>
  <c r="N922" i="13"/>
  <c r="M922" i="13"/>
  <c r="L922" i="13"/>
  <c r="K922" i="13"/>
  <c r="J922" i="13"/>
  <c r="I922" i="13"/>
  <c r="H922" i="13"/>
  <c r="U921" i="13"/>
  <c r="T921" i="13"/>
  <c r="U920" i="13"/>
  <c r="T920" i="13"/>
  <c r="U919" i="13"/>
  <c r="S919" i="13"/>
  <c r="S923" i="13" s="1"/>
  <c r="R919" i="13"/>
  <c r="R923" i="13" s="1"/>
  <c r="Q919" i="13"/>
  <c r="P919" i="13"/>
  <c r="P923" i="13" s="1"/>
  <c r="O919" i="13"/>
  <c r="O923" i="13" s="1"/>
  <c r="N919" i="13"/>
  <c r="N923" i="13" s="1"/>
  <c r="M919" i="13"/>
  <c r="L919" i="13"/>
  <c r="L923" i="13" s="1"/>
  <c r="K919" i="13"/>
  <c r="K923" i="13" s="1"/>
  <c r="J919" i="13"/>
  <c r="J923" i="13" s="1"/>
  <c r="I919" i="13"/>
  <c r="I923" i="13" s="1"/>
  <c r="H919" i="13"/>
  <c r="H923" i="13" s="1"/>
  <c r="U918" i="13"/>
  <c r="T918" i="13"/>
  <c r="U917" i="13"/>
  <c r="T917" i="13"/>
  <c r="R916" i="13"/>
  <c r="S915" i="13"/>
  <c r="R915" i="13"/>
  <c r="Q915" i="13"/>
  <c r="P915" i="13"/>
  <c r="O915" i="13"/>
  <c r="N915" i="13"/>
  <c r="M915" i="13"/>
  <c r="L915" i="13"/>
  <c r="K915" i="13"/>
  <c r="J915" i="13"/>
  <c r="I915" i="13"/>
  <c r="H915" i="13"/>
  <c r="T915" i="13" s="1"/>
  <c r="U914" i="13"/>
  <c r="T914" i="13"/>
  <c r="U913" i="13"/>
  <c r="U915" i="13" s="1"/>
  <c r="T913" i="13"/>
  <c r="S912" i="13"/>
  <c r="S916" i="13" s="1"/>
  <c r="R912" i="13"/>
  <c r="Q912" i="13"/>
  <c r="Q916" i="13" s="1"/>
  <c r="P912" i="13"/>
  <c r="P916" i="13" s="1"/>
  <c r="O912" i="13"/>
  <c r="O916" i="13" s="1"/>
  <c r="N912" i="13"/>
  <c r="N916" i="13" s="1"/>
  <c r="M912" i="13"/>
  <c r="M916" i="13" s="1"/>
  <c r="L912" i="13"/>
  <c r="L916" i="13" s="1"/>
  <c r="K912" i="13"/>
  <c r="K916" i="13" s="1"/>
  <c r="J912" i="13"/>
  <c r="J916" i="13" s="1"/>
  <c r="I912" i="13"/>
  <c r="I916" i="13" s="1"/>
  <c r="H912" i="13"/>
  <c r="H916" i="13" s="1"/>
  <c r="U911" i="13"/>
  <c r="T911" i="13"/>
  <c r="U910" i="13"/>
  <c r="U912" i="13" s="1"/>
  <c r="U916" i="13" s="1"/>
  <c r="T910" i="13"/>
  <c r="U908" i="13"/>
  <c r="S908" i="13"/>
  <c r="R908" i="13"/>
  <c r="Q908" i="13"/>
  <c r="P908" i="13"/>
  <c r="O908" i="13"/>
  <c r="N908" i="13"/>
  <c r="M908" i="13"/>
  <c r="L908" i="13"/>
  <c r="K908" i="13"/>
  <c r="J908" i="13"/>
  <c r="I908" i="13"/>
  <c r="H908" i="13"/>
  <c r="T908" i="13" s="1"/>
  <c r="U907" i="13"/>
  <c r="T907" i="13"/>
  <c r="U906" i="13"/>
  <c r="T906" i="13"/>
  <c r="S905" i="13"/>
  <c r="S909" i="13" s="1"/>
  <c r="R905" i="13"/>
  <c r="R909" i="13" s="1"/>
  <c r="Q905" i="13"/>
  <c r="Q909" i="13" s="1"/>
  <c r="P905" i="13"/>
  <c r="P909" i="13" s="1"/>
  <c r="O905" i="13"/>
  <c r="O909" i="13" s="1"/>
  <c r="N905" i="13"/>
  <c r="N909" i="13" s="1"/>
  <c r="M905" i="13"/>
  <c r="M909" i="13" s="1"/>
  <c r="L905" i="13"/>
  <c r="L909" i="13" s="1"/>
  <c r="K905" i="13"/>
  <c r="K909" i="13" s="1"/>
  <c r="J905" i="13"/>
  <c r="J909" i="13" s="1"/>
  <c r="I905" i="13"/>
  <c r="I909" i="13" s="1"/>
  <c r="H905" i="13"/>
  <c r="H909" i="13" s="1"/>
  <c r="U904" i="13"/>
  <c r="T904" i="13"/>
  <c r="U903" i="13"/>
  <c r="T903" i="13"/>
  <c r="U902" i="13"/>
  <c r="S901" i="13"/>
  <c r="R901" i="13"/>
  <c r="Q901" i="13"/>
  <c r="P901" i="13"/>
  <c r="O901" i="13"/>
  <c r="N901" i="13"/>
  <c r="M901" i="13"/>
  <c r="L901" i="13"/>
  <c r="K901" i="13"/>
  <c r="J901" i="13"/>
  <c r="I901" i="13"/>
  <c r="H901" i="13"/>
  <c r="T901" i="13" s="1"/>
  <c r="U900" i="13"/>
  <c r="T900" i="13"/>
  <c r="U899" i="13"/>
  <c r="U901" i="13" s="1"/>
  <c r="T899" i="13"/>
  <c r="S898" i="13"/>
  <c r="S902" i="13" s="1"/>
  <c r="R898" i="13"/>
  <c r="R902" i="13" s="1"/>
  <c r="Q898" i="13"/>
  <c r="Q902" i="13" s="1"/>
  <c r="P898" i="13"/>
  <c r="P902" i="13" s="1"/>
  <c r="O898" i="13"/>
  <c r="O902" i="13" s="1"/>
  <c r="N898" i="13"/>
  <c r="N902" i="13" s="1"/>
  <c r="M898" i="13"/>
  <c r="M902" i="13" s="1"/>
  <c r="L898" i="13"/>
  <c r="L902" i="13" s="1"/>
  <c r="K898" i="13"/>
  <c r="K902" i="13" s="1"/>
  <c r="J898" i="13"/>
  <c r="J902" i="13" s="1"/>
  <c r="I898" i="13"/>
  <c r="I902" i="13" s="1"/>
  <c r="H898" i="13"/>
  <c r="H902" i="13" s="1"/>
  <c r="U897" i="13"/>
  <c r="T897" i="13"/>
  <c r="U896" i="13"/>
  <c r="U898" i="13" s="1"/>
  <c r="T896" i="13"/>
  <c r="S894" i="13"/>
  <c r="R894" i="13"/>
  <c r="Q894" i="13"/>
  <c r="P894" i="13"/>
  <c r="O894" i="13"/>
  <c r="N894" i="13"/>
  <c r="M894" i="13"/>
  <c r="L894" i="13"/>
  <c r="K894" i="13"/>
  <c r="J894" i="13"/>
  <c r="I894" i="13"/>
  <c r="H894" i="13"/>
  <c r="U893" i="13"/>
  <c r="T893" i="13"/>
  <c r="U892" i="13"/>
  <c r="T892" i="13"/>
  <c r="U891" i="13"/>
  <c r="S891" i="13"/>
  <c r="R891" i="13"/>
  <c r="R895" i="13" s="1"/>
  <c r="Q891" i="13"/>
  <c r="Q895" i="13" s="1"/>
  <c r="P891" i="13"/>
  <c r="P895" i="13" s="1"/>
  <c r="O891" i="13"/>
  <c r="N891" i="13"/>
  <c r="N895" i="13" s="1"/>
  <c r="M891" i="13"/>
  <c r="M895" i="13" s="1"/>
  <c r="L891" i="13"/>
  <c r="L895" i="13" s="1"/>
  <c r="K891" i="13"/>
  <c r="J891" i="13"/>
  <c r="J895" i="13" s="1"/>
  <c r="I891" i="13"/>
  <c r="I895" i="13" s="1"/>
  <c r="H891" i="13"/>
  <c r="H895" i="13" s="1"/>
  <c r="U890" i="13"/>
  <c r="T890" i="13"/>
  <c r="U889" i="13"/>
  <c r="T889" i="13"/>
  <c r="J888" i="13"/>
  <c r="S887" i="13"/>
  <c r="R887" i="13"/>
  <c r="Q887" i="13"/>
  <c r="P887" i="13"/>
  <c r="O887" i="13"/>
  <c r="N887" i="13"/>
  <c r="M887" i="13"/>
  <c r="L887" i="13"/>
  <c r="K887" i="13"/>
  <c r="J887" i="13"/>
  <c r="I887" i="13"/>
  <c r="H887" i="13"/>
  <c r="T887" i="13" s="1"/>
  <c r="U886" i="13"/>
  <c r="T886" i="13"/>
  <c r="U885" i="13"/>
  <c r="U887" i="13" s="1"/>
  <c r="T885" i="13"/>
  <c r="S884" i="13"/>
  <c r="S888" i="13" s="1"/>
  <c r="R884" i="13"/>
  <c r="R888" i="13" s="1"/>
  <c r="Q884" i="13"/>
  <c r="Q888" i="13" s="1"/>
  <c r="P884" i="13"/>
  <c r="P888" i="13" s="1"/>
  <c r="O884" i="13"/>
  <c r="O888" i="13" s="1"/>
  <c r="N884" i="13"/>
  <c r="N888" i="13" s="1"/>
  <c r="M884" i="13"/>
  <c r="M888" i="13" s="1"/>
  <c r="L884" i="13"/>
  <c r="L888" i="13" s="1"/>
  <c r="K884" i="13"/>
  <c r="K888" i="13" s="1"/>
  <c r="J884" i="13"/>
  <c r="I884" i="13"/>
  <c r="I888" i="13" s="1"/>
  <c r="H884" i="13"/>
  <c r="H888" i="13" s="1"/>
  <c r="U883" i="13"/>
  <c r="T883" i="13"/>
  <c r="U882" i="13"/>
  <c r="U884" i="13" s="1"/>
  <c r="U888" i="13" s="1"/>
  <c r="T882" i="13"/>
  <c r="N881" i="13"/>
  <c r="S880" i="13"/>
  <c r="R880" i="13"/>
  <c r="Q880" i="13"/>
  <c r="P880" i="13"/>
  <c r="O880" i="13"/>
  <c r="N880" i="13"/>
  <c r="M880" i="13"/>
  <c r="L880" i="13"/>
  <c r="K880" i="13"/>
  <c r="J880" i="13"/>
  <c r="I880" i="13"/>
  <c r="H880" i="13"/>
  <c r="T880" i="13" s="1"/>
  <c r="U879" i="13"/>
  <c r="T879" i="13"/>
  <c r="U878" i="13"/>
  <c r="U880" i="13" s="1"/>
  <c r="T878" i="13"/>
  <c r="S877" i="13"/>
  <c r="S881" i="13" s="1"/>
  <c r="R877" i="13"/>
  <c r="R881" i="13" s="1"/>
  <c r="Q877" i="13"/>
  <c r="Q881" i="13" s="1"/>
  <c r="P877" i="13"/>
  <c r="P881" i="13" s="1"/>
  <c r="O877" i="13"/>
  <c r="O881" i="13" s="1"/>
  <c r="N877" i="13"/>
  <c r="M877" i="13"/>
  <c r="M881" i="13" s="1"/>
  <c r="L877" i="13"/>
  <c r="L881" i="13" s="1"/>
  <c r="K877" i="13"/>
  <c r="K881" i="13" s="1"/>
  <c r="J877" i="13"/>
  <c r="J881" i="13" s="1"/>
  <c r="I877" i="13"/>
  <c r="I881" i="13" s="1"/>
  <c r="H877" i="13"/>
  <c r="U876" i="13"/>
  <c r="T876" i="13"/>
  <c r="U875" i="13"/>
  <c r="T875" i="13"/>
  <c r="P874" i="13"/>
  <c r="L874" i="13"/>
  <c r="S873" i="13"/>
  <c r="R873" i="13"/>
  <c r="Q873" i="13"/>
  <c r="P873" i="13"/>
  <c r="O873" i="13"/>
  <c r="N873" i="13"/>
  <c r="M873" i="13"/>
  <c r="L873" i="13"/>
  <c r="K873" i="13"/>
  <c r="J873" i="13"/>
  <c r="I873" i="13"/>
  <c r="H873" i="13"/>
  <c r="U872" i="13"/>
  <c r="T872" i="13"/>
  <c r="U871" i="13"/>
  <c r="U873" i="13" s="1"/>
  <c r="U874" i="13" s="1"/>
  <c r="T871" i="13"/>
  <c r="S870" i="13"/>
  <c r="S874" i="13" s="1"/>
  <c r="R870" i="13"/>
  <c r="Q870" i="13"/>
  <c r="Q874" i="13" s="1"/>
  <c r="P870" i="13"/>
  <c r="O870" i="13"/>
  <c r="O874" i="13" s="1"/>
  <c r="N870" i="13"/>
  <c r="M870" i="13"/>
  <c r="M874" i="13" s="1"/>
  <c r="L870" i="13"/>
  <c r="K870" i="13"/>
  <c r="K874" i="13" s="1"/>
  <c r="J870" i="13"/>
  <c r="I870" i="13"/>
  <c r="I874" i="13" s="1"/>
  <c r="H870" i="13"/>
  <c r="H874" i="13" s="1"/>
  <c r="U869" i="13"/>
  <c r="T869" i="13"/>
  <c r="U868" i="13"/>
  <c r="U870" i="13" s="1"/>
  <c r="T868" i="13"/>
  <c r="Q867" i="13"/>
  <c r="M867" i="13"/>
  <c r="S866" i="13"/>
  <c r="R866" i="13"/>
  <c r="Q866" i="13"/>
  <c r="P866" i="13"/>
  <c r="O866" i="13"/>
  <c r="N866" i="13"/>
  <c r="M866" i="13"/>
  <c r="L866" i="13"/>
  <c r="K866" i="13"/>
  <c r="J866" i="13"/>
  <c r="I866" i="13"/>
  <c r="H866" i="13"/>
  <c r="U865" i="13"/>
  <c r="T865" i="13"/>
  <c r="U864" i="13"/>
  <c r="U866" i="13" s="1"/>
  <c r="T864" i="13"/>
  <c r="U863" i="13"/>
  <c r="S863" i="13"/>
  <c r="S867" i="13" s="1"/>
  <c r="R863" i="13"/>
  <c r="R867" i="13" s="1"/>
  <c r="Q863" i="13"/>
  <c r="P863" i="13"/>
  <c r="P867" i="13" s="1"/>
  <c r="O863" i="13"/>
  <c r="O867" i="13" s="1"/>
  <c r="N863" i="13"/>
  <c r="N867" i="13" s="1"/>
  <c r="M863" i="13"/>
  <c r="L863" i="13"/>
  <c r="L867" i="13" s="1"/>
  <c r="K863" i="13"/>
  <c r="K867" i="13" s="1"/>
  <c r="J863" i="13"/>
  <c r="J867" i="13" s="1"/>
  <c r="I863" i="13"/>
  <c r="I867" i="13" s="1"/>
  <c r="H863" i="13"/>
  <c r="H867" i="13" s="1"/>
  <c r="U862" i="13"/>
  <c r="T862" i="13"/>
  <c r="U861" i="13"/>
  <c r="T861" i="13"/>
  <c r="R860" i="13"/>
  <c r="S859" i="13"/>
  <c r="R859" i="13"/>
  <c r="Q859" i="13"/>
  <c r="P859" i="13"/>
  <c r="O859" i="13"/>
  <c r="N859" i="13"/>
  <c r="M859" i="13"/>
  <c r="L859" i="13"/>
  <c r="K859" i="13"/>
  <c r="J859" i="13"/>
  <c r="I859" i="13"/>
  <c r="H859" i="13"/>
  <c r="T859" i="13" s="1"/>
  <c r="U858" i="13"/>
  <c r="T858" i="13"/>
  <c r="U857" i="13"/>
  <c r="U859" i="13" s="1"/>
  <c r="T857" i="13"/>
  <c r="S856" i="13"/>
  <c r="S860" i="13" s="1"/>
  <c r="R856" i="13"/>
  <c r="Q856" i="13"/>
  <c r="Q860" i="13" s="1"/>
  <c r="P856" i="13"/>
  <c r="P860" i="13" s="1"/>
  <c r="O856" i="13"/>
  <c r="O860" i="13" s="1"/>
  <c r="N856" i="13"/>
  <c r="N860" i="13" s="1"/>
  <c r="M856" i="13"/>
  <c r="M860" i="13" s="1"/>
  <c r="L856" i="13"/>
  <c r="L860" i="13" s="1"/>
  <c r="K856" i="13"/>
  <c r="K860" i="13" s="1"/>
  <c r="J856" i="13"/>
  <c r="J860" i="13" s="1"/>
  <c r="I856" i="13"/>
  <c r="I860" i="13" s="1"/>
  <c r="H856" i="13"/>
  <c r="H860" i="13" s="1"/>
  <c r="U855" i="13"/>
  <c r="T855" i="13"/>
  <c r="U854" i="13"/>
  <c r="U856" i="13" s="1"/>
  <c r="U860" i="13" s="1"/>
  <c r="T854" i="13"/>
  <c r="S853" i="13"/>
  <c r="U852" i="13"/>
  <c r="S852" i="13"/>
  <c r="R852" i="13"/>
  <c r="Q852" i="13"/>
  <c r="P852" i="13"/>
  <c r="O852" i="13"/>
  <c r="N852" i="13"/>
  <c r="M852" i="13"/>
  <c r="L852" i="13"/>
  <c r="K852" i="13"/>
  <c r="J852" i="13"/>
  <c r="I852" i="13"/>
  <c r="H852" i="13"/>
  <c r="T852" i="13" s="1"/>
  <c r="U851" i="13"/>
  <c r="T851" i="13"/>
  <c r="U850" i="13"/>
  <c r="T850" i="13"/>
  <c r="S849" i="13"/>
  <c r="R849" i="13"/>
  <c r="R853" i="13" s="1"/>
  <c r="Q849" i="13"/>
  <c r="Q853" i="13" s="1"/>
  <c r="P849" i="13"/>
  <c r="P853" i="13" s="1"/>
  <c r="O849" i="13"/>
  <c r="O853" i="13" s="1"/>
  <c r="N849" i="13"/>
  <c r="N853" i="13" s="1"/>
  <c r="M849" i="13"/>
  <c r="M853" i="13" s="1"/>
  <c r="L849" i="13"/>
  <c r="L853" i="13" s="1"/>
  <c r="K849" i="13"/>
  <c r="K853" i="13" s="1"/>
  <c r="J849" i="13"/>
  <c r="J853" i="13" s="1"/>
  <c r="I849" i="13"/>
  <c r="I853" i="13" s="1"/>
  <c r="H849" i="13"/>
  <c r="H853" i="13" s="1"/>
  <c r="U848" i="13"/>
  <c r="T848" i="13"/>
  <c r="U847" i="13"/>
  <c r="T847" i="13"/>
  <c r="U846" i="13"/>
  <c r="S845" i="13"/>
  <c r="R845" i="13"/>
  <c r="Q845" i="13"/>
  <c r="P845" i="13"/>
  <c r="O845" i="13"/>
  <c r="N845" i="13"/>
  <c r="M845" i="13"/>
  <c r="L845" i="13"/>
  <c r="K845" i="13"/>
  <c r="J845" i="13"/>
  <c r="I845" i="13"/>
  <c r="H845" i="13"/>
  <c r="U844" i="13"/>
  <c r="T844" i="13"/>
  <c r="U843" i="13"/>
  <c r="U845" i="13" s="1"/>
  <c r="T843" i="13"/>
  <c r="S842" i="13"/>
  <c r="S846" i="13" s="1"/>
  <c r="R842" i="13"/>
  <c r="Q842" i="13"/>
  <c r="Q846" i="13" s="1"/>
  <c r="P842" i="13"/>
  <c r="P846" i="13" s="1"/>
  <c r="O842" i="13"/>
  <c r="O846" i="13" s="1"/>
  <c r="N842" i="13"/>
  <c r="M842" i="13"/>
  <c r="M846" i="13" s="1"/>
  <c r="L842" i="13"/>
  <c r="L846" i="13" s="1"/>
  <c r="K842" i="13"/>
  <c r="K846" i="13" s="1"/>
  <c r="J842" i="13"/>
  <c r="I842" i="13"/>
  <c r="I846" i="13" s="1"/>
  <c r="H842" i="13"/>
  <c r="H846" i="13" s="1"/>
  <c r="U841" i="13"/>
  <c r="T841" i="13"/>
  <c r="U840" i="13"/>
  <c r="U842" i="13" s="1"/>
  <c r="T840" i="13"/>
  <c r="Q839" i="13"/>
  <c r="S838" i="13"/>
  <c r="R838" i="13"/>
  <c r="Q838" i="13"/>
  <c r="P838" i="13"/>
  <c r="O838" i="13"/>
  <c r="N838" i="13"/>
  <c r="M838" i="13"/>
  <c r="L838" i="13"/>
  <c r="K838" i="13"/>
  <c r="J838" i="13"/>
  <c r="I838" i="13"/>
  <c r="H838" i="13"/>
  <c r="U837" i="13"/>
  <c r="T837" i="13"/>
  <c r="U836" i="13"/>
  <c r="T836" i="13"/>
  <c r="U835" i="13"/>
  <c r="S835" i="13"/>
  <c r="R835" i="13"/>
  <c r="R839" i="13" s="1"/>
  <c r="Q835" i="13"/>
  <c r="P835" i="13"/>
  <c r="P839" i="13" s="1"/>
  <c r="O835" i="13"/>
  <c r="N835" i="13"/>
  <c r="N839" i="13" s="1"/>
  <c r="M835" i="13"/>
  <c r="M839" i="13" s="1"/>
  <c r="L835" i="13"/>
  <c r="L839" i="13" s="1"/>
  <c r="K835" i="13"/>
  <c r="J835" i="13"/>
  <c r="J839" i="13" s="1"/>
  <c r="I835" i="13"/>
  <c r="I839" i="13" s="1"/>
  <c r="H835" i="13"/>
  <c r="H839" i="13" s="1"/>
  <c r="U834" i="13"/>
  <c r="T834" i="13"/>
  <c r="U833" i="13"/>
  <c r="T833" i="13"/>
  <c r="R832" i="13"/>
  <c r="J832" i="13"/>
  <c r="S831" i="13"/>
  <c r="R831" i="13"/>
  <c r="Q831" i="13"/>
  <c r="P831" i="13"/>
  <c r="O831" i="13"/>
  <c r="N831" i="13"/>
  <c r="M831" i="13"/>
  <c r="L831" i="13"/>
  <c r="K831" i="13"/>
  <c r="J831" i="13"/>
  <c r="I831" i="13"/>
  <c r="H831" i="13"/>
  <c r="T831" i="13" s="1"/>
  <c r="U830" i="13"/>
  <c r="T830" i="13"/>
  <c r="U829" i="13"/>
  <c r="U831" i="13" s="1"/>
  <c r="T829" i="13"/>
  <c r="S828" i="13"/>
  <c r="S832" i="13" s="1"/>
  <c r="R828" i="13"/>
  <c r="Q828" i="13"/>
  <c r="Q832" i="13" s="1"/>
  <c r="P828" i="13"/>
  <c r="P832" i="13" s="1"/>
  <c r="O828" i="13"/>
  <c r="O832" i="13" s="1"/>
  <c r="N828" i="13"/>
  <c r="N832" i="13" s="1"/>
  <c r="M828" i="13"/>
  <c r="M832" i="13" s="1"/>
  <c r="L828" i="13"/>
  <c r="L832" i="13" s="1"/>
  <c r="K828" i="13"/>
  <c r="K832" i="13" s="1"/>
  <c r="J828" i="13"/>
  <c r="I828" i="13"/>
  <c r="I832" i="13" s="1"/>
  <c r="H828" i="13"/>
  <c r="H832" i="13" s="1"/>
  <c r="U827" i="13"/>
  <c r="T827" i="13"/>
  <c r="U826" i="13"/>
  <c r="U828" i="13" s="1"/>
  <c r="U832" i="13" s="1"/>
  <c r="T826" i="13"/>
  <c r="U824" i="13"/>
  <c r="S824" i="13"/>
  <c r="R824" i="13"/>
  <c r="Q824" i="13"/>
  <c r="P824" i="13"/>
  <c r="O824" i="13"/>
  <c r="N824" i="13"/>
  <c r="M824" i="13"/>
  <c r="L824" i="13"/>
  <c r="K824" i="13"/>
  <c r="J824" i="13"/>
  <c r="I824" i="13"/>
  <c r="H824" i="13"/>
  <c r="T824" i="13" s="1"/>
  <c r="U823" i="13"/>
  <c r="T823" i="13"/>
  <c r="U822" i="13"/>
  <c r="T822" i="13"/>
  <c r="S821" i="13"/>
  <c r="S825" i="13" s="1"/>
  <c r="R821" i="13"/>
  <c r="R825" i="13" s="1"/>
  <c r="Q821" i="13"/>
  <c r="Q825" i="13" s="1"/>
  <c r="P821" i="13"/>
  <c r="P825" i="13" s="1"/>
  <c r="O821" i="13"/>
  <c r="O825" i="13" s="1"/>
  <c r="N821" i="13"/>
  <c r="N825" i="13" s="1"/>
  <c r="M821" i="13"/>
  <c r="M825" i="13" s="1"/>
  <c r="L821" i="13"/>
  <c r="L825" i="13" s="1"/>
  <c r="K821" i="13"/>
  <c r="K825" i="13" s="1"/>
  <c r="J821" i="13"/>
  <c r="J825" i="13" s="1"/>
  <c r="I821" i="13"/>
  <c r="I825" i="13" s="1"/>
  <c r="H821" i="13"/>
  <c r="H825" i="13" s="1"/>
  <c r="U820" i="13"/>
  <c r="T820" i="13"/>
  <c r="U819" i="13"/>
  <c r="T819" i="13"/>
  <c r="H818" i="13"/>
  <c r="S817" i="13"/>
  <c r="R817" i="13"/>
  <c r="Q817" i="13"/>
  <c r="P817" i="13"/>
  <c r="O817" i="13"/>
  <c r="N817" i="13"/>
  <c r="M817" i="13"/>
  <c r="L817" i="13"/>
  <c r="K817" i="13"/>
  <c r="J817" i="13"/>
  <c r="I817" i="13"/>
  <c r="H817" i="13"/>
  <c r="T817" i="13" s="1"/>
  <c r="U816" i="13"/>
  <c r="T816" i="13"/>
  <c r="U815" i="13"/>
  <c r="U817" i="13" s="1"/>
  <c r="T815" i="13"/>
  <c r="S814" i="13"/>
  <c r="S818" i="13" s="1"/>
  <c r="R814" i="13"/>
  <c r="R818" i="13" s="1"/>
  <c r="Q814" i="13"/>
  <c r="Q818" i="13" s="1"/>
  <c r="P814" i="13"/>
  <c r="P818" i="13" s="1"/>
  <c r="O814" i="13"/>
  <c r="O818" i="13" s="1"/>
  <c r="N814" i="13"/>
  <c r="N818" i="13" s="1"/>
  <c r="M814" i="13"/>
  <c r="M818" i="13" s="1"/>
  <c r="L814" i="13"/>
  <c r="L818" i="13" s="1"/>
  <c r="K814" i="13"/>
  <c r="K818" i="13" s="1"/>
  <c r="J814" i="13"/>
  <c r="J818" i="13" s="1"/>
  <c r="I814" i="13"/>
  <c r="I818" i="13" s="1"/>
  <c r="H814" i="13"/>
  <c r="T814" i="13" s="1"/>
  <c r="U813" i="13"/>
  <c r="T813" i="13"/>
  <c r="U812" i="13"/>
  <c r="U814" i="13" s="1"/>
  <c r="U818" i="13" s="1"/>
  <c r="T812" i="13"/>
  <c r="N811" i="13"/>
  <c r="S810" i="13"/>
  <c r="R810" i="13"/>
  <c r="Q810" i="13"/>
  <c r="P810" i="13"/>
  <c r="O810" i="13"/>
  <c r="N810" i="13"/>
  <c r="M810" i="13"/>
  <c r="L810" i="13"/>
  <c r="K810" i="13"/>
  <c r="J810" i="13"/>
  <c r="I810" i="13"/>
  <c r="H810" i="13"/>
  <c r="T810" i="13" s="1"/>
  <c r="U809" i="13"/>
  <c r="T809" i="13"/>
  <c r="U808" i="13"/>
  <c r="T808" i="13"/>
  <c r="S807" i="13"/>
  <c r="R807" i="13"/>
  <c r="R811" i="13" s="1"/>
  <c r="Q807" i="13"/>
  <c r="Q811" i="13" s="1"/>
  <c r="P807" i="13"/>
  <c r="O807" i="13"/>
  <c r="N807" i="13"/>
  <c r="M807" i="13"/>
  <c r="M811" i="13" s="1"/>
  <c r="L807" i="13"/>
  <c r="K807" i="13"/>
  <c r="J807" i="13"/>
  <c r="J811" i="13" s="1"/>
  <c r="I807" i="13"/>
  <c r="I811" i="13" s="1"/>
  <c r="H807" i="13"/>
  <c r="U806" i="13"/>
  <c r="T806" i="13"/>
  <c r="U805" i="13"/>
  <c r="U807" i="13" s="1"/>
  <c r="T805" i="13"/>
  <c r="O804" i="13"/>
  <c r="N804" i="13"/>
  <c r="S803" i="13"/>
  <c r="R803" i="13"/>
  <c r="Q803" i="13"/>
  <c r="P803" i="13"/>
  <c r="O803" i="13"/>
  <c r="N803" i="13"/>
  <c r="M803" i="13"/>
  <c r="L803" i="13"/>
  <c r="K803" i="13"/>
  <c r="J803" i="13"/>
  <c r="I803" i="13"/>
  <c r="H803" i="13"/>
  <c r="T803" i="13" s="1"/>
  <c r="U802" i="13"/>
  <c r="T802" i="13"/>
  <c r="U801" i="13"/>
  <c r="U803" i="13" s="1"/>
  <c r="T801" i="13"/>
  <c r="S800" i="13"/>
  <c r="S804" i="13" s="1"/>
  <c r="R800" i="13"/>
  <c r="R804" i="13" s="1"/>
  <c r="Q800" i="13"/>
  <c r="Q804" i="13" s="1"/>
  <c r="P800" i="13"/>
  <c r="P804" i="13" s="1"/>
  <c r="O800" i="13"/>
  <c r="N800" i="13"/>
  <c r="M800" i="13"/>
  <c r="M804" i="13" s="1"/>
  <c r="L800" i="13"/>
  <c r="L804" i="13" s="1"/>
  <c r="K800" i="13"/>
  <c r="K804" i="13" s="1"/>
  <c r="J800" i="13"/>
  <c r="J804" i="13" s="1"/>
  <c r="I800" i="13"/>
  <c r="I804" i="13" s="1"/>
  <c r="H800" i="13"/>
  <c r="H804" i="13" s="1"/>
  <c r="U799" i="13"/>
  <c r="T799" i="13"/>
  <c r="U798" i="13"/>
  <c r="U800" i="13" s="1"/>
  <c r="T798" i="13"/>
  <c r="P797" i="13"/>
  <c r="O797" i="13"/>
  <c r="H797" i="13"/>
  <c r="S796" i="13"/>
  <c r="R796" i="13"/>
  <c r="Q796" i="13"/>
  <c r="P796" i="13"/>
  <c r="O796" i="13"/>
  <c r="N796" i="13"/>
  <c r="M796" i="13"/>
  <c r="L796" i="13"/>
  <c r="K796" i="13"/>
  <c r="J796" i="13"/>
  <c r="I796" i="13"/>
  <c r="H796" i="13"/>
  <c r="U795" i="13"/>
  <c r="T795" i="13"/>
  <c r="U794" i="13"/>
  <c r="U796" i="13" s="1"/>
  <c r="T794" i="13"/>
  <c r="S793" i="13"/>
  <c r="S797" i="13" s="1"/>
  <c r="R793" i="13"/>
  <c r="R797" i="13" s="1"/>
  <c r="Q793" i="13"/>
  <c r="P793" i="13"/>
  <c r="O793" i="13"/>
  <c r="N793" i="13"/>
  <c r="N797" i="13" s="1"/>
  <c r="M793" i="13"/>
  <c r="L793" i="13"/>
  <c r="L797" i="13" s="1"/>
  <c r="K793" i="13"/>
  <c r="K797" i="13" s="1"/>
  <c r="J793" i="13"/>
  <c r="J797" i="13" s="1"/>
  <c r="I793" i="13"/>
  <c r="H793" i="13"/>
  <c r="T793" i="13" s="1"/>
  <c r="U792" i="13"/>
  <c r="T792" i="13"/>
  <c r="U791" i="13"/>
  <c r="U793" i="13" s="1"/>
  <c r="U797" i="13" s="1"/>
  <c r="T791" i="13"/>
  <c r="I790" i="13"/>
  <c r="S789" i="13"/>
  <c r="R789" i="13"/>
  <c r="Q789" i="13"/>
  <c r="P789" i="13"/>
  <c r="O789" i="13"/>
  <c r="N789" i="13"/>
  <c r="M789" i="13"/>
  <c r="L789" i="13"/>
  <c r="K789" i="13"/>
  <c r="J789" i="13"/>
  <c r="I789" i="13"/>
  <c r="H789" i="13"/>
  <c r="T789" i="13" s="1"/>
  <c r="U788" i="13"/>
  <c r="T788" i="13"/>
  <c r="U787" i="13"/>
  <c r="T787" i="13"/>
  <c r="S786" i="13"/>
  <c r="R786" i="13"/>
  <c r="Q786" i="13"/>
  <c r="Q790" i="13" s="1"/>
  <c r="P786" i="13"/>
  <c r="P790" i="13" s="1"/>
  <c r="O786" i="13"/>
  <c r="N786" i="13"/>
  <c r="N790" i="13" s="1"/>
  <c r="M786" i="13"/>
  <c r="M790" i="13" s="1"/>
  <c r="L786" i="13"/>
  <c r="L790" i="13" s="1"/>
  <c r="K786" i="13"/>
  <c r="J786" i="13"/>
  <c r="J790" i="13" s="1"/>
  <c r="I786" i="13"/>
  <c r="H786" i="13"/>
  <c r="H790" i="13" s="1"/>
  <c r="U785" i="13"/>
  <c r="T785" i="13"/>
  <c r="U784" i="13"/>
  <c r="U786" i="13" s="1"/>
  <c r="T784" i="13"/>
  <c r="J783" i="13"/>
  <c r="S782" i="13"/>
  <c r="R782" i="13"/>
  <c r="Q782" i="13"/>
  <c r="P782" i="13"/>
  <c r="O782" i="13"/>
  <c r="N782" i="13"/>
  <c r="M782" i="13"/>
  <c r="L782" i="13"/>
  <c r="K782" i="13"/>
  <c r="J782" i="13"/>
  <c r="I782" i="13"/>
  <c r="H782" i="13"/>
  <c r="T782" i="13" s="1"/>
  <c r="U781" i="13"/>
  <c r="T781" i="13"/>
  <c r="U780" i="13"/>
  <c r="U782" i="13" s="1"/>
  <c r="T780" i="13"/>
  <c r="S779" i="13"/>
  <c r="S783" i="13" s="1"/>
  <c r="R779" i="13"/>
  <c r="R783" i="13" s="1"/>
  <c r="Q779" i="13"/>
  <c r="Q783" i="13" s="1"/>
  <c r="P779" i="13"/>
  <c r="P783" i="13" s="1"/>
  <c r="O779" i="13"/>
  <c r="O783" i="13" s="1"/>
  <c r="N779" i="13"/>
  <c r="N783" i="13" s="1"/>
  <c r="M779" i="13"/>
  <c r="M783" i="13" s="1"/>
  <c r="L779" i="13"/>
  <c r="L783" i="13" s="1"/>
  <c r="K779" i="13"/>
  <c r="K783" i="13" s="1"/>
  <c r="J779" i="13"/>
  <c r="I779" i="13"/>
  <c r="I783" i="13" s="1"/>
  <c r="H779" i="13"/>
  <c r="H783" i="13" s="1"/>
  <c r="U778" i="13"/>
  <c r="T778" i="13"/>
  <c r="U777" i="13"/>
  <c r="U779" i="13" s="1"/>
  <c r="U783" i="13" s="1"/>
  <c r="T777" i="13"/>
  <c r="O776" i="13"/>
  <c r="K776" i="13"/>
  <c r="S775" i="13"/>
  <c r="R775" i="13"/>
  <c r="Q775" i="13"/>
  <c r="P775" i="13"/>
  <c r="O775" i="13"/>
  <c r="N775" i="13"/>
  <c r="M775" i="13"/>
  <c r="L775" i="13"/>
  <c r="K775" i="13"/>
  <c r="J775" i="13"/>
  <c r="I775" i="13"/>
  <c r="H775" i="13"/>
  <c r="U774" i="13"/>
  <c r="T774" i="13"/>
  <c r="U773" i="13"/>
  <c r="U775" i="13" s="1"/>
  <c r="T773" i="13"/>
  <c r="S772" i="13"/>
  <c r="S776" i="13" s="1"/>
  <c r="R772" i="13"/>
  <c r="R776" i="13" s="1"/>
  <c r="Q772" i="13"/>
  <c r="Q776" i="13" s="1"/>
  <c r="P772" i="13"/>
  <c r="P776" i="13" s="1"/>
  <c r="O772" i="13"/>
  <c r="N772" i="13"/>
  <c r="N776" i="13" s="1"/>
  <c r="M772" i="13"/>
  <c r="M776" i="13" s="1"/>
  <c r="L772" i="13"/>
  <c r="L776" i="13" s="1"/>
  <c r="K772" i="13"/>
  <c r="J772" i="13"/>
  <c r="J776" i="13" s="1"/>
  <c r="I772" i="13"/>
  <c r="I776" i="13" s="1"/>
  <c r="H772" i="13"/>
  <c r="H776" i="13" s="1"/>
  <c r="U771" i="13"/>
  <c r="T771" i="13"/>
  <c r="U770" i="13"/>
  <c r="U772" i="13" s="1"/>
  <c r="U776" i="13" s="1"/>
  <c r="T770" i="13"/>
  <c r="P769" i="13"/>
  <c r="L769" i="13"/>
  <c r="H769" i="13"/>
  <c r="S768" i="13"/>
  <c r="R768" i="13"/>
  <c r="Q768" i="13"/>
  <c r="P768" i="13"/>
  <c r="O768" i="13"/>
  <c r="N768" i="13"/>
  <c r="M768" i="13"/>
  <c r="L768" i="13"/>
  <c r="K768" i="13"/>
  <c r="J768" i="13"/>
  <c r="I768" i="13"/>
  <c r="H768" i="13"/>
  <c r="T768" i="13" s="1"/>
  <c r="U767" i="13"/>
  <c r="T767" i="13"/>
  <c r="U766" i="13"/>
  <c r="U768" i="13" s="1"/>
  <c r="T766" i="13"/>
  <c r="S765" i="13"/>
  <c r="S769" i="13" s="1"/>
  <c r="R765" i="13"/>
  <c r="R769" i="13" s="1"/>
  <c r="Q765" i="13"/>
  <c r="Q769" i="13" s="1"/>
  <c r="P765" i="13"/>
  <c r="O765" i="13"/>
  <c r="O769" i="13" s="1"/>
  <c r="N765" i="13"/>
  <c r="N769" i="13" s="1"/>
  <c r="M765" i="13"/>
  <c r="M769" i="13" s="1"/>
  <c r="L765" i="13"/>
  <c r="K765" i="13"/>
  <c r="K769" i="13" s="1"/>
  <c r="J765" i="13"/>
  <c r="J769" i="13" s="1"/>
  <c r="I765" i="13"/>
  <c r="I769" i="13" s="1"/>
  <c r="H765" i="13"/>
  <c r="T765" i="13" s="1"/>
  <c r="U764" i="13"/>
  <c r="T764" i="13"/>
  <c r="U763" i="13"/>
  <c r="U765" i="13" s="1"/>
  <c r="U769" i="13" s="1"/>
  <c r="T763" i="13"/>
  <c r="M762" i="13"/>
  <c r="S761" i="13"/>
  <c r="R761" i="13"/>
  <c r="Q761" i="13"/>
  <c r="P761" i="13"/>
  <c r="O761" i="13"/>
  <c r="N761" i="13"/>
  <c r="M761" i="13"/>
  <c r="L761" i="13"/>
  <c r="K761" i="13"/>
  <c r="J761" i="13"/>
  <c r="I761" i="13"/>
  <c r="H761" i="13"/>
  <c r="T761" i="13" s="1"/>
  <c r="U760" i="13"/>
  <c r="T760" i="13"/>
  <c r="U759" i="13"/>
  <c r="U761" i="13" s="1"/>
  <c r="T759" i="13"/>
  <c r="S758" i="13"/>
  <c r="S762" i="13" s="1"/>
  <c r="R758" i="13"/>
  <c r="R762" i="13" s="1"/>
  <c r="Q758" i="13"/>
  <c r="Q762" i="13" s="1"/>
  <c r="P758" i="13"/>
  <c r="P762" i="13" s="1"/>
  <c r="O758" i="13"/>
  <c r="O762" i="13" s="1"/>
  <c r="N758" i="13"/>
  <c r="N762" i="13" s="1"/>
  <c r="M758" i="13"/>
  <c r="L758" i="13"/>
  <c r="L762" i="13" s="1"/>
  <c r="K758" i="13"/>
  <c r="K762" i="13" s="1"/>
  <c r="J758" i="13"/>
  <c r="J762" i="13" s="1"/>
  <c r="I758" i="13"/>
  <c r="I762" i="13" s="1"/>
  <c r="H758" i="13"/>
  <c r="H762" i="13" s="1"/>
  <c r="U757" i="13"/>
  <c r="T757" i="13"/>
  <c r="U756" i="13"/>
  <c r="U758" i="13" s="1"/>
  <c r="U762" i="13" s="1"/>
  <c r="T756" i="13"/>
  <c r="N755" i="13"/>
  <c r="S754" i="13"/>
  <c r="R754" i="13"/>
  <c r="Q754" i="13"/>
  <c r="P754" i="13"/>
  <c r="O754" i="13"/>
  <c r="N754" i="13"/>
  <c r="M754" i="13"/>
  <c r="L754" i="13"/>
  <c r="K754" i="13"/>
  <c r="J754" i="13"/>
  <c r="I754" i="13"/>
  <c r="H754" i="13"/>
  <c r="T754" i="13" s="1"/>
  <c r="U753" i="13"/>
  <c r="T753" i="13"/>
  <c r="U752" i="13"/>
  <c r="U754" i="13" s="1"/>
  <c r="T752" i="13"/>
  <c r="S751" i="13"/>
  <c r="S755" i="13" s="1"/>
  <c r="R751" i="13"/>
  <c r="R755" i="13" s="1"/>
  <c r="Q751" i="13"/>
  <c r="Q755" i="13" s="1"/>
  <c r="P751" i="13"/>
  <c r="P755" i="13" s="1"/>
  <c r="O751" i="13"/>
  <c r="O755" i="13" s="1"/>
  <c r="N751" i="13"/>
  <c r="M751" i="13"/>
  <c r="M755" i="13" s="1"/>
  <c r="L751" i="13"/>
  <c r="L755" i="13" s="1"/>
  <c r="K751" i="13"/>
  <c r="K755" i="13" s="1"/>
  <c r="J751" i="13"/>
  <c r="J755" i="13" s="1"/>
  <c r="I751" i="13"/>
  <c r="I755" i="13" s="1"/>
  <c r="H751" i="13"/>
  <c r="H755" i="13" s="1"/>
  <c r="U750" i="13"/>
  <c r="T750" i="13"/>
  <c r="U749" i="13"/>
  <c r="U751" i="13" s="1"/>
  <c r="U755" i="13" s="1"/>
  <c r="T749" i="13"/>
  <c r="O748" i="13"/>
  <c r="N748" i="13"/>
  <c r="S747" i="13"/>
  <c r="R747" i="13"/>
  <c r="Q747" i="13"/>
  <c r="P747" i="13"/>
  <c r="O747" i="13"/>
  <c r="N747" i="13"/>
  <c r="M747" i="13"/>
  <c r="L747" i="13"/>
  <c r="K747" i="13"/>
  <c r="J747" i="13"/>
  <c r="I747" i="13"/>
  <c r="H747" i="13"/>
  <c r="U746" i="13"/>
  <c r="T746" i="13"/>
  <c r="U745" i="13"/>
  <c r="U747" i="13" s="1"/>
  <c r="T745" i="13"/>
  <c r="S744" i="13"/>
  <c r="S748" i="13" s="1"/>
  <c r="R744" i="13"/>
  <c r="R748" i="13" s="1"/>
  <c r="Q744" i="13"/>
  <c r="Q748" i="13" s="1"/>
  <c r="P744" i="13"/>
  <c r="P748" i="13" s="1"/>
  <c r="O744" i="13"/>
  <c r="N744" i="13"/>
  <c r="M744" i="13"/>
  <c r="M748" i="13" s="1"/>
  <c r="L744" i="13"/>
  <c r="L748" i="13" s="1"/>
  <c r="K744" i="13"/>
  <c r="K748" i="13" s="1"/>
  <c r="J744" i="13"/>
  <c r="J748" i="13" s="1"/>
  <c r="I744" i="13"/>
  <c r="I748" i="13" s="1"/>
  <c r="H744" i="13"/>
  <c r="H748" i="13" s="1"/>
  <c r="U743" i="13"/>
  <c r="T743" i="13"/>
  <c r="U742" i="13"/>
  <c r="U744" i="13" s="1"/>
  <c r="T742" i="13"/>
  <c r="P741" i="13"/>
  <c r="O741" i="13"/>
  <c r="H741" i="13"/>
  <c r="S740" i="13"/>
  <c r="R740" i="13"/>
  <c r="Q740" i="13"/>
  <c r="P740" i="13"/>
  <c r="O740" i="13"/>
  <c r="N740" i="13"/>
  <c r="M740" i="13"/>
  <c r="L740" i="13"/>
  <c r="K740" i="13"/>
  <c r="J740" i="13"/>
  <c r="I740" i="13"/>
  <c r="H740" i="13"/>
  <c r="U739" i="13"/>
  <c r="T739" i="13"/>
  <c r="U738" i="13"/>
  <c r="U740" i="13" s="1"/>
  <c r="T738" i="13"/>
  <c r="S737" i="13"/>
  <c r="S741" i="13" s="1"/>
  <c r="R737" i="13"/>
  <c r="R741" i="13" s="1"/>
  <c r="Q737" i="13"/>
  <c r="P737" i="13"/>
  <c r="O737" i="13"/>
  <c r="N737" i="13"/>
  <c r="N741" i="13" s="1"/>
  <c r="M737" i="13"/>
  <c r="L737" i="13"/>
  <c r="L741" i="13" s="1"/>
  <c r="K737" i="13"/>
  <c r="K741" i="13" s="1"/>
  <c r="J737" i="13"/>
  <c r="J741" i="13" s="1"/>
  <c r="I737" i="13"/>
  <c r="H737" i="13"/>
  <c r="T737" i="13" s="1"/>
  <c r="U736" i="13"/>
  <c r="T736" i="13"/>
  <c r="U735" i="13"/>
  <c r="U737" i="13" s="1"/>
  <c r="U741" i="13" s="1"/>
  <c r="T735" i="13"/>
  <c r="Q734" i="13"/>
  <c r="P734" i="13"/>
  <c r="I734" i="13"/>
  <c r="H734" i="13"/>
  <c r="S733" i="13"/>
  <c r="R733" i="13"/>
  <c r="Q733" i="13"/>
  <c r="P733" i="13"/>
  <c r="O733" i="13"/>
  <c r="N733" i="13"/>
  <c r="M733" i="13"/>
  <c r="L733" i="13"/>
  <c r="K733" i="13"/>
  <c r="J733" i="13"/>
  <c r="I733" i="13"/>
  <c r="H733" i="13"/>
  <c r="T733" i="13" s="1"/>
  <c r="U732" i="13"/>
  <c r="T732" i="13"/>
  <c r="U731" i="13"/>
  <c r="U733" i="13" s="1"/>
  <c r="T731" i="13"/>
  <c r="S730" i="13"/>
  <c r="S734" i="13" s="1"/>
  <c r="R730" i="13"/>
  <c r="R734" i="13" s="1"/>
  <c r="Q730" i="13"/>
  <c r="P730" i="13"/>
  <c r="O730" i="13"/>
  <c r="O734" i="13" s="1"/>
  <c r="N730" i="13"/>
  <c r="N734" i="13" s="1"/>
  <c r="M730" i="13"/>
  <c r="M734" i="13" s="1"/>
  <c r="L730" i="13"/>
  <c r="L734" i="13" s="1"/>
  <c r="K730" i="13"/>
  <c r="K734" i="13" s="1"/>
  <c r="J730" i="13"/>
  <c r="J734" i="13" s="1"/>
  <c r="I730" i="13"/>
  <c r="H730" i="13"/>
  <c r="T730" i="13" s="1"/>
  <c r="U729" i="13"/>
  <c r="T729" i="13"/>
  <c r="U728" i="13"/>
  <c r="U730" i="13" s="1"/>
  <c r="U734" i="13" s="1"/>
  <c r="T728" i="13"/>
  <c r="R727" i="13"/>
  <c r="Q727" i="13"/>
  <c r="J727" i="13"/>
  <c r="I727" i="13"/>
  <c r="S726" i="13"/>
  <c r="R726" i="13"/>
  <c r="Q726" i="13"/>
  <c r="P726" i="13"/>
  <c r="O726" i="13"/>
  <c r="N726" i="13"/>
  <c r="M726" i="13"/>
  <c r="L726" i="13"/>
  <c r="K726" i="13"/>
  <c r="J726" i="13"/>
  <c r="I726" i="13"/>
  <c r="H726" i="13"/>
  <c r="T726" i="13" s="1"/>
  <c r="U725" i="13"/>
  <c r="T725" i="13"/>
  <c r="U724" i="13"/>
  <c r="U726" i="13" s="1"/>
  <c r="T724" i="13"/>
  <c r="U723" i="13"/>
  <c r="S723" i="13"/>
  <c r="S727" i="13" s="1"/>
  <c r="R723" i="13"/>
  <c r="Q723" i="13"/>
  <c r="P723" i="13"/>
  <c r="P727" i="13" s="1"/>
  <c r="O723" i="13"/>
  <c r="O727" i="13" s="1"/>
  <c r="N723" i="13"/>
  <c r="N727" i="13" s="1"/>
  <c r="M723" i="13"/>
  <c r="M727" i="13" s="1"/>
  <c r="L723" i="13"/>
  <c r="L727" i="13" s="1"/>
  <c r="K723" i="13"/>
  <c r="K727" i="13" s="1"/>
  <c r="J723" i="13"/>
  <c r="I723" i="13"/>
  <c r="H723" i="13"/>
  <c r="H727" i="13" s="1"/>
  <c r="U722" i="13"/>
  <c r="T722" i="13"/>
  <c r="U721" i="13"/>
  <c r="T721" i="13"/>
  <c r="S720" i="13"/>
  <c r="S719" i="13"/>
  <c r="R719" i="13"/>
  <c r="Q719" i="13"/>
  <c r="P719" i="13"/>
  <c r="O719" i="13"/>
  <c r="N719" i="13"/>
  <c r="M719" i="13"/>
  <c r="L719" i="13"/>
  <c r="K719" i="13"/>
  <c r="J719" i="13"/>
  <c r="I719" i="13"/>
  <c r="H719" i="13"/>
  <c r="T719" i="13" s="1"/>
  <c r="U718" i="13"/>
  <c r="T718" i="13"/>
  <c r="U717" i="13"/>
  <c r="U719" i="13" s="1"/>
  <c r="T717" i="13"/>
  <c r="S716" i="13"/>
  <c r="R716" i="13"/>
  <c r="R720" i="13" s="1"/>
  <c r="Q716" i="13"/>
  <c r="Q720" i="13" s="1"/>
  <c r="P716" i="13"/>
  <c r="P720" i="13" s="1"/>
  <c r="O716" i="13"/>
  <c r="O720" i="13" s="1"/>
  <c r="N716" i="13"/>
  <c r="N720" i="13" s="1"/>
  <c r="M716" i="13"/>
  <c r="M720" i="13" s="1"/>
  <c r="L716" i="13"/>
  <c r="L720" i="13" s="1"/>
  <c r="K716" i="13"/>
  <c r="K720" i="13" s="1"/>
  <c r="J716" i="13"/>
  <c r="J720" i="13" s="1"/>
  <c r="I716" i="13"/>
  <c r="I720" i="13" s="1"/>
  <c r="H716" i="13"/>
  <c r="H720" i="13" s="1"/>
  <c r="U715" i="13"/>
  <c r="T715" i="13"/>
  <c r="U714" i="13"/>
  <c r="T714" i="13"/>
  <c r="S712" i="13"/>
  <c r="R712" i="13"/>
  <c r="Q712" i="13"/>
  <c r="P712" i="13"/>
  <c r="O712" i="13"/>
  <c r="N712" i="13"/>
  <c r="M712" i="13"/>
  <c r="L712" i="13"/>
  <c r="K712" i="13"/>
  <c r="J712" i="13"/>
  <c r="I712" i="13"/>
  <c r="H712" i="13"/>
  <c r="U711" i="13"/>
  <c r="T711" i="13"/>
  <c r="U710" i="13"/>
  <c r="U712" i="13" s="1"/>
  <c r="T710" i="13"/>
  <c r="S709" i="13"/>
  <c r="S713" i="13" s="1"/>
  <c r="R709" i="13"/>
  <c r="Q709" i="13"/>
  <c r="Q713" i="13" s="1"/>
  <c r="P709" i="13"/>
  <c r="P713" i="13" s="1"/>
  <c r="O709" i="13"/>
  <c r="O713" i="13" s="1"/>
  <c r="N709" i="13"/>
  <c r="M709" i="13"/>
  <c r="M713" i="13" s="1"/>
  <c r="L709" i="13"/>
  <c r="L713" i="13" s="1"/>
  <c r="K709" i="13"/>
  <c r="K713" i="13" s="1"/>
  <c r="J709" i="13"/>
  <c r="I709" i="13"/>
  <c r="I713" i="13" s="1"/>
  <c r="H709" i="13"/>
  <c r="H713" i="13" s="1"/>
  <c r="U708" i="13"/>
  <c r="T708" i="13"/>
  <c r="U707" i="13"/>
  <c r="T707" i="13"/>
  <c r="S705" i="13"/>
  <c r="R705" i="13"/>
  <c r="Q705" i="13"/>
  <c r="P705" i="13"/>
  <c r="O705" i="13"/>
  <c r="N705" i="13"/>
  <c r="M705" i="13"/>
  <c r="L705" i="13"/>
  <c r="K705" i="13"/>
  <c r="J705" i="13"/>
  <c r="I705" i="13"/>
  <c r="H705" i="13"/>
  <c r="U704" i="13"/>
  <c r="T704" i="13"/>
  <c r="U703" i="13"/>
  <c r="T703" i="13"/>
  <c r="U702" i="13"/>
  <c r="S702" i="13"/>
  <c r="R702" i="13"/>
  <c r="Q702" i="13"/>
  <c r="Q706" i="13" s="1"/>
  <c r="P702" i="13"/>
  <c r="P706" i="13" s="1"/>
  <c r="O702" i="13"/>
  <c r="N702" i="13"/>
  <c r="M702" i="13"/>
  <c r="M706" i="13" s="1"/>
  <c r="L702" i="13"/>
  <c r="L706" i="13" s="1"/>
  <c r="K702" i="13"/>
  <c r="J702" i="13"/>
  <c r="I702" i="13"/>
  <c r="I706" i="13" s="1"/>
  <c r="H702" i="13"/>
  <c r="T702" i="13" s="1"/>
  <c r="U701" i="13"/>
  <c r="T701" i="13"/>
  <c r="U700" i="13"/>
  <c r="T700" i="13"/>
  <c r="N699" i="13"/>
  <c r="S698" i="13"/>
  <c r="R698" i="13"/>
  <c r="Q698" i="13"/>
  <c r="P698" i="13"/>
  <c r="O698" i="13"/>
  <c r="N698" i="13"/>
  <c r="M698" i="13"/>
  <c r="L698" i="13"/>
  <c r="K698" i="13"/>
  <c r="J698" i="13"/>
  <c r="I698" i="13"/>
  <c r="H698" i="13"/>
  <c r="T698" i="13" s="1"/>
  <c r="U697" i="13"/>
  <c r="T697" i="13"/>
  <c r="U696" i="13"/>
  <c r="T696" i="13"/>
  <c r="S695" i="13"/>
  <c r="R695" i="13"/>
  <c r="R699" i="13" s="1"/>
  <c r="Q695" i="13"/>
  <c r="Q699" i="13" s="1"/>
  <c r="P695" i="13"/>
  <c r="O695" i="13"/>
  <c r="N695" i="13"/>
  <c r="M695" i="13"/>
  <c r="M699" i="13" s="1"/>
  <c r="L695" i="13"/>
  <c r="K695" i="13"/>
  <c r="J695" i="13"/>
  <c r="J699" i="13" s="1"/>
  <c r="I695" i="13"/>
  <c r="I699" i="13" s="1"/>
  <c r="H695" i="13"/>
  <c r="U694" i="13"/>
  <c r="T694" i="13"/>
  <c r="U693" i="13"/>
  <c r="U695" i="13" s="1"/>
  <c r="T693" i="13"/>
  <c r="O692" i="13"/>
  <c r="N692" i="13"/>
  <c r="S691" i="13"/>
  <c r="R691" i="13"/>
  <c r="Q691" i="13"/>
  <c r="P691" i="13"/>
  <c r="O691" i="13"/>
  <c r="N691" i="13"/>
  <c r="M691" i="13"/>
  <c r="L691" i="13"/>
  <c r="K691" i="13"/>
  <c r="J691" i="13"/>
  <c r="I691" i="13"/>
  <c r="H691" i="13"/>
  <c r="U690" i="13"/>
  <c r="T690" i="13"/>
  <c r="U689" i="13"/>
  <c r="U691" i="13" s="1"/>
  <c r="T689" i="13"/>
  <c r="S688" i="13"/>
  <c r="S692" i="13" s="1"/>
  <c r="R688" i="13"/>
  <c r="R692" i="13" s="1"/>
  <c r="Q688" i="13"/>
  <c r="Q692" i="13" s="1"/>
  <c r="P688" i="13"/>
  <c r="P692" i="13" s="1"/>
  <c r="O688" i="13"/>
  <c r="N688" i="13"/>
  <c r="M688" i="13"/>
  <c r="M692" i="13" s="1"/>
  <c r="L688" i="13"/>
  <c r="L692" i="13" s="1"/>
  <c r="K688" i="13"/>
  <c r="K692" i="13" s="1"/>
  <c r="J688" i="13"/>
  <c r="J692" i="13" s="1"/>
  <c r="I688" i="13"/>
  <c r="I692" i="13" s="1"/>
  <c r="H688" i="13"/>
  <c r="H692" i="13" s="1"/>
  <c r="U687" i="13"/>
  <c r="T687" i="13"/>
  <c r="U686" i="13"/>
  <c r="U688" i="13" s="1"/>
  <c r="T686" i="13"/>
  <c r="P685" i="13"/>
  <c r="S684" i="13"/>
  <c r="R684" i="13"/>
  <c r="Q684" i="13"/>
  <c r="P684" i="13"/>
  <c r="O684" i="13"/>
  <c r="O685" i="13" s="1"/>
  <c r="N684" i="13"/>
  <c r="M684" i="13"/>
  <c r="L684" i="13"/>
  <c r="K684" i="13"/>
  <c r="J684" i="13"/>
  <c r="I684" i="13"/>
  <c r="H684" i="13"/>
  <c r="U683" i="13"/>
  <c r="T683" i="13"/>
  <c r="U682" i="13"/>
  <c r="U684" i="13" s="1"/>
  <c r="T682" i="13"/>
  <c r="U681" i="13"/>
  <c r="S681" i="13"/>
  <c r="R681" i="13"/>
  <c r="Q681" i="13"/>
  <c r="Q685" i="13" s="1"/>
  <c r="P681" i="13"/>
  <c r="O681" i="13"/>
  <c r="N681" i="13"/>
  <c r="M681" i="13"/>
  <c r="M685" i="13" s="1"/>
  <c r="L681" i="13"/>
  <c r="L685" i="13" s="1"/>
  <c r="K681" i="13"/>
  <c r="J681" i="13"/>
  <c r="I681" i="13"/>
  <c r="I685" i="13" s="1"/>
  <c r="H681" i="13"/>
  <c r="H685" i="13" s="1"/>
  <c r="U680" i="13"/>
  <c r="T680" i="13"/>
  <c r="U679" i="13"/>
  <c r="T679" i="13"/>
  <c r="N678" i="13"/>
  <c r="S677" i="13"/>
  <c r="R677" i="13"/>
  <c r="Q677" i="13"/>
  <c r="P677" i="13"/>
  <c r="O677" i="13"/>
  <c r="N677" i="13"/>
  <c r="M677" i="13"/>
  <c r="L677" i="13"/>
  <c r="K677" i="13"/>
  <c r="J677" i="13"/>
  <c r="I677" i="13"/>
  <c r="H677" i="13"/>
  <c r="T677" i="13" s="1"/>
  <c r="U676" i="13"/>
  <c r="T676" i="13"/>
  <c r="U675" i="13"/>
  <c r="U677" i="13" s="1"/>
  <c r="T675" i="13"/>
  <c r="S674" i="13"/>
  <c r="S678" i="13" s="1"/>
  <c r="R674" i="13"/>
  <c r="R678" i="13" s="1"/>
  <c r="Q674" i="13"/>
  <c r="Q678" i="13" s="1"/>
  <c r="P674" i="13"/>
  <c r="P678" i="13" s="1"/>
  <c r="O674" i="13"/>
  <c r="O678" i="13" s="1"/>
  <c r="N674" i="13"/>
  <c r="M674" i="13"/>
  <c r="M678" i="13" s="1"/>
  <c r="L674" i="13"/>
  <c r="L678" i="13" s="1"/>
  <c r="K674" i="13"/>
  <c r="K678" i="13" s="1"/>
  <c r="J674" i="13"/>
  <c r="J678" i="13" s="1"/>
  <c r="I674" i="13"/>
  <c r="I678" i="13" s="1"/>
  <c r="H674" i="13"/>
  <c r="H678" i="13" s="1"/>
  <c r="U673" i="13"/>
  <c r="T673" i="13"/>
  <c r="U672" i="13"/>
  <c r="U674" i="13" s="1"/>
  <c r="U678" i="13" s="1"/>
  <c r="T672" i="13"/>
  <c r="O671" i="13"/>
  <c r="K671" i="13"/>
  <c r="U670" i="13"/>
  <c r="S670" i="13"/>
  <c r="R670" i="13"/>
  <c r="Q670" i="13"/>
  <c r="P670" i="13"/>
  <c r="O670" i="13"/>
  <c r="N670" i="13"/>
  <c r="M670" i="13"/>
  <c r="L670" i="13"/>
  <c r="K670" i="13"/>
  <c r="J670" i="13"/>
  <c r="I670" i="13"/>
  <c r="H670" i="13"/>
  <c r="T670" i="13" s="1"/>
  <c r="U669" i="13"/>
  <c r="T669" i="13"/>
  <c r="U668" i="13"/>
  <c r="T668" i="13"/>
  <c r="S667" i="13"/>
  <c r="S671" i="13" s="1"/>
  <c r="R667" i="13"/>
  <c r="R671" i="13" s="1"/>
  <c r="Q667" i="13"/>
  <c r="Q671" i="13" s="1"/>
  <c r="P667" i="13"/>
  <c r="P671" i="13" s="1"/>
  <c r="O667" i="13"/>
  <c r="N667" i="13"/>
  <c r="N671" i="13" s="1"/>
  <c r="M667" i="13"/>
  <c r="M671" i="13" s="1"/>
  <c r="L667" i="13"/>
  <c r="L671" i="13" s="1"/>
  <c r="K667" i="13"/>
  <c r="J667" i="13"/>
  <c r="J671" i="13" s="1"/>
  <c r="I667" i="13"/>
  <c r="I671" i="13" s="1"/>
  <c r="H667" i="13"/>
  <c r="H671" i="13" s="1"/>
  <c r="U666" i="13"/>
  <c r="T666" i="13"/>
  <c r="U665" i="13"/>
  <c r="U667" i="13" s="1"/>
  <c r="T665" i="13"/>
  <c r="P664" i="13"/>
  <c r="L664" i="13"/>
  <c r="H664" i="13"/>
  <c r="S663" i="13"/>
  <c r="R663" i="13"/>
  <c r="Q663" i="13"/>
  <c r="P663" i="13"/>
  <c r="O663" i="13"/>
  <c r="N663" i="13"/>
  <c r="M663" i="13"/>
  <c r="L663" i="13"/>
  <c r="K663" i="13"/>
  <c r="J663" i="13"/>
  <c r="I663" i="13"/>
  <c r="H663" i="13"/>
  <c r="U662" i="13"/>
  <c r="T662" i="13"/>
  <c r="U661" i="13"/>
  <c r="U663" i="13" s="1"/>
  <c r="T661" i="13"/>
  <c r="S660" i="13"/>
  <c r="S664" i="13" s="1"/>
  <c r="R660" i="13"/>
  <c r="Q660" i="13"/>
  <c r="Q664" i="13" s="1"/>
  <c r="P660" i="13"/>
  <c r="O660" i="13"/>
  <c r="O664" i="13" s="1"/>
  <c r="N660" i="13"/>
  <c r="M660" i="13"/>
  <c r="M664" i="13" s="1"/>
  <c r="L660" i="13"/>
  <c r="K660" i="13"/>
  <c r="K664" i="13" s="1"/>
  <c r="J660" i="13"/>
  <c r="I660" i="13"/>
  <c r="I664" i="13" s="1"/>
  <c r="H660" i="13"/>
  <c r="T660" i="13" s="1"/>
  <c r="U659" i="13"/>
  <c r="T659" i="13"/>
  <c r="U658" i="13"/>
  <c r="U660" i="13" s="1"/>
  <c r="U664" i="13" s="1"/>
  <c r="T658" i="13"/>
  <c r="Q657" i="13"/>
  <c r="S656" i="13"/>
  <c r="R656" i="13"/>
  <c r="Q656" i="13"/>
  <c r="P656" i="13"/>
  <c r="O656" i="13"/>
  <c r="N656" i="13"/>
  <c r="M656" i="13"/>
  <c r="L656" i="13"/>
  <c r="K656" i="13"/>
  <c r="J656" i="13"/>
  <c r="I656" i="13"/>
  <c r="H656" i="13"/>
  <c r="T656" i="13" s="1"/>
  <c r="U655" i="13"/>
  <c r="T655" i="13"/>
  <c r="U654" i="13"/>
  <c r="U656" i="13" s="1"/>
  <c r="T654" i="13"/>
  <c r="S653" i="13"/>
  <c r="S657" i="13" s="1"/>
  <c r="R653" i="13"/>
  <c r="R657" i="13" s="1"/>
  <c r="Q653" i="13"/>
  <c r="P653" i="13"/>
  <c r="P657" i="13" s="1"/>
  <c r="O653" i="13"/>
  <c r="O657" i="13" s="1"/>
  <c r="N653" i="13"/>
  <c r="N657" i="13" s="1"/>
  <c r="M653" i="13"/>
  <c r="M657" i="13" s="1"/>
  <c r="L653" i="13"/>
  <c r="L657" i="13" s="1"/>
  <c r="K653" i="13"/>
  <c r="K657" i="13" s="1"/>
  <c r="J653" i="13"/>
  <c r="J657" i="13" s="1"/>
  <c r="I653" i="13"/>
  <c r="I657" i="13" s="1"/>
  <c r="H653" i="13"/>
  <c r="H657" i="13" s="1"/>
  <c r="U652" i="13"/>
  <c r="T652" i="13"/>
  <c r="U651" i="13"/>
  <c r="U653" i="13" s="1"/>
  <c r="U657" i="13" s="1"/>
  <c r="T651" i="13"/>
  <c r="R650" i="13"/>
  <c r="J650" i="13"/>
  <c r="S649" i="13"/>
  <c r="R649" i="13"/>
  <c r="Q649" i="13"/>
  <c r="P649" i="13"/>
  <c r="O649" i="13"/>
  <c r="N649" i="13"/>
  <c r="M649" i="13"/>
  <c r="L649" i="13"/>
  <c r="K649" i="13"/>
  <c r="J649" i="13"/>
  <c r="I649" i="13"/>
  <c r="H649" i="13"/>
  <c r="T649" i="13" s="1"/>
  <c r="U648" i="13"/>
  <c r="T648" i="13"/>
  <c r="U647" i="13"/>
  <c r="U649" i="13" s="1"/>
  <c r="T647" i="13"/>
  <c r="S646" i="13"/>
  <c r="S650" i="13" s="1"/>
  <c r="R646" i="13"/>
  <c r="Q646" i="13"/>
  <c r="Q650" i="13" s="1"/>
  <c r="P646" i="13"/>
  <c r="P650" i="13" s="1"/>
  <c r="O646" i="13"/>
  <c r="O650" i="13" s="1"/>
  <c r="N646" i="13"/>
  <c r="N650" i="13" s="1"/>
  <c r="M646" i="13"/>
  <c r="M650" i="13" s="1"/>
  <c r="L646" i="13"/>
  <c r="L650" i="13" s="1"/>
  <c r="K646" i="13"/>
  <c r="K650" i="13" s="1"/>
  <c r="J646" i="13"/>
  <c r="I646" i="13"/>
  <c r="I650" i="13" s="1"/>
  <c r="H646" i="13"/>
  <c r="H650" i="13" s="1"/>
  <c r="U645" i="13"/>
  <c r="T645" i="13"/>
  <c r="U644" i="13"/>
  <c r="U646" i="13" s="1"/>
  <c r="U650" i="13" s="1"/>
  <c r="T644" i="13"/>
  <c r="S642" i="13"/>
  <c r="R642" i="13"/>
  <c r="Q642" i="13"/>
  <c r="P642" i="13"/>
  <c r="O642" i="13"/>
  <c r="N642" i="13"/>
  <c r="M642" i="13"/>
  <c r="L642" i="13"/>
  <c r="K642" i="13"/>
  <c r="J642" i="13"/>
  <c r="I642" i="13"/>
  <c r="H642" i="13"/>
  <c r="U641" i="13"/>
  <c r="T641" i="13"/>
  <c r="U640" i="13"/>
  <c r="U642" i="13" s="1"/>
  <c r="T640" i="13"/>
  <c r="S639" i="13"/>
  <c r="S643" i="13" s="1"/>
  <c r="R639" i="13"/>
  <c r="R643" i="13" s="1"/>
  <c r="Q639" i="13"/>
  <c r="Q643" i="13" s="1"/>
  <c r="P639" i="13"/>
  <c r="P643" i="13" s="1"/>
  <c r="O639" i="13"/>
  <c r="O643" i="13" s="1"/>
  <c r="N639" i="13"/>
  <c r="N643" i="13" s="1"/>
  <c r="M639" i="13"/>
  <c r="M643" i="13" s="1"/>
  <c r="L639" i="13"/>
  <c r="L643" i="13" s="1"/>
  <c r="K639" i="13"/>
  <c r="K643" i="13" s="1"/>
  <c r="J639" i="13"/>
  <c r="J643" i="13" s="1"/>
  <c r="I639" i="13"/>
  <c r="I643" i="13" s="1"/>
  <c r="H639" i="13"/>
  <c r="H643" i="13" s="1"/>
  <c r="U638" i="13"/>
  <c r="T638" i="13"/>
  <c r="U637" i="13"/>
  <c r="T637" i="13"/>
  <c r="U636" i="13"/>
  <c r="S635" i="13"/>
  <c r="R635" i="13"/>
  <c r="Q635" i="13"/>
  <c r="P635" i="13"/>
  <c r="O635" i="13"/>
  <c r="N635" i="13"/>
  <c r="M635" i="13"/>
  <c r="L635" i="13"/>
  <c r="K635" i="13"/>
  <c r="J635" i="13"/>
  <c r="I635" i="13"/>
  <c r="H635" i="13"/>
  <c r="U634" i="13"/>
  <c r="T634" i="13"/>
  <c r="U633" i="13"/>
  <c r="U635" i="13" s="1"/>
  <c r="T633" i="13"/>
  <c r="S632" i="13"/>
  <c r="S636" i="13" s="1"/>
  <c r="R632" i="13"/>
  <c r="R636" i="13" s="1"/>
  <c r="Q632" i="13"/>
  <c r="Q636" i="13" s="1"/>
  <c r="P632" i="13"/>
  <c r="P636" i="13" s="1"/>
  <c r="O632" i="13"/>
  <c r="O636" i="13" s="1"/>
  <c r="N632" i="13"/>
  <c r="N636" i="13" s="1"/>
  <c r="M632" i="13"/>
  <c r="M636" i="13" s="1"/>
  <c r="L632" i="13"/>
  <c r="L636" i="13" s="1"/>
  <c r="K632" i="13"/>
  <c r="K636" i="13" s="1"/>
  <c r="J632" i="13"/>
  <c r="J636" i="13" s="1"/>
  <c r="I632" i="13"/>
  <c r="I636" i="13" s="1"/>
  <c r="H632" i="13"/>
  <c r="H636" i="13" s="1"/>
  <c r="U631" i="13"/>
  <c r="T631" i="13"/>
  <c r="U630" i="13"/>
  <c r="U632" i="13" s="1"/>
  <c r="T630" i="13"/>
  <c r="Q629" i="13"/>
  <c r="M629" i="13"/>
  <c r="S628" i="13"/>
  <c r="R628" i="13"/>
  <c r="Q628" i="13"/>
  <c r="P628" i="13"/>
  <c r="O628" i="13"/>
  <c r="N628" i="13"/>
  <c r="M628" i="13"/>
  <c r="L628" i="13"/>
  <c r="K628" i="13"/>
  <c r="J628" i="13"/>
  <c r="I628" i="13"/>
  <c r="H628" i="13"/>
  <c r="U627" i="13"/>
  <c r="T627" i="13"/>
  <c r="U626" i="13"/>
  <c r="T626" i="13"/>
  <c r="U625" i="13"/>
  <c r="S625" i="13"/>
  <c r="R625" i="13"/>
  <c r="R629" i="13" s="1"/>
  <c r="Q625" i="13"/>
  <c r="P625" i="13"/>
  <c r="P629" i="13" s="1"/>
  <c r="O625" i="13"/>
  <c r="N625" i="13"/>
  <c r="N629" i="13" s="1"/>
  <c r="M625" i="13"/>
  <c r="L625" i="13"/>
  <c r="L629" i="13" s="1"/>
  <c r="K625" i="13"/>
  <c r="J625" i="13"/>
  <c r="J629" i="13" s="1"/>
  <c r="I625" i="13"/>
  <c r="I629" i="13" s="1"/>
  <c r="H625" i="13"/>
  <c r="H629" i="13" s="1"/>
  <c r="U624" i="13"/>
  <c r="T624" i="13"/>
  <c r="U623" i="13"/>
  <c r="T623" i="13"/>
  <c r="S621" i="13"/>
  <c r="R621" i="13"/>
  <c r="Q621" i="13"/>
  <c r="P621" i="13"/>
  <c r="O621" i="13"/>
  <c r="N621" i="13"/>
  <c r="M621" i="13"/>
  <c r="L621" i="13"/>
  <c r="K621" i="13"/>
  <c r="J621" i="13"/>
  <c r="I621" i="13"/>
  <c r="H621" i="13"/>
  <c r="T621" i="13" s="1"/>
  <c r="U620" i="13"/>
  <c r="T620" i="13"/>
  <c r="U619" i="13"/>
  <c r="U621" i="13" s="1"/>
  <c r="T619" i="13"/>
  <c r="S618" i="13"/>
  <c r="S622" i="13" s="1"/>
  <c r="R618" i="13"/>
  <c r="R622" i="13" s="1"/>
  <c r="Q618" i="13"/>
  <c r="Q622" i="13" s="1"/>
  <c r="P618" i="13"/>
  <c r="P622" i="13" s="1"/>
  <c r="O618" i="13"/>
  <c r="O622" i="13" s="1"/>
  <c r="N618" i="13"/>
  <c r="N622" i="13" s="1"/>
  <c r="M618" i="13"/>
  <c r="M622" i="13" s="1"/>
  <c r="L618" i="13"/>
  <c r="L622" i="13" s="1"/>
  <c r="K618" i="13"/>
  <c r="K622" i="13" s="1"/>
  <c r="J618" i="13"/>
  <c r="J622" i="13" s="1"/>
  <c r="I618" i="13"/>
  <c r="I622" i="13" s="1"/>
  <c r="H618" i="13"/>
  <c r="H622" i="13" s="1"/>
  <c r="U617" i="13"/>
  <c r="T617" i="13"/>
  <c r="U616" i="13"/>
  <c r="U618" i="13" s="1"/>
  <c r="U622" i="13" s="1"/>
  <c r="T616" i="13"/>
  <c r="O615" i="13"/>
  <c r="U614" i="13"/>
  <c r="S614" i="13"/>
  <c r="R614" i="13"/>
  <c r="Q614" i="13"/>
  <c r="P614" i="13"/>
  <c r="O614" i="13"/>
  <c r="N614" i="13"/>
  <c r="M614" i="13"/>
  <c r="L614" i="13"/>
  <c r="K614" i="13"/>
  <c r="J614" i="13"/>
  <c r="I614" i="13"/>
  <c r="H614" i="13"/>
  <c r="T614" i="13" s="1"/>
  <c r="U613" i="13"/>
  <c r="T613" i="13"/>
  <c r="U612" i="13"/>
  <c r="T612" i="13"/>
  <c r="S611" i="13"/>
  <c r="S615" i="13" s="1"/>
  <c r="R611" i="13"/>
  <c r="R615" i="13" s="1"/>
  <c r="Q611" i="13"/>
  <c r="Q615" i="13" s="1"/>
  <c r="P611" i="13"/>
  <c r="P615" i="13" s="1"/>
  <c r="O611" i="13"/>
  <c r="N611" i="13"/>
  <c r="N615" i="13" s="1"/>
  <c r="M611" i="13"/>
  <c r="M615" i="13" s="1"/>
  <c r="L611" i="13"/>
  <c r="L615" i="13" s="1"/>
  <c r="K611" i="13"/>
  <c r="K615" i="13" s="1"/>
  <c r="J611" i="13"/>
  <c r="J615" i="13" s="1"/>
  <c r="I611" i="13"/>
  <c r="I615" i="13" s="1"/>
  <c r="H611" i="13"/>
  <c r="H615" i="13" s="1"/>
  <c r="U610" i="13"/>
  <c r="T610" i="13"/>
  <c r="U609" i="13"/>
  <c r="T609" i="13"/>
  <c r="P608" i="13"/>
  <c r="H608" i="13"/>
  <c r="S607" i="13"/>
  <c r="R607" i="13"/>
  <c r="Q607" i="13"/>
  <c r="P607" i="13"/>
  <c r="O607" i="13"/>
  <c r="N607" i="13"/>
  <c r="M607" i="13"/>
  <c r="L607" i="13"/>
  <c r="K607" i="13"/>
  <c r="J607" i="13"/>
  <c r="I607" i="13"/>
  <c r="H607" i="13"/>
  <c r="T607" i="13" s="1"/>
  <c r="U606" i="13"/>
  <c r="T606" i="13"/>
  <c r="U605" i="13"/>
  <c r="U607" i="13" s="1"/>
  <c r="T605" i="13"/>
  <c r="S604" i="13"/>
  <c r="S608" i="13" s="1"/>
  <c r="R604" i="13"/>
  <c r="Q604" i="13"/>
  <c r="Q608" i="13" s="1"/>
  <c r="P604" i="13"/>
  <c r="O604" i="13"/>
  <c r="O608" i="13" s="1"/>
  <c r="N604" i="13"/>
  <c r="M604" i="13"/>
  <c r="M608" i="13" s="1"/>
  <c r="L604" i="13"/>
  <c r="L608" i="13" s="1"/>
  <c r="K604" i="13"/>
  <c r="K608" i="13" s="1"/>
  <c r="J604" i="13"/>
  <c r="I604" i="13"/>
  <c r="I608" i="13" s="1"/>
  <c r="H604" i="13"/>
  <c r="T604" i="13" s="1"/>
  <c r="U603" i="13"/>
  <c r="T603" i="13"/>
  <c r="U602" i="13"/>
  <c r="U604" i="13" s="1"/>
  <c r="U608" i="13" s="1"/>
  <c r="T602" i="13"/>
  <c r="S600" i="13"/>
  <c r="R600" i="13"/>
  <c r="Q600" i="13"/>
  <c r="P600" i="13"/>
  <c r="O600" i="13"/>
  <c r="N600" i="13"/>
  <c r="M600" i="13"/>
  <c r="L600" i="13"/>
  <c r="K600" i="13"/>
  <c r="J600" i="13"/>
  <c r="I600" i="13"/>
  <c r="H600" i="13"/>
  <c r="T600" i="13" s="1"/>
  <c r="U599" i="13"/>
  <c r="T599" i="13"/>
  <c r="U598" i="13"/>
  <c r="T598" i="13"/>
  <c r="S597" i="13"/>
  <c r="S601" i="13" s="1"/>
  <c r="R597" i="13"/>
  <c r="R601" i="13" s="1"/>
  <c r="Q597" i="13"/>
  <c r="Q601" i="13" s="1"/>
  <c r="P597" i="13"/>
  <c r="P601" i="13" s="1"/>
  <c r="O597" i="13"/>
  <c r="O601" i="13" s="1"/>
  <c r="N597" i="13"/>
  <c r="N601" i="13" s="1"/>
  <c r="M597" i="13"/>
  <c r="M601" i="13" s="1"/>
  <c r="L597" i="13"/>
  <c r="L601" i="13" s="1"/>
  <c r="K597" i="13"/>
  <c r="K601" i="13" s="1"/>
  <c r="J597" i="13"/>
  <c r="J601" i="13" s="1"/>
  <c r="I597" i="13"/>
  <c r="I601" i="13" s="1"/>
  <c r="H597" i="13"/>
  <c r="H601" i="13" s="1"/>
  <c r="U596" i="13"/>
  <c r="T596" i="13"/>
  <c r="U595" i="13"/>
  <c r="U597" i="13" s="1"/>
  <c r="T595" i="13"/>
  <c r="R594" i="13"/>
  <c r="J594" i="13"/>
  <c r="S593" i="13"/>
  <c r="R593" i="13"/>
  <c r="Q593" i="13"/>
  <c r="P593" i="13"/>
  <c r="O593" i="13"/>
  <c r="N593" i="13"/>
  <c r="M593" i="13"/>
  <c r="L593" i="13"/>
  <c r="K593" i="13"/>
  <c r="J593" i="13"/>
  <c r="I593" i="13"/>
  <c r="H593" i="13"/>
  <c r="T593" i="13" s="1"/>
  <c r="U592" i="13"/>
  <c r="T592" i="13"/>
  <c r="U591" i="13"/>
  <c r="U593" i="13" s="1"/>
  <c r="T591" i="13"/>
  <c r="S590" i="13"/>
  <c r="S594" i="13" s="1"/>
  <c r="R590" i="13"/>
  <c r="Q590" i="13"/>
  <c r="Q594" i="13" s="1"/>
  <c r="P590" i="13"/>
  <c r="P594" i="13" s="1"/>
  <c r="O590" i="13"/>
  <c r="O594" i="13" s="1"/>
  <c r="N590" i="13"/>
  <c r="N594" i="13" s="1"/>
  <c r="M590" i="13"/>
  <c r="M594" i="13" s="1"/>
  <c r="L590" i="13"/>
  <c r="L594" i="13" s="1"/>
  <c r="K590" i="13"/>
  <c r="K594" i="13" s="1"/>
  <c r="J590" i="13"/>
  <c r="I590" i="13"/>
  <c r="I594" i="13" s="1"/>
  <c r="H590" i="13"/>
  <c r="H594" i="13" s="1"/>
  <c r="U589" i="13"/>
  <c r="T589" i="13"/>
  <c r="U588" i="13"/>
  <c r="U590" i="13" s="1"/>
  <c r="U594" i="13" s="1"/>
  <c r="T588" i="13"/>
  <c r="K587" i="13"/>
  <c r="S586" i="13"/>
  <c r="R586" i="13"/>
  <c r="Q586" i="13"/>
  <c r="P586" i="13"/>
  <c r="O586" i="13"/>
  <c r="N586" i="13"/>
  <c r="M586" i="13"/>
  <c r="L586" i="13"/>
  <c r="K586" i="13"/>
  <c r="J586" i="13"/>
  <c r="I586" i="13"/>
  <c r="H586" i="13"/>
  <c r="U585" i="13"/>
  <c r="T585" i="13"/>
  <c r="U584" i="13"/>
  <c r="U586" i="13" s="1"/>
  <c r="T584" i="13"/>
  <c r="S583" i="13"/>
  <c r="S587" i="13" s="1"/>
  <c r="R583" i="13"/>
  <c r="R587" i="13" s="1"/>
  <c r="Q583" i="13"/>
  <c r="Q587" i="13" s="1"/>
  <c r="P583" i="13"/>
  <c r="P587" i="13" s="1"/>
  <c r="O583" i="13"/>
  <c r="O587" i="13" s="1"/>
  <c r="N583" i="13"/>
  <c r="N587" i="13" s="1"/>
  <c r="M583" i="13"/>
  <c r="M587" i="13" s="1"/>
  <c r="L583" i="13"/>
  <c r="L587" i="13" s="1"/>
  <c r="K583" i="13"/>
  <c r="J583" i="13"/>
  <c r="J587" i="13" s="1"/>
  <c r="I583" i="13"/>
  <c r="I587" i="13" s="1"/>
  <c r="H583" i="13"/>
  <c r="H587" i="13" s="1"/>
  <c r="U582" i="13"/>
  <c r="T582" i="13"/>
  <c r="U581" i="13"/>
  <c r="U583" i="13" s="1"/>
  <c r="U587" i="13" s="1"/>
  <c r="T581" i="13"/>
  <c r="L580" i="13"/>
  <c r="S579" i="13"/>
  <c r="R579" i="13"/>
  <c r="Q579" i="13"/>
  <c r="P579" i="13"/>
  <c r="O579" i="13"/>
  <c r="N579" i="13"/>
  <c r="M579" i="13"/>
  <c r="L579" i="13"/>
  <c r="K579" i="13"/>
  <c r="J579" i="13"/>
  <c r="I579" i="13"/>
  <c r="H579" i="13"/>
  <c r="T579" i="13" s="1"/>
  <c r="U578" i="13"/>
  <c r="T578" i="13"/>
  <c r="U577" i="13"/>
  <c r="U579" i="13" s="1"/>
  <c r="T577" i="13"/>
  <c r="S576" i="13"/>
  <c r="S580" i="13" s="1"/>
  <c r="R576" i="13"/>
  <c r="R580" i="13" s="1"/>
  <c r="Q576" i="13"/>
  <c r="Q580" i="13" s="1"/>
  <c r="P576" i="13"/>
  <c r="P580" i="13" s="1"/>
  <c r="O576" i="13"/>
  <c r="O580" i="13" s="1"/>
  <c r="N576" i="13"/>
  <c r="N580" i="13" s="1"/>
  <c r="M576" i="13"/>
  <c r="M580" i="13" s="1"/>
  <c r="L576" i="13"/>
  <c r="K576" i="13"/>
  <c r="K580" i="13" s="1"/>
  <c r="J576" i="13"/>
  <c r="J580" i="13" s="1"/>
  <c r="I576" i="13"/>
  <c r="I580" i="13" s="1"/>
  <c r="H576" i="13"/>
  <c r="H580" i="13" s="1"/>
  <c r="U575" i="13"/>
  <c r="T575" i="13"/>
  <c r="U574" i="13"/>
  <c r="U576" i="13" s="1"/>
  <c r="U580" i="13" s="1"/>
  <c r="T574" i="13"/>
  <c r="M573" i="13"/>
  <c r="S572" i="13"/>
  <c r="R572" i="13"/>
  <c r="Q572" i="13"/>
  <c r="P572" i="13"/>
  <c r="O572" i="13"/>
  <c r="N572" i="13"/>
  <c r="M572" i="13"/>
  <c r="L572" i="13"/>
  <c r="K572" i="13"/>
  <c r="J572" i="13"/>
  <c r="I572" i="13"/>
  <c r="H572" i="13"/>
  <c r="U571" i="13"/>
  <c r="T571" i="13"/>
  <c r="U570" i="13"/>
  <c r="U572" i="13" s="1"/>
  <c r="T570" i="13"/>
  <c r="U569" i="13"/>
  <c r="S569" i="13"/>
  <c r="R569" i="13"/>
  <c r="R573" i="13" s="1"/>
  <c r="Q569" i="13"/>
  <c r="Q573" i="13" s="1"/>
  <c r="P569" i="13"/>
  <c r="P573" i="13" s="1"/>
  <c r="O569" i="13"/>
  <c r="N569" i="13"/>
  <c r="N573" i="13" s="1"/>
  <c r="M569" i="13"/>
  <c r="L569" i="13"/>
  <c r="L573" i="13" s="1"/>
  <c r="K569" i="13"/>
  <c r="J569" i="13"/>
  <c r="J573" i="13" s="1"/>
  <c r="I569" i="13"/>
  <c r="I573" i="13" s="1"/>
  <c r="H569" i="13"/>
  <c r="H573" i="13" s="1"/>
  <c r="U568" i="13"/>
  <c r="T568" i="13"/>
  <c r="U567" i="13"/>
  <c r="T567" i="13"/>
  <c r="N566" i="13"/>
  <c r="S565" i="13"/>
  <c r="R565" i="13"/>
  <c r="Q565" i="13"/>
  <c r="P565" i="13"/>
  <c r="O565" i="13"/>
  <c r="N565" i="13"/>
  <c r="M565" i="13"/>
  <c r="L565" i="13"/>
  <c r="K565" i="13"/>
  <c r="J565" i="13"/>
  <c r="I565" i="13"/>
  <c r="H565" i="13"/>
  <c r="T565" i="13" s="1"/>
  <c r="U564" i="13"/>
  <c r="T564" i="13"/>
  <c r="U563" i="13"/>
  <c r="U565" i="13" s="1"/>
  <c r="T563" i="13"/>
  <c r="S562" i="13"/>
  <c r="S566" i="13" s="1"/>
  <c r="R562" i="13"/>
  <c r="R566" i="13" s="1"/>
  <c r="Q562" i="13"/>
  <c r="Q566" i="13" s="1"/>
  <c r="P562" i="13"/>
  <c r="P566" i="13" s="1"/>
  <c r="O562" i="13"/>
  <c r="O566" i="13" s="1"/>
  <c r="N562" i="13"/>
  <c r="M562" i="13"/>
  <c r="M566" i="13" s="1"/>
  <c r="L562" i="13"/>
  <c r="L566" i="13" s="1"/>
  <c r="K562" i="13"/>
  <c r="K566" i="13" s="1"/>
  <c r="J562" i="13"/>
  <c r="J566" i="13" s="1"/>
  <c r="I562" i="13"/>
  <c r="I566" i="13" s="1"/>
  <c r="H562" i="13"/>
  <c r="H566" i="13" s="1"/>
  <c r="U561" i="13"/>
  <c r="T561" i="13"/>
  <c r="U560" i="13"/>
  <c r="U562" i="13" s="1"/>
  <c r="U566" i="13" s="1"/>
  <c r="T560" i="13"/>
  <c r="O559" i="13"/>
  <c r="K559" i="13"/>
  <c r="S558" i="13"/>
  <c r="R558" i="13"/>
  <c r="Q558" i="13"/>
  <c r="P558" i="13"/>
  <c r="O558" i="13"/>
  <c r="N558" i="13"/>
  <c r="M558" i="13"/>
  <c r="L558" i="13"/>
  <c r="K558" i="13"/>
  <c r="J558" i="13"/>
  <c r="I558" i="13"/>
  <c r="H558" i="13"/>
  <c r="T558" i="13" s="1"/>
  <c r="U557" i="13"/>
  <c r="T557" i="13"/>
  <c r="U556" i="13"/>
  <c r="U558" i="13" s="1"/>
  <c r="T556" i="13"/>
  <c r="S555" i="13"/>
  <c r="S559" i="13" s="1"/>
  <c r="R555" i="13"/>
  <c r="R559" i="13" s="1"/>
  <c r="Q555" i="13"/>
  <c r="Q559" i="13" s="1"/>
  <c r="P555" i="13"/>
  <c r="P559" i="13" s="1"/>
  <c r="O555" i="13"/>
  <c r="N555" i="13"/>
  <c r="N559" i="13" s="1"/>
  <c r="M555" i="13"/>
  <c r="M559" i="13" s="1"/>
  <c r="L555" i="13"/>
  <c r="L559" i="13" s="1"/>
  <c r="K555" i="13"/>
  <c r="J555" i="13"/>
  <c r="J559" i="13" s="1"/>
  <c r="I555" i="13"/>
  <c r="I559" i="13" s="1"/>
  <c r="H555" i="13"/>
  <c r="H559" i="13" s="1"/>
  <c r="U554" i="13"/>
  <c r="T554" i="13"/>
  <c r="U553" i="13"/>
  <c r="U555" i="13" s="1"/>
  <c r="T553" i="13"/>
  <c r="P552" i="13"/>
  <c r="L552" i="13"/>
  <c r="H552" i="13"/>
  <c r="S551" i="13"/>
  <c r="R551" i="13"/>
  <c r="Q551" i="13"/>
  <c r="P551" i="13"/>
  <c r="O551" i="13"/>
  <c r="N551" i="13"/>
  <c r="M551" i="13"/>
  <c r="L551" i="13"/>
  <c r="K551" i="13"/>
  <c r="J551" i="13"/>
  <c r="I551" i="13"/>
  <c r="H551" i="13"/>
  <c r="U550" i="13"/>
  <c r="T550" i="13"/>
  <c r="U549" i="13"/>
  <c r="U551" i="13" s="1"/>
  <c r="T549" i="13"/>
  <c r="S548" i="13"/>
  <c r="S552" i="13" s="1"/>
  <c r="R548" i="13"/>
  <c r="Q548" i="13"/>
  <c r="Q552" i="13" s="1"/>
  <c r="P548" i="13"/>
  <c r="O548" i="13"/>
  <c r="O552" i="13" s="1"/>
  <c r="N548" i="13"/>
  <c r="M548" i="13"/>
  <c r="M552" i="13" s="1"/>
  <c r="L548" i="13"/>
  <c r="K548" i="13"/>
  <c r="K552" i="13" s="1"/>
  <c r="J548" i="13"/>
  <c r="I548" i="13"/>
  <c r="I552" i="13" s="1"/>
  <c r="H548" i="13"/>
  <c r="T548" i="13" s="1"/>
  <c r="U547" i="13"/>
  <c r="T547" i="13"/>
  <c r="U546" i="13"/>
  <c r="U548" i="13" s="1"/>
  <c r="U552" i="13" s="1"/>
  <c r="T546" i="13"/>
  <c r="Q545" i="13"/>
  <c r="S544" i="13"/>
  <c r="R544" i="13"/>
  <c r="Q544" i="13"/>
  <c r="P544" i="13"/>
  <c r="O544" i="13"/>
  <c r="N544" i="13"/>
  <c r="M544" i="13"/>
  <c r="L544" i="13"/>
  <c r="K544" i="13"/>
  <c r="J544" i="13"/>
  <c r="I544" i="13"/>
  <c r="H544" i="13"/>
  <c r="T544" i="13" s="1"/>
  <c r="U543" i="13"/>
  <c r="T543" i="13"/>
  <c r="U542" i="13"/>
  <c r="U544" i="13" s="1"/>
  <c r="T542" i="13"/>
  <c r="S541" i="13"/>
  <c r="S545" i="13" s="1"/>
  <c r="R541" i="13"/>
  <c r="R545" i="13" s="1"/>
  <c r="Q541" i="13"/>
  <c r="P541" i="13"/>
  <c r="P545" i="13" s="1"/>
  <c r="O541" i="13"/>
  <c r="O545" i="13" s="1"/>
  <c r="N541" i="13"/>
  <c r="N545" i="13" s="1"/>
  <c r="M541" i="13"/>
  <c r="M545" i="13" s="1"/>
  <c r="L541" i="13"/>
  <c r="L545" i="13" s="1"/>
  <c r="K541" i="13"/>
  <c r="K545" i="13" s="1"/>
  <c r="J541" i="13"/>
  <c r="J545" i="13" s="1"/>
  <c r="I541" i="13"/>
  <c r="I545" i="13" s="1"/>
  <c r="H541" i="13"/>
  <c r="H545" i="13" s="1"/>
  <c r="U540" i="13"/>
  <c r="T540" i="13"/>
  <c r="U539" i="13"/>
  <c r="U541" i="13" s="1"/>
  <c r="U545" i="13" s="1"/>
  <c r="T539" i="13"/>
  <c r="R538" i="13"/>
  <c r="S537" i="13"/>
  <c r="R537" i="13"/>
  <c r="Q537" i="13"/>
  <c r="P537" i="13"/>
  <c r="O537" i="13"/>
  <c r="N537" i="13"/>
  <c r="M537" i="13"/>
  <c r="L537" i="13"/>
  <c r="K537" i="13"/>
  <c r="J537" i="13"/>
  <c r="I537" i="13"/>
  <c r="H537" i="13"/>
  <c r="T537" i="13" s="1"/>
  <c r="U536" i="13"/>
  <c r="T536" i="13"/>
  <c r="U535" i="13"/>
  <c r="U537" i="13" s="1"/>
  <c r="T535" i="13"/>
  <c r="S534" i="13"/>
  <c r="S538" i="13" s="1"/>
  <c r="R534" i="13"/>
  <c r="Q534" i="13"/>
  <c r="Q538" i="13" s="1"/>
  <c r="P534" i="13"/>
  <c r="P538" i="13" s="1"/>
  <c r="O534" i="13"/>
  <c r="O538" i="13" s="1"/>
  <c r="N534" i="13"/>
  <c r="N538" i="13" s="1"/>
  <c r="M534" i="13"/>
  <c r="M538" i="13" s="1"/>
  <c r="L534" i="13"/>
  <c r="L538" i="13" s="1"/>
  <c r="K534" i="13"/>
  <c r="K538" i="13" s="1"/>
  <c r="J534" i="13"/>
  <c r="J538" i="13" s="1"/>
  <c r="I534" i="13"/>
  <c r="I538" i="13" s="1"/>
  <c r="H534" i="13"/>
  <c r="H538" i="13" s="1"/>
  <c r="U533" i="13"/>
  <c r="T533" i="13"/>
  <c r="U532" i="13"/>
  <c r="U534" i="13" s="1"/>
  <c r="U538" i="13" s="1"/>
  <c r="T532" i="13"/>
  <c r="S531" i="13"/>
  <c r="S530" i="13"/>
  <c r="R530" i="13"/>
  <c r="Q530" i="13"/>
  <c r="P530" i="13"/>
  <c r="O530" i="13"/>
  <c r="N530" i="13"/>
  <c r="M530" i="13"/>
  <c r="L530" i="13"/>
  <c r="K530" i="13"/>
  <c r="J530" i="13"/>
  <c r="I530" i="13"/>
  <c r="H530" i="13"/>
  <c r="U529" i="13"/>
  <c r="T529" i="13"/>
  <c r="U528" i="13"/>
  <c r="U530" i="13" s="1"/>
  <c r="T528" i="13"/>
  <c r="S527" i="13"/>
  <c r="R527" i="13"/>
  <c r="R531" i="13" s="1"/>
  <c r="Q527" i="13"/>
  <c r="Q531" i="13" s="1"/>
  <c r="P527" i="13"/>
  <c r="P531" i="13" s="1"/>
  <c r="O527" i="13"/>
  <c r="O531" i="13" s="1"/>
  <c r="N527" i="13"/>
  <c r="N531" i="13" s="1"/>
  <c r="M527" i="13"/>
  <c r="M531" i="13" s="1"/>
  <c r="L527" i="13"/>
  <c r="L531" i="13" s="1"/>
  <c r="K527" i="13"/>
  <c r="K531" i="13" s="1"/>
  <c r="J527" i="13"/>
  <c r="J531" i="13" s="1"/>
  <c r="I527" i="13"/>
  <c r="I531" i="13" s="1"/>
  <c r="H527" i="13"/>
  <c r="H531" i="13" s="1"/>
  <c r="U526" i="13"/>
  <c r="T526" i="13"/>
  <c r="U525" i="13"/>
  <c r="T525" i="13"/>
  <c r="U524" i="13"/>
  <c r="S523" i="13"/>
  <c r="R523" i="13"/>
  <c r="Q523" i="13"/>
  <c r="P523" i="13"/>
  <c r="O523" i="13"/>
  <c r="N523" i="13"/>
  <c r="M523" i="13"/>
  <c r="L523" i="13"/>
  <c r="K523" i="13"/>
  <c r="J523" i="13"/>
  <c r="I523" i="13"/>
  <c r="H523" i="13"/>
  <c r="U522" i="13"/>
  <c r="T522" i="13"/>
  <c r="U521" i="13"/>
  <c r="U523" i="13" s="1"/>
  <c r="T521" i="13"/>
  <c r="S520" i="13"/>
  <c r="S524" i="13" s="1"/>
  <c r="R520" i="13"/>
  <c r="R524" i="13" s="1"/>
  <c r="Q520" i="13"/>
  <c r="Q524" i="13" s="1"/>
  <c r="P520" i="13"/>
  <c r="P524" i="13" s="1"/>
  <c r="O520" i="13"/>
  <c r="O524" i="13" s="1"/>
  <c r="N520" i="13"/>
  <c r="N524" i="13" s="1"/>
  <c r="M520" i="13"/>
  <c r="M524" i="13" s="1"/>
  <c r="L520" i="13"/>
  <c r="L524" i="13" s="1"/>
  <c r="K520" i="13"/>
  <c r="K524" i="13" s="1"/>
  <c r="J520" i="13"/>
  <c r="J524" i="13" s="1"/>
  <c r="I520" i="13"/>
  <c r="I524" i="13" s="1"/>
  <c r="H520" i="13"/>
  <c r="H524" i="13" s="1"/>
  <c r="U519" i="13"/>
  <c r="T519" i="13"/>
  <c r="U518" i="13"/>
  <c r="U520" i="13" s="1"/>
  <c r="T518" i="13"/>
  <c r="S516" i="13"/>
  <c r="R516" i="13"/>
  <c r="Q516" i="13"/>
  <c r="P516" i="13"/>
  <c r="O516" i="13"/>
  <c r="N516" i="13"/>
  <c r="M516" i="13"/>
  <c r="L516" i="13"/>
  <c r="K516" i="13"/>
  <c r="J516" i="13"/>
  <c r="I516" i="13"/>
  <c r="H516" i="13"/>
  <c r="U515" i="13"/>
  <c r="T515" i="13"/>
  <c r="U514" i="13"/>
  <c r="T514" i="13"/>
  <c r="U513" i="13"/>
  <c r="S513" i="13"/>
  <c r="R513" i="13"/>
  <c r="R517" i="13" s="1"/>
  <c r="Q513" i="13"/>
  <c r="Q517" i="13" s="1"/>
  <c r="P513" i="13"/>
  <c r="P517" i="13" s="1"/>
  <c r="O513" i="13"/>
  <c r="N513" i="13"/>
  <c r="N517" i="13" s="1"/>
  <c r="M513" i="13"/>
  <c r="M517" i="13" s="1"/>
  <c r="L513" i="13"/>
  <c r="L517" i="13" s="1"/>
  <c r="K513" i="13"/>
  <c r="J513" i="13"/>
  <c r="J517" i="13" s="1"/>
  <c r="I513" i="13"/>
  <c r="I517" i="13" s="1"/>
  <c r="H513" i="13"/>
  <c r="H517" i="13" s="1"/>
  <c r="U512" i="13"/>
  <c r="T512" i="13"/>
  <c r="U511" i="13"/>
  <c r="T511" i="13"/>
  <c r="R510" i="13"/>
  <c r="N510" i="13"/>
  <c r="J510" i="13"/>
  <c r="S509" i="13"/>
  <c r="R509" i="13"/>
  <c r="Q509" i="13"/>
  <c r="P509" i="13"/>
  <c r="O509" i="13"/>
  <c r="N509" i="13"/>
  <c r="M509" i="13"/>
  <c r="L509" i="13"/>
  <c r="K509" i="13"/>
  <c r="J509" i="13"/>
  <c r="I509" i="13"/>
  <c r="H509" i="13"/>
  <c r="T509" i="13" s="1"/>
  <c r="U508" i="13"/>
  <c r="T508" i="13"/>
  <c r="U507" i="13"/>
  <c r="T507" i="13"/>
  <c r="S506" i="13"/>
  <c r="R506" i="13"/>
  <c r="Q506" i="13"/>
  <c r="Q510" i="13" s="1"/>
  <c r="P506" i="13"/>
  <c r="O506" i="13"/>
  <c r="N506" i="13"/>
  <c r="M506" i="13"/>
  <c r="M510" i="13" s="1"/>
  <c r="L506" i="13"/>
  <c r="K506" i="13"/>
  <c r="J506" i="13"/>
  <c r="I506" i="13"/>
  <c r="I510" i="13" s="1"/>
  <c r="H506" i="13"/>
  <c r="U505" i="13"/>
  <c r="T505" i="13"/>
  <c r="U504" i="13"/>
  <c r="U506" i="13" s="1"/>
  <c r="T504" i="13"/>
  <c r="O503" i="13"/>
  <c r="N503" i="13"/>
  <c r="U502" i="13"/>
  <c r="S502" i="13"/>
  <c r="R502" i="13"/>
  <c r="Q502" i="13"/>
  <c r="P502" i="13"/>
  <c r="O502" i="13"/>
  <c r="N502" i="13"/>
  <c r="M502" i="13"/>
  <c r="L502" i="13"/>
  <c r="K502" i="13"/>
  <c r="J502" i="13"/>
  <c r="I502" i="13"/>
  <c r="H502" i="13"/>
  <c r="T502" i="13" s="1"/>
  <c r="U501" i="13"/>
  <c r="T501" i="13"/>
  <c r="U500" i="13"/>
  <c r="T500" i="13"/>
  <c r="S499" i="13"/>
  <c r="S503" i="13" s="1"/>
  <c r="R499" i="13"/>
  <c r="R503" i="13" s="1"/>
  <c r="Q499" i="13"/>
  <c r="Q503" i="13" s="1"/>
  <c r="P499" i="13"/>
  <c r="P503" i="13" s="1"/>
  <c r="O499" i="13"/>
  <c r="N499" i="13"/>
  <c r="M499" i="13"/>
  <c r="M503" i="13" s="1"/>
  <c r="L499" i="13"/>
  <c r="L503" i="13" s="1"/>
  <c r="K499" i="13"/>
  <c r="K503" i="13" s="1"/>
  <c r="J499" i="13"/>
  <c r="J503" i="13" s="1"/>
  <c r="I499" i="13"/>
  <c r="I503" i="13" s="1"/>
  <c r="H499" i="13"/>
  <c r="H503" i="13" s="1"/>
  <c r="U498" i="13"/>
  <c r="T498" i="13"/>
  <c r="U497" i="13"/>
  <c r="U499" i="13" s="1"/>
  <c r="T497" i="13"/>
  <c r="P496" i="13"/>
  <c r="O496" i="13"/>
  <c r="H496" i="13"/>
  <c r="S495" i="13"/>
  <c r="R495" i="13"/>
  <c r="Q495" i="13"/>
  <c r="P495" i="13"/>
  <c r="O495" i="13"/>
  <c r="N495" i="13"/>
  <c r="M495" i="13"/>
  <c r="L495" i="13"/>
  <c r="K495" i="13"/>
  <c r="J495" i="13"/>
  <c r="I495" i="13"/>
  <c r="H495" i="13"/>
  <c r="U494" i="13"/>
  <c r="T494" i="13"/>
  <c r="U493" i="13"/>
  <c r="U495" i="13" s="1"/>
  <c r="T493" i="13"/>
  <c r="S492" i="13"/>
  <c r="S496" i="13" s="1"/>
  <c r="R492" i="13"/>
  <c r="R496" i="13" s="1"/>
  <c r="Q492" i="13"/>
  <c r="P492" i="13"/>
  <c r="O492" i="13"/>
  <c r="N492" i="13"/>
  <c r="N496" i="13" s="1"/>
  <c r="M492" i="13"/>
  <c r="L492" i="13"/>
  <c r="L496" i="13" s="1"/>
  <c r="K492" i="13"/>
  <c r="K496" i="13" s="1"/>
  <c r="J492" i="13"/>
  <c r="J496" i="13" s="1"/>
  <c r="I492" i="13"/>
  <c r="H492" i="13"/>
  <c r="T492" i="13" s="1"/>
  <c r="U491" i="13"/>
  <c r="T491" i="13"/>
  <c r="U490" i="13"/>
  <c r="U492" i="13" s="1"/>
  <c r="U496" i="13" s="1"/>
  <c r="T490" i="13"/>
  <c r="Q489" i="13"/>
  <c r="P489" i="13"/>
  <c r="I489" i="13"/>
  <c r="H489" i="13"/>
  <c r="S488" i="13"/>
  <c r="R488" i="13"/>
  <c r="Q488" i="13"/>
  <c r="P488" i="13"/>
  <c r="O488" i="13"/>
  <c r="N488" i="13"/>
  <c r="M488" i="13"/>
  <c r="L488" i="13"/>
  <c r="K488" i="13"/>
  <c r="J488" i="13"/>
  <c r="I488" i="13"/>
  <c r="H488" i="13"/>
  <c r="T488" i="13" s="1"/>
  <c r="U487" i="13"/>
  <c r="T487" i="13"/>
  <c r="U486" i="13"/>
  <c r="U488" i="13" s="1"/>
  <c r="T486" i="13"/>
  <c r="S485" i="13"/>
  <c r="S489" i="13" s="1"/>
  <c r="R485" i="13"/>
  <c r="R489" i="13" s="1"/>
  <c r="Q485" i="13"/>
  <c r="P485" i="13"/>
  <c r="O485" i="13"/>
  <c r="O489" i="13" s="1"/>
  <c r="N485" i="13"/>
  <c r="N489" i="13" s="1"/>
  <c r="M485" i="13"/>
  <c r="M489" i="13" s="1"/>
  <c r="L485" i="13"/>
  <c r="L489" i="13" s="1"/>
  <c r="K485" i="13"/>
  <c r="K489" i="13" s="1"/>
  <c r="J485" i="13"/>
  <c r="J489" i="13" s="1"/>
  <c r="I485" i="13"/>
  <c r="H485" i="13"/>
  <c r="T485" i="13" s="1"/>
  <c r="U484" i="13"/>
  <c r="T484" i="13"/>
  <c r="U483" i="13"/>
  <c r="U485" i="13" s="1"/>
  <c r="U489" i="13" s="1"/>
  <c r="T483" i="13"/>
  <c r="R482" i="13"/>
  <c r="Q482" i="13"/>
  <c r="J482" i="13"/>
  <c r="I482" i="13"/>
  <c r="S481" i="13"/>
  <c r="R481" i="13"/>
  <c r="Q481" i="13"/>
  <c r="P481" i="13"/>
  <c r="O481" i="13"/>
  <c r="N481" i="13"/>
  <c r="M481" i="13"/>
  <c r="L481" i="13"/>
  <c r="K481" i="13"/>
  <c r="J481" i="13"/>
  <c r="I481" i="13"/>
  <c r="H481" i="13"/>
  <c r="T481" i="13" s="1"/>
  <c r="U480" i="13"/>
  <c r="T480" i="13"/>
  <c r="U479" i="13"/>
  <c r="U481" i="13" s="1"/>
  <c r="T479" i="13"/>
  <c r="S478" i="13"/>
  <c r="S482" i="13" s="1"/>
  <c r="R478" i="13"/>
  <c r="Q478" i="13"/>
  <c r="P478" i="13"/>
  <c r="O478" i="13"/>
  <c r="O482" i="13" s="1"/>
  <c r="N478" i="13"/>
  <c r="N482" i="13" s="1"/>
  <c r="M478" i="13"/>
  <c r="M482" i="13" s="1"/>
  <c r="L478" i="13"/>
  <c r="K478" i="13"/>
  <c r="K482" i="13" s="1"/>
  <c r="J478" i="13"/>
  <c r="I478" i="13"/>
  <c r="H478" i="13"/>
  <c r="U477" i="13"/>
  <c r="T477" i="13"/>
  <c r="U476" i="13"/>
  <c r="U478" i="13" s="1"/>
  <c r="U482" i="13" s="1"/>
  <c r="T476" i="13"/>
  <c r="S475" i="13"/>
  <c r="K475" i="13"/>
  <c r="S474" i="13"/>
  <c r="R474" i="13"/>
  <c r="Q474" i="13"/>
  <c r="P474" i="13"/>
  <c r="O474" i="13"/>
  <c r="N474" i="13"/>
  <c r="M474" i="13"/>
  <c r="L474" i="13"/>
  <c r="K474" i="13"/>
  <c r="J474" i="13"/>
  <c r="I474" i="13"/>
  <c r="H474" i="13"/>
  <c r="U473" i="13"/>
  <c r="T473" i="13"/>
  <c r="U472" i="13"/>
  <c r="U474" i="13" s="1"/>
  <c r="T472" i="13"/>
  <c r="S471" i="13"/>
  <c r="R471" i="13"/>
  <c r="R475" i="13" s="1"/>
  <c r="Q471" i="13"/>
  <c r="P471" i="13"/>
  <c r="O471" i="13"/>
  <c r="O475" i="13" s="1"/>
  <c r="N471" i="13"/>
  <c r="N475" i="13" s="1"/>
  <c r="M471" i="13"/>
  <c r="L471" i="13"/>
  <c r="K471" i="13"/>
  <c r="J471" i="13"/>
  <c r="J475" i="13" s="1"/>
  <c r="I471" i="13"/>
  <c r="I475" i="13" s="1"/>
  <c r="H471" i="13"/>
  <c r="H475" i="13" s="1"/>
  <c r="U470" i="13"/>
  <c r="T470" i="13"/>
  <c r="U469" i="13"/>
  <c r="U471" i="13" s="1"/>
  <c r="U475" i="13" s="1"/>
  <c r="T469" i="13"/>
  <c r="P468" i="13"/>
  <c r="L468" i="13"/>
  <c r="H468" i="13"/>
  <c r="S467" i="13"/>
  <c r="R467" i="13"/>
  <c r="Q467" i="13"/>
  <c r="P467" i="13"/>
  <c r="O467" i="13"/>
  <c r="N467" i="13"/>
  <c r="M467" i="13"/>
  <c r="L467" i="13"/>
  <c r="K467" i="13"/>
  <c r="J467" i="13"/>
  <c r="I467" i="13"/>
  <c r="H467" i="13"/>
  <c r="T467" i="13" s="1"/>
  <c r="U466" i="13"/>
  <c r="T466" i="13"/>
  <c r="U465" i="13"/>
  <c r="U467" i="13" s="1"/>
  <c r="T465" i="13"/>
  <c r="S464" i="13"/>
  <c r="S468" i="13" s="1"/>
  <c r="R464" i="13"/>
  <c r="R468" i="13" s="1"/>
  <c r="Q464" i="13"/>
  <c r="Q468" i="13" s="1"/>
  <c r="P464" i="13"/>
  <c r="O464" i="13"/>
  <c r="O468" i="13" s="1"/>
  <c r="N464" i="13"/>
  <c r="N468" i="13" s="1"/>
  <c r="M464" i="13"/>
  <c r="M468" i="13" s="1"/>
  <c r="L464" i="13"/>
  <c r="K464" i="13"/>
  <c r="K468" i="13" s="1"/>
  <c r="J464" i="13"/>
  <c r="J468" i="13" s="1"/>
  <c r="I464" i="13"/>
  <c r="I468" i="13" s="1"/>
  <c r="H464" i="13"/>
  <c r="T464" i="13" s="1"/>
  <c r="U463" i="13"/>
  <c r="T463" i="13"/>
  <c r="U462" i="13"/>
  <c r="U464" i="13" s="1"/>
  <c r="U468" i="13" s="1"/>
  <c r="T462" i="13"/>
  <c r="M461" i="13"/>
  <c r="S460" i="13"/>
  <c r="R460" i="13"/>
  <c r="Q460" i="13"/>
  <c r="P460" i="13"/>
  <c r="O460" i="13"/>
  <c r="N460" i="13"/>
  <c r="M460" i="13"/>
  <c r="L460" i="13"/>
  <c r="K460" i="13"/>
  <c r="J460" i="13"/>
  <c r="I460" i="13"/>
  <c r="H460" i="13"/>
  <c r="T460" i="13" s="1"/>
  <c r="U459" i="13"/>
  <c r="T459" i="13"/>
  <c r="U458" i="13"/>
  <c r="U460" i="13" s="1"/>
  <c r="T458" i="13"/>
  <c r="S457" i="13"/>
  <c r="S461" i="13" s="1"/>
  <c r="R457" i="13"/>
  <c r="R461" i="13" s="1"/>
  <c r="Q457" i="13"/>
  <c r="Q461" i="13" s="1"/>
  <c r="P457" i="13"/>
  <c r="P461" i="13" s="1"/>
  <c r="O457" i="13"/>
  <c r="O461" i="13" s="1"/>
  <c r="N457" i="13"/>
  <c r="N461" i="13" s="1"/>
  <c r="M457" i="13"/>
  <c r="L457" i="13"/>
  <c r="L461" i="13" s="1"/>
  <c r="K457" i="13"/>
  <c r="K461" i="13" s="1"/>
  <c r="J457" i="13"/>
  <c r="J461" i="13" s="1"/>
  <c r="I457" i="13"/>
  <c r="I461" i="13" s="1"/>
  <c r="H457" i="13"/>
  <c r="H461" i="13" s="1"/>
  <c r="U456" i="13"/>
  <c r="T456" i="13"/>
  <c r="U455" i="13"/>
  <c r="U457" i="13" s="1"/>
  <c r="U461" i="13" s="1"/>
  <c r="T455" i="13"/>
  <c r="S453" i="13"/>
  <c r="R453" i="13"/>
  <c r="Q453" i="13"/>
  <c r="P453" i="13"/>
  <c r="O453" i="13"/>
  <c r="N453" i="13"/>
  <c r="M453" i="13"/>
  <c r="L453" i="13"/>
  <c r="K453" i="13"/>
  <c r="J453" i="13"/>
  <c r="I453" i="13"/>
  <c r="H453" i="13"/>
  <c r="T453" i="13" s="1"/>
  <c r="U452" i="13"/>
  <c r="T452" i="13"/>
  <c r="U451" i="13"/>
  <c r="U453" i="13" s="1"/>
  <c r="T451" i="13"/>
  <c r="S450" i="13"/>
  <c r="S454" i="13" s="1"/>
  <c r="R450" i="13"/>
  <c r="R454" i="13" s="1"/>
  <c r="Q450" i="13"/>
  <c r="Q454" i="13" s="1"/>
  <c r="P450" i="13"/>
  <c r="P454" i="13" s="1"/>
  <c r="O450" i="13"/>
  <c r="O454" i="13" s="1"/>
  <c r="N450" i="13"/>
  <c r="N454" i="13" s="1"/>
  <c r="M450" i="13"/>
  <c r="M454" i="13" s="1"/>
  <c r="L450" i="13"/>
  <c r="L454" i="13" s="1"/>
  <c r="K450" i="13"/>
  <c r="K454" i="13" s="1"/>
  <c r="J450" i="13"/>
  <c r="J454" i="13" s="1"/>
  <c r="I450" i="13"/>
  <c r="I454" i="13" s="1"/>
  <c r="H450" i="13"/>
  <c r="H454" i="13" s="1"/>
  <c r="U449" i="13"/>
  <c r="T449" i="13"/>
  <c r="U448" i="13"/>
  <c r="U450" i="13" s="1"/>
  <c r="U454" i="13" s="1"/>
  <c r="T448" i="13"/>
  <c r="O447" i="13"/>
  <c r="K447" i="13"/>
  <c r="S446" i="13"/>
  <c r="R446" i="13"/>
  <c r="Q446" i="13"/>
  <c r="P446" i="13"/>
  <c r="O446" i="13"/>
  <c r="N446" i="13"/>
  <c r="M446" i="13"/>
  <c r="L446" i="13"/>
  <c r="K446" i="13"/>
  <c r="J446" i="13"/>
  <c r="I446" i="13"/>
  <c r="H446" i="13"/>
  <c r="U445" i="13"/>
  <c r="T445" i="13"/>
  <c r="U444" i="13"/>
  <c r="U446" i="13" s="1"/>
  <c r="T444" i="13"/>
  <c r="S443" i="13"/>
  <c r="S447" i="13" s="1"/>
  <c r="R443" i="13"/>
  <c r="R447" i="13" s="1"/>
  <c r="Q443" i="13"/>
  <c r="Q447" i="13" s="1"/>
  <c r="P443" i="13"/>
  <c r="P447" i="13" s="1"/>
  <c r="O443" i="13"/>
  <c r="N443" i="13"/>
  <c r="N447" i="13" s="1"/>
  <c r="M443" i="13"/>
  <c r="M447" i="13" s="1"/>
  <c r="L443" i="13"/>
  <c r="L447" i="13" s="1"/>
  <c r="K443" i="13"/>
  <c r="J443" i="13"/>
  <c r="J447" i="13" s="1"/>
  <c r="I443" i="13"/>
  <c r="I447" i="13" s="1"/>
  <c r="H443" i="13"/>
  <c r="H447" i="13" s="1"/>
  <c r="U442" i="13"/>
  <c r="T442" i="13"/>
  <c r="U441" i="13"/>
  <c r="U443" i="13" s="1"/>
  <c r="T441" i="13"/>
  <c r="P440" i="13"/>
  <c r="L440" i="13"/>
  <c r="S439" i="13"/>
  <c r="R439" i="13"/>
  <c r="Q439" i="13"/>
  <c r="P439" i="13"/>
  <c r="O439" i="13"/>
  <c r="N439" i="13"/>
  <c r="M439" i="13"/>
  <c r="L439" i="13"/>
  <c r="K439" i="13"/>
  <c r="J439" i="13"/>
  <c r="I439" i="13"/>
  <c r="H439" i="13"/>
  <c r="U438" i="13"/>
  <c r="T438" i="13"/>
  <c r="U437" i="13"/>
  <c r="U439" i="13" s="1"/>
  <c r="U440" i="13" s="1"/>
  <c r="T437" i="13"/>
  <c r="S436" i="13"/>
  <c r="S440" i="13" s="1"/>
  <c r="R436" i="13"/>
  <c r="Q436" i="13"/>
  <c r="Q440" i="13" s="1"/>
  <c r="P436" i="13"/>
  <c r="O436" i="13"/>
  <c r="O440" i="13" s="1"/>
  <c r="N436" i="13"/>
  <c r="M436" i="13"/>
  <c r="M440" i="13" s="1"/>
  <c r="L436" i="13"/>
  <c r="K436" i="13"/>
  <c r="K440" i="13" s="1"/>
  <c r="J436" i="13"/>
  <c r="I436" i="13"/>
  <c r="I440" i="13" s="1"/>
  <c r="H436" i="13"/>
  <c r="H440" i="13" s="1"/>
  <c r="U435" i="13"/>
  <c r="T435" i="13"/>
  <c r="U434" i="13"/>
  <c r="U436" i="13" s="1"/>
  <c r="T434" i="13"/>
  <c r="Q433" i="13"/>
  <c r="M433" i="13"/>
  <c r="S432" i="13"/>
  <c r="R432" i="13"/>
  <c r="Q432" i="13"/>
  <c r="P432" i="13"/>
  <c r="O432" i="13"/>
  <c r="N432" i="13"/>
  <c r="M432" i="13"/>
  <c r="L432" i="13"/>
  <c r="K432" i="13"/>
  <c r="J432" i="13"/>
  <c r="I432" i="13"/>
  <c r="H432" i="13"/>
  <c r="U431" i="13"/>
  <c r="T431" i="13"/>
  <c r="U430" i="13"/>
  <c r="U432" i="13" s="1"/>
  <c r="T430" i="13"/>
  <c r="U429" i="13"/>
  <c r="S429" i="13"/>
  <c r="S433" i="13" s="1"/>
  <c r="R429" i="13"/>
  <c r="R433" i="13" s="1"/>
  <c r="Q429" i="13"/>
  <c r="P429" i="13"/>
  <c r="P433" i="13" s="1"/>
  <c r="O429" i="13"/>
  <c r="O433" i="13" s="1"/>
  <c r="N429" i="13"/>
  <c r="N433" i="13" s="1"/>
  <c r="M429" i="13"/>
  <c r="L429" i="13"/>
  <c r="L433" i="13" s="1"/>
  <c r="K429" i="13"/>
  <c r="K433" i="13" s="1"/>
  <c r="J429" i="13"/>
  <c r="J433" i="13" s="1"/>
  <c r="I429" i="13"/>
  <c r="I433" i="13" s="1"/>
  <c r="H429" i="13"/>
  <c r="H433" i="13" s="1"/>
  <c r="U428" i="13"/>
  <c r="T428" i="13"/>
  <c r="U427" i="13"/>
  <c r="T427" i="13"/>
  <c r="R426" i="13"/>
  <c r="S425" i="13"/>
  <c r="R425" i="13"/>
  <c r="Q425" i="13"/>
  <c r="P425" i="13"/>
  <c r="O425" i="13"/>
  <c r="N425" i="13"/>
  <c r="M425" i="13"/>
  <c r="L425" i="13"/>
  <c r="K425" i="13"/>
  <c r="J425" i="13"/>
  <c r="I425" i="13"/>
  <c r="H425" i="13"/>
  <c r="T425" i="13" s="1"/>
  <c r="U424" i="13"/>
  <c r="T424" i="13"/>
  <c r="U423" i="13"/>
  <c r="U425" i="13" s="1"/>
  <c r="T423" i="13"/>
  <c r="S422" i="13"/>
  <c r="S426" i="13" s="1"/>
  <c r="R422" i="13"/>
  <c r="Q422" i="13"/>
  <c r="Q426" i="13" s="1"/>
  <c r="P422" i="13"/>
  <c r="P426" i="13" s="1"/>
  <c r="O422" i="13"/>
  <c r="O426" i="13" s="1"/>
  <c r="N422" i="13"/>
  <c r="N426" i="13" s="1"/>
  <c r="M422" i="13"/>
  <c r="M426" i="13" s="1"/>
  <c r="L422" i="13"/>
  <c r="L426" i="13" s="1"/>
  <c r="K422" i="13"/>
  <c r="K426" i="13" s="1"/>
  <c r="J422" i="13"/>
  <c r="J426" i="13" s="1"/>
  <c r="I422" i="13"/>
  <c r="I426" i="13" s="1"/>
  <c r="H422" i="13"/>
  <c r="H426" i="13" s="1"/>
  <c r="U421" i="13"/>
  <c r="T421" i="13"/>
  <c r="U420" i="13"/>
  <c r="U422" i="13" s="1"/>
  <c r="U426" i="13" s="1"/>
  <c r="T420" i="13"/>
  <c r="U418" i="13"/>
  <c r="S418" i="13"/>
  <c r="R418" i="13"/>
  <c r="Q418" i="13"/>
  <c r="P418" i="13"/>
  <c r="O418" i="13"/>
  <c r="N418" i="13"/>
  <c r="M418" i="13"/>
  <c r="L418" i="13"/>
  <c r="K418" i="13"/>
  <c r="J418" i="13"/>
  <c r="I418" i="13"/>
  <c r="H418" i="13"/>
  <c r="T418" i="13" s="1"/>
  <c r="U417" i="13"/>
  <c r="T417" i="13"/>
  <c r="U416" i="13"/>
  <c r="T416" i="13"/>
  <c r="S415" i="13"/>
  <c r="S419" i="13" s="1"/>
  <c r="R415" i="13"/>
  <c r="R419" i="13" s="1"/>
  <c r="Q415" i="13"/>
  <c r="Q419" i="13" s="1"/>
  <c r="P415" i="13"/>
  <c r="P419" i="13" s="1"/>
  <c r="O415" i="13"/>
  <c r="O419" i="13" s="1"/>
  <c r="N415" i="13"/>
  <c r="N419" i="13" s="1"/>
  <c r="M415" i="13"/>
  <c r="M419" i="13" s="1"/>
  <c r="L415" i="13"/>
  <c r="L419" i="13" s="1"/>
  <c r="K415" i="13"/>
  <c r="K419" i="13" s="1"/>
  <c r="J415" i="13"/>
  <c r="J419" i="13" s="1"/>
  <c r="I415" i="13"/>
  <c r="I419" i="13" s="1"/>
  <c r="H415" i="13"/>
  <c r="H419" i="13" s="1"/>
  <c r="U414" i="13"/>
  <c r="T414" i="13"/>
  <c r="U413" i="13"/>
  <c r="T413" i="13"/>
  <c r="U412" i="13"/>
  <c r="S411" i="13"/>
  <c r="R411" i="13"/>
  <c r="Q411" i="13"/>
  <c r="P411" i="13"/>
  <c r="O411" i="13"/>
  <c r="N411" i="13"/>
  <c r="M411" i="13"/>
  <c r="L411" i="13"/>
  <c r="K411" i="13"/>
  <c r="J411" i="13"/>
  <c r="I411" i="13"/>
  <c r="H411" i="13"/>
  <c r="U410" i="13"/>
  <c r="T410" i="13"/>
  <c r="U409" i="13"/>
  <c r="U411" i="13" s="1"/>
  <c r="T409" i="13"/>
  <c r="S408" i="13"/>
  <c r="S412" i="13" s="1"/>
  <c r="R408" i="13"/>
  <c r="Q408" i="13"/>
  <c r="Q412" i="13" s="1"/>
  <c r="P408" i="13"/>
  <c r="P412" i="13" s="1"/>
  <c r="O408" i="13"/>
  <c r="O412" i="13" s="1"/>
  <c r="N408" i="13"/>
  <c r="M408" i="13"/>
  <c r="M412" i="13" s="1"/>
  <c r="L408" i="13"/>
  <c r="L412" i="13" s="1"/>
  <c r="K408" i="13"/>
  <c r="K412" i="13" s="1"/>
  <c r="J408" i="13"/>
  <c r="I408" i="13"/>
  <c r="I412" i="13" s="1"/>
  <c r="H408" i="13"/>
  <c r="H412" i="13" s="1"/>
  <c r="U407" i="13"/>
  <c r="T407" i="13"/>
  <c r="U406" i="13"/>
  <c r="U408" i="13" s="1"/>
  <c r="T406" i="13"/>
  <c r="Q405" i="13"/>
  <c r="S404" i="13"/>
  <c r="R404" i="13"/>
  <c r="Q404" i="13"/>
  <c r="P404" i="13"/>
  <c r="O404" i="13"/>
  <c r="N404" i="13"/>
  <c r="M404" i="13"/>
  <c r="L404" i="13"/>
  <c r="K404" i="13"/>
  <c r="J404" i="13"/>
  <c r="I404" i="13"/>
  <c r="H404" i="13"/>
  <c r="U403" i="13"/>
  <c r="T403" i="13"/>
  <c r="U402" i="13"/>
  <c r="T402" i="13"/>
  <c r="U401" i="13"/>
  <c r="S401" i="13"/>
  <c r="R401" i="13"/>
  <c r="R405" i="13" s="1"/>
  <c r="Q401" i="13"/>
  <c r="P401" i="13"/>
  <c r="P405" i="13" s="1"/>
  <c r="O401" i="13"/>
  <c r="N401" i="13"/>
  <c r="N405" i="13" s="1"/>
  <c r="M401" i="13"/>
  <c r="M405" i="13" s="1"/>
  <c r="L401" i="13"/>
  <c r="L405" i="13" s="1"/>
  <c r="K401" i="13"/>
  <c r="J401" i="13"/>
  <c r="J405" i="13" s="1"/>
  <c r="I401" i="13"/>
  <c r="I405" i="13" s="1"/>
  <c r="H401" i="13"/>
  <c r="H405" i="13" s="1"/>
  <c r="U400" i="13"/>
  <c r="T400" i="13"/>
  <c r="U399" i="13"/>
  <c r="T399" i="13"/>
  <c r="R398" i="13"/>
  <c r="J398" i="13"/>
  <c r="S397" i="13"/>
  <c r="R397" i="13"/>
  <c r="Q397" i="13"/>
  <c r="P397" i="13"/>
  <c r="O397" i="13"/>
  <c r="N397" i="13"/>
  <c r="M397" i="13"/>
  <c r="L397" i="13"/>
  <c r="K397" i="13"/>
  <c r="J397" i="13"/>
  <c r="I397" i="13"/>
  <c r="H397" i="13"/>
  <c r="T397" i="13" s="1"/>
  <c r="U396" i="13"/>
  <c r="T396" i="13"/>
  <c r="U395" i="13"/>
  <c r="U397" i="13" s="1"/>
  <c r="T395" i="13"/>
  <c r="S394" i="13"/>
  <c r="S398" i="13" s="1"/>
  <c r="R394" i="13"/>
  <c r="Q394" i="13"/>
  <c r="Q398" i="13" s="1"/>
  <c r="P394" i="13"/>
  <c r="P398" i="13" s="1"/>
  <c r="O394" i="13"/>
  <c r="O398" i="13" s="1"/>
  <c r="N394" i="13"/>
  <c r="N398" i="13" s="1"/>
  <c r="M394" i="13"/>
  <c r="M398" i="13" s="1"/>
  <c r="L394" i="13"/>
  <c r="L398" i="13" s="1"/>
  <c r="K394" i="13"/>
  <c r="K398" i="13" s="1"/>
  <c r="J394" i="13"/>
  <c r="I394" i="13"/>
  <c r="I398" i="13" s="1"/>
  <c r="H394" i="13"/>
  <c r="H398" i="13" s="1"/>
  <c r="U393" i="13"/>
  <c r="T393" i="13"/>
  <c r="U392" i="13"/>
  <c r="U394" i="13" s="1"/>
  <c r="U398" i="13" s="1"/>
  <c r="T392" i="13"/>
  <c r="U390" i="13"/>
  <c r="S390" i="13"/>
  <c r="R390" i="13"/>
  <c r="Q390" i="13"/>
  <c r="P390" i="13"/>
  <c r="O390" i="13"/>
  <c r="N390" i="13"/>
  <c r="M390" i="13"/>
  <c r="L390" i="13"/>
  <c r="K390" i="13"/>
  <c r="J390" i="13"/>
  <c r="I390" i="13"/>
  <c r="H390" i="13"/>
  <c r="T390" i="13" s="1"/>
  <c r="U389" i="13"/>
  <c r="T389" i="13"/>
  <c r="U388" i="13"/>
  <c r="T388" i="13"/>
  <c r="S387" i="13"/>
  <c r="S391" i="13" s="1"/>
  <c r="R387" i="13"/>
  <c r="R391" i="13" s="1"/>
  <c r="Q387" i="13"/>
  <c r="Q391" i="13" s="1"/>
  <c r="P387" i="13"/>
  <c r="P391" i="13" s="1"/>
  <c r="O387" i="13"/>
  <c r="O391" i="13" s="1"/>
  <c r="N387" i="13"/>
  <c r="N391" i="13" s="1"/>
  <c r="M387" i="13"/>
  <c r="M391" i="13" s="1"/>
  <c r="L387" i="13"/>
  <c r="L391" i="13" s="1"/>
  <c r="K387" i="13"/>
  <c r="K391" i="13" s="1"/>
  <c r="J387" i="13"/>
  <c r="J391" i="13" s="1"/>
  <c r="I387" i="13"/>
  <c r="I391" i="13" s="1"/>
  <c r="H387" i="13"/>
  <c r="H391" i="13" s="1"/>
  <c r="U386" i="13"/>
  <c r="T386" i="13"/>
  <c r="U385" i="13"/>
  <c r="T385" i="13"/>
  <c r="H384" i="13"/>
  <c r="S383" i="13"/>
  <c r="R383" i="13"/>
  <c r="Q383" i="13"/>
  <c r="P383" i="13"/>
  <c r="O383" i="13"/>
  <c r="N383" i="13"/>
  <c r="M383" i="13"/>
  <c r="L383" i="13"/>
  <c r="K383" i="13"/>
  <c r="J383" i="13"/>
  <c r="I383" i="13"/>
  <c r="H383" i="13"/>
  <c r="T383" i="13" s="1"/>
  <c r="U382" i="13"/>
  <c r="T382" i="13"/>
  <c r="U381" i="13"/>
  <c r="U383" i="13" s="1"/>
  <c r="T381" i="13"/>
  <c r="S380" i="13"/>
  <c r="S384" i="13" s="1"/>
  <c r="R380" i="13"/>
  <c r="R384" i="13" s="1"/>
  <c r="Q380" i="13"/>
  <c r="Q384" i="13" s="1"/>
  <c r="P380" i="13"/>
  <c r="P384" i="13" s="1"/>
  <c r="O380" i="13"/>
  <c r="O384" i="13" s="1"/>
  <c r="N380" i="13"/>
  <c r="N384" i="13" s="1"/>
  <c r="M380" i="13"/>
  <c r="M384" i="13" s="1"/>
  <c r="L380" i="13"/>
  <c r="L384" i="13" s="1"/>
  <c r="K380" i="13"/>
  <c r="K384" i="13" s="1"/>
  <c r="J380" i="13"/>
  <c r="J384" i="13" s="1"/>
  <c r="I380" i="13"/>
  <c r="I384" i="13" s="1"/>
  <c r="H380" i="13"/>
  <c r="T380" i="13" s="1"/>
  <c r="U379" i="13"/>
  <c r="T379" i="13"/>
  <c r="U378" i="13"/>
  <c r="U380" i="13" s="1"/>
  <c r="U384" i="13" s="1"/>
  <c r="T378" i="13"/>
  <c r="S376" i="13"/>
  <c r="R376" i="13"/>
  <c r="Q376" i="13"/>
  <c r="P376" i="13"/>
  <c r="O376" i="13"/>
  <c r="N376" i="13"/>
  <c r="M376" i="13"/>
  <c r="L376" i="13"/>
  <c r="K376" i="13"/>
  <c r="J376" i="13"/>
  <c r="I376" i="13"/>
  <c r="H376" i="13"/>
  <c r="T376" i="13" s="1"/>
  <c r="U375" i="13"/>
  <c r="T375" i="13"/>
  <c r="U374" i="13"/>
  <c r="T374" i="13"/>
  <c r="S373" i="13"/>
  <c r="R373" i="13"/>
  <c r="R377" i="13" s="1"/>
  <c r="Q373" i="13"/>
  <c r="Q377" i="13" s="1"/>
  <c r="P373" i="13"/>
  <c r="P377" i="13" s="1"/>
  <c r="O373" i="13"/>
  <c r="N373" i="13"/>
  <c r="N377" i="13" s="1"/>
  <c r="M373" i="13"/>
  <c r="M377" i="13" s="1"/>
  <c r="L373" i="13"/>
  <c r="L377" i="13" s="1"/>
  <c r="K373" i="13"/>
  <c r="J373" i="13"/>
  <c r="J377" i="13" s="1"/>
  <c r="I373" i="13"/>
  <c r="I377" i="13" s="1"/>
  <c r="H373" i="13"/>
  <c r="H377" i="13" s="1"/>
  <c r="U372" i="13"/>
  <c r="T372" i="13"/>
  <c r="U371" i="13"/>
  <c r="U373" i="13" s="1"/>
  <c r="T371" i="13"/>
  <c r="J370" i="13"/>
  <c r="S369" i="13"/>
  <c r="R369" i="13"/>
  <c r="Q369" i="13"/>
  <c r="P369" i="13"/>
  <c r="O369" i="13"/>
  <c r="N369" i="13"/>
  <c r="M369" i="13"/>
  <c r="L369" i="13"/>
  <c r="K369" i="13"/>
  <c r="J369" i="13"/>
  <c r="I369" i="13"/>
  <c r="H369" i="13"/>
  <c r="T369" i="13" s="1"/>
  <c r="U368" i="13"/>
  <c r="T368" i="13"/>
  <c r="U367" i="13"/>
  <c r="U369" i="13" s="1"/>
  <c r="T367" i="13"/>
  <c r="S366" i="13"/>
  <c r="S370" i="13" s="1"/>
  <c r="R366" i="13"/>
  <c r="R370" i="13" s="1"/>
  <c r="Q366" i="13"/>
  <c r="Q370" i="13" s="1"/>
  <c r="P366" i="13"/>
  <c r="P370" i="13" s="1"/>
  <c r="O366" i="13"/>
  <c r="O370" i="13" s="1"/>
  <c r="N366" i="13"/>
  <c r="N370" i="13" s="1"/>
  <c r="M366" i="13"/>
  <c r="M370" i="13" s="1"/>
  <c r="L366" i="13"/>
  <c r="L370" i="13" s="1"/>
  <c r="K366" i="13"/>
  <c r="K370" i="13" s="1"/>
  <c r="J366" i="13"/>
  <c r="I366" i="13"/>
  <c r="I370" i="13" s="1"/>
  <c r="H366" i="13"/>
  <c r="H370" i="13" s="1"/>
  <c r="U365" i="13"/>
  <c r="T365" i="13"/>
  <c r="U364" i="13"/>
  <c r="U366" i="13" s="1"/>
  <c r="U370" i="13" s="1"/>
  <c r="T364" i="13"/>
  <c r="O363" i="13"/>
  <c r="K363" i="13"/>
  <c r="S362" i="13"/>
  <c r="R362" i="13"/>
  <c r="Q362" i="13"/>
  <c r="P362" i="13"/>
  <c r="O362" i="13"/>
  <c r="N362" i="13"/>
  <c r="M362" i="13"/>
  <c r="L362" i="13"/>
  <c r="K362" i="13"/>
  <c r="J362" i="13"/>
  <c r="I362" i="13"/>
  <c r="H362" i="13"/>
  <c r="U361" i="13"/>
  <c r="T361" i="13"/>
  <c r="U360" i="13"/>
  <c r="U362" i="13" s="1"/>
  <c r="T360" i="13"/>
  <c r="S359" i="13"/>
  <c r="S363" i="13" s="1"/>
  <c r="R359" i="13"/>
  <c r="R363" i="13" s="1"/>
  <c r="Q359" i="13"/>
  <c r="Q363" i="13" s="1"/>
  <c r="P359" i="13"/>
  <c r="P363" i="13" s="1"/>
  <c r="O359" i="13"/>
  <c r="N359" i="13"/>
  <c r="N363" i="13" s="1"/>
  <c r="M359" i="13"/>
  <c r="M363" i="13" s="1"/>
  <c r="L359" i="13"/>
  <c r="L363" i="13" s="1"/>
  <c r="K359" i="13"/>
  <c r="J359" i="13"/>
  <c r="J363" i="13" s="1"/>
  <c r="I359" i="13"/>
  <c r="I363" i="13" s="1"/>
  <c r="H359" i="13"/>
  <c r="H363" i="13" s="1"/>
  <c r="U358" i="13"/>
  <c r="T358" i="13"/>
  <c r="U357" i="13"/>
  <c r="U359" i="13" s="1"/>
  <c r="U363" i="13" s="1"/>
  <c r="T357" i="13"/>
  <c r="P356" i="13"/>
  <c r="L356" i="13"/>
  <c r="H356" i="13"/>
  <c r="S355" i="13"/>
  <c r="R355" i="13"/>
  <c r="Q355" i="13"/>
  <c r="P355" i="13"/>
  <c r="O355" i="13"/>
  <c r="N355" i="13"/>
  <c r="M355" i="13"/>
  <c r="L355" i="13"/>
  <c r="K355" i="13"/>
  <c r="J355" i="13"/>
  <c r="I355" i="13"/>
  <c r="H355" i="13"/>
  <c r="T355" i="13" s="1"/>
  <c r="U354" i="13"/>
  <c r="T354" i="13"/>
  <c r="U353" i="13"/>
  <c r="U355" i="13" s="1"/>
  <c r="T353" i="13"/>
  <c r="S352" i="13"/>
  <c r="S356" i="13" s="1"/>
  <c r="R352" i="13"/>
  <c r="R356" i="13" s="1"/>
  <c r="Q352" i="13"/>
  <c r="Q356" i="13" s="1"/>
  <c r="P352" i="13"/>
  <c r="O352" i="13"/>
  <c r="O356" i="13" s="1"/>
  <c r="N352" i="13"/>
  <c r="N356" i="13" s="1"/>
  <c r="M352" i="13"/>
  <c r="M356" i="13" s="1"/>
  <c r="L352" i="13"/>
  <c r="K352" i="13"/>
  <c r="K356" i="13" s="1"/>
  <c r="J352" i="13"/>
  <c r="J356" i="13" s="1"/>
  <c r="I352" i="13"/>
  <c r="I356" i="13" s="1"/>
  <c r="H352" i="13"/>
  <c r="T352" i="13" s="1"/>
  <c r="U351" i="13"/>
  <c r="T351" i="13"/>
  <c r="U350" i="13"/>
  <c r="U352" i="13" s="1"/>
  <c r="U356" i="13" s="1"/>
  <c r="T350" i="13"/>
  <c r="M349" i="13"/>
  <c r="S348" i="13"/>
  <c r="R348" i="13"/>
  <c r="Q348" i="13"/>
  <c r="P348" i="13"/>
  <c r="O348" i="13"/>
  <c r="N348" i="13"/>
  <c r="M348" i="13"/>
  <c r="L348" i="13"/>
  <c r="K348" i="13"/>
  <c r="J348" i="13"/>
  <c r="I348" i="13"/>
  <c r="H348" i="13"/>
  <c r="T348" i="13" s="1"/>
  <c r="U347" i="13"/>
  <c r="T347" i="13"/>
  <c r="U346" i="13"/>
  <c r="U348" i="13" s="1"/>
  <c r="T346" i="13"/>
  <c r="S345" i="13"/>
  <c r="S349" i="13" s="1"/>
  <c r="R345" i="13"/>
  <c r="R349" i="13" s="1"/>
  <c r="Q345" i="13"/>
  <c r="Q349" i="13" s="1"/>
  <c r="P345" i="13"/>
  <c r="P349" i="13" s="1"/>
  <c r="O345" i="13"/>
  <c r="O349" i="13" s="1"/>
  <c r="N345" i="13"/>
  <c r="N349" i="13" s="1"/>
  <c r="M345" i="13"/>
  <c r="L345" i="13"/>
  <c r="L349" i="13" s="1"/>
  <c r="K345" i="13"/>
  <c r="K349" i="13" s="1"/>
  <c r="J345" i="13"/>
  <c r="J349" i="13" s="1"/>
  <c r="I345" i="13"/>
  <c r="I349" i="13" s="1"/>
  <c r="H345" i="13"/>
  <c r="H349" i="13" s="1"/>
  <c r="U344" i="13"/>
  <c r="T344" i="13"/>
  <c r="U343" i="13"/>
  <c r="U345" i="13" s="1"/>
  <c r="U349" i="13" s="1"/>
  <c r="T343" i="13"/>
  <c r="N342" i="13"/>
  <c r="S341" i="13"/>
  <c r="R341" i="13"/>
  <c r="Q341" i="13"/>
  <c r="P341" i="13"/>
  <c r="O341" i="13"/>
  <c r="N341" i="13"/>
  <c r="M341" i="13"/>
  <c r="L341" i="13"/>
  <c r="K341" i="13"/>
  <c r="J341" i="13"/>
  <c r="I341" i="13"/>
  <c r="H341" i="13"/>
  <c r="T341" i="13" s="1"/>
  <c r="U340" i="13"/>
  <c r="T340" i="13"/>
  <c r="U339" i="13"/>
  <c r="U341" i="13" s="1"/>
  <c r="T339" i="13"/>
  <c r="U338" i="13"/>
  <c r="S338" i="13"/>
  <c r="S342" i="13" s="1"/>
  <c r="R338" i="13"/>
  <c r="R342" i="13" s="1"/>
  <c r="Q338" i="13"/>
  <c r="Q342" i="13" s="1"/>
  <c r="P338" i="13"/>
  <c r="P342" i="13" s="1"/>
  <c r="O338" i="13"/>
  <c r="O342" i="13" s="1"/>
  <c r="N338" i="13"/>
  <c r="M338" i="13"/>
  <c r="M342" i="13" s="1"/>
  <c r="L338" i="13"/>
  <c r="L342" i="13" s="1"/>
  <c r="K338" i="13"/>
  <c r="K342" i="13" s="1"/>
  <c r="J338" i="13"/>
  <c r="J342" i="13" s="1"/>
  <c r="I338" i="13"/>
  <c r="I342" i="13" s="1"/>
  <c r="H338" i="13"/>
  <c r="H342" i="13" s="1"/>
  <c r="U337" i="13"/>
  <c r="T337" i="13"/>
  <c r="U336" i="13"/>
  <c r="T336" i="13"/>
  <c r="S335" i="13"/>
  <c r="S334" i="13"/>
  <c r="R334" i="13"/>
  <c r="Q334" i="13"/>
  <c r="P334" i="13"/>
  <c r="O334" i="13"/>
  <c r="N334" i="13"/>
  <c r="M334" i="13"/>
  <c r="L334" i="13"/>
  <c r="K334" i="13"/>
  <c r="J334" i="13"/>
  <c r="I334" i="13"/>
  <c r="H334" i="13"/>
  <c r="T334" i="13" s="1"/>
  <c r="U333" i="13"/>
  <c r="T333" i="13"/>
  <c r="U332" i="13"/>
  <c r="U334" i="13" s="1"/>
  <c r="T332" i="13"/>
  <c r="S331" i="13"/>
  <c r="R331" i="13"/>
  <c r="R335" i="13" s="1"/>
  <c r="Q331" i="13"/>
  <c r="Q335" i="13" s="1"/>
  <c r="P331" i="13"/>
  <c r="P335" i="13" s="1"/>
  <c r="O331" i="13"/>
  <c r="O335" i="13" s="1"/>
  <c r="N331" i="13"/>
  <c r="N335" i="13" s="1"/>
  <c r="M331" i="13"/>
  <c r="M335" i="13" s="1"/>
  <c r="L331" i="13"/>
  <c r="L335" i="13" s="1"/>
  <c r="K331" i="13"/>
  <c r="K335" i="13" s="1"/>
  <c r="J331" i="13"/>
  <c r="J335" i="13" s="1"/>
  <c r="I331" i="13"/>
  <c r="I335" i="13" s="1"/>
  <c r="H331" i="13"/>
  <c r="H335" i="13" s="1"/>
  <c r="U330" i="13"/>
  <c r="T330" i="13"/>
  <c r="U329" i="13"/>
  <c r="T329" i="13"/>
  <c r="U327" i="13"/>
  <c r="S327" i="13"/>
  <c r="R327" i="13"/>
  <c r="Q327" i="13"/>
  <c r="P327" i="13"/>
  <c r="O327" i="13"/>
  <c r="N327" i="13"/>
  <c r="M327" i="13"/>
  <c r="L327" i="13"/>
  <c r="K327" i="13"/>
  <c r="J327" i="13"/>
  <c r="I327" i="13"/>
  <c r="H327" i="13"/>
  <c r="U326" i="13"/>
  <c r="T326" i="13"/>
  <c r="U325" i="13"/>
  <c r="T325" i="13"/>
  <c r="S324" i="13"/>
  <c r="S328" i="13" s="1"/>
  <c r="R324" i="13"/>
  <c r="Q324" i="13"/>
  <c r="Q328" i="13" s="1"/>
  <c r="P324" i="13"/>
  <c r="P328" i="13" s="1"/>
  <c r="O324" i="13"/>
  <c r="O328" i="13" s="1"/>
  <c r="N324" i="13"/>
  <c r="M324" i="13"/>
  <c r="M328" i="13" s="1"/>
  <c r="L324" i="13"/>
  <c r="L328" i="13" s="1"/>
  <c r="K324" i="13"/>
  <c r="K328" i="13" s="1"/>
  <c r="J324" i="13"/>
  <c r="I324" i="13"/>
  <c r="I328" i="13" s="1"/>
  <c r="H324" i="13"/>
  <c r="H328" i="13" s="1"/>
  <c r="U323" i="13"/>
  <c r="T323" i="13"/>
  <c r="U322" i="13"/>
  <c r="T322" i="13"/>
  <c r="S320" i="13"/>
  <c r="R320" i="13"/>
  <c r="Q320" i="13"/>
  <c r="P320" i="13"/>
  <c r="O320" i="13"/>
  <c r="N320" i="13"/>
  <c r="M320" i="13"/>
  <c r="L320" i="13"/>
  <c r="K320" i="13"/>
  <c r="J320" i="13"/>
  <c r="I320" i="13"/>
  <c r="H320" i="13"/>
  <c r="U319" i="13"/>
  <c r="T319" i="13"/>
  <c r="U318" i="13"/>
  <c r="T318" i="13"/>
  <c r="S317" i="13"/>
  <c r="R317" i="13"/>
  <c r="Q317" i="13"/>
  <c r="Q321" i="13" s="1"/>
  <c r="P317" i="13"/>
  <c r="P321" i="13" s="1"/>
  <c r="O317" i="13"/>
  <c r="N317" i="13"/>
  <c r="M317" i="13"/>
  <c r="M321" i="13" s="1"/>
  <c r="L317" i="13"/>
  <c r="L321" i="13" s="1"/>
  <c r="K317" i="13"/>
  <c r="J317" i="13"/>
  <c r="I317" i="13"/>
  <c r="I321" i="13" s="1"/>
  <c r="H317" i="13"/>
  <c r="H321" i="13" s="1"/>
  <c r="U316" i="13"/>
  <c r="T316" i="13"/>
  <c r="U315" i="13"/>
  <c r="U317" i="13" s="1"/>
  <c r="T315" i="13"/>
  <c r="N314" i="13"/>
  <c r="S313" i="13"/>
  <c r="R313" i="13"/>
  <c r="Q313" i="13"/>
  <c r="P313" i="13"/>
  <c r="O313" i="13"/>
  <c r="N313" i="13"/>
  <c r="M313" i="13"/>
  <c r="L313" i="13"/>
  <c r="K313" i="13"/>
  <c r="J313" i="13"/>
  <c r="I313" i="13"/>
  <c r="H313" i="13"/>
  <c r="T313" i="13" s="1"/>
  <c r="U312" i="13"/>
  <c r="T312" i="13"/>
  <c r="U311" i="13"/>
  <c r="T311" i="13"/>
  <c r="S310" i="13"/>
  <c r="R310" i="13"/>
  <c r="R314" i="13" s="1"/>
  <c r="Q310" i="13"/>
  <c r="Q314" i="13" s="1"/>
  <c r="P310" i="13"/>
  <c r="O310" i="13"/>
  <c r="N310" i="13"/>
  <c r="M310" i="13"/>
  <c r="M314" i="13" s="1"/>
  <c r="L310" i="13"/>
  <c r="K310" i="13"/>
  <c r="J310" i="13"/>
  <c r="J314" i="13" s="1"/>
  <c r="I310" i="13"/>
  <c r="I314" i="13" s="1"/>
  <c r="H310" i="13"/>
  <c r="U309" i="13"/>
  <c r="T309" i="13"/>
  <c r="U308" i="13"/>
  <c r="U310" i="13" s="1"/>
  <c r="T308" i="13"/>
  <c r="S306" i="13"/>
  <c r="R306" i="13"/>
  <c r="Q306" i="13"/>
  <c r="P306" i="13"/>
  <c r="O306" i="13"/>
  <c r="N306" i="13"/>
  <c r="M306" i="13"/>
  <c r="L306" i="13"/>
  <c r="K306" i="13"/>
  <c r="J306" i="13"/>
  <c r="I306" i="13"/>
  <c r="H306" i="13"/>
  <c r="U305" i="13"/>
  <c r="T305" i="13"/>
  <c r="U304" i="13"/>
  <c r="U306" i="13" s="1"/>
  <c r="T304" i="13"/>
  <c r="S303" i="13"/>
  <c r="S307" i="13" s="1"/>
  <c r="R303" i="13"/>
  <c r="R307" i="13" s="1"/>
  <c r="Q303" i="13"/>
  <c r="P303" i="13"/>
  <c r="O303" i="13"/>
  <c r="O307" i="13" s="1"/>
  <c r="N303" i="13"/>
  <c r="N307" i="13" s="1"/>
  <c r="M303" i="13"/>
  <c r="L303" i="13"/>
  <c r="K303" i="13"/>
  <c r="K307" i="13" s="1"/>
  <c r="J303" i="13"/>
  <c r="J307" i="13" s="1"/>
  <c r="I303" i="13"/>
  <c r="H303" i="13"/>
  <c r="U302" i="13"/>
  <c r="T302" i="13"/>
  <c r="U301" i="13"/>
  <c r="T301" i="13"/>
  <c r="U300" i="13"/>
  <c r="S299" i="13"/>
  <c r="R299" i="13"/>
  <c r="Q299" i="13"/>
  <c r="P299" i="13"/>
  <c r="O299" i="13"/>
  <c r="N299" i="13"/>
  <c r="M299" i="13"/>
  <c r="L299" i="13"/>
  <c r="K299" i="13"/>
  <c r="J299" i="13"/>
  <c r="I299" i="13"/>
  <c r="H299" i="13"/>
  <c r="U298" i="13"/>
  <c r="T298" i="13"/>
  <c r="U297" i="13"/>
  <c r="U299" i="13" s="1"/>
  <c r="T297" i="13"/>
  <c r="S296" i="13"/>
  <c r="S300" i="13" s="1"/>
  <c r="R296" i="13"/>
  <c r="R300" i="13" s="1"/>
  <c r="Q296" i="13"/>
  <c r="Q300" i="13" s="1"/>
  <c r="P296" i="13"/>
  <c r="P300" i="13" s="1"/>
  <c r="O296" i="13"/>
  <c r="O300" i="13" s="1"/>
  <c r="N296" i="13"/>
  <c r="N300" i="13" s="1"/>
  <c r="M296" i="13"/>
  <c r="M300" i="13" s="1"/>
  <c r="L296" i="13"/>
  <c r="L300" i="13" s="1"/>
  <c r="K296" i="13"/>
  <c r="K300" i="13" s="1"/>
  <c r="J296" i="13"/>
  <c r="J300" i="13" s="1"/>
  <c r="I296" i="13"/>
  <c r="I300" i="13" s="1"/>
  <c r="H296" i="13"/>
  <c r="H300" i="13" s="1"/>
  <c r="U295" i="13"/>
  <c r="T295" i="13"/>
  <c r="U294" i="13"/>
  <c r="U296" i="13" s="1"/>
  <c r="T294" i="13"/>
  <c r="Q293" i="13"/>
  <c r="M293" i="13"/>
  <c r="S292" i="13"/>
  <c r="R292" i="13"/>
  <c r="Q292" i="13"/>
  <c r="P292" i="13"/>
  <c r="O292" i="13"/>
  <c r="N292" i="13"/>
  <c r="M292" i="13"/>
  <c r="L292" i="13"/>
  <c r="K292" i="13"/>
  <c r="J292" i="13"/>
  <c r="I292" i="13"/>
  <c r="H292" i="13"/>
  <c r="U291" i="13"/>
  <c r="T291" i="13"/>
  <c r="U290" i="13"/>
  <c r="T290" i="13"/>
  <c r="U289" i="13"/>
  <c r="S289" i="13"/>
  <c r="R289" i="13"/>
  <c r="R293" i="13" s="1"/>
  <c r="Q289" i="13"/>
  <c r="P289" i="13"/>
  <c r="P293" i="13" s="1"/>
  <c r="O289" i="13"/>
  <c r="N289" i="13"/>
  <c r="N293" i="13" s="1"/>
  <c r="M289" i="13"/>
  <c r="L289" i="13"/>
  <c r="L293" i="13" s="1"/>
  <c r="K289" i="13"/>
  <c r="J289" i="13"/>
  <c r="J293" i="13" s="1"/>
  <c r="I289" i="13"/>
  <c r="I293" i="13" s="1"/>
  <c r="H289" i="13"/>
  <c r="H293" i="13" s="1"/>
  <c r="U288" i="13"/>
  <c r="T288" i="13"/>
  <c r="U287" i="13"/>
  <c r="T287" i="13"/>
  <c r="S285" i="13"/>
  <c r="R285" i="13"/>
  <c r="Q285" i="13"/>
  <c r="P285" i="13"/>
  <c r="O285" i="13"/>
  <c r="N285" i="13"/>
  <c r="M285" i="13"/>
  <c r="L285" i="13"/>
  <c r="K285" i="13"/>
  <c r="J285" i="13"/>
  <c r="I285" i="13"/>
  <c r="H285" i="13"/>
  <c r="T285" i="13" s="1"/>
  <c r="U284" i="13"/>
  <c r="T284" i="13"/>
  <c r="U283" i="13"/>
  <c r="U285" i="13" s="1"/>
  <c r="T283" i="13"/>
  <c r="S282" i="13"/>
  <c r="S286" i="13" s="1"/>
  <c r="R282" i="13"/>
  <c r="R286" i="13" s="1"/>
  <c r="Q282" i="13"/>
  <c r="Q286" i="13" s="1"/>
  <c r="P282" i="13"/>
  <c r="P286" i="13" s="1"/>
  <c r="O282" i="13"/>
  <c r="O286" i="13" s="1"/>
  <c r="N282" i="13"/>
  <c r="N286" i="13" s="1"/>
  <c r="M282" i="13"/>
  <c r="M286" i="13" s="1"/>
  <c r="L282" i="13"/>
  <c r="L286" i="13" s="1"/>
  <c r="K282" i="13"/>
  <c r="K286" i="13" s="1"/>
  <c r="J282" i="13"/>
  <c r="J286" i="13" s="1"/>
  <c r="I282" i="13"/>
  <c r="I286" i="13" s="1"/>
  <c r="H282" i="13"/>
  <c r="H286" i="13" s="1"/>
  <c r="U281" i="13"/>
  <c r="T281" i="13"/>
  <c r="U280" i="13"/>
  <c r="U282" i="13" s="1"/>
  <c r="U286" i="13" s="1"/>
  <c r="T280" i="13"/>
  <c r="U278" i="13"/>
  <c r="S278" i="13"/>
  <c r="R278" i="13"/>
  <c r="Q278" i="13"/>
  <c r="P278" i="13"/>
  <c r="O278" i="13"/>
  <c r="N278" i="13"/>
  <c r="M278" i="13"/>
  <c r="L278" i="13"/>
  <c r="K278" i="13"/>
  <c r="J278" i="13"/>
  <c r="I278" i="13"/>
  <c r="H278" i="13"/>
  <c r="T278" i="13" s="1"/>
  <c r="U277" i="13"/>
  <c r="T277" i="13"/>
  <c r="U276" i="13"/>
  <c r="T276" i="13"/>
  <c r="S275" i="13"/>
  <c r="S279" i="13" s="1"/>
  <c r="R275" i="13"/>
  <c r="R279" i="13" s="1"/>
  <c r="Q275" i="13"/>
  <c r="Q279" i="13" s="1"/>
  <c r="P275" i="13"/>
  <c r="P279" i="13" s="1"/>
  <c r="O275" i="13"/>
  <c r="O279" i="13" s="1"/>
  <c r="N275" i="13"/>
  <c r="N279" i="13" s="1"/>
  <c r="M275" i="13"/>
  <c r="M279" i="13" s="1"/>
  <c r="L275" i="13"/>
  <c r="L279" i="13" s="1"/>
  <c r="K275" i="13"/>
  <c r="K279" i="13" s="1"/>
  <c r="J275" i="13"/>
  <c r="J279" i="13" s="1"/>
  <c r="I275" i="13"/>
  <c r="I279" i="13" s="1"/>
  <c r="H275" i="13"/>
  <c r="H279" i="13" s="1"/>
  <c r="U274" i="13"/>
  <c r="T274" i="13"/>
  <c r="U273" i="13"/>
  <c r="T273" i="13"/>
  <c r="H272" i="13"/>
  <c r="S271" i="13"/>
  <c r="R271" i="13"/>
  <c r="Q271" i="13"/>
  <c r="P271" i="13"/>
  <c r="O271" i="13"/>
  <c r="N271" i="13"/>
  <c r="M271" i="13"/>
  <c r="L271" i="13"/>
  <c r="K271" i="13"/>
  <c r="J271" i="13"/>
  <c r="I271" i="13"/>
  <c r="H271" i="13"/>
  <c r="T271" i="13" s="1"/>
  <c r="U270" i="13"/>
  <c r="T270" i="13"/>
  <c r="U269" i="13"/>
  <c r="U271" i="13" s="1"/>
  <c r="T269" i="13"/>
  <c r="S268" i="13"/>
  <c r="S272" i="13" s="1"/>
  <c r="R268" i="13"/>
  <c r="Q268" i="13"/>
  <c r="Q272" i="13" s="1"/>
  <c r="P268" i="13"/>
  <c r="P272" i="13" s="1"/>
  <c r="O268" i="13"/>
  <c r="O272" i="13" s="1"/>
  <c r="N268" i="13"/>
  <c r="M268" i="13"/>
  <c r="M272" i="13" s="1"/>
  <c r="L268" i="13"/>
  <c r="L272" i="13" s="1"/>
  <c r="K268" i="13"/>
  <c r="K272" i="13" s="1"/>
  <c r="J268" i="13"/>
  <c r="I268" i="13"/>
  <c r="I272" i="13" s="1"/>
  <c r="H268" i="13"/>
  <c r="T268" i="13" s="1"/>
  <c r="U267" i="13"/>
  <c r="T267" i="13"/>
  <c r="U266" i="13"/>
  <c r="U268" i="13" s="1"/>
  <c r="U272" i="13" s="1"/>
  <c r="T266" i="13"/>
  <c r="S264" i="13"/>
  <c r="R264" i="13"/>
  <c r="Q264" i="13"/>
  <c r="P264" i="13"/>
  <c r="O264" i="13"/>
  <c r="N264" i="13"/>
  <c r="M264" i="13"/>
  <c r="L264" i="13"/>
  <c r="K264" i="13"/>
  <c r="J264" i="13"/>
  <c r="I264" i="13"/>
  <c r="H264" i="13"/>
  <c r="T264" i="13" s="1"/>
  <c r="U263" i="13"/>
  <c r="T263" i="13"/>
  <c r="U262" i="13"/>
  <c r="T262" i="13"/>
  <c r="S261" i="13"/>
  <c r="S265" i="13" s="1"/>
  <c r="R261" i="13"/>
  <c r="R265" i="13" s="1"/>
  <c r="Q261" i="13"/>
  <c r="Q265" i="13" s="1"/>
  <c r="P261" i="13"/>
  <c r="P265" i="13" s="1"/>
  <c r="O261" i="13"/>
  <c r="O265" i="13" s="1"/>
  <c r="N261" i="13"/>
  <c r="N265" i="13" s="1"/>
  <c r="M261" i="13"/>
  <c r="M265" i="13" s="1"/>
  <c r="L261" i="13"/>
  <c r="L265" i="13" s="1"/>
  <c r="K261" i="13"/>
  <c r="K265" i="13" s="1"/>
  <c r="J261" i="13"/>
  <c r="J265" i="13" s="1"/>
  <c r="I261" i="13"/>
  <c r="I265" i="13" s="1"/>
  <c r="H261" i="13"/>
  <c r="H265" i="13" s="1"/>
  <c r="U260" i="13"/>
  <c r="T260" i="13"/>
  <c r="U259" i="13"/>
  <c r="U261" i="13" s="1"/>
  <c r="T259" i="13"/>
  <c r="J258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T257" i="13" s="1"/>
  <c r="U256" i="13"/>
  <c r="T256" i="13"/>
  <c r="T255" i="13"/>
  <c r="U255" i="13" s="1"/>
  <c r="S254" i="13"/>
  <c r="S258" i="13" s="1"/>
  <c r="R254" i="13"/>
  <c r="R258" i="13" s="1"/>
  <c r="Q254" i="13"/>
  <c r="Q258" i="13" s="1"/>
  <c r="P254" i="13"/>
  <c r="P258" i="13" s="1"/>
  <c r="O254" i="13"/>
  <c r="O258" i="13" s="1"/>
  <c r="N254" i="13"/>
  <c r="N258" i="13" s="1"/>
  <c r="M254" i="13"/>
  <c r="M258" i="13" s="1"/>
  <c r="L254" i="13"/>
  <c r="L258" i="13" s="1"/>
  <c r="K254" i="13"/>
  <c r="K258" i="13" s="1"/>
  <c r="J254" i="13"/>
  <c r="I254" i="13"/>
  <c r="I258" i="13" s="1"/>
  <c r="H254" i="13"/>
  <c r="H258" i="13" s="1"/>
  <c r="T253" i="13"/>
  <c r="U253" i="13" s="1"/>
  <c r="U254" i="13" s="1"/>
  <c r="U252" i="13"/>
  <c r="T252" i="13"/>
  <c r="U250" i="13"/>
  <c r="T250" i="13"/>
  <c r="T249" i="13"/>
  <c r="U249" i="13" s="1"/>
  <c r="U248" i="13"/>
  <c r="T248" i="13"/>
  <c r="T247" i="13"/>
  <c r="U246" i="13"/>
  <c r="T246" i="13"/>
  <c r="T245" i="13"/>
  <c r="U245" i="13" s="1"/>
  <c r="T243" i="13"/>
  <c r="T242" i="13"/>
  <c r="U242" i="13" s="1"/>
  <c r="U243" i="13" s="1"/>
  <c r="U241" i="13"/>
  <c r="T241" i="13"/>
  <c r="T240" i="13"/>
  <c r="U239" i="13"/>
  <c r="T239" i="13"/>
  <c r="T238" i="13"/>
  <c r="U238" i="13" s="1"/>
  <c r="T236" i="13"/>
  <c r="U235" i="13"/>
  <c r="T235" i="13"/>
  <c r="T234" i="13"/>
  <c r="U234" i="13" s="1"/>
  <c r="T233" i="13"/>
  <c r="T232" i="13"/>
  <c r="U232" i="13" s="1"/>
  <c r="U233" i="13" s="1"/>
  <c r="U231" i="13"/>
  <c r="T231" i="13"/>
  <c r="T229" i="13"/>
  <c r="U228" i="13"/>
  <c r="U229" i="13" s="1"/>
  <c r="T228" i="13"/>
  <c r="T227" i="13"/>
  <c r="U227" i="13" s="1"/>
  <c r="T226" i="13"/>
  <c r="T225" i="13"/>
  <c r="U225" i="13" s="1"/>
  <c r="U226" i="13" s="1"/>
  <c r="U230" i="13" s="1"/>
  <c r="U224" i="13"/>
  <c r="T224" i="13"/>
  <c r="T222" i="13"/>
  <c r="U221" i="13"/>
  <c r="U222" i="13" s="1"/>
  <c r="T221" i="13"/>
  <c r="T220" i="13"/>
  <c r="U220" i="13" s="1"/>
  <c r="T219" i="13"/>
  <c r="T218" i="13"/>
  <c r="U218" i="13" s="1"/>
  <c r="U219" i="13" s="1"/>
  <c r="U217" i="13"/>
  <c r="T217" i="13"/>
  <c r="T215" i="13"/>
  <c r="T214" i="13"/>
  <c r="U214" i="13" s="1"/>
  <c r="U215" i="13" s="1"/>
  <c r="U213" i="13"/>
  <c r="T213" i="13"/>
  <c r="T212" i="13"/>
  <c r="U211" i="13"/>
  <c r="U212" i="13" s="1"/>
  <c r="T211" i="13"/>
  <c r="T210" i="13"/>
  <c r="U210" i="13" s="1"/>
  <c r="T208" i="13"/>
  <c r="T207" i="13"/>
  <c r="U207" i="13" s="1"/>
  <c r="U208" i="13" s="1"/>
  <c r="U206" i="13"/>
  <c r="T206" i="13"/>
  <c r="T205" i="13"/>
  <c r="U204" i="13"/>
  <c r="T204" i="13"/>
  <c r="T203" i="13"/>
  <c r="U203" i="13" s="1"/>
  <c r="T201" i="13"/>
  <c r="U200" i="13"/>
  <c r="T200" i="13"/>
  <c r="T199" i="13"/>
  <c r="U199" i="13" s="1"/>
  <c r="T198" i="13"/>
  <c r="T197" i="13"/>
  <c r="U197" i="13" s="1"/>
  <c r="U196" i="13"/>
  <c r="U198" i="13" s="1"/>
  <c r="T196" i="13"/>
  <c r="T194" i="13"/>
  <c r="U193" i="13"/>
  <c r="T193" i="13"/>
  <c r="T192" i="13"/>
  <c r="U192" i="13" s="1"/>
  <c r="T191" i="13"/>
  <c r="T190" i="13"/>
  <c r="U190" i="13" s="1"/>
  <c r="U191" i="13" s="1"/>
  <c r="U189" i="13"/>
  <c r="T189" i="13"/>
  <c r="T187" i="13"/>
  <c r="T186" i="13"/>
  <c r="U186" i="13" s="1"/>
  <c r="U187" i="13" s="1"/>
  <c r="U185" i="13"/>
  <c r="T185" i="13"/>
  <c r="T184" i="13"/>
  <c r="U183" i="13"/>
  <c r="U184" i="13" s="1"/>
  <c r="T183" i="13"/>
  <c r="T182" i="13"/>
  <c r="U182" i="13" s="1"/>
  <c r="T180" i="13"/>
  <c r="T179" i="13"/>
  <c r="U179" i="13" s="1"/>
  <c r="U180" i="13" s="1"/>
  <c r="U178" i="13"/>
  <c r="T178" i="13"/>
  <c r="T177" i="13"/>
  <c r="U176" i="13"/>
  <c r="U177" i="13" s="1"/>
  <c r="U181" i="13" s="1"/>
  <c r="T176" i="13"/>
  <c r="T175" i="13"/>
  <c r="U175" i="13" s="1"/>
  <c r="T173" i="13"/>
  <c r="U172" i="13"/>
  <c r="U173" i="13" s="1"/>
  <c r="T172" i="13"/>
  <c r="T171" i="13"/>
  <c r="U171" i="13" s="1"/>
  <c r="U170" i="13"/>
  <c r="U174" i="13" s="1"/>
  <c r="T170" i="13"/>
  <c r="T169" i="13"/>
  <c r="U169" i="13" s="1"/>
  <c r="U168" i="13"/>
  <c r="T168" i="13"/>
  <c r="T166" i="13"/>
  <c r="U165" i="13"/>
  <c r="T165" i="13"/>
  <c r="T164" i="13"/>
  <c r="U164" i="13" s="1"/>
  <c r="T163" i="13"/>
  <c r="T162" i="13"/>
  <c r="U162" i="13" s="1"/>
  <c r="U163" i="13" s="1"/>
  <c r="U161" i="13"/>
  <c r="T161" i="13"/>
  <c r="T159" i="13"/>
  <c r="T158" i="13"/>
  <c r="U158" i="13" s="1"/>
  <c r="U157" i="13"/>
  <c r="U159" i="13" s="1"/>
  <c r="T157" i="13"/>
  <c r="T156" i="13"/>
  <c r="U155" i="13"/>
  <c r="T155" i="13"/>
  <c r="T154" i="13"/>
  <c r="U154" i="13" s="1"/>
  <c r="T152" i="13"/>
  <c r="T151" i="13"/>
  <c r="U151" i="13" s="1"/>
  <c r="U152" i="13" s="1"/>
  <c r="U150" i="13"/>
  <c r="T150" i="13"/>
  <c r="T149" i="13"/>
  <c r="U148" i="13"/>
  <c r="U149" i="13" s="1"/>
  <c r="U153" i="13" s="1"/>
  <c r="T148" i="13"/>
  <c r="T147" i="13"/>
  <c r="U147" i="13" s="1"/>
  <c r="T145" i="13"/>
  <c r="U144" i="13"/>
  <c r="U145" i="13" s="1"/>
  <c r="T144" i="13"/>
  <c r="T143" i="13"/>
  <c r="U143" i="13" s="1"/>
  <c r="T142" i="13"/>
  <c r="T141" i="13"/>
  <c r="U141" i="13" s="1"/>
  <c r="U142" i="13" s="1"/>
  <c r="U146" i="13" s="1"/>
  <c r="U140" i="13"/>
  <c r="T140" i="13"/>
  <c r="T138" i="13"/>
  <c r="U137" i="13"/>
  <c r="U138" i="13" s="1"/>
  <c r="T137" i="13"/>
  <c r="T136" i="13"/>
  <c r="U136" i="13" s="1"/>
  <c r="T135" i="13"/>
  <c r="T134" i="13"/>
  <c r="U134" i="13" s="1"/>
  <c r="U135" i="13" s="1"/>
  <c r="U139" i="13" s="1"/>
  <c r="U133" i="13"/>
  <c r="T133" i="13"/>
  <c r="U131" i="13"/>
  <c r="T131" i="13"/>
  <c r="T130" i="13"/>
  <c r="U130" i="13" s="1"/>
  <c r="U129" i="13"/>
  <c r="T129" i="13"/>
  <c r="T128" i="13"/>
  <c r="U127" i="13"/>
  <c r="T127" i="13"/>
  <c r="T126" i="13"/>
  <c r="U126" i="13" s="1"/>
  <c r="T124" i="13"/>
  <c r="T123" i="13"/>
  <c r="U123" i="13" s="1"/>
  <c r="U122" i="13"/>
  <c r="T122" i="13"/>
  <c r="T121" i="13"/>
  <c r="U120" i="13"/>
  <c r="T120" i="13"/>
  <c r="T119" i="13"/>
  <c r="U119" i="13" s="1"/>
  <c r="T117" i="13"/>
  <c r="U116" i="13"/>
  <c r="U117" i="13" s="1"/>
  <c r="T116" i="13"/>
  <c r="T115" i="13"/>
  <c r="U115" i="13" s="1"/>
  <c r="T114" i="13"/>
  <c r="T113" i="13"/>
  <c r="U113" i="13" s="1"/>
  <c r="U114" i="13" s="1"/>
  <c r="U118" i="13" s="1"/>
  <c r="U112" i="13"/>
  <c r="T112" i="13"/>
  <c r="T110" i="13"/>
  <c r="U109" i="13"/>
  <c r="U110" i="13" s="1"/>
  <c r="T109" i="13"/>
  <c r="T108" i="13"/>
  <c r="U108" i="13" s="1"/>
  <c r="U107" i="13"/>
  <c r="U111" i="13" s="1"/>
  <c r="T107" i="13"/>
  <c r="T106" i="13"/>
  <c r="U106" i="13" s="1"/>
  <c r="U105" i="13"/>
  <c r="T105" i="13"/>
  <c r="T103" i="13"/>
  <c r="T102" i="13"/>
  <c r="U102" i="13" s="1"/>
  <c r="U101" i="13"/>
  <c r="U103" i="13" s="1"/>
  <c r="T101" i="13"/>
  <c r="T100" i="13"/>
  <c r="T99" i="13"/>
  <c r="U99" i="13" s="1"/>
  <c r="U100" i="13" s="1"/>
  <c r="T98" i="13"/>
  <c r="U98" i="13" s="1"/>
  <c r="T96" i="13"/>
  <c r="T95" i="13"/>
  <c r="U95" i="13" s="1"/>
  <c r="U96" i="13" s="1"/>
  <c r="U94" i="13"/>
  <c r="T94" i="13"/>
  <c r="T93" i="13"/>
  <c r="U92" i="13"/>
  <c r="U93" i="13" s="1"/>
  <c r="U97" i="13" s="1"/>
  <c r="T92" i="13"/>
  <c r="T91" i="13"/>
  <c r="U91" i="13" s="1"/>
  <c r="U89" i="13"/>
  <c r="T89" i="13"/>
  <c r="T88" i="13"/>
  <c r="U88" i="13" s="1"/>
  <c r="U87" i="13"/>
  <c r="T87" i="13"/>
  <c r="T86" i="13"/>
  <c r="U85" i="13"/>
  <c r="T85" i="13"/>
  <c r="T84" i="13"/>
  <c r="U84" i="13" s="1"/>
  <c r="S82" i="13"/>
  <c r="R82" i="13"/>
  <c r="Q82" i="13"/>
  <c r="P82" i="13"/>
  <c r="O82" i="13"/>
  <c r="N82" i="13"/>
  <c r="M82" i="13"/>
  <c r="L82" i="13"/>
  <c r="K82" i="13"/>
  <c r="J82" i="13"/>
  <c r="I82" i="13"/>
  <c r="H82" i="13"/>
  <c r="T81" i="13"/>
  <c r="U81" i="13" s="1"/>
  <c r="U80" i="13"/>
  <c r="T80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T78" i="13"/>
  <c r="U78" i="13" s="1"/>
  <c r="T77" i="13"/>
  <c r="U77" i="13" s="1"/>
  <c r="S75" i="13"/>
  <c r="R75" i="13"/>
  <c r="Q75" i="13"/>
  <c r="P75" i="13"/>
  <c r="O75" i="13"/>
  <c r="N75" i="13"/>
  <c r="M75" i="13"/>
  <c r="L75" i="13"/>
  <c r="K75" i="13"/>
  <c r="J75" i="13"/>
  <c r="I75" i="13"/>
  <c r="H75" i="13"/>
  <c r="T75" i="13" s="1"/>
  <c r="U74" i="13"/>
  <c r="T74" i="13"/>
  <c r="T73" i="13"/>
  <c r="U73" i="13" s="1"/>
  <c r="S72" i="13"/>
  <c r="R72" i="13"/>
  <c r="Q72" i="13"/>
  <c r="P72" i="13"/>
  <c r="O72" i="13"/>
  <c r="N72" i="13"/>
  <c r="M72" i="13"/>
  <c r="L72" i="13"/>
  <c r="K72" i="13"/>
  <c r="J72" i="13"/>
  <c r="I72" i="13"/>
  <c r="H72" i="13"/>
  <c r="T71" i="13"/>
  <c r="U71" i="13" s="1"/>
  <c r="U72" i="13" s="1"/>
  <c r="T70" i="13"/>
  <c r="U70" i="13" s="1"/>
  <c r="U67" i="13"/>
  <c r="U66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U64" i="13"/>
  <c r="U63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U53" i="13"/>
  <c r="U52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U50" i="13"/>
  <c r="U49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U46" i="13"/>
  <c r="U45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U43" i="13"/>
  <c r="U44" i="13" s="1"/>
  <c r="U42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U39" i="13"/>
  <c r="U38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U36" i="13"/>
  <c r="U37" i="13" s="1"/>
  <c r="U35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U32" i="13"/>
  <c r="U31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U29" i="13"/>
  <c r="U30" i="13" s="1"/>
  <c r="U28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U25" i="13"/>
  <c r="U24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U22" i="13"/>
  <c r="U21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U18" i="13"/>
  <c r="U17" i="13"/>
  <c r="S16" i="13"/>
  <c r="R16" i="13"/>
  <c r="Q16" i="13"/>
  <c r="P16" i="13"/>
  <c r="N16" i="13"/>
  <c r="M16" i="13"/>
  <c r="L16" i="13"/>
  <c r="K16" i="13"/>
  <c r="J16" i="13"/>
  <c r="I16" i="13"/>
  <c r="H16" i="13"/>
  <c r="U15" i="13"/>
  <c r="U14" i="13"/>
  <c r="R12" i="13"/>
  <c r="Q12" i="13"/>
  <c r="P12" i="13"/>
  <c r="O12" i="13"/>
  <c r="N12" i="13"/>
  <c r="M12" i="13"/>
  <c r="L12" i="13"/>
  <c r="K12" i="13"/>
  <c r="J12" i="13"/>
  <c r="I12" i="13"/>
  <c r="H12" i="13"/>
  <c r="T11" i="13"/>
  <c r="U11" i="13" s="1"/>
  <c r="T10" i="13"/>
  <c r="U10" i="13" s="1"/>
  <c r="S9" i="13"/>
  <c r="R9" i="13"/>
  <c r="Q9" i="13"/>
  <c r="P9" i="13"/>
  <c r="O9" i="13"/>
  <c r="N9" i="13"/>
  <c r="M9" i="13"/>
  <c r="L9" i="13"/>
  <c r="K9" i="13"/>
  <c r="J9" i="13"/>
  <c r="I9" i="13"/>
  <c r="H9" i="13"/>
  <c r="U8" i="13"/>
  <c r="U7" i="13"/>
  <c r="U846" i="14"/>
  <c r="S846" i="14"/>
  <c r="R846" i="14"/>
  <c r="Q846" i="14"/>
  <c r="P846" i="14"/>
  <c r="O846" i="14"/>
  <c r="N846" i="14"/>
  <c r="M846" i="14"/>
  <c r="L846" i="14"/>
  <c r="K846" i="14"/>
  <c r="J846" i="14"/>
  <c r="I846" i="14"/>
  <c r="H846" i="14"/>
  <c r="U845" i="14"/>
  <c r="T845" i="14"/>
  <c r="S845" i="14"/>
  <c r="R845" i="14"/>
  <c r="Q845" i="14"/>
  <c r="P845" i="14"/>
  <c r="O845" i="14"/>
  <c r="N845" i="14"/>
  <c r="M845" i="14"/>
  <c r="L845" i="14"/>
  <c r="K845" i="14"/>
  <c r="J845" i="14"/>
  <c r="I845" i="14"/>
  <c r="H845" i="14"/>
  <c r="U844" i="14"/>
  <c r="T844" i="14"/>
  <c r="U843" i="14"/>
  <c r="T843" i="14"/>
  <c r="U842" i="14"/>
  <c r="T842" i="14"/>
  <c r="S842" i="14"/>
  <c r="R842" i="14"/>
  <c r="Q842" i="14"/>
  <c r="P842" i="14"/>
  <c r="O842" i="14"/>
  <c r="N842" i="14"/>
  <c r="M842" i="14"/>
  <c r="L842" i="14"/>
  <c r="K842" i="14"/>
  <c r="J842" i="14"/>
  <c r="I842" i="14"/>
  <c r="H842" i="14"/>
  <c r="U841" i="14"/>
  <c r="T841" i="14"/>
  <c r="U840" i="14"/>
  <c r="T840" i="14"/>
  <c r="U839" i="14"/>
  <c r="S839" i="14"/>
  <c r="R839" i="14"/>
  <c r="Q839" i="14"/>
  <c r="P839" i="14"/>
  <c r="O839" i="14"/>
  <c r="N839" i="14"/>
  <c r="M839" i="14"/>
  <c r="L839" i="14"/>
  <c r="K839" i="14"/>
  <c r="J839" i="14"/>
  <c r="I839" i="14"/>
  <c r="H839" i="14"/>
  <c r="U838" i="14"/>
  <c r="T838" i="14"/>
  <c r="S838" i="14"/>
  <c r="R838" i="14"/>
  <c r="Q838" i="14"/>
  <c r="P838" i="14"/>
  <c r="O838" i="14"/>
  <c r="N838" i="14"/>
  <c r="M838" i="14"/>
  <c r="L838" i="14"/>
  <c r="K838" i="14"/>
  <c r="J838" i="14"/>
  <c r="I838" i="14"/>
  <c r="H838" i="14"/>
  <c r="U837" i="14"/>
  <c r="T837" i="14"/>
  <c r="U836" i="14"/>
  <c r="T836" i="14"/>
  <c r="U835" i="14"/>
  <c r="T835" i="14"/>
  <c r="S835" i="14"/>
  <c r="R835" i="14"/>
  <c r="Q835" i="14"/>
  <c r="P835" i="14"/>
  <c r="O835" i="14"/>
  <c r="N835" i="14"/>
  <c r="M835" i="14"/>
  <c r="L835" i="14"/>
  <c r="K835" i="14"/>
  <c r="J835" i="14"/>
  <c r="I835" i="14"/>
  <c r="H835" i="14"/>
  <c r="U834" i="14"/>
  <c r="T834" i="14"/>
  <c r="U833" i="14"/>
  <c r="T833" i="14"/>
  <c r="U832" i="14"/>
  <c r="S832" i="14"/>
  <c r="R832" i="14"/>
  <c r="Q832" i="14"/>
  <c r="P832" i="14"/>
  <c r="O832" i="14"/>
  <c r="N832" i="14"/>
  <c r="M832" i="14"/>
  <c r="L832" i="14"/>
  <c r="K832" i="14"/>
  <c r="J832" i="14"/>
  <c r="I832" i="14"/>
  <c r="H832" i="14"/>
  <c r="U831" i="14"/>
  <c r="T831" i="14"/>
  <c r="S831" i="14"/>
  <c r="R831" i="14"/>
  <c r="Q831" i="14"/>
  <c r="P831" i="14"/>
  <c r="O831" i="14"/>
  <c r="N831" i="14"/>
  <c r="M831" i="14"/>
  <c r="L831" i="14"/>
  <c r="K831" i="14"/>
  <c r="J831" i="14"/>
  <c r="I831" i="14"/>
  <c r="H831" i="14"/>
  <c r="U830" i="14"/>
  <c r="T830" i="14"/>
  <c r="U829" i="14"/>
  <c r="T829" i="14"/>
  <c r="U828" i="14"/>
  <c r="T828" i="14"/>
  <c r="S828" i="14"/>
  <c r="R828" i="14"/>
  <c r="Q828" i="14"/>
  <c r="P828" i="14"/>
  <c r="O828" i="14"/>
  <c r="N828" i="14"/>
  <c r="M828" i="14"/>
  <c r="L828" i="14"/>
  <c r="K828" i="14"/>
  <c r="J828" i="14"/>
  <c r="I828" i="14"/>
  <c r="H828" i="14"/>
  <c r="U827" i="14"/>
  <c r="T827" i="14"/>
  <c r="U826" i="14"/>
  <c r="T826" i="14"/>
  <c r="U825" i="14"/>
  <c r="S825" i="14"/>
  <c r="R825" i="14"/>
  <c r="Q825" i="14"/>
  <c r="P825" i="14"/>
  <c r="O825" i="14"/>
  <c r="N825" i="14"/>
  <c r="M825" i="14"/>
  <c r="L825" i="14"/>
  <c r="K825" i="14"/>
  <c r="J825" i="14"/>
  <c r="I825" i="14"/>
  <c r="H825" i="14"/>
  <c r="U824" i="14"/>
  <c r="T824" i="14"/>
  <c r="S824" i="14"/>
  <c r="R824" i="14"/>
  <c r="Q824" i="14"/>
  <c r="P824" i="14"/>
  <c r="O824" i="14"/>
  <c r="N824" i="14"/>
  <c r="M824" i="14"/>
  <c r="L824" i="14"/>
  <c r="K824" i="14"/>
  <c r="J824" i="14"/>
  <c r="I824" i="14"/>
  <c r="H824" i="14"/>
  <c r="U823" i="14"/>
  <c r="T823" i="14"/>
  <c r="U822" i="14"/>
  <c r="T822" i="14"/>
  <c r="U821" i="14"/>
  <c r="T821" i="14"/>
  <c r="S821" i="14"/>
  <c r="R821" i="14"/>
  <c r="Q821" i="14"/>
  <c r="P821" i="14"/>
  <c r="O821" i="14"/>
  <c r="N821" i="14"/>
  <c r="M821" i="14"/>
  <c r="L821" i="14"/>
  <c r="K821" i="14"/>
  <c r="J821" i="14"/>
  <c r="I821" i="14"/>
  <c r="H821" i="14"/>
  <c r="U820" i="14"/>
  <c r="T820" i="14"/>
  <c r="U819" i="14"/>
  <c r="T819" i="14"/>
  <c r="U818" i="14"/>
  <c r="S818" i="14"/>
  <c r="R818" i="14"/>
  <c r="Q818" i="14"/>
  <c r="P818" i="14"/>
  <c r="O818" i="14"/>
  <c r="N818" i="14"/>
  <c r="M818" i="14"/>
  <c r="L818" i="14"/>
  <c r="K818" i="14"/>
  <c r="J818" i="14"/>
  <c r="I818" i="14"/>
  <c r="H818" i="14"/>
  <c r="U817" i="14"/>
  <c r="T817" i="14"/>
  <c r="S817" i="14"/>
  <c r="R817" i="14"/>
  <c r="Q817" i="14"/>
  <c r="P817" i="14"/>
  <c r="O817" i="14"/>
  <c r="N817" i="14"/>
  <c r="M817" i="14"/>
  <c r="L817" i="14"/>
  <c r="K817" i="14"/>
  <c r="J817" i="14"/>
  <c r="I817" i="14"/>
  <c r="H817" i="14"/>
  <c r="U816" i="14"/>
  <c r="T816" i="14"/>
  <c r="U815" i="14"/>
  <c r="T815" i="14"/>
  <c r="U814" i="14"/>
  <c r="T814" i="14"/>
  <c r="S814" i="14"/>
  <c r="R814" i="14"/>
  <c r="Q814" i="14"/>
  <c r="P814" i="14"/>
  <c r="O814" i="14"/>
  <c r="N814" i="14"/>
  <c r="M814" i="14"/>
  <c r="L814" i="14"/>
  <c r="K814" i="14"/>
  <c r="J814" i="14"/>
  <c r="I814" i="14"/>
  <c r="H814" i="14"/>
  <c r="U813" i="14"/>
  <c r="T813" i="14"/>
  <c r="U812" i="14"/>
  <c r="T812" i="14"/>
  <c r="U811" i="14"/>
  <c r="S811" i="14"/>
  <c r="R811" i="14"/>
  <c r="Q811" i="14"/>
  <c r="P811" i="14"/>
  <c r="O811" i="14"/>
  <c r="N811" i="14"/>
  <c r="M811" i="14"/>
  <c r="L811" i="14"/>
  <c r="K811" i="14"/>
  <c r="J811" i="14"/>
  <c r="I811" i="14"/>
  <c r="H811" i="14"/>
  <c r="U810" i="14"/>
  <c r="T810" i="14"/>
  <c r="S810" i="14"/>
  <c r="R810" i="14"/>
  <c r="Q810" i="14"/>
  <c r="P810" i="14"/>
  <c r="O810" i="14"/>
  <c r="N810" i="14"/>
  <c r="M810" i="14"/>
  <c r="L810" i="14"/>
  <c r="K810" i="14"/>
  <c r="J810" i="14"/>
  <c r="I810" i="14"/>
  <c r="H810" i="14"/>
  <c r="U809" i="14"/>
  <c r="T809" i="14"/>
  <c r="U808" i="14"/>
  <c r="T808" i="14"/>
  <c r="U807" i="14"/>
  <c r="T807" i="14"/>
  <c r="S807" i="14"/>
  <c r="R807" i="14"/>
  <c r="Q807" i="14"/>
  <c r="P807" i="14"/>
  <c r="O807" i="14"/>
  <c r="N807" i="14"/>
  <c r="M807" i="14"/>
  <c r="L807" i="14"/>
  <c r="K807" i="14"/>
  <c r="J807" i="14"/>
  <c r="I807" i="14"/>
  <c r="H807" i="14"/>
  <c r="U806" i="14"/>
  <c r="T806" i="14"/>
  <c r="U805" i="14"/>
  <c r="T805" i="14"/>
  <c r="U804" i="14"/>
  <c r="S804" i="14"/>
  <c r="R804" i="14"/>
  <c r="Q804" i="14"/>
  <c r="P804" i="14"/>
  <c r="O804" i="14"/>
  <c r="N804" i="14"/>
  <c r="M804" i="14"/>
  <c r="L804" i="14"/>
  <c r="K804" i="14"/>
  <c r="J804" i="14"/>
  <c r="I804" i="14"/>
  <c r="H804" i="14"/>
  <c r="U803" i="14"/>
  <c r="T803" i="14"/>
  <c r="S803" i="14"/>
  <c r="R803" i="14"/>
  <c r="Q803" i="14"/>
  <c r="P803" i="14"/>
  <c r="O803" i="14"/>
  <c r="N803" i="14"/>
  <c r="M803" i="14"/>
  <c r="L803" i="14"/>
  <c r="K803" i="14"/>
  <c r="J803" i="14"/>
  <c r="I803" i="14"/>
  <c r="H803" i="14"/>
  <c r="U802" i="14"/>
  <c r="T802" i="14"/>
  <c r="U801" i="14"/>
  <c r="T801" i="14"/>
  <c r="U800" i="14"/>
  <c r="T800" i="14"/>
  <c r="S800" i="14"/>
  <c r="R800" i="14"/>
  <c r="Q800" i="14"/>
  <c r="P800" i="14"/>
  <c r="O800" i="14"/>
  <c r="N800" i="14"/>
  <c r="M800" i="14"/>
  <c r="L800" i="14"/>
  <c r="K800" i="14"/>
  <c r="J800" i="14"/>
  <c r="I800" i="14"/>
  <c r="H800" i="14"/>
  <c r="U799" i="14"/>
  <c r="T799" i="14"/>
  <c r="U798" i="14"/>
  <c r="T798" i="14"/>
  <c r="U797" i="14"/>
  <c r="S797" i="14"/>
  <c r="R797" i="14"/>
  <c r="Q797" i="14"/>
  <c r="P797" i="14"/>
  <c r="O797" i="14"/>
  <c r="N797" i="14"/>
  <c r="M797" i="14"/>
  <c r="L797" i="14"/>
  <c r="K797" i="14"/>
  <c r="J797" i="14"/>
  <c r="I797" i="14"/>
  <c r="H797" i="14"/>
  <c r="U796" i="14"/>
  <c r="T796" i="14"/>
  <c r="S796" i="14"/>
  <c r="R796" i="14"/>
  <c r="Q796" i="14"/>
  <c r="P796" i="14"/>
  <c r="O796" i="14"/>
  <c r="N796" i="14"/>
  <c r="M796" i="14"/>
  <c r="L796" i="14"/>
  <c r="K796" i="14"/>
  <c r="J796" i="14"/>
  <c r="I796" i="14"/>
  <c r="H796" i="14"/>
  <c r="U795" i="14"/>
  <c r="T795" i="14"/>
  <c r="U794" i="14"/>
  <c r="T794" i="14"/>
  <c r="U793" i="14"/>
  <c r="T793" i="14"/>
  <c r="S793" i="14"/>
  <c r="R793" i="14"/>
  <c r="Q793" i="14"/>
  <c r="P793" i="14"/>
  <c r="O793" i="14"/>
  <c r="N793" i="14"/>
  <c r="M793" i="14"/>
  <c r="L793" i="14"/>
  <c r="K793" i="14"/>
  <c r="J793" i="14"/>
  <c r="I793" i="14"/>
  <c r="H793" i="14"/>
  <c r="U792" i="14"/>
  <c r="T792" i="14"/>
  <c r="U791" i="14"/>
  <c r="T791" i="14"/>
  <c r="U790" i="14"/>
  <c r="S790" i="14"/>
  <c r="R790" i="14"/>
  <c r="Q790" i="14"/>
  <c r="P790" i="14"/>
  <c r="O790" i="14"/>
  <c r="N790" i="14"/>
  <c r="M790" i="14"/>
  <c r="L790" i="14"/>
  <c r="K790" i="14"/>
  <c r="J790" i="14"/>
  <c r="I790" i="14"/>
  <c r="H790" i="14"/>
  <c r="U789" i="14"/>
  <c r="T789" i="14"/>
  <c r="S789" i="14"/>
  <c r="R789" i="14"/>
  <c r="Q789" i="14"/>
  <c r="P789" i="14"/>
  <c r="O789" i="14"/>
  <c r="N789" i="14"/>
  <c r="M789" i="14"/>
  <c r="L789" i="14"/>
  <c r="K789" i="14"/>
  <c r="J789" i="14"/>
  <c r="I789" i="14"/>
  <c r="H789" i="14"/>
  <c r="U788" i="14"/>
  <c r="T788" i="14"/>
  <c r="U787" i="14"/>
  <c r="T787" i="14"/>
  <c r="U786" i="14"/>
  <c r="T786" i="14"/>
  <c r="S786" i="14"/>
  <c r="R786" i="14"/>
  <c r="Q786" i="14"/>
  <c r="P786" i="14"/>
  <c r="O786" i="14"/>
  <c r="N786" i="14"/>
  <c r="M786" i="14"/>
  <c r="L786" i="14"/>
  <c r="K786" i="14"/>
  <c r="J786" i="14"/>
  <c r="I786" i="14"/>
  <c r="H786" i="14"/>
  <c r="U785" i="14"/>
  <c r="T785" i="14"/>
  <c r="U784" i="14"/>
  <c r="T784" i="14"/>
  <c r="U783" i="14"/>
  <c r="S783" i="14"/>
  <c r="R783" i="14"/>
  <c r="Q783" i="14"/>
  <c r="P783" i="14"/>
  <c r="O783" i="14"/>
  <c r="N783" i="14"/>
  <c r="M783" i="14"/>
  <c r="L783" i="14"/>
  <c r="K783" i="14"/>
  <c r="J783" i="14"/>
  <c r="I783" i="14"/>
  <c r="H783" i="14"/>
  <c r="U782" i="14"/>
  <c r="T782" i="14"/>
  <c r="S782" i="14"/>
  <c r="R782" i="14"/>
  <c r="Q782" i="14"/>
  <c r="P782" i="14"/>
  <c r="O782" i="14"/>
  <c r="N782" i="14"/>
  <c r="M782" i="14"/>
  <c r="L782" i="14"/>
  <c r="K782" i="14"/>
  <c r="J782" i="14"/>
  <c r="I782" i="14"/>
  <c r="H782" i="14"/>
  <c r="U781" i="14"/>
  <c r="T781" i="14"/>
  <c r="U780" i="14"/>
  <c r="T780" i="14"/>
  <c r="U779" i="14"/>
  <c r="T779" i="14"/>
  <c r="S779" i="14"/>
  <c r="R779" i="14"/>
  <c r="Q779" i="14"/>
  <c r="P779" i="14"/>
  <c r="O779" i="14"/>
  <c r="N779" i="14"/>
  <c r="M779" i="14"/>
  <c r="L779" i="14"/>
  <c r="K779" i="14"/>
  <c r="J779" i="14"/>
  <c r="I779" i="14"/>
  <c r="H779" i="14"/>
  <c r="U778" i="14"/>
  <c r="T778" i="14"/>
  <c r="U777" i="14"/>
  <c r="T777" i="14"/>
  <c r="U776" i="14"/>
  <c r="S776" i="14"/>
  <c r="R776" i="14"/>
  <c r="Q776" i="14"/>
  <c r="P776" i="14"/>
  <c r="O776" i="14"/>
  <c r="N776" i="14"/>
  <c r="M776" i="14"/>
  <c r="L776" i="14"/>
  <c r="K776" i="14"/>
  <c r="J776" i="14"/>
  <c r="I776" i="14"/>
  <c r="H776" i="14"/>
  <c r="U775" i="14"/>
  <c r="T775" i="14"/>
  <c r="S775" i="14"/>
  <c r="R775" i="14"/>
  <c r="Q775" i="14"/>
  <c r="P775" i="14"/>
  <c r="O775" i="14"/>
  <c r="N775" i="14"/>
  <c r="M775" i="14"/>
  <c r="L775" i="14"/>
  <c r="K775" i="14"/>
  <c r="J775" i="14"/>
  <c r="I775" i="14"/>
  <c r="H775" i="14"/>
  <c r="U774" i="14"/>
  <c r="T774" i="14"/>
  <c r="U773" i="14"/>
  <c r="T773" i="14"/>
  <c r="U772" i="14"/>
  <c r="T772" i="14"/>
  <c r="S772" i="14"/>
  <c r="R772" i="14"/>
  <c r="Q772" i="14"/>
  <c r="P772" i="14"/>
  <c r="O772" i="14"/>
  <c r="N772" i="14"/>
  <c r="M772" i="14"/>
  <c r="L772" i="14"/>
  <c r="K772" i="14"/>
  <c r="J772" i="14"/>
  <c r="I772" i="14"/>
  <c r="H772" i="14"/>
  <c r="U771" i="14"/>
  <c r="T771" i="14"/>
  <c r="U770" i="14"/>
  <c r="T770" i="14"/>
  <c r="U769" i="14"/>
  <c r="S769" i="14"/>
  <c r="R769" i="14"/>
  <c r="Q769" i="14"/>
  <c r="P769" i="14"/>
  <c r="O769" i="14"/>
  <c r="N769" i="14"/>
  <c r="M769" i="14"/>
  <c r="L769" i="14"/>
  <c r="K769" i="14"/>
  <c r="J769" i="14"/>
  <c r="I769" i="14"/>
  <c r="H769" i="14"/>
  <c r="U768" i="14"/>
  <c r="T768" i="14"/>
  <c r="S768" i="14"/>
  <c r="R768" i="14"/>
  <c r="Q768" i="14"/>
  <c r="P768" i="14"/>
  <c r="O768" i="14"/>
  <c r="N768" i="14"/>
  <c r="M768" i="14"/>
  <c r="L768" i="14"/>
  <c r="K768" i="14"/>
  <c r="J768" i="14"/>
  <c r="I768" i="14"/>
  <c r="H768" i="14"/>
  <c r="U767" i="14"/>
  <c r="T767" i="14"/>
  <c r="U766" i="14"/>
  <c r="T766" i="14"/>
  <c r="U765" i="14"/>
  <c r="T765" i="14"/>
  <c r="S765" i="14"/>
  <c r="R765" i="14"/>
  <c r="Q765" i="14"/>
  <c r="P765" i="14"/>
  <c r="O765" i="14"/>
  <c r="N765" i="14"/>
  <c r="M765" i="14"/>
  <c r="L765" i="14"/>
  <c r="K765" i="14"/>
  <c r="J765" i="14"/>
  <c r="I765" i="14"/>
  <c r="H765" i="14"/>
  <c r="U764" i="14"/>
  <c r="T764" i="14"/>
  <c r="U763" i="14"/>
  <c r="T763" i="14"/>
  <c r="U762" i="14"/>
  <c r="S762" i="14"/>
  <c r="R762" i="14"/>
  <c r="Q762" i="14"/>
  <c r="P762" i="14"/>
  <c r="O762" i="14"/>
  <c r="N762" i="14"/>
  <c r="M762" i="14"/>
  <c r="L762" i="14"/>
  <c r="K762" i="14"/>
  <c r="J762" i="14"/>
  <c r="I762" i="14"/>
  <c r="H762" i="14"/>
  <c r="U761" i="14"/>
  <c r="T761" i="14"/>
  <c r="S761" i="14"/>
  <c r="R761" i="14"/>
  <c r="Q761" i="14"/>
  <c r="P761" i="14"/>
  <c r="O761" i="14"/>
  <c r="N761" i="14"/>
  <c r="M761" i="14"/>
  <c r="L761" i="14"/>
  <c r="K761" i="14"/>
  <c r="J761" i="14"/>
  <c r="I761" i="14"/>
  <c r="H761" i="14"/>
  <c r="U760" i="14"/>
  <c r="T760" i="14"/>
  <c r="U759" i="14"/>
  <c r="T759" i="14"/>
  <c r="U758" i="14"/>
  <c r="T758" i="14"/>
  <c r="S758" i="14"/>
  <c r="R758" i="14"/>
  <c r="Q758" i="14"/>
  <c r="P758" i="14"/>
  <c r="O758" i="14"/>
  <c r="N758" i="14"/>
  <c r="M758" i="14"/>
  <c r="L758" i="14"/>
  <c r="K758" i="14"/>
  <c r="J758" i="14"/>
  <c r="I758" i="14"/>
  <c r="H758" i="14"/>
  <c r="U757" i="14"/>
  <c r="T757" i="14"/>
  <c r="U756" i="14"/>
  <c r="T756" i="14"/>
  <c r="U755" i="14"/>
  <c r="S755" i="14"/>
  <c r="R755" i="14"/>
  <c r="Q755" i="14"/>
  <c r="P755" i="14"/>
  <c r="O755" i="14"/>
  <c r="N755" i="14"/>
  <c r="M755" i="14"/>
  <c r="L755" i="14"/>
  <c r="K755" i="14"/>
  <c r="J755" i="14"/>
  <c r="I755" i="14"/>
  <c r="H755" i="14"/>
  <c r="U754" i="14"/>
  <c r="T754" i="14"/>
  <c r="S754" i="14"/>
  <c r="R754" i="14"/>
  <c r="Q754" i="14"/>
  <c r="P754" i="14"/>
  <c r="O754" i="14"/>
  <c r="N754" i="14"/>
  <c r="M754" i="14"/>
  <c r="L754" i="14"/>
  <c r="K754" i="14"/>
  <c r="J754" i="14"/>
  <c r="I754" i="14"/>
  <c r="H754" i="14"/>
  <c r="U753" i="14"/>
  <c r="T753" i="14"/>
  <c r="U752" i="14"/>
  <c r="T752" i="14"/>
  <c r="U751" i="14"/>
  <c r="T751" i="14"/>
  <c r="S751" i="14"/>
  <c r="R751" i="14"/>
  <c r="Q751" i="14"/>
  <c r="P751" i="14"/>
  <c r="O751" i="14"/>
  <c r="N751" i="14"/>
  <c r="M751" i="14"/>
  <c r="L751" i="14"/>
  <c r="K751" i="14"/>
  <c r="J751" i="14"/>
  <c r="I751" i="14"/>
  <c r="H751" i="14"/>
  <c r="U750" i="14"/>
  <c r="T750" i="14"/>
  <c r="U749" i="14"/>
  <c r="T749" i="14"/>
  <c r="U748" i="14"/>
  <c r="S748" i="14"/>
  <c r="R748" i="14"/>
  <c r="Q748" i="14"/>
  <c r="P748" i="14"/>
  <c r="O748" i="14"/>
  <c r="N748" i="14"/>
  <c r="M748" i="14"/>
  <c r="L748" i="14"/>
  <c r="K748" i="14"/>
  <c r="J748" i="14"/>
  <c r="I748" i="14"/>
  <c r="H748" i="14"/>
  <c r="U747" i="14"/>
  <c r="T747" i="14"/>
  <c r="S747" i="14"/>
  <c r="R747" i="14"/>
  <c r="Q747" i="14"/>
  <c r="P747" i="14"/>
  <c r="O747" i="14"/>
  <c r="N747" i="14"/>
  <c r="M747" i="14"/>
  <c r="L747" i="14"/>
  <c r="K747" i="14"/>
  <c r="J747" i="14"/>
  <c r="I747" i="14"/>
  <c r="H747" i="14"/>
  <c r="U746" i="14"/>
  <c r="T746" i="14"/>
  <c r="U745" i="14"/>
  <c r="T745" i="14"/>
  <c r="U744" i="14"/>
  <c r="T744" i="14"/>
  <c r="S744" i="14"/>
  <c r="R744" i="14"/>
  <c r="Q744" i="14"/>
  <c r="P744" i="14"/>
  <c r="O744" i="14"/>
  <c r="N744" i="14"/>
  <c r="M744" i="14"/>
  <c r="L744" i="14"/>
  <c r="K744" i="14"/>
  <c r="J744" i="14"/>
  <c r="I744" i="14"/>
  <c r="H744" i="14"/>
  <c r="U743" i="14"/>
  <c r="T743" i="14"/>
  <c r="U742" i="14"/>
  <c r="T742" i="14"/>
  <c r="U741" i="14"/>
  <c r="S741" i="14"/>
  <c r="R741" i="14"/>
  <c r="Q741" i="14"/>
  <c r="P741" i="14"/>
  <c r="O741" i="14"/>
  <c r="N741" i="14"/>
  <c r="M741" i="14"/>
  <c r="L741" i="14"/>
  <c r="K741" i="14"/>
  <c r="J741" i="14"/>
  <c r="I741" i="14"/>
  <c r="H741" i="14"/>
  <c r="U740" i="14"/>
  <c r="T740" i="14"/>
  <c r="S740" i="14"/>
  <c r="R740" i="14"/>
  <c r="Q740" i="14"/>
  <c r="P740" i="14"/>
  <c r="O740" i="14"/>
  <c r="N740" i="14"/>
  <c r="M740" i="14"/>
  <c r="L740" i="14"/>
  <c r="K740" i="14"/>
  <c r="J740" i="14"/>
  <c r="I740" i="14"/>
  <c r="H740" i="14"/>
  <c r="U739" i="14"/>
  <c r="T739" i="14"/>
  <c r="U738" i="14"/>
  <c r="T738" i="14"/>
  <c r="U737" i="14"/>
  <c r="T737" i="14"/>
  <c r="S737" i="14"/>
  <c r="R737" i="14"/>
  <c r="Q737" i="14"/>
  <c r="P737" i="14"/>
  <c r="O737" i="14"/>
  <c r="N737" i="14"/>
  <c r="M737" i="14"/>
  <c r="L737" i="14"/>
  <c r="K737" i="14"/>
  <c r="J737" i="14"/>
  <c r="I737" i="14"/>
  <c r="H737" i="14"/>
  <c r="U736" i="14"/>
  <c r="T736" i="14"/>
  <c r="U735" i="14"/>
  <c r="T735" i="14"/>
  <c r="U734" i="14"/>
  <c r="S734" i="14"/>
  <c r="R734" i="14"/>
  <c r="Q734" i="14"/>
  <c r="P734" i="14"/>
  <c r="O734" i="14"/>
  <c r="N734" i="14"/>
  <c r="M734" i="14"/>
  <c r="L734" i="14"/>
  <c r="K734" i="14"/>
  <c r="J734" i="14"/>
  <c r="I734" i="14"/>
  <c r="H734" i="14"/>
  <c r="U733" i="14"/>
  <c r="T733" i="14"/>
  <c r="S733" i="14"/>
  <c r="R733" i="14"/>
  <c r="Q733" i="14"/>
  <c r="P733" i="14"/>
  <c r="O733" i="14"/>
  <c r="N733" i="14"/>
  <c r="M733" i="14"/>
  <c r="L733" i="14"/>
  <c r="K733" i="14"/>
  <c r="J733" i="14"/>
  <c r="I733" i="14"/>
  <c r="H733" i="14"/>
  <c r="U732" i="14"/>
  <c r="T732" i="14"/>
  <c r="U731" i="14"/>
  <c r="T731" i="14"/>
  <c r="U730" i="14"/>
  <c r="T730" i="14"/>
  <c r="S730" i="14"/>
  <c r="R730" i="14"/>
  <c r="Q730" i="14"/>
  <c r="P730" i="14"/>
  <c r="O730" i="14"/>
  <c r="N730" i="14"/>
  <c r="M730" i="14"/>
  <c r="L730" i="14"/>
  <c r="K730" i="14"/>
  <c r="J730" i="14"/>
  <c r="I730" i="14"/>
  <c r="H730" i="14"/>
  <c r="U729" i="14"/>
  <c r="T729" i="14"/>
  <c r="U728" i="14"/>
  <c r="T728" i="14"/>
  <c r="U727" i="14"/>
  <c r="S727" i="14"/>
  <c r="R727" i="14"/>
  <c r="Q727" i="14"/>
  <c r="P727" i="14"/>
  <c r="O727" i="14"/>
  <c r="N727" i="14"/>
  <c r="M727" i="14"/>
  <c r="L727" i="14"/>
  <c r="K727" i="14"/>
  <c r="J727" i="14"/>
  <c r="I727" i="14"/>
  <c r="H727" i="14"/>
  <c r="U726" i="14"/>
  <c r="T726" i="14"/>
  <c r="S726" i="14"/>
  <c r="R726" i="14"/>
  <c r="Q726" i="14"/>
  <c r="P726" i="14"/>
  <c r="O726" i="14"/>
  <c r="N726" i="14"/>
  <c r="M726" i="14"/>
  <c r="L726" i="14"/>
  <c r="K726" i="14"/>
  <c r="J726" i="14"/>
  <c r="I726" i="14"/>
  <c r="H726" i="14"/>
  <c r="U725" i="14"/>
  <c r="T725" i="14"/>
  <c r="U724" i="14"/>
  <c r="T724" i="14"/>
  <c r="U723" i="14"/>
  <c r="T723" i="14"/>
  <c r="S723" i="14"/>
  <c r="R723" i="14"/>
  <c r="Q723" i="14"/>
  <c r="P723" i="14"/>
  <c r="O723" i="14"/>
  <c r="N723" i="14"/>
  <c r="M723" i="14"/>
  <c r="L723" i="14"/>
  <c r="K723" i="14"/>
  <c r="J723" i="14"/>
  <c r="I723" i="14"/>
  <c r="H723" i="14"/>
  <c r="U722" i="14"/>
  <c r="T722" i="14"/>
  <c r="U721" i="14"/>
  <c r="T721" i="14"/>
  <c r="U720" i="14"/>
  <c r="S720" i="14"/>
  <c r="R720" i="14"/>
  <c r="Q720" i="14"/>
  <c r="P720" i="14"/>
  <c r="O720" i="14"/>
  <c r="N720" i="14"/>
  <c r="M720" i="14"/>
  <c r="L720" i="14"/>
  <c r="K720" i="14"/>
  <c r="J720" i="14"/>
  <c r="I720" i="14"/>
  <c r="H720" i="14"/>
  <c r="U719" i="14"/>
  <c r="T719" i="14"/>
  <c r="S719" i="14"/>
  <c r="R719" i="14"/>
  <c r="Q719" i="14"/>
  <c r="P719" i="14"/>
  <c r="O719" i="14"/>
  <c r="N719" i="14"/>
  <c r="M719" i="14"/>
  <c r="L719" i="14"/>
  <c r="K719" i="14"/>
  <c r="J719" i="14"/>
  <c r="I719" i="14"/>
  <c r="H719" i="14"/>
  <c r="U718" i="14"/>
  <c r="T718" i="14"/>
  <c r="U717" i="14"/>
  <c r="T717" i="14"/>
  <c r="U716" i="14"/>
  <c r="T716" i="14"/>
  <c r="S716" i="14"/>
  <c r="R716" i="14"/>
  <c r="Q716" i="14"/>
  <c r="P716" i="14"/>
  <c r="O716" i="14"/>
  <c r="N716" i="14"/>
  <c r="M716" i="14"/>
  <c r="L716" i="14"/>
  <c r="K716" i="14"/>
  <c r="J716" i="14"/>
  <c r="I716" i="14"/>
  <c r="H716" i="14"/>
  <c r="U715" i="14"/>
  <c r="T715" i="14"/>
  <c r="U714" i="14"/>
  <c r="T714" i="14"/>
  <c r="U713" i="14"/>
  <c r="S713" i="14"/>
  <c r="R713" i="14"/>
  <c r="Q713" i="14"/>
  <c r="P713" i="14"/>
  <c r="O713" i="14"/>
  <c r="N713" i="14"/>
  <c r="M713" i="14"/>
  <c r="L713" i="14"/>
  <c r="K713" i="14"/>
  <c r="J713" i="14"/>
  <c r="I713" i="14"/>
  <c r="H713" i="14"/>
  <c r="U712" i="14"/>
  <c r="T712" i="14"/>
  <c r="S712" i="14"/>
  <c r="R712" i="14"/>
  <c r="Q712" i="14"/>
  <c r="P712" i="14"/>
  <c r="O712" i="14"/>
  <c r="N712" i="14"/>
  <c r="M712" i="14"/>
  <c r="L712" i="14"/>
  <c r="K712" i="14"/>
  <c r="J712" i="14"/>
  <c r="I712" i="14"/>
  <c r="H712" i="14"/>
  <c r="U711" i="14"/>
  <c r="T711" i="14"/>
  <c r="U710" i="14"/>
  <c r="T710" i="14"/>
  <c r="U709" i="14"/>
  <c r="T709" i="14"/>
  <c r="S709" i="14"/>
  <c r="R709" i="14"/>
  <c r="Q709" i="14"/>
  <c r="P709" i="14"/>
  <c r="O709" i="14"/>
  <c r="N709" i="14"/>
  <c r="M709" i="14"/>
  <c r="L709" i="14"/>
  <c r="K709" i="14"/>
  <c r="J709" i="14"/>
  <c r="I709" i="14"/>
  <c r="H709" i="14"/>
  <c r="U708" i="14"/>
  <c r="T708" i="14"/>
  <c r="U707" i="14"/>
  <c r="T707" i="14"/>
  <c r="U706" i="14"/>
  <c r="S706" i="14"/>
  <c r="R706" i="14"/>
  <c r="Q706" i="14"/>
  <c r="P706" i="14"/>
  <c r="O706" i="14"/>
  <c r="N706" i="14"/>
  <c r="M706" i="14"/>
  <c r="L706" i="14"/>
  <c r="K706" i="14"/>
  <c r="J706" i="14"/>
  <c r="I706" i="14"/>
  <c r="H706" i="14"/>
  <c r="U705" i="14"/>
  <c r="T705" i="14"/>
  <c r="S705" i="14"/>
  <c r="R705" i="14"/>
  <c r="Q705" i="14"/>
  <c r="P705" i="14"/>
  <c r="O705" i="14"/>
  <c r="N705" i="14"/>
  <c r="M705" i="14"/>
  <c r="L705" i="14"/>
  <c r="K705" i="14"/>
  <c r="J705" i="14"/>
  <c r="I705" i="14"/>
  <c r="H705" i="14"/>
  <c r="U704" i="14"/>
  <c r="T704" i="14"/>
  <c r="U703" i="14"/>
  <c r="T703" i="14"/>
  <c r="U702" i="14"/>
  <c r="T702" i="14"/>
  <c r="S702" i="14"/>
  <c r="R702" i="14"/>
  <c r="Q702" i="14"/>
  <c r="P702" i="14"/>
  <c r="O702" i="14"/>
  <c r="N702" i="14"/>
  <c r="M702" i="14"/>
  <c r="L702" i="14"/>
  <c r="K702" i="14"/>
  <c r="J702" i="14"/>
  <c r="I702" i="14"/>
  <c r="H702" i="14"/>
  <c r="U701" i="14"/>
  <c r="T701" i="14"/>
  <c r="U700" i="14"/>
  <c r="T700" i="14"/>
  <c r="U699" i="14"/>
  <c r="S699" i="14"/>
  <c r="R699" i="14"/>
  <c r="Q699" i="14"/>
  <c r="P699" i="14"/>
  <c r="O699" i="14"/>
  <c r="N699" i="14"/>
  <c r="M699" i="14"/>
  <c r="L699" i="14"/>
  <c r="K699" i="14"/>
  <c r="J699" i="14"/>
  <c r="I699" i="14"/>
  <c r="H699" i="14"/>
  <c r="U698" i="14"/>
  <c r="T698" i="14"/>
  <c r="S698" i="14"/>
  <c r="R698" i="14"/>
  <c r="Q698" i="14"/>
  <c r="P698" i="14"/>
  <c r="O698" i="14"/>
  <c r="N698" i="14"/>
  <c r="M698" i="14"/>
  <c r="L698" i="14"/>
  <c r="K698" i="14"/>
  <c r="J698" i="14"/>
  <c r="I698" i="14"/>
  <c r="H698" i="14"/>
  <c r="U697" i="14"/>
  <c r="T697" i="14"/>
  <c r="U696" i="14"/>
  <c r="T696" i="14"/>
  <c r="U695" i="14"/>
  <c r="T695" i="14"/>
  <c r="S695" i="14"/>
  <c r="R695" i="14"/>
  <c r="Q695" i="14"/>
  <c r="P695" i="14"/>
  <c r="O695" i="14"/>
  <c r="N695" i="14"/>
  <c r="M695" i="14"/>
  <c r="L695" i="14"/>
  <c r="K695" i="14"/>
  <c r="J695" i="14"/>
  <c r="I695" i="14"/>
  <c r="H695" i="14"/>
  <c r="U694" i="14"/>
  <c r="T694" i="14"/>
  <c r="U693" i="14"/>
  <c r="T693" i="14"/>
  <c r="U692" i="14"/>
  <c r="S692" i="14"/>
  <c r="R692" i="14"/>
  <c r="Q692" i="14"/>
  <c r="P692" i="14"/>
  <c r="O692" i="14"/>
  <c r="N692" i="14"/>
  <c r="M692" i="14"/>
  <c r="L692" i="14"/>
  <c r="K692" i="14"/>
  <c r="J692" i="14"/>
  <c r="I692" i="14"/>
  <c r="H692" i="14"/>
  <c r="U691" i="14"/>
  <c r="T691" i="14"/>
  <c r="S691" i="14"/>
  <c r="R691" i="14"/>
  <c r="Q691" i="14"/>
  <c r="P691" i="14"/>
  <c r="O691" i="14"/>
  <c r="N691" i="14"/>
  <c r="M691" i="14"/>
  <c r="L691" i="14"/>
  <c r="K691" i="14"/>
  <c r="J691" i="14"/>
  <c r="I691" i="14"/>
  <c r="H691" i="14"/>
  <c r="U690" i="14"/>
  <c r="T690" i="14"/>
  <c r="U689" i="14"/>
  <c r="T689" i="14"/>
  <c r="U688" i="14"/>
  <c r="T688" i="14"/>
  <c r="S688" i="14"/>
  <c r="R688" i="14"/>
  <c r="Q688" i="14"/>
  <c r="P688" i="14"/>
  <c r="O688" i="14"/>
  <c r="N688" i="14"/>
  <c r="M688" i="14"/>
  <c r="L688" i="14"/>
  <c r="K688" i="14"/>
  <c r="J688" i="14"/>
  <c r="I688" i="14"/>
  <c r="H688" i="14"/>
  <c r="U687" i="14"/>
  <c r="T687" i="14"/>
  <c r="U686" i="14"/>
  <c r="T686" i="14"/>
  <c r="U685" i="14"/>
  <c r="S685" i="14"/>
  <c r="R685" i="14"/>
  <c r="Q685" i="14"/>
  <c r="P685" i="14"/>
  <c r="O685" i="14"/>
  <c r="N685" i="14"/>
  <c r="M685" i="14"/>
  <c r="L685" i="14"/>
  <c r="K685" i="14"/>
  <c r="J685" i="14"/>
  <c r="I685" i="14"/>
  <c r="H685" i="14"/>
  <c r="U684" i="14"/>
  <c r="T684" i="14"/>
  <c r="S684" i="14"/>
  <c r="R684" i="14"/>
  <c r="Q684" i="14"/>
  <c r="P684" i="14"/>
  <c r="O684" i="14"/>
  <c r="N684" i="14"/>
  <c r="M684" i="14"/>
  <c r="L684" i="14"/>
  <c r="K684" i="14"/>
  <c r="J684" i="14"/>
  <c r="I684" i="14"/>
  <c r="H684" i="14"/>
  <c r="U683" i="14"/>
  <c r="T683" i="14"/>
  <c r="U682" i="14"/>
  <c r="T682" i="14"/>
  <c r="U681" i="14"/>
  <c r="T681" i="14"/>
  <c r="S681" i="14"/>
  <c r="R681" i="14"/>
  <c r="Q681" i="14"/>
  <c r="P681" i="14"/>
  <c r="O681" i="14"/>
  <c r="N681" i="14"/>
  <c r="M681" i="14"/>
  <c r="L681" i="14"/>
  <c r="K681" i="14"/>
  <c r="J681" i="14"/>
  <c r="I681" i="14"/>
  <c r="H681" i="14"/>
  <c r="U680" i="14"/>
  <c r="T680" i="14"/>
  <c r="U679" i="14"/>
  <c r="T679" i="14"/>
  <c r="U678" i="14"/>
  <c r="S678" i="14"/>
  <c r="R678" i="14"/>
  <c r="Q678" i="14"/>
  <c r="P678" i="14"/>
  <c r="O678" i="14"/>
  <c r="N678" i="14"/>
  <c r="M678" i="14"/>
  <c r="L678" i="14"/>
  <c r="K678" i="14"/>
  <c r="J678" i="14"/>
  <c r="I678" i="14"/>
  <c r="H678" i="14"/>
  <c r="U677" i="14"/>
  <c r="T677" i="14"/>
  <c r="S677" i="14"/>
  <c r="R677" i="14"/>
  <c r="Q677" i="14"/>
  <c r="P677" i="14"/>
  <c r="O677" i="14"/>
  <c r="N677" i="14"/>
  <c r="M677" i="14"/>
  <c r="L677" i="14"/>
  <c r="K677" i="14"/>
  <c r="J677" i="14"/>
  <c r="I677" i="14"/>
  <c r="H677" i="14"/>
  <c r="U676" i="14"/>
  <c r="T676" i="14"/>
  <c r="U675" i="14"/>
  <c r="T675" i="14"/>
  <c r="U674" i="14"/>
  <c r="T674" i="14"/>
  <c r="S674" i="14"/>
  <c r="R674" i="14"/>
  <c r="Q674" i="14"/>
  <c r="P674" i="14"/>
  <c r="O674" i="14"/>
  <c r="N674" i="14"/>
  <c r="M674" i="14"/>
  <c r="L674" i="14"/>
  <c r="K674" i="14"/>
  <c r="J674" i="14"/>
  <c r="I674" i="14"/>
  <c r="H674" i="14"/>
  <c r="U673" i="14"/>
  <c r="T673" i="14"/>
  <c r="U672" i="14"/>
  <c r="T672" i="14"/>
  <c r="U671" i="14"/>
  <c r="S671" i="14"/>
  <c r="R671" i="14"/>
  <c r="Q671" i="14"/>
  <c r="P671" i="14"/>
  <c r="O671" i="14"/>
  <c r="N671" i="14"/>
  <c r="M671" i="14"/>
  <c r="L671" i="14"/>
  <c r="K671" i="14"/>
  <c r="J671" i="14"/>
  <c r="I671" i="14"/>
  <c r="H671" i="14"/>
  <c r="U670" i="14"/>
  <c r="T670" i="14"/>
  <c r="S670" i="14"/>
  <c r="R670" i="14"/>
  <c r="Q670" i="14"/>
  <c r="P670" i="14"/>
  <c r="O670" i="14"/>
  <c r="N670" i="14"/>
  <c r="M670" i="14"/>
  <c r="L670" i="14"/>
  <c r="K670" i="14"/>
  <c r="J670" i="14"/>
  <c r="I670" i="14"/>
  <c r="H670" i="14"/>
  <c r="U669" i="14"/>
  <c r="T669" i="14"/>
  <c r="U668" i="14"/>
  <c r="T668" i="14"/>
  <c r="U667" i="14"/>
  <c r="T667" i="14"/>
  <c r="S667" i="14"/>
  <c r="R667" i="14"/>
  <c r="Q667" i="14"/>
  <c r="P667" i="14"/>
  <c r="O667" i="14"/>
  <c r="N667" i="14"/>
  <c r="M667" i="14"/>
  <c r="L667" i="14"/>
  <c r="K667" i="14"/>
  <c r="J667" i="14"/>
  <c r="I667" i="14"/>
  <c r="H667" i="14"/>
  <c r="U666" i="14"/>
  <c r="T666" i="14"/>
  <c r="U665" i="14"/>
  <c r="T665" i="14"/>
  <c r="U664" i="14"/>
  <c r="S664" i="14"/>
  <c r="R664" i="14"/>
  <c r="Q664" i="14"/>
  <c r="P664" i="14"/>
  <c r="O664" i="14"/>
  <c r="N664" i="14"/>
  <c r="M664" i="14"/>
  <c r="L664" i="14"/>
  <c r="K664" i="14"/>
  <c r="J664" i="14"/>
  <c r="I664" i="14"/>
  <c r="H664" i="14"/>
  <c r="U663" i="14"/>
  <c r="T663" i="14"/>
  <c r="S663" i="14"/>
  <c r="R663" i="14"/>
  <c r="Q663" i="14"/>
  <c r="P663" i="14"/>
  <c r="O663" i="14"/>
  <c r="N663" i="14"/>
  <c r="M663" i="14"/>
  <c r="L663" i="14"/>
  <c r="K663" i="14"/>
  <c r="J663" i="14"/>
  <c r="I663" i="14"/>
  <c r="H663" i="14"/>
  <c r="U662" i="14"/>
  <c r="T662" i="14"/>
  <c r="U661" i="14"/>
  <c r="T661" i="14"/>
  <c r="U660" i="14"/>
  <c r="T660" i="14"/>
  <c r="S660" i="14"/>
  <c r="R660" i="14"/>
  <c r="Q660" i="14"/>
  <c r="P660" i="14"/>
  <c r="O660" i="14"/>
  <c r="N660" i="14"/>
  <c r="M660" i="14"/>
  <c r="L660" i="14"/>
  <c r="K660" i="14"/>
  <c r="J660" i="14"/>
  <c r="I660" i="14"/>
  <c r="H660" i="14"/>
  <c r="U659" i="14"/>
  <c r="T659" i="14"/>
  <c r="U658" i="14"/>
  <c r="T658" i="14"/>
  <c r="U657" i="14"/>
  <c r="S657" i="14"/>
  <c r="R657" i="14"/>
  <c r="Q657" i="14"/>
  <c r="P657" i="14"/>
  <c r="O657" i="14"/>
  <c r="N657" i="14"/>
  <c r="M657" i="14"/>
  <c r="L657" i="14"/>
  <c r="K657" i="14"/>
  <c r="J657" i="14"/>
  <c r="I657" i="14"/>
  <c r="H657" i="14"/>
  <c r="U656" i="14"/>
  <c r="T656" i="14"/>
  <c r="S656" i="14"/>
  <c r="R656" i="14"/>
  <c r="Q656" i="14"/>
  <c r="P656" i="14"/>
  <c r="O656" i="14"/>
  <c r="N656" i="14"/>
  <c r="M656" i="14"/>
  <c r="L656" i="14"/>
  <c r="K656" i="14"/>
  <c r="J656" i="14"/>
  <c r="I656" i="14"/>
  <c r="H656" i="14"/>
  <c r="U655" i="14"/>
  <c r="T655" i="14"/>
  <c r="U654" i="14"/>
  <c r="T654" i="14"/>
  <c r="U653" i="14"/>
  <c r="T653" i="14"/>
  <c r="S653" i="14"/>
  <c r="R653" i="14"/>
  <c r="Q653" i="14"/>
  <c r="P653" i="14"/>
  <c r="O653" i="14"/>
  <c r="N653" i="14"/>
  <c r="M653" i="14"/>
  <c r="L653" i="14"/>
  <c r="K653" i="14"/>
  <c r="J653" i="14"/>
  <c r="I653" i="14"/>
  <c r="H653" i="14"/>
  <c r="U652" i="14"/>
  <c r="T652" i="14"/>
  <c r="U651" i="14"/>
  <c r="T651" i="14"/>
  <c r="U650" i="14"/>
  <c r="S650" i="14"/>
  <c r="R650" i="14"/>
  <c r="Q650" i="14"/>
  <c r="P650" i="14"/>
  <c r="O650" i="14"/>
  <c r="N650" i="14"/>
  <c r="M650" i="14"/>
  <c r="L650" i="14"/>
  <c r="K650" i="14"/>
  <c r="J650" i="14"/>
  <c r="I650" i="14"/>
  <c r="H650" i="14"/>
  <c r="U649" i="14"/>
  <c r="T649" i="14"/>
  <c r="S649" i="14"/>
  <c r="R649" i="14"/>
  <c r="Q649" i="14"/>
  <c r="P649" i="14"/>
  <c r="O649" i="14"/>
  <c r="N649" i="14"/>
  <c r="M649" i="14"/>
  <c r="L649" i="14"/>
  <c r="K649" i="14"/>
  <c r="J649" i="14"/>
  <c r="I649" i="14"/>
  <c r="H649" i="14"/>
  <c r="U648" i="14"/>
  <c r="T648" i="14"/>
  <c r="U647" i="14"/>
  <c r="T647" i="14"/>
  <c r="U646" i="14"/>
  <c r="T646" i="14"/>
  <c r="S646" i="14"/>
  <c r="R646" i="14"/>
  <c r="Q646" i="14"/>
  <c r="P646" i="14"/>
  <c r="O646" i="14"/>
  <c r="N646" i="14"/>
  <c r="M646" i="14"/>
  <c r="L646" i="14"/>
  <c r="K646" i="14"/>
  <c r="J646" i="14"/>
  <c r="I646" i="14"/>
  <c r="H646" i="14"/>
  <c r="U645" i="14"/>
  <c r="T645" i="14"/>
  <c r="U644" i="14"/>
  <c r="T644" i="14"/>
  <c r="U643" i="14"/>
  <c r="S643" i="14"/>
  <c r="R643" i="14"/>
  <c r="Q643" i="14"/>
  <c r="P643" i="14"/>
  <c r="O643" i="14"/>
  <c r="N643" i="14"/>
  <c r="M643" i="14"/>
  <c r="L643" i="14"/>
  <c r="K643" i="14"/>
  <c r="J643" i="14"/>
  <c r="I643" i="14"/>
  <c r="H643" i="14"/>
  <c r="U642" i="14"/>
  <c r="T642" i="14"/>
  <c r="S642" i="14"/>
  <c r="R642" i="14"/>
  <c r="Q642" i="14"/>
  <c r="P642" i="14"/>
  <c r="O642" i="14"/>
  <c r="N642" i="14"/>
  <c r="M642" i="14"/>
  <c r="L642" i="14"/>
  <c r="K642" i="14"/>
  <c r="J642" i="14"/>
  <c r="I642" i="14"/>
  <c r="H642" i="14"/>
  <c r="U641" i="14"/>
  <c r="T641" i="14"/>
  <c r="U640" i="14"/>
  <c r="T640" i="14"/>
  <c r="U639" i="14"/>
  <c r="T639" i="14"/>
  <c r="S639" i="14"/>
  <c r="R639" i="14"/>
  <c r="Q639" i="14"/>
  <c r="P639" i="14"/>
  <c r="O639" i="14"/>
  <c r="N639" i="14"/>
  <c r="M639" i="14"/>
  <c r="L639" i="14"/>
  <c r="K639" i="14"/>
  <c r="J639" i="14"/>
  <c r="I639" i="14"/>
  <c r="H639" i="14"/>
  <c r="U638" i="14"/>
  <c r="T638" i="14"/>
  <c r="U637" i="14"/>
  <c r="T637" i="14"/>
  <c r="U636" i="14"/>
  <c r="S636" i="14"/>
  <c r="R636" i="14"/>
  <c r="Q636" i="14"/>
  <c r="P636" i="14"/>
  <c r="O636" i="14"/>
  <c r="N636" i="14"/>
  <c r="M636" i="14"/>
  <c r="L636" i="14"/>
  <c r="K636" i="14"/>
  <c r="J636" i="14"/>
  <c r="I636" i="14"/>
  <c r="H636" i="14"/>
  <c r="U635" i="14"/>
  <c r="T635" i="14"/>
  <c r="S635" i="14"/>
  <c r="R635" i="14"/>
  <c r="Q635" i="14"/>
  <c r="P635" i="14"/>
  <c r="O635" i="14"/>
  <c r="N635" i="14"/>
  <c r="M635" i="14"/>
  <c r="L635" i="14"/>
  <c r="K635" i="14"/>
  <c r="J635" i="14"/>
  <c r="I635" i="14"/>
  <c r="H635" i="14"/>
  <c r="U634" i="14"/>
  <c r="T634" i="14"/>
  <c r="U633" i="14"/>
  <c r="T633" i="14"/>
  <c r="U632" i="14"/>
  <c r="T632" i="14"/>
  <c r="S632" i="14"/>
  <c r="R632" i="14"/>
  <c r="Q632" i="14"/>
  <c r="P632" i="14"/>
  <c r="O632" i="14"/>
  <c r="N632" i="14"/>
  <c r="M632" i="14"/>
  <c r="L632" i="14"/>
  <c r="K632" i="14"/>
  <c r="J632" i="14"/>
  <c r="I632" i="14"/>
  <c r="H632" i="14"/>
  <c r="U631" i="14"/>
  <c r="T631" i="14"/>
  <c r="U630" i="14"/>
  <c r="T630" i="14"/>
  <c r="U629" i="14"/>
  <c r="S629" i="14"/>
  <c r="R629" i="14"/>
  <c r="Q629" i="14"/>
  <c r="P629" i="14"/>
  <c r="O629" i="14"/>
  <c r="N629" i="14"/>
  <c r="M629" i="14"/>
  <c r="L629" i="14"/>
  <c r="K629" i="14"/>
  <c r="J629" i="14"/>
  <c r="I629" i="14"/>
  <c r="H629" i="14"/>
  <c r="U628" i="14"/>
  <c r="T628" i="14"/>
  <c r="S628" i="14"/>
  <c r="R628" i="14"/>
  <c r="Q628" i="14"/>
  <c r="P628" i="14"/>
  <c r="O628" i="14"/>
  <c r="N628" i="14"/>
  <c r="M628" i="14"/>
  <c r="L628" i="14"/>
  <c r="K628" i="14"/>
  <c r="J628" i="14"/>
  <c r="I628" i="14"/>
  <c r="H628" i="14"/>
  <c r="U627" i="14"/>
  <c r="T627" i="14"/>
  <c r="U626" i="14"/>
  <c r="T626" i="14"/>
  <c r="U625" i="14"/>
  <c r="T625" i="14"/>
  <c r="S625" i="14"/>
  <c r="R625" i="14"/>
  <c r="Q625" i="14"/>
  <c r="P625" i="14"/>
  <c r="O625" i="14"/>
  <c r="N625" i="14"/>
  <c r="M625" i="14"/>
  <c r="L625" i="14"/>
  <c r="K625" i="14"/>
  <c r="J625" i="14"/>
  <c r="I625" i="14"/>
  <c r="H625" i="14"/>
  <c r="U624" i="14"/>
  <c r="T624" i="14"/>
  <c r="U623" i="14"/>
  <c r="T623" i="14"/>
  <c r="U622" i="14"/>
  <c r="S622" i="14"/>
  <c r="R622" i="14"/>
  <c r="Q622" i="14"/>
  <c r="P622" i="14"/>
  <c r="O622" i="14"/>
  <c r="N622" i="14"/>
  <c r="M622" i="14"/>
  <c r="L622" i="14"/>
  <c r="K622" i="14"/>
  <c r="J622" i="14"/>
  <c r="I622" i="14"/>
  <c r="H622" i="14"/>
  <c r="U621" i="14"/>
  <c r="T621" i="14"/>
  <c r="S621" i="14"/>
  <c r="R621" i="14"/>
  <c r="Q621" i="14"/>
  <c r="P621" i="14"/>
  <c r="O621" i="14"/>
  <c r="N621" i="14"/>
  <c r="M621" i="14"/>
  <c r="L621" i="14"/>
  <c r="K621" i="14"/>
  <c r="J621" i="14"/>
  <c r="I621" i="14"/>
  <c r="H621" i="14"/>
  <c r="U620" i="14"/>
  <c r="T620" i="14"/>
  <c r="U619" i="14"/>
  <c r="T619" i="14"/>
  <c r="U618" i="14"/>
  <c r="T618" i="14"/>
  <c r="S618" i="14"/>
  <c r="R618" i="14"/>
  <c r="Q618" i="14"/>
  <c r="P618" i="14"/>
  <c r="O618" i="14"/>
  <c r="N618" i="14"/>
  <c r="M618" i="14"/>
  <c r="L618" i="14"/>
  <c r="K618" i="14"/>
  <c r="J618" i="14"/>
  <c r="I618" i="14"/>
  <c r="H618" i="14"/>
  <c r="U617" i="14"/>
  <c r="T617" i="14"/>
  <c r="U616" i="14"/>
  <c r="T616" i="14"/>
  <c r="U615" i="14"/>
  <c r="S615" i="14"/>
  <c r="R615" i="14"/>
  <c r="Q615" i="14"/>
  <c r="P615" i="14"/>
  <c r="O615" i="14"/>
  <c r="N615" i="14"/>
  <c r="M615" i="14"/>
  <c r="L615" i="14"/>
  <c r="K615" i="14"/>
  <c r="J615" i="14"/>
  <c r="I615" i="14"/>
  <c r="H615" i="14"/>
  <c r="U614" i="14"/>
  <c r="T614" i="14"/>
  <c r="S614" i="14"/>
  <c r="R614" i="14"/>
  <c r="Q614" i="14"/>
  <c r="P614" i="14"/>
  <c r="O614" i="14"/>
  <c r="N614" i="14"/>
  <c r="M614" i="14"/>
  <c r="L614" i="14"/>
  <c r="K614" i="14"/>
  <c r="J614" i="14"/>
  <c r="I614" i="14"/>
  <c r="H614" i="14"/>
  <c r="U613" i="14"/>
  <c r="T613" i="14"/>
  <c r="U612" i="14"/>
  <c r="T612" i="14"/>
  <c r="U611" i="14"/>
  <c r="T611" i="14"/>
  <c r="S611" i="14"/>
  <c r="R611" i="14"/>
  <c r="Q611" i="14"/>
  <c r="P611" i="14"/>
  <c r="O611" i="14"/>
  <c r="N611" i="14"/>
  <c r="M611" i="14"/>
  <c r="L611" i="14"/>
  <c r="K611" i="14"/>
  <c r="J611" i="14"/>
  <c r="I611" i="14"/>
  <c r="H611" i="14"/>
  <c r="U610" i="14"/>
  <c r="T610" i="14"/>
  <c r="U609" i="14"/>
  <c r="T609" i="14"/>
  <c r="U608" i="14"/>
  <c r="S608" i="14"/>
  <c r="R608" i="14"/>
  <c r="Q608" i="14"/>
  <c r="P608" i="14"/>
  <c r="O608" i="14"/>
  <c r="N608" i="14"/>
  <c r="M608" i="14"/>
  <c r="L608" i="14"/>
  <c r="K608" i="14"/>
  <c r="J608" i="14"/>
  <c r="I608" i="14"/>
  <c r="H608" i="14"/>
  <c r="U607" i="14"/>
  <c r="T607" i="14"/>
  <c r="S607" i="14"/>
  <c r="R607" i="14"/>
  <c r="Q607" i="14"/>
  <c r="P607" i="14"/>
  <c r="O607" i="14"/>
  <c r="N607" i="14"/>
  <c r="M607" i="14"/>
  <c r="L607" i="14"/>
  <c r="K607" i="14"/>
  <c r="J607" i="14"/>
  <c r="I607" i="14"/>
  <c r="H607" i="14"/>
  <c r="U606" i="14"/>
  <c r="T606" i="14"/>
  <c r="U605" i="14"/>
  <c r="T605" i="14"/>
  <c r="U604" i="14"/>
  <c r="T604" i="14"/>
  <c r="S604" i="14"/>
  <c r="R604" i="14"/>
  <c r="Q604" i="14"/>
  <c r="P604" i="14"/>
  <c r="O604" i="14"/>
  <c r="N604" i="14"/>
  <c r="M604" i="14"/>
  <c r="L604" i="14"/>
  <c r="K604" i="14"/>
  <c r="J604" i="14"/>
  <c r="I604" i="14"/>
  <c r="H604" i="14"/>
  <c r="U603" i="14"/>
  <c r="T603" i="14"/>
  <c r="U602" i="14"/>
  <c r="T602" i="14"/>
  <c r="U601" i="14"/>
  <c r="S601" i="14"/>
  <c r="R601" i="14"/>
  <c r="Q601" i="14"/>
  <c r="P601" i="14"/>
  <c r="O601" i="14"/>
  <c r="N601" i="14"/>
  <c r="M601" i="14"/>
  <c r="L601" i="14"/>
  <c r="K601" i="14"/>
  <c r="J601" i="14"/>
  <c r="I601" i="14"/>
  <c r="H601" i="14"/>
  <c r="U600" i="14"/>
  <c r="T600" i="14"/>
  <c r="S600" i="14"/>
  <c r="R600" i="14"/>
  <c r="Q600" i="14"/>
  <c r="P600" i="14"/>
  <c r="O600" i="14"/>
  <c r="N600" i="14"/>
  <c r="M600" i="14"/>
  <c r="L600" i="14"/>
  <c r="K600" i="14"/>
  <c r="J600" i="14"/>
  <c r="I600" i="14"/>
  <c r="H600" i="14"/>
  <c r="U599" i="14"/>
  <c r="T599" i="14"/>
  <c r="U598" i="14"/>
  <c r="T598" i="14"/>
  <c r="U597" i="14"/>
  <c r="T597" i="14"/>
  <c r="S597" i="14"/>
  <c r="R597" i="14"/>
  <c r="Q597" i="14"/>
  <c r="P597" i="14"/>
  <c r="O597" i="14"/>
  <c r="N597" i="14"/>
  <c r="M597" i="14"/>
  <c r="L597" i="14"/>
  <c r="K597" i="14"/>
  <c r="J597" i="14"/>
  <c r="I597" i="14"/>
  <c r="H597" i="14"/>
  <c r="U596" i="14"/>
  <c r="T596" i="14"/>
  <c r="U595" i="14"/>
  <c r="T595" i="14"/>
  <c r="U594" i="14"/>
  <c r="S594" i="14"/>
  <c r="R594" i="14"/>
  <c r="Q594" i="14"/>
  <c r="P594" i="14"/>
  <c r="O594" i="14"/>
  <c r="N594" i="14"/>
  <c r="M594" i="14"/>
  <c r="L594" i="14"/>
  <c r="K594" i="14"/>
  <c r="J594" i="14"/>
  <c r="I594" i="14"/>
  <c r="H594" i="14"/>
  <c r="U593" i="14"/>
  <c r="T593" i="14"/>
  <c r="S593" i="14"/>
  <c r="R593" i="14"/>
  <c r="Q593" i="14"/>
  <c r="P593" i="14"/>
  <c r="O593" i="14"/>
  <c r="N593" i="14"/>
  <c r="M593" i="14"/>
  <c r="L593" i="14"/>
  <c r="K593" i="14"/>
  <c r="J593" i="14"/>
  <c r="I593" i="14"/>
  <c r="H593" i="14"/>
  <c r="U592" i="14"/>
  <c r="T592" i="14"/>
  <c r="U591" i="14"/>
  <c r="T591" i="14"/>
  <c r="U590" i="14"/>
  <c r="T590" i="14"/>
  <c r="S590" i="14"/>
  <c r="R590" i="14"/>
  <c r="Q590" i="14"/>
  <c r="P590" i="14"/>
  <c r="O590" i="14"/>
  <c r="N590" i="14"/>
  <c r="M590" i="14"/>
  <c r="L590" i="14"/>
  <c r="K590" i="14"/>
  <c r="J590" i="14"/>
  <c r="I590" i="14"/>
  <c r="H590" i="14"/>
  <c r="U589" i="14"/>
  <c r="T589" i="14"/>
  <c r="U588" i="14"/>
  <c r="T588" i="14"/>
  <c r="U587" i="14"/>
  <c r="S587" i="14"/>
  <c r="R587" i="14"/>
  <c r="Q587" i="14"/>
  <c r="P587" i="14"/>
  <c r="O587" i="14"/>
  <c r="N587" i="14"/>
  <c r="M587" i="14"/>
  <c r="L587" i="14"/>
  <c r="K587" i="14"/>
  <c r="J587" i="14"/>
  <c r="I587" i="14"/>
  <c r="H587" i="14"/>
  <c r="U586" i="14"/>
  <c r="T586" i="14"/>
  <c r="S586" i="14"/>
  <c r="R586" i="14"/>
  <c r="Q586" i="14"/>
  <c r="P586" i="14"/>
  <c r="O586" i="14"/>
  <c r="N586" i="14"/>
  <c r="M586" i="14"/>
  <c r="L586" i="14"/>
  <c r="K586" i="14"/>
  <c r="J586" i="14"/>
  <c r="I586" i="14"/>
  <c r="H586" i="14"/>
  <c r="U585" i="14"/>
  <c r="T585" i="14"/>
  <c r="U584" i="14"/>
  <c r="T584" i="14"/>
  <c r="U583" i="14"/>
  <c r="T583" i="14"/>
  <c r="S583" i="14"/>
  <c r="R583" i="14"/>
  <c r="Q583" i="14"/>
  <c r="P583" i="14"/>
  <c r="O583" i="14"/>
  <c r="N583" i="14"/>
  <c r="M583" i="14"/>
  <c r="L583" i="14"/>
  <c r="K583" i="14"/>
  <c r="J583" i="14"/>
  <c r="I583" i="14"/>
  <c r="H583" i="14"/>
  <c r="U582" i="14"/>
  <c r="T582" i="14"/>
  <c r="U581" i="14"/>
  <c r="T581" i="14"/>
  <c r="U580" i="14"/>
  <c r="S580" i="14"/>
  <c r="R580" i="14"/>
  <c r="Q580" i="14"/>
  <c r="P580" i="14"/>
  <c r="O580" i="14"/>
  <c r="N580" i="14"/>
  <c r="M580" i="14"/>
  <c r="L580" i="14"/>
  <c r="K580" i="14"/>
  <c r="J580" i="14"/>
  <c r="I580" i="14"/>
  <c r="H580" i="14"/>
  <c r="U579" i="14"/>
  <c r="T579" i="14"/>
  <c r="S579" i="14"/>
  <c r="R579" i="14"/>
  <c r="Q579" i="14"/>
  <c r="P579" i="14"/>
  <c r="O579" i="14"/>
  <c r="N579" i="14"/>
  <c r="M579" i="14"/>
  <c r="L579" i="14"/>
  <c r="K579" i="14"/>
  <c r="J579" i="14"/>
  <c r="I579" i="14"/>
  <c r="H579" i="14"/>
  <c r="U578" i="14"/>
  <c r="T578" i="14"/>
  <c r="U577" i="14"/>
  <c r="T577" i="14"/>
  <c r="U576" i="14"/>
  <c r="T576" i="14"/>
  <c r="S576" i="14"/>
  <c r="R576" i="14"/>
  <c r="Q576" i="14"/>
  <c r="P576" i="14"/>
  <c r="O576" i="14"/>
  <c r="N576" i="14"/>
  <c r="M576" i="14"/>
  <c r="L576" i="14"/>
  <c r="K576" i="14"/>
  <c r="J576" i="14"/>
  <c r="I576" i="14"/>
  <c r="H576" i="14"/>
  <c r="U575" i="14"/>
  <c r="T575" i="14"/>
  <c r="U574" i="14"/>
  <c r="T574" i="14"/>
  <c r="U573" i="14"/>
  <c r="S573" i="14"/>
  <c r="R573" i="14"/>
  <c r="Q573" i="14"/>
  <c r="P573" i="14"/>
  <c r="O573" i="14"/>
  <c r="N573" i="14"/>
  <c r="M573" i="14"/>
  <c r="L573" i="14"/>
  <c r="K573" i="14"/>
  <c r="J573" i="14"/>
  <c r="I573" i="14"/>
  <c r="H573" i="14"/>
  <c r="U572" i="14"/>
  <c r="T572" i="14"/>
  <c r="S572" i="14"/>
  <c r="R572" i="14"/>
  <c r="Q572" i="14"/>
  <c r="P572" i="14"/>
  <c r="O572" i="14"/>
  <c r="N572" i="14"/>
  <c r="M572" i="14"/>
  <c r="L572" i="14"/>
  <c r="K572" i="14"/>
  <c r="J572" i="14"/>
  <c r="I572" i="14"/>
  <c r="H572" i="14"/>
  <c r="U571" i="14"/>
  <c r="T571" i="14"/>
  <c r="U570" i="14"/>
  <c r="T570" i="14"/>
  <c r="U569" i="14"/>
  <c r="T569" i="14"/>
  <c r="S569" i="14"/>
  <c r="R569" i="14"/>
  <c r="Q569" i="14"/>
  <c r="P569" i="14"/>
  <c r="O569" i="14"/>
  <c r="N569" i="14"/>
  <c r="M569" i="14"/>
  <c r="L569" i="14"/>
  <c r="K569" i="14"/>
  <c r="J569" i="14"/>
  <c r="I569" i="14"/>
  <c r="H569" i="14"/>
  <c r="U568" i="14"/>
  <c r="T568" i="14"/>
  <c r="U567" i="14"/>
  <c r="T567" i="14"/>
  <c r="U566" i="14"/>
  <c r="S566" i="14"/>
  <c r="R566" i="14"/>
  <c r="Q566" i="14"/>
  <c r="P566" i="14"/>
  <c r="O566" i="14"/>
  <c r="N566" i="14"/>
  <c r="M566" i="14"/>
  <c r="L566" i="14"/>
  <c r="K566" i="14"/>
  <c r="J566" i="14"/>
  <c r="I566" i="14"/>
  <c r="H566" i="14"/>
  <c r="U565" i="14"/>
  <c r="T565" i="14"/>
  <c r="S565" i="14"/>
  <c r="R565" i="14"/>
  <c r="Q565" i="14"/>
  <c r="P565" i="14"/>
  <c r="O565" i="14"/>
  <c r="N565" i="14"/>
  <c r="M565" i="14"/>
  <c r="L565" i="14"/>
  <c r="K565" i="14"/>
  <c r="J565" i="14"/>
  <c r="I565" i="14"/>
  <c r="H565" i="14"/>
  <c r="U564" i="14"/>
  <c r="T564" i="14"/>
  <c r="U563" i="14"/>
  <c r="T563" i="14"/>
  <c r="U562" i="14"/>
  <c r="T562" i="14"/>
  <c r="S562" i="14"/>
  <c r="R562" i="14"/>
  <c r="Q562" i="14"/>
  <c r="P562" i="14"/>
  <c r="O562" i="14"/>
  <c r="N562" i="14"/>
  <c r="M562" i="14"/>
  <c r="L562" i="14"/>
  <c r="K562" i="14"/>
  <c r="J562" i="14"/>
  <c r="I562" i="14"/>
  <c r="H562" i="14"/>
  <c r="U561" i="14"/>
  <c r="T561" i="14"/>
  <c r="U560" i="14"/>
  <c r="T560" i="14"/>
  <c r="U559" i="14"/>
  <c r="S559" i="14"/>
  <c r="R559" i="14"/>
  <c r="Q559" i="14"/>
  <c r="P559" i="14"/>
  <c r="O559" i="14"/>
  <c r="N559" i="14"/>
  <c r="M559" i="14"/>
  <c r="L559" i="14"/>
  <c r="K559" i="14"/>
  <c r="J559" i="14"/>
  <c r="I559" i="14"/>
  <c r="H559" i="14"/>
  <c r="U558" i="14"/>
  <c r="T558" i="14"/>
  <c r="S558" i="14"/>
  <c r="R558" i="14"/>
  <c r="Q558" i="14"/>
  <c r="P558" i="14"/>
  <c r="O558" i="14"/>
  <c r="N558" i="14"/>
  <c r="M558" i="14"/>
  <c r="L558" i="14"/>
  <c r="K558" i="14"/>
  <c r="J558" i="14"/>
  <c r="I558" i="14"/>
  <c r="H558" i="14"/>
  <c r="U557" i="14"/>
  <c r="T557" i="14"/>
  <c r="U556" i="14"/>
  <c r="T556" i="14"/>
  <c r="U555" i="14"/>
  <c r="T555" i="14"/>
  <c r="S555" i="14"/>
  <c r="R555" i="14"/>
  <c r="Q555" i="14"/>
  <c r="P555" i="14"/>
  <c r="O555" i="14"/>
  <c r="N555" i="14"/>
  <c r="M555" i="14"/>
  <c r="L555" i="14"/>
  <c r="K555" i="14"/>
  <c r="J555" i="14"/>
  <c r="I555" i="14"/>
  <c r="H555" i="14"/>
  <c r="U554" i="14"/>
  <c r="T554" i="14"/>
  <c r="U553" i="14"/>
  <c r="T553" i="14"/>
  <c r="U552" i="14"/>
  <c r="S552" i="14"/>
  <c r="R552" i="14"/>
  <c r="Q552" i="14"/>
  <c r="P552" i="14"/>
  <c r="O552" i="14"/>
  <c r="N552" i="14"/>
  <c r="M552" i="14"/>
  <c r="L552" i="14"/>
  <c r="K552" i="14"/>
  <c r="J552" i="14"/>
  <c r="I552" i="14"/>
  <c r="H552" i="14"/>
  <c r="U551" i="14"/>
  <c r="T551" i="14"/>
  <c r="S551" i="14"/>
  <c r="R551" i="14"/>
  <c r="Q551" i="14"/>
  <c r="P551" i="14"/>
  <c r="O551" i="14"/>
  <c r="N551" i="14"/>
  <c r="M551" i="14"/>
  <c r="L551" i="14"/>
  <c r="K551" i="14"/>
  <c r="J551" i="14"/>
  <c r="I551" i="14"/>
  <c r="H551" i="14"/>
  <c r="U550" i="14"/>
  <c r="T550" i="14"/>
  <c r="U549" i="14"/>
  <c r="T549" i="14"/>
  <c r="U548" i="14"/>
  <c r="T548" i="14"/>
  <c r="S548" i="14"/>
  <c r="R548" i="14"/>
  <c r="Q548" i="14"/>
  <c r="P548" i="14"/>
  <c r="O548" i="14"/>
  <c r="N548" i="14"/>
  <c r="M548" i="14"/>
  <c r="L548" i="14"/>
  <c r="K548" i="14"/>
  <c r="J548" i="14"/>
  <c r="I548" i="14"/>
  <c r="H548" i="14"/>
  <c r="U547" i="14"/>
  <c r="T547" i="14"/>
  <c r="U546" i="14"/>
  <c r="T546" i="14"/>
  <c r="U545" i="14"/>
  <c r="S545" i="14"/>
  <c r="R545" i="14"/>
  <c r="Q545" i="14"/>
  <c r="P545" i="14"/>
  <c r="O545" i="14"/>
  <c r="N545" i="14"/>
  <c r="M545" i="14"/>
  <c r="L545" i="14"/>
  <c r="K545" i="14"/>
  <c r="J545" i="14"/>
  <c r="I545" i="14"/>
  <c r="H545" i="14"/>
  <c r="U544" i="14"/>
  <c r="T544" i="14"/>
  <c r="S544" i="14"/>
  <c r="R544" i="14"/>
  <c r="Q544" i="14"/>
  <c r="P544" i="14"/>
  <c r="O544" i="14"/>
  <c r="N544" i="14"/>
  <c r="M544" i="14"/>
  <c r="L544" i="14"/>
  <c r="K544" i="14"/>
  <c r="J544" i="14"/>
  <c r="I544" i="14"/>
  <c r="H544" i="14"/>
  <c r="U543" i="14"/>
  <c r="T543" i="14"/>
  <c r="U542" i="14"/>
  <c r="T542" i="14"/>
  <c r="U541" i="14"/>
  <c r="T541" i="14"/>
  <c r="S541" i="14"/>
  <c r="R541" i="14"/>
  <c r="Q541" i="14"/>
  <c r="P541" i="14"/>
  <c r="O541" i="14"/>
  <c r="N541" i="14"/>
  <c r="M541" i="14"/>
  <c r="L541" i="14"/>
  <c r="K541" i="14"/>
  <c r="J541" i="14"/>
  <c r="I541" i="14"/>
  <c r="H541" i="14"/>
  <c r="U540" i="14"/>
  <c r="T540" i="14"/>
  <c r="U539" i="14"/>
  <c r="T539" i="14"/>
  <c r="U538" i="14"/>
  <c r="S538" i="14"/>
  <c r="R538" i="14"/>
  <c r="Q538" i="14"/>
  <c r="P538" i="14"/>
  <c r="O538" i="14"/>
  <c r="N538" i="14"/>
  <c r="M538" i="14"/>
  <c r="L538" i="14"/>
  <c r="K538" i="14"/>
  <c r="J538" i="14"/>
  <c r="I538" i="14"/>
  <c r="H538" i="14"/>
  <c r="U537" i="14"/>
  <c r="T537" i="14"/>
  <c r="S537" i="14"/>
  <c r="R537" i="14"/>
  <c r="Q537" i="14"/>
  <c r="P537" i="14"/>
  <c r="O537" i="14"/>
  <c r="N537" i="14"/>
  <c r="M537" i="14"/>
  <c r="L537" i="14"/>
  <c r="K537" i="14"/>
  <c r="J537" i="14"/>
  <c r="I537" i="14"/>
  <c r="H537" i="14"/>
  <c r="U536" i="14"/>
  <c r="T536" i="14"/>
  <c r="U535" i="14"/>
  <c r="T535" i="14"/>
  <c r="U534" i="14"/>
  <c r="T534" i="14"/>
  <c r="S534" i="14"/>
  <c r="R534" i="14"/>
  <c r="Q534" i="14"/>
  <c r="P534" i="14"/>
  <c r="O534" i="14"/>
  <c r="N534" i="14"/>
  <c r="M534" i="14"/>
  <c r="L534" i="14"/>
  <c r="K534" i="14"/>
  <c r="J534" i="14"/>
  <c r="I534" i="14"/>
  <c r="H534" i="14"/>
  <c r="U533" i="14"/>
  <c r="T533" i="14"/>
  <c r="U532" i="14"/>
  <c r="T532" i="14"/>
  <c r="U531" i="14"/>
  <c r="S531" i="14"/>
  <c r="R531" i="14"/>
  <c r="Q531" i="14"/>
  <c r="P531" i="14"/>
  <c r="O531" i="14"/>
  <c r="N531" i="14"/>
  <c r="M531" i="14"/>
  <c r="L531" i="14"/>
  <c r="K531" i="14"/>
  <c r="J531" i="14"/>
  <c r="I531" i="14"/>
  <c r="H531" i="14"/>
  <c r="U530" i="14"/>
  <c r="T530" i="14"/>
  <c r="S530" i="14"/>
  <c r="R530" i="14"/>
  <c r="Q530" i="14"/>
  <c r="P530" i="14"/>
  <c r="O530" i="14"/>
  <c r="N530" i="14"/>
  <c r="M530" i="14"/>
  <c r="L530" i="14"/>
  <c r="K530" i="14"/>
  <c r="J530" i="14"/>
  <c r="I530" i="14"/>
  <c r="H530" i="14"/>
  <c r="U529" i="14"/>
  <c r="T529" i="14"/>
  <c r="U528" i="14"/>
  <c r="T528" i="14"/>
  <c r="U527" i="14"/>
  <c r="T527" i="14"/>
  <c r="S527" i="14"/>
  <c r="R527" i="14"/>
  <c r="Q527" i="14"/>
  <c r="P527" i="14"/>
  <c r="O527" i="14"/>
  <c r="N527" i="14"/>
  <c r="M527" i="14"/>
  <c r="L527" i="14"/>
  <c r="K527" i="14"/>
  <c r="J527" i="14"/>
  <c r="I527" i="14"/>
  <c r="H527" i="14"/>
  <c r="U526" i="14"/>
  <c r="T526" i="14"/>
  <c r="U525" i="14"/>
  <c r="T525" i="14"/>
  <c r="U524" i="14"/>
  <c r="S524" i="14"/>
  <c r="R524" i="14"/>
  <c r="Q524" i="14"/>
  <c r="P524" i="14"/>
  <c r="O524" i="14"/>
  <c r="N524" i="14"/>
  <c r="M524" i="14"/>
  <c r="L524" i="14"/>
  <c r="K524" i="14"/>
  <c r="J524" i="14"/>
  <c r="I524" i="14"/>
  <c r="H524" i="14"/>
  <c r="U523" i="14"/>
  <c r="T523" i="14"/>
  <c r="S523" i="14"/>
  <c r="R523" i="14"/>
  <c r="Q523" i="14"/>
  <c r="P523" i="14"/>
  <c r="O523" i="14"/>
  <c r="N523" i="14"/>
  <c r="M523" i="14"/>
  <c r="L523" i="14"/>
  <c r="K523" i="14"/>
  <c r="J523" i="14"/>
  <c r="I523" i="14"/>
  <c r="H523" i="14"/>
  <c r="U522" i="14"/>
  <c r="T522" i="14"/>
  <c r="U521" i="14"/>
  <c r="T521" i="14"/>
  <c r="U520" i="14"/>
  <c r="T520" i="14"/>
  <c r="S520" i="14"/>
  <c r="R520" i="14"/>
  <c r="Q520" i="14"/>
  <c r="P520" i="14"/>
  <c r="O520" i="14"/>
  <c r="N520" i="14"/>
  <c r="M520" i="14"/>
  <c r="L520" i="14"/>
  <c r="K520" i="14"/>
  <c r="J520" i="14"/>
  <c r="I520" i="14"/>
  <c r="H520" i="14"/>
  <c r="U519" i="14"/>
  <c r="T519" i="14"/>
  <c r="U518" i="14"/>
  <c r="T518" i="14"/>
  <c r="U517" i="14"/>
  <c r="S517" i="14"/>
  <c r="R517" i="14"/>
  <c r="Q517" i="14"/>
  <c r="P517" i="14"/>
  <c r="O517" i="14"/>
  <c r="N517" i="14"/>
  <c r="M517" i="14"/>
  <c r="L517" i="14"/>
  <c r="K517" i="14"/>
  <c r="J517" i="14"/>
  <c r="I517" i="14"/>
  <c r="H517" i="14"/>
  <c r="U516" i="14"/>
  <c r="T516" i="14"/>
  <c r="S516" i="14"/>
  <c r="R516" i="14"/>
  <c r="Q516" i="14"/>
  <c r="P516" i="14"/>
  <c r="O516" i="14"/>
  <c r="N516" i="14"/>
  <c r="M516" i="14"/>
  <c r="L516" i="14"/>
  <c r="K516" i="14"/>
  <c r="J516" i="14"/>
  <c r="I516" i="14"/>
  <c r="H516" i="14"/>
  <c r="U515" i="14"/>
  <c r="T515" i="14"/>
  <c r="U514" i="14"/>
  <c r="T514" i="14"/>
  <c r="U513" i="14"/>
  <c r="T513" i="14"/>
  <c r="S513" i="14"/>
  <c r="R513" i="14"/>
  <c r="Q513" i="14"/>
  <c r="P513" i="14"/>
  <c r="O513" i="14"/>
  <c r="N513" i="14"/>
  <c r="M513" i="14"/>
  <c r="L513" i="14"/>
  <c r="K513" i="14"/>
  <c r="J513" i="14"/>
  <c r="I513" i="14"/>
  <c r="H513" i="14"/>
  <c r="U512" i="14"/>
  <c r="T512" i="14"/>
  <c r="U511" i="14"/>
  <c r="T511" i="14"/>
  <c r="U510" i="14"/>
  <c r="S510" i="14"/>
  <c r="R510" i="14"/>
  <c r="Q510" i="14"/>
  <c r="P510" i="14"/>
  <c r="O510" i="14"/>
  <c r="N510" i="14"/>
  <c r="M510" i="14"/>
  <c r="L510" i="14"/>
  <c r="K510" i="14"/>
  <c r="J510" i="14"/>
  <c r="I510" i="14"/>
  <c r="H510" i="14"/>
  <c r="U509" i="14"/>
  <c r="T509" i="14"/>
  <c r="S509" i="14"/>
  <c r="R509" i="14"/>
  <c r="Q509" i="14"/>
  <c r="P509" i="14"/>
  <c r="O509" i="14"/>
  <c r="N509" i="14"/>
  <c r="M509" i="14"/>
  <c r="L509" i="14"/>
  <c r="K509" i="14"/>
  <c r="J509" i="14"/>
  <c r="I509" i="14"/>
  <c r="H509" i="14"/>
  <c r="U508" i="14"/>
  <c r="T508" i="14"/>
  <c r="U507" i="14"/>
  <c r="T507" i="14"/>
  <c r="U506" i="14"/>
  <c r="T506" i="14"/>
  <c r="S506" i="14"/>
  <c r="R506" i="14"/>
  <c r="Q506" i="14"/>
  <c r="P506" i="14"/>
  <c r="O506" i="14"/>
  <c r="N506" i="14"/>
  <c r="M506" i="14"/>
  <c r="L506" i="14"/>
  <c r="K506" i="14"/>
  <c r="J506" i="14"/>
  <c r="I506" i="14"/>
  <c r="H506" i="14"/>
  <c r="U505" i="14"/>
  <c r="T505" i="14"/>
  <c r="U504" i="14"/>
  <c r="T504" i="14"/>
  <c r="U503" i="14"/>
  <c r="S503" i="14"/>
  <c r="R503" i="14"/>
  <c r="Q503" i="14"/>
  <c r="P503" i="14"/>
  <c r="O503" i="14"/>
  <c r="N503" i="14"/>
  <c r="M503" i="14"/>
  <c r="L503" i="14"/>
  <c r="K503" i="14"/>
  <c r="J503" i="14"/>
  <c r="I503" i="14"/>
  <c r="H503" i="14"/>
  <c r="U502" i="14"/>
  <c r="T502" i="14"/>
  <c r="S502" i="14"/>
  <c r="R502" i="14"/>
  <c r="Q502" i="14"/>
  <c r="P502" i="14"/>
  <c r="O502" i="14"/>
  <c r="N502" i="14"/>
  <c r="M502" i="14"/>
  <c r="L502" i="14"/>
  <c r="K502" i="14"/>
  <c r="J502" i="14"/>
  <c r="I502" i="14"/>
  <c r="H502" i="14"/>
  <c r="U501" i="14"/>
  <c r="T501" i="14"/>
  <c r="U500" i="14"/>
  <c r="T500" i="14"/>
  <c r="U499" i="14"/>
  <c r="T499" i="14"/>
  <c r="S499" i="14"/>
  <c r="R499" i="14"/>
  <c r="Q499" i="14"/>
  <c r="P499" i="14"/>
  <c r="O499" i="14"/>
  <c r="N499" i="14"/>
  <c r="M499" i="14"/>
  <c r="L499" i="14"/>
  <c r="K499" i="14"/>
  <c r="J499" i="14"/>
  <c r="I499" i="14"/>
  <c r="H499" i="14"/>
  <c r="U498" i="14"/>
  <c r="T498" i="14"/>
  <c r="U497" i="14"/>
  <c r="T497" i="14"/>
  <c r="U496" i="14"/>
  <c r="S496" i="14"/>
  <c r="R496" i="14"/>
  <c r="Q496" i="14"/>
  <c r="P496" i="14"/>
  <c r="O496" i="14"/>
  <c r="N496" i="14"/>
  <c r="M496" i="14"/>
  <c r="L496" i="14"/>
  <c r="K496" i="14"/>
  <c r="J496" i="14"/>
  <c r="I496" i="14"/>
  <c r="H496" i="14"/>
  <c r="U495" i="14"/>
  <c r="T495" i="14"/>
  <c r="S495" i="14"/>
  <c r="R495" i="14"/>
  <c r="Q495" i="14"/>
  <c r="P495" i="14"/>
  <c r="O495" i="14"/>
  <c r="N495" i="14"/>
  <c r="M495" i="14"/>
  <c r="L495" i="14"/>
  <c r="K495" i="14"/>
  <c r="J495" i="14"/>
  <c r="I495" i="14"/>
  <c r="H495" i="14"/>
  <c r="U494" i="14"/>
  <c r="T494" i="14"/>
  <c r="U493" i="14"/>
  <c r="T493" i="14"/>
  <c r="U492" i="14"/>
  <c r="T492" i="14"/>
  <c r="S492" i="14"/>
  <c r="R492" i="14"/>
  <c r="Q492" i="14"/>
  <c r="P492" i="14"/>
  <c r="O492" i="14"/>
  <c r="N492" i="14"/>
  <c r="M492" i="14"/>
  <c r="L492" i="14"/>
  <c r="K492" i="14"/>
  <c r="J492" i="14"/>
  <c r="I492" i="14"/>
  <c r="H492" i="14"/>
  <c r="U491" i="14"/>
  <c r="T491" i="14"/>
  <c r="U490" i="14"/>
  <c r="T490" i="14"/>
  <c r="U489" i="14"/>
  <c r="S489" i="14"/>
  <c r="R489" i="14"/>
  <c r="Q489" i="14"/>
  <c r="P489" i="14"/>
  <c r="O489" i="14"/>
  <c r="N489" i="14"/>
  <c r="M489" i="14"/>
  <c r="L489" i="14"/>
  <c r="K489" i="14"/>
  <c r="J489" i="14"/>
  <c r="I489" i="14"/>
  <c r="H489" i="14"/>
  <c r="U488" i="14"/>
  <c r="T488" i="14"/>
  <c r="S488" i="14"/>
  <c r="R488" i="14"/>
  <c r="Q488" i="14"/>
  <c r="P488" i="14"/>
  <c r="O488" i="14"/>
  <c r="N488" i="14"/>
  <c r="M488" i="14"/>
  <c r="L488" i="14"/>
  <c r="K488" i="14"/>
  <c r="J488" i="14"/>
  <c r="I488" i="14"/>
  <c r="H488" i="14"/>
  <c r="U487" i="14"/>
  <c r="T487" i="14"/>
  <c r="U486" i="14"/>
  <c r="T486" i="14"/>
  <c r="U485" i="14"/>
  <c r="T485" i="14"/>
  <c r="S485" i="14"/>
  <c r="R485" i="14"/>
  <c r="Q485" i="14"/>
  <c r="P485" i="14"/>
  <c r="O485" i="14"/>
  <c r="N485" i="14"/>
  <c r="M485" i="14"/>
  <c r="L485" i="14"/>
  <c r="K485" i="14"/>
  <c r="J485" i="14"/>
  <c r="I485" i="14"/>
  <c r="H485" i="14"/>
  <c r="U484" i="14"/>
  <c r="T484" i="14"/>
  <c r="U483" i="14"/>
  <c r="T483" i="14"/>
  <c r="U482" i="14"/>
  <c r="S482" i="14"/>
  <c r="R482" i="14"/>
  <c r="Q482" i="14"/>
  <c r="P482" i="14"/>
  <c r="O482" i="14"/>
  <c r="N482" i="14"/>
  <c r="M482" i="14"/>
  <c r="L482" i="14"/>
  <c r="K482" i="14"/>
  <c r="J482" i="14"/>
  <c r="I482" i="14"/>
  <c r="H482" i="14"/>
  <c r="U481" i="14"/>
  <c r="T481" i="14"/>
  <c r="S481" i="14"/>
  <c r="R481" i="14"/>
  <c r="Q481" i="14"/>
  <c r="P481" i="14"/>
  <c r="O481" i="14"/>
  <c r="N481" i="14"/>
  <c r="M481" i="14"/>
  <c r="L481" i="14"/>
  <c r="K481" i="14"/>
  <c r="J481" i="14"/>
  <c r="I481" i="14"/>
  <c r="H481" i="14"/>
  <c r="U480" i="14"/>
  <c r="T480" i="14"/>
  <c r="U479" i="14"/>
  <c r="T479" i="14"/>
  <c r="U478" i="14"/>
  <c r="T478" i="14"/>
  <c r="S478" i="14"/>
  <c r="R478" i="14"/>
  <c r="Q478" i="14"/>
  <c r="P478" i="14"/>
  <c r="O478" i="14"/>
  <c r="N478" i="14"/>
  <c r="M478" i="14"/>
  <c r="L478" i="14"/>
  <c r="K478" i="14"/>
  <c r="J478" i="14"/>
  <c r="I478" i="14"/>
  <c r="H478" i="14"/>
  <c r="U477" i="14"/>
  <c r="T477" i="14"/>
  <c r="U476" i="14"/>
  <c r="T476" i="14"/>
  <c r="U475" i="14"/>
  <c r="S475" i="14"/>
  <c r="R475" i="14"/>
  <c r="Q475" i="14"/>
  <c r="P475" i="14"/>
  <c r="O475" i="14"/>
  <c r="N475" i="14"/>
  <c r="M475" i="14"/>
  <c r="L475" i="14"/>
  <c r="K475" i="14"/>
  <c r="J475" i="14"/>
  <c r="I475" i="14"/>
  <c r="H475" i="14"/>
  <c r="U474" i="14"/>
  <c r="T474" i="14"/>
  <c r="S474" i="14"/>
  <c r="R474" i="14"/>
  <c r="Q474" i="14"/>
  <c r="P474" i="14"/>
  <c r="O474" i="14"/>
  <c r="N474" i="14"/>
  <c r="M474" i="14"/>
  <c r="L474" i="14"/>
  <c r="K474" i="14"/>
  <c r="J474" i="14"/>
  <c r="I474" i="14"/>
  <c r="H474" i="14"/>
  <c r="U473" i="14"/>
  <c r="T473" i="14"/>
  <c r="U472" i="14"/>
  <c r="T472" i="14"/>
  <c r="U471" i="14"/>
  <c r="T471" i="14"/>
  <c r="S471" i="14"/>
  <c r="R471" i="14"/>
  <c r="Q471" i="14"/>
  <c r="P471" i="14"/>
  <c r="O471" i="14"/>
  <c r="N471" i="14"/>
  <c r="M471" i="14"/>
  <c r="L471" i="14"/>
  <c r="K471" i="14"/>
  <c r="J471" i="14"/>
  <c r="I471" i="14"/>
  <c r="H471" i="14"/>
  <c r="U470" i="14"/>
  <c r="T470" i="14"/>
  <c r="U469" i="14"/>
  <c r="T469" i="14"/>
  <c r="U468" i="14"/>
  <c r="S468" i="14"/>
  <c r="R468" i="14"/>
  <c r="Q468" i="14"/>
  <c r="P468" i="14"/>
  <c r="O468" i="14"/>
  <c r="N468" i="14"/>
  <c r="M468" i="14"/>
  <c r="L468" i="14"/>
  <c r="K468" i="14"/>
  <c r="J468" i="14"/>
  <c r="I468" i="14"/>
  <c r="H468" i="14"/>
  <c r="U467" i="14"/>
  <c r="T467" i="14"/>
  <c r="S467" i="14"/>
  <c r="R467" i="14"/>
  <c r="Q467" i="14"/>
  <c r="P467" i="14"/>
  <c r="O467" i="14"/>
  <c r="N467" i="14"/>
  <c r="M467" i="14"/>
  <c r="L467" i="14"/>
  <c r="K467" i="14"/>
  <c r="J467" i="14"/>
  <c r="I467" i="14"/>
  <c r="H467" i="14"/>
  <c r="U466" i="14"/>
  <c r="T466" i="14"/>
  <c r="U465" i="14"/>
  <c r="T465" i="14"/>
  <c r="U464" i="14"/>
  <c r="T464" i="14"/>
  <c r="S464" i="14"/>
  <c r="R464" i="14"/>
  <c r="Q464" i="14"/>
  <c r="P464" i="14"/>
  <c r="O464" i="14"/>
  <c r="N464" i="14"/>
  <c r="M464" i="14"/>
  <c r="L464" i="14"/>
  <c r="K464" i="14"/>
  <c r="J464" i="14"/>
  <c r="I464" i="14"/>
  <c r="H464" i="14"/>
  <c r="U463" i="14"/>
  <c r="T463" i="14"/>
  <c r="U462" i="14"/>
  <c r="T462" i="14"/>
  <c r="U461" i="14"/>
  <c r="S461" i="14"/>
  <c r="R461" i="14"/>
  <c r="Q461" i="14"/>
  <c r="P461" i="14"/>
  <c r="O461" i="14"/>
  <c r="N461" i="14"/>
  <c r="M461" i="14"/>
  <c r="L461" i="14"/>
  <c r="K461" i="14"/>
  <c r="J461" i="14"/>
  <c r="I461" i="14"/>
  <c r="H461" i="14"/>
  <c r="U460" i="14"/>
  <c r="T460" i="14"/>
  <c r="S460" i="14"/>
  <c r="R460" i="14"/>
  <c r="Q460" i="14"/>
  <c r="P460" i="14"/>
  <c r="O460" i="14"/>
  <c r="N460" i="14"/>
  <c r="M460" i="14"/>
  <c r="L460" i="14"/>
  <c r="K460" i="14"/>
  <c r="J460" i="14"/>
  <c r="I460" i="14"/>
  <c r="H460" i="14"/>
  <c r="U459" i="14"/>
  <c r="T459" i="14"/>
  <c r="U458" i="14"/>
  <c r="T458" i="14"/>
  <c r="U457" i="14"/>
  <c r="T457" i="14"/>
  <c r="S457" i="14"/>
  <c r="R457" i="14"/>
  <c r="Q457" i="14"/>
  <c r="P457" i="14"/>
  <c r="O457" i="14"/>
  <c r="N457" i="14"/>
  <c r="M457" i="14"/>
  <c r="L457" i="14"/>
  <c r="K457" i="14"/>
  <c r="J457" i="14"/>
  <c r="I457" i="14"/>
  <c r="H457" i="14"/>
  <c r="U456" i="14"/>
  <c r="T456" i="14"/>
  <c r="U455" i="14"/>
  <c r="T455" i="14"/>
  <c r="U454" i="14"/>
  <c r="S454" i="14"/>
  <c r="R454" i="14"/>
  <c r="Q454" i="14"/>
  <c r="P454" i="14"/>
  <c r="O454" i="14"/>
  <c r="N454" i="14"/>
  <c r="M454" i="14"/>
  <c r="L454" i="14"/>
  <c r="K454" i="14"/>
  <c r="J454" i="14"/>
  <c r="I454" i="14"/>
  <c r="H454" i="14"/>
  <c r="U453" i="14"/>
  <c r="T453" i="14"/>
  <c r="S453" i="14"/>
  <c r="R453" i="14"/>
  <c r="Q453" i="14"/>
  <c r="P453" i="14"/>
  <c r="O453" i="14"/>
  <c r="N453" i="14"/>
  <c r="M453" i="14"/>
  <c r="L453" i="14"/>
  <c r="K453" i="14"/>
  <c r="J453" i="14"/>
  <c r="I453" i="14"/>
  <c r="H453" i="14"/>
  <c r="U452" i="14"/>
  <c r="T452" i="14"/>
  <c r="U451" i="14"/>
  <c r="T451" i="14"/>
  <c r="U450" i="14"/>
  <c r="T450" i="14"/>
  <c r="S450" i="14"/>
  <c r="R450" i="14"/>
  <c r="Q450" i="14"/>
  <c r="P450" i="14"/>
  <c r="O450" i="14"/>
  <c r="N450" i="14"/>
  <c r="M450" i="14"/>
  <c r="L450" i="14"/>
  <c r="K450" i="14"/>
  <c r="J450" i="14"/>
  <c r="I450" i="14"/>
  <c r="H450" i="14"/>
  <c r="U449" i="14"/>
  <c r="T449" i="14"/>
  <c r="U448" i="14"/>
  <c r="T448" i="14"/>
  <c r="U447" i="14"/>
  <c r="S447" i="14"/>
  <c r="R447" i="14"/>
  <c r="Q447" i="14"/>
  <c r="P447" i="14"/>
  <c r="O447" i="14"/>
  <c r="N447" i="14"/>
  <c r="M447" i="14"/>
  <c r="L447" i="14"/>
  <c r="K447" i="14"/>
  <c r="J447" i="14"/>
  <c r="I447" i="14"/>
  <c r="H447" i="14"/>
  <c r="U446" i="14"/>
  <c r="T446" i="14"/>
  <c r="S446" i="14"/>
  <c r="R446" i="14"/>
  <c r="Q446" i="14"/>
  <c r="P446" i="14"/>
  <c r="O446" i="14"/>
  <c r="N446" i="14"/>
  <c r="M446" i="14"/>
  <c r="L446" i="14"/>
  <c r="K446" i="14"/>
  <c r="J446" i="14"/>
  <c r="I446" i="14"/>
  <c r="H446" i="14"/>
  <c r="U445" i="14"/>
  <c r="T445" i="14"/>
  <c r="U444" i="14"/>
  <c r="T444" i="14"/>
  <c r="U443" i="14"/>
  <c r="T443" i="14"/>
  <c r="S443" i="14"/>
  <c r="R443" i="14"/>
  <c r="Q443" i="14"/>
  <c r="P443" i="14"/>
  <c r="O443" i="14"/>
  <c r="N443" i="14"/>
  <c r="M443" i="14"/>
  <c r="L443" i="14"/>
  <c r="K443" i="14"/>
  <c r="J443" i="14"/>
  <c r="I443" i="14"/>
  <c r="H443" i="14"/>
  <c r="U442" i="14"/>
  <c r="T442" i="14"/>
  <c r="U441" i="14"/>
  <c r="T441" i="14"/>
  <c r="U440" i="14"/>
  <c r="S440" i="14"/>
  <c r="R440" i="14"/>
  <c r="Q440" i="14"/>
  <c r="P440" i="14"/>
  <c r="O440" i="14"/>
  <c r="N440" i="14"/>
  <c r="M440" i="14"/>
  <c r="L440" i="14"/>
  <c r="K440" i="14"/>
  <c r="J440" i="14"/>
  <c r="I440" i="14"/>
  <c r="H440" i="14"/>
  <c r="U439" i="14"/>
  <c r="T439" i="14"/>
  <c r="S439" i="14"/>
  <c r="R439" i="14"/>
  <c r="Q439" i="14"/>
  <c r="P439" i="14"/>
  <c r="O439" i="14"/>
  <c r="N439" i="14"/>
  <c r="M439" i="14"/>
  <c r="L439" i="14"/>
  <c r="K439" i="14"/>
  <c r="J439" i="14"/>
  <c r="I439" i="14"/>
  <c r="H439" i="14"/>
  <c r="U438" i="14"/>
  <c r="T438" i="14"/>
  <c r="U437" i="14"/>
  <c r="T437" i="14"/>
  <c r="U436" i="14"/>
  <c r="T436" i="14"/>
  <c r="S436" i="14"/>
  <c r="R436" i="14"/>
  <c r="Q436" i="14"/>
  <c r="P436" i="14"/>
  <c r="O436" i="14"/>
  <c r="N436" i="14"/>
  <c r="M436" i="14"/>
  <c r="L436" i="14"/>
  <c r="K436" i="14"/>
  <c r="J436" i="14"/>
  <c r="I436" i="14"/>
  <c r="H436" i="14"/>
  <c r="U435" i="14"/>
  <c r="T435" i="14"/>
  <c r="U434" i="14"/>
  <c r="T434" i="14"/>
  <c r="U433" i="14"/>
  <c r="S433" i="14"/>
  <c r="R433" i="14"/>
  <c r="Q433" i="14"/>
  <c r="P433" i="14"/>
  <c r="O433" i="14"/>
  <c r="N433" i="14"/>
  <c r="M433" i="14"/>
  <c r="L433" i="14"/>
  <c r="K433" i="14"/>
  <c r="J433" i="14"/>
  <c r="I433" i="14"/>
  <c r="H433" i="14"/>
  <c r="U432" i="14"/>
  <c r="T432" i="14"/>
  <c r="S432" i="14"/>
  <c r="R432" i="14"/>
  <c r="Q432" i="14"/>
  <c r="P432" i="14"/>
  <c r="O432" i="14"/>
  <c r="N432" i="14"/>
  <c r="M432" i="14"/>
  <c r="L432" i="14"/>
  <c r="K432" i="14"/>
  <c r="J432" i="14"/>
  <c r="I432" i="14"/>
  <c r="H432" i="14"/>
  <c r="U431" i="14"/>
  <c r="T431" i="14"/>
  <c r="U430" i="14"/>
  <c r="T430" i="14"/>
  <c r="U429" i="14"/>
  <c r="T429" i="14"/>
  <c r="S429" i="14"/>
  <c r="R429" i="14"/>
  <c r="Q429" i="14"/>
  <c r="P429" i="14"/>
  <c r="O429" i="14"/>
  <c r="N429" i="14"/>
  <c r="M429" i="14"/>
  <c r="L429" i="14"/>
  <c r="K429" i="14"/>
  <c r="J429" i="14"/>
  <c r="I429" i="14"/>
  <c r="H429" i="14"/>
  <c r="U428" i="14"/>
  <c r="T428" i="14"/>
  <c r="U427" i="14"/>
  <c r="T427" i="14"/>
  <c r="U426" i="14"/>
  <c r="S426" i="14"/>
  <c r="R426" i="14"/>
  <c r="Q426" i="14"/>
  <c r="P426" i="14"/>
  <c r="O426" i="14"/>
  <c r="N426" i="14"/>
  <c r="M426" i="14"/>
  <c r="L426" i="14"/>
  <c r="K426" i="14"/>
  <c r="J426" i="14"/>
  <c r="I426" i="14"/>
  <c r="H426" i="14"/>
  <c r="U425" i="14"/>
  <c r="T425" i="14"/>
  <c r="S425" i="14"/>
  <c r="R425" i="14"/>
  <c r="Q425" i="14"/>
  <c r="P425" i="14"/>
  <c r="O425" i="14"/>
  <c r="N425" i="14"/>
  <c r="M425" i="14"/>
  <c r="L425" i="14"/>
  <c r="K425" i="14"/>
  <c r="J425" i="14"/>
  <c r="I425" i="14"/>
  <c r="H425" i="14"/>
  <c r="U424" i="14"/>
  <c r="T424" i="14"/>
  <c r="U423" i="14"/>
  <c r="T423" i="14"/>
  <c r="U422" i="14"/>
  <c r="T422" i="14"/>
  <c r="S422" i="14"/>
  <c r="R422" i="14"/>
  <c r="Q422" i="14"/>
  <c r="P422" i="14"/>
  <c r="O422" i="14"/>
  <c r="N422" i="14"/>
  <c r="M422" i="14"/>
  <c r="L422" i="14"/>
  <c r="K422" i="14"/>
  <c r="J422" i="14"/>
  <c r="I422" i="14"/>
  <c r="H422" i="14"/>
  <c r="U421" i="14"/>
  <c r="T421" i="14"/>
  <c r="U420" i="14"/>
  <c r="T420" i="14"/>
  <c r="U419" i="14"/>
  <c r="S419" i="14"/>
  <c r="R419" i="14"/>
  <c r="Q419" i="14"/>
  <c r="P419" i="14"/>
  <c r="O419" i="14"/>
  <c r="N419" i="14"/>
  <c r="M419" i="14"/>
  <c r="L419" i="14"/>
  <c r="K419" i="14"/>
  <c r="J419" i="14"/>
  <c r="I419" i="14"/>
  <c r="H419" i="14"/>
  <c r="U418" i="14"/>
  <c r="T418" i="14"/>
  <c r="S418" i="14"/>
  <c r="R418" i="14"/>
  <c r="Q418" i="14"/>
  <c r="P418" i="14"/>
  <c r="O418" i="14"/>
  <c r="N418" i="14"/>
  <c r="M418" i="14"/>
  <c r="L418" i="14"/>
  <c r="K418" i="14"/>
  <c r="J418" i="14"/>
  <c r="I418" i="14"/>
  <c r="H418" i="14"/>
  <c r="U417" i="14"/>
  <c r="T417" i="14"/>
  <c r="U416" i="14"/>
  <c r="T416" i="14"/>
  <c r="U415" i="14"/>
  <c r="T415" i="14"/>
  <c r="S415" i="14"/>
  <c r="R415" i="14"/>
  <c r="Q415" i="14"/>
  <c r="P415" i="14"/>
  <c r="O415" i="14"/>
  <c r="N415" i="14"/>
  <c r="M415" i="14"/>
  <c r="L415" i="14"/>
  <c r="K415" i="14"/>
  <c r="J415" i="14"/>
  <c r="I415" i="14"/>
  <c r="H415" i="14"/>
  <c r="U414" i="14"/>
  <c r="T414" i="14"/>
  <c r="U413" i="14"/>
  <c r="T413" i="14"/>
  <c r="U412" i="14"/>
  <c r="S412" i="14"/>
  <c r="R412" i="14"/>
  <c r="Q412" i="14"/>
  <c r="P412" i="14"/>
  <c r="O412" i="14"/>
  <c r="N412" i="14"/>
  <c r="M412" i="14"/>
  <c r="L412" i="14"/>
  <c r="K412" i="14"/>
  <c r="J412" i="14"/>
  <c r="I412" i="14"/>
  <c r="H412" i="14"/>
  <c r="U411" i="14"/>
  <c r="T411" i="14"/>
  <c r="S411" i="14"/>
  <c r="R411" i="14"/>
  <c r="Q411" i="14"/>
  <c r="P411" i="14"/>
  <c r="O411" i="14"/>
  <c r="N411" i="14"/>
  <c r="M411" i="14"/>
  <c r="L411" i="14"/>
  <c r="K411" i="14"/>
  <c r="J411" i="14"/>
  <c r="I411" i="14"/>
  <c r="H411" i="14"/>
  <c r="U410" i="14"/>
  <c r="T410" i="14"/>
  <c r="U409" i="14"/>
  <c r="T409" i="14"/>
  <c r="U408" i="14"/>
  <c r="T408" i="14"/>
  <c r="S408" i="14"/>
  <c r="R408" i="14"/>
  <c r="Q408" i="14"/>
  <c r="P408" i="14"/>
  <c r="O408" i="14"/>
  <c r="N408" i="14"/>
  <c r="M408" i="14"/>
  <c r="L408" i="14"/>
  <c r="K408" i="14"/>
  <c r="J408" i="14"/>
  <c r="I408" i="14"/>
  <c r="H408" i="14"/>
  <c r="U407" i="14"/>
  <c r="T407" i="14"/>
  <c r="U406" i="14"/>
  <c r="T406" i="14"/>
  <c r="U405" i="14"/>
  <c r="S405" i="14"/>
  <c r="R405" i="14"/>
  <c r="Q405" i="14"/>
  <c r="P405" i="14"/>
  <c r="O405" i="14"/>
  <c r="N405" i="14"/>
  <c r="M405" i="14"/>
  <c r="L405" i="14"/>
  <c r="K405" i="14"/>
  <c r="J405" i="14"/>
  <c r="I405" i="14"/>
  <c r="H405" i="14"/>
  <c r="U404" i="14"/>
  <c r="T404" i="14"/>
  <c r="S404" i="14"/>
  <c r="R404" i="14"/>
  <c r="Q404" i="14"/>
  <c r="P404" i="14"/>
  <c r="O404" i="14"/>
  <c r="N404" i="14"/>
  <c r="M404" i="14"/>
  <c r="L404" i="14"/>
  <c r="K404" i="14"/>
  <c r="J404" i="14"/>
  <c r="I404" i="14"/>
  <c r="H404" i="14"/>
  <c r="U403" i="14"/>
  <c r="T403" i="14"/>
  <c r="U402" i="14"/>
  <c r="T402" i="14"/>
  <c r="U401" i="14"/>
  <c r="T401" i="14"/>
  <c r="S401" i="14"/>
  <c r="R401" i="14"/>
  <c r="Q401" i="14"/>
  <c r="P401" i="14"/>
  <c r="O401" i="14"/>
  <c r="N401" i="14"/>
  <c r="M401" i="14"/>
  <c r="L401" i="14"/>
  <c r="K401" i="14"/>
  <c r="J401" i="14"/>
  <c r="I401" i="14"/>
  <c r="H401" i="14"/>
  <c r="U400" i="14"/>
  <c r="T400" i="14"/>
  <c r="U399" i="14"/>
  <c r="T399" i="14"/>
  <c r="U398" i="14"/>
  <c r="S398" i="14"/>
  <c r="R398" i="14"/>
  <c r="Q398" i="14"/>
  <c r="P398" i="14"/>
  <c r="O398" i="14"/>
  <c r="N398" i="14"/>
  <c r="M398" i="14"/>
  <c r="L398" i="14"/>
  <c r="K398" i="14"/>
  <c r="J398" i="14"/>
  <c r="I398" i="14"/>
  <c r="H398" i="14"/>
  <c r="U397" i="14"/>
  <c r="T397" i="14"/>
  <c r="S397" i="14"/>
  <c r="R397" i="14"/>
  <c r="Q397" i="14"/>
  <c r="P397" i="14"/>
  <c r="O397" i="14"/>
  <c r="N397" i="14"/>
  <c r="M397" i="14"/>
  <c r="L397" i="14"/>
  <c r="K397" i="14"/>
  <c r="J397" i="14"/>
  <c r="I397" i="14"/>
  <c r="H397" i="14"/>
  <c r="U396" i="14"/>
  <c r="T396" i="14"/>
  <c r="U395" i="14"/>
  <c r="T395" i="14"/>
  <c r="U394" i="14"/>
  <c r="T394" i="14"/>
  <c r="S394" i="14"/>
  <c r="R394" i="14"/>
  <c r="Q394" i="14"/>
  <c r="P394" i="14"/>
  <c r="O394" i="14"/>
  <c r="N394" i="14"/>
  <c r="M394" i="14"/>
  <c r="L394" i="14"/>
  <c r="K394" i="14"/>
  <c r="J394" i="14"/>
  <c r="I394" i="14"/>
  <c r="H394" i="14"/>
  <c r="U393" i="14"/>
  <c r="T393" i="14"/>
  <c r="U392" i="14"/>
  <c r="T392" i="14"/>
  <c r="U391" i="14"/>
  <c r="S391" i="14"/>
  <c r="R391" i="14"/>
  <c r="Q391" i="14"/>
  <c r="P391" i="14"/>
  <c r="O391" i="14"/>
  <c r="N391" i="14"/>
  <c r="M391" i="14"/>
  <c r="L391" i="14"/>
  <c r="K391" i="14"/>
  <c r="J391" i="14"/>
  <c r="I391" i="14"/>
  <c r="H391" i="14"/>
  <c r="U390" i="14"/>
  <c r="T390" i="14"/>
  <c r="S390" i="14"/>
  <c r="R390" i="14"/>
  <c r="Q390" i="14"/>
  <c r="P390" i="14"/>
  <c r="O390" i="14"/>
  <c r="N390" i="14"/>
  <c r="M390" i="14"/>
  <c r="L390" i="14"/>
  <c r="K390" i="14"/>
  <c r="J390" i="14"/>
  <c r="I390" i="14"/>
  <c r="H390" i="14"/>
  <c r="U389" i="14"/>
  <c r="T389" i="14"/>
  <c r="U388" i="14"/>
  <c r="T388" i="14"/>
  <c r="U387" i="14"/>
  <c r="T387" i="14"/>
  <c r="S387" i="14"/>
  <c r="R387" i="14"/>
  <c r="Q387" i="14"/>
  <c r="P387" i="14"/>
  <c r="O387" i="14"/>
  <c r="N387" i="14"/>
  <c r="M387" i="14"/>
  <c r="L387" i="14"/>
  <c r="K387" i="14"/>
  <c r="J387" i="14"/>
  <c r="I387" i="14"/>
  <c r="H387" i="14"/>
  <c r="U386" i="14"/>
  <c r="T386" i="14"/>
  <c r="U385" i="14"/>
  <c r="T385" i="14"/>
  <c r="U384" i="14"/>
  <c r="S384" i="14"/>
  <c r="R384" i="14"/>
  <c r="Q384" i="14"/>
  <c r="P384" i="14"/>
  <c r="O384" i="14"/>
  <c r="N384" i="14"/>
  <c r="M384" i="14"/>
  <c r="L384" i="14"/>
  <c r="K384" i="14"/>
  <c r="J384" i="14"/>
  <c r="I384" i="14"/>
  <c r="H384" i="14"/>
  <c r="U383" i="14"/>
  <c r="T383" i="14"/>
  <c r="S383" i="14"/>
  <c r="R383" i="14"/>
  <c r="Q383" i="14"/>
  <c r="P383" i="14"/>
  <c r="O383" i="14"/>
  <c r="N383" i="14"/>
  <c r="M383" i="14"/>
  <c r="L383" i="14"/>
  <c r="K383" i="14"/>
  <c r="J383" i="14"/>
  <c r="I383" i="14"/>
  <c r="H383" i="14"/>
  <c r="U382" i="14"/>
  <c r="T382" i="14"/>
  <c r="U381" i="14"/>
  <c r="T381" i="14"/>
  <c r="U380" i="14"/>
  <c r="T380" i="14"/>
  <c r="U379" i="14"/>
  <c r="T379" i="14"/>
  <c r="U378" i="14"/>
  <c r="T378" i="14"/>
  <c r="U377" i="14"/>
  <c r="U376" i="14"/>
  <c r="T376" i="14"/>
  <c r="U375" i="14"/>
  <c r="T375" i="14"/>
  <c r="U374" i="14"/>
  <c r="T374" i="14"/>
  <c r="U373" i="14"/>
  <c r="T373" i="14"/>
  <c r="U372" i="14"/>
  <c r="T372" i="14"/>
  <c r="U371" i="14"/>
  <c r="T371" i="14"/>
  <c r="U370" i="14"/>
  <c r="U369" i="14"/>
  <c r="T369" i="14"/>
  <c r="U368" i="14"/>
  <c r="T368" i="14"/>
  <c r="U367" i="14"/>
  <c r="T367" i="14"/>
  <c r="U366" i="14"/>
  <c r="T366" i="14"/>
  <c r="U365" i="14"/>
  <c r="T365" i="14"/>
  <c r="U364" i="14"/>
  <c r="T364" i="14"/>
  <c r="U363" i="14"/>
  <c r="U362" i="14"/>
  <c r="T362" i="14"/>
  <c r="U361" i="14"/>
  <c r="T361" i="14"/>
  <c r="U360" i="14"/>
  <c r="T360" i="14"/>
  <c r="U359" i="14"/>
  <c r="T359" i="14"/>
  <c r="U358" i="14"/>
  <c r="T358" i="14"/>
  <c r="U357" i="14"/>
  <c r="T357" i="14"/>
  <c r="U356" i="14"/>
  <c r="U355" i="14"/>
  <c r="T355" i="14"/>
  <c r="U354" i="14"/>
  <c r="T354" i="14"/>
  <c r="U353" i="14"/>
  <c r="T353" i="14"/>
  <c r="U352" i="14"/>
  <c r="T352" i="14"/>
  <c r="U351" i="14"/>
  <c r="T351" i="14"/>
  <c r="U350" i="14"/>
  <c r="T350" i="14"/>
  <c r="U349" i="14"/>
  <c r="U348" i="14"/>
  <c r="T348" i="14"/>
  <c r="U347" i="14"/>
  <c r="T347" i="14"/>
  <c r="U346" i="14"/>
  <c r="T346" i="14"/>
  <c r="U345" i="14"/>
  <c r="T345" i="14"/>
  <c r="U344" i="14"/>
  <c r="T344" i="14"/>
  <c r="U343" i="14"/>
  <c r="T343" i="14"/>
  <c r="U342" i="14"/>
  <c r="U341" i="14"/>
  <c r="T341" i="14"/>
  <c r="U340" i="14"/>
  <c r="T340" i="14"/>
  <c r="U339" i="14"/>
  <c r="T339" i="14"/>
  <c r="U338" i="14"/>
  <c r="T338" i="14"/>
  <c r="U337" i="14"/>
  <c r="T337" i="14"/>
  <c r="U336" i="14"/>
  <c r="T336" i="14"/>
  <c r="U335" i="14"/>
  <c r="U334" i="14"/>
  <c r="T334" i="14"/>
  <c r="U333" i="14"/>
  <c r="T333" i="14"/>
  <c r="U332" i="14"/>
  <c r="T332" i="14"/>
  <c r="U331" i="14"/>
  <c r="T331" i="14"/>
  <c r="U330" i="14"/>
  <c r="T330" i="14"/>
  <c r="U329" i="14"/>
  <c r="T329" i="14"/>
  <c r="U328" i="14"/>
  <c r="U327" i="14"/>
  <c r="T327" i="14"/>
  <c r="U326" i="14"/>
  <c r="T326" i="14"/>
  <c r="U325" i="14"/>
  <c r="T325" i="14"/>
  <c r="U324" i="14"/>
  <c r="T324" i="14"/>
  <c r="U323" i="14"/>
  <c r="T323" i="14"/>
  <c r="U322" i="14"/>
  <c r="T322" i="14"/>
  <c r="U321" i="14"/>
  <c r="U320" i="14"/>
  <c r="T320" i="14"/>
  <c r="U319" i="14"/>
  <c r="T319" i="14"/>
  <c r="U318" i="14"/>
  <c r="T318" i="14"/>
  <c r="U317" i="14"/>
  <c r="T317" i="14"/>
  <c r="U316" i="14"/>
  <c r="T316" i="14"/>
  <c r="U315" i="14"/>
  <c r="T315" i="14"/>
  <c r="U314" i="14"/>
  <c r="U313" i="14"/>
  <c r="T313" i="14"/>
  <c r="U312" i="14"/>
  <c r="T312" i="14"/>
  <c r="U311" i="14"/>
  <c r="T311" i="14"/>
  <c r="U310" i="14"/>
  <c r="T310" i="14"/>
  <c r="U309" i="14"/>
  <c r="T309" i="14"/>
  <c r="U308" i="14"/>
  <c r="T308" i="14"/>
  <c r="U307" i="14"/>
  <c r="U306" i="14"/>
  <c r="T306" i="14"/>
  <c r="U305" i="14"/>
  <c r="T305" i="14"/>
  <c r="U304" i="14"/>
  <c r="T304" i="14"/>
  <c r="U303" i="14"/>
  <c r="T303" i="14"/>
  <c r="U302" i="14"/>
  <c r="T302" i="14"/>
  <c r="U301" i="14"/>
  <c r="T301" i="14"/>
  <c r="U300" i="14"/>
  <c r="U299" i="14"/>
  <c r="T299" i="14"/>
  <c r="U298" i="14"/>
  <c r="T298" i="14"/>
  <c r="U297" i="14"/>
  <c r="T297" i="14"/>
  <c r="U296" i="14"/>
  <c r="T296" i="14"/>
  <c r="U295" i="14"/>
  <c r="T295" i="14"/>
  <c r="U294" i="14"/>
  <c r="T294" i="14"/>
  <c r="U293" i="14"/>
  <c r="U292" i="14"/>
  <c r="T292" i="14"/>
  <c r="U291" i="14"/>
  <c r="T291" i="14"/>
  <c r="U290" i="14"/>
  <c r="T290" i="14"/>
  <c r="U289" i="14"/>
  <c r="T289" i="14"/>
  <c r="U288" i="14"/>
  <c r="T288" i="14"/>
  <c r="U287" i="14"/>
  <c r="T287" i="14"/>
  <c r="U286" i="14"/>
  <c r="U285" i="14"/>
  <c r="T285" i="14"/>
  <c r="U284" i="14"/>
  <c r="T284" i="14"/>
  <c r="U283" i="14"/>
  <c r="T283" i="14"/>
  <c r="U282" i="14"/>
  <c r="T282" i="14"/>
  <c r="U281" i="14"/>
  <c r="T281" i="14"/>
  <c r="U280" i="14"/>
  <c r="T280" i="14"/>
  <c r="U279" i="14"/>
  <c r="U278" i="14"/>
  <c r="T278" i="14"/>
  <c r="U277" i="14"/>
  <c r="T277" i="14"/>
  <c r="U276" i="14"/>
  <c r="T276" i="14"/>
  <c r="U275" i="14"/>
  <c r="T275" i="14"/>
  <c r="U274" i="14"/>
  <c r="T274" i="14"/>
  <c r="U273" i="14"/>
  <c r="T273" i="14"/>
  <c r="U272" i="14"/>
  <c r="U271" i="14"/>
  <c r="T271" i="14"/>
  <c r="U270" i="14"/>
  <c r="T270" i="14"/>
  <c r="U269" i="14"/>
  <c r="T269" i="14"/>
  <c r="U268" i="14"/>
  <c r="T268" i="14"/>
  <c r="U267" i="14"/>
  <c r="T267" i="14"/>
  <c r="U266" i="14"/>
  <c r="T266" i="14"/>
  <c r="U265" i="14"/>
  <c r="U264" i="14"/>
  <c r="T264" i="14"/>
  <c r="U263" i="14"/>
  <c r="T263" i="14"/>
  <c r="U262" i="14"/>
  <c r="T262" i="14"/>
  <c r="U261" i="14"/>
  <c r="T261" i="14"/>
  <c r="U260" i="14"/>
  <c r="T260" i="14"/>
  <c r="U259" i="14"/>
  <c r="T259" i="14"/>
  <c r="U258" i="14"/>
  <c r="U257" i="14"/>
  <c r="T257" i="14"/>
  <c r="U256" i="14"/>
  <c r="T256" i="14"/>
  <c r="U255" i="14"/>
  <c r="T255" i="14"/>
  <c r="U254" i="14"/>
  <c r="T254" i="14"/>
  <c r="U253" i="14"/>
  <c r="T253" i="14"/>
  <c r="U252" i="14"/>
  <c r="T252" i="14"/>
  <c r="U251" i="14"/>
  <c r="U250" i="14"/>
  <c r="T250" i="14"/>
  <c r="U249" i="14"/>
  <c r="T249" i="14"/>
  <c r="U248" i="14"/>
  <c r="T248" i="14"/>
  <c r="U247" i="14"/>
  <c r="T247" i="14"/>
  <c r="U246" i="14"/>
  <c r="T246" i="14"/>
  <c r="U245" i="14"/>
  <c r="T245" i="14"/>
  <c r="U244" i="14"/>
  <c r="U243" i="14"/>
  <c r="T243" i="14"/>
  <c r="U242" i="14"/>
  <c r="T242" i="14"/>
  <c r="U241" i="14"/>
  <c r="T241" i="14"/>
  <c r="U240" i="14"/>
  <c r="T240" i="14"/>
  <c r="U239" i="14"/>
  <c r="T239" i="14"/>
  <c r="U238" i="14"/>
  <c r="T238" i="14"/>
  <c r="U237" i="14"/>
  <c r="U236" i="14"/>
  <c r="T236" i="14"/>
  <c r="U235" i="14"/>
  <c r="T235" i="14"/>
  <c r="U234" i="14"/>
  <c r="T234" i="14"/>
  <c r="U233" i="14"/>
  <c r="T233" i="14"/>
  <c r="U232" i="14"/>
  <c r="T232" i="14"/>
  <c r="U231" i="14"/>
  <c r="T231" i="14"/>
  <c r="U230" i="14"/>
  <c r="U229" i="14"/>
  <c r="T229" i="14"/>
  <c r="U228" i="14"/>
  <c r="T228" i="14"/>
  <c r="U227" i="14"/>
  <c r="T227" i="14"/>
  <c r="U226" i="14"/>
  <c r="T226" i="14"/>
  <c r="U225" i="14"/>
  <c r="T225" i="14"/>
  <c r="U224" i="14"/>
  <c r="T224" i="14"/>
  <c r="U223" i="14"/>
  <c r="U222" i="14"/>
  <c r="T222" i="14"/>
  <c r="U221" i="14"/>
  <c r="T221" i="14"/>
  <c r="U220" i="14"/>
  <c r="T220" i="14"/>
  <c r="U219" i="14"/>
  <c r="T219" i="14"/>
  <c r="U218" i="14"/>
  <c r="T218" i="14"/>
  <c r="U217" i="14"/>
  <c r="T217" i="14"/>
  <c r="U216" i="14"/>
  <c r="U215" i="14"/>
  <c r="T215" i="14"/>
  <c r="U214" i="14"/>
  <c r="T214" i="14"/>
  <c r="U213" i="14"/>
  <c r="T213" i="14"/>
  <c r="U212" i="14"/>
  <c r="T212" i="14"/>
  <c r="U211" i="14"/>
  <c r="T211" i="14"/>
  <c r="U210" i="14"/>
  <c r="T210" i="14"/>
  <c r="U209" i="14"/>
  <c r="U208" i="14"/>
  <c r="T208" i="14"/>
  <c r="U207" i="14"/>
  <c r="T207" i="14"/>
  <c r="U206" i="14"/>
  <c r="T206" i="14"/>
  <c r="U205" i="14"/>
  <c r="T205" i="14"/>
  <c r="U204" i="14"/>
  <c r="T204" i="14"/>
  <c r="U203" i="14"/>
  <c r="T203" i="14"/>
  <c r="U202" i="14"/>
  <c r="U201" i="14"/>
  <c r="T201" i="14"/>
  <c r="U200" i="14"/>
  <c r="T200" i="14"/>
  <c r="U199" i="14"/>
  <c r="T199" i="14"/>
  <c r="U198" i="14"/>
  <c r="T198" i="14"/>
  <c r="U197" i="14"/>
  <c r="T197" i="14"/>
  <c r="U196" i="14"/>
  <c r="T196" i="14"/>
  <c r="U195" i="14"/>
  <c r="U194" i="14"/>
  <c r="T194" i="14"/>
  <c r="U193" i="14"/>
  <c r="T193" i="14"/>
  <c r="U192" i="14"/>
  <c r="T192" i="14"/>
  <c r="U191" i="14"/>
  <c r="T191" i="14"/>
  <c r="U190" i="14"/>
  <c r="T190" i="14"/>
  <c r="U189" i="14"/>
  <c r="T189" i="14"/>
  <c r="U188" i="14"/>
  <c r="U187" i="14"/>
  <c r="T187" i="14"/>
  <c r="U186" i="14"/>
  <c r="T186" i="14"/>
  <c r="U185" i="14"/>
  <c r="T185" i="14"/>
  <c r="U184" i="14"/>
  <c r="T184" i="14"/>
  <c r="U183" i="14"/>
  <c r="T183" i="14"/>
  <c r="U182" i="14"/>
  <c r="T182" i="14"/>
  <c r="T180" i="14"/>
  <c r="U179" i="14"/>
  <c r="T179" i="14"/>
  <c r="U178" i="14"/>
  <c r="T178" i="14"/>
  <c r="T177" i="14"/>
  <c r="T176" i="14"/>
  <c r="T175" i="14"/>
  <c r="T173" i="14"/>
  <c r="U172" i="14"/>
  <c r="T172" i="14"/>
  <c r="U171" i="14"/>
  <c r="T171" i="14"/>
  <c r="T170" i="14"/>
  <c r="T169" i="14"/>
  <c r="T168" i="14"/>
  <c r="T166" i="14"/>
  <c r="U165" i="14"/>
  <c r="T165" i="14"/>
  <c r="U164" i="14"/>
  <c r="T164" i="14"/>
  <c r="T163" i="14"/>
  <c r="T162" i="14"/>
  <c r="T161" i="14"/>
  <c r="T159" i="14"/>
  <c r="U158" i="14"/>
  <c r="T158" i="14"/>
  <c r="U157" i="14"/>
  <c r="T157" i="14"/>
  <c r="T156" i="14"/>
  <c r="T155" i="14"/>
  <c r="T154" i="14"/>
  <c r="T152" i="14"/>
  <c r="U151" i="14"/>
  <c r="T151" i="14"/>
  <c r="U150" i="14"/>
  <c r="T150" i="14"/>
  <c r="T149" i="14"/>
  <c r="T148" i="14"/>
  <c r="T147" i="14"/>
  <c r="T145" i="14"/>
  <c r="U144" i="14"/>
  <c r="T144" i="14"/>
  <c r="U143" i="14"/>
  <c r="T143" i="14"/>
  <c r="T142" i="14"/>
  <c r="T141" i="14"/>
  <c r="T140" i="14"/>
  <c r="T138" i="14"/>
  <c r="U137" i="14"/>
  <c r="T137" i="14"/>
  <c r="U136" i="14"/>
  <c r="T136" i="14"/>
  <c r="T135" i="14"/>
  <c r="T134" i="14"/>
  <c r="T133" i="14"/>
  <c r="T131" i="14"/>
  <c r="U130" i="14"/>
  <c r="T130" i="14"/>
  <c r="U129" i="14"/>
  <c r="T129" i="14"/>
  <c r="T128" i="14"/>
  <c r="T127" i="14"/>
  <c r="T126" i="14"/>
  <c r="T124" i="14"/>
  <c r="U123" i="14"/>
  <c r="T123" i="14"/>
  <c r="U122" i="14"/>
  <c r="T122" i="14"/>
  <c r="T121" i="14"/>
  <c r="T120" i="14"/>
  <c r="U121" i="14"/>
  <c r="T119" i="14"/>
  <c r="T117" i="14"/>
  <c r="U116" i="14"/>
  <c r="T116" i="14"/>
  <c r="U115" i="14"/>
  <c r="T115" i="14"/>
  <c r="T114" i="14"/>
  <c r="T113" i="14"/>
  <c r="T112" i="14"/>
  <c r="T110" i="14"/>
  <c r="U109" i="14"/>
  <c r="T109" i="14"/>
  <c r="U108" i="14"/>
  <c r="T108" i="14"/>
  <c r="T107" i="14"/>
  <c r="T106" i="14"/>
  <c r="T105" i="14"/>
  <c r="T103" i="14"/>
  <c r="U102" i="14"/>
  <c r="T102" i="14"/>
  <c r="U101" i="14"/>
  <c r="T101" i="14"/>
  <c r="T100" i="14"/>
  <c r="T99" i="14"/>
  <c r="T98" i="14"/>
  <c r="T96" i="14"/>
  <c r="U95" i="14"/>
  <c r="T95" i="14"/>
  <c r="U94" i="14"/>
  <c r="T94" i="14"/>
  <c r="T93" i="14"/>
  <c r="T92" i="14"/>
  <c r="T91" i="14"/>
  <c r="T89" i="14"/>
  <c r="U88" i="14"/>
  <c r="T88" i="14"/>
  <c r="U87" i="14"/>
  <c r="T87" i="14"/>
  <c r="T86" i="14"/>
  <c r="T85" i="14"/>
  <c r="T84" i="14"/>
  <c r="T82" i="14"/>
  <c r="U81" i="14"/>
  <c r="T81" i="14"/>
  <c r="U80" i="14"/>
  <c r="T80" i="14"/>
  <c r="T79" i="14"/>
  <c r="T78" i="14"/>
  <c r="T77" i="14"/>
  <c r="T75" i="14"/>
  <c r="U74" i="14"/>
  <c r="T74" i="14"/>
  <c r="U73" i="14"/>
  <c r="T73" i="14"/>
  <c r="T72" i="14"/>
  <c r="T71" i="14"/>
  <c r="U72" i="14"/>
  <c r="T70" i="14"/>
  <c r="U67" i="14"/>
  <c r="T67" i="14"/>
  <c r="U66" i="14"/>
  <c r="T66" i="14"/>
  <c r="T65" i="14"/>
  <c r="U65" i="14"/>
  <c r="T64" i="14"/>
  <c r="T63" i="14"/>
  <c r="T61" i="14"/>
  <c r="U60" i="14"/>
  <c r="T60" i="14"/>
  <c r="U59" i="14"/>
  <c r="T59" i="14"/>
  <c r="T58" i="14"/>
  <c r="T57" i="14"/>
  <c r="T56" i="14"/>
  <c r="T54" i="14"/>
  <c r="U53" i="14"/>
  <c r="T53" i="14"/>
  <c r="U52" i="14"/>
  <c r="T52" i="14"/>
  <c r="T51" i="14"/>
  <c r="T50" i="14"/>
  <c r="T49" i="14"/>
  <c r="T47" i="14"/>
  <c r="U46" i="14"/>
  <c r="T46" i="14"/>
  <c r="U45" i="14"/>
  <c r="T45" i="14"/>
  <c r="T44" i="14"/>
  <c r="T43" i="14"/>
  <c r="T42" i="14"/>
  <c r="T40" i="14"/>
  <c r="U39" i="14"/>
  <c r="T39" i="14"/>
  <c r="U38" i="14"/>
  <c r="T38" i="14"/>
  <c r="T37" i="14"/>
  <c r="U37" i="14"/>
  <c r="T36" i="14"/>
  <c r="T35" i="14"/>
  <c r="T33" i="14"/>
  <c r="U32" i="14"/>
  <c r="T32" i="14"/>
  <c r="U31" i="14"/>
  <c r="T31" i="14"/>
  <c r="T30" i="14"/>
  <c r="T29" i="14"/>
  <c r="T28" i="14"/>
  <c r="T26" i="14"/>
  <c r="U25" i="14"/>
  <c r="T25" i="14"/>
  <c r="U24" i="14"/>
  <c r="T24" i="14"/>
  <c r="T23" i="14"/>
  <c r="T22" i="14"/>
  <c r="T21" i="14"/>
  <c r="T19" i="14"/>
  <c r="U18" i="14"/>
  <c r="T18" i="14"/>
  <c r="U17" i="14"/>
  <c r="T17" i="14"/>
  <c r="T16" i="14"/>
  <c r="T15" i="14"/>
  <c r="U16" i="14"/>
  <c r="T14" i="14"/>
  <c r="R12" i="14"/>
  <c r="Q12" i="14"/>
  <c r="P12" i="14"/>
  <c r="O12" i="14"/>
  <c r="N12" i="14"/>
  <c r="M12" i="14"/>
  <c r="L12" i="14"/>
  <c r="K12" i="14"/>
  <c r="J12" i="14"/>
  <c r="I12" i="14"/>
  <c r="H12" i="14"/>
  <c r="U11" i="14"/>
  <c r="T11" i="14"/>
  <c r="U10" i="14"/>
  <c r="T10" i="14"/>
  <c r="R9" i="14"/>
  <c r="Q9" i="14"/>
  <c r="P9" i="14"/>
  <c r="O9" i="14"/>
  <c r="N9" i="14"/>
  <c r="M9" i="14"/>
  <c r="L9" i="14"/>
  <c r="K9" i="14"/>
  <c r="J9" i="14"/>
  <c r="I9" i="14"/>
  <c r="H9" i="14"/>
  <c r="U9" i="14"/>
  <c r="T8" i="14"/>
  <c r="T7" i="14"/>
  <c r="S789" i="11"/>
  <c r="R789" i="11"/>
  <c r="Q789" i="11"/>
  <c r="P789" i="11"/>
  <c r="O789" i="11"/>
  <c r="N789" i="11"/>
  <c r="M789" i="11"/>
  <c r="L789" i="11"/>
  <c r="K789" i="11"/>
  <c r="J789" i="11"/>
  <c r="I789" i="11"/>
  <c r="H789" i="11"/>
  <c r="U788" i="11"/>
  <c r="T788" i="11"/>
  <c r="U787" i="11"/>
  <c r="T787" i="11"/>
  <c r="S786" i="11"/>
  <c r="S790" i="11" s="1"/>
  <c r="R786" i="11"/>
  <c r="Q786" i="11"/>
  <c r="Q790" i="11" s="1"/>
  <c r="P786" i="11"/>
  <c r="P790" i="11" s="1"/>
  <c r="O786" i="11"/>
  <c r="O790" i="11" s="1"/>
  <c r="N786" i="11"/>
  <c r="M786" i="11"/>
  <c r="M790" i="11" s="1"/>
  <c r="L786" i="11"/>
  <c r="L790" i="11" s="1"/>
  <c r="K786" i="11"/>
  <c r="K790" i="11" s="1"/>
  <c r="J786" i="11"/>
  <c r="I786" i="11"/>
  <c r="I790" i="11" s="1"/>
  <c r="H786" i="11"/>
  <c r="H790" i="11" s="1"/>
  <c r="U785" i="11"/>
  <c r="T785" i="11"/>
  <c r="U784" i="11"/>
  <c r="T784" i="11"/>
  <c r="S782" i="11"/>
  <c r="R782" i="11"/>
  <c r="Q782" i="11"/>
  <c r="P782" i="11"/>
  <c r="O782" i="11"/>
  <c r="N782" i="11"/>
  <c r="M782" i="11"/>
  <c r="L782" i="11"/>
  <c r="K782" i="11"/>
  <c r="J782" i="11"/>
  <c r="I782" i="11"/>
  <c r="H782" i="11"/>
  <c r="U781" i="11"/>
  <c r="T781" i="11"/>
  <c r="U780" i="11"/>
  <c r="T780" i="11"/>
  <c r="S779" i="11"/>
  <c r="R779" i="11"/>
  <c r="R783" i="11" s="1"/>
  <c r="Q779" i="11"/>
  <c r="Q783" i="11" s="1"/>
  <c r="P779" i="11"/>
  <c r="O779" i="11"/>
  <c r="N779" i="11"/>
  <c r="N783" i="11" s="1"/>
  <c r="M779" i="11"/>
  <c r="M783" i="11" s="1"/>
  <c r="L779" i="11"/>
  <c r="K779" i="11"/>
  <c r="J779" i="11"/>
  <c r="J783" i="11" s="1"/>
  <c r="I779" i="11"/>
  <c r="I783" i="11" s="1"/>
  <c r="H779" i="11"/>
  <c r="U778" i="11"/>
  <c r="T778" i="11"/>
  <c r="U777" i="11"/>
  <c r="T777" i="11"/>
  <c r="S775" i="11"/>
  <c r="R775" i="11"/>
  <c r="Q775" i="11"/>
  <c r="P775" i="11"/>
  <c r="O775" i="11"/>
  <c r="N775" i="11"/>
  <c r="M775" i="11"/>
  <c r="L775" i="11"/>
  <c r="K775" i="11"/>
  <c r="J775" i="11"/>
  <c r="I775" i="11"/>
  <c r="H775" i="11"/>
  <c r="U774" i="11"/>
  <c r="T774" i="11"/>
  <c r="U773" i="11"/>
  <c r="T773" i="11"/>
  <c r="S772" i="11"/>
  <c r="S776" i="11" s="1"/>
  <c r="R772" i="11"/>
  <c r="R776" i="11" s="1"/>
  <c r="Q772" i="11"/>
  <c r="Q776" i="11" s="1"/>
  <c r="P772" i="11"/>
  <c r="P776" i="11" s="1"/>
  <c r="O772" i="11"/>
  <c r="O776" i="11" s="1"/>
  <c r="N772" i="11"/>
  <c r="N776" i="11" s="1"/>
  <c r="M772" i="11"/>
  <c r="M776" i="11" s="1"/>
  <c r="L772" i="11"/>
  <c r="L776" i="11" s="1"/>
  <c r="K772" i="11"/>
  <c r="K776" i="11" s="1"/>
  <c r="J772" i="11"/>
  <c r="J776" i="11" s="1"/>
  <c r="I772" i="11"/>
  <c r="I776" i="11" s="1"/>
  <c r="H772" i="11"/>
  <c r="H776" i="11" s="1"/>
  <c r="U771" i="11"/>
  <c r="T771" i="11"/>
  <c r="U770" i="11"/>
  <c r="T770" i="11"/>
  <c r="S768" i="11"/>
  <c r="R768" i="11"/>
  <c r="Q768" i="11"/>
  <c r="P768" i="11"/>
  <c r="O768" i="11"/>
  <c r="N768" i="11"/>
  <c r="M768" i="11"/>
  <c r="L768" i="11"/>
  <c r="K768" i="11"/>
  <c r="J768" i="11"/>
  <c r="I768" i="11"/>
  <c r="H768" i="11"/>
  <c r="U767" i="11"/>
  <c r="T767" i="11"/>
  <c r="U766" i="11"/>
  <c r="T766" i="11"/>
  <c r="S765" i="11"/>
  <c r="S769" i="11" s="1"/>
  <c r="R765" i="11"/>
  <c r="R769" i="11" s="1"/>
  <c r="Q765" i="11"/>
  <c r="Q769" i="11" s="1"/>
  <c r="P765" i="11"/>
  <c r="P769" i="11" s="1"/>
  <c r="O765" i="11"/>
  <c r="O769" i="11" s="1"/>
  <c r="N765" i="11"/>
  <c r="N769" i="11" s="1"/>
  <c r="M765" i="11"/>
  <c r="M769" i="11" s="1"/>
  <c r="L765" i="11"/>
  <c r="L769" i="11" s="1"/>
  <c r="K765" i="11"/>
  <c r="K769" i="11" s="1"/>
  <c r="J765" i="11"/>
  <c r="J769" i="11" s="1"/>
  <c r="I765" i="11"/>
  <c r="I769" i="11" s="1"/>
  <c r="H765" i="11"/>
  <c r="H769" i="11" s="1"/>
  <c r="U764" i="11"/>
  <c r="T764" i="11"/>
  <c r="U763" i="11"/>
  <c r="T763" i="11"/>
  <c r="S761" i="11"/>
  <c r="R761" i="11"/>
  <c r="Q761" i="11"/>
  <c r="P761" i="11"/>
  <c r="O761" i="11"/>
  <c r="N761" i="11"/>
  <c r="M761" i="11"/>
  <c r="L761" i="11"/>
  <c r="K761" i="11"/>
  <c r="J761" i="11"/>
  <c r="I761" i="11"/>
  <c r="H761" i="11"/>
  <c r="U760" i="11"/>
  <c r="T760" i="11"/>
  <c r="U759" i="11"/>
  <c r="T759" i="11"/>
  <c r="S758" i="11"/>
  <c r="S762" i="11" s="1"/>
  <c r="R758" i="11"/>
  <c r="R762" i="11" s="1"/>
  <c r="Q758" i="11"/>
  <c r="Q762" i="11" s="1"/>
  <c r="P758" i="11"/>
  <c r="P762" i="11" s="1"/>
  <c r="O758" i="11"/>
  <c r="O762" i="11" s="1"/>
  <c r="N758" i="11"/>
  <c r="N762" i="11" s="1"/>
  <c r="M758" i="11"/>
  <c r="M762" i="11" s="1"/>
  <c r="L758" i="11"/>
  <c r="L762" i="11" s="1"/>
  <c r="K758" i="11"/>
  <c r="K762" i="11" s="1"/>
  <c r="J758" i="11"/>
  <c r="J762" i="11" s="1"/>
  <c r="I758" i="11"/>
  <c r="I762" i="11" s="1"/>
  <c r="H758" i="11"/>
  <c r="U757" i="11"/>
  <c r="T757" i="11"/>
  <c r="U756" i="11"/>
  <c r="T756" i="11"/>
  <c r="S754" i="11"/>
  <c r="R754" i="11"/>
  <c r="Q754" i="11"/>
  <c r="P754" i="11"/>
  <c r="O754" i="11"/>
  <c r="N754" i="11"/>
  <c r="M754" i="11"/>
  <c r="L754" i="11"/>
  <c r="K754" i="11"/>
  <c r="J754" i="11"/>
  <c r="I754" i="11"/>
  <c r="H754" i="11"/>
  <c r="U753" i="11"/>
  <c r="T753" i="11"/>
  <c r="U752" i="11"/>
  <c r="T752" i="11"/>
  <c r="S751" i="11"/>
  <c r="R751" i="11"/>
  <c r="R755" i="11" s="1"/>
  <c r="Q751" i="11"/>
  <c r="Q755" i="11" s="1"/>
  <c r="P751" i="11"/>
  <c r="P755" i="11" s="1"/>
  <c r="O751" i="11"/>
  <c r="N751" i="11"/>
  <c r="N755" i="11" s="1"/>
  <c r="M751" i="11"/>
  <c r="M755" i="11" s="1"/>
  <c r="L751" i="11"/>
  <c r="L755" i="11" s="1"/>
  <c r="K751" i="11"/>
  <c r="J751" i="11"/>
  <c r="J755" i="11" s="1"/>
  <c r="I751" i="11"/>
  <c r="I755" i="11" s="1"/>
  <c r="H751" i="11"/>
  <c r="H755" i="11" s="1"/>
  <c r="U750" i="11"/>
  <c r="T750" i="11"/>
  <c r="U749" i="11"/>
  <c r="U751" i="11" s="1"/>
  <c r="T749" i="11"/>
  <c r="S747" i="11"/>
  <c r="R747" i="11"/>
  <c r="Q747" i="11"/>
  <c r="P747" i="11"/>
  <c r="O747" i="11"/>
  <c r="N747" i="11"/>
  <c r="M747" i="11"/>
  <c r="L747" i="11"/>
  <c r="K747" i="11"/>
  <c r="J747" i="11"/>
  <c r="I747" i="11"/>
  <c r="H747" i="11"/>
  <c r="U746" i="11"/>
  <c r="T746" i="11"/>
  <c r="U745" i="11"/>
  <c r="T745" i="11"/>
  <c r="S744" i="11"/>
  <c r="S748" i="11" s="1"/>
  <c r="R744" i="11"/>
  <c r="R748" i="11" s="1"/>
  <c r="Q744" i="11"/>
  <c r="Q748" i="11" s="1"/>
  <c r="P744" i="11"/>
  <c r="P748" i="11" s="1"/>
  <c r="O744" i="11"/>
  <c r="O748" i="11" s="1"/>
  <c r="N744" i="11"/>
  <c r="N748" i="11" s="1"/>
  <c r="M744" i="11"/>
  <c r="M748" i="11" s="1"/>
  <c r="L744" i="11"/>
  <c r="L748" i="11" s="1"/>
  <c r="K744" i="11"/>
  <c r="K748" i="11" s="1"/>
  <c r="J744" i="11"/>
  <c r="J748" i="11" s="1"/>
  <c r="I744" i="11"/>
  <c r="I748" i="11" s="1"/>
  <c r="H744" i="11"/>
  <c r="H748" i="11" s="1"/>
  <c r="U743" i="11"/>
  <c r="T743" i="11"/>
  <c r="U742" i="11"/>
  <c r="T742" i="11"/>
  <c r="S740" i="11"/>
  <c r="R740" i="11"/>
  <c r="Q740" i="11"/>
  <c r="P740" i="11"/>
  <c r="O740" i="11"/>
  <c r="N740" i="11"/>
  <c r="M740" i="11"/>
  <c r="L740" i="11"/>
  <c r="K740" i="11"/>
  <c r="J740" i="11"/>
  <c r="I740" i="11"/>
  <c r="H740" i="11"/>
  <c r="U739" i="11"/>
  <c r="T739" i="11"/>
  <c r="U738" i="11"/>
  <c r="U740" i="11" s="1"/>
  <c r="T738" i="11"/>
  <c r="S737" i="11"/>
  <c r="S741" i="11" s="1"/>
  <c r="R737" i="11"/>
  <c r="R741" i="11" s="1"/>
  <c r="Q737" i="11"/>
  <c r="Q741" i="11" s="1"/>
  <c r="P737" i="11"/>
  <c r="P741" i="11" s="1"/>
  <c r="O737" i="11"/>
  <c r="O741" i="11" s="1"/>
  <c r="N737" i="11"/>
  <c r="N741" i="11" s="1"/>
  <c r="M737" i="11"/>
  <c r="M741" i="11" s="1"/>
  <c r="L737" i="11"/>
  <c r="L741" i="11" s="1"/>
  <c r="K737" i="11"/>
  <c r="K741" i="11" s="1"/>
  <c r="J737" i="11"/>
  <c r="J741" i="11" s="1"/>
  <c r="I737" i="11"/>
  <c r="I741" i="11" s="1"/>
  <c r="H737" i="11"/>
  <c r="H741" i="11" s="1"/>
  <c r="U736" i="11"/>
  <c r="T736" i="11"/>
  <c r="U735" i="11"/>
  <c r="T735" i="11"/>
  <c r="S733" i="11"/>
  <c r="R733" i="11"/>
  <c r="Q733" i="11"/>
  <c r="P733" i="11"/>
  <c r="O733" i="11"/>
  <c r="N733" i="11"/>
  <c r="M733" i="11"/>
  <c r="L733" i="11"/>
  <c r="K733" i="11"/>
  <c r="J733" i="11"/>
  <c r="I733" i="11"/>
  <c r="H733" i="11"/>
  <c r="U732" i="11"/>
  <c r="T732" i="11"/>
  <c r="U731" i="11"/>
  <c r="T731" i="11"/>
  <c r="S730" i="11"/>
  <c r="S734" i="11" s="1"/>
  <c r="R730" i="11"/>
  <c r="R734" i="11" s="1"/>
  <c r="Q730" i="11"/>
  <c r="Q734" i="11" s="1"/>
  <c r="P730" i="11"/>
  <c r="P734" i="11" s="1"/>
  <c r="O730" i="11"/>
  <c r="O734" i="11" s="1"/>
  <c r="N730" i="11"/>
  <c r="N734" i="11" s="1"/>
  <c r="M730" i="11"/>
  <c r="M734" i="11" s="1"/>
  <c r="L730" i="11"/>
  <c r="L734" i="11" s="1"/>
  <c r="K730" i="11"/>
  <c r="K734" i="11" s="1"/>
  <c r="J730" i="11"/>
  <c r="J734" i="11" s="1"/>
  <c r="I730" i="11"/>
  <c r="I734" i="11" s="1"/>
  <c r="H730" i="11"/>
  <c r="U729" i="11"/>
  <c r="T729" i="11"/>
  <c r="U728" i="11"/>
  <c r="T728" i="11"/>
  <c r="S726" i="11"/>
  <c r="R726" i="11"/>
  <c r="Q726" i="11"/>
  <c r="P726" i="11"/>
  <c r="O726" i="11"/>
  <c r="N726" i="11"/>
  <c r="M726" i="11"/>
  <c r="L726" i="11"/>
  <c r="K726" i="11"/>
  <c r="J726" i="11"/>
  <c r="I726" i="11"/>
  <c r="H726" i="11"/>
  <c r="U725" i="11"/>
  <c r="T725" i="11"/>
  <c r="U724" i="11"/>
  <c r="T724" i="11"/>
  <c r="S723" i="11"/>
  <c r="S727" i="11" s="1"/>
  <c r="R723" i="11"/>
  <c r="R727" i="11" s="1"/>
  <c r="Q723" i="11"/>
  <c r="Q727" i="11" s="1"/>
  <c r="P723" i="11"/>
  <c r="P727" i="11" s="1"/>
  <c r="O723" i="11"/>
  <c r="O727" i="11" s="1"/>
  <c r="N723" i="11"/>
  <c r="N727" i="11" s="1"/>
  <c r="M723" i="11"/>
  <c r="M727" i="11" s="1"/>
  <c r="L723" i="11"/>
  <c r="L727" i="11" s="1"/>
  <c r="K723" i="11"/>
  <c r="K727" i="11" s="1"/>
  <c r="J723" i="11"/>
  <c r="J727" i="11" s="1"/>
  <c r="I723" i="11"/>
  <c r="I727" i="11" s="1"/>
  <c r="H723" i="11"/>
  <c r="H727" i="11" s="1"/>
  <c r="U722" i="11"/>
  <c r="T722" i="11"/>
  <c r="U721" i="11"/>
  <c r="U723" i="11" s="1"/>
  <c r="T721" i="11"/>
  <c r="S719" i="11"/>
  <c r="R719" i="11"/>
  <c r="Q719" i="11"/>
  <c r="P719" i="11"/>
  <c r="O719" i="11"/>
  <c r="N719" i="11"/>
  <c r="M719" i="11"/>
  <c r="L719" i="11"/>
  <c r="K719" i="11"/>
  <c r="J719" i="11"/>
  <c r="I719" i="11"/>
  <c r="H719" i="11"/>
  <c r="U718" i="11"/>
  <c r="T718" i="11"/>
  <c r="U717" i="11"/>
  <c r="T717" i="11"/>
  <c r="S716" i="11"/>
  <c r="S720" i="11" s="1"/>
  <c r="R716" i="11"/>
  <c r="R720" i="11" s="1"/>
  <c r="Q716" i="11"/>
  <c r="Q720" i="11" s="1"/>
  <c r="P716" i="11"/>
  <c r="P720" i="11" s="1"/>
  <c r="O716" i="11"/>
  <c r="O720" i="11" s="1"/>
  <c r="N716" i="11"/>
  <c r="N720" i="11" s="1"/>
  <c r="M716" i="11"/>
  <c r="M720" i="11" s="1"/>
  <c r="L716" i="11"/>
  <c r="L720" i="11" s="1"/>
  <c r="K716" i="11"/>
  <c r="K720" i="11" s="1"/>
  <c r="J716" i="11"/>
  <c r="J720" i="11" s="1"/>
  <c r="I716" i="11"/>
  <c r="I720" i="11" s="1"/>
  <c r="H716" i="11"/>
  <c r="H720" i="11" s="1"/>
  <c r="U715" i="11"/>
  <c r="T715" i="11"/>
  <c r="U714" i="11"/>
  <c r="T714" i="11"/>
  <c r="S712" i="11"/>
  <c r="R712" i="11"/>
  <c r="Q712" i="11"/>
  <c r="P712" i="11"/>
  <c r="O712" i="11"/>
  <c r="N712" i="11"/>
  <c r="M712" i="11"/>
  <c r="L712" i="11"/>
  <c r="K712" i="11"/>
  <c r="J712" i="11"/>
  <c r="I712" i="11"/>
  <c r="H712" i="11"/>
  <c r="U711" i="11"/>
  <c r="T711" i="11"/>
  <c r="U710" i="11"/>
  <c r="T710" i="11"/>
  <c r="S709" i="11"/>
  <c r="S713" i="11" s="1"/>
  <c r="R709" i="11"/>
  <c r="R713" i="11" s="1"/>
  <c r="Q709" i="11"/>
  <c r="Q713" i="11" s="1"/>
  <c r="P709" i="11"/>
  <c r="P713" i="11" s="1"/>
  <c r="O709" i="11"/>
  <c r="O713" i="11" s="1"/>
  <c r="N709" i="11"/>
  <c r="N713" i="11" s="1"/>
  <c r="M709" i="11"/>
  <c r="M713" i="11" s="1"/>
  <c r="L709" i="11"/>
  <c r="L713" i="11" s="1"/>
  <c r="K709" i="11"/>
  <c r="K713" i="11" s="1"/>
  <c r="J709" i="11"/>
  <c r="J713" i="11" s="1"/>
  <c r="I709" i="11"/>
  <c r="I713" i="11" s="1"/>
  <c r="H709" i="11"/>
  <c r="H713" i="11" s="1"/>
  <c r="U708" i="11"/>
  <c r="T708" i="11"/>
  <c r="U707" i="11"/>
  <c r="T707" i="11"/>
  <c r="S705" i="11"/>
  <c r="R705" i="11"/>
  <c r="Q705" i="11"/>
  <c r="P705" i="11"/>
  <c r="O705" i="11"/>
  <c r="N705" i="11"/>
  <c r="M705" i="11"/>
  <c r="L705" i="11"/>
  <c r="K705" i="11"/>
  <c r="J705" i="11"/>
  <c r="I705" i="11"/>
  <c r="H705" i="11"/>
  <c r="U704" i="11"/>
  <c r="T704" i="11"/>
  <c r="U703" i="11"/>
  <c r="T703" i="11"/>
  <c r="S702" i="11"/>
  <c r="S706" i="11" s="1"/>
  <c r="R702" i="11"/>
  <c r="Q702" i="11"/>
  <c r="Q706" i="11" s="1"/>
  <c r="P702" i="11"/>
  <c r="P706" i="11" s="1"/>
  <c r="O702" i="11"/>
  <c r="O706" i="11" s="1"/>
  <c r="N702" i="11"/>
  <c r="M702" i="11"/>
  <c r="M706" i="11" s="1"/>
  <c r="L702" i="11"/>
  <c r="L706" i="11" s="1"/>
  <c r="K702" i="11"/>
  <c r="K706" i="11" s="1"/>
  <c r="J702" i="11"/>
  <c r="I702" i="11"/>
  <c r="I706" i="11" s="1"/>
  <c r="H702" i="11"/>
  <c r="H706" i="11" s="1"/>
  <c r="U701" i="11"/>
  <c r="T701" i="11"/>
  <c r="U700" i="11"/>
  <c r="T700" i="11"/>
  <c r="S698" i="11"/>
  <c r="R698" i="11"/>
  <c r="Q698" i="11"/>
  <c r="P698" i="11"/>
  <c r="O698" i="11"/>
  <c r="N698" i="11"/>
  <c r="M698" i="11"/>
  <c r="L698" i="11"/>
  <c r="K698" i="11"/>
  <c r="J698" i="11"/>
  <c r="I698" i="11"/>
  <c r="H698" i="11"/>
  <c r="U697" i="11"/>
  <c r="T697" i="11"/>
  <c r="U696" i="11"/>
  <c r="T696" i="11"/>
  <c r="S695" i="11"/>
  <c r="R695" i="11"/>
  <c r="Q695" i="11"/>
  <c r="Q699" i="11" s="1"/>
  <c r="P695" i="11"/>
  <c r="P699" i="11" s="1"/>
  <c r="O695" i="11"/>
  <c r="N695" i="11"/>
  <c r="M695" i="11"/>
  <c r="M699" i="11" s="1"/>
  <c r="L695" i="11"/>
  <c r="L699" i="11" s="1"/>
  <c r="K695" i="11"/>
  <c r="J695" i="11"/>
  <c r="I695" i="11"/>
  <c r="I699" i="11" s="1"/>
  <c r="H695" i="11"/>
  <c r="H699" i="11" s="1"/>
  <c r="U694" i="11"/>
  <c r="T694" i="11"/>
  <c r="U693" i="11"/>
  <c r="T693" i="11"/>
  <c r="S691" i="11"/>
  <c r="R691" i="11"/>
  <c r="Q691" i="11"/>
  <c r="P691" i="11"/>
  <c r="O691" i="11"/>
  <c r="N691" i="11"/>
  <c r="M691" i="11"/>
  <c r="L691" i="11"/>
  <c r="K691" i="11"/>
  <c r="J691" i="11"/>
  <c r="I691" i="11"/>
  <c r="H691" i="11"/>
  <c r="U690" i="11"/>
  <c r="T690" i="11"/>
  <c r="U689" i="11"/>
  <c r="T689" i="11"/>
  <c r="S688" i="11"/>
  <c r="S692" i="11" s="1"/>
  <c r="R688" i="11"/>
  <c r="R692" i="11" s="1"/>
  <c r="Q688" i="11"/>
  <c r="Q692" i="11" s="1"/>
  <c r="P688" i="11"/>
  <c r="P692" i="11" s="1"/>
  <c r="O688" i="11"/>
  <c r="O692" i="11" s="1"/>
  <c r="N688" i="11"/>
  <c r="N692" i="11" s="1"/>
  <c r="M688" i="11"/>
  <c r="M692" i="11" s="1"/>
  <c r="L688" i="11"/>
  <c r="L692" i="11" s="1"/>
  <c r="K688" i="11"/>
  <c r="K692" i="11" s="1"/>
  <c r="J688" i="11"/>
  <c r="J692" i="11" s="1"/>
  <c r="I688" i="11"/>
  <c r="I692" i="11" s="1"/>
  <c r="H688" i="11"/>
  <c r="H692" i="11" s="1"/>
  <c r="U687" i="11"/>
  <c r="T687" i="11"/>
  <c r="U686" i="11"/>
  <c r="T686" i="11"/>
  <c r="S684" i="11"/>
  <c r="R684" i="11"/>
  <c r="Q684" i="11"/>
  <c r="P684" i="11"/>
  <c r="O684" i="11"/>
  <c r="N684" i="11"/>
  <c r="M684" i="11"/>
  <c r="L684" i="11"/>
  <c r="K684" i="11"/>
  <c r="J684" i="11"/>
  <c r="I684" i="11"/>
  <c r="H684" i="11"/>
  <c r="U683" i="11"/>
  <c r="T683" i="11"/>
  <c r="U682" i="11"/>
  <c r="T682" i="11"/>
  <c r="S681" i="11"/>
  <c r="S685" i="11" s="1"/>
  <c r="R681" i="11"/>
  <c r="R685" i="11" s="1"/>
  <c r="Q681" i="11"/>
  <c r="Q685" i="11" s="1"/>
  <c r="P681" i="11"/>
  <c r="P685" i="11" s="1"/>
  <c r="O681" i="11"/>
  <c r="O685" i="11" s="1"/>
  <c r="N681" i="11"/>
  <c r="N685" i="11" s="1"/>
  <c r="M681" i="11"/>
  <c r="M685" i="11" s="1"/>
  <c r="L681" i="11"/>
  <c r="L685" i="11" s="1"/>
  <c r="K681" i="11"/>
  <c r="K685" i="11" s="1"/>
  <c r="J681" i="11"/>
  <c r="J685" i="11" s="1"/>
  <c r="I681" i="11"/>
  <c r="I685" i="11" s="1"/>
  <c r="H681" i="11"/>
  <c r="H685" i="11" s="1"/>
  <c r="U680" i="11"/>
  <c r="T680" i="11"/>
  <c r="U679" i="11"/>
  <c r="T679" i="11"/>
  <c r="S677" i="11"/>
  <c r="R677" i="11"/>
  <c r="Q677" i="11"/>
  <c r="P677" i="11"/>
  <c r="O677" i="11"/>
  <c r="N677" i="11"/>
  <c r="M677" i="11"/>
  <c r="L677" i="11"/>
  <c r="K677" i="11"/>
  <c r="J677" i="11"/>
  <c r="I677" i="11"/>
  <c r="H677" i="11"/>
  <c r="U676" i="11"/>
  <c r="U677" i="11" s="1"/>
  <c r="T676" i="11"/>
  <c r="U675" i="11"/>
  <c r="T675" i="11"/>
  <c r="S674" i="11"/>
  <c r="S678" i="11" s="1"/>
  <c r="R674" i="11"/>
  <c r="Q674" i="11"/>
  <c r="Q678" i="11" s="1"/>
  <c r="P674" i="11"/>
  <c r="P678" i="11" s="1"/>
  <c r="O674" i="11"/>
  <c r="O678" i="11" s="1"/>
  <c r="N674" i="11"/>
  <c r="M674" i="11"/>
  <c r="M678" i="11" s="1"/>
  <c r="L674" i="11"/>
  <c r="L678" i="11" s="1"/>
  <c r="K674" i="11"/>
  <c r="K678" i="11" s="1"/>
  <c r="J674" i="11"/>
  <c r="I674" i="11"/>
  <c r="I678" i="11" s="1"/>
  <c r="H674" i="11"/>
  <c r="H678" i="11" s="1"/>
  <c r="U673" i="11"/>
  <c r="U674" i="11" s="1"/>
  <c r="U678" i="11" s="1"/>
  <c r="T673" i="11"/>
  <c r="U672" i="11"/>
  <c r="T672" i="11"/>
  <c r="S670" i="11"/>
  <c r="R670" i="11"/>
  <c r="Q670" i="11"/>
  <c r="P670" i="11"/>
  <c r="O670" i="11"/>
  <c r="N670" i="11"/>
  <c r="M670" i="11"/>
  <c r="L670" i="11"/>
  <c r="K670" i="11"/>
  <c r="J670" i="11"/>
  <c r="I670" i="11"/>
  <c r="H670" i="11"/>
  <c r="U669" i="11"/>
  <c r="U670" i="11" s="1"/>
  <c r="T669" i="11"/>
  <c r="U668" i="11"/>
  <c r="T668" i="11"/>
  <c r="S667" i="11"/>
  <c r="R667" i="11"/>
  <c r="R671" i="11" s="1"/>
  <c r="Q667" i="11"/>
  <c r="Q671" i="11" s="1"/>
  <c r="P667" i="11"/>
  <c r="O667" i="11"/>
  <c r="N667" i="11"/>
  <c r="N671" i="11" s="1"/>
  <c r="M667" i="11"/>
  <c r="M671" i="11" s="1"/>
  <c r="L667" i="11"/>
  <c r="K667" i="11"/>
  <c r="J667" i="11"/>
  <c r="J671" i="11" s="1"/>
  <c r="I667" i="11"/>
  <c r="I671" i="11" s="1"/>
  <c r="H667" i="11"/>
  <c r="U666" i="11"/>
  <c r="T666" i="11"/>
  <c r="U665" i="11"/>
  <c r="T665" i="11"/>
  <c r="S663" i="11"/>
  <c r="R663" i="11"/>
  <c r="Q663" i="11"/>
  <c r="P663" i="11"/>
  <c r="O663" i="11"/>
  <c r="N663" i="11"/>
  <c r="M663" i="11"/>
  <c r="L663" i="11"/>
  <c r="K663" i="11"/>
  <c r="J663" i="11"/>
  <c r="I663" i="11"/>
  <c r="H663" i="11"/>
  <c r="U662" i="11"/>
  <c r="T662" i="11"/>
  <c r="U661" i="11"/>
  <c r="T661" i="11"/>
  <c r="S660" i="11"/>
  <c r="S664" i="11" s="1"/>
  <c r="R660" i="11"/>
  <c r="R664" i="11" s="1"/>
  <c r="Q660" i="11"/>
  <c r="Q664" i="11" s="1"/>
  <c r="P660" i="11"/>
  <c r="P664" i="11" s="1"/>
  <c r="O660" i="11"/>
  <c r="O664" i="11" s="1"/>
  <c r="N660" i="11"/>
  <c r="N664" i="11" s="1"/>
  <c r="M660" i="11"/>
  <c r="M664" i="11" s="1"/>
  <c r="L660" i="11"/>
  <c r="L664" i="11" s="1"/>
  <c r="K660" i="11"/>
  <c r="K664" i="11" s="1"/>
  <c r="J660" i="11"/>
  <c r="J664" i="11" s="1"/>
  <c r="I660" i="11"/>
  <c r="I664" i="11" s="1"/>
  <c r="H660" i="11"/>
  <c r="H664" i="11" s="1"/>
  <c r="U659" i="11"/>
  <c r="T659" i="11"/>
  <c r="U658" i="11"/>
  <c r="T658" i="11"/>
  <c r="S656" i="11"/>
  <c r="R656" i="11"/>
  <c r="Q656" i="11"/>
  <c r="P656" i="11"/>
  <c r="O656" i="11"/>
  <c r="N656" i="11"/>
  <c r="M656" i="11"/>
  <c r="L656" i="11"/>
  <c r="K656" i="11"/>
  <c r="J656" i="11"/>
  <c r="I656" i="11"/>
  <c r="H656" i="11"/>
  <c r="U655" i="11"/>
  <c r="T655" i="11"/>
  <c r="U654" i="11"/>
  <c r="T654" i="11"/>
  <c r="S653" i="11"/>
  <c r="S657" i="11" s="1"/>
  <c r="R653" i="11"/>
  <c r="R657" i="11" s="1"/>
  <c r="Q653" i="11"/>
  <c r="P653" i="11"/>
  <c r="O653" i="11"/>
  <c r="O657" i="11" s="1"/>
  <c r="N653" i="11"/>
  <c r="N657" i="11" s="1"/>
  <c r="M653" i="11"/>
  <c r="L653" i="11"/>
  <c r="K653" i="11"/>
  <c r="K657" i="11" s="1"/>
  <c r="J653" i="11"/>
  <c r="J657" i="11" s="1"/>
  <c r="I653" i="11"/>
  <c r="H653" i="11"/>
  <c r="U652" i="11"/>
  <c r="U653" i="11" s="1"/>
  <c r="T652" i="11"/>
  <c r="U651" i="11"/>
  <c r="T651" i="11"/>
  <c r="S649" i="11"/>
  <c r="R649" i="11"/>
  <c r="Q649" i="11"/>
  <c r="P649" i="11"/>
  <c r="O649" i="11"/>
  <c r="N649" i="11"/>
  <c r="M649" i="11"/>
  <c r="L649" i="11"/>
  <c r="K649" i="11"/>
  <c r="J649" i="11"/>
  <c r="I649" i="11"/>
  <c r="H649" i="11"/>
  <c r="U648" i="11"/>
  <c r="T648" i="11"/>
  <c r="U647" i="11"/>
  <c r="T647" i="11"/>
  <c r="S646" i="11"/>
  <c r="S650" i="11" s="1"/>
  <c r="R646" i="11"/>
  <c r="R650" i="11" s="1"/>
  <c r="Q646" i="11"/>
  <c r="P646" i="11"/>
  <c r="P650" i="11" s="1"/>
  <c r="O646" i="11"/>
  <c r="O650" i="11" s="1"/>
  <c r="N646" i="11"/>
  <c r="N650" i="11" s="1"/>
  <c r="M646" i="11"/>
  <c r="L646" i="11"/>
  <c r="L650" i="11" s="1"/>
  <c r="K646" i="11"/>
  <c r="K650" i="11" s="1"/>
  <c r="J646" i="11"/>
  <c r="J650" i="11" s="1"/>
  <c r="I646" i="11"/>
  <c r="H646" i="11"/>
  <c r="H650" i="11" s="1"/>
  <c r="U645" i="11"/>
  <c r="T645" i="11"/>
  <c r="U644" i="11"/>
  <c r="T644" i="11"/>
  <c r="S642" i="11"/>
  <c r="R642" i="11"/>
  <c r="Q642" i="11"/>
  <c r="P642" i="11"/>
  <c r="O642" i="11"/>
  <c r="N642" i="11"/>
  <c r="M642" i="11"/>
  <c r="L642" i="11"/>
  <c r="K642" i="11"/>
  <c r="J642" i="11"/>
  <c r="I642" i="11"/>
  <c r="H642" i="11"/>
  <c r="U641" i="11"/>
  <c r="U642" i="11" s="1"/>
  <c r="T641" i="11"/>
  <c r="U640" i="11"/>
  <c r="T640" i="11"/>
  <c r="S639" i="11"/>
  <c r="R639" i="11"/>
  <c r="Q639" i="11"/>
  <c r="Q643" i="11" s="1"/>
  <c r="P639" i="11"/>
  <c r="O639" i="11"/>
  <c r="N639" i="11"/>
  <c r="M639" i="11"/>
  <c r="M643" i="11" s="1"/>
  <c r="L639" i="11"/>
  <c r="K639" i="11"/>
  <c r="J639" i="11"/>
  <c r="I639" i="11"/>
  <c r="I643" i="11" s="1"/>
  <c r="H639" i="11"/>
  <c r="U638" i="11"/>
  <c r="T638" i="11"/>
  <c r="U637" i="11"/>
  <c r="T637" i="11"/>
  <c r="S635" i="11"/>
  <c r="R635" i="11"/>
  <c r="Q635" i="11"/>
  <c r="P635" i="11"/>
  <c r="O635" i="11"/>
  <c r="N635" i="11"/>
  <c r="M635" i="11"/>
  <c r="L635" i="11"/>
  <c r="K635" i="11"/>
  <c r="J635" i="11"/>
  <c r="I635" i="11"/>
  <c r="H635" i="11"/>
  <c r="U634" i="11"/>
  <c r="T634" i="11"/>
  <c r="U633" i="11"/>
  <c r="T633" i="11"/>
  <c r="S632" i="11"/>
  <c r="R632" i="11"/>
  <c r="R636" i="11" s="1"/>
  <c r="Q632" i="11"/>
  <c r="Q636" i="11" s="1"/>
  <c r="P632" i="11"/>
  <c r="O632" i="11"/>
  <c r="N632" i="11"/>
  <c r="N636" i="11" s="1"/>
  <c r="M632" i="11"/>
  <c r="M636" i="11" s="1"/>
  <c r="L632" i="11"/>
  <c r="K632" i="11"/>
  <c r="J632" i="11"/>
  <c r="J636" i="11" s="1"/>
  <c r="I632" i="11"/>
  <c r="I636" i="11" s="1"/>
  <c r="H632" i="11"/>
  <c r="U631" i="11"/>
  <c r="T631" i="11"/>
  <c r="U630" i="11"/>
  <c r="T630" i="11"/>
  <c r="S628" i="11"/>
  <c r="R628" i="11"/>
  <c r="Q628" i="11"/>
  <c r="P628" i="11"/>
  <c r="O628" i="11"/>
  <c r="N628" i="11"/>
  <c r="M628" i="11"/>
  <c r="L628" i="11"/>
  <c r="K628" i="11"/>
  <c r="J628" i="11"/>
  <c r="I628" i="11"/>
  <c r="H628" i="11"/>
  <c r="U627" i="11"/>
  <c r="T627" i="11"/>
  <c r="U626" i="11"/>
  <c r="T626" i="11"/>
  <c r="S625" i="11"/>
  <c r="S629" i="11" s="1"/>
  <c r="R625" i="11"/>
  <c r="R629" i="11" s="1"/>
  <c r="Q625" i="11"/>
  <c r="Q629" i="11" s="1"/>
  <c r="P625" i="11"/>
  <c r="P629" i="11" s="1"/>
  <c r="O625" i="11"/>
  <c r="O629" i="11" s="1"/>
  <c r="N625" i="11"/>
  <c r="N629" i="11" s="1"/>
  <c r="M625" i="11"/>
  <c r="M629" i="11" s="1"/>
  <c r="L625" i="11"/>
  <c r="L629" i="11" s="1"/>
  <c r="K625" i="11"/>
  <c r="K629" i="11" s="1"/>
  <c r="J625" i="11"/>
  <c r="J629" i="11" s="1"/>
  <c r="I625" i="11"/>
  <c r="I629" i="11" s="1"/>
  <c r="H625" i="11"/>
  <c r="H629" i="11" s="1"/>
  <c r="U624" i="11"/>
  <c r="T624" i="11"/>
  <c r="U623" i="11"/>
  <c r="T623" i="11"/>
  <c r="S621" i="11"/>
  <c r="R621" i="11"/>
  <c r="Q621" i="11"/>
  <c r="P621" i="11"/>
  <c r="O621" i="11"/>
  <c r="N621" i="11"/>
  <c r="M621" i="11"/>
  <c r="L621" i="11"/>
  <c r="K621" i="11"/>
  <c r="J621" i="11"/>
  <c r="I621" i="11"/>
  <c r="H621" i="11"/>
  <c r="U620" i="11"/>
  <c r="U621" i="11" s="1"/>
  <c r="T620" i="11"/>
  <c r="U619" i="11"/>
  <c r="T619" i="11"/>
  <c r="S618" i="11"/>
  <c r="S622" i="11" s="1"/>
  <c r="R618" i="11"/>
  <c r="R622" i="11" s="1"/>
  <c r="Q618" i="11"/>
  <c r="Q622" i="11" s="1"/>
  <c r="P618" i="11"/>
  <c r="P622" i="11" s="1"/>
  <c r="O618" i="11"/>
  <c r="O622" i="11" s="1"/>
  <c r="N618" i="11"/>
  <c r="N622" i="11" s="1"/>
  <c r="M618" i="11"/>
  <c r="M622" i="11" s="1"/>
  <c r="L618" i="11"/>
  <c r="L622" i="11" s="1"/>
  <c r="K618" i="11"/>
  <c r="K622" i="11" s="1"/>
  <c r="J618" i="11"/>
  <c r="J622" i="11" s="1"/>
  <c r="I618" i="11"/>
  <c r="I622" i="11" s="1"/>
  <c r="H618" i="11"/>
  <c r="H622" i="11" s="1"/>
  <c r="U617" i="11"/>
  <c r="U618" i="11" s="1"/>
  <c r="T617" i="11"/>
  <c r="U616" i="11"/>
  <c r="T616" i="11"/>
  <c r="S614" i="11"/>
  <c r="R614" i="11"/>
  <c r="Q614" i="11"/>
  <c r="P614" i="11"/>
  <c r="O614" i="11"/>
  <c r="N614" i="11"/>
  <c r="M614" i="11"/>
  <c r="L614" i="11"/>
  <c r="K614" i="11"/>
  <c r="J614" i="11"/>
  <c r="I614" i="11"/>
  <c r="H614" i="11"/>
  <c r="U613" i="11"/>
  <c r="T613" i="11"/>
  <c r="U612" i="11"/>
  <c r="T612" i="11"/>
  <c r="S611" i="11"/>
  <c r="R611" i="11"/>
  <c r="R615" i="11" s="1"/>
  <c r="Q611" i="11"/>
  <c r="Q615" i="11" s="1"/>
  <c r="P611" i="11"/>
  <c r="P615" i="11" s="1"/>
  <c r="O611" i="11"/>
  <c r="N611" i="11"/>
  <c r="N615" i="11" s="1"/>
  <c r="M611" i="11"/>
  <c r="M615" i="11" s="1"/>
  <c r="L611" i="11"/>
  <c r="K611" i="11"/>
  <c r="J611" i="11"/>
  <c r="J615" i="11" s="1"/>
  <c r="I611" i="11"/>
  <c r="I615" i="11" s="1"/>
  <c r="H611" i="11"/>
  <c r="U610" i="11"/>
  <c r="T610" i="11"/>
  <c r="U609" i="11"/>
  <c r="T609" i="11"/>
  <c r="S607" i="11"/>
  <c r="R607" i="11"/>
  <c r="Q607" i="11"/>
  <c r="P607" i="11"/>
  <c r="O607" i="11"/>
  <c r="N607" i="11"/>
  <c r="M607" i="11"/>
  <c r="L607" i="11"/>
  <c r="K607" i="11"/>
  <c r="J607" i="11"/>
  <c r="I607" i="11"/>
  <c r="H607" i="11"/>
  <c r="U606" i="11"/>
  <c r="T606" i="11"/>
  <c r="U605" i="11"/>
  <c r="T605" i="11"/>
  <c r="S604" i="11"/>
  <c r="S608" i="11" s="1"/>
  <c r="R604" i="11"/>
  <c r="R608" i="11" s="1"/>
  <c r="Q604" i="11"/>
  <c r="Q608" i="11" s="1"/>
  <c r="P604" i="11"/>
  <c r="O604" i="11"/>
  <c r="O608" i="11" s="1"/>
  <c r="N604" i="11"/>
  <c r="N608" i="11" s="1"/>
  <c r="M604" i="11"/>
  <c r="M608" i="11" s="1"/>
  <c r="L604" i="11"/>
  <c r="K604" i="11"/>
  <c r="K608" i="11" s="1"/>
  <c r="J604" i="11"/>
  <c r="J608" i="11" s="1"/>
  <c r="I604" i="11"/>
  <c r="I608" i="11" s="1"/>
  <c r="H604" i="11"/>
  <c r="U603" i="11"/>
  <c r="T603" i="11"/>
  <c r="U602" i="11"/>
  <c r="T602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U599" i="11"/>
  <c r="U600" i="11" s="1"/>
  <c r="T599" i="11"/>
  <c r="U598" i="11"/>
  <c r="T598" i="11"/>
  <c r="S597" i="11"/>
  <c r="S601" i="11" s="1"/>
  <c r="R597" i="11"/>
  <c r="R601" i="11" s="1"/>
  <c r="Q597" i="11"/>
  <c r="Q601" i="11" s="1"/>
  <c r="P597" i="11"/>
  <c r="P601" i="11" s="1"/>
  <c r="O597" i="11"/>
  <c r="O601" i="11" s="1"/>
  <c r="N597" i="11"/>
  <c r="N601" i="11" s="1"/>
  <c r="M597" i="11"/>
  <c r="M601" i="11" s="1"/>
  <c r="L597" i="11"/>
  <c r="L601" i="11" s="1"/>
  <c r="K597" i="11"/>
  <c r="K601" i="11" s="1"/>
  <c r="J597" i="11"/>
  <c r="J601" i="11" s="1"/>
  <c r="I597" i="11"/>
  <c r="I601" i="11" s="1"/>
  <c r="H597" i="11"/>
  <c r="H601" i="11" s="1"/>
  <c r="U596" i="11"/>
  <c r="T596" i="11"/>
  <c r="U595" i="11"/>
  <c r="T595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U592" i="11"/>
  <c r="T592" i="11"/>
  <c r="U591" i="11"/>
  <c r="T591" i="11"/>
  <c r="S590" i="11"/>
  <c r="S594" i="11" s="1"/>
  <c r="R590" i="11"/>
  <c r="R594" i="11" s="1"/>
  <c r="Q590" i="11"/>
  <c r="P590" i="11"/>
  <c r="P594" i="11" s="1"/>
  <c r="O590" i="11"/>
  <c r="O594" i="11" s="1"/>
  <c r="N590" i="11"/>
  <c r="N594" i="11" s="1"/>
  <c r="M590" i="11"/>
  <c r="L590" i="11"/>
  <c r="L594" i="11" s="1"/>
  <c r="K590" i="11"/>
  <c r="K594" i="11" s="1"/>
  <c r="J590" i="11"/>
  <c r="J594" i="11" s="1"/>
  <c r="I590" i="11"/>
  <c r="H590" i="11"/>
  <c r="U589" i="11"/>
  <c r="T589" i="11"/>
  <c r="U588" i="11"/>
  <c r="T588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U585" i="11"/>
  <c r="T585" i="11"/>
  <c r="U584" i="11"/>
  <c r="T584" i="11"/>
  <c r="S583" i="11"/>
  <c r="R583" i="11"/>
  <c r="Q583" i="11"/>
  <c r="Q587" i="11" s="1"/>
  <c r="P583" i="11"/>
  <c r="O583" i="11"/>
  <c r="N583" i="11"/>
  <c r="M583" i="11"/>
  <c r="M587" i="11" s="1"/>
  <c r="L583" i="11"/>
  <c r="K583" i="11"/>
  <c r="J583" i="11"/>
  <c r="I583" i="11"/>
  <c r="I587" i="11" s="1"/>
  <c r="H583" i="11"/>
  <c r="U582" i="11"/>
  <c r="T582" i="11"/>
  <c r="U581" i="11"/>
  <c r="T581" i="11"/>
  <c r="J580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U578" i="11"/>
  <c r="T578" i="11"/>
  <c r="U577" i="11"/>
  <c r="T577" i="11"/>
  <c r="S576" i="11"/>
  <c r="R576" i="11"/>
  <c r="R580" i="11" s="1"/>
  <c r="Q576" i="11"/>
  <c r="Q580" i="11" s="1"/>
  <c r="P576" i="11"/>
  <c r="P580" i="11" s="1"/>
  <c r="O576" i="11"/>
  <c r="N576" i="11"/>
  <c r="N580" i="11" s="1"/>
  <c r="M576" i="11"/>
  <c r="M580" i="11" s="1"/>
  <c r="L576" i="11"/>
  <c r="L580" i="11" s="1"/>
  <c r="K576" i="11"/>
  <c r="J576" i="11"/>
  <c r="I576" i="11"/>
  <c r="I580" i="11" s="1"/>
  <c r="H576" i="11"/>
  <c r="H580" i="11" s="1"/>
  <c r="U575" i="11"/>
  <c r="T575" i="11"/>
  <c r="U574" i="11"/>
  <c r="T574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U571" i="11"/>
  <c r="T571" i="11"/>
  <c r="U570" i="11"/>
  <c r="T570" i="11"/>
  <c r="S569" i="11"/>
  <c r="S573" i="11" s="1"/>
  <c r="R569" i="11"/>
  <c r="Q569" i="11"/>
  <c r="Q573" i="11" s="1"/>
  <c r="P569" i="11"/>
  <c r="P573" i="11" s="1"/>
  <c r="O569" i="11"/>
  <c r="O573" i="11" s="1"/>
  <c r="N569" i="11"/>
  <c r="M569" i="11"/>
  <c r="M573" i="11" s="1"/>
  <c r="L569" i="11"/>
  <c r="L573" i="11" s="1"/>
  <c r="K569" i="11"/>
  <c r="K573" i="11" s="1"/>
  <c r="J569" i="11"/>
  <c r="I569" i="11"/>
  <c r="I573" i="11" s="1"/>
  <c r="H569" i="11"/>
  <c r="H573" i="11" s="1"/>
  <c r="U568" i="11"/>
  <c r="T568" i="11"/>
  <c r="U567" i="11"/>
  <c r="T567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U564" i="11"/>
  <c r="T564" i="11"/>
  <c r="U563" i="11"/>
  <c r="T563" i="11"/>
  <c r="S562" i="11"/>
  <c r="S566" i="11" s="1"/>
  <c r="R562" i="11"/>
  <c r="R566" i="11" s="1"/>
  <c r="Q562" i="11"/>
  <c r="Q566" i="11" s="1"/>
  <c r="P562" i="11"/>
  <c r="P566" i="11" s="1"/>
  <c r="O562" i="11"/>
  <c r="O566" i="11" s="1"/>
  <c r="N562" i="11"/>
  <c r="N566" i="11" s="1"/>
  <c r="M562" i="11"/>
  <c r="M566" i="11" s="1"/>
  <c r="L562" i="11"/>
  <c r="L566" i="11" s="1"/>
  <c r="K562" i="11"/>
  <c r="K566" i="11" s="1"/>
  <c r="J562" i="11"/>
  <c r="J566" i="11" s="1"/>
  <c r="I562" i="11"/>
  <c r="I566" i="11" s="1"/>
  <c r="H562" i="11"/>
  <c r="H566" i="11" s="1"/>
  <c r="U561" i="11"/>
  <c r="T561" i="11"/>
  <c r="U560" i="11"/>
  <c r="T560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U557" i="11"/>
  <c r="T557" i="11"/>
  <c r="U556" i="11"/>
  <c r="T556" i="11"/>
  <c r="S555" i="11"/>
  <c r="S559" i="11" s="1"/>
  <c r="R555" i="11"/>
  <c r="R559" i="11" s="1"/>
  <c r="Q555" i="11"/>
  <c r="Q559" i="11" s="1"/>
  <c r="P555" i="11"/>
  <c r="P559" i="11" s="1"/>
  <c r="O555" i="11"/>
  <c r="O559" i="11" s="1"/>
  <c r="N555" i="11"/>
  <c r="N559" i="11" s="1"/>
  <c r="M555" i="11"/>
  <c r="M559" i="11" s="1"/>
  <c r="L555" i="11"/>
  <c r="L559" i="11" s="1"/>
  <c r="K555" i="11"/>
  <c r="K559" i="11" s="1"/>
  <c r="J555" i="11"/>
  <c r="J559" i="11" s="1"/>
  <c r="I555" i="11"/>
  <c r="I559" i="11" s="1"/>
  <c r="H555" i="11"/>
  <c r="H559" i="11" s="1"/>
  <c r="U554" i="11"/>
  <c r="T554" i="11"/>
  <c r="U553" i="11"/>
  <c r="T553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U550" i="11"/>
  <c r="T550" i="11"/>
  <c r="U549" i="11"/>
  <c r="T549" i="11"/>
  <c r="S548" i="11"/>
  <c r="R548" i="11"/>
  <c r="R552" i="11" s="1"/>
  <c r="Q548" i="11"/>
  <c r="P548" i="11"/>
  <c r="P552" i="11" s="1"/>
  <c r="O548" i="11"/>
  <c r="N548" i="11"/>
  <c r="N552" i="11" s="1"/>
  <c r="M548" i="11"/>
  <c r="L548" i="11"/>
  <c r="L552" i="11" s="1"/>
  <c r="K548" i="11"/>
  <c r="K552" i="11" s="1"/>
  <c r="J548" i="11"/>
  <c r="J552" i="11" s="1"/>
  <c r="I548" i="11"/>
  <c r="H548" i="11"/>
  <c r="U547" i="11"/>
  <c r="U548" i="11" s="1"/>
  <c r="T547" i="11"/>
  <c r="U546" i="11"/>
  <c r="T546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U543" i="11"/>
  <c r="T543" i="11"/>
  <c r="U542" i="11"/>
  <c r="T542" i="11"/>
  <c r="S541" i="11"/>
  <c r="S545" i="11" s="1"/>
  <c r="R541" i="11"/>
  <c r="R545" i="11" s="1"/>
  <c r="Q541" i="11"/>
  <c r="Q545" i="11" s="1"/>
  <c r="P541" i="11"/>
  <c r="P545" i="11" s="1"/>
  <c r="O541" i="11"/>
  <c r="O545" i="11" s="1"/>
  <c r="N541" i="11"/>
  <c r="N545" i="11" s="1"/>
  <c r="M541" i="11"/>
  <c r="M545" i="11" s="1"/>
  <c r="L541" i="11"/>
  <c r="L545" i="11" s="1"/>
  <c r="K541" i="11"/>
  <c r="K545" i="11" s="1"/>
  <c r="J541" i="11"/>
  <c r="J545" i="11" s="1"/>
  <c r="I541" i="11"/>
  <c r="I545" i="11" s="1"/>
  <c r="H541" i="11"/>
  <c r="U540" i="11"/>
  <c r="T540" i="11"/>
  <c r="U539" i="11"/>
  <c r="T539" i="11"/>
  <c r="R538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U536" i="11"/>
  <c r="T536" i="11"/>
  <c r="U535" i="11"/>
  <c r="U537" i="11" s="1"/>
  <c r="T535" i="11"/>
  <c r="S534" i="11"/>
  <c r="S538" i="11" s="1"/>
  <c r="R534" i="11"/>
  <c r="Q534" i="11"/>
  <c r="Q538" i="11" s="1"/>
  <c r="P534" i="11"/>
  <c r="P538" i="11" s="1"/>
  <c r="O534" i="11"/>
  <c r="O538" i="11" s="1"/>
  <c r="N534" i="11"/>
  <c r="N538" i="11" s="1"/>
  <c r="M534" i="11"/>
  <c r="L534" i="11"/>
  <c r="L538" i="11" s="1"/>
  <c r="K534" i="11"/>
  <c r="K538" i="11" s="1"/>
  <c r="J534" i="11"/>
  <c r="J538" i="11" s="1"/>
  <c r="I534" i="11"/>
  <c r="H534" i="11"/>
  <c r="H538" i="11" s="1"/>
  <c r="U533" i="11"/>
  <c r="T533" i="11"/>
  <c r="U532" i="11"/>
  <c r="T532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U529" i="11"/>
  <c r="T529" i="11"/>
  <c r="U528" i="11"/>
  <c r="T528" i="11"/>
  <c r="S527" i="11"/>
  <c r="S531" i="11" s="1"/>
  <c r="R527" i="11"/>
  <c r="Q527" i="11"/>
  <c r="Q531" i="11" s="1"/>
  <c r="P527" i="11"/>
  <c r="P531" i="11" s="1"/>
  <c r="O527" i="11"/>
  <c r="O531" i="11" s="1"/>
  <c r="N527" i="11"/>
  <c r="N531" i="11" s="1"/>
  <c r="M527" i="11"/>
  <c r="M531" i="11" s="1"/>
  <c r="L527" i="11"/>
  <c r="L531" i="11" s="1"/>
  <c r="K527" i="11"/>
  <c r="K531" i="11" s="1"/>
  <c r="J527" i="11"/>
  <c r="I527" i="11"/>
  <c r="I531" i="11" s="1"/>
  <c r="H527" i="11"/>
  <c r="H531" i="11" s="1"/>
  <c r="U526" i="11"/>
  <c r="T526" i="11"/>
  <c r="U525" i="11"/>
  <c r="T525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U522" i="11"/>
  <c r="T522" i="11"/>
  <c r="U521" i="11"/>
  <c r="T521" i="11"/>
  <c r="S520" i="11"/>
  <c r="S524" i="11" s="1"/>
  <c r="R520" i="11"/>
  <c r="Q520" i="11"/>
  <c r="Q524" i="11" s="1"/>
  <c r="P520" i="11"/>
  <c r="P524" i="11" s="1"/>
  <c r="O520" i="11"/>
  <c r="O524" i="11" s="1"/>
  <c r="N520" i="11"/>
  <c r="M520" i="11"/>
  <c r="M524" i="11" s="1"/>
  <c r="L520" i="11"/>
  <c r="L524" i="11" s="1"/>
  <c r="K520" i="11"/>
  <c r="K524" i="11" s="1"/>
  <c r="J520" i="11"/>
  <c r="I520" i="11"/>
  <c r="I524" i="11" s="1"/>
  <c r="H520" i="11"/>
  <c r="H524" i="11" s="1"/>
  <c r="U519" i="11"/>
  <c r="T519" i="11"/>
  <c r="U518" i="11"/>
  <c r="U520" i="11" s="1"/>
  <c r="T518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U515" i="11"/>
  <c r="T515" i="11"/>
  <c r="U514" i="11"/>
  <c r="T514" i="11"/>
  <c r="S513" i="11"/>
  <c r="R513" i="11"/>
  <c r="R517" i="11" s="1"/>
  <c r="Q513" i="11"/>
  <c r="Q517" i="11" s="1"/>
  <c r="P513" i="11"/>
  <c r="O513" i="11"/>
  <c r="N513" i="11"/>
  <c r="N517" i="11" s="1"/>
  <c r="M513" i="11"/>
  <c r="M517" i="11" s="1"/>
  <c r="L513" i="11"/>
  <c r="K513" i="11"/>
  <c r="J513" i="11"/>
  <c r="J517" i="11" s="1"/>
  <c r="I513" i="11"/>
  <c r="I517" i="11" s="1"/>
  <c r="H513" i="11"/>
  <c r="U512" i="11"/>
  <c r="T512" i="11"/>
  <c r="U511" i="11"/>
  <c r="U513" i="11" s="1"/>
  <c r="T511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U508" i="11"/>
  <c r="T508" i="11"/>
  <c r="U507" i="11"/>
  <c r="T507" i="11"/>
  <c r="S506" i="11"/>
  <c r="S510" i="11" s="1"/>
  <c r="R506" i="11"/>
  <c r="R510" i="11" s="1"/>
  <c r="Q506" i="11"/>
  <c r="Q510" i="11" s="1"/>
  <c r="P506" i="11"/>
  <c r="O506" i="11"/>
  <c r="O510" i="11" s="1"/>
  <c r="N506" i="11"/>
  <c r="N510" i="11" s="1"/>
  <c r="M506" i="11"/>
  <c r="M510" i="11" s="1"/>
  <c r="L506" i="11"/>
  <c r="K506" i="11"/>
  <c r="K510" i="11" s="1"/>
  <c r="J506" i="11"/>
  <c r="J510" i="11" s="1"/>
  <c r="I506" i="11"/>
  <c r="I510" i="11" s="1"/>
  <c r="H506" i="11"/>
  <c r="U505" i="11"/>
  <c r="T505" i="11"/>
  <c r="U504" i="11"/>
  <c r="T504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U501" i="11"/>
  <c r="T501" i="11"/>
  <c r="U500" i="11"/>
  <c r="T500" i="11"/>
  <c r="S499" i="11"/>
  <c r="S503" i="11" s="1"/>
  <c r="R499" i="11"/>
  <c r="R503" i="11" s="1"/>
  <c r="Q499" i="11"/>
  <c r="P499" i="11"/>
  <c r="P503" i="11" s="1"/>
  <c r="O499" i="11"/>
  <c r="O503" i="11" s="1"/>
  <c r="N499" i="11"/>
  <c r="N503" i="11" s="1"/>
  <c r="M499" i="11"/>
  <c r="L499" i="11"/>
  <c r="L503" i="11" s="1"/>
  <c r="K499" i="11"/>
  <c r="K503" i="11" s="1"/>
  <c r="J499" i="11"/>
  <c r="J503" i="11" s="1"/>
  <c r="I499" i="11"/>
  <c r="H499" i="11"/>
  <c r="U498" i="11"/>
  <c r="T498" i="11"/>
  <c r="U497" i="11"/>
  <c r="T497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U494" i="11"/>
  <c r="T494" i="11"/>
  <c r="U493" i="11"/>
  <c r="T493" i="11"/>
  <c r="S492" i="11"/>
  <c r="S496" i="11" s="1"/>
  <c r="R492" i="11"/>
  <c r="Q492" i="11"/>
  <c r="Q496" i="11" s="1"/>
  <c r="P492" i="11"/>
  <c r="P496" i="11" s="1"/>
  <c r="O492" i="11"/>
  <c r="O496" i="11" s="1"/>
  <c r="N492" i="11"/>
  <c r="M492" i="11"/>
  <c r="M496" i="11" s="1"/>
  <c r="L492" i="11"/>
  <c r="L496" i="11" s="1"/>
  <c r="K492" i="11"/>
  <c r="K496" i="11" s="1"/>
  <c r="J492" i="11"/>
  <c r="I492" i="11"/>
  <c r="H492" i="11"/>
  <c r="H496" i="11" s="1"/>
  <c r="U491" i="11"/>
  <c r="T491" i="11"/>
  <c r="U490" i="11"/>
  <c r="T490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U487" i="11"/>
  <c r="T487" i="11"/>
  <c r="U486" i="11"/>
  <c r="T486" i="11"/>
  <c r="S485" i="11"/>
  <c r="R485" i="11"/>
  <c r="R489" i="11" s="1"/>
  <c r="Q485" i="11"/>
  <c r="Q489" i="11" s="1"/>
  <c r="P485" i="11"/>
  <c r="P489" i="11" s="1"/>
  <c r="O485" i="11"/>
  <c r="N485" i="11"/>
  <c r="M485" i="11"/>
  <c r="M489" i="11" s="1"/>
  <c r="L485" i="11"/>
  <c r="L489" i="11" s="1"/>
  <c r="K485" i="11"/>
  <c r="J485" i="11"/>
  <c r="J489" i="11" s="1"/>
  <c r="I485" i="11"/>
  <c r="I489" i="11" s="1"/>
  <c r="H485" i="11"/>
  <c r="H489" i="11" s="1"/>
  <c r="U484" i="11"/>
  <c r="T484" i="11"/>
  <c r="U483" i="11"/>
  <c r="U485" i="11" s="1"/>
  <c r="T483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U480" i="11"/>
  <c r="T480" i="11"/>
  <c r="U479" i="11"/>
  <c r="T479" i="11"/>
  <c r="S478" i="11"/>
  <c r="R478" i="11"/>
  <c r="Q478" i="11"/>
  <c r="Q482" i="11" s="1"/>
  <c r="P478" i="11"/>
  <c r="P482" i="11" s="1"/>
  <c r="O478" i="11"/>
  <c r="N478" i="11"/>
  <c r="M478" i="11"/>
  <c r="M482" i="11" s="1"/>
  <c r="L478" i="11"/>
  <c r="L482" i="11" s="1"/>
  <c r="K478" i="11"/>
  <c r="J478" i="11"/>
  <c r="J482" i="11" s="1"/>
  <c r="I478" i="11"/>
  <c r="I482" i="11" s="1"/>
  <c r="H478" i="11"/>
  <c r="H482" i="11" s="1"/>
  <c r="U477" i="11"/>
  <c r="T477" i="11"/>
  <c r="U476" i="11"/>
  <c r="T476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U473" i="11"/>
  <c r="T473" i="11"/>
  <c r="U472" i="11"/>
  <c r="U474" i="11" s="1"/>
  <c r="T472" i="11"/>
  <c r="S471" i="11"/>
  <c r="S475" i="11" s="1"/>
  <c r="R471" i="11"/>
  <c r="R475" i="11" s="1"/>
  <c r="Q471" i="11"/>
  <c r="Q475" i="11" s="1"/>
  <c r="P471" i="11"/>
  <c r="O471" i="11"/>
  <c r="O475" i="11" s="1"/>
  <c r="N471" i="11"/>
  <c r="N475" i="11" s="1"/>
  <c r="M471" i="11"/>
  <c r="M475" i="11" s="1"/>
  <c r="L471" i="11"/>
  <c r="L475" i="11" s="1"/>
  <c r="K471" i="11"/>
  <c r="K475" i="11" s="1"/>
  <c r="J471" i="11"/>
  <c r="J475" i="11" s="1"/>
  <c r="I471" i="11"/>
  <c r="I475" i="11" s="1"/>
  <c r="H471" i="11"/>
  <c r="U470" i="11"/>
  <c r="T470" i="11"/>
  <c r="U469" i="11"/>
  <c r="T469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U466" i="11"/>
  <c r="T466" i="11"/>
  <c r="U465" i="11"/>
  <c r="T465" i="11"/>
  <c r="S464" i="11"/>
  <c r="S468" i="11" s="1"/>
  <c r="R464" i="11"/>
  <c r="R468" i="11" s="1"/>
  <c r="Q464" i="11"/>
  <c r="Q468" i="11" s="1"/>
  <c r="P464" i="11"/>
  <c r="P468" i="11" s="1"/>
  <c r="O464" i="11"/>
  <c r="O468" i="11" s="1"/>
  <c r="N464" i="11"/>
  <c r="N468" i="11" s="1"/>
  <c r="M464" i="11"/>
  <c r="L464" i="11"/>
  <c r="L468" i="11" s="1"/>
  <c r="K464" i="11"/>
  <c r="K468" i="11" s="1"/>
  <c r="J464" i="11"/>
  <c r="J468" i="11" s="1"/>
  <c r="I464" i="11"/>
  <c r="H464" i="11"/>
  <c r="U463" i="11"/>
  <c r="T463" i="11"/>
  <c r="U462" i="11"/>
  <c r="T462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U459" i="11"/>
  <c r="T459" i="11"/>
  <c r="U458" i="11"/>
  <c r="T458" i="11"/>
  <c r="S457" i="11"/>
  <c r="S461" i="11" s="1"/>
  <c r="R457" i="11"/>
  <c r="Q457" i="11"/>
  <c r="Q461" i="11" s="1"/>
  <c r="P457" i="11"/>
  <c r="P461" i="11" s="1"/>
  <c r="O457" i="11"/>
  <c r="O461" i="11" s="1"/>
  <c r="N457" i="11"/>
  <c r="M457" i="11"/>
  <c r="M461" i="11" s="1"/>
  <c r="L457" i="11"/>
  <c r="L461" i="11" s="1"/>
  <c r="K457" i="11"/>
  <c r="K461" i="11" s="1"/>
  <c r="J457" i="11"/>
  <c r="I457" i="11"/>
  <c r="I461" i="11" s="1"/>
  <c r="H457" i="11"/>
  <c r="H461" i="11" s="1"/>
  <c r="U456" i="11"/>
  <c r="T456" i="11"/>
  <c r="U455" i="11"/>
  <c r="T455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U452" i="11"/>
  <c r="T452" i="11"/>
  <c r="U451" i="11"/>
  <c r="T451" i="11"/>
  <c r="S450" i="11"/>
  <c r="S454" i="11" s="1"/>
  <c r="R450" i="11"/>
  <c r="R454" i="11" s="1"/>
  <c r="Q450" i="11"/>
  <c r="Q454" i="11" s="1"/>
  <c r="P450" i="11"/>
  <c r="P454" i="11" s="1"/>
  <c r="O450" i="11"/>
  <c r="O454" i="11" s="1"/>
  <c r="N450" i="11"/>
  <c r="N454" i="11" s="1"/>
  <c r="M450" i="11"/>
  <c r="M454" i="11" s="1"/>
  <c r="L450" i="11"/>
  <c r="L454" i="11" s="1"/>
  <c r="K450" i="11"/>
  <c r="K454" i="11" s="1"/>
  <c r="J450" i="11"/>
  <c r="J454" i="11" s="1"/>
  <c r="I450" i="11"/>
  <c r="I454" i="11" s="1"/>
  <c r="H450" i="11"/>
  <c r="H454" i="11" s="1"/>
  <c r="U449" i="11"/>
  <c r="T449" i="11"/>
  <c r="U448" i="11"/>
  <c r="T448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U445" i="11"/>
  <c r="T445" i="11"/>
  <c r="U444" i="11"/>
  <c r="T444" i="11"/>
  <c r="S443" i="11"/>
  <c r="S447" i="11" s="1"/>
  <c r="R443" i="11"/>
  <c r="R447" i="11" s="1"/>
  <c r="Q443" i="11"/>
  <c r="Q447" i="11" s="1"/>
  <c r="P443" i="11"/>
  <c r="O443" i="11"/>
  <c r="O447" i="11" s="1"/>
  <c r="N443" i="11"/>
  <c r="N447" i="11" s="1"/>
  <c r="M443" i="11"/>
  <c r="M447" i="11" s="1"/>
  <c r="L443" i="11"/>
  <c r="K443" i="11"/>
  <c r="K447" i="11" s="1"/>
  <c r="J443" i="11"/>
  <c r="J447" i="11" s="1"/>
  <c r="I443" i="11"/>
  <c r="I447" i="11" s="1"/>
  <c r="H443" i="11"/>
  <c r="U442" i="11"/>
  <c r="T442" i="11"/>
  <c r="U441" i="11"/>
  <c r="T441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U438" i="11"/>
  <c r="U439" i="11" s="1"/>
  <c r="T438" i="11"/>
  <c r="U437" i="11"/>
  <c r="T437" i="11"/>
  <c r="S436" i="11"/>
  <c r="R436" i="11"/>
  <c r="Q436" i="11"/>
  <c r="Q440" i="11" s="1"/>
  <c r="P436" i="11"/>
  <c r="P440" i="11" s="1"/>
  <c r="O436" i="11"/>
  <c r="N436" i="11"/>
  <c r="M436" i="11"/>
  <c r="M440" i="11" s="1"/>
  <c r="L436" i="11"/>
  <c r="L440" i="11" s="1"/>
  <c r="K436" i="11"/>
  <c r="J436" i="11"/>
  <c r="I436" i="11"/>
  <c r="I440" i="11" s="1"/>
  <c r="H436" i="11"/>
  <c r="U435" i="11"/>
  <c r="U436" i="11" s="1"/>
  <c r="T435" i="11"/>
  <c r="U434" i="11"/>
  <c r="T434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U431" i="11"/>
  <c r="T431" i="11"/>
  <c r="U430" i="11"/>
  <c r="T430" i="11"/>
  <c r="S429" i="11"/>
  <c r="S433" i="11" s="1"/>
  <c r="R429" i="11"/>
  <c r="R433" i="11" s="1"/>
  <c r="Q429" i="11"/>
  <c r="Q433" i="11" s="1"/>
  <c r="P429" i="11"/>
  <c r="P433" i="11" s="1"/>
  <c r="O429" i="11"/>
  <c r="O433" i="11" s="1"/>
  <c r="N429" i="11"/>
  <c r="N433" i="11" s="1"/>
  <c r="M429" i="11"/>
  <c r="M433" i="11" s="1"/>
  <c r="L429" i="11"/>
  <c r="K429" i="11"/>
  <c r="K433" i="11" s="1"/>
  <c r="J429" i="11"/>
  <c r="J433" i="11" s="1"/>
  <c r="I429" i="11"/>
  <c r="I433" i="11" s="1"/>
  <c r="H429" i="11"/>
  <c r="U428" i="11"/>
  <c r="T428" i="11"/>
  <c r="U427" i="11"/>
  <c r="T427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U424" i="11"/>
  <c r="T424" i="11"/>
  <c r="U423" i="11"/>
  <c r="T423" i="11"/>
  <c r="S422" i="11"/>
  <c r="S426" i="11" s="1"/>
  <c r="R422" i="11"/>
  <c r="R426" i="11" s="1"/>
  <c r="Q422" i="11"/>
  <c r="Q426" i="11" s="1"/>
  <c r="P422" i="11"/>
  <c r="O422" i="11"/>
  <c r="O426" i="11" s="1"/>
  <c r="N422" i="11"/>
  <c r="N426" i="11" s="1"/>
  <c r="M422" i="11"/>
  <c r="M426" i="11" s="1"/>
  <c r="L422" i="11"/>
  <c r="L426" i="11" s="1"/>
  <c r="K422" i="11"/>
  <c r="K426" i="11" s="1"/>
  <c r="J422" i="11"/>
  <c r="J426" i="11" s="1"/>
  <c r="I422" i="11"/>
  <c r="H422" i="11"/>
  <c r="H426" i="11" s="1"/>
  <c r="U421" i="11"/>
  <c r="T421" i="11"/>
  <c r="U420" i="11"/>
  <c r="T420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U417" i="11"/>
  <c r="T417" i="11"/>
  <c r="U416" i="11"/>
  <c r="T416" i="11"/>
  <c r="S415" i="11"/>
  <c r="S419" i="11" s="1"/>
  <c r="R415" i="11"/>
  <c r="R419" i="11" s="1"/>
  <c r="Q415" i="11"/>
  <c r="Q419" i="11" s="1"/>
  <c r="P415" i="11"/>
  <c r="P419" i="11" s="1"/>
  <c r="O415" i="11"/>
  <c r="O419" i="11" s="1"/>
  <c r="N415" i="11"/>
  <c r="M415" i="11"/>
  <c r="M419" i="11" s="1"/>
  <c r="L415" i="11"/>
  <c r="L419" i="11" s="1"/>
  <c r="K415" i="11"/>
  <c r="K419" i="11" s="1"/>
  <c r="J415" i="11"/>
  <c r="J419" i="11" s="1"/>
  <c r="I415" i="11"/>
  <c r="I419" i="11" s="1"/>
  <c r="H415" i="11"/>
  <c r="U414" i="11"/>
  <c r="U415" i="11" s="1"/>
  <c r="T414" i="11"/>
  <c r="U413" i="11"/>
  <c r="T413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U410" i="11"/>
  <c r="T410" i="11"/>
  <c r="U409" i="11"/>
  <c r="T409" i="11"/>
  <c r="S408" i="11"/>
  <c r="R408" i="11"/>
  <c r="Q408" i="11"/>
  <c r="Q412" i="11" s="1"/>
  <c r="P408" i="11"/>
  <c r="P412" i="11" s="1"/>
  <c r="O408" i="11"/>
  <c r="N408" i="11"/>
  <c r="M408" i="11"/>
  <c r="M412" i="11" s="1"/>
  <c r="L408" i="11"/>
  <c r="L412" i="11" s="1"/>
  <c r="K408" i="11"/>
  <c r="J408" i="11"/>
  <c r="I408" i="11"/>
  <c r="I412" i="11" s="1"/>
  <c r="H408" i="11"/>
  <c r="H412" i="11" s="1"/>
  <c r="U407" i="11"/>
  <c r="T407" i="11"/>
  <c r="U406" i="11"/>
  <c r="T406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U403" i="11"/>
  <c r="T403" i="11"/>
  <c r="U402" i="11"/>
  <c r="T402" i="11"/>
  <c r="S401" i="11"/>
  <c r="R401" i="11"/>
  <c r="R405" i="11" s="1"/>
  <c r="Q401" i="11"/>
  <c r="Q405" i="11" s="1"/>
  <c r="P401" i="11"/>
  <c r="O401" i="11"/>
  <c r="N401" i="11"/>
  <c r="N405" i="11" s="1"/>
  <c r="M401" i="11"/>
  <c r="M405" i="11" s="1"/>
  <c r="L401" i="11"/>
  <c r="K401" i="11"/>
  <c r="J401" i="11"/>
  <c r="J405" i="11" s="1"/>
  <c r="I401" i="11"/>
  <c r="I405" i="11" s="1"/>
  <c r="H401" i="11"/>
  <c r="U400" i="11"/>
  <c r="T400" i="11"/>
  <c r="U399" i="11"/>
  <c r="T399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U396" i="11"/>
  <c r="T396" i="11"/>
  <c r="U395" i="11"/>
  <c r="T395" i="11"/>
  <c r="S394" i="11"/>
  <c r="S398" i="11" s="1"/>
  <c r="R394" i="11"/>
  <c r="R398" i="11" s="1"/>
  <c r="Q394" i="11"/>
  <c r="Q398" i="11" s="1"/>
  <c r="P394" i="11"/>
  <c r="O394" i="11"/>
  <c r="N394" i="11"/>
  <c r="N398" i="11" s="1"/>
  <c r="M394" i="11"/>
  <c r="M398" i="11" s="1"/>
  <c r="L394" i="11"/>
  <c r="K394" i="11"/>
  <c r="K398" i="11" s="1"/>
  <c r="J394" i="11"/>
  <c r="J398" i="11" s="1"/>
  <c r="I394" i="11"/>
  <c r="I398" i="11" s="1"/>
  <c r="H394" i="11"/>
  <c r="U393" i="11"/>
  <c r="T393" i="11"/>
  <c r="U392" i="11"/>
  <c r="T392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U389" i="11"/>
  <c r="U390" i="11" s="1"/>
  <c r="T389" i="11"/>
  <c r="U388" i="11"/>
  <c r="T388" i="11"/>
  <c r="S387" i="11"/>
  <c r="S391" i="11" s="1"/>
  <c r="R387" i="11"/>
  <c r="R391" i="11" s="1"/>
  <c r="Q387" i="11"/>
  <c r="P387" i="11"/>
  <c r="O387" i="11"/>
  <c r="O391" i="11" s="1"/>
  <c r="N387" i="11"/>
  <c r="N391" i="11" s="1"/>
  <c r="M387" i="11"/>
  <c r="L387" i="11"/>
  <c r="L391" i="11" s="1"/>
  <c r="K387" i="11"/>
  <c r="K391" i="11" s="1"/>
  <c r="J387" i="11"/>
  <c r="J391" i="11" s="1"/>
  <c r="I387" i="11"/>
  <c r="H387" i="11"/>
  <c r="H391" i="11" s="1"/>
  <c r="U386" i="11"/>
  <c r="U387" i="11" s="1"/>
  <c r="U391" i="11" s="1"/>
  <c r="T386" i="11"/>
  <c r="U385" i="11"/>
  <c r="T385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U382" i="11"/>
  <c r="U383" i="11" s="1"/>
  <c r="T382" i="11"/>
  <c r="U381" i="11"/>
  <c r="T381" i="11"/>
  <c r="S380" i="11"/>
  <c r="S384" i="11" s="1"/>
  <c r="R380" i="11"/>
  <c r="Q380" i="11"/>
  <c r="Q384" i="11" s="1"/>
  <c r="P380" i="11"/>
  <c r="P384" i="11" s="1"/>
  <c r="O380" i="11"/>
  <c r="N380" i="11"/>
  <c r="M380" i="11"/>
  <c r="M384" i="11" s="1"/>
  <c r="L380" i="11"/>
  <c r="L384" i="11" s="1"/>
  <c r="K380" i="11"/>
  <c r="K384" i="11" s="1"/>
  <c r="J380" i="11"/>
  <c r="I380" i="11"/>
  <c r="I384" i="11" s="1"/>
  <c r="H380" i="11"/>
  <c r="U379" i="11"/>
  <c r="T379" i="11"/>
  <c r="U378" i="11"/>
  <c r="T378" i="11"/>
  <c r="R377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T376" i="11" s="1"/>
  <c r="U375" i="11"/>
  <c r="T375" i="11"/>
  <c r="U374" i="11"/>
  <c r="T374" i="11"/>
  <c r="S373" i="11"/>
  <c r="R373" i="11"/>
  <c r="Q373" i="11"/>
  <c r="Q377" i="11" s="1"/>
  <c r="P373" i="11"/>
  <c r="O373" i="11"/>
  <c r="N373" i="11"/>
  <c r="N377" i="11" s="1"/>
  <c r="M373" i="11"/>
  <c r="M377" i="11" s="1"/>
  <c r="L373" i="11"/>
  <c r="K373" i="11"/>
  <c r="J373" i="11"/>
  <c r="J377" i="11" s="1"/>
  <c r="I373" i="11"/>
  <c r="I377" i="11" s="1"/>
  <c r="H373" i="11"/>
  <c r="U372" i="11"/>
  <c r="T372" i="11"/>
  <c r="U371" i="11"/>
  <c r="U373" i="11" s="1"/>
  <c r="T371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U368" i="11"/>
  <c r="T368" i="11"/>
  <c r="U367" i="11"/>
  <c r="U369" i="11" s="1"/>
  <c r="T367" i="11"/>
  <c r="S366" i="11"/>
  <c r="S370" i="11" s="1"/>
  <c r="R366" i="11"/>
  <c r="R370" i="11" s="1"/>
  <c r="Q366" i="11"/>
  <c r="Q370" i="11" s="1"/>
  <c r="P366" i="11"/>
  <c r="P370" i="11" s="1"/>
  <c r="O366" i="11"/>
  <c r="O370" i="11" s="1"/>
  <c r="N366" i="11"/>
  <c r="N370" i="11" s="1"/>
  <c r="M366" i="11"/>
  <c r="M370" i="11" s="1"/>
  <c r="L366" i="11"/>
  <c r="L370" i="11" s="1"/>
  <c r="K366" i="11"/>
  <c r="K370" i="11" s="1"/>
  <c r="J366" i="11"/>
  <c r="J370" i="11" s="1"/>
  <c r="I366" i="11"/>
  <c r="I370" i="11" s="1"/>
  <c r="H366" i="11"/>
  <c r="H370" i="11" s="1"/>
  <c r="U365" i="11"/>
  <c r="T365" i="11"/>
  <c r="U364" i="11"/>
  <c r="T364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U361" i="11"/>
  <c r="T361" i="11"/>
  <c r="U360" i="11"/>
  <c r="T360" i="11"/>
  <c r="S359" i="11"/>
  <c r="S363" i="11" s="1"/>
  <c r="R359" i="11"/>
  <c r="Q359" i="11"/>
  <c r="Q363" i="11" s="1"/>
  <c r="P359" i="11"/>
  <c r="P363" i="11" s="1"/>
  <c r="O359" i="11"/>
  <c r="O363" i="11" s="1"/>
  <c r="N359" i="11"/>
  <c r="M359" i="11"/>
  <c r="M363" i="11" s="1"/>
  <c r="L359" i="11"/>
  <c r="L363" i="11" s="1"/>
  <c r="K359" i="11"/>
  <c r="K363" i="11" s="1"/>
  <c r="J359" i="11"/>
  <c r="I359" i="11"/>
  <c r="I363" i="11" s="1"/>
  <c r="H359" i="11"/>
  <c r="H363" i="11" s="1"/>
  <c r="U358" i="11"/>
  <c r="T358" i="11"/>
  <c r="U357" i="11"/>
  <c r="T357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U354" i="11"/>
  <c r="T354" i="11"/>
  <c r="U353" i="11"/>
  <c r="T353" i="11"/>
  <c r="S352" i="11"/>
  <c r="R352" i="11"/>
  <c r="Q352" i="11"/>
  <c r="Q356" i="11" s="1"/>
  <c r="P352" i="11"/>
  <c r="P356" i="11" s="1"/>
  <c r="O352" i="11"/>
  <c r="N352" i="11"/>
  <c r="M352" i="11"/>
  <c r="M356" i="11" s="1"/>
  <c r="L352" i="11"/>
  <c r="L356" i="11" s="1"/>
  <c r="K352" i="11"/>
  <c r="J352" i="11"/>
  <c r="I352" i="11"/>
  <c r="I356" i="11" s="1"/>
  <c r="H352" i="11"/>
  <c r="H356" i="11" s="1"/>
  <c r="U351" i="11"/>
  <c r="T351" i="11"/>
  <c r="U350" i="11"/>
  <c r="T350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U347" i="11"/>
  <c r="T347" i="11"/>
  <c r="U346" i="11"/>
  <c r="T346" i="11"/>
  <c r="S345" i="11"/>
  <c r="R345" i="11"/>
  <c r="R349" i="11" s="1"/>
  <c r="Q345" i="11"/>
  <c r="Q349" i="11" s="1"/>
  <c r="P345" i="11"/>
  <c r="O345" i="11"/>
  <c r="N345" i="11"/>
  <c r="N349" i="11" s="1"/>
  <c r="M345" i="11"/>
  <c r="M349" i="11" s="1"/>
  <c r="L345" i="11"/>
  <c r="K345" i="11"/>
  <c r="J345" i="11"/>
  <c r="J349" i="11" s="1"/>
  <c r="I345" i="11"/>
  <c r="I349" i="11" s="1"/>
  <c r="H345" i="11"/>
  <c r="U344" i="11"/>
  <c r="T344" i="11"/>
  <c r="U343" i="11"/>
  <c r="T343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U340" i="11"/>
  <c r="T340" i="11"/>
  <c r="U339" i="11"/>
  <c r="T339" i="11"/>
  <c r="S338" i="11"/>
  <c r="S342" i="11" s="1"/>
  <c r="R338" i="11"/>
  <c r="R342" i="11" s="1"/>
  <c r="Q338" i="11"/>
  <c r="Q342" i="11" s="1"/>
  <c r="P338" i="11"/>
  <c r="P342" i="11" s="1"/>
  <c r="O338" i="11"/>
  <c r="O342" i="11" s="1"/>
  <c r="N338" i="11"/>
  <c r="N342" i="11" s="1"/>
  <c r="M338" i="11"/>
  <c r="M342" i="11" s="1"/>
  <c r="L338" i="11"/>
  <c r="L342" i="11" s="1"/>
  <c r="K338" i="11"/>
  <c r="K342" i="11" s="1"/>
  <c r="J338" i="11"/>
  <c r="J342" i="11" s="1"/>
  <c r="I338" i="11"/>
  <c r="I342" i="11" s="1"/>
  <c r="H338" i="11"/>
  <c r="H342" i="11" s="1"/>
  <c r="U337" i="11"/>
  <c r="T337" i="11"/>
  <c r="U336" i="11"/>
  <c r="T336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U333" i="11"/>
  <c r="U334" i="11" s="1"/>
  <c r="T333" i="11"/>
  <c r="U332" i="11"/>
  <c r="T332" i="11"/>
  <c r="S331" i="11"/>
  <c r="S335" i="11" s="1"/>
  <c r="R331" i="11"/>
  <c r="R335" i="11" s="1"/>
  <c r="Q331" i="11"/>
  <c r="Q335" i="11" s="1"/>
  <c r="P331" i="11"/>
  <c r="P335" i="11" s="1"/>
  <c r="O331" i="11"/>
  <c r="O335" i="11" s="1"/>
  <c r="N331" i="11"/>
  <c r="N335" i="11" s="1"/>
  <c r="M331" i="11"/>
  <c r="M335" i="11" s="1"/>
  <c r="L331" i="11"/>
  <c r="L335" i="11" s="1"/>
  <c r="K331" i="11"/>
  <c r="K335" i="11" s="1"/>
  <c r="J331" i="11"/>
  <c r="J335" i="11" s="1"/>
  <c r="I331" i="11"/>
  <c r="I335" i="11" s="1"/>
  <c r="H331" i="11"/>
  <c r="U330" i="11"/>
  <c r="T330" i="11"/>
  <c r="U329" i="11"/>
  <c r="T329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U326" i="11"/>
  <c r="T326" i="11"/>
  <c r="U325" i="11"/>
  <c r="T325" i="11"/>
  <c r="S324" i="11"/>
  <c r="S328" i="11" s="1"/>
  <c r="R324" i="11"/>
  <c r="R328" i="11" s="1"/>
  <c r="Q324" i="11"/>
  <c r="Q328" i="11" s="1"/>
  <c r="P324" i="11"/>
  <c r="P328" i="11" s="1"/>
  <c r="O324" i="11"/>
  <c r="O328" i="11" s="1"/>
  <c r="N324" i="11"/>
  <c r="N328" i="11" s="1"/>
  <c r="M324" i="11"/>
  <c r="M328" i="11" s="1"/>
  <c r="L324" i="11"/>
  <c r="L328" i="11" s="1"/>
  <c r="K324" i="11"/>
  <c r="K328" i="11" s="1"/>
  <c r="J324" i="11"/>
  <c r="J328" i="11" s="1"/>
  <c r="I324" i="11"/>
  <c r="I328" i="11" s="1"/>
  <c r="H324" i="11"/>
  <c r="U323" i="11"/>
  <c r="T323" i="11"/>
  <c r="U322" i="11"/>
  <c r="T322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U319" i="11"/>
  <c r="T319" i="11"/>
  <c r="U318" i="11"/>
  <c r="T318" i="11"/>
  <c r="S317" i="11"/>
  <c r="R317" i="11"/>
  <c r="Q317" i="11"/>
  <c r="Q321" i="11" s="1"/>
  <c r="P317" i="11"/>
  <c r="P321" i="11" s="1"/>
  <c r="O317" i="11"/>
  <c r="N317" i="11"/>
  <c r="M317" i="11"/>
  <c r="M321" i="11" s="1"/>
  <c r="L317" i="11"/>
  <c r="L321" i="11" s="1"/>
  <c r="K317" i="11"/>
  <c r="J317" i="11"/>
  <c r="I317" i="11"/>
  <c r="I321" i="11" s="1"/>
  <c r="H317" i="11"/>
  <c r="H321" i="11" s="1"/>
  <c r="U316" i="11"/>
  <c r="T316" i="11"/>
  <c r="U315" i="11"/>
  <c r="T315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U312" i="11"/>
  <c r="T312" i="11"/>
  <c r="U311" i="11"/>
  <c r="T311" i="11"/>
  <c r="S310" i="11"/>
  <c r="S314" i="11" s="1"/>
  <c r="R310" i="11"/>
  <c r="R314" i="11" s="1"/>
  <c r="Q310" i="11"/>
  <c r="Q314" i="11" s="1"/>
  <c r="P310" i="11"/>
  <c r="O310" i="11"/>
  <c r="N310" i="11"/>
  <c r="N314" i="11" s="1"/>
  <c r="M310" i="11"/>
  <c r="M314" i="11" s="1"/>
  <c r="L310" i="11"/>
  <c r="K310" i="11"/>
  <c r="J310" i="11"/>
  <c r="J314" i="11" s="1"/>
  <c r="I310" i="11"/>
  <c r="I314" i="11" s="1"/>
  <c r="H310" i="11"/>
  <c r="U309" i="11"/>
  <c r="T309" i="11"/>
  <c r="U308" i="11"/>
  <c r="T308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U305" i="11"/>
  <c r="T305" i="11"/>
  <c r="U304" i="11"/>
  <c r="T304" i="11"/>
  <c r="S303" i="11"/>
  <c r="S307" i="11" s="1"/>
  <c r="R303" i="11"/>
  <c r="R307" i="11" s="1"/>
  <c r="Q303" i="11"/>
  <c r="P303" i="11"/>
  <c r="O303" i="11"/>
  <c r="N303" i="11"/>
  <c r="N307" i="11" s="1"/>
  <c r="M303" i="11"/>
  <c r="L303" i="11"/>
  <c r="K303" i="11"/>
  <c r="K307" i="11" s="1"/>
  <c r="J303" i="11"/>
  <c r="J307" i="11" s="1"/>
  <c r="I303" i="11"/>
  <c r="H303" i="11"/>
  <c r="H307" i="11" s="1"/>
  <c r="U302" i="11"/>
  <c r="T302" i="11"/>
  <c r="U301" i="11"/>
  <c r="T301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U298" i="11"/>
  <c r="T298" i="11"/>
  <c r="U297" i="11"/>
  <c r="T297" i="11"/>
  <c r="S296" i="11"/>
  <c r="S300" i="11" s="1"/>
  <c r="R296" i="11"/>
  <c r="R300" i="11" s="1"/>
  <c r="Q296" i="11"/>
  <c r="Q300" i="11" s="1"/>
  <c r="P296" i="11"/>
  <c r="P300" i="11" s="1"/>
  <c r="O296" i="11"/>
  <c r="O300" i="11" s="1"/>
  <c r="N296" i="11"/>
  <c r="N300" i="11" s="1"/>
  <c r="M296" i="11"/>
  <c r="M300" i="11" s="1"/>
  <c r="L296" i="11"/>
  <c r="L300" i="11" s="1"/>
  <c r="K296" i="11"/>
  <c r="K300" i="11" s="1"/>
  <c r="J296" i="11"/>
  <c r="J300" i="11" s="1"/>
  <c r="I296" i="11"/>
  <c r="I300" i="11" s="1"/>
  <c r="H296" i="11"/>
  <c r="H300" i="11" s="1"/>
  <c r="U295" i="11"/>
  <c r="U296" i="11" s="1"/>
  <c r="T295" i="11"/>
  <c r="U294" i="11"/>
  <c r="T294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U291" i="11"/>
  <c r="U292" i="11" s="1"/>
  <c r="T291" i="11"/>
  <c r="U290" i="11"/>
  <c r="T290" i="11"/>
  <c r="S289" i="11"/>
  <c r="S293" i="11" s="1"/>
  <c r="R289" i="11"/>
  <c r="R293" i="11" s="1"/>
  <c r="Q289" i="11"/>
  <c r="Q293" i="11" s="1"/>
  <c r="P289" i="11"/>
  <c r="P293" i="11" s="1"/>
  <c r="O289" i="11"/>
  <c r="O293" i="11" s="1"/>
  <c r="N289" i="11"/>
  <c r="N293" i="11" s="1"/>
  <c r="M289" i="11"/>
  <c r="M293" i="11" s="1"/>
  <c r="L289" i="11"/>
  <c r="L293" i="11" s="1"/>
  <c r="K289" i="11"/>
  <c r="K293" i="11" s="1"/>
  <c r="J289" i="11"/>
  <c r="J293" i="11" s="1"/>
  <c r="I289" i="11"/>
  <c r="I293" i="11" s="1"/>
  <c r="H289" i="11"/>
  <c r="U288" i="11"/>
  <c r="U289" i="11" s="1"/>
  <c r="U293" i="11" s="1"/>
  <c r="T288" i="11"/>
  <c r="U287" i="11"/>
  <c r="T287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U284" i="11"/>
  <c r="T284" i="11"/>
  <c r="U283" i="11"/>
  <c r="T283" i="11"/>
  <c r="S282" i="11"/>
  <c r="R282" i="11"/>
  <c r="R286" i="11" s="1"/>
  <c r="Q282" i="11"/>
  <c r="Q286" i="11" s="1"/>
  <c r="P282" i="11"/>
  <c r="P286" i="11" s="1"/>
  <c r="O282" i="11"/>
  <c r="N282" i="11"/>
  <c r="N286" i="11" s="1"/>
  <c r="M282" i="11"/>
  <c r="M286" i="11" s="1"/>
  <c r="L282" i="11"/>
  <c r="L286" i="11" s="1"/>
  <c r="K282" i="11"/>
  <c r="J282" i="11"/>
  <c r="J286" i="11" s="1"/>
  <c r="I282" i="11"/>
  <c r="I286" i="11" s="1"/>
  <c r="H282" i="11"/>
  <c r="U281" i="11"/>
  <c r="T281" i="11"/>
  <c r="U280" i="11"/>
  <c r="T280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U277" i="11"/>
  <c r="T277" i="11"/>
  <c r="U276" i="11"/>
  <c r="T276" i="11"/>
  <c r="S275" i="11"/>
  <c r="R275" i="11"/>
  <c r="R279" i="11" s="1"/>
  <c r="Q275" i="11"/>
  <c r="Q279" i="11" s="1"/>
  <c r="P275" i="11"/>
  <c r="O275" i="11"/>
  <c r="N275" i="11"/>
  <c r="N279" i="11" s="1"/>
  <c r="M275" i="11"/>
  <c r="M279" i="11" s="1"/>
  <c r="L275" i="11"/>
  <c r="K275" i="11"/>
  <c r="J275" i="11"/>
  <c r="J279" i="11" s="1"/>
  <c r="I275" i="11"/>
  <c r="I279" i="11" s="1"/>
  <c r="H275" i="11"/>
  <c r="U274" i="11"/>
  <c r="T274" i="11"/>
  <c r="U273" i="11"/>
  <c r="T273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U270" i="11"/>
  <c r="T270" i="11"/>
  <c r="U269" i="11"/>
  <c r="T269" i="11"/>
  <c r="S268" i="11"/>
  <c r="S272" i="11" s="1"/>
  <c r="R268" i="11"/>
  <c r="R272" i="11" s="1"/>
  <c r="Q268" i="11"/>
  <c r="Q272" i="11" s="1"/>
  <c r="P268" i="11"/>
  <c r="P272" i="11" s="1"/>
  <c r="O268" i="11"/>
  <c r="O272" i="11" s="1"/>
  <c r="N268" i="11"/>
  <c r="N272" i="11" s="1"/>
  <c r="M268" i="11"/>
  <c r="M272" i="11" s="1"/>
  <c r="L268" i="11"/>
  <c r="L272" i="11" s="1"/>
  <c r="K268" i="11"/>
  <c r="K272" i="11" s="1"/>
  <c r="J268" i="11"/>
  <c r="J272" i="11" s="1"/>
  <c r="I268" i="11"/>
  <c r="I272" i="11" s="1"/>
  <c r="H268" i="11"/>
  <c r="U267" i="11"/>
  <c r="T267" i="11"/>
  <c r="U266" i="11"/>
  <c r="T266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U263" i="11"/>
  <c r="U264" i="11" s="1"/>
  <c r="T263" i="11"/>
  <c r="U262" i="11"/>
  <c r="T262" i="11"/>
  <c r="S261" i="11"/>
  <c r="S265" i="11" s="1"/>
  <c r="R261" i="11"/>
  <c r="R265" i="11" s="1"/>
  <c r="Q261" i="11"/>
  <c r="Q265" i="11" s="1"/>
  <c r="P261" i="11"/>
  <c r="P265" i="11" s="1"/>
  <c r="O261" i="11"/>
  <c r="O265" i="11" s="1"/>
  <c r="N261" i="11"/>
  <c r="N265" i="11" s="1"/>
  <c r="M261" i="11"/>
  <c r="L261" i="11"/>
  <c r="L265" i="11" s="1"/>
  <c r="K261" i="11"/>
  <c r="K265" i="11" s="1"/>
  <c r="J261" i="11"/>
  <c r="J265" i="11" s="1"/>
  <c r="I261" i="11"/>
  <c r="I265" i="11" s="1"/>
  <c r="H261" i="11"/>
  <c r="U260" i="11"/>
  <c r="U261" i="11" s="1"/>
  <c r="U265" i="11" s="1"/>
  <c r="T260" i="11"/>
  <c r="U259" i="11"/>
  <c r="T259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U256" i="11"/>
  <c r="U257" i="11" s="1"/>
  <c r="T256" i="11"/>
  <c r="U255" i="11"/>
  <c r="T255" i="11"/>
  <c r="S254" i="11"/>
  <c r="S258" i="11" s="1"/>
  <c r="R254" i="11"/>
  <c r="R258" i="11" s="1"/>
  <c r="Q254" i="11"/>
  <c r="Q258" i="11" s="1"/>
  <c r="P254" i="11"/>
  <c r="P258" i="11" s="1"/>
  <c r="O254" i="11"/>
  <c r="O258" i="11" s="1"/>
  <c r="N254" i="11"/>
  <c r="M254" i="11"/>
  <c r="M258" i="11" s="1"/>
  <c r="L254" i="11"/>
  <c r="L258" i="11" s="1"/>
  <c r="K254" i="11"/>
  <c r="K258" i="11" s="1"/>
  <c r="J254" i="11"/>
  <c r="J258" i="11" s="1"/>
  <c r="I254" i="11"/>
  <c r="I258" i="11" s="1"/>
  <c r="H254" i="11"/>
  <c r="U253" i="11"/>
  <c r="T253" i="11"/>
  <c r="U252" i="11"/>
  <c r="T252" i="11"/>
  <c r="N251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U249" i="11"/>
  <c r="T249" i="11"/>
  <c r="U248" i="11"/>
  <c r="T248" i="11"/>
  <c r="S247" i="11"/>
  <c r="S251" i="11" s="1"/>
  <c r="R247" i="11"/>
  <c r="R251" i="11" s="1"/>
  <c r="Q247" i="11"/>
  <c r="Q251" i="11" s="1"/>
  <c r="P247" i="11"/>
  <c r="P251" i="11" s="1"/>
  <c r="O247" i="11"/>
  <c r="O251" i="11" s="1"/>
  <c r="N247" i="11"/>
  <c r="M247" i="11"/>
  <c r="M251" i="11" s="1"/>
  <c r="L247" i="11"/>
  <c r="L251" i="11" s="1"/>
  <c r="K247" i="11"/>
  <c r="K251" i="11" s="1"/>
  <c r="J247" i="11"/>
  <c r="J251" i="11" s="1"/>
  <c r="I247" i="11"/>
  <c r="I251" i="11" s="1"/>
  <c r="H247" i="11"/>
  <c r="H251" i="11" s="1"/>
  <c r="U246" i="11"/>
  <c r="T246" i="11"/>
  <c r="U245" i="11"/>
  <c r="T245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U242" i="11"/>
  <c r="T242" i="11"/>
  <c r="U241" i="11"/>
  <c r="T241" i="11"/>
  <c r="S240" i="11"/>
  <c r="S244" i="11" s="1"/>
  <c r="R240" i="11"/>
  <c r="R244" i="11" s="1"/>
  <c r="Q240" i="11"/>
  <c r="Q244" i="11" s="1"/>
  <c r="P240" i="11"/>
  <c r="P244" i="11" s="1"/>
  <c r="O240" i="11"/>
  <c r="O244" i="11" s="1"/>
  <c r="N240" i="11"/>
  <c r="N244" i="11" s="1"/>
  <c r="M240" i="11"/>
  <c r="M244" i="11" s="1"/>
  <c r="L240" i="11"/>
  <c r="L244" i="11" s="1"/>
  <c r="K240" i="11"/>
  <c r="K244" i="11" s="1"/>
  <c r="J240" i="11"/>
  <c r="J244" i="11" s="1"/>
  <c r="I240" i="11"/>
  <c r="I244" i="11" s="1"/>
  <c r="H240" i="11"/>
  <c r="H244" i="11" s="1"/>
  <c r="U239" i="11"/>
  <c r="T239" i="11"/>
  <c r="U238" i="11"/>
  <c r="T238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U235" i="11"/>
  <c r="U236" i="11" s="1"/>
  <c r="T235" i="11"/>
  <c r="U234" i="11"/>
  <c r="T234" i="11"/>
  <c r="S233" i="11"/>
  <c r="S237" i="11" s="1"/>
  <c r="R233" i="11"/>
  <c r="R237" i="11" s="1"/>
  <c r="Q233" i="11"/>
  <c r="Q237" i="11" s="1"/>
  <c r="P233" i="11"/>
  <c r="P237" i="11" s="1"/>
  <c r="O233" i="11"/>
  <c r="O237" i="11" s="1"/>
  <c r="N233" i="11"/>
  <c r="N237" i="11" s="1"/>
  <c r="M233" i="11"/>
  <c r="M237" i="11" s="1"/>
  <c r="L233" i="11"/>
  <c r="L237" i="11" s="1"/>
  <c r="K233" i="11"/>
  <c r="J233" i="11"/>
  <c r="J237" i="11" s="1"/>
  <c r="I233" i="11"/>
  <c r="I237" i="11" s="1"/>
  <c r="H233" i="11"/>
  <c r="U232" i="11"/>
  <c r="T232" i="11"/>
  <c r="U231" i="11"/>
  <c r="T231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U228" i="11"/>
  <c r="T228" i="11"/>
  <c r="U227" i="11"/>
  <c r="T227" i="11"/>
  <c r="S226" i="11"/>
  <c r="S230" i="11" s="1"/>
  <c r="R226" i="11"/>
  <c r="R230" i="11" s="1"/>
  <c r="Q226" i="11"/>
  <c r="Q230" i="11" s="1"/>
  <c r="P226" i="11"/>
  <c r="P230" i="11" s="1"/>
  <c r="O226" i="11"/>
  <c r="O230" i="11" s="1"/>
  <c r="N226" i="11"/>
  <c r="N230" i="11" s="1"/>
  <c r="M226" i="11"/>
  <c r="M230" i="11" s="1"/>
  <c r="L226" i="11"/>
  <c r="K226" i="11"/>
  <c r="K230" i="11" s="1"/>
  <c r="J226" i="11"/>
  <c r="J230" i="11" s="1"/>
  <c r="I226" i="11"/>
  <c r="I230" i="11" s="1"/>
  <c r="H226" i="11"/>
  <c r="U225" i="11"/>
  <c r="T225" i="11"/>
  <c r="U224" i="11"/>
  <c r="T224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U221" i="11"/>
  <c r="T221" i="11"/>
  <c r="U220" i="11"/>
  <c r="T220" i="11"/>
  <c r="S219" i="11"/>
  <c r="S223" i="11" s="1"/>
  <c r="R219" i="11"/>
  <c r="R223" i="11" s="1"/>
  <c r="Q219" i="11"/>
  <c r="Q223" i="11" s="1"/>
  <c r="P219" i="11"/>
  <c r="P223" i="11" s="1"/>
  <c r="O219" i="11"/>
  <c r="O223" i="11" s="1"/>
  <c r="N219" i="11"/>
  <c r="N223" i="11" s="1"/>
  <c r="M219" i="11"/>
  <c r="L219" i="11"/>
  <c r="L223" i="11" s="1"/>
  <c r="K219" i="11"/>
  <c r="K223" i="11" s="1"/>
  <c r="J219" i="11"/>
  <c r="J223" i="11" s="1"/>
  <c r="I219" i="11"/>
  <c r="H219" i="11"/>
  <c r="H223" i="11" s="1"/>
  <c r="U218" i="11"/>
  <c r="T218" i="11"/>
  <c r="U217" i="11"/>
  <c r="T217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U214" i="11"/>
  <c r="T214" i="11"/>
  <c r="U213" i="11"/>
  <c r="T213" i="11"/>
  <c r="S212" i="11"/>
  <c r="S216" i="11" s="1"/>
  <c r="R212" i="11"/>
  <c r="R216" i="11" s="1"/>
  <c r="Q212" i="11"/>
  <c r="Q216" i="11" s="1"/>
  <c r="P212" i="11"/>
  <c r="P216" i="11" s="1"/>
  <c r="O212" i="11"/>
  <c r="O216" i="11" s="1"/>
  <c r="N212" i="11"/>
  <c r="M212" i="11"/>
  <c r="M216" i="11" s="1"/>
  <c r="L212" i="11"/>
  <c r="L216" i="11" s="1"/>
  <c r="K212" i="11"/>
  <c r="K216" i="11" s="1"/>
  <c r="J212" i="11"/>
  <c r="I212" i="11"/>
  <c r="I216" i="11" s="1"/>
  <c r="H212" i="11"/>
  <c r="U211" i="11"/>
  <c r="T211" i="11"/>
  <c r="U210" i="11"/>
  <c r="T210" i="11"/>
  <c r="S209" i="11"/>
  <c r="T208" i="11"/>
  <c r="U207" i="11"/>
  <c r="T207" i="11"/>
  <c r="U206" i="11"/>
  <c r="T206" i="11"/>
  <c r="T205" i="11"/>
  <c r="U204" i="11"/>
  <c r="T204" i="11"/>
  <c r="U203" i="11"/>
  <c r="T203" i="11"/>
  <c r="S202" i="11"/>
  <c r="T201" i="11"/>
  <c r="U200" i="11"/>
  <c r="T200" i="11"/>
  <c r="U199" i="11"/>
  <c r="U201" i="11" s="1"/>
  <c r="T199" i="11"/>
  <c r="T198" i="11"/>
  <c r="U197" i="11"/>
  <c r="T197" i="11"/>
  <c r="U196" i="11"/>
  <c r="T196" i="11"/>
  <c r="S195" i="11"/>
  <c r="T194" i="11"/>
  <c r="U193" i="11"/>
  <c r="T193" i="11"/>
  <c r="U192" i="11"/>
  <c r="T192" i="11"/>
  <c r="T191" i="11"/>
  <c r="U191" i="11"/>
  <c r="S188" i="11"/>
  <c r="T187" i="11"/>
  <c r="U186" i="11"/>
  <c r="T186" i="11"/>
  <c r="U185" i="11"/>
  <c r="T185" i="11"/>
  <c r="T184" i="11"/>
  <c r="U183" i="11"/>
  <c r="T183" i="11"/>
  <c r="U182" i="11"/>
  <c r="T182" i="11"/>
  <c r="S181" i="11"/>
  <c r="T180" i="11"/>
  <c r="U179" i="11"/>
  <c r="U180" i="11" s="1"/>
  <c r="T179" i="11"/>
  <c r="U178" i="11"/>
  <c r="T178" i="11"/>
  <c r="T177" i="11"/>
  <c r="U176" i="11"/>
  <c r="T176" i="11"/>
  <c r="U175" i="11"/>
  <c r="T175" i="11"/>
  <c r="T173" i="11"/>
  <c r="U172" i="11"/>
  <c r="T172" i="11"/>
  <c r="U171" i="11"/>
  <c r="T171" i="11"/>
  <c r="T170" i="11"/>
  <c r="U169" i="11"/>
  <c r="T169" i="11"/>
  <c r="U168" i="11"/>
  <c r="T168" i="11"/>
  <c r="T166" i="11"/>
  <c r="U165" i="11"/>
  <c r="T165" i="11"/>
  <c r="U164" i="11"/>
  <c r="T164" i="11"/>
  <c r="T159" i="11"/>
  <c r="U158" i="11"/>
  <c r="T158" i="11"/>
  <c r="U157" i="11"/>
  <c r="T157" i="11"/>
  <c r="T156" i="11"/>
  <c r="U155" i="11"/>
  <c r="T155" i="11"/>
  <c r="U154" i="11"/>
  <c r="T154" i="11"/>
  <c r="T152" i="11"/>
  <c r="U151" i="11"/>
  <c r="T151" i="11"/>
  <c r="U150" i="11"/>
  <c r="T150" i="11"/>
  <c r="T149" i="11"/>
  <c r="U148" i="11"/>
  <c r="T148" i="11"/>
  <c r="U147" i="11"/>
  <c r="T147" i="11"/>
  <c r="T145" i="11"/>
  <c r="U144" i="11"/>
  <c r="T144" i="11"/>
  <c r="U143" i="11"/>
  <c r="T143" i="11"/>
  <c r="T142" i="11"/>
  <c r="U141" i="11"/>
  <c r="T141" i="11"/>
  <c r="U140" i="11"/>
  <c r="T140" i="11"/>
  <c r="T138" i="11"/>
  <c r="U137" i="11"/>
  <c r="T137" i="11"/>
  <c r="U136" i="11"/>
  <c r="T136" i="11"/>
  <c r="T135" i="11"/>
  <c r="U134" i="11"/>
  <c r="T134" i="11"/>
  <c r="U133" i="11"/>
  <c r="T133" i="11"/>
  <c r="T131" i="11"/>
  <c r="U130" i="11"/>
  <c r="T130" i="11"/>
  <c r="U129" i="11"/>
  <c r="T129" i="11"/>
  <c r="T128" i="11"/>
  <c r="U127" i="11"/>
  <c r="T127" i="11"/>
  <c r="U126" i="11"/>
  <c r="T126" i="11"/>
  <c r="T124" i="11"/>
  <c r="U123" i="11"/>
  <c r="T123" i="11"/>
  <c r="U122" i="11"/>
  <c r="T122" i="11"/>
  <c r="T121" i="11"/>
  <c r="U120" i="11"/>
  <c r="T120" i="11"/>
  <c r="U119" i="11"/>
  <c r="T119" i="11"/>
  <c r="T117" i="11"/>
  <c r="U116" i="11"/>
  <c r="T116" i="11"/>
  <c r="U115" i="11"/>
  <c r="T115" i="11"/>
  <c r="T114" i="11"/>
  <c r="U113" i="11"/>
  <c r="T113" i="11"/>
  <c r="U112" i="11"/>
  <c r="T112" i="11"/>
  <c r="T110" i="11"/>
  <c r="U109" i="11"/>
  <c r="T109" i="11"/>
  <c r="U108" i="11"/>
  <c r="T108" i="11"/>
  <c r="T107" i="11"/>
  <c r="U106" i="11"/>
  <c r="T106" i="11"/>
  <c r="U105" i="11"/>
  <c r="T105" i="11"/>
  <c r="T103" i="11"/>
  <c r="U102" i="11"/>
  <c r="T102" i="11"/>
  <c r="U101" i="11"/>
  <c r="T101" i="11"/>
  <c r="T100" i="11"/>
  <c r="U99" i="11"/>
  <c r="T99" i="11"/>
  <c r="U98" i="11"/>
  <c r="T98" i="11"/>
  <c r="T96" i="11"/>
  <c r="U95" i="11"/>
  <c r="T95" i="11"/>
  <c r="U94" i="11"/>
  <c r="T94" i="11"/>
  <c r="T93" i="11"/>
  <c r="U92" i="11"/>
  <c r="T92" i="11"/>
  <c r="U91" i="11"/>
  <c r="T91" i="11"/>
  <c r="T89" i="11"/>
  <c r="U88" i="11"/>
  <c r="T88" i="11"/>
  <c r="U87" i="11"/>
  <c r="T87" i="11"/>
  <c r="T86" i="11"/>
  <c r="U85" i="11"/>
  <c r="T85" i="11"/>
  <c r="U84" i="11"/>
  <c r="T84" i="11"/>
  <c r="T82" i="11"/>
  <c r="U81" i="11"/>
  <c r="T81" i="11"/>
  <c r="U80" i="11"/>
  <c r="T80" i="11"/>
  <c r="T79" i="11"/>
  <c r="U78" i="11"/>
  <c r="T78" i="11"/>
  <c r="U77" i="11"/>
  <c r="T77" i="11"/>
  <c r="T75" i="11"/>
  <c r="U74" i="11"/>
  <c r="T74" i="11"/>
  <c r="U73" i="11"/>
  <c r="T73" i="11"/>
  <c r="T72" i="11"/>
  <c r="U71" i="11"/>
  <c r="T71" i="11"/>
  <c r="U70" i="11"/>
  <c r="T70" i="11"/>
  <c r="T68" i="11"/>
  <c r="U67" i="11"/>
  <c r="T67" i="11"/>
  <c r="U66" i="11"/>
  <c r="T66" i="11"/>
  <c r="T65" i="11"/>
  <c r="U64" i="11"/>
  <c r="T64" i="11"/>
  <c r="U63" i="11"/>
  <c r="T63" i="11"/>
  <c r="T61" i="11"/>
  <c r="U60" i="11"/>
  <c r="T60" i="11"/>
  <c r="U59" i="11"/>
  <c r="T59" i="11"/>
  <c r="T58" i="11"/>
  <c r="U57" i="11"/>
  <c r="T57" i="11"/>
  <c r="U56" i="11"/>
  <c r="T56" i="11"/>
  <c r="T54" i="11"/>
  <c r="U53" i="11"/>
  <c r="T53" i="11"/>
  <c r="U52" i="11"/>
  <c r="T52" i="11"/>
  <c r="T51" i="11"/>
  <c r="U50" i="11"/>
  <c r="T50" i="11"/>
  <c r="U49" i="11"/>
  <c r="T49" i="11"/>
  <c r="T47" i="11"/>
  <c r="U46" i="11"/>
  <c r="T46" i="11"/>
  <c r="U45" i="11"/>
  <c r="T45" i="11"/>
  <c r="T44" i="11"/>
  <c r="U43" i="11"/>
  <c r="T43" i="11"/>
  <c r="U42" i="11"/>
  <c r="T42" i="11"/>
  <c r="T40" i="11"/>
  <c r="U39" i="11"/>
  <c r="T39" i="11"/>
  <c r="U38" i="11"/>
  <c r="T38" i="11"/>
  <c r="T37" i="11"/>
  <c r="U36" i="11"/>
  <c r="T36" i="11"/>
  <c r="U35" i="11"/>
  <c r="T35" i="11"/>
  <c r="T33" i="11"/>
  <c r="U32" i="11"/>
  <c r="T32" i="11"/>
  <c r="U31" i="11"/>
  <c r="T31" i="11"/>
  <c r="T30" i="11"/>
  <c r="T29" i="11"/>
  <c r="T28" i="11"/>
  <c r="T26" i="11"/>
  <c r="U25" i="11"/>
  <c r="T25" i="11"/>
  <c r="U24" i="11"/>
  <c r="T24" i="11"/>
  <c r="T23" i="11"/>
  <c r="U22" i="11"/>
  <c r="T22" i="11"/>
  <c r="U21" i="11"/>
  <c r="T21" i="11"/>
  <c r="T19" i="11"/>
  <c r="U18" i="11"/>
  <c r="T18" i="11"/>
  <c r="U17" i="11"/>
  <c r="T17" i="11"/>
  <c r="T16" i="11"/>
  <c r="U15" i="11"/>
  <c r="T15" i="11"/>
  <c r="U14" i="11"/>
  <c r="T14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U11" i="11"/>
  <c r="T11" i="11"/>
  <c r="U10" i="11"/>
  <c r="T10" i="11"/>
  <c r="S9" i="11"/>
  <c r="R9" i="11"/>
  <c r="Q9" i="11"/>
  <c r="P9" i="11"/>
  <c r="O9" i="11"/>
  <c r="N9" i="11"/>
  <c r="M9" i="11"/>
  <c r="L9" i="11"/>
  <c r="K9" i="11"/>
  <c r="J9" i="11"/>
  <c r="I9" i="11"/>
  <c r="H9" i="11"/>
  <c r="U8" i="11"/>
  <c r="T8" i="11"/>
  <c r="U7" i="11"/>
  <c r="T7" i="11"/>
  <c r="S691" i="10"/>
  <c r="R691" i="10"/>
  <c r="Q691" i="10"/>
  <c r="P691" i="10"/>
  <c r="O691" i="10"/>
  <c r="N691" i="10"/>
  <c r="M691" i="10"/>
  <c r="L691" i="10"/>
  <c r="K691" i="10"/>
  <c r="J691" i="10"/>
  <c r="I691" i="10"/>
  <c r="H691" i="10"/>
  <c r="U690" i="10"/>
  <c r="U691" i="10" s="1"/>
  <c r="T690" i="10"/>
  <c r="U689" i="10"/>
  <c r="T689" i="10"/>
  <c r="S688" i="10"/>
  <c r="S692" i="10" s="1"/>
  <c r="R688" i="10"/>
  <c r="R692" i="10" s="1"/>
  <c r="Q688" i="10"/>
  <c r="Q692" i="10" s="1"/>
  <c r="P688" i="10"/>
  <c r="P692" i="10" s="1"/>
  <c r="O688" i="10"/>
  <c r="O692" i="10" s="1"/>
  <c r="N688" i="10"/>
  <c r="N692" i="10" s="1"/>
  <c r="M688" i="10"/>
  <c r="M692" i="10" s="1"/>
  <c r="L688" i="10"/>
  <c r="L692" i="10" s="1"/>
  <c r="K688" i="10"/>
  <c r="K692" i="10" s="1"/>
  <c r="J688" i="10"/>
  <c r="J692" i="10" s="1"/>
  <c r="I688" i="10"/>
  <c r="I692" i="10" s="1"/>
  <c r="H688" i="10"/>
  <c r="H692" i="10" s="1"/>
  <c r="U687" i="10"/>
  <c r="U688" i="10" s="1"/>
  <c r="T687" i="10"/>
  <c r="U686" i="10"/>
  <c r="T686" i="10"/>
  <c r="S684" i="10"/>
  <c r="R684" i="10"/>
  <c r="Q684" i="10"/>
  <c r="P684" i="10"/>
  <c r="O684" i="10"/>
  <c r="N684" i="10"/>
  <c r="M684" i="10"/>
  <c r="L684" i="10"/>
  <c r="K684" i="10"/>
  <c r="J684" i="10"/>
  <c r="I684" i="10"/>
  <c r="H684" i="10"/>
  <c r="U683" i="10"/>
  <c r="T683" i="10"/>
  <c r="U682" i="10"/>
  <c r="T682" i="10"/>
  <c r="S681" i="10"/>
  <c r="S685" i="10" s="1"/>
  <c r="R681" i="10"/>
  <c r="R685" i="10" s="1"/>
  <c r="Q681" i="10"/>
  <c r="P681" i="10"/>
  <c r="P685" i="10" s="1"/>
  <c r="O681" i="10"/>
  <c r="O685" i="10" s="1"/>
  <c r="N681" i="10"/>
  <c r="N685" i="10" s="1"/>
  <c r="M681" i="10"/>
  <c r="L681" i="10"/>
  <c r="L685" i="10" s="1"/>
  <c r="K681" i="10"/>
  <c r="K685" i="10" s="1"/>
  <c r="J681" i="10"/>
  <c r="J685" i="10" s="1"/>
  <c r="I681" i="10"/>
  <c r="H681" i="10"/>
  <c r="U680" i="10"/>
  <c r="U681" i="10" s="1"/>
  <c r="T680" i="10"/>
  <c r="U679" i="10"/>
  <c r="T679" i="10"/>
  <c r="S677" i="10"/>
  <c r="R677" i="10"/>
  <c r="Q677" i="10"/>
  <c r="P677" i="10"/>
  <c r="O677" i="10"/>
  <c r="N677" i="10"/>
  <c r="M677" i="10"/>
  <c r="L677" i="10"/>
  <c r="K677" i="10"/>
  <c r="J677" i="10"/>
  <c r="I677" i="10"/>
  <c r="H677" i="10"/>
  <c r="U676" i="10"/>
  <c r="T676" i="10"/>
  <c r="U675" i="10"/>
  <c r="T675" i="10"/>
  <c r="S674" i="10"/>
  <c r="S678" i="10" s="1"/>
  <c r="R674" i="10"/>
  <c r="Q674" i="10"/>
  <c r="Q678" i="10" s="1"/>
  <c r="P674" i="10"/>
  <c r="P678" i="10" s="1"/>
  <c r="O674" i="10"/>
  <c r="O678" i="10" s="1"/>
  <c r="N674" i="10"/>
  <c r="M674" i="10"/>
  <c r="M678" i="10" s="1"/>
  <c r="L674" i="10"/>
  <c r="L678" i="10" s="1"/>
  <c r="K674" i="10"/>
  <c r="K678" i="10" s="1"/>
  <c r="J674" i="10"/>
  <c r="I674" i="10"/>
  <c r="I678" i="10" s="1"/>
  <c r="H674" i="10"/>
  <c r="H678" i="10" s="1"/>
  <c r="U673" i="10"/>
  <c r="T673" i="10"/>
  <c r="U672" i="10"/>
  <c r="U674" i="10" s="1"/>
  <c r="T672" i="10"/>
  <c r="M671" i="10"/>
  <c r="S670" i="10"/>
  <c r="R670" i="10"/>
  <c r="Q670" i="10"/>
  <c r="P670" i="10"/>
  <c r="O670" i="10"/>
  <c r="N670" i="10"/>
  <c r="M670" i="10"/>
  <c r="L670" i="10"/>
  <c r="K670" i="10"/>
  <c r="J670" i="10"/>
  <c r="I670" i="10"/>
  <c r="H670" i="10"/>
  <c r="U669" i="10"/>
  <c r="U670" i="10" s="1"/>
  <c r="T669" i="10"/>
  <c r="U668" i="10"/>
  <c r="T668" i="10"/>
  <c r="S667" i="10"/>
  <c r="R667" i="10"/>
  <c r="Q667" i="10"/>
  <c r="Q671" i="10" s="1"/>
  <c r="P667" i="10"/>
  <c r="P671" i="10" s="1"/>
  <c r="O667" i="10"/>
  <c r="N667" i="10"/>
  <c r="M667" i="10"/>
  <c r="L667" i="10"/>
  <c r="L671" i="10" s="1"/>
  <c r="K667" i="10"/>
  <c r="J667" i="10"/>
  <c r="J671" i="10" s="1"/>
  <c r="I667" i="10"/>
  <c r="I671" i="10" s="1"/>
  <c r="H667" i="10"/>
  <c r="H671" i="10" s="1"/>
  <c r="U666" i="10"/>
  <c r="U667" i="10" s="1"/>
  <c r="U671" i="10" s="1"/>
  <c r="T666" i="10"/>
  <c r="U665" i="10"/>
  <c r="T665" i="10"/>
  <c r="N664" i="10"/>
  <c r="S663" i="10"/>
  <c r="R663" i="10"/>
  <c r="Q663" i="10"/>
  <c r="P663" i="10"/>
  <c r="O663" i="10"/>
  <c r="N663" i="10"/>
  <c r="M663" i="10"/>
  <c r="L663" i="10"/>
  <c r="K663" i="10"/>
  <c r="J663" i="10"/>
  <c r="I663" i="10"/>
  <c r="H663" i="10"/>
  <c r="U662" i="10"/>
  <c r="T662" i="10"/>
  <c r="U661" i="10"/>
  <c r="T661" i="10"/>
  <c r="S660" i="10"/>
  <c r="S664" i="10" s="1"/>
  <c r="R660" i="10"/>
  <c r="R664" i="10" s="1"/>
  <c r="Q660" i="10"/>
  <c r="Q664" i="10" s="1"/>
  <c r="P660" i="10"/>
  <c r="P664" i="10" s="1"/>
  <c r="O660" i="10"/>
  <c r="O664" i="10" s="1"/>
  <c r="N660" i="10"/>
  <c r="M660" i="10"/>
  <c r="M664" i="10" s="1"/>
  <c r="L660" i="10"/>
  <c r="L664" i="10" s="1"/>
  <c r="K660" i="10"/>
  <c r="K664" i="10" s="1"/>
  <c r="J660" i="10"/>
  <c r="J664" i="10" s="1"/>
  <c r="I660" i="10"/>
  <c r="I664" i="10" s="1"/>
  <c r="H660" i="10"/>
  <c r="H664" i="10" s="1"/>
  <c r="U659" i="10"/>
  <c r="T659" i="10"/>
  <c r="U658" i="10"/>
  <c r="T658" i="10"/>
  <c r="S656" i="10"/>
  <c r="R656" i="10"/>
  <c r="Q656" i="10"/>
  <c r="P656" i="10"/>
  <c r="O656" i="10"/>
  <c r="N656" i="10"/>
  <c r="M656" i="10"/>
  <c r="L656" i="10"/>
  <c r="K656" i="10"/>
  <c r="J656" i="10"/>
  <c r="I656" i="10"/>
  <c r="H656" i="10"/>
  <c r="U655" i="10"/>
  <c r="U656" i="10" s="1"/>
  <c r="T655" i="10"/>
  <c r="U654" i="10"/>
  <c r="T654" i="10"/>
  <c r="S653" i="10"/>
  <c r="S657" i="10" s="1"/>
  <c r="R653" i="10"/>
  <c r="Q653" i="10"/>
  <c r="Q657" i="10" s="1"/>
  <c r="P653" i="10"/>
  <c r="P657" i="10" s="1"/>
  <c r="O653" i="10"/>
  <c r="O657" i="10" s="1"/>
  <c r="N653" i="10"/>
  <c r="M653" i="10"/>
  <c r="M657" i="10" s="1"/>
  <c r="L653" i="10"/>
  <c r="L657" i="10" s="1"/>
  <c r="K653" i="10"/>
  <c r="K657" i="10" s="1"/>
  <c r="J653" i="10"/>
  <c r="I653" i="10"/>
  <c r="I657" i="10" s="1"/>
  <c r="H653" i="10"/>
  <c r="H657" i="10" s="1"/>
  <c r="U652" i="10"/>
  <c r="U653" i="10" s="1"/>
  <c r="T652" i="10"/>
  <c r="U651" i="10"/>
  <c r="T651" i="10"/>
  <c r="S649" i="10"/>
  <c r="R649" i="10"/>
  <c r="Q649" i="10"/>
  <c r="P649" i="10"/>
  <c r="O649" i="10"/>
  <c r="N649" i="10"/>
  <c r="M649" i="10"/>
  <c r="L649" i="10"/>
  <c r="K649" i="10"/>
  <c r="J649" i="10"/>
  <c r="I649" i="10"/>
  <c r="H649" i="10"/>
  <c r="U648" i="10"/>
  <c r="T648" i="10"/>
  <c r="U647" i="10"/>
  <c r="T647" i="10"/>
  <c r="S646" i="10"/>
  <c r="R646" i="10"/>
  <c r="R650" i="10" s="1"/>
  <c r="Q646" i="10"/>
  <c r="P646" i="10"/>
  <c r="P650" i="10" s="1"/>
  <c r="O646" i="10"/>
  <c r="N646" i="10"/>
  <c r="N650" i="10" s="1"/>
  <c r="M646" i="10"/>
  <c r="L646" i="10"/>
  <c r="L650" i="10" s="1"/>
  <c r="K646" i="10"/>
  <c r="J646" i="10"/>
  <c r="J650" i="10" s="1"/>
  <c r="I646" i="10"/>
  <c r="H646" i="10"/>
  <c r="U645" i="10"/>
  <c r="T645" i="10"/>
  <c r="U644" i="10"/>
  <c r="T644" i="10"/>
  <c r="S642" i="10"/>
  <c r="R642" i="10"/>
  <c r="Q642" i="10"/>
  <c r="P642" i="10"/>
  <c r="O642" i="10"/>
  <c r="N642" i="10"/>
  <c r="M642" i="10"/>
  <c r="L642" i="10"/>
  <c r="K642" i="10"/>
  <c r="J642" i="10"/>
  <c r="I642" i="10"/>
  <c r="H642" i="10"/>
  <c r="U641" i="10"/>
  <c r="T641" i="10"/>
  <c r="U640" i="10"/>
  <c r="T640" i="10"/>
  <c r="S639" i="10"/>
  <c r="R639" i="10"/>
  <c r="R643" i="10" s="1"/>
  <c r="Q639" i="10"/>
  <c r="Q643" i="10" s="1"/>
  <c r="P639" i="10"/>
  <c r="O639" i="10"/>
  <c r="N639" i="10"/>
  <c r="N643" i="10" s="1"/>
  <c r="M639" i="10"/>
  <c r="M643" i="10" s="1"/>
  <c r="L639" i="10"/>
  <c r="K639" i="10"/>
  <c r="J639" i="10"/>
  <c r="J643" i="10" s="1"/>
  <c r="I639" i="10"/>
  <c r="I643" i="10" s="1"/>
  <c r="H639" i="10"/>
  <c r="U638" i="10"/>
  <c r="T638" i="10"/>
  <c r="U637" i="10"/>
  <c r="T637" i="10"/>
  <c r="S635" i="10"/>
  <c r="R635" i="10"/>
  <c r="Q635" i="10"/>
  <c r="P635" i="10"/>
  <c r="O635" i="10"/>
  <c r="N635" i="10"/>
  <c r="M635" i="10"/>
  <c r="L635" i="10"/>
  <c r="K635" i="10"/>
  <c r="J635" i="10"/>
  <c r="I635" i="10"/>
  <c r="H635" i="10"/>
  <c r="U634" i="10"/>
  <c r="T634" i="10"/>
  <c r="U633" i="10"/>
  <c r="T633" i="10"/>
  <c r="S632" i="10"/>
  <c r="S636" i="10" s="1"/>
  <c r="R632" i="10"/>
  <c r="R636" i="10" s="1"/>
  <c r="Q632" i="10"/>
  <c r="Q636" i="10" s="1"/>
  <c r="P632" i="10"/>
  <c r="P636" i="10" s="1"/>
  <c r="O632" i="10"/>
  <c r="O636" i="10" s="1"/>
  <c r="N632" i="10"/>
  <c r="N636" i="10" s="1"/>
  <c r="M632" i="10"/>
  <c r="M636" i="10" s="1"/>
  <c r="L632" i="10"/>
  <c r="L636" i="10" s="1"/>
  <c r="K632" i="10"/>
  <c r="K636" i="10" s="1"/>
  <c r="J632" i="10"/>
  <c r="J636" i="10" s="1"/>
  <c r="I632" i="10"/>
  <c r="I636" i="10" s="1"/>
  <c r="H632" i="10"/>
  <c r="H636" i="10" s="1"/>
  <c r="U631" i="10"/>
  <c r="T631" i="10"/>
  <c r="U630" i="10"/>
  <c r="T630" i="10"/>
  <c r="S628" i="10"/>
  <c r="R628" i="10"/>
  <c r="Q628" i="10"/>
  <c r="P628" i="10"/>
  <c r="O628" i="10"/>
  <c r="N628" i="10"/>
  <c r="M628" i="10"/>
  <c r="L628" i="10"/>
  <c r="K628" i="10"/>
  <c r="J628" i="10"/>
  <c r="I628" i="10"/>
  <c r="H628" i="10"/>
  <c r="U627" i="10"/>
  <c r="T627" i="10"/>
  <c r="U626" i="10"/>
  <c r="T626" i="10"/>
  <c r="S625" i="10"/>
  <c r="R625" i="10"/>
  <c r="R629" i="10" s="1"/>
  <c r="Q625" i="10"/>
  <c r="P625" i="10"/>
  <c r="P629" i="10" s="1"/>
  <c r="O625" i="10"/>
  <c r="O629" i="10" s="1"/>
  <c r="N625" i="10"/>
  <c r="N629" i="10" s="1"/>
  <c r="M625" i="10"/>
  <c r="L625" i="10"/>
  <c r="L629" i="10" s="1"/>
  <c r="K625" i="10"/>
  <c r="K629" i="10" s="1"/>
  <c r="J625" i="10"/>
  <c r="J629" i="10" s="1"/>
  <c r="I625" i="10"/>
  <c r="H625" i="10"/>
  <c r="U624" i="10"/>
  <c r="T624" i="10"/>
  <c r="U623" i="10"/>
  <c r="T623" i="10"/>
  <c r="I622" i="10"/>
  <c r="S621" i="10"/>
  <c r="R621" i="10"/>
  <c r="Q621" i="10"/>
  <c r="P621" i="10"/>
  <c r="O621" i="10"/>
  <c r="N621" i="10"/>
  <c r="M621" i="10"/>
  <c r="L621" i="10"/>
  <c r="K621" i="10"/>
  <c r="J621" i="10"/>
  <c r="I621" i="10"/>
  <c r="H621" i="10"/>
  <c r="U620" i="10"/>
  <c r="U621" i="10" s="1"/>
  <c r="T620" i="10"/>
  <c r="U619" i="10"/>
  <c r="T619" i="10"/>
  <c r="S618" i="10"/>
  <c r="S622" i="10" s="1"/>
  <c r="R618" i="10"/>
  <c r="Q618" i="10"/>
  <c r="Q622" i="10" s="1"/>
  <c r="P618" i="10"/>
  <c r="P622" i="10" s="1"/>
  <c r="O618" i="10"/>
  <c r="O622" i="10" s="1"/>
  <c r="N618" i="10"/>
  <c r="M618" i="10"/>
  <c r="M622" i="10" s="1"/>
  <c r="L618" i="10"/>
  <c r="L622" i="10" s="1"/>
  <c r="K618" i="10"/>
  <c r="K622" i="10" s="1"/>
  <c r="J618" i="10"/>
  <c r="I618" i="10"/>
  <c r="H618" i="10"/>
  <c r="H622" i="10" s="1"/>
  <c r="U617" i="10"/>
  <c r="T617" i="10"/>
  <c r="U616" i="10"/>
  <c r="T616" i="10"/>
  <c r="J615" i="10"/>
  <c r="S614" i="10"/>
  <c r="R614" i="10"/>
  <c r="Q614" i="10"/>
  <c r="P614" i="10"/>
  <c r="O614" i="10"/>
  <c r="N614" i="10"/>
  <c r="M614" i="10"/>
  <c r="L614" i="10"/>
  <c r="K614" i="10"/>
  <c r="J614" i="10"/>
  <c r="I614" i="10"/>
  <c r="H614" i="10"/>
  <c r="U613" i="10"/>
  <c r="T613" i="10"/>
  <c r="U612" i="10"/>
  <c r="T612" i="10"/>
  <c r="S611" i="10"/>
  <c r="S615" i="10" s="1"/>
  <c r="R611" i="10"/>
  <c r="R615" i="10" s="1"/>
  <c r="Q611" i="10"/>
  <c r="Q615" i="10" s="1"/>
  <c r="P611" i="10"/>
  <c r="O611" i="10"/>
  <c r="O615" i="10" s="1"/>
  <c r="N611" i="10"/>
  <c r="N615" i="10" s="1"/>
  <c r="M611" i="10"/>
  <c r="M615" i="10" s="1"/>
  <c r="L611" i="10"/>
  <c r="K611" i="10"/>
  <c r="K615" i="10" s="1"/>
  <c r="J611" i="10"/>
  <c r="I611" i="10"/>
  <c r="I615" i="10" s="1"/>
  <c r="H611" i="10"/>
  <c r="U610" i="10"/>
  <c r="T610" i="10"/>
  <c r="U609" i="10"/>
  <c r="T609" i="10"/>
  <c r="S607" i="10"/>
  <c r="R607" i="10"/>
  <c r="Q607" i="10"/>
  <c r="P607" i="10"/>
  <c r="O607" i="10"/>
  <c r="N607" i="10"/>
  <c r="M607" i="10"/>
  <c r="L607" i="10"/>
  <c r="K607" i="10"/>
  <c r="J607" i="10"/>
  <c r="I607" i="10"/>
  <c r="H607" i="10"/>
  <c r="U606" i="10"/>
  <c r="T606" i="10"/>
  <c r="U605" i="10"/>
  <c r="T605" i="10"/>
  <c r="S604" i="10"/>
  <c r="S608" i="10" s="1"/>
  <c r="R604" i="10"/>
  <c r="R608" i="10" s="1"/>
  <c r="Q604" i="10"/>
  <c r="Q608" i="10" s="1"/>
  <c r="P604" i="10"/>
  <c r="P608" i="10" s="1"/>
  <c r="O604" i="10"/>
  <c r="O608" i="10" s="1"/>
  <c r="N604" i="10"/>
  <c r="N608" i="10" s="1"/>
  <c r="M604" i="10"/>
  <c r="M608" i="10" s="1"/>
  <c r="L604" i="10"/>
  <c r="L608" i="10" s="1"/>
  <c r="K604" i="10"/>
  <c r="K608" i="10" s="1"/>
  <c r="J604" i="10"/>
  <c r="J608" i="10" s="1"/>
  <c r="I604" i="10"/>
  <c r="I608" i="10" s="1"/>
  <c r="H604" i="10"/>
  <c r="H608" i="10" s="1"/>
  <c r="U603" i="10"/>
  <c r="U604" i="10" s="1"/>
  <c r="T603" i="10"/>
  <c r="U602" i="10"/>
  <c r="T602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U599" i="10"/>
  <c r="U600" i="10" s="1"/>
  <c r="T599" i="10"/>
  <c r="U598" i="10"/>
  <c r="T598" i="10"/>
  <c r="S597" i="10"/>
  <c r="S601" i="10" s="1"/>
  <c r="R597" i="10"/>
  <c r="Q597" i="10"/>
  <c r="Q601" i="10" s="1"/>
  <c r="P597" i="10"/>
  <c r="P601" i="10" s="1"/>
  <c r="O597" i="10"/>
  <c r="O601" i="10" s="1"/>
  <c r="N597" i="10"/>
  <c r="M597" i="10"/>
  <c r="M601" i="10" s="1"/>
  <c r="L597" i="10"/>
  <c r="L601" i="10" s="1"/>
  <c r="K597" i="10"/>
  <c r="K601" i="10" s="1"/>
  <c r="J597" i="10"/>
  <c r="I597" i="10"/>
  <c r="I601" i="10" s="1"/>
  <c r="H597" i="10"/>
  <c r="H601" i="10" s="1"/>
  <c r="U596" i="10"/>
  <c r="U597" i="10" s="1"/>
  <c r="U601" i="10" s="1"/>
  <c r="T596" i="10"/>
  <c r="U595" i="10"/>
  <c r="T595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U592" i="10"/>
  <c r="T592" i="10"/>
  <c r="U591" i="10"/>
  <c r="T591" i="10"/>
  <c r="S590" i="10"/>
  <c r="R590" i="10"/>
  <c r="R594" i="10" s="1"/>
  <c r="Q590" i="10"/>
  <c r="Q594" i="10" s="1"/>
  <c r="P590" i="10"/>
  <c r="P594" i="10" s="1"/>
  <c r="O590" i="10"/>
  <c r="N590" i="10"/>
  <c r="N594" i="10" s="1"/>
  <c r="M590" i="10"/>
  <c r="M594" i="10" s="1"/>
  <c r="L590" i="10"/>
  <c r="L594" i="10" s="1"/>
  <c r="K590" i="10"/>
  <c r="J590" i="10"/>
  <c r="J594" i="10" s="1"/>
  <c r="I590" i="10"/>
  <c r="I594" i="10" s="1"/>
  <c r="H590" i="10"/>
  <c r="H594" i="10" s="1"/>
  <c r="U589" i="10"/>
  <c r="T589" i="10"/>
  <c r="U588" i="10"/>
  <c r="T588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U585" i="10"/>
  <c r="T585" i="10"/>
  <c r="U584" i="10"/>
  <c r="T584" i="10"/>
  <c r="S583" i="10"/>
  <c r="R583" i="10"/>
  <c r="R587" i="10" s="1"/>
  <c r="Q583" i="10"/>
  <c r="Q587" i="10" s="1"/>
  <c r="P583" i="10"/>
  <c r="O583" i="10"/>
  <c r="N583" i="10"/>
  <c r="N587" i="10" s="1"/>
  <c r="M583" i="10"/>
  <c r="M587" i="10" s="1"/>
  <c r="L583" i="10"/>
  <c r="K583" i="10"/>
  <c r="J583" i="10"/>
  <c r="J587" i="10" s="1"/>
  <c r="I583" i="10"/>
  <c r="I587" i="10" s="1"/>
  <c r="H583" i="10"/>
  <c r="U582" i="10"/>
  <c r="T582" i="10"/>
  <c r="U581" i="10"/>
  <c r="T581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U578" i="10"/>
  <c r="T578" i="10"/>
  <c r="U577" i="10"/>
  <c r="T577" i="10"/>
  <c r="S576" i="10"/>
  <c r="S580" i="10" s="1"/>
  <c r="R576" i="10"/>
  <c r="R580" i="10" s="1"/>
  <c r="Q576" i="10"/>
  <c r="Q580" i="10" s="1"/>
  <c r="P576" i="10"/>
  <c r="O576" i="10"/>
  <c r="O580" i="10" s="1"/>
  <c r="N576" i="10"/>
  <c r="N580" i="10" s="1"/>
  <c r="M576" i="10"/>
  <c r="M580" i="10" s="1"/>
  <c r="L576" i="10"/>
  <c r="K576" i="10"/>
  <c r="K580" i="10" s="1"/>
  <c r="J576" i="10"/>
  <c r="J580" i="10" s="1"/>
  <c r="I576" i="10"/>
  <c r="I580" i="10" s="1"/>
  <c r="H576" i="10"/>
  <c r="U575" i="10"/>
  <c r="U576" i="10" s="1"/>
  <c r="T575" i="10"/>
  <c r="U574" i="10"/>
  <c r="T574" i="10"/>
  <c r="S573" i="10"/>
  <c r="U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T572" i="10" s="1"/>
  <c r="U571" i="10"/>
  <c r="T571" i="10"/>
  <c r="U570" i="10"/>
  <c r="T570" i="10"/>
  <c r="S569" i="10"/>
  <c r="R569" i="10"/>
  <c r="R573" i="10" s="1"/>
  <c r="Q569" i="10"/>
  <c r="P569" i="10"/>
  <c r="P573" i="10" s="1"/>
  <c r="O569" i="10"/>
  <c r="O573" i="10" s="1"/>
  <c r="N569" i="10"/>
  <c r="N573" i="10" s="1"/>
  <c r="M569" i="10"/>
  <c r="M573" i="10" s="1"/>
  <c r="L569" i="10"/>
  <c r="L573" i="10" s="1"/>
  <c r="K569" i="10"/>
  <c r="K573" i="10" s="1"/>
  <c r="J569" i="10"/>
  <c r="J573" i="10" s="1"/>
  <c r="I569" i="10"/>
  <c r="I573" i="10" s="1"/>
  <c r="H569" i="10"/>
  <c r="H573" i="10" s="1"/>
  <c r="U568" i="10"/>
  <c r="T568" i="10"/>
  <c r="U567" i="10"/>
  <c r="T567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U564" i="10"/>
  <c r="T564" i="10"/>
  <c r="U563" i="10"/>
  <c r="T563" i="10"/>
  <c r="S562" i="10"/>
  <c r="S566" i="10" s="1"/>
  <c r="R562" i="10"/>
  <c r="Q562" i="10"/>
  <c r="Q566" i="10" s="1"/>
  <c r="P562" i="10"/>
  <c r="P566" i="10" s="1"/>
  <c r="O562" i="10"/>
  <c r="O566" i="10" s="1"/>
  <c r="N562" i="10"/>
  <c r="M562" i="10"/>
  <c r="M566" i="10" s="1"/>
  <c r="L562" i="10"/>
  <c r="L566" i="10" s="1"/>
  <c r="K562" i="10"/>
  <c r="K566" i="10" s="1"/>
  <c r="J562" i="10"/>
  <c r="J566" i="10" s="1"/>
  <c r="I562" i="10"/>
  <c r="I566" i="10" s="1"/>
  <c r="H562" i="10"/>
  <c r="H566" i="10" s="1"/>
  <c r="U561" i="10"/>
  <c r="T561" i="10"/>
  <c r="U560" i="10"/>
  <c r="U562" i="10" s="1"/>
  <c r="T560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U557" i="10"/>
  <c r="T557" i="10"/>
  <c r="U556" i="10"/>
  <c r="T556" i="10"/>
  <c r="S555" i="10"/>
  <c r="R555" i="10"/>
  <c r="R559" i="10" s="1"/>
  <c r="Q555" i="10"/>
  <c r="P555" i="10"/>
  <c r="P559" i="10" s="1"/>
  <c r="O555" i="10"/>
  <c r="N555" i="10"/>
  <c r="N559" i="10" s="1"/>
  <c r="M555" i="10"/>
  <c r="L555" i="10"/>
  <c r="L559" i="10" s="1"/>
  <c r="K555" i="10"/>
  <c r="J555" i="10"/>
  <c r="J559" i="10" s="1"/>
  <c r="I555" i="10"/>
  <c r="H555" i="10"/>
  <c r="U554" i="10"/>
  <c r="U555" i="10" s="1"/>
  <c r="T554" i="10"/>
  <c r="U553" i="10"/>
  <c r="T553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U550" i="10"/>
  <c r="U551" i="10" s="1"/>
  <c r="T550" i="10"/>
  <c r="U549" i="10"/>
  <c r="T549" i="10"/>
  <c r="S548" i="10"/>
  <c r="R548" i="10"/>
  <c r="Q548" i="10"/>
  <c r="Q552" i="10" s="1"/>
  <c r="P548" i="10"/>
  <c r="P552" i="10" s="1"/>
  <c r="O548" i="10"/>
  <c r="N548" i="10"/>
  <c r="M548" i="10"/>
  <c r="M552" i="10" s="1"/>
  <c r="L548" i="10"/>
  <c r="L552" i="10" s="1"/>
  <c r="K548" i="10"/>
  <c r="J548" i="10"/>
  <c r="I548" i="10"/>
  <c r="I552" i="10" s="1"/>
  <c r="H548" i="10"/>
  <c r="U547" i="10"/>
  <c r="U548" i="10" s="1"/>
  <c r="U552" i="10" s="1"/>
  <c r="T547" i="10"/>
  <c r="U546" i="10"/>
  <c r="T546" i="10"/>
  <c r="Q545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U543" i="10"/>
  <c r="T543" i="10"/>
  <c r="U542" i="10"/>
  <c r="T542" i="10"/>
  <c r="S541" i="10"/>
  <c r="S545" i="10" s="1"/>
  <c r="R541" i="10"/>
  <c r="R545" i="10" s="1"/>
  <c r="Q541" i="10"/>
  <c r="P541" i="10"/>
  <c r="O541" i="10"/>
  <c r="O545" i="10" s="1"/>
  <c r="N541" i="10"/>
  <c r="N545" i="10" s="1"/>
  <c r="M541" i="10"/>
  <c r="M545" i="10" s="1"/>
  <c r="L541" i="10"/>
  <c r="K541" i="10"/>
  <c r="K545" i="10" s="1"/>
  <c r="J541" i="10"/>
  <c r="J545" i="10" s="1"/>
  <c r="I541" i="10"/>
  <c r="I545" i="10" s="1"/>
  <c r="H541" i="10"/>
  <c r="U540" i="10"/>
  <c r="T540" i="10"/>
  <c r="U539" i="10"/>
  <c r="T539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U536" i="10"/>
  <c r="U537" i="10" s="1"/>
  <c r="T536" i="10"/>
  <c r="U535" i="10"/>
  <c r="T535" i="10"/>
  <c r="S534" i="10"/>
  <c r="S538" i="10" s="1"/>
  <c r="R534" i="10"/>
  <c r="R538" i="10" s="1"/>
  <c r="Q534" i="10"/>
  <c r="Q538" i="10" s="1"/>
  <c r="P534" i="10"/>
  <c r="P538" i="10" s="1"/>
  <c r="O534" i="10"/>
  <c r="O538" i="10" s="1"/>
  <c r="N534" i="10"/>
  <c r="N538" i="10" s="1"/>
  <c r="M534" i="10"/>
  <c r="M538" i="10" s="1"/>
  <c r="L534" i="10"/>
  <c r="L538" i="10" s="1"/>
  <c r="K534" i="10"/>
  <c r="K538" i="10" s="1"/>
  <c r="J534" i="10"/>
  <c r="J538" i="10" s="1"/>
  <c r="I534" i="10"/>
  <c r="H534" i="10"/>
  <c r="H538" i="10" s="1"/>
  <c r="U533" i="10"/>
  <c r="U534" i="10" s="1"/>
  <c r="T533" i="10"/>
  <c r="U532" i="10"/>
  <c r="T532" i="10"/>
  <c r="S531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U529" i="10"/>
  <c r="T529" i="10"/>
  <c r="U528" i="10"/>
  <c r="T528" i="10"/>
  <c r="S527" i="10"/>
  <c r="R527" i="10"/>
  <c r="R531" i="10" s="1"/>
  <c r="Q527" i="10"/>
  <c r="Q531" i="10" s="1"/>
  <c r="P527" i="10"/>
  <c r="P531" i="10" s="1"/>
  <c r="O527" i="10"/>
  <c r="O531" i="10" s="1"/>
  <c r="N527" i="10"/>
  <c r="M527" i="10"/>
  <c r="M531" i="10" s="1"/>
  <c r="L527" i="10"/>
  <c r="L531" i="10" s="1"/>
  <c r="K527" i="10"/>
  <c r="K531" i="10" s="1"/>
  <c r="J527" i="10"/>
  <c r="J531" i="10" s="1"/>
  <c r="I527" i="10"/>
  <c r="I531" i="10" s="1"/>
  <c r="H527" i="10"/>
  <c r="U526" i="10"/>
  <c r="T526" i="10"/>
  <c r="U525" i="10"/>
  <c r="T525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U522" i="10"/>
  <c r="U523" i="10" s="1"/>
  <c r="T522" i="10"/>
  <c r="U521" i="10"/>
  <c r="T521" i="10"/>
  <c r="S520" i="10"/>
  <c r="S524" i="10" s="1"/>
  <c r="R520" i="10"/>
  <c r="R524" i="10" s="1"/>
  <c r="Q520" i="10"/>
  <c r="Q524" i="10" s="1"/>
  <c r="P520" i="10"/>
  <c r="P524" i="10" s="1"/>
  <c r="O520" i="10"/>
  <c r="O524" i="10" s="1"/>
  <c r="N520" i="10"/>
  <c r="N524" i="10" s="1"/>
  <c r="M520" i="10"/>
  <c r="M524" i="10" s="1"/>
  <c r="L520" i="10"/>
  <c r="L524" i="10" s="1"/>
  <c r="K520" i="10"/>
  <c r="K524" i="10" s="1"/>
  <c r="J520" i="10"/>
  <c r="J524" i="10" s="1"/>
  <c r="I520" i="10"/>
  <c r="I524" i="10" s="1"/>
  <c r="H520" i="10"/>
  <c r="U519" i="10"/>
  <c r="T519" i="10"/>
  <c r="U518" i="10"/>
  <c r="T518" i="10"/>
  <c r="M517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U515" i="10"/>
  <c r="T515" i="10"/>
  <c r="U514" i="10"/>
  <c r="T514" i="10"/>
  <c r="S513" i="10"/>
  <c r="S517" i="10" s="1"/>
  <c r="R513" i="10"/>
  <c r="R517" i="10" s="1"/>
  <c r="Q513" i="10"/>
  <c r="P513" i="10"/>
  <c r="P517" i="10" s="1"/>
  <c r="O513" i="10"/>
  <c r="O517" i="10" s="1"/>
  <c r="N513" i="10"/>
  <c r="N517" i="10" s="1"/>
  <c r="M513" i="10"/>
  <c r="L513" i="10"/>
  <c r="L517" i="10" s="1"/>
  <c r="K513" i="10"/>
  <c r="K517" i="10" s="1"/>
  <c r="J513" i="10"/>
  <c r="J517" i="10" s="1"/>
  <c r="I513" i="10"/>
  <c r="I517" i="10" s="1"/>
  <c r="H513" i="10"/>
  <c r="H517" i="10" s="1"/>
  <c r="U512" i="10"/>
  <c r="U513" i="10" s="1"/>
  <c r="T512" i="10"/>
  <c r="U511" i="10"/>
  <c r="T511" i="10"/>
  <c r="J510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U508" i="10"/>
  <c r="T508" i="10"/>
  <c r="U507" i="10"/>
  <c r="T507" i="10"/>
  <c r="S506" i="10"/>
  <c r="S510" i="10" s="1"/>
  <c r="R506" i="10"/>
  <c r="R510" i="10" s="1"/>
  <c r="Q506" i="10"/>
  <c r="Q510" i="10" s="1"/>
  <c r="P506" i="10"/>
  <c r="P510" i="10" s="1"/>
  <c r="O506" i="10"/>
  <c r="O510" i="10" s="1"/>
  <c r="N506" i="10"/>
  <c r="N510" i="10" s="1"/>
  <c r="M506" i="10"/>
  <c r="M510" i="10" s="1"/>
  <c r="L506" i="10"/>
  <c r="L510" i="10" s="1"/>
  <c r="K506" i="10"/>
  <c r="K510" i="10" s="1"/>
  <c r="J506" i="10"/>
  <c r="I506" i="10"/>
  <c r="I510" i="10" s="1"/>
  <c r="H506" i="10"/>
  <c r="H510" i="10" s="1"/>
  <c r="U505" i="10"/>
  <c r="T505" i="10"/>
  <c r="U504" i="10"/>
  <c r="T504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U501" i="10"/>
  <c r="T501" i="10"/>
  <c r="U500" i="10"/>
  <c r="U502" i="10" s="1"/>
  <c r="T500" i="10"/>
  <c r="S499" i="10"/>
  <c r="S503" i="10" s="1"/>
  <c r="R499" i="10"/>
  <c r="Q499" i="10"/>
  <c r="Q503" i="10" s="1"/>
  <c r="P499" i="10"/>
  <c r="P503" i="10" s="1"/>
  <c r="O499" i="10"/>
  <c r="O503" i="10" s="1"/>
  <c r="N499" i="10"/>
  <c r="M499" i="10"/>
  <c r="M503" i="10" s="1"/>
  <c r="L499" i="10"/>
  <c r="L503" i="10" s="1"/>
  <c r="K499" i="10"/>
  <c r="K503" i="10" s="1"/>
  <c r="J499" i="10"/>
  <c r="I499" i="10"/>
  <c r="I503" i="10" s="1"/>
  <c r="H499" i="10"/>
  <c r="H503" i="10" s="1"/>
  <c r="U498" i="10"/>
  <c r="T498" i="10"/>
  <c r="U497" i="10"/>
  <c r="T497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U494" i="10"/>
  <c r="T494" i="10"/>
  <c r="U493" i="10"/>
  <c r="T493" i="10"/>
  <c r="S492" i="10"/>
  <c r="R492" i="10"/>
  <c r="Q492" i="10"/>
  <c r="Q496" i="10" s="1"/>
  <c r="P492" i="10"/>
  <c r="P496" i="10" s="1"/>
  <c r="O492" i="10"/>
  <c r="N492" i="10"/>
  <c r="M492" i="10"/>
  <c r="M496" i="10" s="1"/>
  <c r="L492" i="10"/>
  <c r="L496" i="10" s="1"/>
  <c r="K492" i="10"/>
  <c r="J492" i="10"/>
  <c r="I492" i="10"/>
  <c r="I496" i="10" s="1"/>
  <c r="H492" i="10"/>
  <c r="H496" i="10" s="1"/>
  <c r="U491" i="10"/>
  <c r="T491" i="10"/>
  <c r="U490" i="10"/>
  <c r="T490" i="10"/>
  <c r="M489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U487" i="10"/>
  <c r="T487" i="10"/>
  <c r="U486" i="10"/>
  <c r="T486" i="10"/>
  <c r="S485" i="10"/>
  <c r="R485" i="10"/>
  <c r="R489" i="10" s="1"/>
  <c r="Q485" i="10"/>
  <c r="Q489" i="10" s="1"/>
  <c r="P485" i="10"/>
  <c r="O485" i="10"/>
  <c r="N485" i="10"/>
  <c r="N489" i="10" s="1"/>
  <c r="M485" i="10"/>
  <c r="L485" i="10"/>
  <c r="K485" i="10"/>
  <c r="J485" i="10"/>
  <c r="J489" i="10" s="1"/>
  <c r="I485" i="10"/>
  <c r="I489" i="10" s="1"/>
  <c r="H485" i="10"/>
  <c r="U484" i="10"/>
  <c r="T484" i="10"/>
  <c r="U483" i="10"/>
  <c r="T483" i="10"/>
  <c r="N482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U480" i="10"/>
  <c r="T480" i="10"/>
  <c r="U479" i="10"/>
  <c r="T479" i="10"/>
  <c r="S478" i="10"/>
  <c r="S482" i="10" s="1"/>
  <c r="R478" i="10"/>
  <c r="R482" i="10" s="1"/>
  <c r="Q478" i="10"/>
  <c r="Q482" i="10" s="1"/>
  <c r="P478" i="10"/>
  <c r="P482" i="10" s="1"/>
  <c r="O478" i="10"/>
  <c r="O482" i="10" s="1"/>
  <c r="N478" i="10"/>
  <c r="M478" i="10"/>
  <c r="M482" i="10" s="1"/>
  <c r="L478" i="10"/>
  <c r="L482" i="10" s="1"/>
  <c r="K478" i="10"/>
  <c r="K482" i="10" s="1"/>
  <c r="J478" i="10"/>
  <c r="J482" i="10" s="1"/>
  <c r="I478" i="10"/>
  <c r="I482" i="10" s="1"/>
  <c r="H478" i="10"/>
  <c r="H482" i="10" s="1"/>
  <c r="U477" i="10"/>
  <c r="U478" i="10" s="1"/>
  <c r="T477" i="10"/>
  <c r="U476" i="10"/>
  <c r="T476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U473" i="10"/>
  <c r="U474" i="10" s="1"/>
  <c r="T473" i="10"/>
  <c r="U472" i="10"/>
  <c r="T472" i="10"/>
  <c r="S471" i="10"/>
  <c r="S475" i="10" s="1"/>
  <c r="R471" i="10"/>
  <c r="R475" i="10" s="1"/>
  <c r="Q471" i="10"/>
  <c r="Q475" i="10" s="1"/>
  <c r="P471" i="10"/>
  <c r="P475" i="10" s="1"/>
  <c r="O471" i="10"/>
  <c r="O475" i="10" s="1"/>
  <c r="N471" i="10"/>
  <c r="N475" i="10" s="1"/>
  <c r="M471" i="10"/>
  <c r="M475" i="10" s="1"/>
  <c r="L471" i="10"/>
  <c r="L475" i="10" s="1"/>
  <c r="K471" i="10"/>
  <c r="K475" i="10" s="1"/>
  <c r="J471" i="10"/>
  <c r="J475" i="10" s="1"/>
  <c r="I471" i="10"/>
  <c r="I475" i="10" s="1"/>
  <c r="H471" i="10"/>
  <c r="U470" i="10"/>
  <c r="U471" i="10" s="1"/>
  <c r="T470" i="10"/>
  <c r="U469" i="10"/>
  <c r="T469" i="10"/>
  <c r="Q468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U466" i="10"/>
  <c r="T466" i="10"/>
  <c r="U465" i="10"/>
  <c r="T465" i="10"/>
  <c r="S464" i="10"/>
  <c r="S468" i="10" s="1"/>
  <c r="R464" i="10"/>
  <c r="R468" i="10" s="1"/>
  <c r="Q464" i="10"/>
  <c r="P464" i="10"/>
  <c r="P468" i="10" s="1"/>
  <c r="O464" i="10"/>
  <c r="O468" i="10" s="1"/>
  <c r="N464" i="10"/>
  <c r="N468" i="10" s="1"/>
  <c r="M464" i="10"/>
  <c r="M468" i="10" s="1"/>
  <c r="L464" i="10"/>
  <c r="L468" i="10" s="1"/>
  <c r="K464" i="10"/>
  <c r="K468" i="10" s="1"/>
  <c r="J464" i="10"/>
  <c r="J468" i="10" s="1"/>
  <c r="I464" i="10"/>
  <c r="I468" i="10" s="1"/>
  <c r="H464" i="10"/>
  <c r="U463" i="10"/>
  <c r="T463" i="10"/>
  <c r="U462" i="10"/>
  <c r="T462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U459" i="10"/>
  <c r="T459" i="10"/>
  <c r="U458" i="10"/>
  <c r="T458" i="10"/>
  <c r="S457" i="10"/>
  <c r="S461" i="10" s="1"/>
  <c r="R457" i="10"/>
  <c r="R461" i="10" s="1"/>
  <c r="Q457" i="10"/>
  <c r="Q461" i="10" s="1"/>
  <c r="P457" i="10"/>
  <c r="P461" i="10" s="1"/>
  <c r="O457" i="10"/>
  <c r="O461" i="10" s="1"/>
  <c r="N457" i="10"/>
  <c r="N461" i="10" s="1"/>
  <c r="M457" i="10"/>
  <c r="M461" i="10" s="1"/>
  <c r="L457" i="10"/>
  <c r="L461" i="10" s="1"/>
  <c r="K457" i="10"/>
  <c r="K461" i="10" s="1"/>
  <c r="J457" i="10"/>
  <c r="J461" i="10" s="1"/>
  <c r="I457" i="10"/>
  <c r="I461" i="10" s="1"/>
  <c r="H457" i="10"/>
  <c r="H461" i="10" s="1"/>
  <c r="U456" i="10"/>
  <c r="T456" i="10"/>
  <c r="U455" i="10"/>
  <c r="U457" i="10" s="1"/>
  <c r="T455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U452" i="10"/>
  <c r="T452" i="10"/>
  <c r="U451" i="10"/>
  <c r="T451" i="10"/>
  <c r="S450" i="10"/>
  <c r="S454" i="10" s="1"/>
  <c r="R450" i="10"/>
  <c r="R454" i="10" s="1"/>
  <c r="Q450" i="10"/>
  <c r="Q454" i="10" s="1"/>
  <c r="P450" i="10"/>
  <c r="P454" i="10" s="1"/>
  <c r="O450" i="10"/>
  <c r="O454" i="10" s="1"/>
  <c r="N450" i="10"/>
  <c r="N454" i="10" s="1"/>
  <c r="M450" i="10"/>
  <c r="M454" i="10" s="1"/>
  <c r="L450" i="10"/>
  <c r="L454" i="10" s="1"/>
  <c r="K450" i="10"/>
  <c r="K454" i="10" s="1"/>
  <c r="J450" i="10"/>
  <c r="J454" i="10" s="1"/>
  <c r="I450" i="10"/>
  <c r="I454" i="10" s="1"/>
  <c r="H450" i="10"/>
  <c r="H454" i="10" s="1"/>
  <c r="U449" i="10"/>
  <c r="T449" i="10"/>
  <c r="U448" i="10"/>
  <c r="T448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U445" i="10"/>
  <c r="T445" i="10"/>
  <c r="U444" i="10"/>
  <c r="T444" i="10"/>
  <c r="S443" i="10"/>
  <c r="S447" i="10" s="1"/>
  <c r="R443" i="10"/>
  <c r="Q443" i="10"/>
  <c r="Q447" i="10" s="1"/>
  <c r="P443" i="10"/>
  <c r="P447" i="10" s="1"/>
  <c r="O443" i="10"/>
  <c r="O447" i="10" s="1"/>
  <c r="N443" i="10"/>
  <c r="M443" i="10"/>
  <c r="M447" i="10" s="1"/>
  <c r="L443" i="10"/>
  <c r="L447" i="10" s="1"/>
  <c r="K443" i="10"/>
  <c r="K447" i="10" s="1"/>
  <c r="J443" i="10"/>
  <c r="I443" i="10"/>
  <c r="I447" i="10" s="1"/>
  <c r="H443" i="10"/>
  <c r="H447" i="10" s="1"/>
  <c r="U442" i="10"/>
  <c r="T442" i="10"/>
  <c r="U441" i="10"/>
  <c r="T441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U438" i="10"/>
  <c r="T438" i="10"/>
  <c r="U437" i="10"/>
  <c r="U439" i="10" s="1"/>
  <c r="T437" i="10"/>
  <c r="S436" i="10"/>
  <c r="S440" i="10" s="1"/>
  <c r="R436" i="10"/>
  <c r="Q436" i="10"/>
  <c r="Q440" i="10" s="1"/>
  <c r="P436" i="10"/>
  <c r="P440" i="10" s="1"/>
  <c r="O436" i="10"/>
  <c r="O440" i="10" s="1"/>
  <c r="N436" i="10"/>
  <c r="M436" i="10"/>
  <c r="L436" i="10"/>
  <c r="L440" i="10" s="1"/>
  <c r="K436" i="10"/>
  <c r="K440" i="10" s="1"/>
  <c r="J436" i="10"/>
  <c r="J440" i="10" s="1"/>
  <c r="I436" i="10"/>
  <c r="I440" i="10" s="1"/>
  <c r="H436" i="10"/>
  <c r="H440" i="10" s="1"/>
  <c r="U435" i="10"/>
  <c r="T435" i="10"/>
  <c r="U434" i="10"/>
  <c r="T434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U431" i="10"/>
  <c r="T431" i="10"/>
  <c r="U430" i="10"/>
  <c r="T430" i="10"/>
  <c r="S429" i="10"/>
  <c r="S433" i="10" s="1"/>
  <c r="R429" i="10"/>
  <c r="R433" i="10" s="1"/>
  <c r="Q429" i="10"/>
  <c r="Q433" i="10" s="1"/>
  <c r="P429" i="10"/>
  <c r="P433" i="10" s="1"/>
  <c r="O429" i="10"/>
  <c r="O433" i="10" s="1"/>
  <c r="N429" i="10"/>
  <c r="N433" i="10" s="1"/>
  <c r="M429" i="10"/>
  <c r="M433" i="10" s="1"/>
  <c r="L429" i="10"/>
  <c r="L433" i="10" s="1"/>
  <c r="K429" i="10"/>
  <c r="K433" i="10" s="1"/>
  <c r="J429" i="10"/>
  <c r="J433" i="10" s="1"/>
  <c r="I429" i="10"/>
  <c r="I433" i="10" s="1"/>
  <c r="H429" i="10"/>
  <c r="U428" i="10"/>
  <c r="T428" i="10"/>
  <c r="U427" i="10"/>
  <c r="T427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U424" i="10"/>
  <c r="T424" i="10"/>
  <c r="U423" i="10"/>
  <c r="T423" i="10"/>
  <c r="S422" i="10"/>
  <c r="R422" i="10"/>
  <c r="R426" i="10" s="1"/>
  <c r="Q422" i="10"/>
  <c r="Q426" i="10" s="1"/>
  <c r="P422" i="10"/>
  <c r="P426" i="10" s="1"/>
  <c r="O422" i="10"/>
  <c r="N422" i="10"/>
  <c r="N426" i="10" s="1"/>
  <c r="M422" i="10"/>
  <c r="M426" i="10" s="1"/>
  <c r="L422" i="10"/>
  <c r="L426" i="10" s="1"/>
  <c r="K422" i="10"/>
  <c r="J422" i="10"/>
  <c r="J426" i="10" s="1"/>
  <c r="I422" i="10"/>
  <c r="I426" i="10" s="1"/>
  <c r="H422" i="10"/>
  <c r="H426" i="10" s="1"/>
  <c r="U421" i="10"/>
  <c r="T421" i="10"/>
  <c r="U420" i="10"/>
  <c r="T420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U417" i="10"/>
  <c r="T417" i="10"/>
  <c r="U416" i="10"/>
  <c r="T416" i="10"/>
  <c r="S415" i="10"/>
  <c r="S419" i="10" s="1"/>
  <c r="R415" i="10"/>
  <c r="R419" i="10" s="1"/>
  <c r="Q415" i="10"/>
  <c r="Q419" i="10" s="1"/>
  <c r="P415" i="10"/>
  <c r="P419" i="10" s="1"/>
  <c r="O415" i="10"/>
  <c r="O419" i="10" s="1"/>
  <c r="N415" i="10"/>
  <c r="N419" i="10" s="1"/>
  <c r="M415" i="10"/>
  <c r="M419" i="10" s="1"/>
  <c r="L415" i="10"/>
  <c r="L419" i="10" s="1"/>
  <c r="K415" i="10"/>
  <c r="K419" i="10" s="1"/>
  <c r="J415" i="10"/>
  <c r="J419" i="10" s="1"/>
  <c r="I415" i="10"/>
  <c r="I419" i="10" s="1"/>
  <c r="H415" i="10"/>
  <c r="H419" i="10" s="1"/>
  <c r="U414" i="10"/>
  <c r="T414" i="10"/>
  <c r="U413" i="10"/>
  <c r="T413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U410" i="10"/>
  <c r="T410" i="10"/>
  <c r="U409" i="10"/>
  <c r="T409" i="10"/>
  <c r="S408" i="10"/>
  <c r="S412" i="10" s="1"/>
  <c r="R408" i="10"/>
  <c r="R412" i="10" s="1"/>
  <c r="Q408" i="10"/>
  <c r="Q412" i="10" s="1"/>
  <c r="P408" i="10"/>
  <c r="P412" i="10" s="1"/>
  <c r="O408" i="10"/>
  <c r="O412" i="10" s="1"/>
  <c r="N408" i="10"/>
  <c r="N412" i="10" s="1"/>
  <c r="M408" i="10"/>
  <c r="M412" i="10" s="1"/>
  <c r="L408" i="10"/>
  <c r="L412" i="10" s="1"/>
  <c r="K408" i="10"/>
  <c r="K412" i="10" s="1"/>
  <c r="J408" i="10"/>
  <c r="J412" i="10" s="1"/>
  <c r="I408" i="10"/>
  <c r="I412" i="10" s="1"/>
  <c r="H408" i="10"/>
  <c r="H412" i="10" s="1"/>
  <c r="U407" i="10"/>
  <c r="T407" i="10"/>
  <c r="U406" i="10"/>
  <c r="T406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U403" i="10"/>
  <c r="U404" i="10" s="1"/>
  <c r="T403" i="10"/>
  <c r="U402" i="10"/>
  <c r="T402" i="10"/>
  <c r="S401" i="10"/>
  <c r="S405" i="10" s="1"/>
  <c r="R401" i="10"/>
  <c r="Q401" i="10"/>
  <c r="Q405" i="10" s="1"/>
  <c r="P401" i="10"/>
  <c r="P405" i="10" s="1"/>
  <c r="O401" i="10"/>
  <c r="O405" i="10" s="1"/>
  <c r="N401" i="10"/>
  <c r="M401" i="10"/>
  <c r="M405" i="10" s="1"/>
  <c r="L401" i="10"/>
  <c r="L405" i="10" s="1"/>
  <c r="K401" i="10"/>
  <c r="K405" i="10" s="1"/>
  <c r="J401" i="10"/>
  <c r="I401" i="10"/>
  <c r="I405" i="10" s="1"/>
  <c r="H401" i="10"/>
  <c r="H405" i="10" s="1"/>
  <c r="U400" i="10"/>
  <c r="T400" i="10"/>
  <c r="U399" i="10"/>
  <c r="T399" i="10"/>
  <c r="Q398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U396" i="10"/>
  <c r="T396" i="10"/>
  <c r="U395" i="10"/>
  <c r="T395" i="10"/>
  <c r="S394" i="10"/>
  <c r="S398" i="10" s="1"/>
  <c r="R394" i="10"/>
  <c r="R398" i="10" s="1"/>
  <c r="Q394" i="10"/>
  <c r="P394" i="10"/>
  <c r="P398" i="10" s="1"/>
  <c r="O394" i="10"/>
  <c r="O398" i="10" s="1"/>
  <c r="N394" i="10"/>
  <c r="N398" i="10" s="1"/>
  <c r="M394" i="10"/>
  <c r="M398" i="10" s="1"/>
  <c r="L394" i="10"/>
  <c r="L398" i="10" s="1"/>
  <c r="K394" i="10"/>
  <c r="K398" i="10" s="1"/>
  <c r="J394" i="10"/>
  <c r="J398" i="10" s="1"/>
  <c r="I394" i="10"/>
  <c r="I398" i="10" s="1"/>
  <c r="H394" i="10"/>
  <c r="H398" i="10" s="1"/>
  <c r="U393" i="10"/>
  <c r="T393" i="10"/>
  <c r="U392" i="10"/>
  <c r="T392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U389" i="10"/>
  <c r="T389" i="10"/>
  <c r="U388" i="10"/>
  <c r="T388" i="10"/>
  <c r="S387" i="10"/>
  <c r="S391" i="10" s="1"/>
  <c r="R387" i="10"/>
  <c r="R391" i="10" s="1"/>
  <c r="Q387" i="10"/>
  <c r="Q391" i="10" s="1"/>
  <c r="P387" i="10"/>
  <c r="P391" i="10" s="1"/>
  <c r="O387" i="10"/>
  <c r="O391" i="10" s="1"/>
  <c r="N387" i="10"/>
  <c r="N391" i="10" s="1"/>
  <c r="M387" i="10"/>
  <c r="M391" i="10" s="1"/>
  <c r="L387" i="10"/>
  <c r="L391" i="10" s="1"/>
  <c r="K387" i="10"/>
  <c r="K391" i="10" s="1"/>
  <c r="J387" i="10"/>
  <c r="J391" i="10" s="1"/>
  <c r="I387" i="10"/>
  <c r="I391" i="10" s="1"/>
  <c r="H387" i="10"/>
  <c r="H391" i="10" s="1"/>
  <c r="U386" i="10"/>
  <c r="U387" i="10" s="1"/>
  <c r="T386" i="10"/>
  <c r="U385" i="10"/>
  <c r="T385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U382" i="10"/>
  <c r="T382" i="10"/>
  <c r="U381" i="10"/>
  <c r="T381" i="10"/>
  <c r="S380" i="10"/>
  <c r="S384" i="10" s="1"/>
  <c r="R380" i="10"/>
  <c r="R384" i="10" s="1"/>
  <c r="Q380" i="10"/>
  <c r="Q384" i="10" s="1"/>
  <c r="P380" i="10"/>
  <c r="P384" i="10" s="1"/>
  <c r="O380" i="10"/>
  <c r="O384" i="10" s="1"/>
  <c r="N380" i="10"/>
  <c r="N384" i="10" s="1"/>
  <c r="M380" i="10"/>
  <c r="M384" i="10" s="1"/>
  <c r="L380" i="10"/>
  <c r="L384" i="10" s="1"/>
  <c r="K380" i="10"/>
  <c r="K384" i="10" s="1"/>
  <c r="J380" i="10"/>
  <c r="J384" i="10" s="1"/>
  <c r="I380" i="10"/>
  <c r="I384" i="10" s="1"/>
  <c r="H380" i="10"/>
  <c r="H384" i="10" s="1"/>
  <c r="U379" i="10"/>
  <c r="U380" i="10" s="1"/>
  <c r="T379" i="10"/>
  <c r="U378" i="10"/>
  <c r="T378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U375" i="10"/>
  <c r="U376" i="10" s="1"/>
  <c r="T375" i="10"/>
  <c r="U374" i="10"/>
  <c r="T374" i="10"/>
  <c r="S373" i="10"/>
  <c r="S377" i="10" s="1"/>
  <c r="R373" i="10"/>
  <c r="Q373" i="10"/>
  <c r="Q377" i="10" s="1"/>
  <c r="P373" i="10"/>
  <c r="P377" i="10" s="1"/>
  <c r="O373" i="10"/>
  <c r="O377" i="10" s="1"/>
  <c r="N373" i="10"/>
  <c r="M373" i="10"/>
  <c r="M377" i="10" s="1"/>
  <c r="L373" i="10"/>
  <c r="L377" i="10" s="1"/>
  <c r="K373" i="10"/>
  <c r="K377" i="10" s="1"/>
  <c r="J373" i="10"/>
  <c r="I373" i="10"/>
  <c r="I377" i="10" s="1"/>
  <c r="H373" i="10"/>
  <c r="U372" i="10"/>
  <c r="T372" i="10"/>
  <c r="U371" i="10"/>
  <c r="T371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U368" i="10"/>
  <c r="U369" i="10" s="1"/>
  <c r="T368" i="10"/>
  <c r="U367" i="10"/>
  <c r="T367" i="10"/>
  <c r="S366" i="10"/>
  <c r="R366" i="10"/>
  <c r="R370" i="10" s="1"/>
  <c r="Q366" i="10"/>
  <c r="Q370" i="10" s="1"/>
  <c r="P366" i="10"/>
  <c r="P370" i="10" s="1"/>
  <c r="O366" i="10"/>
  <c r="N366" i="10"/>
  <c r="N370" i="10" s="1"/>
  <c r="M366" i="10"/>
  <c r="M370" i="10" s="1"/>
  <c r="L366" i="10"/>
  <c r="L370" i="10" s="1"/>
  <c r="K366" i="10"/>
  <c r="J366" i="10"/>
  <c r="J370" i="10" s="1"/>
  <c r="I366" i="10"/>
  <c r="I370" i="10" s="1"/>
  <c r="H366" i="10"/>
  <c r="H370" i="10" s="1"/>
  <c r="U365" i="10"/>
  <c r="T365" i="10"/>
  <c r="U364" i="10"/>
  <c r="T364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U361" i="10"/>
  <c r="T361" i="10"/>
  <c r="U360" i="10"/>
  <c r="T360" i="10"/>
  <c r="S359" i="10"/>
  <c r="S363" i="10" s="1"/>
  <c r="R359" i="10"/>
  <c r="R363" i="10" s="1"/>
  <c r="Q359" i="10"/>
  <c r="Q363" i="10" s="1"/>
  <c r="P359" i="10"/>
  <c r="P363" i="10" s="1"/>
  <c r="O359" i="10"/>
  <c r="O363" i="10" s="1"/>
  <c r="N359" i="10"/>
  <c r="N363" i="10" s="1"/>
  <c r="M359" i="10"/>
  <c r="M363" i="10" s="1"/>
  <c r="L359" i="10"/>
  <c r="L363" i="10" s="1"/>
  <c r="K359" i="10"/>
  <c r="K363" i="10" s="1"/>
  <c r="J359" i="10"/>
  <c r="J363" i="10" s="1"/>
  <c r="I359" i="10"/>
  <c r="I363" i="10" s="1"/>
  <c r="H359" i="10"/>
  <c r="H363" i="10" s="1"/>
  <c r="U358" i="10"/>
  <c r="T358" i="10"/>
  <c r="U357" i="10"/>
  <c r="T357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U354" i="10"/>
  <c r="U355" i="10" s="1"/>
  <c r="T354" i="10"/>
  <c r="U353" i="10"/>
  <c r="T353" i="10"/>
  <c r="S352" i="10"/>
  <c r="S356" i="10" s="1"/>
  <c r="R352" i="10"/>
  <c r="R356" i="10" s="1"/>
  <c r="Q352" i="10"/>
  <c r="Q356" i="10" s="1"/>
  <c r="P352" i="10"/>
  <c r="P356" i="10" s="1"/>
  <c r="O352" i="10"/>
  <c r="O356" i="10" s="1"/>
  <c r="N352" i="10"/>
  <c r="N356" i="10" s="1"/>
  <c r="M352" i="10"/>
  <c r="M356" i="10" s="1"/>
  <c r="L352" i="10"/>
  <c r="L356" i="10" s="1"/>
  <c r="K352" i="10"/>
  <c r="K356" i="10" s="1"/>
  <c r="J352" i="10"/>
  <c r="J356" i="10" s="1"/>
  <c r="I352" i="10"/>
  <c r="I356" i="10" s="1"/>
  <c r="H352" i="10"/>
  <c r="H356" i="10" s="1"/>
  <c r="U351" i="10"/>
  <c r="U352" i="10" s="1"/>
  <c r="T351" i="10"/>
  <c r="U350" i="10"/>
  <c r="T350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U347" i="10"/>
  <c r="U348" i="10" s="1"/>
  <c r="T347" i="10"/>
  <c r="U346" i="10"/>
  <c r="T346" i="10"/>
  <c r="S345" i="10"/>
  <c r="S349" i="10" s="1"/>
  <c r="R345" i="10"/>
  <c r="R349" i="10" s="1"/>
  <c r="Q345" i="10"/>
  <c r="Q349" i="10" s="1"/>
  <c r="P345" i="10"/>
  <c r="P349" i="10" s="1"/>
  <c r="O345" i="10"/>
  <c r="O349" i="10" s="1"/>
  <c r="N345" i="10"/>
  <c r="N349" i="10" s="1"/>
  <c r="M345" i="10"/>
  <c r="M349" i="10" s="1"/>
  <c r="L345" i="10"/>
  <c r="L349" i="10" s="1"/>
  <c r="K345" i="10"/>
  <c r="K349" i="10" s="1"/>
  <c r="J345" i="10"/>
  <c r="J349" i="10" s="1"/>
  <c r="I345" i="10"/>
  <c r="I349" i="10" s="1"/>
  <c r="H345" i="10"/>
  <c r="H349" i="10" s="1"/>
  <c r="U344" i="10"/>
  <c r="T344" i="10"/>
  <c r="U343" i="10"/>
  <c r="T343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U340" i="10"/>
  <c r="U341" i="10" s="1"/>
  <c r="T340" i="10"/>
  <c r="U339" i="10"/>
  <c r="T339" i="10"/>
  <c r="S338" i="10"/>
  <c r="R338" i="10"/>
  <c r="R342" i="10" s="1"/>
  <c r="Q338" i="10"/>
  <c r="Q342" i="10" s="1"/>
  <c r="P338" i="10"/>
  <c r="P342" i="10" s="1"/>
  <c r="O338" i="10"/>
  <c r="N338" i="10"/>
  <c r="N342" i="10" s="1"/>
  <c r="M338" i="10"/>
  <c r="M342" i="10" s="1"/>
  <c r="L338" i="10"/>
  <c r="L342" i="10" s="1"/>
  <c r="K338" i="10"/>
  <c r="J338" i="10"/>
  <c r="J342" i="10" s="1"/>
  <c r="I338" i="10"/>
  <c r="I342" i="10" s="1"/>
  <c r="H338" i="10"/>
  <c r="H342" i="10" s="1"/>
  <c r="U337" i="10"/>
  <c r="T337" i="10"/>
  <c r="U336" i="10"/>
  <c r="T336" i="10"/>
  <c r="J335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T334" i="10" s="1"/>
  <c r="U333" i="10"/>
  <c r="T333" i="10"/>
  <c r="U332" i="10"/>
  <c r="U334" i="10" s="1"/>
  <c r="T332" i="10"/>
  <c r="S331" i="10"/>
  <c r="S335" i="10" s="1"/>
  <c r="R331" i="10"/>
  <c r="R335" i="10" s="1"/>
  <c r="Q331" i="10"/>
  <c r="Q335" i="10" s="1"/>
  <c r="P331" i="10"/>
  <c r="P335" i="10" s="1"/>
  <c r="O331" i="10"/>
  <c r="O335" i="10" s="1"/>
  <c r="N331" i="10"/>
  <c r="N335" i="10" s="1"/>
  <c r="M331" i="10"/>
  <c r="M335" i="10" s="1"/>
  <c r="L331" i="10"/>
  <c r="L335" i="10" s="1"/>
  <c r="K331" i="10"/>
  <c r="K335" i="10" s="1"/>
  <c r="J331" i="10"/>
  <c r="I331" i="10"/>
  <c r="I335" i="10" s="1"/>
  <c r="H331" i="10"/>
  <c r="H335" i="10" s="1"/>
  <c r="U330" i="10"/>
  <c r="T330" i="10"/>
  <c r="U329" i="10"/>
  <c r="T329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U326" i="10"/>
  <c r="T326" i="10"/>
  <c r="U325" i="10"/>
  <c r="T325" i="10"/>
  <c r="S324" i="10"/>
  <c r="S328" i="10" s="1"/>
  <c r="R324" i="10"/>
  <c r="R328" i="10" s="1"/>
  <c r="Q324" i="10"/>
  <c r="Q328" i="10" s="1"/>
  <c r="P324" i="10"/>
  <c r="P328" i="10" s="1"/>
  <c r="O324" i="10"/>
  <c r="O328" i="10" s="1"/>
  <c r="N324" i="10"/>
  <c r="N328" i="10" s="1"/>
  <c r="M324" i="10"/>
  <c r="M328" i="10" s="1"/>
  <c r="L324" i="10"/>
  <c r="L328" i="10" s="1"/>
  <c r="K324" i="10"/>
  <c r="K328" i="10" s="1"/>
  <c r="J324" i="10"/>
  <c r="J328" i="10" s="1"/>
  <c r="I324" i="10"/>
  <c r="I328" i="10" s="1"/>
  <c r="H324" i="10"/>
  <c r="U323" i="10"/>
  <c r="T323" i="10"/>
  <c r="U322" i="10"/>
  <c r="T322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U319" i="10"/>
  <c r="T319" i="10"/>
  <c r="U318" i="10"/>
  <c r="T318" i="10"/>
  <c r="S317" i="10"/>
  <c r="R317" i="10"/>
  <c r="R321" i="10" s="1"/>
  <c r="Q317" i="10"/>
  <c r="Q321" i="10" s="1"/>
  <c r="P317" i="10"/>
  <c r="P321" i="10" s="1"/>
  <c r="O317" i="10"/>
  <c r="N317" i="10"/>
  <c r="N321" i="10" s="1"/>
  <c r="M317" i="10"/>
  <c r="M321" i="10" s="1"/>
  <c r="L317" i="10"/>
  <c r="L321" i="10" s="1"/>
  <c r="K317" i="10"/>
  <c r="J317" i="10"/>
  <c r="J321" i="10" s="1"/>
  <c r="I317" i="10"/>
  <c r="I321" i="10" s="1"/>
  <c r="H317" i="10"/>
  <c r="U316" i="10"/>
  <c r="T316" i="10"/>
  <c r="U315" i="10"/>
  <c r="U317" i="10" s="1"/>
  <c r="T315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U312" i="10"/>
  <c r="T312" i="10"/>
  <c r="U311" i="10"/>
  <c r="T311" i="10"/>
  <c r="S310" i="10"/>
  <c r="R310" i="10"/>
  <c r="R314" i="10" s="1"/>
  <c r="Q310" i="10"/>
  <c r="Q314" i="10" s="1"/>
  <c r="P310" i="10"/>
  <c r="O310" i="10"/>
  <c r="N310" i="10"/>
  <c r="N314" i="10" s="1"/>
  <c r="M310" i="10"/>
  <c r="M314" i="10" s="1"/>
  <c r="L310" i="10"/>
  <c r="K310" i="10"/>
  <c r="J310" i="10"/>
  <c r="J314" i="10" s="1"/>
  <c r="I310" i="10"/>
  <c r="I314" i="10" s="1"/>
  <c r="H310" i="10"/>
  <c r="U309" i="10"/>
  <c r="T309" i="10"/>
  <c r="U308" i="10"/>
  <c r="T308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U305" i="10"/>
  <c r="T305" i="10"/>
  <c r="U304" i="10"/>
  <c r="T304" i="10"/>
  <c r="S303" i="10"/>
  <c r="S307" i="10" s="1"/>
  <c r="R303" i="10"/>
  <c r="R307" i="10" s="1"/>
  <c r="Q303" i="10"/>
  <c r="Q307" i="10" s="1"/>
  <c r="P303" i="10"/>
  <c r="P307" i="10" s="1"/>
  <c r="O303" i="10"/>
  <c r="O307" i="10" s="1"/>
  <c r="N303" i="10"/>
  <c r="N307" i="10" s="1"/>
  <c r="M303" i="10"/>
  <c r="M307" i="10" s="1"/>
  <c r="L303" i="10"/>
  <c r="L307" i="10" s="1"/>
  <c r="K303" i="10"/>
  <c r="K307" i="10" s="1"/>
  <c r="J303" i="10"/>
  <c r="J307" i="10" s="1"/>
  <c r="I303" i="10"/>
  <c r="I307" i="10" s="1"/>
  <c r="H303" i="10"/>
  <c r="H307" i="10" s="1"/>
  <c r="U302" i="10"/>
  <c r="U303" i="10" s="1"/>
  <c r="T302" i="10"/>
  <c r="U301" i="10"/>
  <c r="T301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U298" i="10"/>
  <c r="T298" i="10"/>
  <c r="U297" i="10"/>
  <c r="T297" i="10"/>
  <c r="S296" i="10"/>
  <c r="S300" i="10" s="1"/>
  <c r="R296" i="10"/>
  <c r="Q296" i="10"/>
  <c r="P296" i="10"/>
  <c r="P300" i="10" s="1"/>
  <c r="O296" i="10"/>
  <c r="O300" i="10" s="1"/>
  <c r="N296" i="10"/>
  <c r="M296" i="10"/>
  <c r="L296" i="10"/>
  <c r="L300" i="10" s="1"/>
  <c r="K296" i="10"/>
  <c r="K300" i="10" s="1"/>
  <c r="J296" i="10"/>
  <c r="I296" i="10"/>
  <c r="H296" i="10"/>
  <c r="U295" i="10"/>
  <c r="T295" i="10"/>
  <c r="U294" i="10"/>
  <c r="T294" i="10"/>
  <c r="I293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U291" i="10"/>
  <c r="T291" i="10"/>
  <c r="U290" i="10"/>
  <c r="T290" i="10"/>
  <c r="S289" i="10"/>
  <c r="S293" i="10" s="1"/>
  <c r="R289" i="10"/>
  <c r="Q289" i="10"/>
  <c r="Q293" i="10" s="1"/>
  <c r="P289" i="10"/>
  <c r="P293" i="10" s="1"/>
  <c r="O289" i="10"/>
  <c r="O293" i="10" s="1"/>
  <c r="N289" i="10"/>
  <c r="M289" i="10"/>
  <c r="M293" i="10" s="1"/>
  <c r="L289" i="10"/>
  <c r="L293" i="10" s="1"/>
  <c r="K289" i="10"/>
  <c r="K293" i="10" s="1"/>
  <c r="J289" i="10"/>
  <c r="I289" i="10"/>
  <c r="H289" i="10"/>
  <c r="H293" i="10" s="1"/>
  <c r="U288" i="10"/>
  <c r="T288" i="10"/>
  <c r="U287" i="10"/>
  <c r="T287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U284" i="10"/>
  <c r="T284" i="10"/>
  <c r="U283" i="10"/>
  <c r="T283" i="10"/>
  <c r="S282" i="10"/>
  <c r="R282" i="10"/>
  <c r="R286" i="10" s="1"/>
  <c r="Q282" i="10"/>
  <c r="P282" i="10"/>
  <c r="P286" i="10" s="1"/>
  <c r="O282" i="10"/>
  <c r="N282" i="10"/>
  <c r="M282" i="10"/>
  <c r="L282" i="10"/>
  <c r="L286" i="10" s="1"/>
  <c r="K282" i="10"/>
  <c r="J282" i="10"/>
  <c r="I282" i="10"/>
  <c r="H282" i="10"/>
  <c r="H286" i="10" s="1"/>
  <c r="U281" i="10"/>
  <c r="U282" i="10" s="1"/>
  <c r="T281" i="10"/>
  <c r="U280" i="10"/>
  <c r="T280" i="10"/>
  <c r="N279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U277" i="10"/>
  <c r="T277" i="10"/>
  <c r="U276" i="10"/>
  <c r="T276" i="10"/>
  <c r="S275" i="10"/>
  <c r="S279" i="10" s="1"/>
  <c r="R275" i="10"/>
  <c r="R279" i="10" s="1"/>
  <c r="Q275" i="10"/>
  <c r="Q279" i="10" s="1"/>
  <c r="P275" i="10"/>
  <c r="P279" i="10" s="1"/>
  <c r="O275" i="10"/>
  <c r="O279" i="10" s="1"/>
  <c r="N275" i="10"/>
  <c r="M275" i="10"/>
  <c r="M279" i="10" s="1"/>
  <c r="L275" i="10"/>
  <c r="L279" i="10" s="1"/>
  <c r="K275" i="10"/>
  <c r="K279" i="10" s="1"/>
  <c r="J275" i="10"/>
  <c r="J279" i="10" s="1"/>
  <c r="I275" i="10"/>
  <c r="I279" i="10" s="1"/>
  <c r="H275" i="10"/>
  <c r="H279" i="10" s="1"/>
  <c r="U274" i="10"/>
  <c r="T274" i="10"/>
  <c r="U273" i="10"/>
  <c r="T273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U270" i="10"/>
  <c r="U271" i="10" s="1"/>
  <c r="T270" i="10"/>
  <c r="U269" i="10"/>
  <c r="T269" i="10"/>
  <c r="S268" i="10"/>
  <c r="S272" i="10" s="1"/>
  <c r="R268" i="10"/>
  <c r="R272" i="10" s="1"/>
  <c r="Q268" i="10"/>
  <c r="Q272" i="10" s="1"/>
  <c r="P268" i="10"/>
  <c r="P272" i="10" s="1"/>
  <c r="O268" i="10"/>
  <c r="O272" i="10" s="1"/>
  <c r="N268" i="10"/>
  <c r="N272" i="10" s="1"/>
  <c r="M268" i="10"/>
  <c r="M272" i="10" s="1"/>
  <c r="L268" i="10"/>
  <c r="L272" i="10" s="1"/>
  <c r="K268" i="10"/>
  <c r="K272" i="10" s="1"/>
  <c r="J268" i="10"/>
  <c r="J272" i="10" s="1"/>
  <c r="I268" i="10"/>
  <c r="I272" i="10" s="1"/>
  <c r="H268" i="10"/>
  <c r="U267" i="10"/>
  <c r="U268" i="10" s="1"/>
  <c r="T267" i="10"/>
  <c r="U266" i="10"/>
  <c r="T266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U263" i="10"/>
  <c r="T263" i="10"/>
  <c r="U262" i="10"/>
  <c r="T262" i="10"/>
  <c r="S261" i="10"/>
  <c r="R261" i="10"/>
  <c r="R265" i="10" s="1"/>
  <c r="Q261" i="10"/>
  <c r="Q265" i="10" s="1"/>
  <c r="P261" i="10"/>
  <c r="P265" i="10" s="1"/>
  <c r="O261" i="10"/>
  <c r="N261" i="10"/>
  <c r="N265" i="10" s="1"/>
  <c r="M261" i="10"/>
  <c r="M265" i="10" s="1"/>
  <c r="L261" i="10"/>
  <c r="L265" i="10" s="1"/>
  <c r="K261" i="10"/>
  <c r="J261" i="10"/>
  <c r="J265" i="10" s="1"/>
  <c r="I261" i="10"/>
  <c r="I265" i="10" s="1"/>
  <c r="H261" i="10"/>
  <c r="U260" i="10"/>
  <c r="T260" i="10"/>
  <c r="U259" i="10"/>
  <c r="T259" i="10"/>
  <c r="I258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T257" i="10" s="1"/>
  <c r="U256" i="10"/>
  <c r="T256" i="10"/>
  <c r="U255" i="10"/>
  <c r="T255" i="10"/>
  <c r="S254" i="10"/>
  <c r="R254" i="10"/>
  <c r="R258" i="10" s="1"/>
  <c r="Q254" i="10"/>
  <c r="Q258" i="10" s="1"/>
  <c r="P254" i="10"/>
  <c r="O254" i="10"/>
  <c r="N254" i="10"/>
  <c r="N258" i="10" s="1"/>
  <c r="M254" i="10"/>
  <c r="M258" i="10" s="1"/>
  <c r="L254" i="10"/>
  <c r="K254" i="10"/>
  <c r="J254" i="10"/>
  <c r="J258" i="10" s="1"/>
  <c r="I254" i="10"/>
  <c r="H254" i="10"/>
  <c r="U253" i="10"/>
  <c r="T253" i="10"/>
  <c r="U252" i="10"/>
  <c r="T252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U249" i="10"/>
  <c r="T249" i="10"/>
  <c r="U248" i="10"/>
  <c r="U250" i="10" s="1"/>
  <c r="T248" i="10"/>
  <c r="S247" i="10"/>
  <c r="S251" i="10" s="1"/>
  <c r="R247" i="10"/>
  <c r="R251" i="10" s="1"/>
  <c r="Q247" i="10"/>
  <c r="Q251" i="10" s="1"/>
  <c r="P247" i="10"/>
  <c r="P251" i="10" s="1"/>
  <c r="O247" i="10"/>
  <c r="O251" i="10" s="1"/>
  <c r="N247" i="10"/>
  <c r="N251" i="10" s="1"/>
  <c r="M247" i="10"/>
  <c r="M251" i="10" s="1"/>
  <c r="L247" i="10"/>
  <c r="L251" i="10" s="1"/>
  <c r="K247" i="10"/>
  <c r="K251" i="10" s="1"/>
  <c r="J247" i="10"/>
  <c r="J251" i="10" s="1"/>
  <c r="I247" i="10"/>
  <c r="I251" i="10" s="1"/>
  <c r="H247" i="10"/>
  <c r="U246" i="10"/>
  <c r="T246" i="10"/>
  <c r="U245" i="10"/>
  <c r="T245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U242" i="10"/>
  <c r="T242" i="10"/>
  <c r="U241" i="10"/>
  <c r="U243" i="10" s="1"/>
  <c r="T241" i="10"/>
  <c r="S240" i="10"/>
  <c r="S244" i="10" s="1"/>
  <c r="R240" i="10"/>
  <c r="R244" i="10" s="1"/>
  <c r="Q240" i="10"/>
  <c r="Q244" i="10" s="1"/>
  <c r="P240" i="10"/>
  <c r="P244" i="10" s="1"/>
  <c r="O240" i="10"/>
  <c r="O244" i="10" s="1"/>
  <c r="N240" i="10"/>
  <c r="N244" i="10" s="1"/>
  <c r="M240" i="10"/>
  <c r="M244" i="10" s="1"/>
  <c r="L240" i="10"/>
  <c r="L244" i="10" s="1"/>
  <c r="K240" i="10"/>
  <c r="K244" i="10" s="1"/>
  <c r="J240" i="10"/>
  <c r="J244" i="10" s="1"/>
  <c r="I240" i="10"/>
  <c r="I244" i="10" s="1"/>
  <c r="H240" i="10"/>
  <c r="H244" i="10" s="1"/>
  <c r="U239" i="10"/>
  <c r="T239" i="10"/>
  <c r="U238" i="10"/>
  <c r="T238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U235" i="10"/>
  <c r="T235" i="10"/>
  <c r="U234" i="10"/>
  <c r="T234" i="10"/>
  <c r="S233" i="10"/>
  <c r="S237" i="10" s="1"/>
  <c r="R233" i="10"/>
  <c r="R237" i="10" s="1"/>
  <c r="Q233" i="10"/>
  <c r="Q237" i="10" s="1"/>
  <c r="P233" i="10"/>
  <c r="P237" i="10" s="1"/>
  <c r="O233" i="10"/>
  <c r="O237" i="10" s="1"/>
  <c r="N233" i="10"/>
  <c r="N237" i="10" s="1"/>
  <c r="M233" i="10"/>
  <c r="M237" i="10" s="1"/>
  <c r="L233" i="10"/>
  <c r="L237" i="10" s="1"/>
  <c r="K233" i="10"/>
  <c r="K237" i="10" s="1"/>
  <c r="J233" i="10"/>
  <c r="I233" i="10"/>
  <c r="I237" i="10" s="1"/>
  <c r="H233" i="10"/>
  <c r="H237" i="10" s="1"/>
  <c r="T232" i="10"/>
  <c r="T231" i="10"/>
  <c r="K230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U228" i="10"/>
  <c r="T228" i="10"/>
  <c r="U227" i="10"/>
  <c r="T227" i="10"/>
  <c r="S226" i="10"/>
  <c r="S230" i="10" s="1"/>
  <c r="R226" i="10"/>
  <c r="R230" i="10" s="1"/>
  <c r="Q226" i="10"/>
  <c r="Q230" i="10" s="1"/>
  <c r="P226" i="10"/>
  <c r="P230" i="10" s="1"/>
  <c r="O226" i="10"/>
  <c r="N226" i="10"/>
  <c r="N230" i="10" s="1"/>
  <c r="M226" i="10"/>
  <c r="M230" i="10" s="1"/>
  <c r="L226" i="10"/>
  <c r="L230" i="10" s="1"/>
  <c r="K226" i="10"/>
  <c r="J226" i="10"/>
  <c r="I226" i="10"/>
  <c r="I230" i="10" s="1"/>
  <c r="H226" i="10"/>
  <c r="T225" i="10"/>
  <c r="T224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U221" i="10"/>
  <c r="T221" i="10"/>
  <c r="U220" i="10"/>
  <c r="T220" i="10"/>
  <c r="S219" i="10"/>
  <c r="S223" i="10" s="1"/>
  <c r="R219" i="10"/>
  <c r="R223" i="10" s="1"/>
  <c r="Q219" i="10"/>
  <c r="Q223" i="10" s="1"/>
  <c r="P219" i="10"/>
  <c r="P223" i="10" s="1"/>
  <c r="O219" i="10"/>
  <c r="O223" i="10" s="1"/>
  <c r="N219" i="10"/>
  <c r="N223" i="10" s="1"/>
  <c r="M219" i="10"/>
  <c r="M223" i="10" s="1"/>
  <c r="L219" i="10"/>
  <c r="L223" i="10" s="1"/>
  <c r="K219" i="10"/>
  <c r="K223" i="10" s="1"/>
  <c r="J219" i="10"/>
  <c r="J223" i="10" s="1"/>
  <c r="I219" i="10"/>
  <c r="I223" i="10" s="1"/>
  <c r="H219" i="10"/>
  <c r="T218" i="10"/>
  <c r="T217" i="10"/>
  <c r="U214" i="10"/>
  <c r="T214" i="10"/>
  <c r="U213" i="10"/>
  <c r="T213" i="10"/>
  <c r="T212" i="10"/>
  <c r="T211" i="10"/>
  <c r="T210" i="10"/>
  <c r="T208" i="10"/>
  <c r="U207" i="10"/>
  <c r="T207" i="10"/>
  <c r="U206" i="10"/>
  <c r="T206" i="10"/>
  <c r="T205" i="10"/>
  <c r="T204" i="10"/>
  <c r="T203" i="10"/>
  <c r="T201" i="10"/>
  <c r="U200" i="10"/>
  <c r="T200" i="10"/>
  <c r="U199" i="10"/>
  <c r="T199" i="10"/>
  <c r="T198" i="10"/>
  <c r="T197" i="10"/>
  <c r="T196" i="10"/>
  <c r="T194" i="10"/>
  <c r="U193" i="10"/>
  <c r="T193" i="10"/>
  <c r="U192" i="10"/>
  <c r="T192" i="10"/>
  <c r="T191" i="10"/>
  <c r="T190" i="10"/>
  <c r="T189" i="10"/>
  <c r="T187" i="10"/>
  <c r="U186" i="10"/>
  <c r="T186" i="10"/>
  <c r="U185" i="10"/>
  <c r="T185" i="10"/>
  <c r="T184" i="10"/>
  <c r="T183" i="10"/>
  <c r="T182" i="10"/>
  <c r="T180" i="10"/>
  <c r="U179" i="10"/>
  <c r="T179" i="10"/>
  <c r="U178" i="10"/>
  <c r="T178" i="10"/>
  <c r="T177" i="10"/>
  <c r="T176" i="10"/>
  <c r="T175" i="10"/>
  <c r="T173" i="10"/>
  <c r="U172" i="10"/>
  <c r="T172" i="10"/>
  <c r="U171" i="10"/>
  <c r="T171" i="10"/>
  <c r="T170" i="10"/>
  <c r="T169" i="10"/>
  <c r="T168" i="10"/>
  <c r="T166" i="10"/>
  <c r="U165" i="10"/>
  <c r="T165" i="10"/>
  <c r="U164" i="10"/>
  <c r="T164" i="10"/>
  <c r="T163" i="10"/>
  <c r="T162" i="10"/>
  <c r="T161" i="10"/>
  <c r="T159" i="10"/>
  <c r="U158" i="10"/>
  <c r="T158" i="10"/>
  <c r="U157" i="10"/>
  <c r="T157" i="10"/>
  <c r="T156" i="10"/>
  <c r="T155" i="10"/>
  <c r="T154" i="10"/>
  <c r="T152" i="10"/>
  <c r="U151" i="10"/>
  <c r="T151" i="10"/>
  <c r="U150" i="10"/>
  <c r="T150" i="10"/>
  <c r="T149" i="10"/>
  <c r="T148" i="10"/>
  <c r="T147" i="10"/>
  <c r="T145" i="10"/>
  <c r="U144" i="10"/>
  <c r="T144" i="10"/>
  <c r="U143" i="10"/>
  <c r="T143" i="10"/>
  <c r="T142" i="10"/>
  <c r="T141" i="10"/>
  <c r="T140" i="10"/>
  <c r="T138" i="10"/>
  <c r="U137" i="10"/>
  <c r="T137" i="10"/>
  <c r="U136" i="10"/>
  <c r="T136" i="10"/>
  <c r="T135" i="10"/>
  <c r="T134" i="10"/>
  <c r="T133" i="10"/>
  <c r="T131" i="10"/>
  <c r="U130" i="10"/>
  <c r="T130" i="10"/>
  <c r="U129" i="10"/>
  <c r="T129" i="10"/>
  <c r="T128" i="10"/>
  <c r="T127" i="10"/>
  <c r="T126" i="10"/>
  <c r="T124" i="10"/>
  <c r="U123" i="10"/>
  <c r="T123" i="10"/>
  <c r="U122" i="10"/>
  <c r="T122" i="10"/>
  <c r="T121" i="10"/>
  <c r="T120" i="10"/>
  <c r="T119" i="10"/>
  <c r="S117" i="10"/>
  <c r="R117" i="10"/>
  <c r="P117" i="10"/>
  <c r="O117" i="10"/>
  <c r="N117" i="10"/>
  <c r="M117" i="10"/>
  <c r="L117" i="10"/>
  <c r="K117" i="10"/>
  <c r="J117" i="10"/>
  <c r="I117" i="10"/>
  <c r="H117" i="10"/>
  <c r="U116" i="10"/>
  <c r="T116" i="10"/>
  <c r="U115" i="10"/>
  <c r="T115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T113" i="10"/>
  <c r="T112" i="10"/>
  <c r="S110" i="10"/>
  <c r="R110" i="10"/>
  <c r="P110" i="10"/>
  <c r="O110" i="10"/>
  <c r="N110" i="10"/>
  <c r="M110" i="10"/>
  <c r="L110" i="10"/>
  <c r="K110" i="10"/>
  <c r="J110" i="10"/>
  <c r="I110" i="10"/>
  <c r="H110" i="10"/>
  <c r="U109" i="10"/>
  <c r="U110" i="10" s="1"/>
  <c r="T109" i="10"/>
  <c r="U108" i="10"/>
  <c r="T108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T106" i="10"/>
  <c r="T105" i="10"/>
  <c r="S103" i="10"/>
  <c r="R103" i="10"/>
  <c r="P103" i="10"/>
  <c r="O103" i="10"/>
  <c r="N103" i="10"/>
  <c r="M103" i="10"/>
  <c r="L103" i="10"/>
  <c r="K103" i="10"/>
  <c r="J103" i="10"/>
  <c r="I103" i="10"/>
  <c r="H103" i="10"/>
  <c r="U102" i="10"/>
  <c r="T102" i="10"/>
  <c r="U101" i="10"/>
  <c r="T101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T99" i="10"/>
  <c r="T98" i="10"/>
  <c r="S96" i="10"/>
  <c r="R96" i="10"/>
  <c r="P96" i="10"/>
  <c r="O96" i="10"/>
  <c r="N96" i="10"/>
  <c r="M96" i="10"/>
  <c r="L96" i="10"/>
  <c r="K96" i="10"/>
  <c r="J96" i="10"/>
  <c r="I96" i="10"/>
  <c r="H96" i="10"/>
  <c r="U95" i="10"/>
  <c r="T95" i="10"/>
  <c r="U94" i="10"/>
  <c r="T94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T92" i="10"/>
  <c r="T91" i="10"/>
  <c r="S89" i="10"/>
  <c r="R89" i="10"/>
  <c r="P89" i="10"/>
  <c r="O89" i="10"/>
  <c r="N89" i="10"/>
  <c r="M89" i="10"/>
  <c r="L89" i="10"/>
  <c r="K89" i="10"/>
  <c r="J89" i="10"/>
  <c r="I89" i="10"/>
  <c r="H89" i="10"/>
  <c r="U88" i="10"/>
  <c r="T88" i="10"/>
  <c r="U87" i="10"/>
  <c r="T87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T85" i="10"/>
  <c r="T84" i="10"/>
  <c r="S82" i="10"/>
  <c r="R82" i="10"/>
  <c r="P82" i="10"/>
  <c r="O82" i="10"/>
  <c r="N82" i="10"/>
  <c r="M82" i="10"/>
  <c r="L82" i="10"/>
  <c r="K82" i="10"/>
  <c r="J82" i="10"/>
  <c r="I82" i="10"/>
  <c r="H82" i="10"/>
  <c r="U81" i="10"/>
  <c r="T81" i="10"/>
  <c r="U80" i="10"/>
  <c r="T80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T78" i="10"/>
  <c r="T77" i="10"/>
  <c r="S75" i="10"/>
  <c r="R75" i="10"/>
  <c r="P75" i="10"/>
  <c r="O75" i="10"/>
  <c r="N75" i="10"/>
  <c r="M75" i="10"/>
  <c r="L75" i="10"/>
  <c r="K75" i="10"/>
  <c r="J75" i="10"/>
  <c r="I75" i="10"/>
  <c r="H75" i="10"/>
  <c r="U74" i="10"/>
  <c r="T74" i="10"/>
  <c r="U73" i="10"/>
  <c r="T73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T71" i="10"/>
  <c r="T70" i="10"/>
  <c r="S68" i="10"/>
  <c r="R68" i="10"/>
  <c r="P68" i="10"/>
  <c r="O68" i="10"/>
  <c r="N68" i="10"/>
  <c r="M68" i="10"/>
  <c r="L68" i="10"/>
  <c r="K68" i="10"/>
  <c r="J68" i="10"/>
  <c r="I68" i="10"/>
  <c r="H68" i="10"/>
  <c r="U67" i="10"/>
  <c r="T67" i="10"/>
  <c r="U66" i="10"/>
  <c r="T66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T64" i="10"/>
  <c r="T63" i="10"/>
  <c r="S61" i="10"/>
  <c r="R61" i="10"/>
  <c r="P61" i="10"/>
  <c r="O61" i="10"/>
  <c r="O62" i="10" s="1"/>
  <c r="N61" i="10"/>
  <c r="M61" i="10"/>
  <c r="L61" i="10"/>
  <c r="K61" i="10"/>
  <c r="J61" i="10"/>
  <c r="J62" i="10" s="1"/>
  <c r="I61" i="10"/>
  <c r="H61" i="10"/>
  <c r="U60" i="10"/>
  <c r="T60" i="10"/>
  <c r="U59" i="10"/>
  <c r="T59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T57" i="10"/>
  <c r="T56" i="10"/>
  <c r="S54" i="10"/>
  <c r="R54" i="10"/>
  <c r="P54" i="10"/>
  <c r="O54" i="10"/>
  <c r="N54" i="10"/>
  <c r="M54" i="10"/>
  <c r="L54" i="10"/>
  <c r="K54" i="10"/>
  <c r="J54" i="10"/>
  <c r="I54" i="10"/>
  <c r="H54" i="10"/>
  <c r="U53" i="10"/>
  <c r="T53" i="10"/>
  <c r="U52" i="10"/>
  <c r="T52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T50" i="10"/>
  <c r="T49" i="10"/>
  <c r="S47" i="10"/>
  <c r="R47" i="10"/>
  <c r="P47" i="10"/>
  <c r="O47" i="10"/>
  <c r="N47" i="10"/>
  <c r="M47" i="10"/>
  <c r="L47" i="10"/>
  <c r="K47" i="10"/>
  <c r="J47" i="10"/>
  <c r="I47" i="10"/>
  <c r="H47" i="10"/>
  <c r="U46" i="10"/>
  <c r="T46" i="10"/>
  <c r="U45" i="10"/>
  <c r="T45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T43" i="10"/>
  <c r="T42" i="10"/>
  <c r="S40" i="10"/>
  <c r="R40" i="10"/>
  <c r="P40" i="10"/>
  <c r="O40" i="10"/>
  <c r="N40" i="10"/>
  <c r="M40" i="10"/>
  <c r="L40" i="10"/>
  <c r="K40" i="10"/>
  <c r="J40" i="10"/>
  <c r="I40" i="10"/>
  <c r="H40" i="10"/>
  <c r="U39" i="10"/>
  <c r="T39" i="10"/>
  <c r="U38" i="10"/>
  <c r="T38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T36" i="10"/>
  <c r="T35" i="10"/>
  <c r="S33" i="10"/>
  <c r="R33" i="10"/>
  <c r="P33" i="10"/>
  <c r="O33" i="10"/>
  <c r="N33" i="10"/>
  <c r="M33" i="10"/>
  <c r="L33" i="10"/>
  <c r="K33" i="10"/>
  <c r="J33" i="10"/>
  <c r="I33" i="10"/>
  <c r="H33" i="10"/>
  <c r="U32" i="10"/>
  <c r="T32" i="10"/>
  <c r="U31" i="10"/>
  <c r="T31" i="10"/>
  <c r="S30" i="10"/>
  <c r="R30" i="10"/>
  <c r="Q30" i="10"/>
  <c r="P30" i="10"/>
  <c r="O30" i="10"/>
  <c r="N30" i="10"/>
  <c r="M30" i="10"/>
  <c r="L30" i="10"/>
  <c r="K30" i="10"/>
  <c r="J30" i="10"/>
  <c r="I30" i="10"/>
  <c r="T29" i="10"/>
  <c r="T28" i="10"/>
  <c r="S26" i="10"/>
  <c r="R26" i="10"/>
  <c r="P26" i="10"/>
  <c r="O26" i="10"/>
  <c r="N26" i="10"/>
  <c r="M26" i="10"/>
  <c r="L26" i="10"/>
  <c r="K26" i="10"/>
  <c r="J26" i="10"/>
  <c r="I26" i="10"/>
  <c r="H26" i="10"/>
  <c r="U25" i="10"/>
  <c r="T25" i="10"/>
  <c r="U24" i="10"/>
  <c r="T24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T22" i="10"/>
  <c r="T21" i="10"/>
  <c r="S19" i="10"/>
  <c r="R19" i="10"/>
  <c r="P19" i="10"/>
  <c r="O19" i="10"/>
  <c r="N19" i="10"/>
  <c r="M19" i="10"/>
  <c r="L19" i="10"/>
  <c r="K19" i="10"/>
  <c r="J19" i="10"/>
  <c r="I19" i="10"/>
  <c r="H19" i="10"/>
  <c r="U18" i="10"/>
  <c r="T18" i="10"/>
  <c r="U17" i="10"/>
  <c r="T17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T15" i="10"/>
  <c r="T14" i="10"/>
  <c r="S12" i="10"/>
  <c r="R12" i="10"/>
  <c r="P12" i="10"/>
  <c r="O12" i="10"/>
  <c r="N12" i="10"/>
  <c r="M12" i="10"/>
  <c r="L12" i="10"/>
  <c r="K12" i="10"/>
  <c r="J12" i="10"/>
  <c r="I12" i="10"/>
  <c r="H12" i="10"/>
  <c r="U11" i="10"/>
  <c r="T11" i="10"/>
  <c r="U10" i="10"/>
  <c r="T10" i="10"/>
  <c r="S9" i="10"/>
  <c r="R9" i="10"/>
  <c r="P9" i="10"/>
  <c r="O9" i="10"/>
  <c r="N9" i="10"/>
  <c r="M9" i="10"/>
  <c r="L9" i="10"/>
  <c r="K9" i="10"/>
  <c r="J9" i="10"/>
  <c r="I9" i="10"/>
  <c r="H9" i="10"/>
  <c r="T8" i="10"/>
  <c r="T7" i="10"/>
  <c r="S875" i="24"/>
  <c r="Q875" i="24"/>
  <c r="P875" i="24"/>
  <c r="O875" i="24"/>
  <c r="N875" i="24"/>
  <c r="M875" i="24"/>
  <c r="L875" i="24"/>
  <c r="K875" i="24"/>
  <c r="J875" i="24"/>
  <c r="I875" i="24"/>
  <c r="H875" i="24"/>
  <c r="S874" i="24"/>
  <c r="R874" i="24"/>
  <c r="Q874" i="24"/>
  <c r="P874" i="24"/>
  <c r="O874" i="24"/>
  <c r="N874" i="24"/>
  <c r="M874" i="24"/>
  <c r="L874" i="24"/>
  <c r="K874" i="24"/>
  <c r="J874" i="24"/>
  <c r="I874" i="24"/>
  <c r="H874" i="24"/>
  <c r="S873" i="24"/>
  <c r="R873" i="24"/>
  <c r="S872" i="24"/>
  <c r="R872" i="24"/>
  <c r="S871" i="24"/>
  <c r="R871" i="24"/>
  <c r="Q871" i="24"/>
  <c r="P871" i="24"/>
  <c r="O871" i="24"/>
  <c r="N871" i="24"/>
  <c r="M871" i="24"/>
  <c r="L871" i="24"/>
  <c r="K871" i="24"/>
  <c r="J871" i="24"/>
  <c r="I871" i="24"/>
  <c r="H871" i="24"/>
  <c r="S870" i="24"/>
  <c r="R870" i="24"/>
  <c r="S869" i="24"/>
  <c r="R869" i="24"/>
  <c r="S868" i="24"/>
  <c r="Q868" i="24"/>
  <c r="P868" i="24"/>
  <c r="O868" i="24"/>
  <c r="N868" i="24"/>
  <c r="M868" i="24"/>
  <c r="L868" i="24"/>
  <c r="K868" i="24"/>
  <c r="J868" i="24"/>
  <c r="I868" i="24"/>
  <c r="H868" i="24"/>
  <c r="S867" i="24"/>
  <c r="R867" i="24"/>
  <c r="Q867" i="24"/>
  <c r="P867" i="24"/>
  <c r="O867" i="24"/>
  <c r="N867" i="24"/>
  <c r="M867" i="24"/>
  <c r="L867" i="24"/>
  <c r="K867" i="24"/>
  <c r="J867" i="24"/>
  <c r="I867" i="24"/>
  <c r="H867" i="24"/>
  <c r="S866" i="24"/>
  <c r="R866" i="24"/>
  <c r="S865" i="24"/>
  <c r="R865" i="24"/>
  <c r="S864" i="24"/>
  <c r="R864" i="24"/>
  <c r="Q864" i="24"/>
  <c r="P864" i="24"/>
  <c r="O864" i="24"/>
  <c r="N864" i="24"/>
  <c r="M864" i="24"/>
  <c r="L864" i="24"/>
  <c r="K864" i="24"/>
  <c r="J864" i="24"/>
  <c r="I864" i="24"/>
  <c r="H864" i="24"/>
  <c r="S863" i="24"/>
  <c r="R863" i="24"/>
  <c r="S862" i="24"/>
  <c r="R862" i="24"/>
  <c r="S861" i="24"/>
  <c r="Q861" i="24"/>
  <c r="P861" i="24"/>
  <c r="O861" i="24"/>
  <c r="N861" i="24"/>
  <c r="M861" i="24"/>
  <c r="L861" i="24"/>
  <c r="K861" i="24"/>
  <c r="J861" i="24"/>
  <c r="I861" i="24"/>
  <c r="H861" i="24"/>
  <c r="S860" i="24"/>
  <c r="R860" i="24"/>
  <c r="Q860" i="24"/>
  <c r="P860" i="24"/>
  <c r="O860" i="24"/>
  <c r="N860" i="24"/>
  <c r="M860" i="24"/>
  <c r="L860" i="24"/>
  <c r="K860" i="24"/>
  <c r="J860" i="24"/>
  <c r="I860" i="24"/>
  <c r="H860" i="24"/>
  <c r="S859" i="24"/>
  <c r="R859" i="24"/>
  <c r="S858" i="24"/>
  <c r="R858" i="24"/>
  <c r="S857" i="24"/>
  <c r="R857" i="24"/>
  <c r="Q857" i="24"/>
  <c r="P857" i="24"/>
  <c r="O857" i="24"/>
  <c r="N857" i="24"/>
  <c r="M857" i="24"/>
  <c r="L857" i="24"/>
  <c r="K857" i="24"/>
  <c r="J857" i="24"/>
  <c r="I857" i="24"/>
  <c r="H857" i="24"/>
  <c r="S856" i="24"/>
  <c r="R856" i="24"/>
  <c r="S855" i="24"/>
  <c r="R855" i="24"/>
  <c r="S854" i="24"/>
  <c r="Q854" i="24"/>
  <c r="P854" i="24"/>
  <c r="O854" i="24"/>
  <c r="N854" i="24"/>
  <c r="M854" i="24"/>
  <c r="L854" i="24"/>
  <c r="K854" i="24"/>
  <c r="J854" i="24"/>
  <c r="I854" i="24"/>
  <c r="H854" i="24"/>
  <c r="S853" i="24"/>
  <c r="R853" i="24"/>
  <c r="Q853" i="24"/>
  <c r="P853" i="24"/>
  <c r="O853" i="24"/>
  <c r="N853" i="24"/>
  <c r="M853" i="24"/>
  <c r="L853" i="24"/>
  <c r="K853" i="24"/>
  <c r="J853" i="24"/>
  <c r="I853" i="24"/>
  <c r="H853" i="24"/>
  <c r="S852" i="24"/>
  <c r="R852" i="24"/>
  <c r="S851" i="24"/>
  <c r="R851" i="24"/>
  <c r="S850" i="24"/>
  <c r="R850" i="24"/>
  <c r="Q850" i="24"/>
  <c r="P850" i="24"/>
  <c r="O850" i="24"/>
  <c r="N850" i="24"/>
  <c r="M850" i="24"/>
  <c r="L850" i="24"/>
  <c r="K850" i="24"/>
  <c r="J850" i="24"/>
  <c r="I850" i="24"/>
  <c r="H850" i="24"/>
  <c r="S849" i="24"/>
  <c r="R849" i="24"/>
  <c r="S848" i="24"/>
  <c r="R848" i="24"/>
  <c r="S847" i="24"/>
  <c r="Q847" i="24"/>
  <c r="P847" i="24"/>
  <c r="O847" i="24"/>
  <c r="N847" i="24"/>
  <c r="M847" i="24"/>
  <c r="L847" i="24"/>
  <c r="K847" i="24"/>
  <c r="J847" i="24"/>
  <c r="I847" i="24"/>
  <c r="H847" i="24"/>
  <c r="S846" i="24"/>
  <c r="R846" i="24"/>
  <c r="Q846" i="24"/>
  <c r="P846" i="24"/>
  <c r="O846" i="24"/>
  <c r="N846" i="24"/>
  <c r="M846" i="24"/>
  <c r="L846" i="24"/>
  <c r="K846" i="24"/>
  <c r="J846" i="24"/>
  <c r="I846" i="24"/>
  <c r="H846" i="24"/>
  <c r="S845" i="24"/>
  <c r="R845" i="24"/>
  <c r="S844" i="24"/>
  <c r="R844" i="24"/>
  <c r="S843" i="24"/>
  <c r="R843" i="24"/>
  <c r="Q843" i="24"/>
  <c r="P843" i="24"/>
  <c r="O843" i="24"/>
  <c r="N843" i="24"/>
  <c r="M843" i="24"/>
  <c r="L843" i="24"/>
  <c r="K843" i="24"/>
  <c r="J843" i="24"/>
  <c r="I843" i="24"/>
  <c r="H843" i="24"/>
  <c r="S842" i="24"/>
  <c r="R842" i="24"/>
  <c r="S841" i="24"/>
  <c r="R841" i="24"/>
  <c r="S840" i="24"/>
  <c r="Q840" i="24"/>
  <c r="P840" i="24"/>
  <c r="O840" i="24"/>
  <c r="N840" i="24"/>
  <c r="M840" i="24"/>
  <c r="L840" i="24"/>
  <c r="K840" i="24"/>
  <c r="J840" i="24"/>
  <c r="I840" i="24"/>
  <c r="H840" i="24"/>
  <c r="S839" i="24"/>
  <c r="R839" i="24"/>
  <c r="Q839" i="24"/>
  <c r="P839" i="24"/>
  <c r="O839" i="24"/>
  <c r="N839" i="24"/>
  <c r="M839" i="24"/>
  <c r="L839" i="24"/>
  <c r="K839" i="24"/>
  <c r="J839" i="24"/>
  <c r="I839" i="24"/>
  <c r="H839" i="24"/>
  <c r="S838" i="24"/>
  <c r="R838" i="24"/>
  <c r="S837" i="24"/>
  <c r="R837" i="24"/>
  <c r="S836" i="24"/>
  <c r="R836" i="24"/>
  <c r="Q836" i="24"/>
  <c r="P836" i="24"/>
  <c r="O836" i="24"/>
  <c r="N836" i="24"/>
  <c r="M836" i="24"/>
  <c r="L836" i="24"/>
  <c r="K836" i="24"/>
  <c r="J836" i="24"/>
  <c r="I836" i="24"/>
  <c r="H836" i="24"/>
  <c r="S835" i="24"/>
  <c r="R835" i="24"/>
  <c r="S834" i="24"/>
  <c r="R834" i="24"/>
  <c r="S833" i="24"/>
  <c r="Q833" i="24"/>
  <c r="P833" i="24"/>
  <c r="O833" i="24"/>
  <c r="N833" i="24"/>
  <c r="M833" i="24"/>
  <c r="L833" i="24"/>
  <c r="K833" i="24"/>
  <c r="J833" i="24"/>
  <c r="I833" i="24"/>
  <c r="H833" i="24"/>
  <c r="S832" i="24"/>
  <c r="R832" i="24"/>
  <c r="Q832" i="24"/>
  <c r="P832" i="24"/>
  <c r="O832" i="24"/>
  <c r="N832" i="24"/>
  <c r="M832" i="24"/>
  <c r="L832" i="24"/>
  <c r="K832" i="24"/>
  <c r="J832" i="24"/>
  <c r="I832" i="24"/>
  <c r="H832" i="24"/>
  <c r="S831" i="24"/>
  <c r="R831" i="24"/>
  <c r="S830" i="24"/>
  <c r="R830" i="24"/>
  <c r="S829" i="24"/>
  <c r="R829" i="24"/>
  <c r="Q829" i="24"/>
  <c r="P829" i="24"/>
  <c r="O829" i="24"/>
  <c r="N829" i="24"/>
  <c r="M829" i="24"/>
  <c r="L829" i="24"/>
  <c r="K829" i="24"/>
  <c r="J829" i="24"/>
  <c r="I829" i="24"/>
  <c r="H829" i="24"/>
  <c r="S828" i="24"/>
  <c r="R828" i="24"/>
  <c r="S827" i="24"/>
  <c r="R827" i="24"/>
  <c r="S826" i="24"/>
  <c r="Q826" i="24"/>
  <c r="P826" i="24"/>
  <c r="O826" i="24"/>
  <c r="N826" i="24"/>
  <c r="M826" i="24"/>
  <c r="L826" i="24"/>
  <c r="K826" i="24"/>
  <c r="J826" i="24"/>
  <c r="I826" i="24"/>
  <c r="H826" i="24"/>
  <c r="S825" i="24"/>
  <c r="R825" i="24"/>
  <c r="Q825" i="24"/>
  <c r="P825" i="24"/>
  <c r="O825" i="24"/>
  <c r="N825" i="24"/>
  <c r="M825" i="24"/>
  <c r="L825" i="24"/>
  <c r="K825" i="24"/>
  <c r="J825" i="24"/>
  <c r="I825" i="24"/>
  <c r="H825" i="24"/>
  <c r="S824" i="24"/>
  <c r="R824" i="24"/>
  <c r="S823" i="24"/>
  <c r="R823" i="24"/>
  <c r="S822" i="24"/>
  <c r="R822" i="24"/>
  <c r="Q822" i="24"/>
  <c r="P822" i="24"/>
  <c r="O822" i="24"/>
  <c r="N822" i="24"/>
  <c r="M822" i="24"/>
  <c r="L822" i="24"/>
  <c r="K822" i="24"/>
  <c r="J822" i="24"/>
  <c r="I822" i="24"/>
  <c r="H822" i="24"/>
  <c r="S821" i="24"/>
  <c r="R821" i="24"/>
  <c r="S820" i="24"/>
  <c r="R820" i="24"/>
  <c r="S819" i="24"/>
  <c r="Q819" i="24"/>
  <c r="P819" i="24"/>
  <c r="O819" i="24"/>
  <c r="N819" i="24"/>
  <c r="M819" i="24"/>
  <c r="L819" i="24"/>
  <c r="K819" i="24"/>
  <c r="J819" i="24"/>
  <c r="I819" i="24"/>
  <c r="H819" i="24"/>
  <c r="S818" i="24"/>
  <c r="R818" i="24"/>
  <c r="Q818" i="24"/>
  <c r="P818" i="24"/>
  <c r="O818" i="24"/>
  <c r="N818" i="24"/>
  <c r="M818" i="24"/>
  <c r="L818" i="24"/>
  <c r="K818" i="24"/>
  <c r="J818" i="24"/>
  <c r="I818" i="24"/>
  <c r="H818" i="24"/>
  <c r="S817" i="24"/>
  <c r="R817" i="24"/>
  <c r="S816" i="24"/>
  <c r="R816" i="24"/>
  <c r="S815" i="24"/>
  <c r="R815" i="24"/>
  <c r="Q815" i="24"/>
  <c r="P815" i="24"/>
  <c r="O815" i="24"/>
  <c r="N815" i="24"/>
  <c r="M815" i="24"/>
  <c r="L815" i="24"/>
  <c r="K815" i="24"/>
  <c r="J815" i="24"/>
  <c r="I815" i="24"/>
  <c r="H815" i="24"/>
  <c r="S814" i="24"/>
  <c r="R814" i="24"/>
  <c r="S813" i="24"/>
  <c r="R813" i="24"/>
  <c r="S812" i="24"/>
  <c r="Q812" i="24"/>
  <c r="P812" i="24"/>
  <c r="O812" i="24"/>
  <c r="N812" i="24"/>
  <c r="M812" i="24"/>
  <c r="L812" i="24"/>
  <c r="K812" i="24"/>
  <c r="J812" i="24"/>
  <c r="I812" i="24"/>
  <c r="H812" i="24"/>
  <c r="S811" i="24"/>
  <c r="R811" i="24"/>
  <c r="Q811" i="24"/>
  <c r="P811" i="24"/>
  <c r="O811" i="24"/>
  <c r="N811" i="24"/>
  <c r="M811" i="24"/>
  <c r="L811" i="24"/>
  <c r="K811" i="24"/>
  <c r="J811" i="24"/>
  <c r="I811" i="24"/>
  <c r="H811" i="24"/>
  <c r="S810" i="24"/>
  <c r="R810" i="24"/>
  <c r="S809" i="24"/>
  <c r="R809" i="24"/>
  <c r="S808" i="24"/>
  <c r="R808" i="24"/>
  <c r="Q808" i="24"/>
  <c r="P808" i="24"/>
  <c r="O808" i="24"/>
  <c r="N808" i="24"/>
  <c r="M808" i="24"/>
  <c r="L808" i="24"/>
  <c r="K808" i="24"/>
  <c r="J808" i="24"/>
  <c r="I808" i="24"/>
  <c r="H808" i="24"/>
  <c r="S807" i="24"/>
  <c r="R807" i="24"/>
  <c r="S806" i="24"/>
  <c r="R806" i="24"/>
  <c r="S805" i="24"/>
  <c r="Q805" i="24"/>
  <c r="P805" i="24"/>
  <c r="O805" i="24"/>
  <c r="N805" i="24"/>
  <c r="M805" i="24"/>
  <c r="L805" i="24"/>
  <c r="K805" i="24"/>
  <c r="J805" i="24"/>
  <c r="I805" i="24"/>
  <c r="H805" i="24"/>
  <c r="S804" i="24"/>
  <c r="R804" i="24"/>
  <c r="Q804" i="24"/>
  <c r="P804" i="24"/>
  <c r="O804" i="24"/>
  <c r="N804" i="24"/>
  <c r="M804" i="24"/>
  <c r="L804" i="24"/>
  <c r="K804" i="24"/>
  <c r="J804" i="24"/>
  <c r="I804" i="24"/>
  <c r="H804" i="24"/>
  <c r="S803" i="24"/>
  <c r="R803" i="24"/>
  <c r="S802" i="24"/>
  <c r="R802" i="24"/>
  <c r="S801" i="24"/>
  <c r="R801" i="24"/>
  <c r="Q801" i="24"/>
  <c r="P801" i="24"/>
  <c r="O801" i="24"/>
  <c r="N801" i="24"/>
  <c r="M801" i="24"/>
  <c r="L801" i="24"/>
  <c r="K801" i="24"/>
  <c r="J801" i="24"/>
  <c r="I801" i="24"/>
  <c r="H801" i="24"/>
  <c r="S800" i="24"/>
  <c r="R800" i="24"/>
  <c r="S799" i="24"/>
  <c r="R799" i="24"/>
  <c r="S798" i="24"/>
  <c r="Q798" i="24"/>
  <c r="P798" i="24"/>
  <c r="O798" i="24"/>
  <c r="N798" i="24"/>
  <c r="M798" i="24"/>
  <c r="L798" i="24"/>
  <c r="K798" i="24"/>
  <c r="J798" i="24"/>
  <c r="I798" i="24"/>
  <c r="H798" i="24"/>
  <c r="S797" i="24"/>
  <c r="R797" i="24"/>
  <c r="Q797" i="24"/>
  <c r="P797" i="24"/>
  <c r="O797" i="24"/>
  <c r="N797" i="24"/>
  <c r="M797" i="24"/>
  <c r="L797" i="24"/>
  <c r="K797" i="24"/>
  <c r="J797" i="24"/>
  <c r="I797" i="24"/>
  <c r="H797" i="24"/>
  <c r="S796" i="24"/>
  <c r="R796" i="24"/>
  <c r="S795" i="24"/>
  <c r="R795" i="24"/>
  <c r="S794" i="24"/>
  <c r="R794" i="24"/>
  <c r="Q794" i="24"/>
  <c r="P794" i="24"/>
  <c r="O794" i="24"/>
  <c r="N794" i="24"/>
  <c r="M794" i="24"/>
  <c r="L794" i="24"/>
  <c r="K794" i="24"/>
  <c r="J794" i="24"/>
  <c r="I794" i="24"/>
  <c r="H794" i="24"/>
  <c r="S793" i="24"/>
  <c r="R793" i="24"/>
  <c r="S792" i="24"/>
  <c r="R792" i="24"/>
  <c r="S791" i="24"/>
  <c r="Q791" i="24"/>
  <c r="P791" i="24"/>
  <c r="O791" i="24"/>
  <c r="N791" i="24"/>
  <c r="M791" i="24"/>
  <c r="L791" i="24"/>
  <c r="K791" i="24"/>
  <c r="J791" i="24"/>
  <c r="I791" i="24"/>
  <c r="H791" i="24"/>
  <c r="S790" i="24"/>
  <c r="R790" i="24"/>
  <c r="Q790" i="24"/>
  <c r="P790" i="24"/>
  <c r="O790" i="24"/>
  <c r="N790" i="24"/>
  <c r="M790" i="24"/>
  <c r="L790" i="24"/>
  <c r="K790" i="24"/>
  <c r="J790" i="24"/>
  <c r="I790" i="24"/>
  <c r="H790" i="24"/>
  <c r="S789" i="24"/>
  <c r="R789" i="24"/>
  <c r="S788" i="24"/>
  <c r="R788" i="24"/>
  <c r="S787" i="24"/>
  <c r="R787" i="24"/>
  <c r="Q787" i="24"/>
  <c r="P787" i="24"/>
  <c r="O787" i="24"/>
  <c r="N787" i="24"/>
  <c r="M787" i="24"/>
  <c r="L787" i="24"/>
  <c r="K787" i="24"/>
  <c r="J787" i="24"/>
  <c r="I787" i="24"/>
  <c r="H787" i="24"/>
  <c r="S786" i="24"/>
  <c r="R786" i="24"/>
  <c r="S785" i="24"/>
  <c r="R785" i="24"/>
  <c r="S784" i="24"/>
  <c r="Q784" i="24"/>
  <c r="P784" i="24"/>
  <c r="O784" i="24"/>
  <c r="N784" i="24"/>
  <c r="M784" i="24"/>
  <c r="L784" i="24"/>
  <c r="K784" i="24"/>
  <c r="J784" i="24"/>
  <c r="I784" i="24"/>
  <c r="H784" i="24"/>
  <c r="S783" i="24"/>
  <c r="R783" i="24"/>
  <c r="Q783" i="24"/>
  <c r="P783" i="24"/>
  <c r="O783" i="24"/>
  <c r="N783" i="24"/>
  <c r="M783" i="24"/>
  <c r="L783" i="24"/>
  <c r="K783" i="24"/>
  <c r="J783" i="24"/>
  <c r="I783" i="24"/>
  <c r="H783" i="24"/>
  <c r="S782" i="24"/>
  <c r="R782" i="24"/>
  <c r="S781" i="24"/>
  <c r="R781" i="24"/>
  <c r="S780" i="24"/>
  <c r="R780" i="24"/>
  <c r="Q780" i="24"/>
  <c r="P780" i="24"/>
  <c r="O780" i="24"/>
  <c r="N780" i="24"/>
  <c r="M780" i="24"/>
  <c r="L780" i="24"/>
  <c r="K780" i="24"/>
  <c r="J780" i="24"/>
  <c r="I780" i="24"/>
  <c r="H780" i="24"/>
  <c r="S779" i="24"/>
  <c r="R779" i="24"/>
  <c r="S778" i="24"/>
  <c r="R778" i="24"/>
  <c r="S777" i="24"/>
  <c r="Q777" i="24"/>
  <c r="P777" i="24"/>
  <c r="O777" i="24"/>
  <c r="N777" i="24"/>
  <c r="M777" i="24"/>
  <c r="L777" i="24"/>
  <c r="K777" i="24"/>
  <c r="J777" i="24"/>
  <c r="I777" i="24"/>
  <c r="H777" i="24"/>
  <c r="S776" i="24"/>
  <c r="R776" i="24"/>
  <c r="Q776" i="24"/>
  <c r="P776" i="24"/>
  <c r="O776" i="24"/>
  <c r="N776" i="24"/>
  <c r="M776" i="24"/>
  <c r="L776" i="24"/>
  <c r="K776" i="24"/>
  <c r="J776" i="24"/>
  <c r="I776" i="24"/>
  <c r="H776" i="24"/>
  <c r="S775" i="24"/>
  <c r="R775" i="24"/>
  <c r="S774" i="24"/>
  <c r="R774" i="24"/>
  <c r="S773" i="24"/>
  <c r="R773" i="24"/>
  <c r="Q773" i="24"/>
  <c r="P773" i="24"/>
  <c r="O773" i="24"/>
  <c r="N773" i="24"/>
  <c r="M773" i="24"/>
  <c r="L773" i="24"/>
  <c r="K773" i="24"/>
  <c r="J773" i="24"/>
  <c r="I773" i="24"/>
  <c r="H773" i="24"/>
  <c r="S772" i="24"/>
  <c r="R772" i="24"/>
  <c r="S771" i="24"/>
  <c r="R771" i="24"/>
  <c r="S770" i="24"/>
  <c r="Q770" i="24"/>
  <c r="P770" i="24"/>
  <c r="O770" i="24"/>
  <c r="N770" i="24"/>
  <c r="M770" i="24"/>
  <c r="L770" i="24"/>
  <c r="K770" i="24"/>
  <c r="J770" i="24"/>
  <c r="I770" i="24"/>
  <c r="H770" i="24"/>
  <c r="S769" i="24"/>
  <c r="R769" i="24"/>
  <c r="Q769" i="24"/>
  <c r="P769" i="24"/>
  <c r="O769" i="24"/>
  <c r="N769" i="24"/>
  <c r="M769" i="24"/>
  <c r="L769" i="24"/>
  <c r="K769" i="24"/>
  <c r="J769" i="24"/>
  <c r="I769" i="24"/>
  <c r="H769" i="24"/>
  <c r="S768" i="24"/>
  <c r="R768" i="24"/>
  <c r="S767" i="24"/>
  <c r="R767" i="24"/>
  <c r="S766" i="24"/>
  <c r="R766" i="24"/>
  <c r="Q766" i="24"/>
  <c r="P766" i="24"/>
  <c r="O766" i="24"/>
  <c r="N766" i="24"/>
  <c r="M766" i="24"/>
  <c r="L766" i="24"/>
  <c r="K766" i="24"/>
  <c r="J766" i="24"/>
  <c r="I766" i="24"/>
  <c r="H766" i="24"/>
  <c r="S765" i="24"/>
  <c r="R765" i="24"/>
  <c r="S764" i="24"/>
  <c r="R764" i="24"/>
  <c r="S763" i="24"/>
  <c r="Q763" i="24"/>
  <c r="P763" i="24"/>
  <c r="O763" i="24"/>
  <c r="N763" i="24"/>
  <c r="M763" i="24"/>
  <c r="L763" i="24"/>
  <c r="K763" i="24"/>
  <c r="J763" i="24"/>
  <c r="I763" i="24"/>
  <c r="H763" i="24"/>
  <c r="S762" i="24"/>
  <c r="R762" i="24"/>
  <c r="Q762" i="24"/>
  <c r="P762" i="24"/>
  <c r="O762" i="24"/>
  <c r="N762" i="24"/>
  <c r="M762" i="24"/>
  <c r="L762" i="24"/>
  <c r="K762" i="24"/>
  <c r="J762" i="24"/>
  <c r="I762" i="24"/>
  <c r="H762" i="24"/>
  <c r="S761" i="24"/>
  <c r="R761" i="24"/>
  <c r="S760" i="24"/>
  <c r="R760" i="24"/>
  <c r="S759" i="24"/>
  <c r="R759" i="24"/>
  <c r="Q759" i="24"/>
  <c r="P759" i="24"/>
  <c r="O759" i="24"/>
  <c r="N759" i="24"/>
  <c r="M759" i="24"/>
  <c r="L759" i="24"/>
  <c r="K759" i="24"/>
  <c r="J759" i="24"/>
  <c r="I759" i="24"/>
  <c r="H759" i="24"/>
  <c r="S758" i="24"/>
  <c r="R758" i="24"/>
  <c r="S757" i="24"/>
  <c r="R757" i="24"/>
  <c r="S756" i="24"/>
  <c r="Q756" i="24"/>
  <c r="P756" i="24"/>
  <c r="O756" i="24"/>
  <c r="N756" i="24"/>
  <c r="M756" i="24"/>
  <c r="L756" i="24"/>
  <c r="K756" i="24"/>
  <c r="J756" i="24"/>
  <c r="I756" i="24"/>
  <c r="H756" i="24"/>
  <c r="S755" i="24"/>
  <c r="R755" i="24"/>
  <c r="Q755" i="24"/>
  <c r="P755" i="24"/>
  <c r="O755" i="24"/>
  <c r="N755" i="24"/>
  <c r="M755" i="24"/>
  <c r="L755" i="24"/>
  <c r="K755" i="24"/>
  <c r="J755" i="24"/>
  <c r="I755" i="24"/>
  <c r="H755" i="24"/>
  <c r="S754" i="24"/>
  <c r="R754" i="24"/>
  <c r="S753" i="24"/>
  <c r="R753" i="24"/>
  <c r="S752" i="24"/>
  <c r="R752" i="24"/>
  <c r="Q752" i="24"/>
  <c r="P752" i="24"/>
  <c r="O752" i="24"/>
  <c r="N752" i="24"/>
  <c r="M752" i="24"/>
  <c r="L752" i="24"/>
  <c r="K752" i="24"/>
  <c r="J752" i="24"/>
  <c r="I752" i="24"/>
  <c r="H752" i="24"/>
  <c r="S751" i="24"/>
  <c r="R751" i="24"/>
  <c r="S750" i="24"/>
  <c r="R750" i="24"/>
  <c r="S749" i="24"/>
  <c r="Q749" i="24"/>
  <c r="P749" i="24"/>
  <c r="O749" i="24"/>
  <c r="N749" i="24"/>
  <c r="M749" i="24"/>
  <c r="L749" i="24"/>
  <c r="K749" i="24"/>
  <c r="J749" i="24"/>
  <c r="I749" i="24"/>
  <c r="H749" i="24"/>
  <c r="S748" i="24"/>
  <c r="R748" i="24"/>
  <c r="Q748" i="24"/>
  <c r="P748" i="24"/>
  <c r="O748" i="24"/>
  <c r="N748" i="24"/>
  <c r="M748" i="24"/>
  <c r="L748" i="24"/>
  <c r="K748" i="24"/>
  <c r="J748" i="24"/>
  <c r="I748" i="24"/>
  <c r="H748" i="24"/>
  <c r="S747" i="24"/>
  <c r="R747" i="24"/>
  <c r="S746" i="24"/>
  <c r="R746" i="24"/>
  <c r="S745" i="24"/>
  <c r="R745" i="24"/>
  <c r="Q745" i="24"/>
  <c r="P745" i="24"/>
  <c r="O745" i="24"/>
  <c r="N745" i="24"/>
  <c r="M745" i="24"/>
  <c r="L745" i="24"/>
  <c r="K745" i="24"/>
  <c r="J745" i="24"/>
  <c r="I745" i="24"/>
  <c r="H745" i="24"/>
  <c r="S744" i="24"/>
  <c r="R744" i="24"/>
  <c r="S743" i="24"/>
  <c r="R743" i="24"/>
  <c r="S742" i="24"/>
  <c r="Q742" i="24"/>
  <c r="P742" i="24"/>
  <c r="O742" i="24"/>
  <c r="N742" i="24"/>
  <c r="M742" i="24"/>
  <c r="L742" i="24"/>
  <c r="K742" i="24"/>
  <c r="J742" i="24"/>
  <c r="I742" i="24"/>
  <c r="H742" i="24"/>
  <c r="S741" i="24"/>
  <c r="R741" i="24"/>
  <c r="Q741" i="24"/>
  <c r="P741" i="24"/>
  <c r="O741" i="24"/>
  <c r="N741" i="24"/>
  <c r="M741" i="24"/>
  <c r="L741" i="24"/>
  <c r="K741" i="24"/>
  <c r="J741" i="24"/>
  <c r="I741" i="24"/>
  <c r="H741" i="24"/>
  <c r="S740" i="24"/>
  <c r="R740" i="24"/>
  <c r="S739" i="24"/>
  <c r="R739" i="24"/>
  <c r="S738" i="24"/>
  <c r="R738" i="24"/>
  <c r="Q738" i="24"/>
  <c r="P738" i="24"/>
  <c r="O738" i="24"/>
  <c r="N738" i="24"/>
  <c r="M738" i="24"/>
  <c r="L738" i="24"/>
  <c r="K738" i="24"/>
  <c r="J738" i="24"/>
  <c r="I738" i="24"/>
  <c r="H738" i="24"/>
  <c r="S737" i="24"/>
  <c r="R737" i="24"/>
  <c r="S736" i="24"/>
  <c r="R736" i="24"/>
  <c r="S735" i="24"/>
  <c r="Q735" i="24"/>
  <c r="P735" i="24"/>
  <c r="O735" i="24"/>
  <c r="N735" i="24"/>
  <c r="M735" i="24"/>
  <c r="L735" i="24"/>
  <c r="K735" i="24"/>
  <c r="J735" i="24"/>
  <c r="I735" i="24"/>
  <c r="H735" i="24"/>
  <c r="S734" i="24"/>
  <c r="R734" i="24"/>
  <c r="Q734" i="24"/>
  <c r="P734" i="24"/>
  <c r="O734" i="24"/>
  <c r="N734" i="24"/>
  <c r="M734" i="24"/>
  <c r="L734" i="24"/>
  <c r="K734" i="24"/>
  <c r="J734" i="24"/>
  <c r="I734" i="24"/>
  <c r="H734" i="24"/>
  <c r="S733" i="24"/>
  <c r="R733" i="24"/>
  <c r="S732" i="24"/>
  <c r="R732" i="24"/>
  <c r="S731" i="24"/>
  <c r="R731" i="24"/>
  <c r="Q731" i="24"/>
  <c r="P731" i="24"/>
  <c r="O731" i="24"/>
  <c r="N731" i="24"/>
  <c r="M731" i="24"/>
  <c r="L731" i="24"/>
  <c r="K731" i="24"/>
  <c r="J731" i="24"/>
  <c r="I731" i="24"/>
  <c r="H731" i="24"/>
  <c r="S730" i="24"/>
  <c r="R730" i="24"/>
  <c r="S729" i="24"/>
  <c r="R729" i="24"/>
  <c r="S728" i="24"/>
  <c r="Q728" i="24"/>
  <c r="P728" i="24"/>
  <c r="O728" i="24"/>
  <c r="N728" i="24"/>
  <c r="M728" i="24"/>
  <c r="L728" i="24"/>
  <c r="K728" i="24"/>
  <c r="J728" i="24"/>
  <c r="I728" i="24"/>
  <c r="H728" i="24"/>
  <c r="S727" i="24"/>
  <c r="R727" i="24"/>
  <c r="Q727" i="24"/>
  <c r="P727" i="24"/>
  <c r="O727" i="24"/>
  <c r="N727" i="24"/>
  <c r="M727" i="24"/>
  <c r="L727" i="24"/>
  <c r="K727" i="24"/>
  <c r="J727" i="24"/>
  <c r="I727" i="24"/>
  <c r="H727" i="24"/>
  <c r="S726" i="24"/>
  <c r="R726" i="24"/>
  <c r="S725" i="24"/>
  <c r="R725" i="24"/>
  <c r="S724" i="24"/>
  <c r="R724" i="24"/>
  <c r="Q724" i="24"/>
  <c r="P724" i="24"/>
  <c r="O724" i="24"/>
  <c r="N724" i="24"/>
  <c r="M724" i="24"/>
  <c r="L724" i="24"/>
  <c r="K724" i="24"/>
  <c r="J724" i="24"/>
  <c r="I724" i="24"/>
  <c r="H724" i="24"/>
  <c r="S723" i="24"/>
  <c r="R723" i="24"/>
  <c r="S722" i="24"/>
  <c r="R722" i="24"/>
  <c r="S721" i="24"/>
  <c r="Q721" i="24"/>
  <c r="P721" i="24"/>
  <c r="O721" i="24"/>
  <c r="N721" i="24"/>
  <c r="M721" i="24"/>
  <c r="L721" i="24"/>
  <c r="K721" i="24"/>
  <c r="J721" i="24"/>
  <c r="I721" i="24"/>
  <c r="H721" i="24"/>
  <c r="S720" i="24"/>
  <c r="R720" i="24"/>
  <c r="Q720" i="24"/>
  <c r="P720" i="24"/>
  <c r="O720" i="24"/>
  <c r="N720" i="24"/>
  <c r="M720" i="24"/>
  <c r="L720" i="24"/>
  <c r="K720" i="24"/>
  <c r="J720" i="24"/>
  <c r="I720" i="24"/>
  <c r="H720" i="24"/>
  <c r="S719" i="24"/>
  <c r="R719" i="24"/>
  <c r="S718" i="24"/>
  <c r="R718" i="24"/>
  <c r="S717" i="24"/>
  <c r="R717" i="24"/>
  <c r="Q717" i="24"/>
  <c r="P717" i="24"/>
  <c r="O717" i="24"/>
  <c r="N717" i="24"/>
  <c r="M717" i="24"/>
  <c r="L717" i="24"/>
  <c r="K717" i="24"/>
  <c r="J717" i="24"/>
  <c r="I717" i="24"/>
  <c r="H717" i="24"/>
  <c r="S716" i="24"/>
  <c r="R716" i="24"/>
  <c r="S715" i="24"/>
  <c r="R715" i="24"/>
  <c r="S714" i="24"/>
  <c r="Q714" i="24"/>
  <c r="P714" i="24"/>
  <c r="O714" i="24"/>
  <c r="N714" i="24"/>
  <c r="M714" i="24"/>
  <c r="L714" i="24"/>
  <c r="K714" i="24"/>
  <c r="J714" i="24"/>
  <c r="I714" i="24"/>
  <c r="H714" i="24"/>
  <c r="S713" i="24"/>
  <c r="R713" i="24"/>
  <c r="Q713" i="24"/>
  <c r="P713" i="24"/>
  <c r="O713" i="24"/>
  <c r="N713" i="24"/>
  <c r="M713" i="24"/>
  <c r="L713" i="24"/>
  <c r="K713" i="24"/>
  <c r="J713" i="24"/>
  <c r="I713" i="24"/>
  <c r="H713" i="24"/>
  <c r="S712" i="24"/>
  <c r="R712" i="24"/>
  <c r="S711" i="24"/>
  <c r="R711" i="24"/>
  <c r="S710" i="24"/>
  <c r="R710" i="24"/>
  <c r="Q710" i="24"/>
  <c r="P710" i="24"/>
  <c r="O710" i="24"/>
  <c r="N710" i="24"/>
  <c r="M710" i="24"/>
  <c r="L710" i="24"/>
  <c r="K710" i="24"/>
  <c r="J710" i="24"/>
  <c r="I710" i="24"/>
  <c r="H710" i="24"/>
  <c r="S709" i="24"/>
  <c r="R709" i="24"/>
  <c r="S708" i="24"/>
  <c r="R708" i="24"/>
  <c r="S707" i="24"/>
  <c r="Q707" i="24"/>
  <c r="P707" i="24"/>
  <c r="O707" i="24"/>
  <c r="N707" i="24"/>
  <c r="M707" i="24"/>
  <c r="L707" i="24"/>
  <c r="K707" i="24"/>
  <c r="J707" i="24"/>
  <c r="I707" i="24"/>
  <c r="H707" i="24"/>
  <c r="S706" i="24"/>
  <c r="R706" i="24"/>
  <c r="Q706" i="24"/>
  <c r="P706" i="24"/>
  <c r="O706" i="24"/>
  <c r="N706" i="24"/>
  <c r="M706" i="24"/>
  <c r="L706" i="24"/>
  <c r="K706" i="24"/>
  <c r="J706" i="24"/>
  <c r="I706" i="24"/>
  <c r="H706" i="24"/>
  <c r="S705" i="24"/>
  <c r="R705" i="24"/>
  <c r="S704" i="24"/>
  <c r="R704" i="24"/>
  <c r="S703" i="24"/>
  <c r="R703" i="24"/>
  <c r="Q703" i="24"/>
  <c r="P703" i="24"/>
  <c r="O703" i="24"/>
  <c r="N703" i="24"/>
  <c r="M703" i="24"/>
  <c r="L703" i="24"/>
  <c r="K703" i="24"/>
  <c r="J703" i="24"/>
  <c r="I703" i="24"/>
  <c r="H703" i="24"/>
  <c r="S702" i="24"/>
  <c r="R702" i="24"/>
  <c r="S701" i="24"/>
  <c r="R701" i="24"/>
  <c r="S700" i="24"/>
  <c r="Q700" i="24"/>
  <c r="P700" i="24"/>
  <c r="O700" i="24"/>
  <c r="N700" i="24"/>
  <c r="M700" i="24"/>
  <c r="L700" i="24"/>
  <c r="K700" i="24"/>
  <c r="J700" i="24"/>
  <c r="I700" i="24"/>
  <c r="H700" i="24"/>
  <c r="S699" i="24"/>
  <c r="R699" i="24"/>
  <c r="Q699" i="24"/>
  <c r="P699" i="24"/>
  <c r="O699" i="24"/>
  <c r="N699" i="24"/>
  <c r="M699" i="24"/>
  <c r="L699" i="24"/>
  <c r="K699" i="24"/>
  <c r="J699" i="24"/>
  <c r="I699" i="24"/>
  <c r="H699" i="24"/>
  <c r="S698" i="24"/>
  <c r="R698" i="24"/>
  <c r="S697" i="24"/>
  <c r="R697" i="24"/>
  <c r="S696" i="24"/>
  <c r="R696" i="24"/>
  <c r="Q696" i="24"/>
  <c r="P696" i="24"/>
  <c r="O696" i="24"/>
  <c r="N696" i="24"/>
  <c r="M696" i="24"/>
  <c r="L696" i="24"/>
  <c r="K696" i="24"/>
  <c r="J696" i="24"/>
  <c r="I696" i="24"/>
  <c r="H696" i="24"/>
  <c r="S695" i="24"/>
  <c r="R695" i="24"/>
  <c r="S694" i="24"/>
  <c r="R694" i="24"/>
  <c r="S693" i="24"/>
  <c r="Q693" i="24"/>
  <c r="P693" i="24"/>
  <c r="O693" i="24"/>
  <c r="N693" i="24"/>
  <c r="M693" i="24"/>
  <c r="L693" i="24"/>
  <c r="K693" i="24"/>
  <c r="J693" i="24"/>
  <c r="I693" i="24"/>
  <c r="H693" i="24"/>
  <c r="S692" i="24"/>
  <c r="R692" i="24"/>
  <c r="Q692" i="24"/>
  <c r="P692" i="24"/>
  <c r="O692" i="24"/>
  <c r="N692" i="24"/>
  <c r="M692" i="24"/>
  <c r="L692" i="24"/>
  <c r="K692" i="24"/>
  <c r="J692" i="24"/>
  <c r="I692" i="24"/>
  <c r="H692" i="24"/>
  <c r="S691" i="24"/>
  <c r="R691" i="24"/>
  <c r="S690" i="24"/>
  <c r="R690" i="24"/>
  <c r="S689" i="24"/>
  <c r="R689" i="24"/>
  <c r="Q689" i="24"/>
  <c r="P689" i="24"/>
  <c r="O689" i="24"/>
  <c r="N689" i="24"/>
  <c r="M689" i="24"/>
  <c r="L689" i="24"/>
  <c r="K689" i="24"/>
  <c r="J689" i="24"/>
  <c r="I689" i="24"/>
  <c r="H689" i="24"/>
  <c r="S688" i="24"/>
  <c r="R688" i="24"/>
  <c r="S687" i="24"/>
  <c r="R687" i="24"/>
  <c r="S686" i="24"/>
  <c r="Q686" i="24"/>
  <c r="P686" i="24"/>
  <c r="O686" i="24"/>
  <c r="N686" i="24"/>
  <c r="M686" i="24"/>
  <c r="L686" i="24"/>
  <c r="K686" i="24"/>
  <c r="J686" i="24"/>
  <c r="I686" i="24"/>
  <c r="H686" i="24"/>
  <c r="S685" i="24"/>
  <c r="R685" i="24"/>
  <c r="Q685" i="24"/>
  <c r="P685" i="24"/>
  <c r="O685" i="24"/>
  <c r="N685" i="24"/>
  <c r="M685" i="24"/>
  <c r="L685" i="24"/>
  <c r="K685" i="24"/>
  <c r="J685" i="24"/>
  <c r="I685" i="24"/>
  <c r="H685" i="24"/>
  <c r="S684" i="24"/>
  <c r="R684" i="24"/>
  <c r="S683" i="24"/>
  <c r="R683" i="24"/>
  <c r="S682" i="24"/>
  <c r="R682" i="24"/>
  <c r="Q682" i="24"/>
  <c r="P682" i="24"/>
  <c r="O682" i="24"/>
  <c r="N682" i="24"/>
  <c r="M682" i="24"/>
  <c r="L682" i="24"/>
  <c r="K682" i="24"/>
  <c r="J682" i="24"/>
  <c r="I682" i="24"/>
  <c r="H682" i="24"/>
  <c r="S681" i="24"/>
  <c r="R681" i="24"/>
  <c r="S680" i="24"/>
  <c r="R680" i="24"/>
  <c r="S679" i="24"/>
  <c r="Q679" i="24"/>
  <c r="P679" i="24"/>
  <c r="O679" i="24"/>
  <c r="N679" i="24"/>
  <c r="M679" i="24"/>
  <c r="L679" i="24"/>
  <c r="K679" i="24"/>
  <c r="J679" i="24"/>
  <c r="I679" i="24"/>
  <c r="H679" i="24"/>
  <c r="S678" i="24"/>
  <c r="R678" i="24"/>
  <c r="Q678" i="24"/>
  <c r="P678" i="24"/>
  <c r="O678" i="24"/>
  <c r="N678" i="24"/>
  <c r="M678" i="24"/>
  <c r="L678" i="24"/>
  <c r="K678" i="24"/>
  <c r="J678" i="24"/>
  <c r="I678" i="24"/>
  <c r="H678" i="24"/>
  <c r="S677" i="24"/>
  <c r="R677" i="24"/>
  <c r="S676" i="24"/>
  <c r="R676" i="24"/>
  <c r="S675" i="24"/>
  <c r="R675" i="24"/>
  <c r="Q675" i="24"/>
  <c r="P675" i="24"/>
  <c r="O675" i="24"/>
  <c r="N675" i="24"/>
  <c r="M675" i="24"/>
  <c r="L675" i="24"/>
  <c r="K675" i="24"/>
  <c r="J675" i="24"/>
  <c r="I675" i="24"/>
  <c r="H675" i="24"/>
  <c r="S674" i="24"/>
  <c r="R674" i="24"/>
  <c r="S673" i="24"/>
  <c r="R673" i="24"/>
  <c r="S672" i="24"/>
  <c r="Q672" i="24"/>
  <c r="P672" i="24"/>
  <c r="O672" i="24"/>
  <c r="N672" i="24"/>
  <c r="M672" i="24"/>
  <c r="L672" i="24"/>
  <c r="K672" i="24"/>
  <c r="J672" i="24"/>
  <c r="I672" i="24"/>
  <c r="H672" i="24"/>
  <c r="S671" i="24"/>
  <c r="R671" i="24"/>
  <c r="Q671" i="24"/>
  <c r="P671" i="24"/>
  <c r="O671" i="24"/>
  <c r="N671" i="24"/>
  <c r="M671" i="24"/>
  <c r="L671" i="24"/>
  <c r="K671" i="24"/>
  <c r="J671" i="24"/>
  <c r="I671" i="24"/>
  <c r="H671" i="24"/>
  <c r="S670" i="24"/>
  <c r="R670" i="24"/>
  <c r="S669" i="24"/>
  <c r="R669" i="24"/>
  <c r="S668" i="24"/>
  <c r="R668" i="24"/>
  <c r="Q668" i="24"/>
  <c r="P668" i="24"/>
  <c r="O668" i="24"/>
  <c r="N668" i="24"/>
  <c r="M668" i="24"/>
  <c r="L668" i="24"/>
  <c r="K668" i="24"/>
  <c r="J668" i="24"/>
  <c r="I668" i="24"/>
  <c r="H668" i="24"/>
  <c r="S667" i="24"/>
  <c r="R667" i="24"/>
  <c r="S666" i="24"/>
  <c r="R666" i="24"/>
  <c r="S665" i="24"/>
  <c r="Q665" i="24"/>
  <c r="P665" i="24"/>
  <c r="O665" i="24"/>
  <c r="N665" i="24"/>
  <c r="M665" i="24"/>
  <c r="L665" i="24"/>
  <c r="K665" i="24"/>
  <c r="J665" i="24"/>
  <c r="I665" i="24"/>
  <c r="H665" i="24"/>
  <c r="S664" i="24"/>
  <c r="R664" i="24"/>
  <c r="Q664" i="24"/>
  <c r="P664" i="24"/>
  <c r="O664" i="24"/>
  <c r="N664" i="24"/>
  <c r="M664" i="24"/>
  <c r="L664" i="24"/>
  <c r="K664" i="24"/>
  <c r="J664" i="24"/>
  <c r="I664" i="24"/>
  <c r="H664" i="24"/>
  <c r="S663" i="24"/>
  <c r="R663" i="24"/>
  <c r="S662" i="24"/>
  <c r="R662" i="24"/>
  <c r="S661" i="24"/>
  <c r="R661" i="24"/>
  <c r="Q661" i="24"/>
  <c r="P661" i="24"/>
  <c r="O661" i="24"/>
  <c r="N661" i="24"/>
  <c r="M661" i="24"/>
  <c r="L661" i="24"/>
  <c r="K661" i="24"/>
  <c r="J661" i="24"/>
  <c r="I661" i="24"/>
  <c r="H661" i="24"/>
  <c r="S660" i="24"/>
  <c r="R660" i="24"/>
  <c r="S659" i="24"/>
  <c r="R659" i="24"/>
  <c r="S658" i="24"/>
  <c r="Q658" i="24"/>
  <c r="P658" i="24"/>
  <c r="O658" i="24"/>
  <c r="N658" i="24"/>
  <c r="M658" i="24"/>
  <c r="L658" i="24"/>
  <c r="K658" i="24"/>
  <c r="J658" i="24"/>
  <c r="I658" i="24"/>
  <c r="H658" i="24"/>
  <c r="S657" i="24"/>
  <c r="R657" i="24"/>
  <c r="Q657" i="24"/>
  <c r="P657" i="24"/>
  <c r="O657" i="24"/>
  <c r="N657" i="24"/>
  <c r="M657" i="24"/>
  <c r="L657" i="24"/>
  <c r="K657" i="24"/>
  <c r="J657" i="24"/>
  <c r="I657" i="24"/>
  <c r="H657" i="24"/>
  <c r="S656" i="24"/>
  <c r="R656" i="24"/>
  <c r="S655" i="24"/>
  <c r="R655" i="24"/>
  <c r="S654" i="24"/>
  <c r="R654" i="24"/>
  <c r="Q654" i="24"/>
  <c r="P654" i="24"/>
  <c r="O654" i="24"/>
  <c r="N654" i="24"/>
  <c r="M654" i="24"/>
  <c r="L654" i="24"/>
  <c r="K654" i="24"/>
  <c r="J654" i="24"/>
  <c r="I654" i="24"/>
  <c r="H654" i="24"/>
  <c r="S653" i="24"/>
  <c r="R653" i="24"/>
  <c r="S652" i="24"/>
  <c r="R652" i="24"/>
  <c r="S651" i="24"/>
  <c r="Q651" i="24"/>
  <c r="P651" i="24"/>
  <c r="O651" i="24"/>
  <c r="N651" i="24"/>
  <c r="M651" i="24"/>
  <c r="L651" i="24"/>
  <c r="K651" i="24"/>
  <c r="J651" i="24"/>
  <c r="I651" i="24"/>
  <c r="H651" i="24"/>
  <c r="S650" i="24"/>
  <c r="R650" i="24"/>
  <c r="Q650" i="24"/>
  <c r="P650" i="24"/>
  <c r="O650" i="24"/>
  <c r="N650" i="24"/>
  <c r="M650" i="24"/>
  <c r="L650" i="24"/>
  <c r="K650" i="24"/>
  <c r="J650" i="24"/>
  <c r="I650" i="24"/>
  <c r="H650" i="24"/>
  <c r="S649" i="24"/>
  <c r="R649" i="24"/>
  <c r="S648" i="24"/>
  <c r="R648" i="24"/>
  <c r="S647" i="24"/>
  <c r="R647" i="24"/>
  <c r="Q647" i="24"/>
  <c r="P647" i="24"/>
  <c r="O647" i="24"/>
  <c r="N647" i="24"/>
  <c r="M647" i="24"/>
  <c r="L647" i="24"/>
  <c r="K647" i="24"/>
  <c r="J647" i="24"/>
  <c r="I647" i="24"/>
  <c r="H647" i="24"/>
  <c r="S646" i="24"/>
  <c r="R646" i="24"/>
  <c r="S645" i="24"/>
  <c r="R645" i="24"/>
  <c r="S644" i="24"/>
  <c r="Q644" i="24"/>
  <c r="P644" i="24"/>
  <c r="O644" i="24"/>
  <c r="N644" i="24"/>
  <c r="M644" i="24"/>
  <c r="L644" i="24"/>
  <c r="K644" i="24"/>
  <c r="J644" i="24"/>
  <c r="I644" i="24"/>
  <c r="H644" i="24"/>
  <c r="S643" i="24"/>
  <c r="R643" i="24"/>
  <c r="Q643" i="24"/>
  <c r="P643" i="24"/>
  <c r="O643" i="24"/>
  <c r="N643" i="24"/>
  <c r="M643" i="24"/>
  <c r="L643" i="24"/>
  <c r="K643" i="24"/>
  <c r="J643" i="24"/>
  <c r="I643" i="24"/>
  <c r="H643" i="24"/>
  <c r="S642" i="24"/>
  <c r="R642" i="24"/>
  <c r="S641" i="24"/>
  <c r="R641" i="24"/>
  <c r="S640" i="24"/>
  <c r="R640" i="24"/>
  <c r="Q640" i="24"/>
  <c r="P640" i="24"/>
  <c r="O640" i="24"/>
  <c r="N640" i="24"/>
  <c r="M640" i="24"/>
  <c r="L640" i="24"/>
  <c r="K640" i="24"/>
  <c r="J640" i="24"/>
  <c r="I640" i="24"/>
  <c r="H640" i="24"/>
  <c r="S639" i="24"/>
  <c r="R639" i="24"/>
  <c r="S638" i="24"/>
  <c r="R638" i="24"/>
  <c r="S637" i="24"/>
  <c r="Q637" i="24"/>
  <c r="P637" i="24"/>
  <c r="O637" i="24"/>
  <c r="N637" i="24"/>
  <c r="M637" i="24"/>
  <c r="L637" i="24"/>
  <c r="K637" i="24"/>
  <c r="J637" i="24"/>
  <c r="I637" i="24"/>
  <c r="H637" i="24"/>
  <c r="S636" i="24"/>
  <c r="R636" i="24"/>
  <c r="Q636" i="24"/>
  <c r="P636" i="24"/>
  <c r="O636" i="24"/>
  <c r="N636" i="24"/>
  <c r="M636" i="24"/>
  <c r="L636" i="24"/>
  <c r="K636" i="24"/>
  <c r="J636" i="24"/>
  <c r="I636" i="24"/>
  <c r="H636" i="24"/>
  <c r="S635" i="24"/>
  <c r="R635" i="24"/>
  <c r="S634" i="24"/>
  <c r="R634" i="24"/>
  <c r="S633" i="24"/>
  <c r="R633" i="24"/>
  <c r="Q633" i="24"/>
  <c r="P633" i="24"/>
  <c r="O633" i="24"/>
  <c r="N633" i="24"/>
  <c r="M633" i="24"/>
  <c r="L633" i="24"/>
  <c r="K633" i="24"/>
  <c r="J633" i="24"/>
  <c r="I633" i="24"/>
  <c r="H633" i="24"/>
  <c r="S632" i="24"/>
  <c r="R632" i="24"/>
  <c r="S631" i="24"/>
  <c r="R631" i="24"/>
  <c r="S630" i="24"/>
  <c r="Q630" i="24"/>
  <c r="P630" i="24"/>
  <c r="O630" i="24"/>
  <c r="N630" i="24"/>
  <c r="M630" i="24"/>
  <c r="L630" i="24"/>
  <c r="K630" i="24"/>
  <c r="J630" i="24"/>
  <c r="I630" i="24"/>
  <c r="H630" i="24"/>
  <c r="S629" i="24"/>
  <c r="R629" i="24"/>
  <c r="Q629" i="24"/>
  <c r="P629" i="24"/>
  <c r="O629" i="24"/>
  <c r="N629" i="24"/>
  <c r="M629" i="24"/>
  <c r="L629" i="24"/>
  <c r="K629" i="24"/>
  <c r="J629" i="24"/>
  <c r="I629" i="24"/>
  <c r="H629" i="24"/>
  <c r="S628" i="24"/>
  <c r="R628" i="24"/>
  <c r="S627" i="24"/>
  <c r="R627" i="24"/>
  <c r="S626" i="24"/>
  <c r="R626" i="24"/>
  <c r="Q626" i="24"/>
  <c r="P626" i="24"/>
  <c r="O626" i="24"/>
  <c r="N626" i="24"/>
  <c r="M626" i="24"/>
  <c r="L626" i="24"/>
  <c r="K626" i="24"/>
  <c r="J626" i="24"/>
  <c r="I626" i="24"/>
  <c r="H626" i="24"/>
  <c r="S625" i="24"/>
  <c r="R625" i="24"/>
  <c r="S624" i="24"/>
  <c r="R624" i="24"/>
  <c r="S623" i="24"/>
  <c r="Q623" i="24"/>
  <c r="P623" i="24"/>
  <c r="O623" i="24"/>
  <c r="N623" i="24"/>
  <c r="M623" i="24"/>
  <c r="L623" i="24"/>
  <c r="K623" i="24"/>
  <c r="J623" i="24"/>
  <c r="I623" i="24"/>
  <c r="H623" i="24"/>
  <c r="S622" i="24"/>
  <c r="R622" i="24"/>
  <c r="Q622" i="24"/>
  <c r="P622" i="24"/>
  <c r="O622" i="24"/>
  <c r="N622" i="24"/>
  <c r="M622" i="24"/>
  <c r="L622" i="24"/>
  <c r="K622" i="24"/>
  <c r="J622" i="24"/>
  <c r="I622" i="24"/>
  <c r="H622" i="24"/>
  <c r="S621" i="24"/>
  <c r="R621" i="24"/>
  <c r="S620" i="24"/>
  <c r="R620" i="24"/>
  <c r="S619" i="24"/>
  <c r="R619" i="24"/>
  <c r="Q619" i="24"/>
  <c r="P619" i="24"/>
  <c r="O619" i="24"/>
  <c r="N619" i="24"/>
  <c r="M619" i="24"/>
  <c r="L619" i="24"/>
  <c r="K619" i="24"/>
  <c r="J619" i="24"/>
  <c r="I619" i="24"/>
  <c r="H619" i="24"/>
  <c r="S618" i="24"/>
  <c r="R618" i="24"/>
  <c r="S617" i="24"/>
  <c r="R617" i="24"/>
  <c r="S616" i="24"/>
  <c r="Q616" i="24"/>
  <c r="P616" i="24"/>
  <c r="O616" i="24"/>
  <c r="N616" i="24"/>
  <c r="M616" i="24"/>
  <c r="L616" i="24"/>
  <c r="K616" i="24"/>
  <c r="J616" i="24"/>
  <c r="I616" i="24"/>
  <c r="H616" i="24"/>
  <c r="S615" i="24"/>
  <c r="R615" i="24"/>
  <c r="Q615" i="24"/>
  <c r="P615" i="24"/>
  <c r="O615" i="24"/>
  <c r="N615" i="24"/>
  <c r="M615" i="24"/>
  <c r="L615" i="24"/>
  <c r="K615" i="24"/>
  <c r="J615" i="24"/>
  <c r="I615" i="24"/>
  <c r="H615" i="24"/>
  <c r="S614" i="24"/>
  <c r="R614" i="24"/>
  <c r="S613" i="24"/>
  <c r="R613" i="24"/>
  <c r="S612" i="24"/>
  <c r="R612" i="24"/>
  <c r="Q612" i="24"/>
  <c r="P612" i="24"/>
  <c r="O612" i="24"/>
  <c r="N612" i="24"/>
  <c r="M612" i="24"/>
  <c r="L612" i="24"/>
  <c r="K612" i="24"/>
  <c r="J612" i="24"/>
  <c r="I612" i="24"/>
  <c r="H612" i="24"/>
  <c r="S611" i="24"/>
  <c r="R611" i="24"/>
  <c r="S610" i="24"/>
  <c r="R610" i="24"/>
  <c r="S609" i="24"/>
  <c r="Q609" i="24"/>
  <c r="P609" i="24"/>
  <c r="O609" i="24"/>
  <c r="N609" i="24"/>
  <c r="M609" i="24"/>
  <c r="L609" i="24"/>
  <c r="K609" i="24"/>
  <c r="J609" i="24"/>
  <c r="I609" i="24"/>
  <c r="H609" i="24"/>
  <c r="S608" i="24"/>
  <c r="R608" i="24"/>
  <c r="Q608" i="24"/>
  <c r="P608" i="24"/>
  <c r="O608" i="24"/>
  <c r="N608" i="24"/>
  <c r="M608" i="24"/>
  <c r="L608" i="24"/>
  <c r="K608" i="24"/>
  <c r="J608" i="24"/>
  <c r="I608" i="24"/>
  <c r="H608" i="24"/>
  <c r="S607" i="24"/>
  <c r="R607" i="24"/>
  <c r="S606" i="24"/>
  <c r="R606" i="24"/>
  <c r="S605" i="24"/>
  <c r="R605" i="24"/>
  <c r="Q605" i="24"/>
  <c r="P605" i="24"/>
  <c r="O605" i="24"/>
  <c r="N605" i="24"/>
  <c r="M605" i="24"/>
  <c r="L605" i="24"/>
  <c r="K605" i="24"/>
  <c r="J605" i="24"/>
  <c r="I605" i="24"/>
  <c r="H605" i="24"/>
  <c r="S604" i="24"/>
  <c r="R604" i="24"/>
  <c r="S603" i="24"/>
  <c r="R603" i="24"/>
  <c r="S602" i="24"/>
  <c r="Q602" i="24"/>
  <c r="P602" i="24"/>
  <c r="O602" i="24"/>
  <c r="N602" i="24"/>
  <c r="M602" i="24"/>
  <c r="L602" i="24"/>
  <c r="K602" i="24"/>
  <c r="J602" i="24"/>
  <c r="I602" i="24"/>
  <c r="H602" i="24"/>
  <c r="S601" i="24"/>
  <c r="R601" i="24"/>
  <c r="Q601" i="24"/>
  <c r="P601" i="24"/>
  <c r="O601" i="24"/>
  <c r="N601" i="24"/>
  <c r="M601" i="24"/>
  <c r="L601" i="24"/>
  <c r="K601" i="24"/>
  <c r="J601" i="24"/>
  <c r="I601" i="24"/>
  <c r="H601" i="24"/>
  <c r="S600" i="24"/>
  <c r="R600" i="24"/>
  <c r="S599" i="24"/>
  <c r="R599" i="24"/>
  <c r="S598" i="24"/>
  <c r="R598" i="24"/>
  <c r="Q598" i="24"/>
  <c r="P598" i="24"/>
  <c r="O598" i="24"/>
  <c r="N598" i="24"/>
  <c r="M598" i="24"/>
  <c r="L598" i="24"/>
  <c r="K598" i="24"/>
  <c r="J598" i="24"/>
  <c r="I598" i="24"/>
  <c r="H598" i="24"/>
  <c r="S597" i="24"/>
  <c r="R597" i="24"/>
  <c r="S596" i="24"/>
  <c r="R596" i="24"/>
  <c r="S595" i="24"/>
  <c r="Q595" i="24"/>
  <c r="P595" i="24"/>
  <c r="O595" i="24"/>
  <c r="N595" i="24"/>
  <c r="M595" i="24"/>
  <c r="L595" i="24"/>
  <c r="K595" i="24"/>
  <c r="J595" i="24"/>
  <c r="I595" i="24"/>
  <c r="H595" i="24"/>
  <c r="S594" i="24"/>
  <c r="R594" i="24"/>
  <c r="Q594" i="24"/>
  <c r="P594" i="24"/>
  <c r="O594" i="24"/>
  <c r="N594" i="24"/>
  <c r="M594" i="24"/>
  <c r="L594" i="24"/>
  <c r="K594" i="24"/>
  <c r="J594" i="24"/>
  <c r="I594" i="24"/>
  <c r="H594" i="24"/>
  <c r="S593" i="24"/>
  <c r="R593" i="24"/>
  <c r="S592" i="24"/>
  <c r="R592" i="24"/>
  <c r="S591" i="24"/>
  <c r="R591" i="24"/>
  <c r="Q591" i="24"/>
  <c r="P591" i="24"/>
  <c r="O591" i="24"/>
  <c r="N591" i="24"/>
  <c r="M591" i="24"/>
  <c r="L591" i="24"/>
  <c r="K591" i="24"/>
  <c r="J591" i="24"/>
  <c r="I591" i="24"/>
  <c r="H591" i="24"/>
  <c r="S590" i="24"/>
  <c r="R590" i="24"/>
  <c r="S589" i="24"/>
  <c r="R589" i="24"/>
  <c r="S588" i="24"/>
  <c r="Q588" i="24"/>
  <c r="P588" i="24"/>
  <c r="O588" i="24"/>
  <c r="N588" i="24"/>
  <c r="M588" i="24"/>
  <c r="L588" i="24"/>
  <c r="K588" i="24"/>
  <c r="J588" i="24"/>
  <c r="I588" i="24"/>
  <c r="H588" i="24"/>
  <c r="S587" i="24"/>
  <c r="R587" i="24"/>
  <c r="Q587" i="24"/>
  <c r="P587" i="24"/>
  <c r="O587" i="24"/>
  <c r="N587" i="24"/>
  <c r="M587" i="24"/>
  <c r="L587" i="24"/>
  <c r="K587" i="24"/>
  <c r="J587" i="24"/>
  <c r="I587" i="24"/>
  <c r="H587" i="24"/>
  <c r="S586" i="24"/>
  <c r="R586" i="24"/>
  <c r="S585" i="24"/>
  <c r="R585" i="24"/>
  <c r="S584" i="24"/>
  <c r="R584" i="24"/>
  <c r="Q584" i="24"/>
  <c r="P584" i="24"/>
  <c r="O584" i="24"/>
  <c r="N584" i="24"/>
  <c r="M584" i="24"/>
  <c r="L584" i="24"/>
  <c r="K584" i="24"/>
  <c r="J584" i="24"/>
  <c r="I584" i="24"/>
  <c r="H584" i="24"/>
  <c r="S583" i="24"/>
  <c r="R583" i="24"/>
  <c r="S582" i="24"/>
  <c r="R582" i="24"/>
  <c r="S581" i="24"/>
  <c r="Q581" i="24"/>
  <c r="P581" i="24"/>
  <c r="O581" i="24"/>
  <c r="N581" i="24"/>
  <c r="M581" i="24"/>
  <c r="L581" i="24"/>
  <c r="K581" i="24"/>
  <c r="J581" i="24"/>
  <c r="I581" i="24"/>
  <c r="H581" i="24"/>
  <c r="S580" i="24"/>
  <c r="R580" i="24"/>
  <c r="Q580" i="24"/>
  <c r="P580" i="24"/>
  <c r="O580" i="24"/>
  <c r="N580" i="24"/>
  <c r="M580" i="24"/>
  <c r="L580" i="24"/>
  <c r="K580" i="24"/>
  <c r="J580" i="24"/>
  <c r="I580" i="24"/>
  <c r="H580" i="24"/>
  <c r="S579" i="24"/>
  <c r="R579" i="24"/>
  <c r="S578" i="24"/>
  <c r="R578" i="24"/>
  <c r="S577" i="24"/>
  <c r="R577" i="24"/>
  <c r="Q577" i="24"/>
  <c r="P577" i="24"/>
  <c r="O577" i="24"/>
  <c r="N577" i="24"/>
  <c r="M577" i="24"/>
  <c r="L577" i="24"/>
  <c r="K577" i="24"/>
  <c r="J577" i="24"/>
  <c r="I577" i="24"/>
  <c r="H577" i="24"/>
  <c r="S576" i="24"/>
  <c r="R576" i="24"/>
  <c r="S575" i="24"/>
  <c r="R575" i="24"/>
  <c r="S574" i="24"/>
  <c r="Q574" i="24"/>
  <c r="P574" i="24"/>
  <c r="O574" i="24"/>
  <c r="N574" i="24"/>
  <c r="M574" i="24"/>
  <c r="L574" i="24"/>
  <c r="K574" i="24"/>
  <c r="J574" i="24"/>
  <c r="I574" i="24"/>
  <c r="H574" i="24"/>
  <c r="S573" i="24"/>
  <c r="R573" i="24"/>
  <c r="Q573" i="24"/>
  <c r="P573" i="24"/>
  <c r="O573" i="24"/>
  <c r="N573" i="24"/>
  <c r="M573" i="24"/>
  <c r="L573" i="24"/>
  <c r="K573" i="24"/>
  <c r="J573" i="24"/>
  <c r="I573" i="24"/>
  <c r="H573" i="24"/>
  <c r="S572" i="24"/>
  <c r="R572" i="24"/>
  <c r="S571" i="24"/>
  <c r="R571" i="24"/>
  <c r="S570" i="24"/>
  <c r="R570" i="24"/>
  <c r="Q570" i="24"/>
  <c r="P570" i="24"/>
  <c r="O570" i="24"/>
  <c r="N570" i="24"/>
  <c r="M570" i="24"/>
  <c r="L570" i="24"/>
  <c r="K570" i="24"/>
  <c r="J570" i="24"/>
  <c r="I570" i="24"/>
  <c r="H570" i="24"/>
  <c r="S569" i="24"/>
  <c r="R569" i="24"/>
  <c r="S568" i="24"/>
  <c r="R568" i="24"/>
  <c r="S567" i="24"/>
  <c r="Q567" i="24"/>
  <c r="P567" i="24"/>
  <c r="O567" i="24"/>
  <c r="N567" i="24"/>
  <c r="M567" i="24"/>
  <c r="L567" i="24"/>
  <c r="K567" i="24"/>
  <c r="J567" i="24"/>
  <c r="I567" i="24"/>
  <c r="H567" i="24"/>
  <c r="S566" i="24"/>
  <c r="R566" i="24"/>
  <c r="Q566" i="24"/>
  <c r="P566" i="24"/>
  <c r="O566" i="24"/>
  <c r="N566" i="24"/>
  <c r="M566" i="24"/>
  <c r="L566" i="24"/>
  <c r="K566" i="24"/>
  <c r="J566" i="24"/>
  <c r="I566" i="24"/>
  <c r="H566" i="24"/>
  <c r="S565" i="24"/>
  <c r="R565" i="24"/>
  <c r="S564" i="24"/>
  <c r="R564" i="24"/>
  <c r="S563" i="24"/>
  <c r="R563" i="24"/>
  <c r="Q563" i="24"/>
  <c r="P563" i="24"/>
  <c r="O563" i="24"/>
  <c r="N563" i="24"/>
  <c r="M563" i="24"/>
  <c r="L563" i="24"/>
  <c r="K563" i="24"/>
  <c r="J563" i="24"/>
  <c r="I563" i="24"/>
  <c r="H563" i="24"/>
  <c r="S562" i="24"/>
  <c r="R562" i="24"/>
  <c r="S561" i="24"/>
  <c r="R561" i="24"/>
  <c r="S560" i="24"/>
  <c r="Q560" i="24"/>
  <c r="P560" i="24"/>
  <c r="O560" i="24"/>
  <c r="N560" i="24"/>
  <c r="M560" i="24"/>
  <c r="L560" i="24"/>
  <c r="K560" i="24"/>
  <c r="J560" i="24"/>
  <c r="I560" i="24"/>
  <c r="H560" i="24"/>
  <c r="S559" i="24"/>
  <c r="R559" i="24"/>
  <c r="Q559" i="24"/>
  <c r="P559" i="24"/>
  <c r="O559" i="24"/>
  <c r="N559" i="24"/>
  <c r="M559" i="24"/>
  <c r="L559" i="24"/>
  <c r="K559" i="24"/>
  <c r="J559" i="24"/>
  <c r="I559" i="24"/>
  <c r="H559" i="24"/>
  <c r="S558" i="24"/>
  <c r="R558" i="24"/>
  <c r="S557" i="24"/>
  <c r="R557" i="24"/>
  <c r="S556" i="24"/>
  <c r="R556" i="24"/>
  <c r="Q556" i="24"/>
  <c r="P556" i="24"/>
  <c r="O556" i="24"/>
  <c r="N556" i="24"/>
  <c r="M556" i="24"/>
  <c r="L556" i="24"/>
  <c r="K556" i="24"/>
  <c r="J556" i="24"/>
  <c r="I556" i="24"/>
  <c r="H556" i="24"/>
  <c r="S555" i="24"/>
  <c r="R555" i="24"/>
  <c r="S554" i="24"/>
  <c r="R554" i="24"/>
  <c r="S553" i="24"/>
  <c r="Q553" i="24"/>
  <c r="P553" i="24"/>
  <c r="O553" i="24"/>
  <c r="N553" i="24"/>
  <c r="M553" i="24"/>
  <c r="L553" i="24"/>
  <c r="K553" i="24"/>
  <c r="J553" i="24"/>
  <c r="I553" i="24"/>
  <c r="H553" i="24"/>
  <c r="S552" i="24"/>
  <c r="R552" i="24"/>
  <c r="Q552" i="24"/>
  <c r="P552" i="24"/>
  <c r="O552" i="24"/>
  <c r="N552" i="24"/>
  <c r="M552" i="24"/>
  <c r="L552" i="24"/>
  <c r="K552" i="24"/>
  <c r="J552" i="24"/>
  <c r="I552" i="24"/>
  <c r="H552" i="24"/>
  <c r="S551" i="24"/>
  <c r="R551" i="24"/>
  <c r="S550" i="24"/>
  <c r="R550" i="24"/>
  <c r="S549" i="24"/>
  <c r="R549" i="24"/>
  <c r="Q549" i="24"/>
  <c r="P549" i="24"/>
  <c r="O549" i="24"/>
  <c r="N549" i="24"/>
  <c r="M549" i="24"/>
  <c r="L549" i="24"/>
  <c r="K549" i="24"/>
  <c r="J549" i="24"/>
  <c r="I549" i="24"/>
  <c r="H549" i="24"/>
  <c r="S548" i="24"/>
  <c r="R548" i="24"/>
  <c r="S547" i="24"/>
  <c r="R547" i="24"/>
  <c r="S546" i="24"/>
  <c r="Q546" i="24"/>
  <c r="P546" i="24"/>
  <c r="O546" i="24"/>
  <c r="N546" i="24"/>
  <c r="M546" i="24"/>
  <c r="L546" i="24"/>
  <c r="K546" i="24"/>
  <c r="J546" i="24"/>
  <c r="I546" i="24"/>
  <c r="H546" i="24"/>
  <c r="S545" i="24"/>
  <c r="R545" i="24"/>
  <c r="Q545" i="24"/>
  <c r="P545" i="24"/>
  <c r="O545" i="24"/>
  <c r="N545" i="24"/>
  <c r="M545" i="24"/>
  <c r="L545" i="24"/>
  <c r="K545" i="24"/>
  <c r="J545" i="24"/>
  <c r="I545" i="24"/>
  <c r="H545" i="24"/>
  <c r="S544" i="24"/>
  <c r="R544" i="24"/>
  <c r="S543" i="24"/>
  <c r="R543" i="24"/>
  <c r="S542" i="24"/>
  <c r="R542" i="24"/>
  <c r="Q542" i="24"/>
  <c r="P542" i="24"/>
  <c r="O542" i="24"/>
  <c r="N542" i="24"/>
  <c r="M542" i="24"/>
  <c r="L542" i="24"/>
  <c r="K542" i="24"/>
  <c r="J542" i="24"/>
  <c r="I542" i="24"/>
  <c r="H542" i="24"/>
  <c r="S541" i="24"/>
  <c r="R541" i="24"/>
  <c r="S540" i="24"/>
  <c r="R540" i="24"/>
  <c r="S539" i="24"/>
  <c r="Q539" i="24"/>
  <c r="P539" i="24"/>
  <c r="O539" i="24"/>
  <c r="N539" i="24"/>
  <c r="M539" i="24"/>
  <c r="L539" i="24"/>
  <c r="K539" i="24"/>
  <c r="J539" i="24"/>
  <c r="I539" i="24"/>
  <c r="H539" i="24"/>
  <c r="S538" i="24"/>
  <c r="R538" i="24"/>
  <c r="Q538" i="24"/>
  <c r="P538" i="24"/>
  <c r="O538" i="24"/>
  <c r="N538" i="24"/>
  <c r="M538" i="24"/>
  <c r="L538" i="24"/>
  <c r="K538" i="24"/>
  <c r="J538" i="24"/>
  <c r="I538" i="24"/>
  <c r="H538" i="24"/>
  <c r="S537" i="24"/>
  <c r="R537" i="24"/>
  <c r="S536" i="24"/>
  <c r="R536" i="24"/>
  <c r="S535" i="24"/>
  <c r="R535" i="24"/>
  <c r="Q535" i="24"/>
  <c r="P535" i="24"/>
  <c r="O535" i="24"/>
  <c r="N535" i="24"/>
  <c r="M535" i="24"/>
  <c r="L535" i="24"/>
  <c r="K535" i="24"/>
  <c r="J535" i="24"/>
  <c r="I535" i="24"/>
  <c r="H535" i="24"/>
  <c r="S534" i="24"/>
  <c r="R534" i="24"/>
  <c r="S533" i="24"/>
  <c r="R533" i="24"/>
  <c r="S532" i="24"/>
  <c r="Q532" i="24"/>
  <c r="P532" i="24"/>
  <c r="O532" i="24"/>
  <c r="N532" i="24"/>
  <c r="M532" i="24"/>
  <c r="L532" i="24"/>
  <c r="K532" i="24"/>
  <c r="J532" i="24"/>
  <c r="I532" i="24"/>
  <c r="H532" i="24"/>
  <c r="S531" i="24"/>
  <c r="R531" i="24"/>
  <c r="Q531" i="24"/>
  <c r="P531" i="24"/>
  <c r="O531" i="24"/>
  <c r="N531" i="24"/>
  <c r="M531" i="24"/>
  <c r="L531" i="24"/>
  <c r="K531" i="24"/>
  <c r="J531" i="24"/>
  <c r="I531" i="24"/>
  <c r="H531" i="24"/>
  <c r="S530" i="24"/>
  <c r="R530" i="24"/>
  <c r="S529" i="24"/>
  <c r="R529" i="24"/>
  <c r="S528" i="24"/>
  <c r="R528" i="24"/>
  <c r="Q528" i="24"/>
  <c r="P528" i="24"/>
  <c r="O528" i="24"/>
  <c r="N528" i="24"/>
  <c r="M528" i="24"/>
  <c r="L528" i="24"/>
  <c r="K528" i="24"/>
  <c r="J528" i="24"/>
  <c r="I528" i="24"/>
  <c r="H528" i="24"/>
  <c r="S527" i="24"/>
  <c r="R527" i="24"/>
  <c r="S526" i="24"/>
  <c r="R526" i="24"/>
  <c r="S525" i="24"/>
  <c r="Q525" i="24"/>
  <c r="P525" i="24"/>
  <c r="O525" i="24"/>
  <c r="N525" i="24"/>
  <c r="M525" i="24"/>
  <c r="L525" i="24"/>
  <c r="K525" i="24"/>
  <c r="J525" i="24"/>
  <c r="I525" i="24"/>
  <c r="H525" i="24"/>
  <c r="S524" i="24"/>
  <c r="R524" i="24"/>
  <c r="Q524" i="24"/>
  <c r="P524" i="24"/>
  <c r="O524" i="24"/>
  <c r="N524" i="24"/>
  <c r="M524" i="24"/>
  <c r="L524" i="24"/>
  <c r="K524" i="24"/>
  <c r="J524" i="24"/>
  <c r="I524" i="24"/>
  <c r="H524" i="24"/>
  <c r="S523" i="24"/>
  <c r="R523" i="24"/>
  <c r="S522" i="24"/>
  <c r="R522" i="24"/>
  <c r="S521" i="24"/>
  <c r="R521" i="24"/>
  <c r="Q521" i="24"/>
  <c r="P521" i="24"/>
  <c r="O521" i="24"/>
  <c r="N521" i="24"/>
  <c r="M521" i="24"/>
  <c r="L521" i="24"/>
  <c r="K521" i="24"/>
  <c r="J521" i="24"/>
  <c r="I521" i="24"/>
  <c r="H521" i="24"/>
  <c r="S520" i="24"/>
  <c r="R520" i="24"/>
  <c r="S519" i="24"/>
  <c r="R519" i="24"/>
  <c r="S518" i="24"/>
  <c r="Q518" i="24"/>
  <c r="P518" i="24"/>
  <c r="O518" i="24"/>
  <c r="N518" i="24"/>
  <c r="M518" i="24"/>
  <c r="L518" i="24"/>
  <c r="K518" i="24"/>
  <c r="J518" i="24"/>
  <c r="I518" i="24"/>
  <c r="H518" i="24"/>
  <c r="S517" i="24"/>
  <c r="R517" i="24"/>
  <c r="Q517" i="24"/>
  <c r="P517" i="24"/>
  <c r="O517" i="24"/>
  <c r="N517" i="24"/>
  <c r="M517" i="24"/>
  <c r="L517" i="24"/>
  <c r="K517" i="24"/>
  <c r="J517" i="24"/>
  <c r="I517" i="24"/>
  <c r="H517" i="24"/>
  <c r="S516" i="24"/>
  <c r="R516" i="24"/>
  <c r="S515" i="24"/>
  <c r="R515" i="24"/>
  <c r="S514" i="24"/>
  <c r="R514" i="24"/>
  <c r="Q514" i="24"/>
  <c r="P514" i="24"/>
  <c r="O514" i="24"/>
  <c r="N514" i="24"/>
  <c r="M514" i="24"/>
  <c r="L514" i="24"/>
  <c r="K514" i="24"/>
  <c r="J514" i="24"/>
  <c r="I514" i="24"/>
  <c r="H514" i="24"/>
  <c r="S513" i="24"/>
  <c r="R513" i="24"/>
  <c r="S512" i="24"/>
  <c r="R512" i="24"/>
  <c r="S511" i="24"/>
  <c r="Q511" i="24"/>
  <c r="P511" i="24"/>
  <c r="O511" i="24"/>
  <c r="N511" i="24"/>
  <c r="M511" i="24"/>
  <c r="L511" i="24"/>
  <c r="K511" i="24"/>
  <c r="J511" i="24"/>
  <c r="I511" i="24"/>
  <c r="H511" i="24"/>
  <c r="S510" i="24"/>
  <c r="R510" i="24"/>
  <c r="Q510" i="24"/>
  <c r="P510" i="24"/>
  <c r="O510" i="24"/>
  <c r="N510" i="24"/>
  <c r="M510" i="24"/>
  <c r="L510" i="24"/>
  <c r="K510" i="24"/>
  <c r="J510" i="24"/>
  <c r="I510" i="24"/>
  <c r="H510" i="24"/>
  <c r="S509" i="24"/>
  <c r="R509" i="24"/>
  <c r="S508" i="24"/>
  <c r="R508" i="24"/>
  <c r="S507" i="24"/>
  <c r="R507" i="24"/>
  <c r="Q507" i="24"/>
  <c r="P507" i="24"/>
  <c r="O507" i="24"/>
  <c r="N507" i="24"/>
  <c r="M507" i="24"/>
  <c r="L507" i="24"/>
  <c r="K507" i="24"/>
  <c r="J507" i="24"/>
  <c r="I507" i="24"/>
  <c r="H507" i="24"/>
  <c r="S506" i="24"/>
  <c r="R506" i="24"/>
  <c r="S505" i="24"/>
  <c r="R505" i="24"/>
  <c r="S504" i="24"/>
  <c r="Q504" i="24"/>
  <c r="P504" i="24"/>
  <c r="O504" i="24"/>
  <c r="N504" i="24"/>
  <c r="M504" i="24"/>
  <c r="L504" i="24"/>
  <c r="K504" i="24"/>
  <c r="J504" i="24"/>
  <c r="I504" i="24"/>
  <c r="H504" i="24"/>
  <c r="S503" i="24"/>
  <c r="R503" i="24"/>
  <c r="Q503" i="24"/>
  <c r="P503" i="24"/>
  <c r="O503" i="24"/>
  <c r="N503" i="24"/>
  <c r="M503" i="24"/>
  <c r="L503" i="24"/>
  <c r="K503" i="24"/>
  <c r="J503" i="24"/>
  <c r="I503" i="24"/>
  <c r="H503" i="24"/>
  <c r="S502" i="24"/>
  <c r="R502" i="24"/>
  <c r="S501" i="24"/>
  <c r="R501" i="24"/>
  <c r="S500" i="24"/>
  <c r="R500" i="24"/>
  <c r="Q500" i="24"/>
  <c r="P500" i="24"/>
  <c r="O500" i="24"/>
  <c r="N500" i="24"/>
  <c r="M500" i="24"/>
  <c r="L500" i="24"/>
  <c r="K500" i="24"/>
  <c r="J500" i="24"/>
  <c r="I500" i="24"/>
  <c r="H500" i="24"/>
  <c r="S499" i="24"/>
  <c r="R499" i="24"/>
  <c r="S498" i="24"/>
  <c r="R498" i="24"/>
  <c r="S497" i="24"/>
  <c r="Q497" i="24"/>
  <c r="P497" i="24"/>
  <c r="O497" i="24"/>
  <c r="N497" i="24"/>
  <c r="M497" i="24"/>
  <c r="L497" i="24"/>
  <c r="K497" i="24"/>
  <c r="J497" i="24"/>
  <c r="I497" i="24"/>
  <c r="H497" i="24"/>
  <c r="S496" i="24"/>
  <c r="R496" i="24"/>
  <c r="Q496" i="24"/>
  <c r="P496" i="24"/>
  <c r="O496" i="24"/>
  <c r="N496" i="24"/>
  <c r="M496" i="24"/>
  <c r="L496" i="24"/>
  <c r="K496" i="24"/>
  <c r="J496" i="24"/>
  <c r="I496" i="24"/>
  <c r="H496" i="24"/>
  <c r="S495" i="24"/>
  <c r="R495" i="24"/>
  <c r="S494" i="24"/>
  <c r="R494" i="24"/>
  <c r="S493" i="24"/>
  <c r="R493" i="24"/>
  <c r="Q493" i="24"/>
  <c r="P493" i="24"/>
  <c r="O493" i="24"/>
  <c r="N493" i="24"/>
  <c r="M493" i="24"/>
  <c r="L493" i="24"/>
  <c r="K493" i="24"/>
  <c r="J493" i="24"/>
  <c r="I493" i="24"/>
  <c r="H493" i="24"/>
  <c r="S492" i="24"/>
  <c r="R492" i="24"/>
  <c r="S491" i="24"/>
  <c r="R491" i="24"/>
  <c r="S490" i="24"/>
  <c r="Q490" i="24"/>
  <c r="P490" i="24"/>
  <c r="O490" i="24"/>
  <c r="N490" i="24"/>
  <c r="M490" i="24"/>
  <c r="L490" i="24"/>
  <c r="K490" i="24"/>
  <c r="J490" i="24"/>
  <c r="I490" i="24"/>
  <c r="H490" i="24"/>
  <c r="S489" i="24"/>
  <c r="R489" i="24"/>
  <c r="Q489" i="24"/>
  <c r="P489" i="24"/>
  <c r="O489" i="24"/>
  <c r="N489" i="24"/>
  <c r="M489" i="24"/>
  <c r="L489" i="24"/>
  <c r="K489" i="24"/>
  <c r="J489" i="24"/>
  <c r="I489" i="24"/>
  <c r="H489" i="24"/>
  <c r="S488" i="24"/>
  <c r="R488" i="24"/>
  <c r="S487" i="24"/>
  <c r="R487" i="24"/>
  <c r="S486" i="24"/>
  <c r="R486" i="24"/>
  <c r="Q486" i="24"/>
  <c r="P486" i="24"/>
  <c r="O486" i="24"/>
  <c r="N486" i="24"/>
  <c r="M486" i="24"/>
  <c r="L486" i="24"/>
  <c r="K486" i="24"/>
  <c r="J486" i="24"/>
  <c r="I486" i="24"/>
  <c r="H486" i="24"/>
  <c r="S485" i="24"/>
  <c r="R485" i="24"/>
  <c r="S484" i="24"/>
  <c r="R484" i="24"/>
  <c r="S483" i="24"/>
  <c r="S482" i="24"/>
  <c r="R482" i="24"/>
  <c r="S481" i="24"/>
  <c r="R481" i="24"/>
  <c r="S480" i="24"/>
  <c r="R480" i="24"/>
  <c r="S479" i="24"/>
  <c r="R479" i="24"/>
  <c r="S478" i="24"/>
  <c r="R478" i="24"/>
  <c r="S477" i="24"/>
  <c r="R477" i="24"/>
  <c r="S476" i="24"/>
  <c r="S475" i="24"/>
  <c r="R475" i="24"/>
  <c r="S474" i="24"/>
  <c r="R474" i="24"/>
  <c r="S473" i="24"/>
  <c r="R473" i="24"/>
  <c r="S472" i="24"/>
  <c r="R472" i="24"/>
  <c r="S471" i="24"/>
  <c r="R471" i="24"/>
  <c r="S470" i="24"/>
  <c r="R470" i="24"/>
  <c r="S469" i="24"/>
  <c r="S468" i="24"/>
  <c r="R468" i="24"/>
  <c r="S467" i="24"/>
  <c r="R467" i="24"/>
  <c r="S466" i="24"/>
  <c r="R466" i="24"/>
  <c r="S465" i="24"/>
  <c r="R465" i="24"/>
  <c r="S464" i="24"/>
  <c r="R464" i="24"/>
  <c r="S463" i="24"/>
  <c r="R463" i="24"/>
  <c r="S462" i="24"/>
  <c r="S461" i="24"/>
  <c r="R461" i="24"/>
  <c r="S460" i="24"/>
  <c r="R460" i="24"/>
  <c r="S459" i="24"/>
  <c r="R459" i="24"/>
  <c r="S458" i="24"/>
  <c r="R458" i="24"/>
  <c r="S457" i="24"/>
  <c r="R457" i="24"/>
  <c r="S456" i="24"/>
  <c r="R456" i="24"/>
  <c r="S455" i="24"/>
  <c r="S454" i="24"/>
  <c r="R454" i="24"/>
  <c r="S453" i="24"/>
  <c r="R453" i="24"/>
  <c r="S452" i="24"/>
  <c r="R452" i="24"/>
  <c r="S451" i="24"/>
  <c r="R451" i="24"/>
  <c r="S450" i="24"/>
  <c r="R450" i="24"/>
  <c r="S449" i="24"/>
  <c r="R449" i="24"/>
  <c r="S448" i="24"/>
  <c r="S447" i="24"/>
  <c r="R447" i="24"/>
  <c r="S446" i="24"/>
  <c r="R446" i="24"/>
  <c r="S445" i="24"/>
  <c r="R445" i="24"/>
  <c r="S444" i="24"/>
  <c r="R444" i="24"/>
  <c r="S443" i="24"/>
  <c r="R443" i="24"/>
  <c r="S442" i="24"/>
  <c r="R442" i="24"/>
  <c r="S441" i="24"/>
  <c r="S440" i="24"/>
  <c r="R440" i="24"/>
  <c r="S439" i="24"/>
  <c r="R439" i="24"/>
  <c r="S438" i="24"/>
  <c r="R438" i="24"/>
  <c r="S437" i="24"/>
  <c r="R437" i="24"/>
  <c r="S436" i="24"/>
  <c r="R436" i="24"/>
  <c r="S435" i="24"/>
  <c r="R435" i="24"/>
  <c r="S434" i="24"/>
  <c r="S433" i="24"/>
  <c r="R433" i="24"/>
  <c r="S432" i="24"/>
  <c r="R432" i="24"/>
  <c r="S431" i="24"/>
  <c r="R431" i="24"/>
  <c r="S430" i="24"/>
  <c r="R430" i="24"/>
  <c r="S429" i="24"/>
  <c r="R429" i="24"/>
  <c r="S428" i="24"/>
  <c r="R428" i="24"/>
  <c r="S427" i="24"/>
  <c r="S426" i="24"/>
  <c r="R426" i="24"/>
  <c r="S425" i="24"/>
  <c r="R425" i="24"/>
  <c r="S424" i="24"/>
  <c r="R424" i="24"/>
  <c r="S423" i="24"/>
  <c r="R423" i="24"/>
  <c r="S422" i="24"/>
  <c r="R422" i="24"/>
  <c r="S421" i="24"/>
  <c r="R421" i="24"/>
  <c r="S420" i="24"/>
  <c r="S419" i="24"/>
  <c r="R419" i="24"/>
  <c r="S418" i="24"/>
  <c r="R418" i="24"/>
  <c r="S417" i="24"/>
  <c r="R417" i="24"/>
  <c r="S416" i="24"/>
  <c r="R416" i="24"/>
  <c r="S415" i="24"/>
  <c r="R415" i="24"/>
  <c r="S414" i="24"/>
  <c r="R414" i="24"/>
  <c r="R412" i="24"/>
  <c r="S411" i="24"/>
  <c r="S412" i="24" s="1"/>
  <c r="R411" i="24"/>
  <c r="S410" i="24"/>
  <c r="R410" i="24"/>
  <c r="R409" i="24"/>
  <c r="S408" i="24"/>
  <c r="R408" i="24"/>
  <c r="S407" i="24"/>
  <c r="S409" i="24" s="1"/>
  <c r="S413" i="24" s="1"/>
  <c r="R407" i="24"/>
  <c r="R405" i="24"/>
  <c r="S404" i="24"/>
  <c r="S405" i="24" s="1"/>
  <c r="R404" i="24"/>
  <c r="S403" i="24"/>
  <c r="R403" i="24"/>
  <c r="R402" i="24"/>
  <c r="S401" i="24"/>
  <c r="R401" i="24"/>
  <c r="S400" i="24"/>
  <c r="S402" i="24" s="1"/>
  <c r="S406" i="24" s="1"/>
  <c r="R400" i="24"/>
  <c r="R398" i="24"/>
  <c r="S397" i="24"/>
  <c r="S398" i="24" s="1"/>
  <c r="R397" i="24"/>
  <c r="S396" i="24"/>
  <c r="R396" i="24"/>
  <c r="R395" i="24"/>
  <c r="S394" i="24"/>
  <c r="R394" i="24"/>
  <c r="S393" i="24"/>
  <c r="S395" i="24" s="1"/>
  <c r="S399" i="24" s="1"/>
  <c r="R393" i="24"/>
  <c r="R391" i="24"/>
  <c r="S390" i="24"/>
  <c r="R390" i="24"/>
  <c r="S389" i="24"/>
  <c r="S391" i="24" s="1"/>
  <c r="R389" i="24"/>
  <c r="R388" i="24"/>
  <c r="S387" i="24"/>
  <c r="S388" i="24" s="1"/>
  <c r="S392" i="24" s="1"/>
  <c r="R387" i="24"/>
  <c r="S386" i="24"/>
  <c r="R386" i="24"/>
  <c r="R384" i="24"/>
  <c r="S383" i="24"/>
  <c r="R383" i="24"/>
  <c r="S382" i="24"/>
  <c r="S384" i="24" s="1"/>
  <c r="R382" i="24"/>
  <c r="R381" i="24"/>
  <c r="S380" i="24"/>
  <c r="S381" i="24" s="1"/>
  <c r="S385" i="24" s="1"/>
  <c r="R380" i="24"/>
  <c r="S379" i="24"/>
  <c r="R379" i="24"/>
  <c r="R377" i="24"/>
  <c r="S376" i="24"/>
  <c r="S377" i="24" s="1"/>
  <c r="R376" i="24"/>
  <c r="S375" i="24"/>
  <c r="R375" i="24"/>
  <c r="R374" i="24"/>
  <c r="S373" i="24"/>
  <c r="R373" i="24"/>
  <c r="S372" i="24"/>
  <c r="S374" i="24" s="1"/>
  <c r="S378" i="24" s="1"/>
  <c r="R372" i="24"/>
  <c r="R370" i="24"/>
  <c r="S369" i="24"/>
  <c r="S370" i="24" s="1"/>
  <c r="R369" i="24"/>
  <c r="S368" i="24"/>
  <c r="R368" i="24"/>
  <c r="R367" i="24"/>
  <c r="S366" i="24"/>
  <c r="R366" i="24"/>
  <c r="S365" i="24"/>
  <c r="S367" i="24" s="1"/>
  <c r="S371" i="24" s="1"/>
  <c r="R365" i="24"/>
  <c r="R363" i="24"/>
  <c r="S362" i="24"/>
  <c r="R362" i="24"/>
  <c r="S361" i="24"/>
  <c r="S363" i="24" s="1"/>
  <c r="R361" i="24"/>
  <c r="R360" i="24"/>
  <c r="S359" i="24"/>
  <c r="S360" i="24" s="1"/>
  <c r="S364" i="24" s="1"/>
  <c r="R359" i="24"/>
  <c r="S358" i="24"/>
  <c r="R358" i="24"/>
  <c r="R356" i="24"/>
  <c r="S355" i="24"/>
  <c r="R355" i="24"/>
  <c r="S354" i="24"/>
  <c r="S356" i="24" s="1"/>
  <c r="R354" i="24"/>
  <c r="R353" i="24"/>
  <c r="S352" i="24"/>
  <c r="S353" i="24" s="1"/>
  <c r="S357" i="24" s="1"/>
  <c r="R352" i="24"/>
  <c r="S351" i="24"/>
  <c r="R351" i="24"/>
  <c r="R349" i="24"/>
  <c r="S348" i="24"/>
  <c r="S349" i="24" s="1"/>
  <c r="R348" i="24"/>
  <c r="S347" i="24"/>
  <c r="R347" i="24"/>
  <c r="R346" i="24"/>
  <c r="S345" i="24"/>
  <c r="R345" i="24"/>
  <c r="S344" i="24"/>
  <c r="S346" i="24" s="1"/>
  <c r="S350" i="24" s="1"/>
  <c r="R344" i="24"/>
  <c r="R342" i="24"/>
  <c r="S341" i="24"/>
  <c r="S342" i="24" s="1"/>
  <c r="R341" i="24"/>
  <c r="S340" i="24"/>
  <c r="R340" i="24"/>
  <c r="R339" i="24"/>
  <c r="S338" i="24"/>
  <c r="R338" i="24"/>
  <c r="S337" i="24"/>
  <c r="S339" i="24" s="1"/>
  <c r="S343" i="24" s="1"/>
  <c r="R337" i="24"/>
  <c r="R335" i="24"/>
  <c r="S334" i="24"/>
  <c r="R334" i="24"/>
  <c r="S333" i="24"/>
  <c r="S335" i="24" s="1"/>
  <c r="R333" i="24"/>
  <c r="R332" i="24"/>
  <c r="S331" i="24"/>
  <c r="S332" i="24" s="1"/>
  <c r="S336" i="24" s="1"/>
  <c r="R331" i="24"/>
  <c r="S330" i="24"/>
  <c r="R330" i="24"/>
  <c r="R328" i="24"/>
  <c r="S327" i="24"/>
  <c r="R327" i="24"/>
  <c r="S326" i="24"/>
  <c r="S328" i="24" s="1"/>
  <c r="R326" i="24"/>
  <c r="R325" i="24"/>
  <c r="S324" i="24"/>
  <c r="S325" i="24" s="1"/>
  <c r="S329" i="24" s="1"/>
  <c r="R324" i="24"/>
  <c r="S323" i="24"/>
  <c r="R323" i="24"/>
  <c r="R321" i="24"/>
  <c r="S320" i="24"/>
  <c r="S321" i="24" s="1"/>
  <c r="R320" i="24"/>
  <c r="S319" i="24"/>
  <c r="R319" i="24"/>
  <c r="R318" i="24"/>
  <c r="S317" i="24"/>
  <c r="R317" i="24"/>
  <c r="S316" i="24"/>
  <c r="S318" i="24" s="1"/>
  <c r="S322" i="24" s="1"/>
  <c r="R316" i="24"/>
  <c r="R314" i="24"/>
  <c r="S313" i="24"/>
  <c r="S314" i="24" s="1"/>
  <c r="R313" i="24"/>
  <c r="S312" i="24"/>
  <c r="R312" i="24"/>
  <c r="R311" i="24"/>
  <c r="S310" i="24"/>
  <c r="R310" i="24"/>
  <c r="S309" i="24"/>
  <c r="S311" i="24" s="1"/>
  <c r="S315" i="24" s="1"/>
  <c r="R309" i="24"/>
  <c r="R307" i="24"/>
  <c r="S306" i="24"/>
  <c r="R306" i="24"/>
  <c r="S305" i="24"/>
  <c r="S307" i="24" s="1"/>
  <c r="R305" i="24"/>
  <c r="R304" i="24"/>
  <c r="S303" i="24"/>
  <c r="S304" i="24" s="1"/>
  <c r="S308" i="24" s="1"/>
  <c r="R303" i="24"/>
  <c r="S302" i="24"/>
  <c r="R302" i="24"/>
  <c r="R300" i="24"/>
  <c r="S299" i="24"/>
  <c r="R299" i="24"/>
  <c r="S298" i="24"/>
  <c r="S300" i="24" s="1"/>
  <c r="R298" i="24"/>
  <c r="R297" i="24"/>
  <c r="S296" i="24"/>
  <c r="S297" i="24" s="1"/>
  <c r="S301" i="24" s="1"/>
  <c r="R296" i="24"/>
  <c r="S295" i="24"/>
  <c r="R295" i="24"/>
  <c r="R293" i="24"/>
  <c r="S292" i="24"/>
  <c r="S293" i="24" s="1"/>
  <c r="R292" i="24"/>
  <c r="S291" i="24"/>
  <c r="R291" i="24"/>
  <c r="R290" i="24"/>
  <c r="S289" i="24"/>
  <c r="R289" i="24"/>
  <c r="S288" i="24"/>
  <c r="S290" i="24" s="1"/>
  <c r="S294" i="24" s="1"/>
  <c r="R288" i="24"/>
  <c r="R286" i="24"/>
  <c r="S285" i="24"/>
  <c r="S286" i="24" s="1"/>
  <c r="R285" i="24"/>
  <c r="S284" i="24"/>
  <c r="R284" i="24"/>
  <c r="R283" i="24"/>
  <c r="S282" i="24"/>
  <c r="R282" i="24"/>
  <c r="S281" i="24"/>
  <c r="S283" i="24" s="1"/>
  <c r="S287" i="24" s="1"/>
  <c r="R281" i="24"/>
  <c r="R279" i="24"/>
  <c r="S278" i="24"/>
  <c r="R278" i="24"/>
  <c r="S277" i="24"/>
  <c r="S279" i="24" s="1"/>
  <c r="R277" i="24"/>
  <c r="R276" i="24"/>
  <c r="S275" i="24"/>
  <c r="S276" i="24" s="1"/>
  <c r="S280" i="24" s="1"/>
  <c r="R275" i="24"/>
  <c r="S274" i="24"/>
  <c r="R274" i="24"/>
  <c r="R272" i="24"/>
  <c r="S271" i="24"/>
  <c r="R271" i="24"/>
  <c r="S270" i="24"/>
  <c r="S272" i="24" s="1"/>
  <c r="R270" i="24"/>
  <c r="R269" i="24"/>
  <c r="S268" i="24"/>
  <c r="S269" i="24" s="1"/>
  <c r="S273" i="24" s="1"/>
  <c r="R268" i="24"/>
  <c r="S267" i="24"/>
  <c r="R267" i="24"/>
  <c r="R265" i="24"/>
  <c r="S264" i="24"/>
  <c r="S265" i="24" s="1"/>
  <c r="R264" i="24"/>
  <c r="S263" i="24"/>
  <c r="R263" i="24"/>
  <c r="R262" i="24"/>
  <c r="S261" i="24"/>
  <c r="R261" i="24"/>
  <c r="S260" i="24"/>
  <c r="S262" i="24" s="1"/>
  <c r="S266" i="24" s="1"/>
  <c r="R260" i="24"/>
  <c r="R258" i="24"/>
  <c r="S257" i="24"/>
  <c r="S258" i="24" s="1"/>
  <c r="R257" i="24"/>
  <c r="S256" i="24"/>
  <c r="R256" i="24"/>
  <c r="R255" i="24"/>
  <c r="S254" i="24"/>
  <c r="R254" i="24"/>
  <c r="S253" i="24"/>
  <c r="S255" i="24" s="1"/>
  <c r="S259" i="24" s="1"/>
  <c r="R253" i="24"/>
  <c r="R251" i="24"/>
  <c r="S250" i="24"/>
  <c r="R250" i="24"/>
  <c r="S249" i="24"/>
  <c r="S251" i="24" s="1"/>
  <c r="R249" i="24"/>
  <c r="R248" i="24"/>
  <c r="S247" i="24"/>
  <c r="S248" i="24" s="1"/>
  <c r="S252" i="24" s="1"/>
  <c r="R247" i="24"/>
  <c r="S246" i="24"/>
  <c r="R246" i="24"/>
  <c r="R244" i="24"/>
  <c r="S243" i="24"/>
  <c r="R243" i="24"/>
  <c r="S242" i="24"/>
  <c r="S244" i="24" s="1"/>
  <c r="R242" i="24"/>
  <c r="R241" i="24"/>
  <c r="S240" i="24"/>
  <c r="S241" i="24" s="1"/>
  <c r="S245" i="24" s="1"/>
  <c r="R240" i="24"/>
  <c r="S239" i="24"/>
  <c r="R239" i="24"/>
  <c r="R237" i="24"/>
  <c r="S236" i="24"/>
  <c r="S237" i="24" s="1"/>
  <c r="R236" i="24"/>
  <c r="S235" i="24"/>
  <c r="R235" i="24"/>
  <c r="R234" i="24"/>
  <c r="S233" i="24"/>
  <c r="R233" i="24"/>
  <c r="S232" i="24"/>
  <c r="S234" i="24" s="1"/>
  <c r="S238" i="24" s="1"/>
  <c r="R232" i="24"/>
  <c r="R230" i="24"/>
  <c r="S229" i="24"/>
  <c r="S230" i="24" s="1"/>
  <c r="R229" i="24"/>
  <c r="S228" i="24"/>
  <c r="R228" i="24"/>
  <c r="R227" i="24"/>
  <c r="S226" i="24"/>
  <c r="R226" i="24"/>
  <c r="S225" i="24"/>
  <c r="S227" i="24" s="1"/>
  <c r="S231" i="24" s="1"/>
  <c r="R225" i="24"/>
  <c r="R223" i="24"/>
  <c r="S222" i="24"/>
  <c r="R222" i="24"/>
  <c r="S221" i="24"/>
  <c r="S223" i="24" s="1"/>
  <c r="R221" i="24"/>
  <c r="R220" i="24"/>
  <c r="S219" i="24"/>
  <c r="S220" i="24" s="1"/>
  <c r="S224" i="24" s="1"/>
  <c r="R219" i="24"/>
  <c r="S218" i="24"/>
  <c r="R218" i="24"/>
  <c r="R216" i="24"/>
  <c r="S215" i="24"/>
  <c r="R215" i="24"/>
  <c r="S214" i="24"/>
  <c r="S216" i="24" s="1"/>
  <c r="R214" i="24"/>
  <c r="R213" i="24"/>
  <c r="S212" i="24"/>
  <c r="S213" i="24" s="1"/>
  <c r="S217" i="24" s="1"/>
  <c r="R212" i="24"/>
  <c r="S211" i="24"/>
  <c r="R211" i="24"/>
  <c r="R209" i="24"/>
  <c r="S208" i="24"/>
  <c r="S209" i="24" s="1"/>
  <c r="R208" i="24"/>
  <c r="S207" i="24"/>
  <c r="R207" i="24"/>
  <c r="R206" i="24"/>
  <c r="S205" i="24"/>
  <c r="R205" i="24"/>
  <c r="S204" i="24"/>
  <c r="S206" i="24" s="1"/>
  <c r="S210" i="24" s="1"/>
  <c r="R204" i="24"/>
  <c r="R202" i="24"/>
  <c r="S201" i="24"/>
  <c r="S202" i="24" s="1"/>
  <c r="R201" i="24"/>
  <c r="S200" i="24"/>
  <c r="R200" i="24"/>
  <c r="R199" i="24"/>
  <c r="S198" i="24"/>
  <c r="R198" i="24"/>
  <c r="S197" i="24"/>
  <c r="S199" i="24" s="1"/>
  <c r="S203" i="24" s="1"/>
  <c r="R197" i="24"/>
  <c r="R195" i="24"/>
  <c r="S194" i="24"/>
  <c r="R194" i="24"/>
  <c r="S193" i="24"/>
  <c r="S195" i="24" s="1"/>
  <c r="R193" i="24"/>
  <c r="R192" i="24"/>
  <c r="S191" i="24"/>
  <c r="S192" i="24" s="1"/>
  <c r="S196" i="24" s="1"/>
  <c r="R191" i="24"/>
  <c r="S190" i="24"/>
  <c r="R190" i="24"/>
  <c r="R188" i="24"/>
  <c r="S187" i="24"/>
  <c r="R187" i="24"/>
  <c r="S186" i="24"/>
  <c r="S188" i="24" s="1"/>
  <c r="R186" i="24"/>
  <c r="R185" i="24"/>
  <c r="S184" i="24"/>
  <c r="S185" i="24" s="1"/>
  <c r="S189" i="24" s="1"/>
  <c r="R184" i="24"/>
  <c r="S183" i="24"/>
  <c r="R183" i="24"/>
  <c r="R181" i="24"/>
  <c r="S180" i="24"/>
  <c r="S181" i="24" s="1"/>
  <c r="R180" i="24"/>
  <c r="S179" i="24"/>
  <c r="R179" i="24"/>
  <c r="R178" i="24"/>
  <c r="S177" i="24"/>
  <c r="R177" i="24"/>
  <c r="S176" i="24"/>
  <c r="S178" i="24" s="1"/>
  <c r="S182" i="24" s="1"/>
  <c r="R176" i="24"/>
  <c r="R174" i="24"/>
  <c r="S173" i="24"/>
  <c r="S174" i="24" s="1"/>
  <c r="R173" i="24"/>
  <c r="S172" i="24"/>
  <c r="R172" i="24"/>
  <c r="R171" i="24"/>
  <c r="S170" i="24"/>
  <c r="R170" i="24"/>
  <c r="S169" i="24"/>
  <c r="S171" i="24" s="1"/>
  <c r="S175" i="24" s="1"/>
  <c r="R169" i="24"/>
  <c r="R167" i="24"/>
  <c r="S166" i="24"/>
  <c r="R166" i="24"/>
  <c r="S165" i="24"/>
  <c r="S167" i="24" s="1"/>
  <c r="R165" i="24"/>
  <c r="R164" i="24"/>
  <c r="S163" i="24"/>
  <c r="S164" i="24" s="1"/>
  <c r="S168" i="24" s="1"/>
  <c r="R163" i="24"/>
  <c r="S162" i="24"/>
  <c r="R162" i="24"/>
  <c r="R160" i="24"/>
  <c r="S159" i="24"/>
  <c r="R159" i="24"/>
  <c r="S158" i="24"/>
  <c r="S160" i="24" s="1"/>
  <c r="R158" i="24"/>
  <c r="R157" i="24"/>
  <c r="S156" i="24"/>
  <c r="S157" i="24" s="1"/>
  <c r="S161" i="24" s="1"/>
  <c r="R156" i="24"/>
  <c r="S155" i="24"/>
  <c r="R155" i="24"/>
  <c r="R153" i="24"/>
  <c r="S152" i="24"/>
  <c r="S153" i="24" s="1"/>
  <c r="R152" i="24"/>
  <c r="S151" i="24"/>
  <c r="R151" i="24"/>
  <c r="R150" i="24"/>
  <c r="S149" i="24"/>
  <c r="R149" i="24"/>
  <c r="S148" i="24"/>
  <c r="S150" i="24" s="1"/>
  <c r="S154" i="24" s="1"/>
  <c r="R148" i="24"/>
  <c r="R146" i="24"/>
  <c r="S145" i="24"/>
  <c r="S146" i="24" s="1"/>
  <c r="R145" i="24"/>
  <c r="S144" i="24"/>
  <c r="R144" i="24"/>
  <c r="R143" i="24"/>
  <c r="S142" i="24"/>
  <c r="R142" i="24"/>
  <c r="S141" i="24"/>
  <c r="S143" i="24" s="1"/>
  <c r="S147" i="24" s="1"/>
  <c r="R141" i="24"/>
  <c r="R139" i="24"/>
  <c r="S138" i="24"/>
  <c r="R138" i="24"/>
  <c r="S137" i="24"/>
  <c r="S139" i="24" s="1"/>
  <c r="R137" i="24"/>
  <c r="R136" i="24"/>
  <c r="S135" i="24"/>
  <c r="S136" i="24" s="1"/>
  <c r="S140" i="24" s="1"/>
  <c r="R135" i="24"/>
  <c r="S134" i="24"/>
  <c r="R134" i="24"/>
  <c r="R132" i="24"/>
  <c r="S131" i="24"/>
  <c r="S132" i="24" s="1"/>
  <c r="R131" i="24"/>
  <c r="S130" i="24"/>
  <c r="R130" i="24"/>
  <c r="R129" i="24"/>
  <c r="S128" i="24"/>
  <c r="R128" i="24"/>
  <c r="S127" i="24"/>
  <c r="S129" i="24" s="1"/>
  <c r="S133" i="24" s="1"/>
  <c r="R127" i="24"/>
  <c r="R125" i="24"/>
  <c r="S124" i="24"/>
  <c r="S125" i="24" s="1"/>
  <c r="R124" i="24"/>
  <c r="S123" i="24"/>
  <c r="R123" i="24"/>
  <c r="R122" i="24"/>
  <c r="S121" i="24"/>
  <c r="R121" i="24"/>
  <c r="S120" i="24"/>
  <c r="S122" i="24" s="1"/>
  <c r="R120" i="24"/>
  <c r="R118" i="24"/>
  <c r="S117" i="24"/>
  <c r="R117" i="24"/>
  <c r="S116" i="24"/>
  <c r="S118" i="24" s="1"/>
  <c r="R116" i="24"/>
  <c r="R115" i="24"/>
  <c r="S114" i="24"/>
  <c r="S115" i="24" s="1"/>
  <c r="R114" i="24"/>
  <c r="S113" i="24"/>
  <c r="R113" i="24"/>
  <c r="R111" i="24"/>
  <c r="S110" i="24"/>
  <c r="R110" i="24"/>
  <c r="S109" i="24"/>
  <c r="S111" i="24" s="1"/>
  <c r="S112" i="24" s="1"/>
  <c r="R109" i="24"/>
  <c r="R108" i="24"/>
  <c r="S107" i="24"/>
  <c r="S108" i="24" s="1"/>
  <c r="R107" i="24"/>
  <c r="S106" i="24"/>
  <c r="R106" i="24"/>
  <c r="R104" i="24"/>
  <c r="S103" i="24"/>
  <c r="S104" i="24" s="1"/>
  <c r="R103" i="24"/>
  <c r="S102" i="24"/>
  <c r="R102" i="24"/>
  <c r="R101" i="24"/>
  <c r="S100" i="24"/>
  <c r="R100" i="24"/>
  <c r="S99" i="24"/>
  <c r="S101" i="24" s="1"/>
  <c r="S105" i="24" s="1"/>
  <c r="R99" i="24"/>
  <c r="R97" i="24"/>
  <c r="S96" i="24"/>
  <c r="S97" i="24" s="1"/>
  <c r="R96" i="24"/>
  <c r="S95" i="24"/>
  <c r="R95" i="24"/>
  <c r="R94" i="24"/>
  <c r="S93" i="24"/>
  <c r="R93" i="24"/>
  <c r="S92" i="24"/>
  <c r="S94" i="24" s="1"/>
  <c r="S98" i="24" s="1"/>
  <c r="R92" i="24"/>
  <c r="R90" i="24"/>
  <c r="S89" i="24"/>
  <c r="R89" i="24"/>
  <c r="S88" i="24"/>
  <c r="S90" i="24" s="1"/>
  <c r="R88" i="24"/>
  <c r="R87" i="24"/>
  <c r="S86" i="24"/>
  <c r="S87" i="24" s="1"/>
  <c r="R86" i="24"/>
  <c r="S85" i="24"/>
  <c r="R85" i="24"/>
  <c r="R83" i="24"/>
  <c r="S82" i="24"/>
  <c r="R82" i="24"/>
  <c r="S81" i="24"/>
  <c r="S83" i="24" s="1"/>
  <c r="R81" i="24"/>
  <c r="R80" i="24"/>
  <c r="S79" i="24"/>
  <c r="S80" i="24" s="1"/>
  <c r="S84" i="24" s="1"/>
  <c r="R79" i="24"/>
  <c r="S78" i="24"/>
  <c r="R78" i="24"/>
  <c r="R76" i="24"/>
  <c r="S75" i="24"/>
  <c r="S76" i="24" s="1"/>
  <c r="R75" i="24"/>
  <c r="S74" i="24"/>
  <c r="R74" i="24"/>
  <c r="R73" i="24"/>
  <c r="S72" i="24"/>
  <c r="R72" i="24"/>
  <c r="S71" i="24"/>
  <c r="S73" i="24" s="1"/>
  <c r="S77" i="24" s="1"/>
  <c r="R71" i="24"/>
  <c r="R69" i="24"/>
  <c r="S68" i="24"/>
  <c r="S69" i="24" s="1"/>
  <c r="R68" i="24"/>
  <c r="S67" i="24"/>
  <c r="R67" i="24"/>
  <c r="R66" i="24"/>
  <c r="S65" i="24"/>
  <c r="R65" i="24"/>
  <c r="S64" i="24"/>
  <c r="S66" i="24" s="1"/>
  <c r="R64" i="24"/>
  <c r="R62" i="24"/>
  <c r="S61" i="24"/>
  <c r="R61" i="24"/>
  <c r="S60" i="24"/>
  <c r="S62" i="24" s="1"/>
  <c r="R60" i="24"/>
  <c r="R59" i="24"/>
  <c r="S58" i="24"/>
  <c r="S59" i="24" s="1"/>
  <c r="R58" i="24"/>
  <c r="S57" i="24"/>
  <c r="R57" i="24"/>
  <c r="R55" i="24"/>
  <c r="S54" i="24"/>
  <c r="S55" i="24" s="1"/>
  <c r="S56" i="24" s="1"/>
  <c r="R54" i="24"/>
  <c r="S53" i="24"/>
  <c r="R53" i="24"/>
  <c r="R52" i="24"/>
  <c r="S51" i="24"/>
  <c r="R51" i="24"/>
  <c r="S50" i="24"/>
  <c r="S52" i="24" s="1"/>
  <c r="R50" i="24"/>
  <c r="R48" i="24"/>
  <c r="S47" i="24"/>
  <c r="S48" i="24" s="1"/>
  <c r="R47" i="24"/>
  <c r="S46" i="24"/>
  <c r="R46" i="24"/>
  <c r="R45" i="24"/>
  <c r="S44" i="24"/>
  <c r="R44" i="24"/>
  <c r="S43" i="24"/>
  <c r="S45" i="24" s="1"/>
  <c r="S49" i="24" s="1"/>
  <c r="R43" i="24"/>
  <c r="R41" i="24"/>
  <c r="S40" i="24"/>
  <c r="R40" i="24"/>
  <c r="S39" i="24"/>
  <c r="S41" i="24" s="1"/>
  <c r="R39" i="24"/>
  <c r="R38" i="24"/>
  <c r="S37" i="24"/>
  <c r="S38" i="24" s="1"/>
  <c r="S42" i="24" s="1"/>
  <c r="R37" i="24"/>
  <c r="S36" i="24"/>
  <c r="R36" i="24"/>
  <c r="R34" i="24"/>
  <c r="S33" i="24"/>
  <c r="R33" i="24"/>
  <c r="S32" i="24"/>
  <c r="S34" i="24" s="1"/>
  <c r="R32" i="24"/>
  <c r="R31" i="24"/>
  <c r="S30" i="24"/>
  <c r="S31" i="24" s="1"/>
  <c r="R30" i="24"/>
  <c r="S29" i="24"/>
  <c r="R29" i="24"/>
  <c r="R27" i="24"/>
  <c r="S26" i="24"/>
  <c r="S27" i="24" s="1"/>
  <c r="R26" i="24"/>
  <c r="S25" i="24"/>
  <c r="R25" i="24"/>
  <c r="R24" i="24"/>
  <c r="S23" i="24"/>
  <c r="R23" i="24"/>
  <c r="S22" i="24"/>
  <c r="S24" i="24" s="1"/>
  <c r="S28" i="24" s="1"/>
  <c r="R22" i="24"/>
  <c r="R20" i="24"/>
  <c r="S19" i="24"/>
  <c r="S20" i="24" s="1"/>
  <c r="R19" i="24"/>
  <c r="S18" i="24"/>
  <c r="R18" i="24"/>
  <c r="R17" i="24"/>
  <c r="S16" i="24"/>
  <c r="R16" i="24"/>
  <c r="S15" i="24"/>
  <c r="S17" i="24" s="1"/>
  <c r="S21" i="24" s="1"/>
  <c r="R15" i="24"/>
  <c r="R13" i="24"/>
  <c r="S12" i="24"/>
  <c r="R12" i="24"/>
  <c r="S11" i="24"/>
  <c r="S13" i="24" s="1"/>
  <c r="R11" i="24"/>
  <c r="R10" i="24"/>
  <c r="S9" i="24"/>
  <c r="S10" i="24" s="1"/>
  <c r="R9" i="24"/>
  <c r="S8" i="24"/>
  <c r="R8" i="24"/>
  <c r="S882" i="23"/>
  <c r="Q882" i="23"/>
  <c r="P882" i="23"/>
  <c r="O882" i="23"/>
  <c r="N882" i="23"/>
  <c r="M882" i="23"/>
  <c r="L882" i="23"/>
  <c r="K882" i="23"/>
  <c r="J882" i="23"/>
  <c r="I882" i="23"/>
  <c r="H882" i="23"/>
  <c r="S881" i="23"/>
  <c r="R881" i="23"/>
  <c r="Q881" i="23"/>
  <c r="P881" i="23"/>
  <c r="O881" i="23"/>
  <c r="N881" i="23"/>
  <c r="M881" i="23"/>
  <c r="L881" i="23"/>
  <c r="K881" i="23"/>
  <c r="J881" i="23"/>
  <c r="I881" i="23"/>
  <c r="H881" i="23"/>
  <c r="S880" i="23"/>
  <c r="R880" i="23"/>
  <c r="S879" i="23"/>
  <c r="R879" i="23"/>
  <c r="S878" i="23"/>
  <c r="R878" i="23"/>
  <c r="Q878" i="23"/>
  <c r="P878" i="23"/>
  <c r="O878" i="23"/>
  <c r="N878" i="23"/>
  <c r="M878" i="23"/>
  <c r="L878" i="23"/>
  <c r="K878" i="23"/>
  <c r="J878" i="23"/>
  <c r="I878" i="23"/>
  <c r="H878" i="23"/>
  <c r="S877" i="23"/>
  <c r="R877" i="23"/>
  <c r="S876" i="23"/>
  <c r="R876" i="23"/>
  <c r="S875" i="23"/>
  <c r="Q875" i="23"/>
  <c r="P875" i="23"/>
  <c r="O875" i="23"/>
  <c r="N875" i="23"/>
  <c r="M875" i="23"/>
  <c r="L875" i="23"/>
  <c r="K875" i="23"/>
  <c r="J875" i="23"/>
  <c r="I875" i="23"/>
  <c r="H875" i="23"/>
  <c r="S874" i="23"/>
  <c r="R874" i="23"/>
  <c r="Q874" i="23"/>
  <c r="P874" i="23"/>
  <c r="O874" i="23"/>
  <c r="N874" i="23"/>
  <c r="M874" i="23"/>
  <c r="L874" i="23"/>
  <c r="K874" i="23"/>
  <c r="J874" i="23"/>
  <c r="I874" i="23"/>
  <c r="H874" i="23"/>
  <c r="S873" i="23"/>
  <c r="R873" i="23"/>
  <c r="S872" i="23"/>
  <c r="R872" i="23"/>
  <c r="S871" i="23"/>
  <c r="R871" i="23"/>
  <c r="Q871" i="23"/>
  <c r="P871" i="23"/>
  <c r="O871" i="23"/>
  <c r="N871" i="23"/>
  <c r="M871" i="23"/>
  <c r="L871" i="23"/>
  <c r="K871" i="23"/>
  <c r="J871" i="23"/>
  <c r="I871" i="23"/>
  <c r="H871" i="23"/>
  <c r="S870" i="23"/>
  <c r="R870" i="23"/>
  <c r="S869" i="23"/>
  <c r="R869" i="23"/>
  <c r="S868" i="23"/>
  <c r="Q868" i="23"/>
  <c r="P868" i="23"/>
  <c r="O868" i="23"/>
  <c r="N868" i="23"/>
  <c r="M868" i="23"/>
  <c r="L868" i="23"/>
  <c r="K868" i="23"/>
  <c r="J868" i="23"/>
  <c r="I868" i="23"/>
  <c r="H868" i="23"/>
  <c r="S867" i="23"/>
  <c r="R867" i="23"/>
  <c r="Q867" i="23"/>
  <c r="P867" i="23"/>
  <c r="O867" i="23"/>
  <c r="N867" i="23"/>
  <c r="M867" i="23"/>
  <c r="L867" i="23"/>
  <c r="K867" i="23"/>
  <c r="J867" i="23"/>
  <c r="I867" i="23"/>
  <c r="H867" i="23"/>
  <c r="S866" i="23"/>
  <c r="R866" i="23"/>
  <c r="S865" i="23"/>
  <c r="R865" i="23"/>
  <c r="S864" i="23"/>
  <c r="R864" i="23"/>
  <c r="Q864" i="23"/>
  <c r="P864" i="23"/>
  <c r="O864" i="23"/>
  <c r="N864" i="23"/>
  <c r="M864" i="23"/>
  <c r="L864" i="23"/>
  <c r="K864" i="23"/>
  <c r="J864" i="23"/>
  <c r="I864" i="23"/>
  <c r="H864" i="23"/>
  <c r="S863" i="23"/>
  <c r="R863" i="23"/>
  <c r="S862" i="23"/>
  <c r="R862" i="23"/>
  <c r="S861" i="23"/>
  <c r="Q861" i="23"/>
  <c r="P861" i="23"/>
  <c r="O861" i="23"/>
  <c r="N861" i="23"/>
  <c r="M861" i="23"/>
  <c r="L861" i="23"/>
  <c r="K861" i="23"/>
  <c r="J861" i="23"/>
  <c r="I861" i="23"/>
  <c r="H861" i="23"/>
  <c r="S860" i="23"/>
  <c r="R860" i="23"/>
  <c r="Q860" i="23"/>
  <c r="P860" i="23"/>
  <c r="O860" i="23"/>
  <c r="N860" i="23"/>
  <c r="M860" i="23"/>
  <c r="L860" i="23"/>
  <c r="K860" i="23"/>
  <c r="J860" i="23"/>
  <c r="I860" i="23"/>
  <c r="H860" i="23"/>
  <c r="S859" i="23"/>
  <c r="R859" i="23"/>
  <c r="S858" i="23"/>
  <c r="R858" i="23"/>
  <c r="S857" i="23"/>
  <c r="R857" i="23"/>
  <c r="Q857" i="23"/>
  <c r="P857" i="23"/>
  <c r="O857" i="23"/>
  <c r="N857" i="23"/>
  <c r="M857" i="23"/>
  <c r="L857" i="23"/>
  <c r="K857" i="23"/>
  <c r="J857" i="23"/>
  <c r="I857" i="23"/>
  <c r="H857" i="23"/>
  <c r="S856" i="23"/>
  <c r="R856" i="23"/>
  <c r="S855" i="23"/>
  <c r="R855" i="23"/>
  <c r="S854" i="23"/>
  <c r="Q854" i="23"/>
  <c r="P854" i="23"/>
  <c r="O854" i="23"/>
  <c r="N854" i="23"/>
  <c r="M854" i="23"/>
  <c r="L854" i="23"/>
  <c r="K854" i="23"/>
  <c r="J854" i="23"/>
  <c r="I854" i="23"/>
  <c r="H854" i="23"/>
  <c r="S853" i="23"/>
  <c r="R853" i="23"/>
  <c r="Q853" i="23"/>
  <c r="P853" i="23"/>
  <c r="O853" i="23"/>
  <c r="N853" i="23"/>
  <c r="M853" i="23"/>
  <c r="L853" i="23"/>
  <c r="K853" i="23"/>
  <c r="J853" i="23"/>
  <c r="I853" i="23"/>
  <c r="H853" i="23"/>
  <c r="S852" i="23"/>
  <c r="R852" i="23"/>
  <c r="S851" i="23"/>
  <c r="R851" i="23"/>
  <c r="S850" i="23"/>
  <c r="R850" i="23"/>
  <c r="Q850" i="23"/>
  <c r="P850" i="23"/>
  <c r="O850" i="23"/>
  <c r="N850" i="23"/>
  <c r="M850" i="23"/>
  <c r="L850" i="23"/>
  <c r="K850" i="23"/>
  <c r="J850" i="23"/>
  <c r="I850" i="23"/>
  <c r="H850" i="23"/>
  <c r="S849" i="23"/>
  <c r="R849" i="23"/>
  <c r="S848" i="23"/>
  <c r="R848" i="23"/>
  <c r="S847" i="23"/>
  <c r="Q847" i="23"/>
  <c r="P847" i="23"/>
  <c r="O847" i="23"/>
  <c r="N847" i="23"/>
  <c r="M847" i="23"/>
  <c r="L847" i="23"/>
  <c r="K847" i="23"/>
  <c r="J847" i="23"/>
  <c r="I847" i="23"/>
  <c r="H847" i="23"/>
  <c r="S846" i="23"/>
  <c r="R846" i="23"/>
  <c r="Q846" i="23"/>
  <c r="P846" i="23"/>
  <c r="O846" i="23"/>
  <c r="N846" i="23"/>
  <c r="M846" i="23"/>
  <c r="L846" i="23"/>
  <c r="K846" i="23"/>
  <c r="J846" i="23"/>
  <c r="I846" i="23"/>
  <c r="H846" i="23"/>
  <c r="S845" i="23"/>
  <c r="R845" i="23"/>
  <c r="S844" i="23"/>
  <c r="R844" i="23"/>
  <c r="S843" i="23"/>
  <c r="R843" i="23"/>
  <c r="Q843" i="23"/>
  <c r="P843" i="23"/>
  <c r="O843" i="23"/>
  <c r="N843" i="23"/>
  <c r="M843" i="23"/>
  <c r="L843" i="23"/>
  <c r="K843" i="23"/>
  <c r="J843" i="23"/>
  <c r="I843" i="23"/>
  <c r="H843" i="23"/>
  <c r="S842" i="23"/>
  <c r="R842" i="23"/>
  <c r="S841" i="23"/>
  <c r="R841" i="23"/>
  <c r="S840" i="23"/>
  <c r="Q840" i="23"/>
  <c r="P840" i="23"/>
  <c r="O840" i="23"/>
  <c r="N840" i="23"/>
  <c r="M840" i="23"/>
  <c r="L840" i="23"/>
  <c r="K840" i="23"/>
  <c r="J840" i="23"/>
  <c r="I840" i="23"/>
  <c r="H840" i="23"/>
  <c r="S839" i="23"/>
  <c r="R839" i="23"/>
  <c r="Q839" i="23"/>
  <c r="P839" i="23"/>
  <c r="O839" i="23"/>
  <c r="N839" i="23"/>
  <c r="M839" i="23"/>
  <c r="L839" i="23"/>
  <c r="K839" i="23"/>
  <c r="J839" i="23"/>
  <c r="I839" i="23"/>
  <c r="H839" i="23"/>
  <c r="S838" i="23"/>
  <c r="R838" i="23"/>
  <c r="S837" i="23"/>
  <c r="R837" i="23"/>
  <c r="S836" i="23"/>
  <c r="R836" i="23"/>
  <c r="Q836" i="23"/>
  <c r="P836" i="23"/>
  <c r="O836" i="23"/>
  <c r="N836" i="23"/>
  <c r="M836" i="23"/>
  <c r="L836" i="23"/>
  <c r="K836" i="23"/>
  <c r="J836" i="23"/>
  <c r="I836" i="23"/>
  <c r="H836" i="23"/>
  <c r="S835" i="23"/>
  <c r="R835" i="23"/>
  <c r="S834" i="23"/>
  <c r="R834" i="23"/>
  <c r="S833" i="23"/>
  <c r="Q833" i="23"/>
  <c r="P833" i="23"/>
  <c r="O833" i="23"/>
  <c r="N833" i="23"/>
  <c r="M833" i="23"/>
  <c r="L833" i="23"/>
  <c r="K833" i="23"/>
  <c r="J833" i="23"/>
  <c r="I833" i="23"/>
  <c r="H833" i="23"/>
  <c r="S832" i="23"/>
  <c r="R832" i="23"/>
  <c r="Q832" i="23"/>
  <c r="P832" i="23"/>
  <c r="O832" i="23"/>
  <c r="N832" i="23"/>
  <c r="M832" i="23"/>
  <c r="L832" i="23"/>
  <c r="K832" i="23"/>
  <c r="J832" i="23"/>
  <c r="I832" i="23"/>
  <c r="H832" i="23"/>
  <c r="S831" i="23"/>
  <c r="R831" i="23"/>
  <c r="S830" i="23"/>
  <c r="R830" i="23"/>
  <c r="S829" i="23"/>
  <c r="R829" i="23"/>
  <c r="Q829" i="23"/>
  <c r="P829" i="23"/>
  <c r="O829" i="23"/>
  <c r="N829" i="23"/>
  <c r="M829" i="23"/>
  <c r="L829" i="23"/>
  <c r="K829" i="23"/>
  <c r="J829" i="23"/>
  <c r="I829" i="23"/>
  <c r="H829" i="23"/>
  <c r="S828" i="23"/>
  <c r="R828" i="23"/>
  <c r="S827" i="23"/>
  <c r="R827" i="23"/>
  <c r="S826" i="23"/>
  <c r="Q826" i="23"/>
  <c r="P826" i="23"/>
  <c r="O826" i="23"/>
  <c r="N826" i="23"/>
  <c r="M826" i="23"/>
  <c r="L826" i="23"/>
  <c r="K826" i="23"/>
  <c r="J826" i="23"/>
  <c r="I826" i="23"/>
  <c r="H826" i="23"/>
  <c r="S825" i="23"/>
  <c r="R825" i="23"/>
  <c r="Q825" i="23"/>
  <c r="P825" i="23"/>
  <c r="O825" i="23"/>
  <c r="N825" i="23"/>
  <c r="M825" i="23"/>
  <c r="L825" i="23"/>
  <c r="K825" i="23"/>
  <c r="J825" i="23"/>
  <c r="I825" i="23"/>
  <c r="H825" i="23"/>
  <c r="S824" i="23"/>
  <c r="R824" i="23"/>
  <c r="S823" i="23"/>
  <c r="R823" i="23"/>
  <c r="S822" i="23"/>
  <c r="R822" i="23"/>
  <c r="Q822" i="23"/>
  <c r="P822" i="23"/>
  <c r="O822" i="23"/>
  <c r="N822" i="23"/>
  <c r="M822" i="23"/>
  <c r="L822" i="23"/>
  <c r="K822" i="23"/>
  <c r="J822" i="23"/>
  <c r="I822" i="23"/>
  <c r="H822" i="23"/>
  <c r="S821" i="23"/>
  <c r="R821" i="23"/>
  <c r="S820" i="23"/>
  <c r="R820" i="23"/>
  <c r="S819" i="23"/>
  <c r="Q819" i="23"/>
  <c r="P819" i="23"/>
  <c r="O819" i="23"/>
  <c r="N819" i="23"/>
  <c r="M819" i="23"/>
  <c r="L819" i="23"/>
  <c r="K819" i="23"/>
  <c r="J819" i="23"/>
  <c r="I819" i="23"/>
  <c r="H819" i="23"/>
  <c r="S818" i="23"/>
  <c r="R818" i="23"/>
  <c r="Q818" i="23"/>
  <c r="P818" i="23"/>
  <c r="O818" i="23"/>
  <c r="N818" i="23"/>
  <c r="M818" i="23"/>
  <c r="L818" i="23"/>
  <c r="K818" i="23"/>
  <c r="J818" i="23"/>
  <c r="I818" i="23"/>
  <c r="H818" i="23"/>
  <c r="S817" i="23"/>
  <c r="R817" i="23"/>
  <c r="S816" i="23"/>
  <c r="R816" i="23"/>
  <c r="S815" i="23"/>
  <c r="R815" i="23"/>
  <c r="Q815" i="23"/>
  <c r="P815" i="23"/>
  <c r="O815" i="23"/>
  <c r="N815" i="23"/>
  <c r="M815" i="23"/>
  <c r="L815" i="23"/>
  <c r="K815" i="23"/>
  <c r="J815" i="23"/>
  <c r="I815" i="23"/>
  <c r="H815" i="23"/>
  <c r="S814" i="23"/>
  <c r="R814" i="23"/>
  <c r="S813" i="23"/>
  <c r="R813" i="23"/>
  <c r="S812" i="23"/>
  <c r="Q812" i="23"/>
  <c r="P812" i="23"/>
  <c r="O812" i="23"/>
  <c r="N812" i="23"/>
  <c r="M812" i="23"/>
  <c r="L812" i="23"/>
  <c r="K812" i="23"/>
  <c r="J812" i="23"/>
  <c r="I812" i="23"/>
  <c r="H812" i="23"/>
  <c r="S811" i="23"/>
  <c r="R811" i="23"/>
  <c r="Q811" i="23"/>
  <c r="P811" i="23"/>
  <c r="O811" i="23"/>
  <c r="N811" i="23"/>
  <c r="M811" i="23"/>
  <c r="L811" i="23"/>
  <c r="K811" i="23"/>
  <c r="J811" i="23"/>
  <c r="I811" i="23"/>
  <c r="H811" i="23"/>
  <c r="S810" i="23"/>
  <c r="R810" i="23"/>
  <c r="S809" i="23"/>
  <c r="R809" i="23"/>
  <c r="S808" i="23"/>
  <c r="R808" i="23"/>
  <c r="Q808" i="23"/>
  <c r="P808" i="23"/>
  <c r="O808" i="23"/>
  <c r="N808" i="23"/>
  <c r="M808" i="23"/>
  <c r="L808" i="23"/>
  <c r="K808" i="23"/>
  <c r="J808" i="23"/>
  <c r="I808" i="23"/>
  <c r="H808" i="23"/>
  <c r="S807" i="23"/>
  <c r="R807" i="23"/>
  <c r="S806" i="23"/>
  <c r="R806" i="23"/>
  <c r="S805" i="23"/>
  <c r="Q805" i="23"/>
  <c r="P805" i="23"/>
  <c r="O805" i="23"/>
  <c r="N805" i="23"/>
  <c r="M805" i="23"/>
  <c r="L805" i="23"/>
  <c r="K805" i="23"/>
  <c r="J805" i="23"/>
  <c r="I805" i="23"/>
  <c r="H805" i="23"/>
  <c r="S804" i="23"/>
  <c r="R804" i="23"/>
  <c r="Q804" i="23"/>
  <c r="P804" i="23"/>
  <c r="O804" i="23"/>
  <c r="N804" i="23"/>
  <c r="M804" i="23"/>
  <c r="L804" i="23"/>
  <c r="K804" i="23"/>
  <c r="J804" i="23"/>
  <c r="I804" i="23"/>
  <c r="H804" i="23"/>
  <c r="S803" i="23"/>
  <c r="R803" i="23"/>
  <c r="S802" i="23"/>
  <c r="R802" i="23"/>
  <c r="S801" i="23"/>
  <c r="R801" i="23"/>
  <c r="Q801" i="23"/>
  <c r="P801" i="23"/>
  <c r="O801" i="23"/>
  <c r="N801" i="23"/>
  <c r="M801" i="23"/>
  <c r="L801" i="23"/>
  <c r="K801" i="23"/>
  <c r="J801" i="23"/>
  <c r="I801" i="23"/>
  <c r="H801" i="23"/>
  <c r="S800" i="23"/>
  <c r="R800" i="23"/>
  <c r="S799" i="23"/>
  <c r="R799" i="23"/>
  <c r="S798" i="23"/>
  <c r="Q798" i="23"/>
  <c r="P798" i="23"/>
  <c r="O798" i="23"/>
  <c r="N798" i="23"/>
  <c r="M798" i="23"/>
  <c r="L798" i="23"/>
  <c r="K798" i="23"/>
  <c r="J798" i="23"/>
  <c r="I798" i="23"/>
  <c r="H798" i="23"/>
  <c r="S797" i="23"/>
  <c r="R797" i="23"/>
  <c r="Q797" i="23"/>
  <c r="P797" i="23"/>
  <c r="O797" i="23"/>
  <c r="N797" i="23"/>
  <c r="M797" i="23"/>
  <c r="L797" i="23"/>
  <c r="K797" i="23"/>
  <c r="J797" i="23"/>
  <c r="I797" i="23"/>
  <c r="H797" i="23"/>
  <c r="S796" i="23"/>
  <c r="R796" i="23"/>
  <c r="S795" i="23"/>
  <c r="R795" i="23"/>
  <c r="S794" i="23"/>
  <c r="R794" i="23"/>
  <c r="Q794" i="23"/>
  <c r="P794" i="23"/>
  <c r="O794" i="23"/>
  <c r="N794" i="23"/>
  <c r="M794" i="23"/>
  <c r="L794" i="23"/>
  <c r="K794" i="23"/>
  <c r="J794" i="23"/>
  <c r="I794" i="23"/>
  <c r="H794" i="23"/>
  <c r="S793" i="23"/>
  <c r="R793" i="23"/>
  <c r="S792" i="23"/>
  <c r="R792" i="23"/>
  <c r="S791" i="23"/>
  <c r="Q791" i="23"/>
  <c r="P791" i="23"/>
  <c r="O791" i="23"/>
  <c r="N791" i="23"/>
  <c r="M791" i="23"/>
  <c r="L791" i="23"/>
  <c r="K791" i="23"/>
  <c r="J791" i="23"/>
  <c r="I791" i="23"/>
  <c r="H791" i="23"/>
  <c r="S790" i="23"/>
  <c r="R790" i="23"/>
  <c r="Q790" i="23"/>
  <c r="P790" i="23"/>
  <c r="O790" i="23"/>
  <c r="N790" i="23"/>
  <c r="M790" i="23"/>
  <c r="L790" i="23"/>
  <c r="K790" i="23"/>
  <c r="J790" i="23"/>
  <c r="I790" i="23"/>
  <c r="H790" i="23"/>
  <c r="S789" i="23"/>
  <c r="R789" i="23"/>
  <c r="S788" i="23"/>
  <c r="R788" i="23"/>
  <c r="S787" i="23"/>
  <c r="R787" i="23"/>
  <c r="Q787" i="23"/>
  <c r="P787" i="23"/>
  <c r="O787" i="23"/>
  <c r="N787" i="23"/>
  <c r="M787" i="23"/>
  <c r="L787" i="23"/>
  <c r="K787" i="23"/>
  <c r="J787" i="23"/>
  <c r="I787" i="23"/>
  <c r="H787" i="23"/>
  <c r="S786" i="23"/>
  <c r="R786" i="23"/>
  <c r="S785" i="23"/>
  <c r="R785" i="23"/>
  <c r="S784" i="23"/>
  <c r="Q784" i="23"/>
  <c r="P784" i="23"/>
  <c r="O784" i="23"/>
  <c r="N784" i="23"/>
  <c r="M784" i="23"/>
  <c r="L784" i="23"/>
  <c r="K784" i="23"/>
  <c r="J784" i="23"/>
  <c r="I784" i="23"/>
  <c r="H784" i="23"/>
  <c r="S783" i="23"/>
  <c r="R783" i="23"/>
  <c r="Q783" i="23"/>
  <c r="P783" i="23"/>
  <c r="O783" i="23"/>
  <c r="N783" i="23"/>
  <c r="M783" i="23"/>
  <c r="L783" i="23"/>
  <c r="K783" i="23"/>
  <c r="J783" i="23"/>
  <c r="I783" i="23"/>
  <c r="H783" i="23"/>
  <c r="S782" i="23"/>
  <c r="R782" i="23"/>
  <c r="S781" i="23"/>
  <c r="R781" i="23"/>
  <c r="S780" i="23"/>
  <c r="R780" i="23"/>
  <c r="Q780" i="23"/>
  <c r="P780" i="23"/>
  <c r="O780" i="23"/>
  <c r="N780" i="23"/>
  <c r="M780" i="23"/>
  <c r="L780" i="23"/>
  <c r="K780" i="23"/>
  <c r="J780" i="23"/>
  <c r="I780" i="23"/>
  <c r="H780" i="23"/>
  <c r="S779" i="23"/>
  <c r="R779" i="23"/>
  <c r="S778" i="23"/>
  <c r="R778" i="23"/>
  <c r="S777" i="23"/>
  <c r="Q777" i="23"/>
  <c r="P777" i="23"/>
  <c r="O777" i="23"/>
  <c r="N777" i="23"/>
  <c r="M777" i="23"/>
  <c r="L777" i="23"/>
  <c r="K777" i="23"/>
  <c r="J777" i="23"/>
  <c r="I777" i="23"/>
  <c r="H777" i="23"/>
  <c r="S776" i="23"/>
  <c r="R776" i="23"/>
  <c r="Q776" i="23"/>
  <c r="P776" i="23"/>
  <c r="O776" i="23"/>
  <c r="N776" i="23"/>
  <c r="M776" i="23"/>
  <c r="L776" i="23"/>
  <c r="K776" i="23"/>
  <c r="J776" i="23"/>
  <c r="I776" i="23"/>
  <c r="H776" i="23"/>
  <c r="S775" i="23"/>
  <c r="R775" i="23"/>
  <c r="S774" i="23"/>
  <c r="R774" i="23"/>
  <c r="S773" i="23"/>
  <c r="R773" i="23"/>
  <c r="Q773" i="23"/>
  <c r="P773" i="23"/>
  <c r="O773" i="23"/>
  <c r="N773" i="23"/>
  <c r="M773" i="23"/>
  <c r="L773" i="23"/>
  <c r="K773" i="23"/>
  <c r="J773" i="23"/>
  <c r="I773" i="23"/>
  <c r="H773" i="23"/>
  <c r="S772" i="23"/>
  <c r="R772" i="23"/>
  <c r="S771" i="23"/>
  <c r="R771" i="23"/>
  <c r="S770" i="23"/>
  <c r="Q770" i="23"/>
  <c r="P770" i="23"/>
  <c r="O770" i="23"/>
  <c r="N770" i="23"/>
  <c r="M770" i="23"/>
  <c r="L770" i="23"/>
  <c r="K770" i="23"/>
  <c r="J770" i="23"/>
  <c r="I770" i="23"/>
  <c r="H770" i="23"/>
  <c r="S769" i="23"/>
  <c r="R769" i="23"/>
  <c r="Q769" i="23"/>
  <c r="P769" i="23"/>
  <c r="O769" i="23"/>
  <c r="N769" i="23"/>
  <c r="M769" i="23"/>
  <c r="L769" i="23"/>
  <c r="K769" i="23"/>
  <c r="J769" i="23"/>
  <c r="I769" i="23"/>
  <c r="H769" i="23"/>
  <c r="S768" i="23"/>
  <c r="R768" i="23"/>
  <c r="S767" i="23"/>
  <c r="R767" i="23"/>
  <c r="S766" i="23"/>
  <c r="R766" i="23"/>
  <c r="Q766" i="23"/>
  <c r="P766" i="23"/>
  <c r="O766" i="23"/>
  <c r="N766" i="23"/>
  <c r="M766" i="23"/>
  <c r="L766" i="23"/>
  <c r="K766" i="23"/>
  <c r="J766" i="23"/>
  <c r="I766" i="23"/>
  <c r="H766" i="23"/>
  <c r="S765" i="23"/>
  <c r="R765" i="23"/>
  <c r="S764" i="23"/>
  <c r="R764" i="23"/>
  <c r="S763" i="23"/>
  <c r="Q763" i="23"/>
  <c r="P763" i="23"/>
  <c r="O763" i="23"/>
  <c r="N763" i="23"/>
  <c r="M763" i="23"/>
  <c r="L763" i="23"/>
  <c r="K763" i="23"/>
  <c r="J763" i="23"/>
  <c r="I763" i="23"/>
  <c r="H763" i="23"/>
  <c r="S762" i="23"/>
  <c r="R762" i="23"/>
  <c r="Q762" i="23"/>
  <c r="P762" i="23"/>
  <c r="O762" i="23"/>
  <c r="N762" i="23"/>
  <c r="M762" i="23"/>
  <c r="L762" i="23"/>
  <c r="K762" i="23"/>
  <c r="J762" i="23"/>
  <c r="I762" i="23"/>
  <c r="H762" i="23"/>
  <c r="S761" i="23"/>
  <c r="R761" i="23"/>
  <c r="S760" i="23"/>
  <c r="R760" i="23"/>
  <c r="S759" i="23"/>
  <c r="R759" i="23"/>
  <c r="Q759" i="23"/>
  <c r="P759" i="23"/>
  <c r="O759" i="23"/>
  <c r="N759" i="23"/>
  <c r="M759" i="23"/>
  <c r="L759" i="23"/>
  <c r="K759" i="23"/>
  <c r="J759" i="23"/>
  <c r="I759" i="23"/>
  <c r="H759" i="23"/>
  <c r="S758" i="23"/>
  <c r="R758" i="23"/>
  <c r="S757" i="23"/>
  <c r="R757" i="23"/>
  <c r="S756" i="23"/>
  <c r="Q756" i="23"/>
  <c r="P756" i="23"/>
  <c r="O756" i="23"/>
  <c r="N756" i="23"/>
  <c r="M756" i="23"/>
  <c r="L756" i="23"/>
  <c r="K756" i="23"/>
  <c r="J756" i="23"/>
  <c r="I756" i="23"/>
  <c r="H756" i="23"/>
  <c r="S755" i="23"/>
  <c r="R755" i="23"/>
  <c r="Q755" i="23"/>
  <c r="P755" i="23"/>
  <c r="O755" i="23"/>
  <c r="N755" i="23"/>
  <c r="M755" i="23"/>
  <c r="L755" i="23"/>
  <c r="K755" i="23"/>
  <c r="J755" i="23"/>
  <c r="I755" i="23"/>
  <c r="H755" i="23"/>
  <c r="S754" i="23"/>
  <c r="R754" i="23"/>
  <c r="S753" i="23"/>
  <c r="R753" i="23"/>
  <c r="S752" i="23"/>
  <c r="R752" i="23"/>
  <c r="Q752" i="23"/>
  <c r="P752" i="23"/>
  <c r="O752" i="23"/>
  <c r="N752" i="23"/>
  <c r="M752" i="23"/>
  <c r="L752" i="23"/>
  <c r="K752" i="23"/>
  <c r="J752" i="23"/>
  <c r="I752" i="23"/>
  <c r="H752" i="23"/>
  <c r="S751" i="23"/>
  <c r="R751" i="23"/>
  <c r="S750" i="23"/>
  <c r="R750" i="23"/>
  <c r="S749" i="23"/>
  <c r="Q749" i="23"/>
  <c r="P749" i="23"/>
  <c r="O749" i="23"/>
  <c r="N749" i="23"/>
  <c r="M749" i="23"/>
  <c r="L749" i="23"/>
  <c r="K749" i="23"/>
  <c r="J749" i="23"/>
  <c r="I749" i="23"/>
  <c r="H749" i="23"/>
  <c r="S748" i="23"/>
  <c r="R748" i="23"/>
  <c r="Q748" i="23"/>
  <c r="P748" i="23"/>
  <c r="O748" i="23"/>
  <c r="N748" i="23"/>
  <c r="M748" i="23"/>
  <c r="L748" i="23"/>
  <c r="K748" i="23"/>
  <c r="J748" i="23"/>
  <c r="I748" i="23"/>
  <c r="H748" i="23"/>
  <c r="S747" i="23"/>
  <c r="R747" i="23"/>
  <c r="S746" i="23"/>
  <c r="R746" i="23"/>
  <c r="S745" i="23"/>
  <c r="R745" i="23"/>
  <c r="Q745" i="23"/>
  <c r="P745" i="23"/>
  <c r="O745" i="23"/>
  <c r="N745" i="23"/>
  <c r="M745" i="23"/>
  <c r="L745" i="23"/>
  <c r="K745" i="23"/>
  <c r="J745" i="23"/>
  <c r="I745" i="23"/>
  <c r="H745" i="23"/>
  <c r="S744" i="23"/>
  <c r="R744" i="23"/>
  <c r="S743" i="23"/>
  <c r="R743" i="23"/>
  <c r="S742" i="23"/>
  <c r="Q742" i="23"/>
  <c r="P742" i="23"/>
  <c r="O742" i="23"/>
  <c r="N742" i="23"/>
  <c r="M742" i="23"/>
  <c r="L742" i="23"/>
  <c r="K742" i="23"/>
  <c r="J742" i="23"/>
  <c r="I742" i="23"/>
  <c r="H742" i="23"/>
  <c r="S741" i="23"/>
  <c r="R741" i="23"/>
  <c r="Q741" i="23"/>
  <c r="P741" i="23"/>
  <c r="O741" i="23"/>
  <c r="N741" i="23"/>
  <c r="M741" i="23"/>
  <c r="L741" i="23"/>
  <c r="K741" i="23"/>
  <c r="J741" i="23"/>
  <c r="I741" i="23"/>
  <c r="H741" i="23"/>
  <c r="S740" i="23"/>
  <c r="R740" i="23"/>
  <c r="S739" i="23"/>
  <c r="R739" i="23"/>
  <c r="S738" i="23"/>
  <c r="R738" i="23"/>
  <c r="Q738" i="23"/>
  <c r="P738" i="23"/>
  <c r="O738" i="23"/>
  <c r="N738" i="23"/>
  <c r="M738" i="23"/>
  <c r="L738" i="23"/>
  <c r="K738" i="23"/>
  <c r="J738" i="23"/>
  <c r="I738" i="23"/>
  <c r="H738" i="23"/>
  <c r="S737" i="23"/>
  <c r="R737" i="23"/>
  <c r="S736" i="23"/>
  <c r="R736" i="23"/>
  <c r="S735" i="23"/>
  <c r="Q735" i="23"/>
  <c r="P735" i="23"/>
  <c r="O735" i="23"/>
  <c r="N735" i="23"/>
  <c r="M735" i="23"/>
  <c r="L735" i="23"/>
  <c r="K735" i="23"/>
  <c r="J735" i="23"/>
  <c r="I735" i="23"/>
  <c r="H735" i="23"/>
  <c r="S734" i="23"/>
  <c r="R734" i="23"/>
  <c r="Q734" i="23"/>
  <c r="P734" i="23"/>
  <c r="O734" i="23"/>
  <c r="N734" i="23"/>
  <c r="M734" i="23"/>
  <c r="L734" i="23"/>
  <c r="K734" i="23"/>
  <c r="J734" i="23"/>
  <c r="I734" i="23"/>
  <c r="H734" i="23"/>
  <c r="S733" i="23"/>
  <c r="R733" i="23"/>
  <c r="S732" i="23"/>
  <c r="R732" i="23"/>
  <c r="S731" i="23"/>
  <c r="R731" i="23"/>
  <c r="Q731" i="23"/>
  <c r="P731" i="23"/>
  <c r="O731" i="23"/>
  <c r="N731" i="23"/>
  <c r="M731" i="23"/>
  <c r="L731" i="23"/>
  <c r="K731" i="23"/>
  <c r="J731" i="23"/>
  <c r="I731" i="23"/>
  <c r="H731" i="23"/>
  <c r="S730" i="23"/>
  <c r="R730" i="23"/>
  <c r="S729" i="23"/>
  <c r="R729" i="23"/>
  <c r="S728" i="23"/>
  <c r="Q728" i="23"/>
  <c r="P728" i="23"/>
  <c r="O728" i="23"/>
  <c r="N728" i="23"/>
  <c r="M728" i="23"/>
  <c r="L728" i="23"/>
  <c r="K728" i="23"/>
  <c r="J728" i="23"/>
  <c r="I728" i="23"/>
  <c r="H728" i="23"/>
  <c r="S727" i="23"/>
  <c r="R727" i="23"/>
  <c r="Q727" i="23"/>
  <c r="P727" i="23"/>
  <c r="O727" i="23"/>
  <c r="N727" i="23"/>
  <c r="M727" i="23"/>
  <c r="L727" i="23"/>
  <c r="K727" i="23"/>
  <c r="J727" i="23"/>
  <c r="I727" i="23"/>
  <c r="H727" i="23"/>
  <c r="S726" i="23"/>
  <c r="R726" i="23"/>
  <c r="S725" i="23"/>
  <c r="R725" i="23"/>
  <c r="S724" i="23"/>
  <c r="R724" i="23"/>
  <c r="Q724" i="23"/>
  <c r="P724" i="23"/>
  <c r="O724" i="23"/>
  <c r="N724" i="23"/>
  <c r="M724" i="23"/>
  <c r="L724" i="23"/>
  <c r="K724" i="23"/>
  <c r="J724" i="23"/>
  <c r="I724" i="23"/>
  <c r="H724" i="23"/>
  <c r="S723" i="23"/>
  <c r="R723" i="23"/>
  <c r="S722" i="23"/>
  <c r="R722" i="23"/>
  <c r="S721" i="23"/>
  <c r="Q721" i="23"/>
  <c r="P721" i="23"/>
  <c r="O721" i="23"/>
  <c r="N721" i="23"/>
  <c r="M721" i="23"/>
  <c r="L721" i="23"/>
  <c r="K721" i="23"/>
  <c r="J721" i="23"/>
  <c r="I721" i="23"/>
  <c r="H721" i="23"/>
  <c r="S720" i="23"/>
  <c r="R720" i="23"/>
  <c r="Q720" i="23"/>
  <c r="P720" i="23"/>
  <c r="O720" i="23"/>
  <c r="N720" i="23"/>
  <c r="M720" i="23"/>
  <c r="L720" i="23"/>
  <c r="K720" i="23"/>
  <c r="J720" i="23"/>
  <c r="I720" i="23"/>
  <c r="H720" i="23"/>
  <c r="S719" i="23"/>
  <c r="R719" i="23"/>
  <c r="S718" i="23"/>
  <c r="R718" i="23"/>
  <c r="S717" i="23"/>
  <c r="R717" i="23"/>
  <c r="Q717" i="23"/>
  <c r="P717" i="23"/>
  <c r="O717" i="23"/>
  <c r="N717" i="23"/>
  <c r="M717" i="23"/>
  <c r="L717" i="23"/>
  <c r="K717" i="23"/>
  <c r="J717" i="23"/>
  <c r="I717" i="23"/>
  <c r="H717" i="23"/>
  <c r="S716" i="23"/>
  <c r="R716" i="23"/>
  <c r="S715" i="23"/>
  <c r="R715" i="23"/>
  <c r="S714" i="23"/>
  <c r="Q714" i="23"/>
  <c r="P714" i="23"/>
  <c r="O714" i="23"/>
  <c r="N714" i="23"/>
  <c r="M714" i="23"/>
  <c r="L714" i="23"/>
  <c r="K714" i="23"/>
  <c r="J714" i="23"/>
  <c r="I714" i="23"/>
  <c r="H714" i="23"/>
  <c r="S713" i="23"/>
  <c r="R713" i="23"/>
  <c r="Q713" i="23"/>
  <c r="P713" i="23"/>
  <c r="O713" i="23"/>
  <c r="N713" i="23"/>
  <c r="M713" i="23"/>
  <c r="L713" i="23"/>
  <c r="K713" i="23"/>
  <c r="J713" i="23"/>
  <c r="I713" i="23"/>
  <c r="H713" i="23"/>
  <c r="S712" i="23"/>
  <c r="R712" i="23"/>
  <c r="S711" i="23"/>
  <c r="R711" i="23"/>
  <c r="S710" i="23"/>
  <c r="R710" i="23"/>
  <c r="Q710" i="23"/>
  <c r="P710" i="23"/>
  <c r="O710" i="23"/>
  <c r="N710" i="23"/>
  <c r="M710" i="23"/>
  <c r="L710" i="23"/>
  <c r="K710" i="23"/>
  <c r="J710" i="23"/>
  <c r="I710" i="23"/>
  <c r="H710" i="23"/>
  <c r="S709" i="23"/>
  <c r="R709" i="23"/>
  <c r="S708" i="23"/>
  <c r="R708" i="23"/>
  <c r="S707" i="23"/>
  <c r="Q707" i="23"/>
  <c r="P707" i="23"/>
  <c r="O707" i="23"/>
  <c r="N707" i="23"/>
  <c r="M707" i="23"/>
  <c r="L707" i="23"/>
  <c r="K707" i="23"/>
  <c r="J707" i="23"/>
  <c r="I707" i="23"/>
  <c r="H707" i="23"/>
  <c r="S706" i="23"/>
  <c r="R706" i="23"/>
  <c r="Q706" i="23"/>
  <c r="P706" i="23"/>
  <c r="O706" i="23"/>
  <c r="N706" i="23"/>
  <c r="M706" i="23"/>
  <c r="L706" i="23"/>
  <c r="K706" i="23"/>
  <c r="J706" i="23"/>
  <c r="I706" i="23"/>
  <c r="H706" i="23"/>
  <c r="S705" i="23"/>
  <c r="R705" i="23"/>
  <c r="S704" i="23"/>
  <c r="R704" i="23"/>
  <c r="S703" i="23"/>
  <c r="R703" i="23"/>
  <c r="Q703" i="23"/>
  <c r="P703" i="23"/>
  <c r="O703" i="23"/>
  <c r="N703" i="23"/>
  <c r="M703" i="23"/>
  <c r="L703" i="23"/>
  <c r="K703" i="23"/>
  <c r="J703" i="23"/>
  <c r="I703" i="23"/>
  <c r="H703" i="23"/>
  <c r="S702" i="23"/>
  <c r="R702" i="23"/>
  <c r="S701" i="23"/>
  <c r="R701" i="23"/>
  <c r="S700" i="23"/>
  <c r="Q700" i="23"/>
  <c r="P700" i="23"/>
  <c r="O700" i="23"/>
  <c r="N700" i="23"/>
  <c r="M700" i="23"/>
  <c r="L700" i="23"/>
  <c r="K700" i="23"/>
  <c r="J700" i="23"/>
  <c r="I700" i="23"/>
  <c r="H700" i="23"/>
  <c r="S699" i="23"/>
  <c r="R699" i="23"/>
  <c r="Q699" i="23"/>
  <c r="P699" i="23"/>
  <c r="O699" i="23"/>
  <c r="N699" i="23"/>
  <c r="M699" i="23"/>
  <c r="L699" i="23"/>
  <c r="K699" i="23"/>
  <c r="J699" i="23"/>
  <c r="I699" i="23"/>
  <c r="H699" i="23"/>
  <c r="S698" i="23"/>
  <c r="R698" i="23"/>
  <c r="S697" i="23"/>
  <c r="R697" i="23"/>
  <c r="S696" i="23"/>
  <c r="R696" i="23"/>
  <c r="Q696" i="23"/>
  <c r="P696" i="23"/>
  <c r="O696" i="23"/>
  <c r="N696" i="23"/>
  <c r="M696" i="23"/>
  <c r="L696" i="23"/>
  <c r="K696" i="23"/>
  <c r="J696" i="23"/>
  <c r="I696" i="23"/>
  <c r="H696" i="23"/>
  <c r="S695" i="23"/>
  <c r="R695" i="23"/>
  <c r="S694" i="23"/>
  <c r="R694" i="23"/>
  <c r="S693" i="23"/>
  <c r="Q693" i="23"/>
  <c r="P693" i="23"/>
  <c r="O693" i="23"/>
  <c r="N693" i="23"/>
  <c r="M693" i="23"/>
  <c r="L693" i="23"/>
  <c r="K693" i="23"/>
  <c r="J693" i="23"/>
  <c r="I693" i="23"/>
  <c r="H693" i="23"/>
  <c r="S692" i="23"/>
  <c r="R692" i="23"/>
  <c r="Q692" i="23"/>
  <c r="P692" i="23"/>
  <c r="O692" i="23"/>
  <c r="N692" i="23"/>
  <c r="M692" i="23"/>
  <c r="L692" i="23"/>
  <c r="K692" i="23"/>
  <c r="J692" i="23"/>
  <c r="I692" i="23"/>
  <c r="H692" i="23"/>
  <c r="S691" i="23"/>
  <c r="R691" i="23"/>
  <c r="S690" i="23"/>
  <c r="R690" i="23"/>
  <c r="S689" i="23"/>
  <c r="R689" i="23"/>
  <c r="Q689" i="23"/>
  <c r="P689" i="23"/>
  <c r="O689" i="23"/>
  <c r="N689" i="23"/>
  <c r="M689" i="23"/>
  <c r="L689" i="23"/>
  <c r="K689" i="23"/>
  <c r="J689" i="23"/>
  <c r="I689" i="23"/>
  <c r="H689" i="23"/>
  <c r="S688" i="23"/>
  <c r="R688" i="23"/>
  <c r="S687" i="23"/>
  <c r="R687" i="23"/>
  <c r="S686" i="23"/>
  <c r="Q686" i="23"/>
  <c r="P686" i="23"/>
  <c r="O686" i="23"/>
  <c r="N686" i="23"/>
  <c r="M686" i="23"/>
  <c r="L686" i="23"/>
  <c r="K686" i="23"/>
  <c r="J686" i="23"/>
  <c r="I686" i="23"/>
  <c r="H686" i="23"/>
  <c r="S685" i="23"/>
  <c r="R685" i="23"/>
  <c r="Q685" i="23"/>
  <c r="P685" i="23"/>
  <c r="O685" i="23"/>
  <c r="N685" i="23"/>
  <c r="M685" i="23"/>
  <c r="L685" i="23"/>
  <c r="K685" i="23"/>
  <c r="J685" i="23"/>
  <c r="I685" i="23"/>
  <c r="H685" i="23"/>
  <c r="S684" i="23"/>
  <c r="R684" i="23"/>
  <c r="S683" i="23"/>
  <c r="R683" i="23"/>
  <c r="S682" i="23"/>
  <c r="R682" i="23"/>
  <c r="Q682" i="23"/>
  <c r="P682" i="23"/>
  <c r="O682" i="23"/>
  <c r="N682" i="23"/>
  <c r="M682" i="23"/>
  <c r="L682" i="23"/>
  <c r="K682" i="23"/>
  <c r="J682" i="23"/>
  <c r="I682" i="23"/>
  <c r="H682" i="23"/>
  <c r="S681" i="23"/>
  <c r="R681" i="23"/>
  <c r="S680" i="23"/>
  <c r="R680" i="23"/>
  <c r="S679" i="23"/>
  <c r="Q679" i="23"/>
  <c r="P679" i="23"/>
  <c r="O679" i="23"/>
  <c r="N679" i="23"/>
  <c r="M679" i="23"/>
  <c r="L679" i="23"/>
  <c r="K679" i="23"/>
  <c r="J679" i="23"/>
  <c r="I679" i="23"/>
  <c r="H679" i="23"/>
  <c r="S678" i="23"/>
  <c r="R678" i="23"/>
  <c r="Q678" i="23"/>
  <c r="P678" i="23"/>
  <c r="O678" i="23"/>
  <c r="N678" i="23"/>
  <c r="M678" i="23"/>
  <c r="L678" i="23"/>
  <c r="K678" i="23"/>
  <c r="J678" i="23"/>
  <c r="I678" i="23"/>
  <c r="H678" i="23"/>
  <c r="S677" i="23"/>
  <c r="R677" i="23"/>
  <c r="S676" i="23"/>
  <c r="R676" i="23"/>
  <c r="S675" i="23"/>
  <c r="R675" i="23"/>
  <c r="Q675" i="23"/>
  <c r="P675" i="23"/>
  <c r="O675" i="23"/>
  <c r="N675" i="23"/>
  <c r="M675" i="23"/>
  <c r="L675" i="23"/>
  <c r="K675" i="23"/>
  <c r="J675" i="23"/>
  <c r="I675" i="23"/>
  <c r="H675" i="23"/>
  <c r="S674" i="23"/>
  <c r="R674" i="23"/>
  <c r="S673" i="23"/>
  <c r="R673" i="23"/>
  <c r="S672" i="23"/>
  <c r="Q672" i="23"/>
  <c r="P672" i="23"/>
  <c r="O672" i="23"/>
  <c r="N672" i="23"/>
  <c r="M672" i="23"/>
  <c r="L672" i="23"/>
  <c r="K672" i="23"/>
  <c r="J672" i="23"/>
  <c r="I672" i="23"/>
  <c r="H672" i="23"/>
  <c r="S671" i="23"/>
  <c r="R671" i="23"/>
  <c r="Q671" i="23"/>
  <c r="P671" i="23"/>
  <c r="O671" i="23"/>
  <c r="N671" i="23"/>
  <c r="M671" i="23"/>
  <c r="L671" i="23"/>
  <c r="K671" i="23"/>
  <c r="J671" i="23"/>
  <c r="I671" i="23"/>
  <c r="H671" i="23"/>
  <c r="S670" i="23"/>
  <c r="R670" i="23"/>
  <c r="S669" i="23"/>
  <c r="R669" i="23"/>
  <c r="S668" i="23"/>
  <c r="R668" i="23"/>
  <c r="Q668" i="23"/>
  <c r="P668" i="23"/>
  <c r="O668" i="23"/>
  <c r="N668" i="23"/>
  <c r="M668" i="23"/>
  <c r="L668" i="23"/>
  <c r="K668" i="23"/>
  <c r="J668" i="23"/>
  <c r="I668" i="23"/>
  <c r="H668" i="23"/>
  <c r="S667" i="23"/>
  <c r="R667" i="23"/>
  <c r="S666" i="23"/>
  <c r="R666" i="23"/>
  <c r="S665" i="23"/>
  <c r="Q665" i="23"/>
  <c r="P665" i="23"/>
  <c r="O665" i="23"/>
  <c r="N665" i="23"/>
  <c r="M665" i="23"/>
  <c r="L665" i="23"/>
  <c r="K665" i="23"/>
  <c r="J665" i="23"/>
  <c r="I665" i="23"/>
  <c r="H665" i="23"/>
  <c r="S664" i="23"/>
  <c r="R664" i="23"/>
  <c r="Q664" i="23"/>
  <c r="P664" i="23"/>
  <c r="O664" i="23"/>
  <c r="N664" i="23"/>
  <c r="M664" i="23"/>
  <c r="L664" i="23"/>
  <c r="K664" i="23"/>
  <c r="J664" i="23"/>
  <c r="I664" i="23"/>
  <c r="H664" i="23"/>
  <c r="S663" i="23"/>
  <c r="R663" i="23"/>
  <c r="S662" i="23"/>
  <c r="R662" i="23"/>
  <c r="S661" i="23"/>
  <c r="R661" i="23"/>
  <c r="Q661" i="23"/>
  <c r="P661" i="23"/>
  <c r="O661" i="23"/>
  <c r="N661" i="23"/>
  <c r="M661" i="23"/>
  <c r="L661" i="23"/>
  <c r="K661" i="23"/>
  <c r="J661" i="23"/>
  <c r="I661" i="23"/>
  <c r="H661" i="23"/>
  <c r="S660" i="23"/>
  <c r="R660" i="23"/>
  <c r="S659" i="23"/>
  <c r="R659" i="23"/>
  <c r="S658" i="23"/>
  <c r="Q658" i="23"/>
  <c r="P658" i="23"/>
  <c r="O658" i="23"/>
  <c r="N658" i="23"/>
  <c r="M658" i="23"/>
  <c r="L658" i="23"/>
  <c r="K658" i="23"/>
  <c r="J658" i="23"/>
  <c r="I658" i="23"/>
  <c r="H658" i="23"/>
  <c r="S657" i="23"/>
  <c r="R657" i="23"/>
  <c r="Q657" i="23"/>
  <c r="P657" i="23"/>
  <c r="O657" i="23"/>
  <c r="N657" i="23"/>
  <c r="M657" i="23"/>
  <c r="L657" i="23"/>
  <c r="K657" i="23"/>
  <c r="J657" i="23"/>
  <c r="I657" i="23"/>
  <c r="H657" i="23"/>
  <c r="S656" i="23"/>
  <c r="R656" i="23"/>
  <c r="S655" i="23"/>
  <c r="R655" i="23"/>
  <c r="S654" i="23"/>
  <c r="R654" i="23"/>
  <c r="Q654" i="23"/>
  <c r="P654" i="23"/>
  <c r="O654" i="23"/>
  <c r="N654" i="23"/>
  <c r="M654" i="23"/>
  <c r="L654" i="23"/>
  <c r="K654" i="23"/>
  <c r="J654" i="23"/>
  <c r="I654" i="23"/>
  <c r="H654" i="23"/>
  <c r="S653" i="23"/>
  <c r="R653" i="23"/>
  <c r="S652" i="23"/>
  <c r="R652" i="23"/>
  <c r="S651" i="23"/>
  <c r="Q651" i="23"/>
  <c r="P651" i="23"/>
  <c r="O651" i="23"/>
  <c r="N651" i="23"/>
  <c r="M651" i="23"/>
  <c r="L651" i="23"/>
  <c r="K651" i="23"/>
  <c r="J651" i="23"/>
  <c r="I651" i="23"/>
  <c r="H651" i="23"/>
  <c r="S650" i="23"/>
  <c r="R650" i="23"/>
  <c r="Q650" i="23"/>
  <c r="P650" i="23"/>
  <c r="O650" i="23"/>
  <c r="N650" i="23"/>
  <c r="M650" i="23"/>
  <c r="L650" i="23"/>
  <c r="K650" i="23"/>
  <c r="J650" i="23"/>
  <c r="I650" i="23"/>
  <c r="H650" i="23"/>
  <c r="S649" i="23"/>
  <c r="R649" i="23"/>
  <c r="S648" i="23"/>
  <c r="R648" i="23"/>
  <c r="S647" i="23"/>
  <c r="R647" i="23"/>
  <c r="Q647" i="23"/>
  <c r="P647" i="23"/>
  <c r="O647" i="23"/>
  <c r="N647" i="23"/>
  <c r="M647" i="23"/>
  <c r="L647" i="23"/>
  <c r="K647" i="23"/>
  <c r="J647" i="23"/>
  <c r="I647" i="23"/>
  <c r="H647" i="23"/>
  <c r="S646" i="23"/>
  <c r="R646" i="23"/>
  <c r="S645" i="23"/>
  <c r="R645" i="23"/>
  <c r="S644" i="23"/>
  <c r="Q644" i="23"/>
  <c r="P644" i="23"/>
  <c r="O644" i="23"/>
  <c r="N644" i="23"/>
  <c r="M644" i="23"/>
  <c r="L644" i="23"/>
  <c r="K644" i="23"/>
  <c r="J644" i="23"/>
  <c r="I644" i="23"/>
  <c r="H644" i="23"/>
  <c r="S643" i="23"/>
  <c r="R643" i="23"/>
  <c r="Q643" i="23"/>
  <c r="P643" i="23"/>
  <c r="O643" i="23"/>
  <c r="N643" i="23"/>
  <c r="M643" i="23"/>
  <c r="L643" i="23"/>
  <c r="K643" i="23"/>
  <c r="J643" i="23"/>
  <c r="I643" i="23"/>
  <c r="H643" i="23"/>
  <c r="S642" i="23"/>
  <c r="R642" i="23"/>
  <c r="S641" i="23"/>
  <c r="R641" i="23"/>
  <c r="S640" i="23"/>
  <c r="R640" i="23"/>
  <c r="Q640" i="23"/>
  <c r="P640" i="23"/>
  <c r="O640" i="23"/>
  <c r="N640" i="23"/>
  <c r="M640" i="23"/>
  <c r="L640" i="23"/>
  <c r="K640" i="23"/>
  <c r="J640" i="23"/>
  <c r="I640" i="23"/>
  <c r="H640" i="23"/>
  <c r="S639" i="23"/>
  <c r="R639" i="23"/>
  <c r="S638" i="23"/>
  <c r="R638" i="23"/>
  <c r="S637" i="23"/>
  <c r="Q637" i="23"/>
  <c r="P637" i="23"/>
  <c r="O637" i="23"/>
  <c r="N637" i="23"/>
  <c r="M637" i="23"/>
  <c r="L637" i="23"/>
  <c r="K637" i="23"/>
  <c r="J637" i="23"/>
  <c r="I637" i="23"/>
  <c r="H637" i="23"/>
  <c r="S636" i="23"/>
  <c r="R636" i="23"/>
  <c r="Q636" i="23"/>
  <c r="P636" i="23"/>
  <c r="O636" i="23"/>
  <c r="N636" i="23"/>
  <c r="M636" i="23"/>
  <c r="L636" i="23"/>
  <c r="K636" i="23"/>
  <c r="J636" i="23"/>
  <c r="I636" i="23"/>
  <c r="H636" i="23"/>
  <c r="S635" i="23"/>
  <c r="R635" i="23"/>
  <c r="S634" i="23"/>
  <c r="R634" i="23"/>
  <c r="S633" i="23"/>
  <c r="R633" i="23"/>
  <c r="Q633" i="23"/>
  <c r="P633" i="23"/>
  <c r="O633" i="23"/>
  <c r="N633" i="23"/>
  <c r="M633" i="23"/>
  <c r="L633" i="23"/>
  <c r="K633" i="23"/>
  <c r="J633" i="23"/>
  <c r="I633" i="23"/>
  <c r="H633" i="23"/>
  <c r="S632" i="23"/>
  <c r="R632" i="23"/>
  <c r="S631" i="23"/>
  <c r="R631" i="23"/>
  <c r="S630" i="23"/>
  <c r="Q630" i="23"/>
  <c r="P630" i="23"/>
  <c r="O630" i="23"/>
  <c r="N630" i="23"/>
  <c r="M630" i="23"/>
  <c r="L630" i="23"/>
  <c r="K630" i="23"/>
  <c r="J630" i="23"/>
  <c r="I630" i="23"/>
  <c r="H630" i="23"/>
  <c r="S629" i="23"/>
  <c r="R629" i="23"/>
  <c r="Q629" i="23"/>
  <c r="P629" i="23"/>
  <c r="O629" i="23"/>
  <c r="N629" i="23"/>
  <c r="M629" i="23"/>
  <c r="L629" i="23"/>
  <c r="K629" i="23"/>
  <c r="J629" i="23"/>
  <c r="I629" i="23"/>
  <c r="H629" i="23"/>
  <c r="S628" i="23"/>
  <c r="R628" i="23"/>
  <c r="S627" i="23"/>
  <c r="R627" i="23"/>
  <c r="S626" i="23"/>
  <c r="R626" i="23"/>
  <c r="Q626" i="23"/>
  <c r="P626" i="23"/>
  <c r="O626" i="23"/>
  <c r="N626" i="23"/>
  <c r="M626" i="23"/>
  <c r="L626" i="23"/>
  <c r="K626" i="23"/>
  <c r="J626" i="23"/>
  <c r="I626" i="23"/>
  <c r="H626" i="23"/>
  <c r="S625" i="23"/>
  <c r="R625" i="23"/>
  <c r="S624" i="23"/>
  <c r="R624" i="23"/>
  <c r="S623" i="23"/>
  <c r="Q623" i="23"/>
  <c r="P623" i="23"/>
  <c r="O623" i="23"/>
  <c r="N623" i="23"/>
  <c r="M623" i="23"/>
  <c r="L623" i="23"/>
  <c r="K623" i="23"/>
  <c r="J623" i="23"/>
  <c r="I623" i="23"/>
  <c r="H623" i="23"/>
  <c r="S622" i="23"/>
  <c r="R622" i="23"/>
  <c r="Q622" i="23"/>
  <c r="P622" i="23"/>
  <c r="O622" i="23"/>
  <c r="N622" i="23"/>
  <c r="M622" i="23"/>
  <c r="L622" i="23"/>
  <c r="K622" i="23"/>
  <c r="J622" i="23"/>
  <c r="I622" i="23"/>
  <c r="H622" i="23"/>
  <c r="S621" i="23"/>
  <c r="R621" i="23"/>
  <c r="S620" i="23"/>
  <c r="R620" i="23"/>
  <c r="S619" i="23"/>
  <c r="R619" i="23"/>
  <c r="Q619" i="23"/>
  <c r="P619" i="23"/>
  <c r="O619" i="23"/>
  <c r="N619" i="23"/>
  <c r="M619" i="23"/>
  <c r="L619" i="23"/>
  <c r="K619" i="23"/>
  <c r="J619" i="23"/>
  <c r="I619" i="23"/>
  <c r="H619" i="23"/>
  <c r="S618" i="23"/>
  <c r="R618" i="23"/>
  <c r="S617" i="23"/>
  <c r="R617" i="23"/>
  <c r="S616" i="23"/>
  <c r="Q616" i="23"/>
  <c r="P616" i="23"/>
  <c r="O616" i="23"/>
  <c r="N616" i="23"/>
  <c r="M616" i="23"/>
  <c r="L616" i="23"/>
  <c r="K616" i="23"/>
  <c r="J616" i="23"/>
  <c r="I616" i="23"/>
  <c r="H616" i="23"/>
  <c r="S615" i="23"/>
  <c r="R615" i="23"/>
  <c r="Q615" i="23"/>
  <c r="P615" i="23"/>
  <c r="O615" i="23"/>
  <c r="N615" i="23"/>
  <c r="M615" i="23"/>
  <c r="L615" i="23"/>
  <c r="K615" i="23"/>
  <c r="J615" i="23"/>
  <c r="I615" i="23"/>
  <c r="H615" i="23"/>
  <c r="S614" i="23"/>
  <c r="R614" i="23"/>
  <c r="S613" i="23"/>
  <c r="R613" i="23"/>
  <c r="S612" i="23"/>
  <c r="R612" i="23"/>
  <c r="Q612" i="23"/>
  <c r="P612" i="23"/>
  <c r="O612" i="23"/>
  <c r="N612" i="23"/>
  <c r="M612" i="23"/>
  <c r="L612" i="23"/>
  <c r="K612" i="23"/>
  <c r="J612" i="23"/>
  <c r="I612" i="23"/>
  <c r="H612" i="23"/>
  <c r="S611" i="23"/>
  <c r="R611" i="23"/>
  <c r="S610" i="23"/>
  <c r="R610" i="23"/>
  <c r="S609" i="23"/>
  <c r="Q609" i="23"/>
  <c r="P609" i="23"/>
  <c r="O609" i="23"/>
  <c r="N609" i="23"/>
  <c r="M609" i="23"/>
  <c r="L609" i="23"/>
  <c r="K609" i="23"/>
  <c r="J609" i="23"/>
  <c r="I609" i="23"/>
  <c r="H609" i="23"/>
  <c r="S608" i="23"/>
  <c r="R608" i="23"/>
  <c r="Q608" i="23"/>
  <c r="P608" i="23"/>
  <c r="O608" i="23"/>
  <c r="N608" i="23"/>
  <c r="M608" i="23"/>
  <c r="L608" i="23"/>
  <c r="K608" i="23"/>
  <c r="J608" i="23"/>
  <c r="I608" i="23"/>
  <c r="H608" i="23"/>
  <c r="S607" i="23"/>
  <c r="R607" i="23"/>
  <c r="S606" i="23"/>
  <c r="R606" i="23"/>
  <c r="S605" i="23"/>
  <c r="R605" i="23"/>
  <c r="Q605" i="23"/>
  <c r="P605" i="23"/>
  <c r="O605" i="23"/>
  <c r="N605" i="23"/>
  <c r="M605" i="23"/>
  <c r="L605" i="23"/>
  <c r="K605" i="23"/>
  <c r="J605" i="23"/>
  <c r="I605" i="23"/>
  <c r="H605" i="23"/>
  <c r="S604" i="23"/>
  <c r="R604" i="23"/>
  <c r="S603" i="23"/>
  <c r="R603" i="23"/>
  <c r="S602" i="23"/>
  <c r="Q602" i="23"/>
  <c r="P602" i="23"/>
  <c r="O602" i="23"/>
  <c r="N602" i="23"/>
  <c r="M602" i="23"/>
  <c r="L602" i="23"/>
  <c r="K602" i="23"/>
  <c r="J602" i="23"/>
  <c r="I602" i="23"/>
  <c r="H602" i="23"/>
  <c r="S601" i="23"/>
  <c r="R601" i="23"/>
  <c r="Q601" i="23"/>
  <c r="P601" i="23"/>
  <c r="O601" i="23"/>
  <c r="N601" i="23"/>
  <c r="M601" i="23"/>
  <c r="L601" i="23"/>
  <c r="K601" i="23"/>
  <c r="J601" i="23"/>
  <c r="I601" i="23"/>
  <c r="H601" i="23"/>
  <c r="S600" i="23"/>
  <c r="R600" i="23"/>
  <c r="S599" i="23"/>
  <c r="R599" i="23"/>
  <c r="S598" i="23"/>
  <c r="R598" i="23"/>
  <c r="Q598" i="23"/>
  <c r="P598" i="23"/>
  <c r="O598" i="23"/>
  <c r="N598" i="23"/>
  <c r="M598" i="23"/>
  <c r="L598" i="23"/>
  <c r="K598" i="23"/>
  <c r="J598" i="23"/>
  <c r="I598" i="23"/>
  <c r="H598" i="23"/>
  <c r="S597" i="23"/>
  <c r="R597" i="23"/>
  <c r="S596" i="23"/>
  <c r="R596" i="23"/>
  <c r="S595" i="23"/>
  <c r="Q595" i="23"/>
  <c r="P595" i="23"/>
  <c r="O595" i="23"/>
  <c r="N595" i="23"/>
  <c r="M595" i="23"/>
  <c r="L595" i="23"/>
  <c r="K595" i="23"/>
  <c r="J595" i="23"/>
  <c r="I595" i="23"/>
  <c r="H595" i="23"/>
  <c r="S594" i="23"/>
  <c r="R594" i="23"/>
  <c r="Q594" i="23"/>
  <c r="P594" i="23"/>
  <c r="O594" i="23"/>
  <c r="N594" i="23"/>
  <c r="M594" i="23"/>
  <c r="L594" i="23"/>
  <c r="K594" i="23"/>
  <c r="J594" i="23"/>
  <c r="I594" i="23"/>
  <c r="H594" i="23"/>
  <c r="S593" i="23"/>
  <c r="R593" i="23"/>
  <c r="S592" i="23"/>
  <c r="R592" i="23"/>
  <c r="S591" i="23"/>
  <c r="R591" i="23"/>
  <c r="Q591" i="23"/>
  <c r="P591" i="23"/>
  <c r="O591" i="23"/>
  <c r="N591" i="23"/>
  <c r="M591" i="23"/>
  <c r="L591" i="23"/>
  <c r="K591" i="23"/>
  <c r="J591" i="23"/>
  <c r="I591" i="23"/>
  <c r="H591" i="23"/>
  <c r="S590" i="23"/>
  <c r="R590" i="23"/>
  <c r="S589" i="23"/>
  <c r="R589" i="23"/>
  <c r="S588" i="23"/>
  <c r="Q588" i="23"/>
  <c r="P588" i="23"/>
  <c r="O588" i="23"/>
  <c r="N588" i="23"/>
  <c r="M588" i="23"/>
  <c r="L588" i="23"/>
  <c r="K588" i="23"/>
  <c r="J588" i="23"/>
  <c r="I588" i="23"/>
  <c r="H588" i="23"/>
  <c r="S587" i="23"/>
  <c r="R587" i="23"/>
  <c r="Q587" i="23"/>
  <c r="P587" i="23"/>
  <c r="O587" i="23"/>
  <c r="N587" i="23"/>
  <c r="M587" i="23"/>
  <c r="L587" i="23"/>
  <c r="K587" i="23"/>
  <c r="J587" i="23"/>
  <c r="I587" i="23"/>
  <c r="H587" i="23"/>
  <c r="S586" i="23"/>
  <c r="R586" i="23"/>
  <c r="S585" i="23"/>
  <c r="R585" i="23"/>
  <c r="S584" i="23"/>
  <c r="R584" i="23"/>
  <c r="Q584" i="23"/>
  <c r="P584" i="23"/>
  <c r="O584" i="23"/>
  <c r="N584" i="23"/>
  <c r="M584" i="23"/>
  <c r="L584" i="23"/>
  <c r="K584" i="23"/>
  <c r="J584" i="23"/>
  <c r="I584" i="23"/>
  <c r="H584" i="23"/>
  <c r="S583" i="23"/>
  <c r="R583" i="23"/>
  <c r="S582" i="23"/>
  <c r="R582" i="23"/>
  <c r="S581" i="23"/>
  <c r="Q581" i="23"/>
  <c r="P581" i="23"/>
  <c r="O581" i="23"/>
  <c r="N581" i="23"/>
  <c r="M581" i="23"/>
  <c r="L581" i="23"/>
  <c r="K581" i="23"/>
  <c r="J581" i="23"/>
  <c r="I581" i="23"/>
  <c r="H581" i="23"/>
  <c r="S580" i="23"/>
  <c r="R580" i="23"/>
  <c r="Q580" i="23"/>
  <c r="P580" i="23"/>
  <c r="O580" i="23"/>
  <c r="N580" i="23"/>
  <c r="M580" i="23"/>
  <c r="L580" i="23"/>
  <c r="K580" i="23"/>
  <c r="J580" i="23"/>
  <c r="I580" i="23"/>
  <c r="H580" i="23"/>
  <c r="S579" i="23"/>
  <c r="R579" i="23"/>
  <c r="S578" i="23"/>
  <c r="R578" i="23"/>
  <c r="S577" i="23"/>
  <c r="R577" i="23"/>
  <c r="Q577" i="23"/>
  <c r="P577" i="23"/>
  <c r="O577" i="23"/>
  <c r="N577" i="23"/>
  <c r="M577" i="23"/>
  <c r="L577" i="23"/>
  <c r="K577" i="23"/>
  <c r="J577" i="23"/>
  <c r="I577" i="23"/>
  <c r="H577" i="23"/>
  <c r="S576" i="23"/>
  <c r="R576" i="23"/>
  <c r="S575" i="23"/>
  <c r="R575" i="23"/>
  <c r="S574" i="23"/>
  <c r="Q574" i="23"/>
  <c r="P574" i="23"/>
  <c r="O574" i="23"/>
  <c r="N574" i="23"/>
  <c r="M574" i="23"/>
  <c r="L574" i="23"/>
  <c r="K574" i="23"/>
  <c r="J574" i="23"/>
  <c r="I574" i="23"/>
  <c r="H574" i="23"/>
  <c r="S573" i="23"/>
  <c r="R573" i="23"/>
  <c r="Q573" i="23"/>
  <c r="P573" i="23"/>
  <c r="O573" i="23"/>
  <c r="N573" i="23"/>
  <c r="M573" i="23"/>
  <c r="L573" i="23"/>
  <c r="K573" i="23"/>
  <c r="J573" i="23"/>
  <c r="I573" i="23"/>
  <c r="H573" i="23"/>
  <c r="S572" i="23"/>
  <c r="R572" i="23"/>
  <c r="S571" i="23"/>
  <c r="R571" i="23"/>
  <c r="S570" i="23"/>
  <c r="R570" i="23"/>
  <c r="Q570" i="23"/>
  <c r="P570" i="23"/>
  <c r="O570" i="23"/>
  <c r="N570" i="23"/>
  <c r="M570" i="23"/>
  <c r="L570" i="23"/>
  <c r="K570" i="23"/>
  <c r="J570" i="23"/>
  <c r="I570" i="23"/>
  <c r="H570" i="23"/>
  <c r="S569" i="23"/>
  <c r="R569" i="23"/>
  <c r="S568" i="23"/>
  <c r="R568" i="23"/>
  <c r="S567" i="23"/>
  <c r="Q567" i="23"/>
  <c r="P567" i="23"/>
  <c r="O567" i="23"/>
  <c r="N567" i="23"/>
  <c r="M567" i="23"/>
  <c r="L567" i="23"/>
  <c r="K567" i="23"/>
  <c r="J567" i="23"/>
  <c r="I567" i="23"/>
  <c r="H567" i="23"/>
  <c r="S566" i="23"/>
  <c r="R566" i="23"/>
  <c r="Q566" i="23"/>
  <c r="P566" i="23"/>
  <c r="O566" i="23"/>
  <c r="N566" i="23"/>
  <c r="M566" i="23"/>
  <c r="L566" i="23"/>
  <c r="K566" i="23"/>
  <c r="J566" i="23"/>
  <c r="I566" i="23"/>
  <c r="H566" i="23"/>
  <c r="S565" i="23"/>
  <c r="R565" i="23"/>
  <c r="S564" i="23"/>
  <c r="R564" i="23"/>
  <c r="S563" i="23"/>
  <c r="R563" i="23"/>
  <c r="Q563" i="23"/>
  <c r="P563" i="23"/>
  <c r="O563" i="23"/>
  <c r="N563" i="23"/>
  <c r="M563" i="23"/>
  <c r="L563" i="23"/>
  <c r="K563" i="23"/>
  <c r="J563" i="23"/>
  <c r="I563" i="23"/>
  <c r="H563" i="23"/>
  <c r="S562" i="23"/>
  <c r="R562" i="23"/>
  <c r="S561" i="23"/>
  <c r="R561" i="23"/>
  <c r="S560" i="23"/>
  <c r="Q560" i="23"/>
  <c r="P560" i="23"/>
  <c r="O560" i="23"/>
  <c r="N560" i="23"/>
  <c r="M560" i="23"/>
  <c r="L560" i="23"/>
  <c r="K560" i="23"/>
  <c r="J560" i="23"/>
  <c r="I560" i="23"/>
  <c r="H560" i="23"/>
  <c r="S559" i="23"/>
  <c r="R559" i="23"/>
  <c r="Q559" i="23"/>
  <c r="P559" i="23"/>
  <c r="O559" i="23"/>
  <c r="N559" i="23"/>
  <c r="M559" i="23"/>
  <c r="L559" i="23"/>
  <c r="K559" i="23"/>
  <c r="J559" i="23"/>
  <c r="I559" i="23"/>
  <c r="H559" i="23"/>
  <c r="S558" i="23"/>
  <c r="R558" i="23"/>
  <c r="S557" i="23"/>
  <c r="R557" i="23"/>
  <c r="S556" i="23"/>
  <c r="R556" i="23"/>
  <c r="Q556" i="23"/>
  <c r="P556" i="23"/>
  <c r="O556" i="23"/>
  <c r="N556" i="23"/>
  <c r="M556" i="23"/>
  <c r="L556" i="23"/>
  <c r="K556" i="23"/>
  <c r="J556" i="23"/>
  <c r="I556" i="23"/>
  <c r="H556" i="23"/>
  <c r="S555" i="23"/>
  <c r="R555" i="23"/>
  <c r="S554" i="23"/>
  <c r="R554" i="23"/>
  <c r="S553" i="23"/>
  <c r="Q553" i="23"/>
  <c r="P553" i="23"/>
  <c r="O553" i="23"/>
  <c r="N553" i="23"/>
  <c r="M553" i="23"/>
  <c r="L553" i="23"/>
  <c r="K553" i="23"/>
  <c r="J553" i="23"/>
  <c r="I553" i="23"/>
  <c r="H553" i="23"/>
  <c r="S552" i="23"/>
  <c r="R552" i="23"/>
  <c r="Q552" i="23"/>
  <c r="P552" i="23"/>
  <c r="O552" i="23"/>
  <c r="N552" i="23"/>
  <c r="M552" i="23"/>
  <c r="L552" i="23"/>
  <c r="K552" i="23"/>
  <c r="J552" i="23"/>
  <c r="I552" i="23"/>
  <c r="H552" i="23"/>
  <c r="S551" i="23"/>
  <c r="R551" i="23"/>
  <c r="S550" i="23"/>
  <c r="R550" i="23"/>
  <c r="S549" i="23"/>
  <c r="R549" i="23"/>
  <c r="Q549" i="23"/>
  <c r="P549" i="23"/>
  <c r="O549" i="23"/>
  <c r="N549" i="23"/>
  <c r="M549" i="23"/>
  <c r="L549" i="23"/>
  <c r="K549" i="23"/>
  <c r="J549" i="23"/>
  <c r="I549" i="23"/>
  <c r="H549" i="23"/>
  <c r="S548" i="23"/>
  <c r="R548" i="23"/>
  <c r="S547" i="23"/>
  <c r="R547" i="23"/>
  <c r="S546" i="23"/>
  <c r="Q546" i="23"/>
  <c r="P546" i="23"/>
  <c r="O546" i="23"/>
  <c r="N546" i="23"/>
  <c r="M546" i="23"/>
  <c r="L546" i="23"/>
  <c r="K546" i="23"/>
  <c r="J546" i="23"/>
  <c r="I546" i="23"/>
  <c r="H546" i="23"/>
  <c r="S545" i="23"/>
  <c r="R545" i="23"/>
  <c r="Q545" i="23"/>
  <c r="P545" i="23"/>
  <c r="O545" i="23"/>
  <c r="N545" i="23"/>
  <c r="M545" i="23"/>
  <c r="L545" i="23"/>
  <c r="K545" i="23"/>
  <c r="J545" i="23"/>
  <c r="I545" i="23"/>
  <c r="H545" i="23"/>
  <c r="S544" i="23"/>
  <c r="R544" i="23"/>
  <c r="S543" i="23"/>
  <c r="R543" i="23"/>
  <c r="S542" i="23"/>
  <c r="R542" i="23"/>
  <c r="Q542" i="23"/>
  <c r="P542" i="23"/>
  <c r="O542" i="23"/>
  <c r="N542" i="23"/>
  <c r="M542" i="23"/>
  <c r="L542" i="23"/>
  <c r="K542" i="23"/>
  <c r="J542" i="23"/>
  <c r="I542" i="23"/>
  <c r="H542" i="23"/>
  <c r="S541" i="23"/>
  <c r="R541" i="23"/>
  <c r="S540" i="23"/>
  <c r="R540" i="23"/>
  <c r="S539" i="23"/>
  <c r="Q539" i="23"/>
  <c r="P539" i="23"/>
  <c r="O539" i="23"/>
  <c r="N539" i="23"/>
  <c r="M539" i="23"/>
  <c r="L539" i="23"/>
  <c r="K539" i="23"/>
  <c r="J539" i="23"/>
  <c r="I539" i="23"/>
  <c r="H539" i="23"/>
  <c r="S538" i="23"/>
  <c r="R538" i="23"/>
  <c r="Q538" i="23"/>
  <c r="P538" i="23"/>
  <c r="O538" i="23"/>
  <c r="N538" i="23"/>
  <c r="M538" i="23"/>
  <c r="L538" i="23"/>
  <c r="K538" i="23"/>
  <c r="J538" i="23"/>
  <c r="I538" i="23"/>
  <c r="H538" i="23"/>
  <c r="S537" i="23"/>
  <c r="R537" i="23"/>
  <c r="S536" i="23"/>
  <c r="R536" i="23"/>
  <c r="S535" i="23"/>
  <c r="R535" i="23"/>
  <c r="Q535" i="23"/>
  <c r="P535" i="23"/>
  <c r="O535" i="23"/>
  <c r="N535" i="23"/>
  <c r="M535" i="23"/>
  <c r="L535" i="23"/>
  <c r="K535" i="23"/>
  <c r="J535" i="23"/>
  <c r="I535" i="23"/>
  <c r="H535" i="23"/>
  <c r="S534" i="23"/>
  <c r="R534" i="23"/>
  <c r="S533" i="23"/>
  <c r="R533" i="23"/>
  <c r="S532" i="23"/>
  <c r="Q532" i="23"/>
  <c r="P532" i="23"/>
  <c r="O532" i="23"/>
  <c r="N532" i="23"/>
  <c r="M532" i="23"/>
  <c r="L532" i="23"/>
  <c r="K532" i="23"/>
  <c r="J532" i="23"/>
  <c r="I532" i="23"/>
  <c r="H532" i="23"/>
  <c r="S531" i="23"/>
  <c r="R531" i="23"/>
  <c r="Q531" i="23"/>
  <c r="P531" i="23"/>
  <c r="O531" i="23"/>
  <c r="N531" i="23"/>
  <c r="M531" i="23"/>
  <c r="L531" i="23"/>
  <c r="K531" i="23"/>
  <c r="J531" i="23"/>
  <c r="I531" i="23"/>
  <c r="H531" i="23"/>
  <c r="S530" i="23"/>
  <c r="R530" i="23"/>
  <c r="S529" i="23"/>
  <c r="R529" i="23"/>
  <c r="S528" i="23"/>
  <c r="R528" i="23"/>
  <c r="Q528" i="23"/>
  <c r="P528" i="23"/>
  <c r="O528" i="23"/>
  <c r="N528" i="23"/>
  <c r="M528" i="23"/>
  <c r="L528" i="23"/>
  <c r="K528" i="23"/>
  <c r="J528" i="23"/>
  <c r="I528" i="23"/>
  <c r="H528" i="23"/>
  <c r="S527" i="23"/>
  <c r="R527" i="23"/>
  <c r="S526" i="23"/>
  <c r="R526" i="23"/>
  <c r="S525" i="23"/>
  <c r="Q525" i="23"/>
  <c r="P525" i="23"/>
  <c r="O525" i="23"/>
  <c r="N525" i="23"/>
  <c r="M525" i="23"/>
  <c r="L525" i="23"/>
  <c r="K525" i="23"/>
  <c r="J525" i="23"/>
  <c r="I525" i="23"/>
  <c r="H525" i="23"/>
  <c r="S524" i="23"/>
  <c r="R524" i="23"/>
  <c r="Q524" i="23"/>
  <c r="P524" i="23"/>
  <c r="O524" i="23"/>
  <c r="N524" i="23"/>
  <c r="M524" i="23"/>
  <c r="L524" i="23"/>
  <c r="K524" i="23"/>
  <c r="J524" i="23"/>
  <c r="I524" i="23"/>
  <c r="H524" i="23"/>
  <c r="S523" i="23"/>
  <c r="R523" i="23"/>
  <c r="S522" i="23"/>
  <c r="R522" i="23"/>
  <c r="S521" i="23"/>
  <c r="R521" i="23"/>
  <c r="Q521" i="23"/>
  <c r="P521" i="23"/>
  <c r="O521" i="23"/>
  <c r="N521" i="23"/>
  <c r="M521" i="23"/>
  <c r="L521" i="23"/>
  <c r="K521" i="23"/>
  <c r="J521" i="23"/>
  <c r="I521" i="23"/>
  <c r="H521" i="23"/>
  <c r="S520" i="23"/>
  <c r="R520" i="23"/>
  <c r="S519" i="23"/>
  <c r="R519" i="23"/>
  <c r="S518" i="23"/>
  <c r="Q518" i="23"/>
  <c r="P518" i="23"/>
  <c r="O518" i="23"/>
  <c r="N518" i="23"/>
  <c r="M518" i="23"/>
  <c r="L518" i="23"/>
  <c r="K518" i="23"/>
  <c r="J518" i="23"/>
  <c r="I518" i="23"/>
  <c r="H518" i="23"/>
  <c r="S517" i="23"/>
  <c r="R517" i="23"/>
  <c r="Q517" i="23"/>
  <c r="P517" i="23"/>
  <c r="O517" i="23"/>
  <c r="N517" i="23"/>
  <c r="M517" i="23"/>
  <c r="L517" i="23"/>
  <c r="K517" i="23"/>
  <c r="J517" i="23"/>
  <c r="I517" i="23"/>
  <c r="H517" i="23"/>
  <c r="S516" i="23"/>
  <c r="R516" i="23"/>
  <c r="S515" i="23"/>
  <c r="R515" i="23"/>
  <c r="S514" i="23"/>
  <c r="R514" i="23"/>
  <c r="Q514" i="23"/>
  <c r="P514" i="23"/>
  <c r="O514" i="23"/>
  <c r="N514" i="23"/>
  <c r="M514" i="23"/>
  <c r="L514" i="23"/>
  <c r="K514" i="23"/>
  <c r="J514" i="23"/>
  <c r="I514" i="23"/>
  <c r="H514" i="23"/>
  <c r="S513" i="23"/>
  <c r="R513" i="23"/>
  <c r="S512" i="23"/>
  <c r="R512" i="23"/>
  <c r="S511" i="23"/>
  <c r="Q511" i="23"/>
  <c r="P511" i="23"/>
  <c r="O511" i="23"/>
  <c r="N511" i="23"/>
  <c r="M511" i="23"/>
  <c r="L511" i="23"/>
  <c r="K511" i="23"/>
  <c r="J511" i="23"/>
  <c r="I511" i="23"/>
  <c r="H511" i="23"/>
  <c r="S510" i="23"/>
  <c r="R510" i="23"/>
  <c r="Q510" i="23"/>
  <c r="P510" i="23"/>
  <c r="O510" i="23"/>
  <c r="N510" i="23"/>
  <c r="M510" i="23"/>
  <c r="L510" i="23"/>
  <c r="K510" i="23"/>
  <c r="J510" i="23"/>
  <c r="I510" i="23"/>
  <c r="H510" i="23"/>
  <c r="S509" i="23"/>
  <c r="R509" i="23"/>
  <c r="S508" i="23"/>
  <c r="R508" i="23"/>
  <c r="S507" i="23"/>
  <c r="R507" i="23"/>
  <c r="Q507" i="23"/>
  <c r="P507" i="23"/>
  <c r="O507" i="23"/>
  <c r="N507" i="23"/>
  <c r="M507" i="23"/>
  <c r="L507" i="23"/>
  <c r="K507" i="23"/>
  <c r="J507" i="23"/>
  <c r="I507" i="23"/>
  <c r="H507" i="23"/>
  <c r="S506" i="23"/>
  <c r="R506" i="23"/>
  <c r="S505" i="23"/>
  <c r="R505" i="23"/>
  <c r="S504" i="23"/>
  <c r="Q504" i="23"/>
  <c r="P504" i="23"/>
  <c r="O504" i="23"/>
  <c r="N504" i="23"/>
  <c r="M504" i="23"/>
  <c r="L504" i="23"/>
  <c r="K504" i="23"/>
  <c r="J504" i="23"/>
  <c r="I504" i="23"/>
  <c r="H504" i="23"/>
  <c r="S503" i="23"/>
  <c r="R503" i="23"/>
  <c r="Q503" i="23"/>
  <c r="P503" i="23"/>
  <c r="O503" i="23"/>
  <c r="N503" i="23"/>
  <c r="M503" i="23"/>
  <c r="L503" i="23"/>
  <c r="K503" i="23"/>
  <c r="J503" i="23"/>
  <c r="I503" i="23"/>
  <c r="H503" i="23"/>
  <c r="S502" i="23"/>
  <c r="R502" i="23"/>
  <c r="S501" i="23"/>
  <c r="R501" i="23"/>
  <c r="S500" i="23"/>
  <c r="R500" i="23"/>
  <c r="Q500" i="23"/>
  <c r="P500" i="23"/>
  <c r="O500" i="23"/>
  <c r="N500" i="23"/>
  <c r="M500" i="23"/>
  <c r="L500" i="23"/>
  <c r="K500" i="23"/>
  <c r="J500" i="23"/>
  <c r="I500" i="23"/>
  <c r="H500" i="23"/>
  <c r="S499" i="23"/>
  <c r="R499" i="23"/>
  <c r="S498" i="23"/>
  <c r="R498" i="23"/>
  <c r="S497" i="23"/>
  <c r="Q497" i="23"/>
  <c r="P497" i="23"/>
  <c r="O497" i="23"/>
  <c r="N497" i="23"/>
  <c r="M497" i="23"/>
  <c r="L497" i="23"/>
  <c r="K497" i="23"/>
  <c r="J497" i="23"/>
  <c r="I497" i="23"/>
  <c r="H497" i="23"/>
  <c r="S496" i="23"/>
  <c r="R496" i="23"/>
  <c r="Q496" i="23"/>
  <c r="P496" i="23"/>
  <c r="O496" i="23"/>
  <c r="N496" i="23"/>
  <c r="M496" i="23"/>
  <c r="L496" i="23"/>
  <c r="K496" i="23"/>
  <c r="J496" i="23"/>
  <c r="I496" i="23"/>
  <c r="H496" i="23"/>
  <c r="S495" i="23"/>
  <c r="R495" i="23"/>
  <c r="S494" i="23"/>
  <c r="R494" i="23"/>
  <c r="S493" i="23"/>
  <c r="R493" i="23"/>
  <c r="Q493" i="23"/>
  <c r="P493" i="23"/>
  <c r="O493" i="23"/>
  <c r="N493" i="23"/>
  <c r="M493" i="23"/>
  <c r="L493" i="23"/>
  <c r="K493" i="23"/>
  <c r="J493" i="23"/>
  <c r="I493" i="23"/>
  <c r="H493" i="23"/>
  <c r="S492" i="23"/>
  <c r="R492" i="23"/>
  <c r="S491" i="23"/>
  <c r="R491" i="23"/>
  <c r="S490" i="23"/>
  <c r="Q490" i="23"/>
  <c r="P490" i="23"/>
  <c r="O490" i="23"/>
  <c r="N490" i="23"/>
  <c r="M490" i="23"/>
  <c r="L490" i="23"/>
  <c r="K490" i="23"/>
  <c r="J490" i="23"/>
  <c r="I490" i="23"/>
  <c r="H490" i="23"/>
  <c r="S489" i="23"/>
  <c r="R489" i="23"/>
  <c r="Q489" i="23"/>
  <c r="P489" i="23"/>
  <c r="O489" i="23"/>
  <c r="N489" i="23"/>
  <c r="M489" i="23"/>
  <c r="L489" i="23"/>
  <c r="K489" i="23"/>
  <c r="J489" i="23"/>
  <c r="I489" i="23"/>
  <c r="H489" i="23"/>
  <c r="S488" i="23"/>
  <c r="R488" i="23"/>
  <c r="S487" i="23"/>
  <c r="R487" i="23"/>
  <c r="S486" i="23"/>
  <c r="R486" i="23"/>
  <c r="Q486" i="23"/>
  <c r="P486" i="23"/>
  <c r="O486" i="23"/>
  <c r="N486" i="23"/>
  <c r="M486" i="23"/>
  <c r="L486" i="23"/>
  <c r="K486" i="23"/>
  <c r="J486" i="23"/>
  <c r="I486" i="23"/>
  <c r="H486" i="23"/>
  <c r="S485" i="23"/>
  <c r="R485" i="23"/>
  <c r="S484" i="23"/>
  <c r="R484" i="23"/>
  <c r="S483" i="23"/>
  <c r="Q483" i="23"/>
  <c r="P483" i="23"/>
  <c r="O483" i="23"/>
  <c r="N483" i="23"/>
  <c r="M483" i="23"/>
  <c r="L483" i="23"/>
  <c r="K483" i="23"/>
  <c r="J483" i="23"/>
  <c r="I483" i="23"/>
  <c r="H483" i="23"/>
  <c r="S482" i="23"/>
  <c r="R482" i="23"/>
  <c r="Q482" i="23"/>
  <c r="P482" i="23"/>
  <c r="O482" i="23"/>
  <c r="N482" i="23"/>
  <c r="M482" i="23"/>
  <c r="L482" i="23"/>
  <c r="K482" i="23"/>
  <c r="J482" i="23"/>
  <c r="I482" i="23"/>
  <c r="H482" i="23"/>
  <c r="S481" i="23"/>
  <c r="R481" i="23"/>
  <c r="S480" i="23"/>
  <c r="R480" i="23"/>
  <c r="S479" i="23"/>
  <c r="R479" i="23"/>
  <c r="Q479" i="23"/>
  <c r="P479" i="23"/>
  <c r="O479" i="23"/>
  <c r="N479" i="23"/>
  <c r="M479" i="23"/>
  <c r="L479" i="23"/>
  <c r="K479" i="23"/>
  <c r="J479" i="23"/>
  <c r="I479" i="23"/>
  <c r="H479" i="23"/>
  <c r="S478" i="23"/>
  <c r="R478" i="23"/>
  <c r="S477" i="23"/>
  <c r="R477" i="23"/>
  <c r="S476" i="23"/>
  <c r="Q476" i="23"/>
  <c r="P476" i="23"/>
  <c r="O476" i="23"/>
  <c r="N476" i="23"/>
  <c r="M476" i="23"/>
  <c r="L476" i="23"/>
  <c r="K476" i="23"/>
  <c r="J476" i="23"/>
  <c r="I476" i="23"/>
  <c r="H476" i="23"/>
  <c r="S475" i="23"/>
  <c r="R475" i="23"/>
  <c r="Q475" i="23"/>
  <c r="P475" i="23"/>
  <c r="O475" i="23"/>
  <c r="N475" i="23"/>
  <c r="M475" i="23"/>
  <c r="L475" i="23"/>
  <c r="K475" i="23"/>
  <c r="J475" i="23"/>
  <c r="I475" i="23"/>
  <c r="H475" i="23"/>
  <c r="S474" i="23"/>
  <c r="R474" i="23"/>
  <c r="S473" i="23"/>
  <c r="R473" i="23"/>
  <c r="S472" i="23"/>
  <c r="R472" i="23"/>
  <c r="Q472" i="23"/>
  <c r="P472" i="23"/>
  <c r="O472" i="23"/>
  <c r="N472" i="23"/>
  <c r="M472" i="23"/>
  <c r="L472" i="23"/>
  <c r="K472" i="23"/>
  <c r="J472" i="23"/>
  <c r="I472" i="23"/>
  <c r="H472" i="23"/>
  <c r="S471" i="23"/>
  <c r="R471" i="23"/>
  <c r="S470" i="23"/>
  <c r="R470" i="23"/>
  <c r="S469" i="23"/>
  <c r="Q469" i="23"/>
  <c r="P469" i="23"/>
  <c r="O469" i="23"/>
  <c r="N469" i="23"/>
  <c r="M469" i="23"/>
  <c r="L469" i="23"/>
  <c r="K469" i="23"/>
  <c r="J469" i="23"/>
  <c r="I469" i="23"/>
  <c r="H469" i="23"/>
  <c r="S468" i="23"/>
  <c r="R468" i="23"/>
  <c r="Q468" i="23"/>
  <c r="P468" i="23"/>
  <c r="O468" i="23"/>
  <c r="N468" i="23"/>
  <c r="M468" i="23"/>
  <c r="L468" i="23"/>
  <c r="K468" i="23"/>
  <c r="J468" i="23"/>
  <c r="I468" i="23"/>
  <c r="H468" i="23"/>
  <c r="S467" i="23"/>
  <c r="R467" i="23"/>
  <c r="S466" i="23"/>
  <c r="R466" i="23"/>
  <c r="S465" i="23"/>
  <c r="R465" i="23"/>
  <c r="Q465" i="23"/>
  <c r="P465" i="23"/>
  <c r="O465" i="23"/>
  <c r="N465" i="23"/>
  <c r="M465" i="23"/>
  <c r="L465" i="23"/>
  <c r="K465" i="23"/>
  <c r="J465" i="23"/>
  <c r="I465" i="23"/>
  <c r="H465" i="23"/>
  <c r="S464" i="23"/>
  <c r="R464" i="23"/>
  <c r="S463" i="23"/>
  <c r="R463" i="23"/>
  <c r="S462" i="23"/>
  <c r="Q462" i="23"/>
  <c r="P462" i="23"/>
  <c r="O462" i="23"/>
  <c r="N462" i="23"/>
  <c r="M462" i="23"/>
  <c r="L462" i="23"/>
  <c r="K462" i="23"/>
  <c r="J462" i="23"/>
  <c r="I462" i="23"/>
  <c r="H462" i="23"/>
  <c r="S461" i="23"/>
  <c r="R461" i="23"/>
  <c r="Q461" i="23"/>
  <c r="P461" i="23"/>
  <c r="O461" i="23"/>
  <c r="N461" i="23"/>
  <c r="M461" i="23"/>
  <c r="L461" i="23"/>
  <c r="K461" i="23"/>
  <c r="J461" i="23"/>
  <c r="I461" i="23"/>
  <c r="H461" i="23"/>
  <c r="S460" i="23"/>
  <c r="R460" i="23"/>
  <c r="S459" i="23"/>
  <c r="R459" i="23"/>
  <c r="S458" i="23"/>
  <c r="R458" i="23"/>
  <c r="Q458" i="23"/>
  <c r="P458" i="23"/>
  <c r="O458" i="23"/>
  <c r="N458" i="23"/>
  <c r="M458" i="23"/>
  <c r="L458" i="23"/>
  <c r="K458" i="23"/>
  <c r="J458" i="23"/>
  <c r="I458" i="23"/>
  <c r="H458" i="23"/>
  <c r="S457" i="23"/>
  <c r="R457" i="23"/>
  <c r="S456" i="23"/>
  <c r="R456" i="23"/>
  <c r="S455" i="23"/>
  <c r="Q455" i="23"/>
  <c r="P455" i="23"/>
  <c r="O455" i="23"/>
  <c r="N455" i="23"/>
  <c r="M455" i="23"/>
  <c r="L455" i="23"/>
  <c r="K455" i="23"/>
  <c r="J455" i="23"/>
  <c r="I455" i="23"/>
  <c r="H455" i="23"/>
  <c r="S454" i="23"/>
  <c r="R454" i="23"/>
  <c r="Q454" i="23"/>
  <c r="P454" i="23"/>
  <c r="O454" i="23"/>
  <c r="N454" i="23"/>
  <c r="M454" i="23"/>
  <c r="L454" i="23"/>
  <c r="K454" i="23"/>
  <c r="J454" i="23"/>
  <c r="I454" i="23"/>
  <c r="H454" i="23"/>
  <c r="S453" i="23"/>
  <c r="R453" i="23"/>
  <c r="S452" i="23"/>
  <c r="R452" i="23"/>
  <c r="S451" i="23"/>
  <c r="R451" i="23"/>
  <c r="Q451" i="23"/>
  <c r="P451" i="23"/>
  <c r="O451" i="23"/>
  <c r="N451" i="23"/>
  <c r="M451" i="23"/>
  <c r="L451" i="23"/>
  <c r="K451" i="23"/>
  <c r="J451" i="23"/>
  <c r="I451" i="23"/>
  <c r="H451" i="23"/>
  <c r="S450" i="23"/>
  <c r="R450" i="23"/>
  <c r="S449" i="23"/>
  <c r="R449" i="23"/>
  <c r="S448" i="23"/>
  <c r="Q448" i="23"/>
  <c r="P448" i="23"/>
  <c r="O448" i="23"/>
  <c r="N448" i="23"/>
  <c r="M448" i="23"/>
  <c r="L448" i="23"/>
  <c r="K448" i="23"/>
  <c r="J448" i="23"/>
  <c r="I448" i="23"/>
  <c r="H448" i="23"/>
  <c r="S447" i="23"/>
  <c r="R447" i="23"/>
  <c r="Q447" i="23"/>
  <c r="P447" i="23"/>
  <c r="O447" i="23"/>
  <c r="N447" i="23"/>
  <c r="M447" i="23"/>
  <c r="L447" i="23"/>
  <c r="K447" i="23"/>
  <c r="J447" i="23"/>
  <c r="I447" i="23"/>
  <c r="H447" i="23"/>
  <c r="S446" i="23"/>
  <c r="R446" i="23"/>
  <c r="S445" i="23"/>
  <c r="R445" i="23"/>
  <c r="S444" i="23"/>
  <c r="R444" i="23"/>
  <c r="Q444" i="23"/>
  <c r="P444" i="23"/>
  <c r="O444" i="23"/>
  <c r="N444" i="23"/>
  <c r="M444" i="23"/>
  <c r="L444" i="23"/>
  <c r="K444" i="23"/>
  <c r="J444" i="23"/>
  <c r="I444" i="23"/>
  <c r="H444" i="23"/>
  <c r="S443" i="23"/>
  <c r="R443" i="23"/>
  <c r="S442" i="23"/>
  <c r="R442" i="23"/>
  <c r="S441" i="23"/>
  <c r="Q441" i="23"/>
  <c r="P441" i="23"/>
  <c r="O441" i="23"/>
  <c r="N441" i="23"/>
  <c r="M441" i="23"/>
  <c r="L441" i="23"/>
  <c r="K441" i="23"/>
  <c r="J441" i="23"/>
  <c r="I441" i="23"/>
  <c r="H441" i="23"/>
  <c r="S440" i="23"/>
  <c r="R440" i="23"/>
  <c r="Q440" i="23"/>
  <c r="P440" i="23"/>
  <c r="O440" i="23"/>
  <c r="N440" i="23"/>
  <c r="M440" i="23"/>
  <c r="L440" i="23"/>
  <c r="K440" i="23"/>
  <c r="J440" i="23"/>
  <c r="I440" i="23"/>
  <c r="H440" i="23"/>
  <c r="S439" i="23"/>
  <c r="R439" i="23"/>
  <c r="S438" i="23"/>
  <c r="R438" i="23"/>
  <c r="S437" i="23"/>
  <c r="R437" i="23"/>
  <c r="Q437" i="23"/>
  <c r="P437" i="23"/>
  <c r="O437" i="23"/>
  <c r="N437" i="23"/>
  <c r="M437" i="23"/>
  <c r="L437" i="23"/>
  <c r="K437" i="23"/>
  <c r="J437" i="23"/>
  <c r="I437" i="23"/>
  <c r="H437" i="23"/>
  <c r="S436" i="23"/>
  <c r="R436" i="23"/>
  <c r="S435" i="23"/>
  <c r="R435" i="23"/>
  <c r="S434" i="23"/>
  <c r="Q434" i="23"/>
  <c r="P434" i="23"/>
  <c r="O434" i="23"/>
  <c r="N434" i="23"/>
  <c r="M434" i="23"/>
  <c r="L434" i="23"/>
  <c r="K434" i="23"/>
  <c r="J434" i="23"/>
  <c r="I434" i="23"/>
  <c r="H434" i="23"/>
  <c r="S433" i="23"/>
  <c r="R433" i="23"/>
  <c r="Q433" i="23"/>
  <c r="P433" i="23"/>
  <c r="O433" i="23"/>
  <c r="N433" i="23"/>
  <c r="M433" i="23"/>
  <c r="L433" i="23"/>
  <c r="K433" i="23"/>
  <c r="J433" i="23"/>
  <c r="I433" i="23"/>
  <c r="H433" i="23"/>
  <c r="S432" i="23"/>
  <c r="R432" i="23"/>
  <c r="S431" i="23"/>
  <c r="R431" i="23"/>
  <c r="S430" i="23"/>
  <c r="R430" i="23"/>
  <c r="Q430" i="23"/>
  <c r="P430" i="23"/>
  <c r="O430" i="23"/>
  <c r="N430" i="23"/>
  <c r="M430" i="23"/>
  <c r="L430" i="23"/>
  <c r="K430" i="23"/>
  <c r="J430" i="23"/>
  <c r="I430" i="23"/>
  <c r="H430" i="23"/>
  <c r="S429" i="23"/>
  <c r="R429" i="23"/>
  <c r="S428" i="23"/>
  <c r="R428" i="23"/>
  <c r="S427" i="23"/>
  <c r="Q427" i="23"/>
  <c r="P427" i="23"/>
  <c r="O427" i="23"/>
  <c r="N427" i="23"/>
  <c r="M427" i="23"/>
  <c r="L427" i="23"/>
  <c r="K427" i="23"/>
  <c r="J427" i="23"/>
  <c r="I427" i="23"/>
  <c r="H427" i="23"/>
  <c r="S426" i="23"/>
  <c r="R426" i="23"/>
  <c r="Q426" i="23"/>
  <c r="P426" i="23"/>
  <c r="O426" i="23"/>
  <c r="N426" i="23"/>
  <c r="M426" i="23"/>
  <c r="L426" i="23"/>
  <c r="K426" i="23"/>
  <c r="J426" i="23"/>
  <c r="I426" i="23"/>
  <c r="H426" i="23"/>
  <c r="S425" i="23"/>
  <c r="R425" i="23"/>
  <c r="S424" i="23"/>
  <c r="R424" i="23"/>
  <c r="S423" i="23"/>
  <c r="R423" i="23"/>
  <c r="Q423" i="23"/>
  <c r="P423" i="23"/>
  <c r="O423" i="23"/>
  <c r="N423" i="23"/>
  <c r="M423" i="23"/>
  <c r="L423" i="23"/>
  <c r="K423" i="23"/>
  <c r="J423" i="23"/>
  <c r="I423" i="23"/>
  <c r="H423" i="23"/>
  <c r="S422" i="23"/>
  <c r="R422" i="23"/>
  <c r="S421" i="23"/>
  <c r="R421" i="23"/>
  <c r="S420" i="23"/>
  <c r="Q420" i="23"/>
  <c r="P420" i="23"/>
  <c r="O420" i="23"/>
  <c r="N420" i="23"/>
  <c r="M420" i="23"/>
  <c r="L420" i="23"/>
  <c r="K420" i="23"/>
  <c r="J420" i="23"/>
  <c r="I420" i="23"/>
  <c r="H420" i="23"/>
  <c r="S419" i="23"/>
  <c r="R419" i="23"/>
  <c r="Q419" i="23"/>
  <c r="P419" i="23"/>
  <c r="O419" i="23"/>
  <c r="N419" i="23"/>
  <c r="M419" i="23"/>
  <c r="L419" i="23"/>
  <c r="K419" i="23"/>
  <c r="J419" i="23"/>
  <c r="I419" i="23"/>
  <c r="H419" i="23"/>
  <c r="S418" i="23"/>
  <c r="R418" i="23"/>
  <c r="S417" i="23"/>
  <c r="R417" i="23"/>
  <c r="S416" i="23"/>
  <c r="R416" i="23"/>
  <c r="Q416" i="23"/>
  <c r="P416" i="23"/>
  <c r="O416" i="23"/>
  <c r="N416" i="23"/>
  <c r="M416" i="23"/>
  <c r="L416" i="23"/>
  <c r="K416" i="23"/>
  <c r="J416" i="23"/>
  <c r="I416" i="23"/>
  <c r="H416" i="23"/>
  <c r="S415" i="23"/>
  <c r="R415" i="23"/>
  <c r="S414" i="23"/>
  <c r="R414" i="23"/>
  <c r="S413" i="23"/>
  <c r="Q413" i="23"/>
  <c r="P413" i="23"/>
  <c r="O413" i="23"/>
  <c r="N413" i="23"/>
  <c r="M413" i="23"/>
  <c r="L413" i="23"/>
  <c r="K413" i="23"/>
  <c r="J413" i="23"/>
  <c r="I413" i="23"/>
  <c r="H413" i="23"/>
  <c r="S412" i="23"/>
  <c r="R412" i="23"/>
  <c r="Q412" i="23"/>
  <c r="P412" i="23"/>
  <c r="O412" i="23"/>
  <c r="N412" i="23"/>
  <c r="M412" i="23"/>
  <c r="L412" i="23"/>
  <c r="K412" i="23"/>
  <c r="J412" i="23"/>
  <c r="I412" i="23"/>
  <c r="H412" i="23"/>
  <c r="S411" i="23"/>
  <c r="R411" i="23"/>
  <c r="S410" i="23"/>
  <c r="R410" i="23"/>
  <c r="S409" i="23"/>
  <c r="R409" i="23"/>
  <c r="Q409" i="23"/>
  <c r="P409" i="23"/>
  <c r="O409" i="23"/>
  <c r="N409" i="23"/>
  <c r="M409" i="23"/>
  <c r="L409" i="23"/>
  <c r="K409" i="23"/>
  <c r="J409" i="23"/>
  <c r="I409" i="23"/>
  <c r="H409" i="23"/>
  <c r="S408" i="23"/>
  <c r="R408" i="23"/>
  <c r="S407" i="23"/>
  <c r="R407" i="23"/>
  <c r="S406" i="23"/>
  <c r="Q406" i="23"/>
  <c r="P406" i="23"/>
  <c r="O406" i="23"/>
  <c r="N406" i="23"/>
  <c r="M406" i="23"/>
  <c r="L406" i="23"/>
  <c r="K406" i="23"/>
  <c r="J406" i="23"/>
  <c r="I406" i="23"/>
  <c r="H406" i="23"/>
  <c r="S405" i="23"/>
  <c r="R405" i="23"/>
  <c r="Q405" i="23"/>
  <c r="P405" i="23"/>
  <c r="O405" i="23"/>
  <c r="N405" i="23"/>
  <c r="M405" i="23"/>
  <c r="L405" i="23"/>
  <c r="K405" i="23"/>
  <c r="J405" i="23"/>
  <c r="I405" i="23"/>
  <c r="H405" i="23"/>
  <c r="S404" i="23"/>
  <c r="R404" i="23"/>
  <c r="S403" i="23"/>
  <c r="R403" i="23"/>
  <c r="S402" i="23"/>
  <c r="R402" i="23"/>
  <c r="Q402" i="23"/>
  <c r="P402" i="23"/>
  <c r="O402" i="23"/>
  <c r="N402" i="23"/>
  <c r="M402" i="23"/>
  <c r="L402" i="23"/>
  <c r="K402" i="23"/>
  <c r="J402" i="23"/>
  <c r="I402" i="23"/>
  <c r="H402" i="23"/>
  <c r="S401" i="23"/>
  <c r="R401" i="23"/>
  <c r="S400" i="23"/>
  <c r="R400" i="23"/>
  <c r="S399" i="23"/>
  <c r="S398" i="23"/>
  <c r="R398" i="23"/>
  <c r="S397" i="23"/>
  <c r="R397" i="23"/>
  <c r="S396" i="23"/>
  <c r="R396" i="23"/>
  <c r="S395" i="23"/>
  <c r="R395" i="23"/>
  <c r="S394" i="23"/>
  <c r="R394" i="23"/>
  <c r="S393" i="23"/>
  <c r="R393" i="23"/>
  <c r="S392" i="23"/>
  <c r="S391" i="23"/>
  <c r="R391" i="23"/>
  <c r="S390" i="23"/>
  <c r="R390" i="23"/>
  <c r="S389" i="23"/>
  <c r="R389" i="23"/>
  <c r="S388" i="23"/>
  <c r="R388" i="23"/>
  <c r="Q388" i="23"/>
  <c r="P388" i="23"/>
  <c r="O388" i="23"/>
  <c r="N388" i="23"/>
  <c r="M388" i="23"/>
  <c r="L388" i="23"/>
  <c r="K388" i="23"/>
  <c r="J388" i="23"/>
  <c r="I388" i="23"/>
  <c r="H388" i="23"/>
  <c r="S387" i="23"/>
  <c r="R387" i="23"/>
  <c r="S386" i="23"/>
  <c r="R386" i="23"/>
  <c r="S384" i="23"/>
  <c r="R384" i="23"/>
  <c r="S383" i="23"/>
  <c r="R383" i="23"/>
  <c r="S382" i="23"/>
  <c r="R382" i="23"/>
  <c r="R381" i="23"/>
  <c r="Q381" i="23"/>
  <c r="S380" i="23"/>
  <c r="S381" i="23" s="1"/>
  <c r="S385" i="23" s="1"/>
  <c r="R380" i="23"/>
  <c r="S379" i="23"/>
  <c r="R379" i="23"/>
  <c r="R377" i="23"/>
  <c r="S376" i="23"/>
  <c r="S377" i="23" s="1"/>
  <c r="R376" i="23"/>
  <c r="S375" i="23"/>
  <c r="R375" i="23"/>
  <c r="S374" i="23"/>
  <c r="R374" i="23"/>
  <c r="Q374" i="23"/>
  <c r="S373" i="23"/>
  <c r="R373" i="23"/>
  <c r="S372" i="23"/>
  <c r="R372" i="23"/>
  <c r="R370" i="23"/>
  <c r="S369" i="23"/>
  <c r="R369" i="23"/>
  <c r="S368" i="23"/>
  <c r="S370" i="23" s="1"/>
  <c r="R368" i="23"/>
  <c r="R367" i="23"/>
  <c r="Q367" i="23"/>
  <c r="S366" i="23"/>
  <c r="S367" i="23" s="1"/>
  <c r="S371" i="23" s="1"/>
  <c r="R366" i="23"/>
  <c r="S365" i="23"/>
  <c r="R365" i="23"/>
  <c r="R363" i="23"/>
  <c r="S362" i="23"/>
  <c r="S363" i="23" s="1"/>
  <c r="R362" i="23"/>
  <c r="S361" i="23"/>
  <c r="R361" i="23"/>
  <c r="S360" i="23"/>
  <c r="S364" i="23" s="1"/>
  <c r="R360" i="23"/>
  <c r="Q360" i="23"/>
  <c r="S359" i="23"/>
  <c r="R359" i="23"/>
  <c r="S358" i="23"/>
  <c r="R358" i="23"/>
  <c r="R356" i="23"/>
  <c r="S355" i="23"/>
  <c r="R355" i="23"/>
  <c r="S354" i="23"/>
  <c r="S356" i="23" s="1"/>
  <c r="R354" i="23"/>
  <c r="R353" i="23"/>
  <c r="Q353" i="23"/>
  <c r="S352" i="23"/>
  <c r="S353" i="23" s="1"/>
  <c r="S357" i="23" s="1"/>
  <c r="R352" i="23"/>
  <c r="S351" i="23"/>
  <c r="R351" i="23"/>
  <c r="R349" i="23"/>
  <c r="S348" i="23"/>
  <c r="S349" i="23" s="1"/>
  <c r="R348" i="23"/>
  <c r="S347" i="23"/>
  <c r="R347" i="23"/>
  <c r="S346" i="23"/>
  <c r="S350" i="23" s="1"/>
  <c r="R346" i="23"/>
  <c r="Q346" i="23"/>
  <c r="S345" i="23"/>
  <c r="R345" i="23"/>
  <c r="S344" i="23"/>
  <c r="R344" i="23"/>
  <c r="R342" i="23"/>
  <c r="S341" i="23"/>
  <c r="R341" i="23"/>
  <c r="S340" i="23"/>
  <c r="S342" i="23" s="1"/>
  <c r="R340" i="23"/>
  <c r="R339" i="23"/>
  <c r="Q339" i="23"/>
  <c r="S338" i="23"/>
  <c r="S339" i="23" s="1"/>
  <c r="S343" i="23" s="1"/>
  <c r="R338" i="23"/>
  <c r="S337" i="23"/>
  <c r="R337" i="23"/>
  <c r="R335" i="23"/>
  <c r="S334" i="23"/>
  <c r="S335" i="23" s="1"/>
  <c r="R334" i="23"/>
  <c r="S333" i="23"/>
  <c r="R333" i="23"/>
  <c r="S332" i="23"/>
  <c r="S336" i="23" s="1"/>
  <c r="R332" i="23"/>
  <c r="Q332" i="23"/>
  <c r="S331" i="23"/>
  <c r="R331" i="23"/>
  <c r="S330" i="23"/>
  <c r="R330" i="23"/>
  <c r="R328" i="23"/>
  <c r="S327" i="23"/>
  <c r="R327" i="23"/>
  <c r="S326" i="23"/>
  <c r="S328" i="23" s="1"/>
  <c r="R326" i="23"/>
  <c r="R325" i="23"/>
  <c r="Q325" i="23"/>
  <c r="S324" i="23"/>
  <c r="S325" i="23" s="1"/>
  <c r="S329" i="23" s="1"/>
  <c r="R324" i="23"/>
  <c r="S323" i="23"/>
  <c r="R323" i="23"/>
  <c r="R321" i="23"/>
  <c r="S320" i="23"/>
  <c r="S321" i="23" s="1"/>
  <c r="R320" i="23"/>
  <c r="S319" i="23"/>
  <c r="R319" i="23"/>
  <c r="S318" i="23"/>
  <c r="S322" i="23" s="1"/>
  <c r="R318" i="23"/>
  <c r="Q318" i="23"/>
  <c r="S317" i="23"/>
  <c r="R317" i="23"/>
  <c r="S316" i="23"/>
  <c r="R316" i="23"/>
  <c r="R314" i="23"/>
  <c r="S313" i="23"/>
  <c r="R313" i="23"/>
  <c r="S312" i="23"/>
  <c r="S314" i="23" s="1"/>
  <c r="R312" i="23"/>
  <c r="R311" i="23"/>
  <c r="Q311" i="23"/>
  <c r="S310" i="23"/>
  <c r="S311" i="23" s="1"/>
  <c r="S315" i="23" s="1"/>
  <c r="R310" i="23"/>
  <c r="S309" i="23"/>
  <c r="R309" i="23"/>
  <c r="R307" i="23"/>
  <c r="S306" i="23"/>
  <c r="S307" i="23" s="1"/>
  <c r="R306" i="23"/>
  <c r="S305" i="23"/>
  <c r="R305" i="23"/>
  <c r="S304" i="23"/>
  <c r="S308" i="23" s="1"/>
  <c r="R304" i="23"/>
  <c r="Q304" i="23"/>
  <c r="S303" i="23"/>
  <c r="R303" i="23"/>
  <c r="S302" i="23"/>
  <c r="R302" i="23"/>
  <c r="R300" i="23"/>
  <c r="S299" i="23"/>
  <c r="R299" i="23"/>
  <c r="S298" i="23"/>
  <c r="S300" i="23" s="1"/>
  <c r="R298" i="23"/>
  <c r="R297" i="23"/>
  <c r="Q297" i="23"/>
  <c r="S296" i="23"/>
  <c r="S297" i="23" s="1"/>
  <c r="S301" i="23" s="1"/>
  <c r="R296" i="23"/>
  <c r="S295" i="23"/>
  <c r="R295" i="23"/>
  <c r="R293" i="23"/>
  <c r="S292" i="23"/>
  <c r="S293" i="23" s="1"/>
  <c r="R292" i="23"/>
  <c r="S291" i="23"/>
  <c r="R291" i="23"/>
  <c r="S290" i="23"/>
  <c r="S294" i="23" s="1"/>
  <c r="R290" i="23"/>
  <c r="Q290" i="23"/>
  <c r="S289" i="23"/>
  <c r="R289" i="23"/>
  <c r="S288" i="23"/>
  <c r="R288" i="23"/>
  <c r="R286" i="23"/>
  <c r="S285" i="23"/>
  <c r="R285" i="23"/>
  <c r="S284" i="23"/>
  <c r="S286" i="23" s="1"/>
  <c r="R284" i="23"/>
  <c r="R283" i="23"/>
  <c r="Q283" i="23"/>
  <c r="S282" i="23"/>
  <c r="S283" i="23" s="1"/>
  <c r="S287" i="23" s="1"/>
  <c r="R282" i="23"/>
  <c r="S281" i="23"/>
  <c r="R281" i="23"/>
  <c r="R279" i="23"/>
  <c r="S278" i="23"/>
  <c r="S279" i="23" s="1"/>
  <c r="R278" i="23"/>
  <c r="S277" i="23"/>
  <c r="R277" i="23"/>
  <c r="S276" i="23"/>
  <c r="S280" i="23" s="1"/>
  <c r="R276" i="23"/>
  <c r="Q276" i="23"/>
  <c r="S275" i="23"/>
  <c r="R275" i="23"/>
  <c r="S274" i="23"/>
  <c r="R274" i="23"/>
  <c r="R272" i="23"/>
  <c r="S271" i="23"/>
  <c r="R271" i="23"/>
  <c r="S270" i="23"/>
  <c r="S272" i="23" s="1"/>
  <c r="R270" i="23"/>
  <c r="R269" i="23"/>
  <c r="Q269" i="23"/>
  <c r="S268" i="23"/>
  <c r="S269" i="23" s="1"/>
  <c r="S273" i="23" s="1"/>
  <c r="R268" i="23"/>
  <c r="S267" i="23"/>
  <c r="R267" i="23"/>
  <c r="R265" i="23"/>
  <c r="S264" i="23"/>
  <c r="S265" i="23" s="1"/>
  <c r="R264" i="23"/>
  <c r="S263" i="23"/>
  <c r="R263" i="23"/>
  <c r="S262" i="23"/>
  <c r="S266" i="23" s="1"/>
  <c r="R262" i="23"/>
  <c r="Q262" i="23"/>
  <c r="S261" i="23"/>
  <c r="R261" i="23"/>
  <c r="S260" i="23"/>
  <c r="R260" i="23"/>
  <c r="R258" i="23"/>
  <c r="S257" i="23"/>
  <c r="R257" i="23"/>
  <c r="S256" i="23"/>
  <c r="S258" i="23" s="1"/>
  <c r="R256" i="23"/>
  <c r="R255" i="23"/>
  <c r="Q255" i="23"/>
  <c r="S254" i="23"/>
  <c r="S255" i="23" s="1"/>
  <c r="S259" i="23" s="1"/>
  <c r="R254" i="23"/>
  <c r="S253" i="23"/>
  <c r="R253" i="23"/>
  <c r="R251" i="23"/>
  <c r="S250" i="23"/>
  <c r="S251" i="23" s="1"/>
  <c r="R250" i="23"/>
  <c r="S249" i="23"/>
  <c r="R249" i="23"/>
  <c r="S248" i="23"/>
  <c r="S252" i="23" s="1"/>
  <c r="R248" i="23"/>
  <c r="Q248" i="23"/>
  <c r="S247" i="23"/>
  <c r="R247" i="23"/>
  <c r="S246" i="23"/>
  <c r="R246" i="23"/>
  <c r="R244" i="23"/>
  <c r="S243" i="23"/>
  <c r="R243" i="23"/>
  <c r="S242" i="23"/>
  <c r="S244" i="23" s="1"/>
  <c r="R242" i="23"/>
  <c r="R241" i="23"/>
  <c r="Q241" i="23"/>
  <c r="S240" i="23"/>
  <c r="S241" i="23" s="1"/>
  <c r="S245" i="23" s="1"/>
  <c r="R240" i="23"/>
  <c r="S239" i="23"/>
  <c r="R239" i="23"/>
  <c r="R237" i="23"/>
  <c r="S236" i="23"/>
  <c r="S237" i="23" s="1"/>
  <c r="R236" i="23"/>
  <c r="S235" i="23"/>
  <c r="R235" i="23"/>
  <c r="S234" i="23"/>
  <c r="S238" i="23" s="1"/>
  <c r="R234" i="23"/>
  <c r="Q234" i="23"/>
  <c r="S233" i="23"/>
  <c r="R233" i="23"/>
  <c r="S232" i="23"/>
  <c r="R232" i="23"/>
  <c r="R230" i="23"/>
  <c r="S229" i="23"/>
  <c r="R229" i="23"/>
  <c r="S228" i="23"/>
  <c r="S230" i="23" s="1"/>
  <c r="R228" i="23"/>
  <c r="R227" i="23"/>
  <c r="Q227" i="23"/>
  <c r="S226" i="23"/>
  <c r="S227" i="23" s="1"/>
  <c r="S231" i="23" s="1"/>
  <c r="R226" i="23"/>
  <c r="S225" i="23"/>
  <c r="R225" i="23"/>
  <c r="R223" i="23"/>
  <c r="S222" i="23"/>
  <c r="S223" i="23" s="1"/>
  <c r="R222" i="23"/>
  <c r="S221" i="23"/>
  <c r="R221" i="23"/>
  <c r="S220" i="23"/>
  <c r="S224" i="23" s="1"/>
  <c r="R220" i="23"/>
  <c r="Q220" i="23"/>
  <c r="S219" i="23"/>
  <c r="R219" i="23"/>
  <c r="S218" i="23"/>
  <c r="R218" i="23"/>
  <c r="R216" i="23"/>
  <c r="S215" i="23"/>
  <c r="R215" i="23"/>
  <c r="S214" i="23"/>
  <c r="S216" i="23" s="1"/>
  <c r="R214" i="23"/>
  <c r="R213" i="23"/>
  <c r="Q213" i="23"/>
  <c r="S212" i="23"/>
  <c r="S213" i="23" s="1"/>
  <c r="S217" i="23" s="1"/>
  <c r="R212" i="23"/>
  <c r="S211" i="23"/>
  <c r="R211" i="23"/>
  <c r="R209" i="23"/>
  <c r="S208" i="23"/>
  <c r="S209" i="23" s="1"/>
  <c r="R208" i="23"/>
  <c r="S207" i="23"/>
  <c r="R207" i="23"/>
  <c r="S206" i="23"/>
  <c r="S210" i="23" s="1"/>
  <c r="R206" i="23"/>
  <c r="Q206" i="23"/>
  <c r="S205" i="23"/>
  <c r="R205" i="23"/>
  <c r="S204" i="23"/>
  <c r="R204" i="23"/>
  <c r="R202" i="23"/>
  <c r="S201" i="23"/>
  <c r="R201" i="23"/>
  <c r="S200" i="23"/>
  <c r="S202" i="23" s="1"/>
  <c r="R200" i="23"/>
  <c r="R199" i="23"/>
  <c r="Q199" i="23"/>
  <c r="S198" i="23"/>
  <c r="S199" i="23" s="1"/>
  <c r="S203" i="23" s="1"/>
  <c r="R198" i="23"/>
  <c r="S197" i="23"/>
  <c r="R197" i="23"/>
  <c r="R195" i="23"/>
  <c r="S194" i="23"/>
  <c r="S195" i="23" s="1"/>
  <c r="R194" i="23"/>
  <c r="S193" i="23"/>
  <c r="R193" i="23"/>
  <c r="S192" i="23"/>
  <c r="S196" i="23" s="1"/>
  <c r="R192" i="23"/>
  <c r="Q192" i="23"/>
  <c r="S191" i="23"/>
  <c r="R191" i="23"/>
  <c r="S190" i="23"/>
  <c r="R190" i="23"/>
  <c r="R188" i="23"/>
  <c r="S187" i="23"/>
  <c r="R187" i="23"/>
  <c r="S186" i="23"/>
  <c r="S188" i="23" s="1"/>
  <c r="R186" i="23"/>
  <c r="R185" i="23"/>
  <c r="Q185" i="23"/>
  <c r="S184" i="23"/>
  <c r="S185" i="23" s="1"/>
  <c r="S189" i="23" s="1"/>
  <c r="R184" i="23"/>
  <c r="S183" i="23"/>
  <c r="R183" i="23"/>
  <c r="R181" i="23"/>
  <c r="S180" i="23"/>
  <c r="S181" i="23" s="1"/>
  <c r="R180" i="23"/>
  <c r="S179" i="23"/>
  <c r="R179" i="23"/>
  <c r="S178" i="23"/>
  <c r="S182" i="23" s="1"/>
  <c r="R178" i="23"/>
  <c r="Q178" i="23"/>
  <c r="S177" i="23"/>
  <c r="R177" i="23"/>
  <c r="S176" i="23"/>
  <c r="R176" i="23"/>
  <c r="R174" i="23"/>
  <c r="S173" i="23"/>
  <c r="R173" i="23"/>
  <c r="S172" i="23"/>
  <c r="S174" i="23" s="1"/>
  <c r="R172" i="23"/>
  <c r="R171" i="23"/>
  <c r="Q171" i="23"/>
  <c r="S170" i="23"/>
  <c r="S171" i="23" s="1"/>
  <c r="S175" i="23" s="1"/>
  <c r="R170" i="23"/>
  <c r="S169" i="23"/>
  <c r="R169" i="23"/>
  <c r="R167" i="23"/>
  <c r="S166" i="23"/>
  <c r="S167" i="23" s="1"/>
  <c r="R166" i="23"/>
  <c r="S165" i="23"/>
  <c r="R165" i="23"/>
  <c r="S164" i="23"/>
  <c r="S168" i="23" s="1"/>
  <c r="R164" i="23"/>
  <c r="Q164" i="23"/>
  <c r="S163" i="23"/>
  <c r="R163" i="23"/>
  <c r="S162" i="23"/>
  <c r="R162" i="23"/>
  <c r="R160" i="23"/>
  <c r="S159" i="23"/>
  <c r="R159" i="23"/>
  <c r="S158" i="23"/>
  <c r="S160" i="23" s="1"/>
  <c r="R158" i="23"/>
  <c r="R157" i="23"/>
  <c r="Q157" i="23"/>
  <c r="S156" i="23"/>
  <c r="S157" i="23" s="1"/>
  <c r="S161" i="23" s="1"/>
  <c r="R156" i="23"/>
  <c r="S155" i="23"/>
  <c r="R155" i="23"/>
  <c r="R153" i="23"/>
  <c r="S152" i="23"/>
  <c r="S153" i="23" s="1"/>
  <c r="R152" i="23"/>
  <c r="S151" i="23"/>
  <c r="R151" i="23"/>
  <c r="S150" i="23"/>
  <c r="S154" i="23" s="1"/>
  <c r="R150" i="23"/>
  <c r="Q150" i="23"/>
  <c r="S149" i="23"/>
  <c r="R149" i="23"/>
  <c r="S148" i="23"/>
  <c r="R148" i="23"/>
  <c r="R146" i="23"/>
  <c r="S145" i="23"/>
  <c r="R145" i="23"/>
  <c r="S144" i="23"/>
  <c r="S146" i="23" s="1"/>
  <c r="R144" i="23"/>
  <c r="R143" i="23"/>
  <c r="Q143" i="23"/>
  <c r="S142" i="23"/>
  <c r="S143" i="23" s="1"/>
  <c r="S147" i="23" s="1"/>
  <c r="R142" i="23"/>
  <c r="S141" i="23"/>
  <c r="R141" i="23"/>
  <c r="R139" i="23"/>
  <c r="S138" i="23"/>
  <c r="S139" i="23" s="1"/>
  <c r="R138" i="23"/>
  <c r="S137" i="23"/>
  <c r="R137" i="23"/>
  <c r="S136" i="23"/>
  <c r="S140" i="23" s="1"/>
  <c r="R136" i="23"/>
  <c r="Q136" i="23"/>
  <c r="S135" i="23"/>
  <c r="R135" i="23"/>
  <c r="S134" i="23"/>
  <c r="R134" i="23"/>
  <c r="R132" i="23"/>
  <c r="S131" i="23"/>
  <c r="R131" i="23"/>
  <c r="S130" i="23"/>
  <c r="S132" i="23" s="1"/>
  <c r="R130" i="23"/>
  <c r="R129" i="23"/>
  <c r="Q129" i="23"/>
  <c r="S128" i="23"/>
  <c r="S129" i="23" s="1"/>
  <c r="S133" i="23" s="1"/>
  <c r="R128" i="23"/>
  <c r="S127" i="23"/>
  <c r="R127" i="23"/>
  <c r="R125" i="23"/>
  <c r="S124" i="23"/>
  <c r="S125" i="23" s="1"/>
  <c r="R124" i="23"/>
  <c r="S123" i="23"/>
  <c r="R123" i="23"/>
  <c r="S122" i="23"/>
  <c r="S126" i="23" s="1"/>
  <c r="R122" i="23"/>
  <c r="S121" i="23"/>
  <c r="R121" i="23"/>
  <c r="S120" i="23"/>
  <c r="R120" i="23"/>
  <c r="R118" i="23"/>
  <c r="S117" i="23"/>
  <c r="R117" i="23"/>
  <c r="S116" i="23"/>
  <c r="S118" i="23" s="1"/>
  <c r="R116" i="23"/>
  <c r="R115" i="23"/>
  <c r="S114" i="23"/>
  <c r="S115" i="23" s="1"/>
  <c r="S119" i="23" s="1"/>
  <c r="R114" i="23"/>
  <c r="S113" i="23"/>
  <c r="R113" i="23"/>
  <c r="R111" i="23"/>
  <c r="S110" i="23"/>
  <c r="S111" i="23" s="1"/>
  <c r="R110" i="23"/>
  <c r="S109" i="23"/>
  <c r="R109" i="23"/>
  <c r="S108" i="23"/>
  <c r="S112" i="23" s="1"/>
  <c r="R108" i="23"/>
  <c r="S107" i="23"/>
  <c r="R107" i="23"/>
  <c r="S106" i="23"/>
  <c r="R106" i="23"/>
  <c r="R104" i="23"/>
  <c r="S103" i="23"/>
  <c r="R103" i="23"/>
  <c r="S102" i="23"/>
  <c r="S104" i="23" s="1"/>
  <c r="R102" i="23"/>
  <c r="R101" i="23"/>
  <c r="S100" i="23"/>
  <c r="S101" i="23" s="1"/>
  <c r="S105" i="23" s="1"/>
  <c r="R100" i="23"/>
  <c r="S99" i="23"/>
  <c r="R99" i="23"/>
  <c r="R97" i="23"/>
  <c r="S96" i="23"/>
  <c r="S97" i="23" s="1"/>
  <c r="R96" i="23"/>
  <c r="S95" i="23"/>
  <c r="R95" i="23"/>
  <c r="S94" i="23"/>
  <c r="S98" i="23" s="1"/>
  <c r="R94" i="23"/>
  <c r="S93" i="23"/>
  <c r="R93" i="23"/>
  <c r="S92" i="23"/>
  <c r="R92" i="23"/>
  <c r="R90" i="23"/>
  <c r="S89" i="23"/>
  <c r="R89" i="23"/>
  <c r="S88" i="23"/>
  <c r="S90" i="23" s="1"/>
  <c r="R88" i="23"/>
  <c r="R87" i="23"/>
  <c r="S86" i="23"/>
  <c r="S87" i="23" s="1"/>
  <c r="S91" i="23" s="1"/>
  <c r="R86" i="23"/>
  <c r="S85" i="23"/>
  <c r="R85" i="23"/>
  <c r="R83" i="23"/>
  <c r="S82" i="23"/>
  <c r="S83" i="23" s="1"/>
  <c r="R82" i="23"/>
  <c r="S81" i="23"/>
  <c r="R81" i="23"/>
  <c r="S80" i="23"/>
  <c r="S84" i="23" s="1"/>
  <c r="R80" i="23"/>
  <c r="S79" i="23"/>
  <c r="R79" i="23"/>
  <c r="S78" i="23"/>
  <c r="R78" i="23"/>
  <c r="R76" i="23"/>
  <c r="S75" i="23"/>
  <c r="R75" i="23"/>
  <c r="S74" i="23"/>
  <c r="S76" i="23" s="1"/>
  <c r="R74" i="23"/>
  <c r="R73" i="23"/>
  <c r="S72" i="23"/>
  <c r="S73" i="23" s="1"/>
  <c r="S77" i="23" s="1"/>
  <c r="R72" i="23"/>
  <c r="S71" i="23"/>
  <c r="R71" i="23"/>
  <c r="R69" i="23"/>
  <c r="S68" i="23"/>
  <c r="S69" i="23" s="1"/>
  <c r="R68" i="23"/>
  <c r="S67" i="23"/>
  <c r="R67" i="23"/>
  <c r="S66" i="23"/>
  <c r="S70" i="23" s="1"/>
  <c r="R66" i="23"/>
  <c r="S65" i="23"/>
  <c r="R65" i="23"/>
  <c r="S64" i="23"/>
  <c r="R64" i="23"/>
  <c r="R62" i="23"/>
  <c r="S61" i="23"/>
  <c r="R61" i="23"/>
  <c r="S60" i="23"/>
  <c r="S62" i="23" s="1"/>
  <c r="R60" i="23"/>
  <c r="R59" i="23"/>
  <c r="S58" i="23"/>
  <c r="S59" i="23" s="1"/>
  <c r="S63" i="23" s="1"/>
  <c r="R58" i="23"/>
  <c r="S57" i="23"/>
  <c r="R57" i="23"/>
  <c r="R55" i="23"/>
  <c r="S54" i="23"/>
  <c r="S55" i="23" s="1"/>
  <c r="R54" i="23"/>
  <c r="S53" i="23"/>
  <c r="R53" i="23"/>
  <c r="S52" i="23"/>
  <c r="S56" i="23" s="1"/>
  <c r="R52" i="23"/>
  <c r="S51" i="23"/>
  <c r="R51" i="23"/>
  <c r="S50" i="23"/>
  <c r="R50" i="23"/>
  <c r="R48" i="23"/>
  <c r="S47" i="23"/>
  <c r="R47" i="23"/>
  <c r="S46" i="23"/>
  <c r="S48" i="23" s="1"/>
  <c r="R46" i="23"/>
  <c r="R45" i="23"/>
  <c r="S44" i="23"/>
  <c r="S45" i="23" s="1"/>
  <c r="S49" i="23" s="1"/>
  <c r="R44" i="23"/>
  <c r="S43" i="23"/>
  <c r="R43" i="23"/>
  <c r="R41" i="23"/>
  <c r="S40" i="23"/>
  <c r="S41" i="23" s="1"/>
  <c r="R40" i="23"/>
  <c r="S39" i="23"/>
  <c r="R39" i="23"/>
  <c r="S38" i="23"/>
  <c r="S42" i="23" s="1"/>
  <c r="R38" i="23"/>
  <c r="S37" i="23"/>
  <c r="R37" i="23"/>
  <c r="S36" i="23"/>
  <c r="R36" i="23"/>
  <c r="R34" i="23"/>
  <c r="S33" i="23"/>
  <c r="R33" i="23"/>
  <c r="S32" i="23"/>
  <c r="S34" i="23" s="1"/>
  <c r="R32" i="23"/>
  <c r="R31" i="23"/>
  <c r="S30" i="23"/>
  <c r="S31" i="23" s="1"/>
  <c r="S35" i="23" s="1"/>
  <c r="R30" i="23"/>
  <c r="S29" i="23"/>
  <c r="R29" i="23"/>
  <c r="R27" i="23"/>
  <c r="S26" i="23"/>
  <c r="S27" i="23" s="1"/>
  <c r="R26" i="23"/>
  <c r="S25" i="23"/>
  <c r="R25" i="23"/>
  <c r="S24" i="23"/>
  <c r="S28" i="23" s="1"/>
  <c r="R24" i="23"/>
  <c r="S23" i="23"/>
  <c r="R23" i="23"/>
  <c r="S22" i="23"/>
  <c r="R22" i="23"/>
  <c r="R20" i="23"/>
  <c r="S19" i="23"/>
  <c r="R19" i="23"/>
  <c r="S18" i="23"/>
  <c r="S20" i="23" s="1"/>
  <c r="R18" i="23"/>
  <c r="R17" i="23"/>
  <c r="S16" i="23"/>
  <c r="S17" i="23" s="1"/>
  <c r="S21" i="23" s="1"/>
  <c r="R16" i="23"/>
  <c r="S15" i="23"/>
  <c r="R15" i="23"/>
  <c r="R13" i="23"/>
  <c r="S12" i="23"/>
  <c r="S13" i="23" s="1"/>
  <c r="R12" i="23"/>
  <c r="S11" i="23"/>
  <c r="R11" i="23"/>
  <c r="R10" i="23"/>
  <c r="S9" i="23"/>
  <c r="R9" i="23"/>
  <c r="S8" i="23"/>
  <c r="S10" i="23" s="1"/>
  <c r="S14" i="23" s="1"/>
  <c r="R8" i="23"/>
  <c r="Q699" i="22"/>
  <c r="P699" i="22"/>
  <c r="O699" i="22"/>
  <c r="N699" i="22"/>
  <c r="M699" i="22"/>
  <c r="L699" i="22"/>
  <c r="K699" i="22"/>
  <c r="J699" i="22"/>
  <c r="I699" i="22"/>
  <c r="H699" i="22"/>
  <c r="S698" i="22"/>
  <c r="R698" i="22"/>
  <c r="S697" i="22"/>
  <c r="R697" i="22"/>
  <c r="Q696" i="22"/>
  <c r="P696" i="22"/>
  <c r="P700" i="22" s="1"/>
  <c r="O696" i="22"/>
  <c r="O700" i="22" s="1"/>
  <c r="N696" i="22"/>
  <c r="M696" i="22"/>
  <c r="L696" i="22"/>
  <c r="L700" i="22" s="1"/>
  <c r="K696" i="22"/>
  <c r="K700" i="22" s="1"/>
  <c r="J696" i="22"/>
  <c r="I696" i="22"/>
  <c r="H696" i="22"/>
  <c r="S695" i="22"/>
  <c r="R695" i="22"/>
  <c r="S694" i="22"/>
  <c r="R694" i="22"/>
  <c r="Q692" i="22"/>
  <c r="P692" i="22"/>
  <c r="O692" i="22"/>
  <c r="N692" i="22"/>
  <c r="M692" i="22"/>
  <c r="L692" i="22"/>
  <c r="K692" i="22"/>
  <c r="J692" i="22"/>
  <c r="I692" i="22"/>
  <c r="H692" i="22"/>
  <c r="S691" i="22"/>
  <c r="R691" i="22"/>
  <c r="S690" i="22"/>
  <c r="R690" i="22"/>
  <c r="Q689" i="22"/>
  <c r="P689" i="22"/>
  <c r="P693" i="22" s="1"/>
  <c r="O689" i="22"/>
  <c r="N689" i="22"/>
  <c r="M689" i="22"/>
  <c r="L689" i="22"/>
  <c r="L693" i="22" s="1"/>
  <c r="K689" i="22"/>
  <c r="J689" i="22"/>
  <c r="I689" i="22"/>
  <c r="H689" i="22"/>
  <c r="H693" i="22" s="1"/>
  <c r="S688" i="22"/>
  <c r="R688" i="22"/>
  <c r="S687" i="22"/>
  <c r="R687" i="22"/>
  <c r="Q685" i="22"/>
  <c r="P685" i="22"/>
  <c r="O685" i="22"/>
  <c r="N685" i="22"/>
  <c r="M685" i="22"/>
  <c r="L685" i="22"/>
  <c r="K685" i="22"/>
  <c r="J685" i="22"/>
  <c r="I685" i="22"/>
  <c r="H685" i="22"/>
  <c r="S684" i="22"/>
  <c r="R684" i="22"/>
  <c r="S683" i="22"/>
  <c r="R683" i="22"/>
  <c r="Q682" i="22"/>
  <c r="P682" i="22"/>
  <c r="O682" i="22"/>
  <c r="O686" i="22" s="1"/>
  <c r="N682" i="22"/>
  <c r="M682" i="22"/>
  <c r="L682" i="22"/>
  <c r="K682" i="22"/>
  <c r="K686" i="22" s="1"/>
  <c r="J682" i="22"/>
  <c r="I682" i="22"/>
  <c r="H682" i="22"/>
  <c r="S681" i="22"/>
  <c r="S682" i="22" s="1"/>
  <c r="R681" i="22"/>
  <c r="S680" i="22"/>
  <c r="R680" i="22"/>
  <c r="Q678" i="22"/>
  <c r="P678" i="22"/>
  <c r="O678" i="22"/>
  <c r="N678" i="22"/>
  <c r="M678" i="22"/>
  <c r="L678" i="22"/>
  <c r="K678" i="22"/>
  <c r="J678" i="22"/>
  <c r="I678" i="22"/>
  <c r="H678" i="22"/>
  <c r="S677" i="22"/>
  <c r="R677" i="22"/>
  <c r="S676" i="22"/>
  <c r="R676" i="22"/>
  <c r="Q675" i="22"/>
  <c r="P675" i="22"/>
  <c r="O675" i="22"/>
  <c r="O679" i="22" s="1"/>
  <c r="N675" i="22"/>
  <c r="M675" i="22"/>
  <c r="L675" i="22"/>
  <c r="K675" i="22"/>
  <c r="K679" i="22" s="1"/>
  <c r="J675" i="22"/>
  <c r="I675" i="22"/>
  <c r="H675" i="22"/>
  <c r="S674" i="22"/>
  <c r="R674" i="22"/>
  <c r="S673" i="22"/>
  <c r="R673" i="22"/>
  <c r="Q671" i="22"/>
  <c r="P671" i="22"/>
  <c r="O671" i="22"/>
  <c r="N671" i="22"/>
  <c r="M671" i="22"/>
  <c r="L671" i="22"/>
  <c r="K671" i="22"/>
  <c r="J671" i="22"/>
  <c r="I671" i="22"/>
  <c r="H671" i="22"/>
  <c r="S670" i="22"/>
  <c r="R670" i="22"/>
  <c r="S669" i="22"/>
  <c r="R669" i="22"/>
  <c r="Q668" i="22"/>
  <c r="P668" i="22"/>
  <c r="P672" i="22" s="1"/>
  <c r="O668" i="22"/>
  <c r="O672" i="22" s="1"/>
  <c r="N668" i="22"/>
  <c r="M668" i="22"/>
  <c r="L668" i="22"/>
  <c r="L672" i="22" s="1"/>
  <c r="K668" i="22"/>
  <c r="K672" i="22" s="1"/>
  <c r="J668" i="22"/>
  <c r="I668" i="22"/>
  <c r="H668" i="22"/>
  <c r="S667" i="22"/>
  <c r="S668" i="22" s="1"/>
  <c r="R667" i="22"/>
  <c r="S666" i="22"/>
  <c r="R666" i="22"/>
  <c r="Q664" i="22"/>
  <c r="P664" i="22"/>
  <c r="O664" i="22"/>
  <c r="N664" i="22"/>
  <c r="M664" i="22"/>
  <c r="L664" i="22"/>
  <c r="K664" i="22"/>
  <c r="J664" i="22"/>
  <c r="I664" i="22"/>
  <c r="H664" i="22"/>
  <c r="S663" i="22"/>
  <c r="R663" i="22"/>
  <c r="S662" i="22"/>
  <c r="R662" i="22"/>
  <c r="Q661" i="22"/>
  <c r="P661" i="22"/>
  <c r="P665" i="22" s="1"/>
  <c r="O661" i="22"/>
  <c r="N661" i="22"/>
  <c r="M661" i="22"/>
  <c r="L661" i="22"/>
  <c r="L665" i="22" s="1"/>
  <c r="K661" i="22"/>
  <c r="J661" i="22"/>
  <c r="I661" i="22"/>
  <c r="H661" i="22"/>
  <c r="H665" i="22" s="1"/>
  <c r="S660" i="22"/>
  <c r="R660" i="22"/>
  <c r="S659" i="22"/>
  <c r="R659" i="22"/>
  <c r="Q657" i="22"/>
  <c r="P657" i="22"/>
  <c r="O657" i="22"/>
  <c r="N657" i="22"/>
  <c r="M657" i="22"/>
  <c r="L657" i="22"/>
  <c r="K657" i="22"/>
  <c r="J657" i="22"/>
  <c r="I657" i="22"/>
  <c r="H657" i="22"/>
  <c r="S656" i="22"/>
  <c r="R656" i="22"/>
  <c r="S655" i="22"/>
  <c r="R655" i="22"/>
  <c r="Q654" i="22"/>
  <c r="P654" i="22"/>
  <c r="P658" i="22" s="1"/>
  <c r="O654" i="22"/>
  <c r="N654" i="22"/>
  <c r="M654" i="22"/>
  <c r="L654" i="22"/>
  <c r="L658" i="22" s="1"/>
  <c r="K654" i="22"/>
  <c r="J654" i="22"/>
  <c r="I654" i="22"/>
  <c r="H654" i="22"/>
  <c r="H658" i="22" s="1"/>
  <c r="S653" i="22"/>
  <c r="R653" i="22"/>
  <c r="S652" i="22"/>
  <c r="R652" i="22"/>
  <c r="Q650" i="22"/>
  <c r="P650" i="22"/>
  <c r="O650" i="22"/>
  <c r="N650" i="22"/>
  <c r="M650" i="22"/>
  <c r="L650" i="22"/>
  <c r="K650" i="22"/>
  <c r="J650" i="22"/>
  <c r="I650" i="22"/>
  <c r="H650" i="22"/>
  <c r="S649" i="22"/>
  <c r="R649" i="22"/>
  <c r="S648" i="22"/>
  <c r="R648" i="22"/>
  <c r="Q647" i="22"/>
  <c r="P647" i="22"/>
  <c r="O647" i="22"/>
  <c r="O651" i="22" s="1"/>
  <c r="N647" i="22"/>
  <c r="M647" i="22"/>
  <c r="L647" i="22"/>
  <c r="K647" i="22"/>
  <c r="K651" i="22" s="1"/>
  <c r="J647" i="22"/>
  <c r="I647" i="22"/>
  <c r="H647" i="22"/>
  <c r="S646" i="22"/>
  <c r="R646" i="22"/>
  <c r="S645" i="22"/>
  <c r="R645" i="22"/>
  <c r="Q643" i="22"/>
  <c r="P643" i="22"/>
  <c r="O643" i="22"/>
  <c r="N643" i="22"/>
  <c r="M643" i="22"/>
  <c r="L643" i="22"/>
  <c r="K643" i="22"/>
  <c r="J643" i="22"/>
  <c r="I643" i="22"/>
  <c r="H643" i="22"/>
  <c r="S642" i="22"/>
  <c r="R642" i="22"/>
  <c r="S641" i="22"/>
  <c r="R641" i="22"/>
  <c r="Q640" i="22"/>
  <c r="P640" i="22"/>
  <c r="P644" i="22" s="1"/>
  <c r="O640" i="22"/>
  <c r="N640" i="22"/>
  <c r="M640" i="22"/>
  <c r="L640" i="22"/>
  <c r="L644" i="22" s="1"/>
  <c r="K640" i="22"/>
  <c r="K644" i="22" s="1"/>
  <c r="J640" i="22"/>
  <c r="I640" i="22"/>
  <c r="H640" i="22"/>
  <c r="S639" i="22"/>
  <c r="S640" i="22" s="1"/>
  <c r="R639" i="22"/>
  <c r="S638" i="22"/>
  <c r="R638" i="22"/>
  <c r="Q636" i="22"/>
  <c r="P636" i="22"/>
  <c r="O636" i="22"/>
  <c r="N636" i="22"/>
  <c r="M636" i="22"/>
  <c r="L636" i="22"/>
  <c r="K636" i="22"/>
  <c r="J636" i="22"/>
  <c r="I636" i="22"/>
  <c r="H636" i="22"/>
  <c r="S635" i="22"/>
  <c r="R635" i="22"/>
  <c r="S634" i="22"/>
  <c r="R634" i="22"/>
  <c r="Q633" i="22"/>
  <c r="P633" i="22"/>
  <c r="P637" i="22" s="1"/>
  <c r="O633" i="22"/>
  <c r="N633" i="22"/>
  <c r="M633" i="22"/>
  <c r="L633" i="22"/>
  <c r="L637" i="22" s="1"/>
  <c r="K633" i="22"/>
  <c r="J633" i="22"/>
  <c r="I633" i="22"/>
  <c r="H633" i="22"/>
  <c r="H637" i="22" s="1"/>
  <c r="S632" i="22"/>
  <c r="R632" i="22"/>
  <c r="S631" i="22"/>
  <c r="R631" i="22"/>
  <c r="Q629" i="22"/>
  <c r="P629" i="22"/>
  <c r="O629" i="22"/>
  <c r="N629" i="22"/>
  <c r="M629" i="22"/>
  <c r="L629" i="22"/>
  <c r="K629" i="22"/>
  <c r="J629" i="22"/>
  <c r="I629" i="22"/>
  <c r="H629" i="22"/>
  <c r="S628" i="22"/>
  <c r="R628" i="22"/>
  <c r="S627" i="22"/>
  <c r="R627" i="22"/>
  <c r="Q626" i="22"/>
  <c r="P626" i="22"/>
  <c r="O626" i="22"/>
  <c r="O630" i="22" s="1"/>
  <c r="N626" i="22"/>
  <c r="M626" i="22"/>
  <c r="L626" i="22"/>
  <c r="K626" i="22"/>
  <c r="K630" i="22" s="1"/>
  <c r="J626" i="22"/>
  <c r="I626" i="22"/>
  <c r="H626" i="22"/>
  <c r="S625" i="22"/>
  <c r="R625" i="22"/>
  <c r="S624" i="22"/>
  <c r="R624" i="22"/>
  <c r="Q622" i="22"/>
  <c r="P622" i="22"/>
  <c r="O622" i="22"/>
  <c r="N622" i="22"/>
  <c r="M622" i="22"/>
  <c r="L622" i="22"/>
  <c r="K622" i="22"/>
  <c r="J622" i="22"/>
  <c r="I622" i="22"/>
  <c r="H622" i="22"/>
  <c r="S621" i="22"/>
  <c r="R621" i="22"/>
  <c r="S620" i="22"/>
  <c r="R620" i="22"/>
  <c r="Q619" i="22"/>
  <c r="P619" i="22"/>
  <c r="P623" i="22" s="1"/>
  <c r="O619" i="22"/>
  <c r="O623" i="22" s="1"/>
  <c r="N619" i="22"/>
  <c r="M619" i="22"/>
  <c r="L619" i="22"/>
  <c r="L623" i="22" s="1"/>
  <c r="K619" i="22"/>
  <c r="K623" i="22" s="1"/>
  <c r="J619" i="22"/>
  <c r="I619" i="22"/>
  <c r="H619" i="22"/>
  <c r="S618" i="22"/>
  <c r="S619" i="22" s="1"/>
  <c r="R618" i="22"/>
  <c r="S617" i="22"/>
  <c r="R617" i="22"/>
  <c r="Q615" i="22"/>
  <c r="P615" i="22"/>
  <c r="O615" i="22"/>
  <c r="N615" i="22"/>
  <c r="M615" i="22"/>
  <c r="L615" i="22"/>
  <c r="K615" i="22"/>
  <c r="J615" i="22"/>
  <c r="I615" i="22"/>
  <c r="H615" i="22"/>
  <c r="S614" i="22"/>
  <c r="R614" i="22"/>
  <c r="S613" i="22"/>
  <c r="R613" i="22"/>
  <c r="Q612" i="22"/>
  <c r="P612" i="22"/>
  <c r="P616" i="22" s="1"/>
  <c r="O612" i="22"/>
  <c r="N612" i="22"/>
  <c r="M612" i="22"/>
  <c r="L612" i="22"/>
  <c r="L616" i="22" s="1"/>
  <c r="K612" i="22"/>
  <c r="J612" i="22"/>
  <c r="I612" i="22"/>
  <c r="H612" i="22"/>
  <c r="S611" i="22"/>
  <c r="R611" i="22"/>
  <c r="S610" i="22"/>
  <c r="R610" i="22"/>
  <c r="Q608" i="22"/>
  <c r="P608" i="22"/>
  <c r="O608" i="22"/>
  <c r="N608" i="22"/>
  <c r="M608" i="22"/>
  <c r="L608" i="22"/>
  <c r="K608" i="22"/>
  <c r="J608" i="22"/>
  <c r="I608" i="22"/>
  <c r="H608" i="22"/>
  <c r="S607" i="22"/>
  <c r="R607" i="22"/>
  <c r="S606" i="22"/>
  <c r="R606" i="22"/>
  <c r="Q605" i="22"/>
  <c r="P605" i="22"/>
  <c r="P609" i="22" s="1"/>
  <c r="O605" i="22"/>
  <c r="N605" i="22"/>
  <c r="M605" i="22"/>
  <c r="L605" i="22"/>
  <c r="L609" i="22" s="1"/>
  <c r="K605" i="22"/>
  <c r="J605" i="22"/>
  <c r="I605" i="22"/>
  <c r="H605" i="22"/>
  <c r="H609" i="22" s="1"/>
  <c r="S604" i="22"/>
  <c r="R604" i="22"/>
  <c r="S603" i="22"/>
  <c r="R603" i="22"/>
  <c r="Q601" i="22"/>
  <c r="P601" i="22"/>
  <c r="O601" i="22"/>
  <c r="N601" i="22"/>
  <c r="M601" i="22"/>
  <c r="L601" i="22"/>
  <c r="K601" i="22"/>
  <c r="J601" i="22"/>
  <c r="I601" i="22"/>
  <c r="H601" i="22"/>
  <c r="S600" i="22"/>
  <c r="R600" i="22"/>
  <c r="S599" i="22"/>
  <c r="R599" i="22"/>
  <c r="Q598" i="22"/>
  <c r="P598" i="22"/>
  <c r="P602" i="22" s="1"/>
  <c r="O598" i="22"/>
  <c r="N598" i="22"/>
  <c r="M598" i="22"/>
  <c r="L598" i="22"/>
  <c r="L602" i="22" s="1"/>
  <c r="K598" i="22"/>
  <c r="J598" i="22"/>
  <c r="I598" i="22"/>
  <c r="H598" i="22"/>
  <c r="H602" i="22" s="1"/>
  <c r="S597" i="22"/>
  <c r="R597" i="22"/>
  <c r="S596" i="22"/>
  <c r="R596" i="22"/>
  <c r="Q594" i="22"/>
  <c r="P594" i="22"/>
  <c r="O594" i="22"/>
  <c r="N594" i="22"/>
  <c r="M594" i="22"/>
  <c r="L594" i="22"/>
  <c r="K594" i="22"/>
  <c r="J594" i="22"/>
  <c r="I594" i="22"/>
  <c r="H594" i="22"/>
  <c r="S593" i="22"/>
  <c r="R593" i="22"/>
  <c r="S592" i="22"/>
  <c r="R592" i="22"/>
  <c r="Q591" i="22"/>
  <c r="P591" i="22"/>
  <c r="P595" i="22" s="1"/>
  <c r="O591" i="22"/>
  <c r="N591" i="22"/>
  <c r="M591" i="22"/>
  <c r="L591" i="22"/>
  <c r="L595" i="22" s="1"/>
  <c r="K591" i="22"/>
  <c r="J591" i="22"/>
  <c r="I591" i="22"/>
  <c r="H591" i="22"/>
  <c r="S590" i="22"/>
  <c r="R590" i="22"/>
  <c r="S589" i="22"/>
  <c r="R589" i="22"/>
  <c r="Q587" i="22"/>
  <c r="P587" i="22"/>
  <c r="O587" i="22"/>
  <c r="N587" i="22"/>
  <c r="M587" i="22"/>
  <c r="L587" i="22"/>
  <c r="K587" i="22"/>
  <c r="J587" i="22"/>
  <c r="I587" i="22"/>
  <c r="H587" i="22"/>
  <c r="S586" i="22"/>
  <c r="R586" i="22"/>
  <c r="S585" i="22"/>
  <c r="R585" i="22"/>
  <c r="Q584" i="22"/>
  <c r="P584" i="22"/>
  <c r="P588" i="22" s="1"/>
  <c r="O584" i="22"/>
  <c r="N584" i="22"/>
  <c r="M584" i="22"/>
  <c r="L584" i="22"/>
  <c r="L588" i="22" s="1"/>
  <c r="K584" i="22"/>
  <c r="J584" i="22"/>
  <c r="I584" i="22"/>
  <c r="H584" i="22"/>
  <c r="S583" i="22"/>
  <c r="R583" i="22"/>
  <c r="S582" i="22"/>
  <c r="R582" i="22"/>
  <c r="Q580" i="22"/>
  <c r="P580" i="22"/>
  <c r="O580" i="22"/>
  <c r="N580" i="22"/>
  <c r="M580" i="22"/>
  <c r="L580" i="22"/>
  <c r="K580" i="22"/>
  <c r="J580" i="22"/>
  <c r="I580" i="22"/>
  <c r="H580" i="22"/>
  <c r="S579" i="22"/>
  <c r="R579" i="22"/>
  <c r="S578" i="22"/>
  <c r="R578" i="22"/>
  <c r="Q577" i="22"/>
  <c r="P577" i="22"/>
  <c r="O577" i="22"/>
  <c r="N577" i="22"/>
  <c r="M577" i="22"/>
  <c r="L577" i="22"/>
  <c r="K577" i="22"/>
  <c r="J577" i="22"/>
  <c r="I577" i="22"/>
  <c r="H577" i="22"/>
  <c r="S576" i="22"/>
  <c r="R576" i="22"/>
  <c r="S575" i="22"/>
  <c r="R575" i="22"/>
  <c r="Q573" i="22"/>
  <c r="P573" i="22"/>
  <c r="O573" i="22"/>
  <c r="N573" i="22"/>
  <c r="M573" i="22"/>
  <c r="L573" i="22"/>
  <c r="K573" i="22"/>
  <c r="J573" i="22"/>
  <c r="I573" i="22"/>
  <c r="H573" i="22"/>
  <c r="S572" i="22"/>
  <c r="R572" i="22"/>
  <c r="S571" i="22"/>
  <c r="R571" i="22"/>
  <c r="Q570" i="22"/>
  <c r="P570" i="22"/>
  <c r="P574" i="22" s="1"/>
  <c r="O570" i="22"/>
  <c r="N570" i="22"/>
  <c r="M570" i="22"/>
  <c r="L570" i="22"/>
  <c r="L574" i="22" s="1"/>
  <c r="K570" i="22"/>
  <c r="J570" i="22"/>
  <c r="I570" i="22"/>
  <c r="H570" i="22"/>
  <c r="H574" i="22" s="1"/>
  <c r="S569" i="22"/>
  <c r="R569" i="22"/>
  <c r="S568" i="22"/>
  <c r="R568" i="22"/>
  <c r="Q566" i="22"/>
  <c r="P566" i="22"/>
  <c r="O566" i="22"/>
  <c r="N566" i="22"/>
  <c r="M566" i="22"/>
  <c r="L566" i="22"/>
  <c r="K566" i="22"/>
  <c r="J566" i="22"/>
  <c r="I566" i="22"/>
  <c r="H566" i="22"/>
  <c r="S565" i="22"/>
  <c r="R565" i="22"/>
  <c r="S564" i="22"/>
  <c r="R564" i="22"/>
  <c r="Q563" i="22"/>
  <c r="P563" i="22"/>
  <c r="O563" i="22"/>
  <c r="N563" i="22"/>
  <c r="M563" i="22"/>
  <c r="L563" i="22"/>
  <c r="L567" i="22" s="1"/>
  <c r="K563" i="22"/>
  <c r="J563" i="22"/>
  <c r="I563" i="22"/>
  <c r="H563" i="22"/>
  <c r="S562" i="22"/>
  <c r="R562" i="22"/>
  <c r="S561" i="22"/>
  <c r="R561" i="22"/>
  <c r="Q559" i="22"/>
  <c r="P559" i="22"/>
  <c r="O559" i="22"/>
  <c r="N559" i="22"/>
  <c r="M559" i="22"/>
  <c r="L559" i="22"/>
  <c r="K559" i="22"/>
  <c r="J559" i="22"/>
  <c r="I559" i="22"/>
  <c r="H559" i="22"/>
  <c r="S558" i="22"/>
  <c r="R558" i="22"/>
  <c r="S557" i="22"/>
  <c r="R557" i="22"/>
  <c r="Q556" i="22"/>
  <c r="P556" i="22"/>
  <c r="O556" i="22"/>
  <c r="N556" i="22"/>
  <c r="M556" i="22"/>
  <c r="L556" i="22"/>
  <c r="K556" i="22"/>
  <c r="J556" i="22"/>
  <c r="I556" i="22"/>
  <c r="H556" i="22"/>
  <c r="S555" i="22"/>
  <c r="R555" i="22"/>
  <c r="S554" i="22"/>
  <c r="R554" i="22"/>
  <c r="Q552" i="22"/>
  <c r="P552" i="22"/>
  <c r="O552" i="22"/>
  <c r="N552" i="22"/>
  <c r="M552" i="22"/>
  <c r="L552" i="22"/>
  <c r="K552" i="22"/>
  <c r="J552" i="22"/>
  <c r="I552" i="22"/>
  <c r="H552" i="22"/>
  <c r="S551" i="22"/>
  <c r="R551" i="22"/>
  <c r="S550" i="22"/>
  <c r="R550" i="22"/>
  <c r="Q549" i="22"/>
  <c r="P549" i="22"/>
  <c r="O549" i="22"/>
  <c r="N549" i="22"/>
  <c r="N553" i="22" s="1"/>
  <c r="M549" i="22"/>
  <c r="L549" i="22"/>
  <c r="K549" i="22"/>
  <c r="J549" i="22"/>
  <c r="J553" i="22" s="1"/>
  <c r="I549" i="22"/>
  <c r="H549" i="22"/>
  <c r="S548" i="22"/>
  <c r="R548" i="22"/>
  <c r="S547" i="22"/>
  <c r="R547" i="22"/>
  <c r="Q545" i="22"/>
  <c r="P545" i="22"/>
  <c r="O545" i="22"/>
  <c r="N545" i="22"/>
  <c r="M545" i="22"/>
  <c r="L545" i="22"/>
  <c r="K545" i="22"/>
  <c r="J545" i="22"/>
  <c r="I545" i="22"/>
  <c r="H545" i="22"/>
  <c r="S544" i="22"/>
  <c r="R544" i="22"/>
  <c r="S543" i="22"/>
  <c r="R543" i="22"/>
  <c r="Q542" i="22"/>
  <c r="P542" i="22"/>
  <c r="O542" i="22"/>
  <c r="N542" i="22"/>
  <c r="M542" i="22"/>
  <c r="L542" i="22"/>
  <c r="K542" i="22"/>
  <c r="J542" i="22"/>
  <c r="I542" i="22"/>
  <c r="H542" i="22"/>
  <c r="S541" i="22"/>
  <c r="R541" i="22"/>
  <c r="S540" i="22"/>
  <c r="R540" i="22"/>
  <c r="Q538" i="22"/>
  <c r="P538" i="22"/>
  <c r="O538" i="22"/>
  <c r="N538" i="22"/>
  <c r="M538" i="22"/>
  <c r="L538" i="22"/>
  <c r="K538" i="22"/>
  <c r="J538" i="22"/>
  <c r="I538" i="22"/>
  <c r="H538" i="22"/>
  <c r="S537" i="22"/>
  <c r="R537" i="22"/>
  <c r="S536" i="22"/>
  <c r="R536" i="22"/>
  <c r="Q535" i="22"/>
  <c r="P535" i="22"/>
  <c r="O535" i="22"/>
  <c r="N535" i="22"/>
  <c r="M535" i="22"/>
  <c r="L535" i="22"/>
  <c r="K535" i="22"/>
  <c r="J535" i="22"/>
  <c r="I535" i="22"/>
  <c r="H535" i="22"/>
  <c r="S534" i="22"/>
  <c r="R534" i="22"/>
  <c r="S533" i="22"/>
  <c r="R533" i="22"/>
  <c r="Q531" i="22"/>
  <c r="P531" i="22"/>
  <c r="O531" i="22"/>
  <c r="N531" i="22"/>
  <c r="M531" i="22"/>
  <c r="L531" i="22"/>
  <c r="K531" i="22"/>
  <c r="J531" i="22"/>
  <c r="I531" i="22"/>
  <c r="H531" i="22"/>
  <c r="S530" i="22"/>
  <c r="R530" i="22"/>
  <c r="S529" i="22"/>
  <c r="R529" i="22"/>
  <c r="Q528" i="22"/>
  <c r="P528" i="22"/>
  <c r="O528" i="22"/>
  <c r="N528" i="22"/>
  <c r="M528" i="22"/>
  <c r="L528" i="22"/>
  <c r="K528" i="22"/>
  <c r="J528" i="22"/>
  <c r="I528" i="22"/>
  <c r="H528" i="22"/>
  <c r="S527" i="22"/>
  <c r="R527" i="22"/>
  <c r="S526" i="22"/>
  <c r="R526" i="22"/>
  <c r="Q524" i="22"/>
  <c r="P524" i="22"/>
  <c r="O524" i="22"/>
  <c r="N524" i="22"/>
  <c r="M524" i="22"/>
  <c r="L524" i="22"/>
  <c r="K524" i="22"/>
  <c r="J524" i="22"/>
  <c r="I524" i="22"/>
  <c r="H524" i="22"/>
  <c r="S523" i="22"/>
  <c r="R523" i="22"/>
  <c r="S522" i="22"/>
  <c r="R522" i="22"/>
  <c r="Q521" i="22"/>
  <c r="P521" i="22"/>
  <c r="O521" i="22"/>
  <c r="N521" i="22"/>
  <c r="M521" i="22"/>
  <c r="L521" i="22"/>
  <c r="K521" i="22"/>
  <c r="J521" i="22"/>
  <c r="I521" i="22"/>
  <c r="H521" i="22"/>
  <c r="S520" i="22"/>
  <c r="R520" i="22"/>
  <c r="S519" i="22"/>
  <c r="R519" i="22"/>
  <c r="Q517" i="22"/>
  <c r="P517" i="22"/>
  <c r="O517" i="22"/>
  <c r="N517" i="22"/>
  <c r="M517" i="22"/>
  <c r="L517" i="22"/>
  <c r="K517" i="22"/>
  <c r="J517" i="22"/>
  <c r="I517" i="22"/>
  <c r="H517" i="22"/>
  <c r="S516" i="22"/>
  <c r="R516" i="22"/>
  <c r="S515" i="22"/>
  <c r="R515" i="22"/>
  <c r="Q514" i="22"/>
  <c r="P514" i="22"/>
  <c r="O514" i="22"/>
  <c r="N514" i="22"/>
  <c r="M514" i="22"/>
  <c r="L514" i="22"/>
  <c r="K514" i="22"/>
  <c r="J514" i="22"/>
  <c r="I514" i="22"/>
  <c r="H514" i="22"/>
  <c r="S513" i="22"/>
  <c r="R513" i="22"/>
  <c r="S512" i="22"/>
  <c r="R512" i="22"/>
  <c r="Q510" i="22"/>
  <c r="P510" i="22"/>
  <c r="O510" i="22"/>
  <c r="N510" i="22"/>
  <c r="M510" i="22"/>
  <c r="L510" i="22"/>
  <c r="K510" i="22"/>
  <c r="J510" i="22"/>
  <c r="I510" i="22"/>
  <c r="H510" i="22"/>
  <c r="S509" i="22"/>
  <c r="R509" i="22"/>
  <c r="S508" i="22"/>
  <c r="R508" i="22"/>
  <c r="Q507" i="22"/>
  <c r="P507" i="22"/>
  <c r="O507" i="22"/>
  <c r="N507" i="22"/>
  <c r="M507" i="22"/>
  <c r="L507" i="22"/>
  <c r="K507" i="22"/>
  <c r="J507" i="22"/>
  <c r="I507" i="22"/>
  <c r="H507" i="22"/>
  <c r="S506" i="22"/>
  <c r="R506" i="22"/>
  <c r="S505" i="22"/>
  <c r="R505" i="22"/>
  <c r="R503" i="22"/>
  <c r="S502" i="22"/>
  <c r="R502" i="22"/>
  <c r="S501" i="22"/>
  <c r="R501" i="22"/>
  <c r="R500" i="22"/>
  <c r="S499" i="22"/>
  <c r="R499" i="22"/>
  <c r="S498" i="22"/>
  <c r="R498" i="22"/>
  <c r="R496" i="22"/>
  <c r="S495" i="22"/>
  <c r="R495" i="22"/>
  <c r="S494" i="22"/>
  <c r="R494" i="22"/>
  <c r="R493" i="22"/>
  <c r="S492" i="22"/>
  <c r="R492" i="22"/>
  <c r="S491" i="22"/>
  <c r="R491" i="22"/>
  <c r="R489" i="22"/>
  <c r="S488" i="22"/>
  <c r="R488" i="22"/>
  <c r="S487" i="22"/>
  <c r="R487" i="22"/>
  <c r="R486" i="22"/>
  <c r="S485" i="22"/>
  <c r="R485" i="22"/>
  <c r="S484" i="22"/>
  <c r="R484" i="22"/>
  <c r="R482" i="22"/>
  <c r="S481" i="22"/>
  <c r="R481" i="22"/>
  <c r="S480" i="22"/>
  <c r="R480" i="22"/>
  <c r="R479" i="22"/>
  <c r="S478" i="22"/>
  <c r="R478" i="22"/>
  <c r="S477" i="22"/>
  <c r="R477" i="22"/>
  <c r="R475" i="22"/>
  <c r="S474" i="22"/>
  <c r="R474" i="22"/>
  <c r="S473" i="22"/>
  <c r="R473" i="22"/>
  <c r="R472" i="22"/>
  <c r="S471" i="22"/>
  <c r="R471" i="22"/>
  <c r="S470" i="22"/>
  <c r="R470" i="22"/>
  <c r="R468" i="22"/>
  <c r="S467" i="22"/>
  <c r="R467" i="22"/>
  <c r="S466" i="22"/>
  <c r="R466" i="22"/>
  <c r="R465" i="22"/>
  <c r="S464" i="22"/>
  <c r="R464" i="22"/>
  <c r="S463" i="22"/>
  <c r="R463" i="22"/>
  <c r="R461" i="22"/>
  <c r="S460" i="22"/>
  <c r="R460" i="22"/>
  <c r="S459" i="22"/>
  <c r="R459" i="22"/>
  <c r="R458" i="22"/>
  <c r="S457" i="22"/>
  <c r="R457" i="22"/>
  <c r="S456" i="22"/>
  <c r="R456" i="22"/>
  <c r="R454" i="22"/>
  <c r="S453" i="22"/>
  <c r="R453" i="22"/>
  <c r="S452" i="22"/>
  <c r="R452" i="22"/>
  <c r="R451" i="22"/>
  <c r="S450" i="22"/>
  <c r="R450" i="22"/>
  <c r="S449" i="22"/>
  <c r="R449" i="22"/>
  <c r="R447" i="22"/>
  <c r="S446" i="22"/>
  <c r="R446" i="22"/>
  <c r="S445" i="22"/>
  <c r="R445" i="22"/>
  <c r="R444" i="22"/>
  <c r="S443" i="22"/>
  <c r="R443" i="22"/>
  <c r="S442" i="22"/>
  <c r="R442" i="22"/>
  <c r="R440" i="22"/>
  <c r="S439" i="22"/>
  <c r="R439" i="22"/>
  <c r="S438" i="22"/>
  <c r="R438" i="22"/>
  <c r="R437" i="22"/>
  <c r="S436" i="22"/>
  <c r="R436" i="22"/>
  <c r="S435" i="22"/>
  <c r="R435" i="22"/>
  <c r="R433" i="22"/>
  <c r="S432" i="22"/>
  <c r="R432" i="22"/>
  <c r="S431" i="22"/>
  <c r="R431" i="22"/>
  <c r="R430" i="22"/>
  <c r="S429" i="22"/>
  <c r="R429" i="22"/>
  <c r="S428" i="22"/>
  <c r="R428" i="22"/>
  <c r="R426" i="22"/>
  <c r="S425" i="22"/>
  <c r="R425" i="22"/>
  <c r="S424" i="22"/>
  <c r="R424" i="22"/>
  <c r="R423" i="22"/>
  <c r="S422" i="22"/>
  <c r="R422" i="22"/>
  <c r="S421" i="22"/>
  <c r="R421" i="22"/>
  <c r="R419" i="22"/>
  <c r="S418" i="22"/>
  <c r="R418" i="22"/>
  <c r="S417" i="22"/>
  <c r="R417" i="22"/>
  <c r="R416" i="22"/>
  <c r="S415" i="22"/>
  <c r="R415" i="22"/>
  <c r="S414" i="22"/>
  <c r="R414" i="22"/>
  <c r="R412" i="22"/>
  <c r="S411" i="22"/>
  <c r="R411" i="22"/>
  <c r="S410" i="22"/>
  <c r="R410" i="22"/>
  <c r="R409" i="22"/>
  <c r="S408" i="22"/>
  <c r="R408" i="22"/>
  <c r="S407" i="22"/>
  <c r="R407" i="22"/>
  <c r="R405" i="22"/>
  <c r="S404" i="22"/>
  <c r="R404" i="22"/>
  <c r="S403" i="22"/>
  <c r="R403" i="22"/>
  <c r="R402" i="22"/>
  <c r="S401" i="22"/>
  <c r="R401" i="22"/>
  <c r="S400" i="22"/>
  <c r="R400" i="22"/>
  <c r="R398" i="22"/>
  <c r="S397" i="22"/>
  <c r="R397" i="22"/>
  <c r="S396" i="22"/>
  <c r="R396" i="22"/>
  <c r="R395" i="22"/>
  <c r="S394" i="22"/>
  <c r="R394" i="22"/>
  <c r="S393" i="22"/>
  <c r="R393" i="22"/>
  <c r="R391" i="22"/>
  <c r="S390" i="22"/>
  <c r="R390" i="22"/>
  <c r="S389" i="22"/>
  <c r="R389" i="22"/>
  <c r="R388" i="22"/>
  <c r="S387" i="22"/>
  <c r="R387" i="22"/>
  <c r="S386" i="22"/>
  <c r="R386" i="22"/>
  <c r="R384" i="22"/>
  <c r="S383" i="22"/>
  <c r="R383" i="22"/>
  <c r="S382" i="22"/>
  <c r="R382" i="22"/>
  <c r="R381" i="22"/>
  <c r="S380" i="22"/>
  <c r="R380" i="22"/>
  <c r="S379" i="22"/>
  <c r="R379" i="22"/>
  <c r="R377" i="22"/>
  <c r="S376" i="22"/>
  <c r="R376" i="22"/>
  <c r="S375" i="22"/>
  <c r="R375" i="22"/>
  <c r="R374" i="22"/>
  <c r="S373" i="22"/>
  <c r="R373" i="22"/>
  <c r="S372" i="22"/>
  <c r="R372" i="22"/>
  <c r="R370" i="22"/>
  <c r="S369" i="22"/>
  <c r="R369" i="22"/>
  <c r="S368" i="22"/>
  <c r="R368" i="22"/>
  <c r="R367" i="22"/>
  <c r="S366" i="22"/>
  <c r="R366" i="22"/>
  <c r="S365" i="22"/>
  <c r="R365" i="22"/>
  <c r="R363" i="22"/>
  <c r="S362" i="22"/>
  <c r="R362" i="22"/>
  <c r="S361" i="22"/>
  <c r="R361" i="22"/>
  <c r="R360" i="22"/>
  <c r="S359" i="22"/>
  <c r="R359" i="22"/>
  <c r="S358" i="22"/>
  <c r="R358" i="22"/>
  <c r="R356" i="22"/>
  <c r="S355" i="22"/>
  <c r="R355" i="22"/>
  <c r="S354" i="22"/>
  <c r="R354" i="22"/>
  <c r="R353" i="22"/>
  <c r="S352" i="22"/>
  <c r="R352" i="22"/>
  <c r="S351" i="22"/>
  <c r="R351" i="22"/>
  <c r="R349" i="22"/>
  <c r="S348" i="22"/>
  <c r="R348" i="22"/>
  <c r="S347" i="22"/>
  <c r="R347" i="22"/>
  <c r="R346" i="22"/>
  <c r="S345" i="22"/>
  <c r="R345" i="22"/>
  <c r="S344" i="22"/>
  <c r="R344" i="22"/>
  <c r="R342" i="22"/>
  <c r="S341" i="22"/>
  <c r="R341" i="22"/>
  <c r="S340" i="22"/>
  <c r="R340" i="22"/>
  <c r="R339" i="22"/>
  <c r="S338" i="22"/>
  <c r="R338" i="22"/>
  <c r="S337" i="22"/>
  <c r="R337" i="22"/>
  <c r="R335" i="22"/>
  <c r="S334" i="22"/>
  <c r="R334" i="22"/>
  <c r="S333" i="22"/>
  <c r="R333" i="22"/>
  <c r="R332" i="22"/>
  <c r="S331" i="22"/>
  <c r="R331" i="22"/>
  <c r="S330" i="22"/>
  <c r="R330" i="22"/>
  <c r="R328" i="22"/>
  <c r="S327" i="22"/>
  <c r="R327" i="22"/>
  <c r="S326" i="22"/>
  <c r="R326" i="22"/>
  <c r="R325" i="22"/>
  <c r="S324" i="22"/>
  <c r="R324" i="22"/>
  <c r="S323" i="22"/>
  <c r="R323" i="22"/>
  <c r="R321" i="22"/>
  <c r="S320" i="22"/>
  <c r="R320" i="22"/>
  <c r="S319" i="22"/>
  <c r="R319" i="22"/>
  <c r="R318" i="22"/>
  <c r="S317" i="22"/>
  <c r="R317" i="22"/>
  <c r="S316" i="22"/>
  <c r="R316" i="22"/>
  <c r="R314" i="22"/>
  <c r="S313" i="22"/>
  <c r="R313" i="22"/>
  <c r="S312" i="22"/>
  <c r="R312" i="22"/>
  <c r="R311" i="22"/>
  <c r="S310" i="22"/>
  <c r="R310" i="22"/>
  <c r="S309" i="22"/>
  <c r="R309" i="22"/>
  <c r="R307" i="22"/>
  <c r="S306" i="22"/>
  <c r="R306" i="22"/>
  <c r="S305" i="22"/>
  <c r="R305" i="22"/>
  <c r="R304" i="22"/>
  <c r="S303" i="22"/>
  <c r="R303" i="22"/>
  <c r="S302" i="22"/>
  <c r="R302" i="22"/>
  <c r="R300" i="22"/>
  <c r="S299" i="22"/>
  <c r="R299" i="22"/>
  <c r="S298" i="22"/>
  <c r="R298" i="22"/>
  <c r="R297" i="22"/>
  <c r="S296" i="22"/>
  <c r="R296" i="22"/>
  <c r="S295" i="22"/>
  <c r="R295" i="22"/>
  <c r="R293" i="22"/>
  <c r="S292" i="22"/>
  <c r="R292" i="22"/>
  <c r="S291" i="22"/>
  <c r="R291" i="22"/>
  <c r="R290" i="22"/>
  <c r="S289" i="22"/>
  <c r="R289" i="22"/>
  <c r="S288" i="22"/>
  <c r="R288" i="22"/>
  <c r="R286" i="22"/>
  <c r="S285" i="22"/>
  <c r="R285" i="22"/>
  <c r="S284" i="22"/>
  <c r="R284" i="22"/>
  <c r="R283" i="22"/>
  <c r="S282" i="22"/>
  <c r="R282" i="22"/>
  <c r="S281" i="22"/>
  <c r="R281" i="22"/>
  <c r="R279" i="22"/>
  <c r="S278" i="22"/>
  <c r="R278" i="22"/>
  <c r="S277" i="22"/>
  <c r="R277" i="22"/>
  <c r="R276" i="22"/>
  <c r="S275" i="22"/>
  <c r="R275" i="22"/>
  <c r="S274" i="22"/>
  <c r="R274" i="22"/>
  <c r="R272" i="22"/>
  <c r="S271" i="22"/>
  <c r="R271" i="22"/>
  <c r="S270" i="22"/>
  <c r="R270" i="22"/>
  <c r="R269" i="22"/>
  <c r="S268" i="22"/>
  <c r="R268" i="22"/>
  <c r="S267" i="22"/>
  <c r="R267" i="22"/>
  <c r="R265" i="22"/>
  <c r="S264" i="22"/>
  <c r="R264" i="22"/>
  <c r="S263" i="22"/>
  <c r="R263" i="22"/>
  <c r="R262" i="22"/>
  <c r="S261" i="22"/>
  <c r="R261" i="22"/>
  <c r="S260" i="22"/>
  <c r="R260" i="22"/>
  <c r="R258" i="22"/>
  <c r="S257" i="22"/>
  <c r="R257" i="22"/>
  <c r="S256" i="22"/>
  <c r="R256" i="22"/>
  <c r="R255" i="22"/>
  <c r="S254" i="22"/>
  <c r="R254" i="22"/>
  <c r="S253" i="22"/>
  <c r="R253" i="22"/>
  <c r="R251" i="22"/>
  <c r="S250" i="22"/>
  <c r="R250" i="22"/>
  <c r="S249" i="22"/>
  <c r="R249" i="22"/>
  <c r="R248" i="22"/>
  <c r="S247" i="22"/>
  <c r="R247" i="22"/>
  <c r="S246" i="22"/>
  <c r="R246" i="22"/>
  <c r="R244" i="22"/>
  <c r="S243" i="22"/>
  <c r="R243" i="22"/>
  <c r="S242" i="22"/>
  <c r="R242" i="22"/>
  <c r="R241" i="22"/>
  <c r="S240" i="22"/>
  <c r="R240" i="22"/>
  <c r="S239" i="22"/>
  <c r="R239" i="22"/>
  <c r="R237" i="22"/>
  <c r="S236" i="22"/>
  <c r="R236" i="22"/>
  <c r="S235" i="22"/>
  <c r="R235" i="22"/>
  <c r="R234" i="22"/>
  <c r="S233" i="22"/>
  <c r="R233" i="22"/>
  <c r="S232" i="22"/>
  <c r="R232" i="22"/>
  <c r="R230" i="22"/>
  <c r="S229" i="22"/>
  <c r="R229" i="22"/>
  <c r="S228" i="22"/>
  <c r="R228" i="22"/>
  <c r="R227" i="22"/>
  <c r="S226" i="22"/>
  <c r="R226" i="22"/>
  <c r="S225" i="22"/>
  <c r="R225" i="22"/>
  <c r="R223" i="22"/>
  <c r="S222" i="22"/>
  <c r="R222" i="22"/>
  <c r="S221" i="22"/>
  <c r="R221" i="22"/>
  <c r="R220" i="22"/>
  <c r="S219" i="22"/>
  <c r="R219" i="22"/>
  <c r="S218" i="22"/>
  <c r="R218" i="22"/>
  <c r="R216" i="22"/>
  <c r="S215" i="22"/>
  <c r="R215" i="22"/>
  <c r="S214" i="22"/>
  <c r="R214" i="22"/>
  <c r="R213" i="22"/>
  <c r="S212" i="22"/>
  <c r="R212" i="22"/>
  <c r="S211" i="22"/>
  <c r="R211" i="22"/>
  <c r="R209" i="22"/>
  <c r="S208" i="22"/>
  <c r="R208" i="22"/>
  <c r="S207" i="22"/>
  <c r="R207" i="22"/>
  <c r="R206" i="22"/>
  <c r="S205" i="22"/>
  <c r="R205" i="22"/>
  <c r="S204" i="22"/>
  <c r="R204" i="22"/>
  <c r="R202" i="22"/>
  <c r="S201" i="22"/>
  <c r="R201" i="22"/>
  <c r="S200" i="22"/>
  <c r="R200" i="22"/>
  <c r="R199" i="22"/>
  <c r="S198" i="22"/>
  <c r="R198" i="22"/>
  <c r="S197" i="22"/>
  <c r="R197" i="22"/>
  <c r="R195" i="22"/>
  <c r="S194" i="22"/>
  <c r="R194" i="22"/>
  <c r="S193" i="22"/>
  <c r="R193" i="22"/>
  <c r="R192" i="22"/>
  <c r="S191" i="22"/>
  <c r="R191" i="22"/>
  <c r="S190" i="22"/>
  <c r="R190" i="22"/>
  <c r="R188" i="22"/>
  <c r="S187" i="22"/>
  <c r="R187" i="22"/>
  <c r="S186" i="22"/>
  <c r="R186" i="22"/>
  <c r="R185" i="22"/>
  <c r="S184" i="22"/>
  <c r="R184" i="22"/>
  <c r="S183" i="22"/>
  <c r="R183" i="22"/>
  <c r="R181" i="22"/>
  <c r="S180" i="22"/>
  <c r="R180" i="22"/>
  <c r="S179" i="22"/>
  <c r="R179" i="22"/>
  <c r="R178" i="22"/>
  <c r="S177" i="22"/>
  <c r="R177" i="22"/>
  <c r="S176" i="22"/>
  <c r="R176" i="22"/>
  <c r="R174" i="22"/>
  <c r="S173" i="22"/>
  <c r="R173" i="22"/>
  <c r="S172" i="22"/>
  <c r="R172" i="22"/>
  <c r="R171" i="22"/>
  <c r="S170" i="22"/>
  <c r="R170" i="22"/>
  <c r="S169" i="22"/>
  <c r="R169" i="22"/>
  <c r="R167" i="22"/>
  <c r="S166" i="22"/>
  <c r="R166" i="22"/>
  <c r="S165" i="22"/>
  <c r="R165" i="22"/>
  <c r="R164" i="22"/>
  <c r="S163" i="22"/>
  <c r="R163" i="22"/>
  <c r="S162" i="22"/>
  <c r="R162" i="22"/>
  <c r="R160" i="22"/>
  <c r="S159" i="22"/>
  <c r="R159" i="22"/>
  <c r="S158" i="22"/>
  <c r="R158" i="22"/>
  <c r="R157" i="22"/>
  <c r="S156" i="22"/>
  <c r="R156" i="22"/>
  <c r="S155" i="22"/>
  <c r="R155" i="22"/>
  <c r="R153" i="22"/>
  <c r="S152" i="22"/>
  <c r="R152" i="22"/>
  <c r="S151" i="22"/>
  <c r="R151" i="22"/>
  <c r="R150" i="22"/>
  <c r="S149" i="22"/>
  <c r="R149" i="22"/>
  <c r="S148" i="22"/>
  <c r="R148" i="22"/>
  <c r="R146" i="22"/>
  <c r="S145" i="22"/>
  <c r="R145" i="22"/>
  <c r="S144" i="22"/>
  <c r="R144" i="22"/>
  <c r="R143" i="22"/>
  <c r="S142" i="22"/>
  <c r="R142" i="22"/>
  <c r="S141" i="22"/>
  <c r="R141" i="22"/>
  <c r="R139" i="22"/>
  <c r="S138" i="22"/>
  <c r="R138" i="22"/>
  <c r="S137" i="22"/>
  <c r="R137" i="22"/>
  <c r="R136" i="22"/>
  <c r="S135" i="22"/>
  <c r="R135" i="22"/>
  <c r="S134" i="22"/>
  <c r="R134" i="22"/>
  <c r="R132" i="22"/>
  <c r="S131" i="22"/>
  <c r="R131" i="22"/>
  <c r="S130" i="22"/>
  <c r="R130" i="22"/>
  <c r="R129" i="22"/>
  <c r="S128" i="22"/>
  <c r="R128" i="22"/>
  <c r="S127" i="22"/>
  <c r="R127" i="22"/>
  <c r="R125" i="22"/>
  <c r="S124" i="22"/>
  <c r="R124" i="22"/>
  <c r="S123" i="22"/>
  <c r="R123" i="22"/>
  <c r="R122" i="22"/>
  <c r="S121" i="22"/>
  <c r="R121" i="22"/>
  <c r="S120" i="22"/>
  <c r="R120" i="22"/>
  <c r="R118" i="22"/>
  <c r="S117" i="22"/>
  <c r="R117" i="22"/>
  <c r="S116" i="22"/>
  <c r="R116" i="22"/>
  <c r="R115" i="22"/>
  <c r="S114" i="22"/>
  <c r="R114" i="22"/>
  <c r="S113" i="22"/>
  <c r="R113" i="22"/>
  <c r="R111" i="22"/>
  <c r="S110" i="22"/>
  <c r="R110" i="22"/>
  <c r="S109" i="22"/>
  <c r="R109" i="22"/>
  <c r="R108" i="22"/>
  <c r="S107" i="22"/>
  <c r="R107" i="22"/>
  <c r="S106" i="22"/>
  <c r="R106" i="22"/>
  <c r="S103" i="22"/>
  <c r="R103" i="22"/>
  <c r="S102" i="22"/>
  <c r="R102" i="22"/>
  <c r="R101" i="22"/>
  <c r="S100" i="22"/>
  <c r="R100" i="22"/>
  <c r="S99" i="22"/>
  <c r="R99" i="22"/>
  <c r="R97" i="22"/>
  <c r="S96" i="22"/>
  <c r="R96" i="22"/>
  <c r="S95" i="22"/>
  <c r="R95" i="22"/>
  <c r="R94" i="22"/>
  <c r="S93" i="22"/>
  <c r="R93" i="22"/>
  <c r="S92" i="22"/>
  <c r="R92" i="22"/>
  <c r="R90" i="22"/>
  <c r="S89" i="22"/>
  <c r="R89" i="22"/>
  <c r="S88" i="22"/>
  <c r="R88" i="22"/>
  <c r="R87" i="22"/>
  <c r="S86" i="22"/>
  <c r="R86" i="22"/>
  <c r="S85" i="22"/>
  <c r="R85" i="22"/>
  <c r="R83" i="22"/>
  <c r="S82" i="22"/>
  <c r="R82" i="22"/>
  <c r="S81" i="22"/>
  <c r="R81" i="22"/>
  <c r="S79" i="22"/>
  <c r="R79" i="22"/>
  <c r="S78" i="22"/>
  <c r="R78" i="22"/>
  <c r="R76" i="22"/>
  <c r="S75" i="22"/>
  <c r="R75" i="22"/>
  <c r="S74" i="22"/>
  <c r="R74" i="22"/>
  <c r="R73" i="22"/>
  <c r="S72" i="22"/>
  <c r="R72" i="22"/>
  <c r="S71" i="22"/>
  <c r="R71" i="22"/>
  <c r="R69" i="22"/>
  <c r="S68" i="22"/>
  <c r="R68" i="22"/>
  <c r="S67" i="22"/>
  <c r="R67" i="22"/>
  <c r="R66" i="22"/>
  <c r="S65" i="22"/>
  <c r="R65" i="22"/>
  <c r="S64" i="22"/>
  <c r="R64" i="22"/>
  <c r="R62" i="22"/>
  <c r="S61" i="22"/>
  <c r="R61" i="22"/>
  <c r="S60" i="22"/>
  <c r="R60" i="22"/>
  <c r="R59" i="22"/>
  <c r="S58" i="22"/>
  <c r="R58" i="22"/>
  <c r="S57" i="22"/>
  <c r="R57" i="22"/>
  <c r="R55" i="22"/>
  <c r="S54" i="22"/>
  <c r="R54" i="22"/>
  <c r="S53" i="22"/>
  <c r="R53" i="22"/>
  <c r="R52" i="22"/>
  <c r="S51" i="22"/>
  <c r="R51" i="22"/>
  <c r="S50" i="22"/>
  <c r="R50" i="22"/>
  <c r="R48" i="22"/>
  <c r="S47" i="22"/>
  <c r="R47" i="22"/>
  <c r="S46" i="22"/>
  <c r="R46" i="22"/>
  <c r="R45" i="22"/>
  <c r="S44" i="22"/>
  <c r="R44" i="22"/>
  <c r="S43" i="22"/>
  <c r="R43" i="22"/>
  <c r="R41" i="22"/>
  <c r="S40" i="22"/>
  <c r="R40" i="22"/>
  <c r="S39" i="22"/>
  <c r="R39" i="22"/>
  <c r="R38" i="22"/>
  <c r="S37" i="22"/>
  <c r="R37" i="22"/>
  <c r="S36" i="22"/>
  <c r="R36" i="22"/>
  <c r="R34" i="22"/>
  <c r="S33" i="22"/>
  <c r="R33" i="22"/>
  <c r="S32" i="22"/>
  <c r="R32" i="22"/>
  <c r="R31" i="22"/>
  <c r="S30" i="22"/>
  <c r="R30" i="22"/>
  <c r="S29" i="22"/>
  <c r="R29" i="22"/>
  <c r="R27" i="22"/>
  <c r="S26" i="22"/>
  <c r="R26" i="22"/>
  <c r="S25" i="22"/>
  <c r="R25" i="22"/>
  <c r="R24" i="22"/>
  <c r="S23" i="22"/>
  <c r="R23" i="22"/>
  <c r="S22" i="22"/>
  <c r="R22" i="22"/>
  <c r="R20" i="22"/>
  <c r="S19" i="22"/>
  <c r="R19" i="22"/>
  <c r="S18" i="22"/>
  <c r="R18" i="22"/>
  <c r="R17" i="22"/>
  <c r="S16" i="22"/>
  <c r="R16" i="22"/>
  <c r="S15" i="22"/>
  <c r="R15" i="22"/>
  <c r="R13" i="22"/>
  <c r="S12" i="22"/>
  <c r="R12" i="22"/>
  <c r="S11" i="22"/>
  <c r="R11" i="22"/>
  <c r="R10" i="22"/>
  <c r="S9" i="22"/>
  <c r="R9" i="22"/>
  <c r="S8" i="22"/>
  <c r="R8" i="22"/>
  <c r="Q881" i="21"/>
  <c r="P881" i="21"/>
  <c r="O881" i="21"/>
  <c r="N881" i="21"/>
  <c r="M881" i="21"/>
  <c r="L881" i="21"/>
  <c r="K881" i="21"/>
  <c r="J881" i="21"/>
  <c r="I881" i="21"/>
  <c r="H881" i="21"/>
  <c r="S880" i="21"/>
  <c r="R880" i="21"/>
  <c r="S879" i="21"/>
  <c r="R879" i="21"/>
  <c r="Q878" i="21"/>
  <c r="P878" i="21"/>
  <c r="O878" i="21"/>
  <c r="N878" i="21"/>
  <c r="N882" i="21" s="1"/>
  <c r="M878" i="21"/>
  <c r="L878" i="21"/>
  <c r="K878" i="21"/>
  <c r="J878" i="21"/>
  <c r="J882" i="21" s="1"/>
  <c r="I878" i="21"/>
  <c r="H878" i="21"/>
  <c r="S877" i="21"/>
  <c r="R877" i="21"/>
  <c r="S876" i="21"/>
  <c r="R876" i="21"/>
  <c r="Q874" i="21"/>
  <c r="P874" i="21"/>
  <c r="O874" i="21"/>
  <c r="N874" i="21"/>
  <c r="M874" i="21"/>
  <c r="L874" i="21"/>
  <c r="K874" i="21"/>
  <c r="J874" i="21"/>
  <c r="I874" i="21"/>
  <c r="H874" i="21"/>
  <c r="S873" i="21"/>
  <c r="R873" i="21"/>
  <c r="S872" i="21"/>
  <c r="R872" i="21"/>
  <c r="Q871" i="21"/>
  <c r="P871" i="21"/>
  <c r="O871" i="21"/>
  <c r="N871" i="21"/>
  <c r="N875" i="21" s="1"/>
  <c r="M871" i="21"/>
  <c r="L871" i="21"/>
  <c r="K871" i="21"/>
  <c r="J871" i="21"/>
  <c r="J875" i="21" s="1"/>
  <c r="I871" i="21"/>
  <c r="H871" i="21"/>
  <c r="S870" i="21"/>
  <c r="R870" i="21"/>
  <c r="S869" i="21"/>
  <c r="R869" i="21"/>
  <c r="Q867" i="21"/>
  <c r="P867" i="21"/>
  <c r="O867" i="21"/>
  <c r="N867" i="21"/>
  <c r="M867" i="21"/>
  <c r="L867" i="21"/>
  <c r="K867" i="21"/>
  <c r="J867" i="21"/>
  <c r="I867" i="21"/>
  <c r="H867" i="21"/>
  <c r="S866" i="21"/>
  <c r="R866" i="21"/>
  <c r="S865" i="21"/>
  <c r="R865" i="21"/>
  <c r="Q864" i="21"/>
  <c r="P864" i="21"/>
  <c r="P868" i="21" s="1"/>
  <c r="O864" i="21"/>
  <c r="O868" i="21" s="1"/>
  <c r="N864" i="21"/>
  <c r="N868" i="21" s="1"/>
  <c r="M864" i="21"/>
  <c r="L864" i="21"/>
  <c r="K864" i="21"/>
  <c r="K868" i="21" s="1"/>
  <c r="J864" i="21"/>
  <c r="J868" i="21" s="1"/>
  <c r="I864" i="21"/>
  <c r="H864" i="21"/>
  <c r="S863" i="21"/>
  <c r="S864" i="21" s="1"/>
  <c r="R863" i="21"/>
  <c r="S862" i="21"/>
  <c r="R862" i="21"/>
  <c r="Q860" i="21"/>
  <c r="P860" i="21"/>
  <c r="O860" i="21"/>
  <c r="N860" i="21"/>
  <c r="M860" i="21"/>
  <c r="L860" i="21"/>
  <c r="K860" i="21"/>
  <c r="J860" i="21"/>
  <c r="I860" i="21"/>
  <c r="H860" i="21"/>
  <c r="S859" i="21"/>
  <c r="R859" i="21"/>
  <c r="S858" i="21"/>
  <c r="R858" i="21"/>
  <c r="Q857" i="21"/>
  <c r="P857" i="21"/>
  <c r="P861" i="21" s="1"/>
  <c r="O857" i="21"/>
  <c r="O861" i="21" s="1"/>
  <c r="N857" i="21"/>
  <c r="N861" i="21" s="1"/>
  <c r="M857" i="21"/>
  <c r="L857" i="21"/>
  <c r="L861" i="21" s="1"/>
  <c r="K857" i="21"/>
  <c r="J857" i="21"/>
  <c r="J861" i="21" s="1"/>
  <c r="I857" i="21"/>
  <c r="H857" i="21"/>
  <c r="S856" i="21"/>
  <c r="S857" i="21" s="1"/>
  <c r="R856" i="21"/>
  <c r="S855" i="21"/>
  <c r="R855" i="21"/>
  <c r="Q853" i="21"/>
  <c r="P853" i="21"/>
  <c r="O853" i="21"/>
  <c r="N853" i="21"/>
  <c r="N854" i="21" s="1"/>
  <c r="M853" i="21"/>
  <c r="L853" i="21"/>
  <c r="K853" i="21"/>
  <c r="J853" i="21"/>
  <c r="I853" i="21"/>
  <c r="H853" i="21"/>
  <c r="S852" i="21"/>
  <c r="R852" i="21"/>
  <c r="S851" i="21"/>
  <c r="R851" i="21"/>
  <c r="Q850" i="21"/>
  <c r="P850" i="21"/>
  <c r="P854" i="21" s="1"/>
  <c r="O850" i="21"/>
  <c r="N850" i="21"/>
  <c r="M850" i="21"/>
  <c r="L850" i="21"/>
  <c r="L854" i="21" s="1"/>
  <c r="K850" i="21"/>
  <c r="J850" i="21"/>
  <c r="I850" i="21"/>
  <c r="H850" i="21"/>
  <c r="H854" i="21" s="1"/>
  <c r="S849" i="21"/>
  <c r="R849" i="21"/>
  <c r="S848" i="21"/>
  <c r="R848" i="21"/>
  <c r="Q846" i="21"/>
  <c r="P846" i="21"/>
  <c r="O846" i="21"/>
  <c r="N846" i="21"/>
  <c r="M846" i="21"/>
  <c r="L846" i="21"/>
  <c r="K846" i="21"/>
  <c r="J846" i="21"/>
  <c r="I846" i="21"/>
  <c r="H846" i="21"/>
  <c r="S845" i="21"/>
  <c r="R845" i="21"/>
  <c r="S844" i="21"/>
  <c r="R844" i="21"/>
  <c r="Q843" i="21"/>
  <c r="P843" i="21"/>
  <c r="O843" i="21"/>
  <c r="N843" i="21"/>
  <c r="M843" i="21"/>
  <c r="L843" i="21"/>
  <c r="K843" i="21"/>
  <c r="J843" i="21"/>
  <c r="I843" i="21"/>
  <c r="H843" i="21"/>
  <c r="S842" i="21"/>
  <c r="R842" i="21"/>
  <c r="S841" i="21"/>
  <c r="R841" i="21"/>
  <c r="Q839" i="21"/>
  <c r="P839" i="21"/>
  <c r="O839" i="21"/>
  <c r="N839" i="21"/>
  <c r="M839" i="21"/>
  <c r="L839" i="21"/>
  <c r="K839" i="21"/>
  <c r="J839" i="21"/>
  <c r="I839" i="21"/>
  <c r="H839" i="21"/>
  <c r="S838" i="21"/>
  <c r="R838" i="21"/>
  <c r="S837" i="21"/>
  <c r="R837" i="21"/>
  <c r="Q836" i="21"/>
  <c r="P836" i="21"/>
  <c r="O836" i="21"/>
  <c r="O840" i="21" s="1"/>
  <c r="N836" i="21"/>
  <c r="M836" i="21"/>
  <c r="L836" i="21"/>
  <c r="L840" i="21" s="1"/>
  <c r="K836" i="21"/>
  <c r="K840" i="21" s="1"/>
  <c r="J836" i="21"/>
  <c r="I836" i="21"/>
  <c r="H836" i="21"/>
  <c r="S835" i="21"/>
  <c r="S836" i="21" s="1"/>
  <c r="R835" i="21"/>
  <c r="S834" i="21"/>
  <c r="R834" i="21"/>
  <c r="S832" i="21"/>
  <c r="Q832" i="21"/>
  <c r="P832" i="21"/>
  <c r="O832" i="21"/>
  <c r="N832" i="21"/>
  <c r="M832" i="21"/>
  <c r="L832" i="21"/>
  <c r="K832" i="21"/>
  <c r="J832" i="21"/>
  <c r="I832" i="21"/>
  <c r="H832" i="21"/>
  <c r="S831" i="21"/>
  <c r="R831" i="21"/>
  <c r="S830" i="21"/>
  <c r="R830" i="21"/>
  <c r="Q829" i="21"/>
  <c r="P829" i="21"/>
  <c r="P833" i="21" s="1"/>
  <c r="O829" i="21"/>
  <c r="N829" i="21"/>
  <c r="M829" i="21"/>
  <c r="L829" i="21"/>
  <c r="L833" i="21" s="1"/>
  <c r="K829" i="21"/>
  <c r="J829" i="21"/>
  <c r="I829" i="21"/>
  <c r="H829" i="21"/>
  <c r="S828" i="21"/>
  <c r="R828" i="21"/>
  <c r="S827" i="21"/>
  <c r="R827" i="21"/>
  <c r="Q825" i="21"/>
  <c r="P825" i="21"/>
  <c r="O825" i="21"/>
  <c r="N825" i="21"/>
  <c r="M825" i="21"/>
  <c r="L825" i="21"/>
  <c r="K825" i="21"/>
  <c r="J825" i="21"/>
  <c r="I825" i="21"/>
  <c r="H825" i="21"/>
  <c r="S824" i="21"/>
  <c r="S825" i="21" s="1"/>
  <c r="R824" i="21"/>
  <c r="S823" i="21"/>
  <c r="R823" i="21"/>
  <c r="Q822" i="21"/>
  <c r="Q826" i="21" s="1"/>
  <c r="P822" i="21"/>
  <c r="P826" i="21" s="1"/>
  <c r="O822" i="21"/>
  <c r="N822" i="21"/>
  <c r="M822" i="21"/>
  <c r="M826" i="21" s="1"/>
  <c r="L822" i="21"/>
  <c r="L826" i="21" s="1"/>
  <c r="K822" i="21"/>
  <c r="J822" i="21"/>
  <c r="I822" i="21"/>
  <c r="I826" i="21" s="1"/>
  <c r="H822" i="21"/>
  <c r="H826" i="21" s="1"/>
  <c r="S821" i="21"/>
  <c r="R821" i="21"/>
  <c r="S820" i="21"/>
  <c r="R820" i="21"/>
  <c r="Q818" i="21"/>
  <c r="P818" i="21"/>
  <c r="O818" i="21"/>
  <c r="N818" i="21"/>
  <c r="M818" i="21"/>
  <c r="L818" i="21"/>
  <c r="K818" i="21"/>
  <c r="J818" i="21"/>
  <c r="I818" i="21"/>
  <c r="H818" i="21"/>
  <c r="S817" i="21"/>
  <c r="S818" i="21" s="1"/>
  <c r="R817" i="21"/>
  <c r="S816" i="21"/>
  <c r="R816" i="21"/>
  <c r="Q815" i="21"/>
  <c r="Q819" i="21" s="1"/>
  <c r="P815" i="21"/>
  <c r="P819" i="21" s="1"/>
  <c r="O815" i="21"/>
  <c r="N815" i="21"/>
  <c r="M815" i="21"/>
  <c r="M819" i="21" s="1"/>
  <c r="L815" i="21"/>
  <c r="L819" i="21" s="1"/>
  <c r="K815" i="21"/>
  <c r="J815" i="21"/>
  <c r="I815" i="21"/>
  <c r="I819" i="21" s="1"/>
  <c r="H815" i="21"/>
  <c r="H819" i="21" s="1"/>
  <c r="S814" i="21"/>
  <c r="R814" i="21"/>
  <c r="S813" i="21"/>
  <c r="R813" i="21"/>
  <c r="Q811" i="21"/>
  <c r="P811" i="21"/>
  <c r="O811" i="21"/>
  <c r="N811" i="21"/>
  <c r="M811" i="21"/>
  <c r="L811" i="21"/>
  <c r="K811" i="21"/>
  <c r="J811" i="21"/>
  <c r="I811" i="21"/>
  <c r="H811" i="21"/>
  <c r="S810" i="21"/>
  <c r="S811" i="21" s="1"/>
  <c r="R810" i="21"/>
  <c r="S809" i="21"/>
  <c r="R809" i="21"/>
  <c r="Q808" i="21"/>
  <c r="Q812" i="21" s="1"/>
  <c r="P808" i="21"/>
  <c r="P812" i="21" s="1"/>
  <c r="O808" i="21"/>
  <c r="N808" i="21"/>
  <c r="M808" i="21"/>
  <c r="M812" i="21" s="1"/>
  <c r="L808" i="21"/>
  <c r="L812" i="21" s="1"/>
  <c r="K808" i="21"/>
  <c r="J808" i="21"/>
  <c r="I808" i="21"/>
  <c r="I812" i="21" s="1"/>
  <c r="H808" i="21"/>
  <c r="S807" i="21"/>
  <c r="R807" i="21"/>
  <c r="S806" i="21"/>
  <c r="R806" i="21"/>
  <c r="Q804" i="21"/>
  <c r="P804" i="21"/>
  <c r="O804" i="21"/>
  <c r="N804" i="21"/>
  <c r="M804" i="21"/>
  <c r="L804" i="21"/>
  <c r="K804" i="21"/>
  <c r="K805" i="21" s="1"/>
  <c r="J804" i="21"/>
  <c r="I804" i="21"/>
  <c r="H804" i="21"/>
  <c r="S803" i="21"/>
  <c r="S804" i="21" s="1"/>
  <c r="R803" i="21"/>
  <c r="S802" i="21"/>
  <c r="R802" i="21"/>
  <c r="Q801" i="21"/>
  <c r="Q805" i="21" s="1"/>
  <c r="P801" i="21"/>
  <c r="P805" i="21" s="1"/>
  <c r="O801" i="21"/>
  <c r="N801" i="21"/>
  <c r="M801" i="21"/>
  <c r="M805" i="21" s="1"/>
  <c r="L801" i="21"/>
  <c r="L805" i="21" s="1"/>
  <c r="K801" i="21"/>
  <c r="J801" i="21"/>
  <c r="I801" i="21"/>
  <c r="I805" i="21" s="1"/>
  <c r="H801" i="21"/>
  <c r="S800" i="21"/>
  <c r="R800" i="21"/>
  <c r="S799" i="21"/>
  <c r="S801" i="21" s="1"/>
  <c r="R799" i="21"/>
  <c r="Q797" i="21"/>
  <c r="P797" i="21"/>
  <c r="O797" i="21"/>
  <c r="N797" i="21"/>
  <c r="M797" i="21"/>
  <c r="L797" i="21"/>
  <c r="K797" i="21"/>
  <c r="J797" i="21"/>
  <c r="I797" i="21"/>
  <c r="H797" i="21"/>
  <c r="S796" i="21"/>
  <c r="S797" i="21" s="1"/>
  <c r="R796" i="21"/>
  <c r="S795" i="21"/>
  <c r="R795" i="21"/>
  <c r="Q794" i="21"/>
  <c r="Q798" i="21" s="1"/>
  <c r="P794" i="21"/>
  <c r="O794" i="21"/>
  <c r="N794" i="21"/>
  <c r="M794" i="21"/>
  <c r="M798" i="21" s="1"/>
  <c r="L794" i="21"/>
  <c r="K794" i="21"/>
  <c r="J794" i="21"/>
  <c r="I794" i="21"/>
  <c r="I798" i="21" s="1"/>
  <c r="H794" i="21"/>
  <c r="S793" i="21"/>
  <c r="R793" i="21"/>
  <c r="S792" i="21"/>
  <c r="R792" i="21"/>
  <c r="Q790" i="21"/>
  <c r="P790" i="21"/>
  <c r="O790" i="21"/>
  <c r="N790" i="21"/>
  <c r="M790" i="21"/>
  <c r="L790" i="21"/>
  <c r="K790" i="21"/>
  <c r="J790" i="21"/>
  <c r="I790" i="21"/>
  <c r="H790" i="21"/>
  <c r="S789" i="21"/>
  <c r="R789" i="21"/>
  <c r="S788" i="21"/>
  <c r="R788" i="21"/>
  <c r="Q787" i="21"/>
  <c r="P787" i="21"/>
  <c r="O787" i="21"/>
  <c r="N787" i="21"/>
  <c r="M787" i="21"/>
  <c r="L787" i="21"/>
  <c r="K787" i="21"/>
  <c r="J787" i="21"/>
  <c r="I787" i="21"/>
  <c r="I791" i="21" s="1"/>
  <c r="H787" i="21"/>
  <c r="S786" i="21"/>
  <c r="R786" i="21"/>
  <c r="S785" i="21"/>
  <c r="R785" i="21"/>
  <c r="Q783" i="21"/>
  <c r="P783" i="21"/>
  <c r="O783" i="21"/>
  <c r="N783" i="21"/>
  <c r="M783" i="21"/>
  <c r="L783" i="21"/>
  <c r="K783" i="21"/>
  <c r="J783" i="21"/>
  <c r="I783" i="21"/>
  <c r="H783" i="21"/>
  <c r="S782" i="21"/>
  <c r="R782" i="21"/>
  <c r="S781" i="21"/>
  <c r="R781" i="21"/>
  <c r="Q780" i="21"/>
  <c r="P780" i="21"/>
  <c r="O780" i="21"/>
  <c r="N780" i="21"/>
  <c r="M780" i="21"/>
  <c r="L780" i="21"/>
  <c r="K780" i="21"/>
  <c r="J780" i="21"/>
  <c r="I780" i="21"/>
  <c r="H780" i="21"/>
  <c r="S779" i="21"/>
  <c r="R779" i="21"/>
  <c r="S778" i="21"/>
  <c r="R778" i="21"/>
  <c r="Q776" i="21"/>
  <c r="P776" i="21"/>
  <c r="O776" i="21"/>
  <c r="N776" i="21"/>
  <c r="M776" i="21"/>
  <c r="L776" i="21"/>
  <c r="K776" i="21"/>
  <c r="J776" i="21"/>
  <c r="I776" i="21"/>
  <c r="H776" i="21"/>
  <c r="S775" i="21"/>
  <c r="R775" i="21"/>
  <c r="S774" i="21"/>
  <c r="R774" i="21"/>
  <c r="Q773" i="21"/>
  <c r="P773" i="21"/>
  <c r="O773" i="21"/>
  <c r="N773" i="21"/>
  <c r="M773" i="21"/>
  <c r="L773" i="21"/>
  <c r="K773" i="21"/>
  <c r="J773" i="21"/>
  <c r="I773" i="21"/>
  <c r="H773" i="21"/>
  <c r="S772" i="21"/>
  <c r="R772" i="21"/>
  <c r="S771" i="21"/>
  <c r="R771" i="21"/>
  <c r="Q769" i="21"/>
  <c r="P769" i="21"/>
  <c r="O769" i="21"/>
  <c r="N769" i="21"/>
  <c r="M769" i="21"/>
  <c r="L769" i="21"/>
  <c r="K769" i="21"/>
  <c r="J769" i="21"/>
  <c r="I769" i="21"/>
  <c r="H769" i="21"/>
  <c r="S768" i="21"/>
  <c r="R768" i="21"/>
  <c r="S767" i="21"/>
  <c r="R767" i="21"/>
  <c r="Q766" i="21"/>
  <c r="P766" i="21"/>
  <c r="O766" i="21"/>
  <c r="N766" i="21"/>
  <c r="M766" i="21"/>
  <c r="L766" i="21"/>
  <c r="K766" i="21"/>
  <c r="J766" i="21"/>
  <c r="I766" i="21"/>
  <c r="H766" i="21"/>
  <c r="S765" i="21"/>
  <c r="R765" i="21"/>
  <c r="S764" i="21"/>
  <c r="R764" i="21"/>
  <c r="Q762" i="21"/>
  <c r="P762" i="21"/>
  <c r="O762" i="21"/>
  <c r="N762" i="21"/>
  <c r="M762" i="21"/>
  <c r="L762" i="21"/>
  <c r="K762" i="21"/>
  <c r="J762" i="21"/>
  <c r="I762" i="21"/>
  <c r="H762" i="21"/>
  <c r="S761" i="21"/>
  <c r="R761" i="21"/>
  <c r="S760" i="21"/>
  <c r="R760" i="21"/>
  <c r="Q759" i="21"/>
  <c r="P759" i="21"/>
  <c r="O759" i="21"/>
  <c r="N759" i="21"/>
  <c r="M759" i="21"/>
  <c r="L759" i="21"/>
  <c r="K759" i="21"/>
  <c r="J759" i="21"/>
  <c r="I759" i="21"/>
  <c r="H759" i="21"/>
  <c r="S758" i="21"/>
  <c r="R758" i="21"/>
  <c r="S757" i="21"/>
  <c r="R757" i="21"/>
  <c r="Q755" i="21"/>
  <c r="P755" i="21"/>
  <c r="O755" i="21"/>
  <c r="N755" i="21"/>
  <c r="M755" i="21"/>
  <c r="L755" i="21"/>
  <c r="K755" i="21"/>
  <c r="J755" i="21"/>
  <c r="I755" i="21"/>
  <c r="H755" i="21"/>
  <c r="S754" i="21"/>
  <c r="R754" i="21"/>
  <c r="S753" i="21"/>
  <c r="R753" i="21"/>
  <c r="Q752" i="21"/>
  <c r="P752" i="21"/>
  <c r="O752" i="21"/>
  <c r="N752" i="21"/>
  <c r="M752" i="21"/>
  <c r="L752" i="21"/>
  <c r="K752" i="21"/>
  <c r="J752" i="21"/>
  <c r="I752" i="21"/>
  <c r="H752" i="21"/>
  <c r="S751" i="21"/>
  <c r="R751" i="21"/>
  <c r="S750" i="21"/>
  <c r="R750" i="21"/>
  <c r="Q748" i="21"/>
  <c r="P748" i="21"/>
  <c r="O748" i="21"/>
  <c r="N748" i="21"/>
  <c r="M748" i="21"/>
  <c r="L748" i="21"/>
  <c r="K748" i="21"/>
  <c r="J748" i="21"/>
  <c r="I748" i="21"/>
  <c r="H748" i="21"/>
  <c r="S747" i="21"/>
  <c r="R747" i="21"/>
  <c r="S746" i="21"/>
  <c r="R746" i="21"/>
  <c r="Q745" i="21"/>
  <c r="P745" i="21"/>
  <c r="O745" i="21"/>
  <c r="N745" i="21"/>
  <c r="M745" i="21"/>
  <c r="L745" i="21"/>
  <c r="K745" i="21"/>
  <c r="J745" i="21"/>
  <c r="I745" i="21"/>
  <c r="H745" i="21"/>
  <c r="S744" i="21"/>
  <c r="R744" i="21"/>
  <c r="S743" i="21"/>
  <c r="R743" i="21"/>
  <c r="Q741" i="21"/>
  <c r="P741" i="21"/>
  <c r="O741" i="21"/>
  <c r="N741" i="21"/>
  <c r="M741" i="21"/>
  <c r="L741" i="21"/>
  <c r="K741" i="21"/>
  <c r="J741" i="21"/>
  <c r="I741" i="21"/>
  <c r="H741" i="21"/>
  <c r="S740" i="21"/>
  <c r="R740" i="21"/>
  <c r="S739" i="21"/>
  <c r="R739" i="21"/>
  <c r="Q738" i="21"/>
  <c r="P738" i="21"/>
  <c r="O738" i="21"/>
  <c r="N738" i="21"/>
  <c r="M738" i="21"/>
  <c r="L738" i="21"/>
  <c r="K738" i="21"/>
  <c r="J738" i="21"/>
  <c r="I738" i="21"/>
  <c r="H738" i="21"/>
  <c r="S737" i="21"/>
  <c r="R737" i="21"/>
  <c r="S736" i="21"/>
  <c r="R736" i="21"/>
  <c r="Q734" i="21"/>
  <c r="P734" i="21"/>
  <c r="O734" i="21"/>
  <c r="N734" i="21"/>
  <c r="M734" i="21"/>
  <c r="L734" i="21"/>
  <c r="K734" i="21"/>
  <c r="J734" i="21"/>
  <c r="I734" i="21"/>
  <c r="H734" i="21"/>
  <c r="S733" i="21"/>
  <c r="R733" i="21"/>
  <c r="S732" i="21"/>
  <c r="R732" i="21"/>
  <c r="Q731" i="21"/>
  <c r="P731" i="21"/>
  <c r="P735" i="21" s="1"/>
  <c r="O731" i="21"/>
  <c r="N731" i="21"/>
  <c r="M731" i="21"/>
  <c r="L731" i="21"/>
  <c r="L735" i="21" s="1"/>
  <c r="K731" i="21"/>
  <c r="J731" i="21"/>
  <c r="I731" i="21"/>
  <c r="H731" i="21"/>
  <c r="H735" i="21" s="1"/>
  <c r="S730" i="21"/>
  <c r="R730" i="21"/>
  <c r="S729" i="21"/>
  <c r="R729" i="21"/>
  <c r="Q727" i="21"/>
  <c r="P727" i="21"/>
  <c r="O727" i="21"/>
  <c r="N727" i="21"/>
  <c r="M727" i="21"/>
  <c r="L727" i="21"/>
  <c r="K727" i="21"/>
  <c r="J727" i="21"/>
  <c r="I727" i="21"/>
  <c r="H727" i="21"/>
  <c r="S726" i="21"/>
  <c r="R726" i="21"/>
  <c r="S725" i="21"/>
  <c r="R725" i="21"/>
  <c r="Q724" i="21"/>
  <c r="P724" i="21"/>
  <c r="O724" i="21"/>
  <c r="N724" i="21"/>
  <c r="M724" i="21"/>
  <c r="L724" i="21"/>
  <c r="K724" i="21"/>
  <c r="J724" i="21"/>
  <c r="I724" i="21"/>
  <c r="H724" i="21"/>
  <c r="S723" i="21"/>
  <c r="R723" i="21"/>
  <c r="S722" i="21"/>
  <c r="R722" i="21"/>
  <c r="Q720" i="21"/>
  <c r="P720" i="21"/>
  <c r="O720" i="21"/>
  <c r="N720" i="21"/>
  <c r="M720" i="21"/>
  <c r="L720" i="21"/>
  <c r="K720" i="21"/>
  <c r="J720" i="21"/>
  <c r="I720" i="21"/>
  <c r="H720" i="21"/>
  <c r="S719" i="21"/>
  <c r="R719" i="21"/>
  <c r="S718" i="21"/>
  <c r="R718" i="21"/>
  <c r="Q717" i="21"/>
  <c r="P717" i="21"/>
  <c r="P721" i="21" s="1"/>
  <c r="O717" i="21"/>
  <c r="N717" i="21"/>
  <c r="M717" i="21"/>
  <c r="L717" i="21"/>
  <c r="L721" i="21" s="1"/>
  <c r="K717" i="21"/>
  <c r="J717" i="21"/>
  <c r="I717" i="21"/>
  <c r="H717" i="21"/>
  <c r="H721" i="21" s="1"/>
  <c r="S716" i="21"/>
  <c r="R716" i="21"/>
  <c r="S715" i="21"/>
  <c r="R715" i="21"/>
  <c r="Q713" i="21"/>
  <c r="P713" i="21"/>
  <c r="O713" i="21"/>
  <c r="N713" i="21"/>
  <c r="M713" i="21"/>
  <c r="L713" i="21"/>
  <c r="K713" i="21"/>
  <c r="J713" i="21"/>
  <c r="I713" i="21"/>
  <c r="H713" i="21"/>
  <c r="S712" i="21"/>
  <c r="R712" i="21"/>
  <c r="S711" i="21"/>
  <c r="R711" i="21"/>
  <c r="Q710" i="21"/>
  <c r="P710" i="21"/>
  <c r="P714" i="21" s="1"/>
  <c r="O710" i="21"/>
  <c r="N710" i="21"/>
  <c r="M710" i="21"/>
  <c r="L710" i="21"/>
  <c r="L714" i="21" s="1"/>
  <c r="K710" i="21"/>
  <c r="J710" i="21"/>
  <c r="I710" i="21"/>
  <c r="H710" i="21"/>
  <c r="H714" i="21" s="1"/>
  <c r="S709" i="21"/>
  <c r="R709" i="21"/>
  <c r="S708" i="21"/>
  <c r="R708" i="21"/>
  <c r="Q706" i="21"/>
  <c r="P706" i="21"/>
  <c r="O706" i="21"/>
  <c r="N706" i="21"/>
  <c r="M706" i="21"/>
  <c r="L706" i="21"/>
  <c r="K706" i="21"/>
  <c r="J706" i="21"/>
  <c r="I706" i="21"/>
  <c r="H706" i="21"/>
  <c r="S705" i="21"/>
  <c r="R705" i="21"/>
  <c r="S704" i="21"/>
  <c r="R704" i="21"/>
  <c r="Q703" i="21"/>
  <c r="P703" i="21"/>
  <c r="P707" i="21" s="1"/>
  <c r="O703" i="21"/>
  <c r="N703" i="21"/>
  <c r="M703" i="21"/>
  <c r="L703" i="21"/>
  <c r="L707" i="21" s="1"/>
  <c r="K703" i="21"/>
  <c r="J703" i="21"/>
  <c r="I703" i="21"/>
  <c r="H703" i="21"/>
  <c r="S702" i="21"/>
  <c r="R702" i="21"/>
  <c r="S701" i="21"/>
  <c r="R701" i="21"/>
  <c r="Q699" i="21"/>
  <c r="P699" i="21"/>
  <c r="O699" i="21"/>
  <c r="N699" i="21"/>
  <c r="M699" i="21"/>
  <c r="L699" i="21"/>
  <c r="K699" i="21"/>
  <c r="J699" i="21"/>
  <c r="I699" i="21"/>
  <c r="H699" i="21"/>
  <c r="S698" i="21"/>
  <c r="R698" i="21"/>
  <c r="S697" i="21"/>
  <c r="R697" i="21"/>
  <c r="Q696" i="21"/>
  <c r="P696" i="21"/>
  <c r="O696" i="21"/>
  <c r="N696" i="21"/>
  <c r="M696" i="21"/>
  <c r="L696" i="21"/>
  <c r="K696" i="21"/>
  <c r="J696" i="21"/>
  <c r="I696" i="21"/>
  <c r="H696" i="21"/>
  <c r="S695" i="21"/>
  <c r="R695" i="21"/>
  <c r="S694" i="21"/>
  <c r="R694" i="21"/>
  <c r="Q692" i="21"/>
  <c r="P692" i="21"/>
  <c r="O692" i="21"/>
  <c r="N692" i="21"/>
  <c r="M692" i="21"/>
  <c r="L692" i="21"/>
  <c r="K692" i="21"/>
  <c r="J692" i="21"/>
  <c r="I692" i="21"/>
  <c r="H692" i="21"/>
  <c r="S691" i="21"/>
  <c r="R691" i="21"/>
  <c r="S690" i="21"/>
  <c r="R690" i="21"/>
  <c r="Q689" i="21"/>
  <c r="P689" i="21"/>
  <c r="O689" i="21"/>
  <c r="N689" i="21"/>
  <c r="M689" i="21"/>
  <c r="L689" i="21"/>
  <c r="K689" i="21"/>
  <c r="J689" i="21"/>
  <c r="I689" i="21"/>
  <c r="H689" i="21"/>
  <c r="S688" i="21"/>
  <c r="R688" i="21"/>
  <c r="S687" i="21"/>
  <c r="R687" i="21"/>
  <c r="Q685" i="21"/>
  <c r="P685" i="21"/>
  <c r="O685" i="21"/>
  <c r="N685" i="21"/>
  <c r="M685" i="21"/>
  <c r="L685" i="21"/>
  <c r="K685" i="21"/>
  <c r="J685" i="21"/>
  <c r="I685" i="21"/>
  <c r="H685" i="21"/>
  <c r="S684" i="21"/>
  <c r="R684" i="21"/>
  <c r="S683" i="21"/>
  <c r="R683" i="21"/>
  <c r="Q682" i="21"/>
  <c r="P682" i="21"/>
  <c r="O682" i="21"/>
  <c r="N682" i="21"/>
  <c r="M682" i="21"/>
  <c r="L682" i="21"/>
  <c r="K682" i="21"/>
  <c r="J682" i="21"/>
  <c r="I682" i="21"/>
  <c r="H682" i="21"/>
  <c r="S681" i="21"/>
  <c r="R681" i="21"/>
  <c r="S680" i="21"/>
  <c r="R680" i="21"/>
  <c r="Q678" i="21"/>
  <c r="P678" i="21"/>
  <c r="O678" i="21"/>
  <c r="N678" i="21"/>
  <c r="M678" i="21"/>
  <c r="L678" i="21"/>
  <c r="K678" i="21"/>
  <c r="J678" i="21"/>
  <c r="I678" i="21"/>
  <c r="H678" i="21"/>
  <c r="S677" i="21"/>
  <c r="R677" i="21"/>
  <c r="S676" i="21"/>
  <c r="R676" i="21"/>
  <c r="Q675" i="21"/>
  <c r="P675" i="21"/>
  <c r="O675" i="21"/>
  <c r="N675" i="21"/>
  <c r="M675" i="21"/>
  <c r="L675" i="21"/>
  <c r="K675" i="21"/>
  <c r="J675" i="21"/>
  <c r="I675" i="21"/>
  <c r="H675" i="21"/>
  <c r="S674" i="21"/>
  <c r="R674" i="21"/>
  <c r="S673" i="21"/>
  <c r="R673" i="21"/>
  <c r="Q671" i="21"/>
  <c r="P671" i="21"/>
  <c r="O671" i="21"/>
  <c r="N671" i="21"/>
  <c r="M671" i="21"/>
  <c r="L671" i="21"/>
  <c r="K671" i="21"/>
  <c r="J671" i="21"/>
  <c r="I671" i="21"/>
  <c r="H671" i="21"/>
  <c r="S670" i="21"/>
  <c r="R670" i="21"/>
  <c r="S669" i="21"/>
  <c r="R669" i="21"/>
  <c r="Q668" i="21"/>
  <c r="P668" i="21"/>
  <c r="P672" i="21" s="1"/>
  <c r="O668" i="21"/>
  <c r="N668" i="21"/>
  <c r="M668" i="21"/>
  <c r="L668" i="21"/>
  <c r="L672" i="21" s="1"/>
  <c r="K668" i="21"/>
  <c r="J668" i="21"/>
  <c r="I668" i="21"/>
  <c r="H668" i="21"/>
  <c r="S667" i="21"/>
  <c r="R667" i="21"/>
  <c r="S666" i="21"/>
  <c r="R666" i="21"/>
  <c r="Q664" i="21"/>
  <c r="P664" i="21"/>
  <c r="O664" i="21"/>
  <c r="N664" i="21"/>
  <c r="N665" i="21" s="1"/>
  <c r="M664" i="21"/>
  <c r="L664" i="21"/>
  <c r="K664" i="21"/>
  <c r="J664" i="21"/>
  <c r="I664" i="21"/>
  <c r="H664" i="21"/>
  <c r="S663" i="21"/>
  <c r="R663" i="21"/>
  <c r="S662" i="21"/>
  <c r="R662" i="21"/>
  <c r="Q661" i="21"/>
  <c r="P661" i="21"/>
  <c r="P665" i="21" s="1"/>
  <c r="O661" i="21"/>
  <c r="N661" i="21"/>
  <c r="M661" i="21"/>
  <c r="L661" i="21"/>
  <c r="L665" i="21" s="1"/>
  <c r="K661" i="21"/>
  <c r="J661" i="21"/>
  <c r="I661" i="21"/>
  <c r="H661" i="21"/>
  <c r="H665" i="21" s="1"/>
  <c r="S660" i="21"/>
  <c r="R660" i="21"/>
  <c r="S659" i="21"/>
  <c r="R659" i="21"/>
  <c r="Q657" i="21"/>
  <c r="P657" i="21"/>
  <c r="O657" i="21"/>
  <c r="N657" i="21"/>
  <c r="M657" i="21"/>
  <c r="L657" i="21"/>
  <c r="K657" i="21"/>
  <c r="J657" i="21"/>
  <c r="I657" i="21"/>
  <c r="H657" i="21"/>
  <c r="S656" i="21"/>
  <c r="R656" i="21"/>
  <c r="S655" i="21"/>
  <c r="R655" i="21"/>
  <c r="Q654" i="21"/>
  <c r="P654" i="21"/>
  <c r="P658" i="21" s="1"/>
  <c r="O654" i="21"/>
  <c r="N654" i="21"/>
  <c r="M654" i="21"/>
  <c r="L654" i="21"/>
  <c r="L658" i="21" s="1"/>
  <c r="K654" i="21"/>
  <c r="J654" i="21"/>
  <c r="I654" i="21"/>
  <c r="H654" i="21"/>
  <c r="H658" i="21" s="1"/>
  <c r="S653" i="21"/>
  <c r="R653" i="21"/>
  <c r="S652" i="21"/>
  <c r="R652" i="21"/>
  <c r="Q650" i="21"/>
  <c r="P650" i="21"/>
  <c r="O650" i="21"/>
  <c r="N650" i="21"/>
  <c r="M650" i="21"/>
  <c r="L650" i="21"/>
  <c r="K650" i="21"/>
  <c r="J650" i="21"/>
  <c r="I650" i="21"/>
  <c r="H650" i="21"/>
  <c r="S649" i="21"/>
  <c r="R649" i="21"/>
  <c r="S648" i="21"/>
  <c r="R648" i="21"/>
  <c r="Q647" i="21"/>
  <c r="P647" i="21"/>
  <c r="P651" i="21" s="1"/>
  <c r="O647" i="21"/>
  <c r="N647" i="21"/>
  <c r="M647" i="21"/>
  <c r="L647" i="21"/>
  <c r="K647" i="21"/>
  <c r="J647" i="21"/>
  <c r="I647" i="21"/>
  <c r="H647" i="21"/>
  <c r="S646" i="21"/>
  <c r="R646" i="21"/>
  <c r="S645" i="21"/>
  <c r="R645" i="21"/>
  <c r="Q643" i="21"/>
  <c r="P643" i="21"/>
  <c r="O643" i="21"/>
  <c r="N643" i="21"/>
  <c r="M643" i="21"/>
  <c r="L643" i="21"/>
  <c r="K643" i="21"/>
  <c r="J643" i="21"/>
  <c r="I643" i="21"/>
  <c r="H643" i="21"/>
  <c r="S642" i="21"/>
  <c r="R642" i="21"/>
  <c r="S641" i="21"/>
  <c r="R641" i="21"/>
  <c r="Q640" i="21"/>
  <c r="P640" i="21"/>
  <c r="O640" i="21"/>
  <c r="N640" i="21"/>
  <c r="M640" i="21"/>
  <c r="L640" i="21"/>
  <c r="K640" i="21"/>
  <c r="J640" i="21"/>
  <c r="I640" i="21"/>
  <c r="H640" i="21"/>
  <c r="S639" i="21"/>
  <c r="R639" i="21"/>
  <c r="S638" i="21"/>
  <c r="R638" i="21"/>
  <c r="Q636" i="21"/>
  <c r="P636" i="21"/>
  <c r="O636" i="21"/>
  <c r="N636" i="21"/>
  <c r="N637" i="21" s="1"/>
  <c r="M636" i="21"/>
  <c r="L636" i="21"/>
  <c r="K636" i="21"/>
  <c r="J636" i="21"/>
  <c r="I636" i="21"/>
  <c r="H636" i="21"/>
  <c r="S635" i="21"/>
  <c r="R635" i="21"/>
  <c r="S634" i="21"/>
  <c r="R634" i="21"/>
  <c r="Q633" i="21"/>
  <c r="P633" i="21"/>
  <c r="P637" i="21" s="1"/>
  <c r="O633" i="21"/>
  <c r="N633" i="21"/>
  <c r="M633" i="21"/>
  <c r="L633" i="21"/>
  <c r="L637" i="21" s="1"/>
  <c r="K633" i="21"/>
  <c r="J633" i="21"/>
  <c r="I633" i="21"/>
  <c r="H633" i="21"/>
  <c r="H637" i="21" s="1"/>
  <c r="S632" i="21"/>
  <c r="R632" i="21"/>
  <c r="S631" i="21"/>
  <c r="R631" i="21"/>
  <c r="Q629" i="21"/>
  <c r="P629" i="21"/>
  <c r="O629" i="21"/>
  <c r="N629" i="21"/>
  <c r="M629" i="21"/>
  <c r="L629" i="21"/>
  <c r="K629" i="21"/>
  <c r="J629" i="21"/>
  <c r="I629" i="21"/>
  <c r="H629" i="21"/>
  <c r="S628" i="21"/>
  <c r="R628" i="21"/>
  <c r="S627" i="21"/>
  <c r="R627" i="21"/>
  <c r="Q626" i="21"/>
  <c r="P626" i="21"/>
  <c r="O626" i="21"/>
  <c r="N626" i="21"/>
  <c r="M626" i="21"/>
  <c r="L626" i="21"/>
  <c r="K626" i="21"/>
  <c r="J626" i="21"/>
  <c r="I626" i="21"/>
  <c r="H626" i="21"/>
  <c r="S625" i="21"/>
  <c r="R625" i="21"/>
  <c r="S624" i="21"/>
  <c r="R624" i="21"/>
  <c r="Q622" i="21"/>
  <c r="P622" i="21"/>
  <c r="O622" i="21"/>
  <c r="N622" i="21"/>
  <c r="N623" i="21" s="1"/>
  <c r="M622" i="21"/>
  <c r="L622" i="21"/>
  <c r="K622" i="21"/>
  <c r="J622" i="21"/>
  <c r="I622" i="21"/>
  <c r="H622" i="21"/>
  <c r="S621" i="21"/>
  <c r="R621" i="21"/>
  <c r="S620" i="21"/>
  <c r="R620" i="21"/>
  <c r="Q619" i="21"/>
  <c r="P619" i="21"/>
  <c r="P623" i="21" s="1"/>
  <c r="O619" i="21"/>
  <c r="N619" i="21"/>
  <c r="M619" i="21"/>
  <c r="L619" i="21"/>
  <c r="L623" i="21" s="1"/>
  <c r="K619" i="21"/>
  <c r="J619" i="21"/>
  <c r="I619" i="21"/>
  <c r="H619" i="21"/>
  <c r="H623" i="21" s="1"/>
  <c r="S618" i="21"/>
  <c r="R618" i="21"/>
  <c r="S617" i="21"/>
  <c r="R617" i="21"/>
  <c r="Q615" i="21"/>
  <c r="P615" i="21"/>
  <c r="O615" i="21"/>
  <c r="N615" i="21"/>
  <c r="M615" i="21"/>
  <c r="L615" i="21"/>
  <c r="K615" i="21"/>
  <c r="J615" i="21"/>
  <c r="I615" i="21"/>
  <c r="H615" i="21"/>
  <c r="S614" i="21"/>
  <c r="R614" i="21"/>
  <c r="S613" i="21"/>
  <c r="R613" i="21"/>
  <c r="Q612" i="21"/>
  <c r="P612" i="21"/>
  <c r="O612" i="21"/>
  <c r="N612" i="21"/>
  <c r="M612" i="21"/>
  <c r="L612" i="21"/>
  <c r="L616" i="21" s="1"/>
  <c r="K612" i="21"/>
  <c r="J612" i="21"/>
  <c r="I612" i="21"/>
  <c r="H612" i="21"/>
  <c r="S611" i="21"/>
  <c r="R611" i="21"/>
  <c r="S610" i="21"/>
  <c r="R610" i="21"/>
  <c r="Q608" i="21"/>
  <c r="P608" i="21"/>
  <c r="O608" i="21"/>
  <c r="N608" i="21"/>
  <c r="M608" i="21"/>
  <c r="L608" i="21"/>
  <c r="K608" i="21"/>
  <c r="K609" i="21" s="1"/>
  <c r="J608" i="21"/>
  <c r="I608" i="21"/>
  <c r="H608" i="21"/>
  <c r="S607" i="21"/>
  <c r="R607" i="21"/>
  <c r="S606" i="21"/>
  <c r="R606" i="21"/>
  <c r="Q605" i="21"/>
  <c r="P605" i="21"/>
  <c r="O605" i="21"/>
  <c r="N605" i="21"/>
  <c r="M605" i="21"/>
  <c r="L605" i="21"/>
  <c r="K605" i="21"/>
  <c r="J605" i="21"/>
  <c r="I605" i="21"/>
  <c r="H605" i="21"/>
  <c r="S604" i="21"/>
  <c r="R604" i="21"/>
  <c r="S603" i="21"/>
  <c r="S605" i="21" s="1"/>
  <c r="R603" i="21"/>
  <c r="Q601" i="21"/>
  <c r="P601" i="21"/>
  <c r="O601" i="21"/>
  <c r="N601" i="21"/>
  <c r="M601" i="21"/>
  <c r="L601" i="21"/>
  <c r="K601" i="21"/>
  <c r="J601" i="21"/>
  <c r="I601" i="21"/>
  <c r="H601" i="21"/>
  <c r="S600" i="21"/>
  <c r="R600" i="21"/>
  <c r="S599" i="21"/>
  <c r="R599" i="21"/>
  <c r="Q598" i="21"/>
  <c r="P598" i="21"/>
  <c r="O598" i="21"/>
  <c r="N598" i="21"/>
  <c r="M598" i="21"/>
  <c r="L598" i="21"/>
  <c r="K598" i="21"/>
  <c r="J598" i="21"/>
  <c r="I598" i="21"/>
  <c r="H598" i="21"/>
  <c r="S597" i="21"/>
  <c r="R597" i="21"/>
  <c r="S596" i="21"/>
  <c r="R596" i="21"/>
  <c r="Q594" i="21"/>
  <c r="P594" i="21"/>
  <c r="O594" i="21"/>
  <c r="N594" i="21"/>
  <c r="M594" i="21"/>
  <c r="L594" i="21"/>
  <c r="K594" i="21"/>
  <c r="J594" i="21"/>
  <c r="I594" i="21"/>
  <c r="H594" i="21"/>
  <c r="S593" i="21"/>
  <c r="R593" i="21"/>
  <c r="S592" i="21"/>
  <c r="R592" i="21"/>
  <c r="Q591" i="21"/>
  <c r="P591" i="21"/>
  <c r="P595" i="21" s="1"/>
  <c r="O591" i="21"/>
  <c r="N591" i="21"/>
  <c r="M591" i="21"/>
  <c r="L591" i="21"/>
  <c r="L595" i="21" s="1"/>
  <c r="K591" i="21"/>
  <c r="J591" i="21"/>
  <c r="I591" i="21"/>
  <c r="H591" i="21"/>
  <c r="H595" i="21" s="1"/>
  <c r="S590" i="21"/>
  <c r="R590" i="21"/>
  <c r="S589" i="21"/>
  <c r="R589" i="21"/>
  <c r="Q587" i="21"/>
  <c r="P587" i="21"/>
  <c r="O587" i="21"/>
  <c r="N587" i="21"/>
  <c r="M587" i="21"/>
  <c r="L587" i="21"/>
  <c r="K587" i="21"/>
  <c r="J587" i="21"/>
  <c r="I587" i="21"/>
  <c r="H587" i="21"/>
  <c r="S586" i="21"/>
  <c r="R586" i="21"/>
  <c r="S585" i="21"/>
  <c r="R585" i="21"/>
  <c r="Q584" i="21"/>
  <c r="P584" i="21"/>
  <c r="P588" i="21" s="1"/>
  <c r="O584" i="21"/>
  <c r="N584" i="21"/>
  <c r="M584" i="21"/>
  <c r="L584" i="21"/>
  <c r="L588" i="21" s="1"/>
  <c r="K584" i="21"/>
  <c r="J584" i="21"/>
  <c r="I584" i="21"/>
  <c r="H584" i="21"/>
  <c r="S583" i="21"/>
  <c r="R583" i="21"/>
  <c r="S582" i="21"/>
  <c r="R582" i="21"/>
  <c r="Q580" i="21"/>
  <c r="P580" i="21"/>
  <c r="O580" i="21"/>
  <c r="N580" i="21"/>
  <c r="M580" i="21"/>
  <c r="L580" i="21"/>
  <c r="K580" i="21"/>
  <c r="K581" i="21" s="1"/>
  <c r="J580" i="21"/>
  <c r="I580" i="21"/>
  <c r="H580" i="21"/>
  <c r="S579" i="21"/>
  <c r="S580" i="21" s="1"/>
  <c r="R579" i="21"/>
  <c r="S578" i="21"/>
  <c r="R578" i="21"/>
  <c r="Q577" i="21"/>
  <c r="Q581" i="21" s="1"/>
  <c r="P577" i="21"/>
  <c r="O577" i="21"/>
  <c r="N577" i="21"/>
  <c r="M577" i="21"/>
  <c r="M581" i="21" s="1"/>
  <c r="L577" i="21"/>
  <c r="K577" i="21"/>
  <c r="J577" i="21"/>
  <c r="I577" i="21"/>
  <c r="I581" i="21" s="1"/>
  <c r="H577" i="21"/>
  <c r="S576" i="21"/>
  <c r="R576" i="21"/>
  <c r="S575" i="21"/>
  <c r="S577" i="21" s="1"/>
  <c r="R575" i="21"/>
  <c r="Q573" i="21"/>
  <c r="P573" i="21"/>
  <c r="O573" i="21"/>
  <c r="N573" i="21"/>
  <c r="M573" i="21"/>
  <c r="L573" i="21"/>
  <c r="K573" i="21"/>
  <c r="J573" i="21"/>
  <c r="I573" i="21"/>
  <c r="H573" i="21"/>
  <c r="S572" i="21"/>
  <c r="S573" i="21" s="1"/>
  <c r="R572" i="21"/>
  <c r="S571" i="21"/>
  <c r="R571" i="21"/>
  <c r="Q570" i="21"/>
  <c r="Q574" i="21" s="1"/>
  <c r="P570" i="21"/>
  <c r="O570" i="21"/>
  <c r="N570" i="21"/>
  <c r="M570" i="21"/>
  <c r="M574" i="21" s="1"/>
  <c r="L570" i="21"/>
  <c r="K570" i="21"/>
  <c r="J570" i="21"/>
  <c r="I570" i="21"/>
  <c r="I574" i="21" s="1"/>
  <c r="H570" i="21"/>
  <c r="S569" i="21"/>
  <c r="R569" i="21"/>
  <c r="S568" i="21"/>
  <c r="R568" i="21"/>
  <c r="Q566" i="21"/>
  <c r="P566" i="21"/>
  <c r="O566" i="21"/>
  <c r="N566" i="21"/>
  <c r="M566" i="21"/>
  <c r="L566" i="21"/>
  <c r="K566" i="21"/>
  <c r="J566" i="21"/>
  <c r="I566" i="21"/>
  <c r="H566" i="21"/>
  <c r="S565" i="21"/>
  <c r="R565" i="21"/>
  <c r="S564" i="21"/>
  <c r="R564" i="21"/>
  <c r="Q563" i="21"/>
  <c r="P563" i="21"/>
  <c r="O563" i="21"/>
  <c r="N563" i="21"/>
  <c r="M563" i="21"/>
  <c r="M567" i="21" s="1"/>
  <c r="L563" i="21"/>
  <c r="K563" i="21"/>
  <c r="J563" i="21"/>
  <c r="I563" i="21"/>
  <c r="I567" i="21" s="1"/>
  <c r="H563" i="21"/>
  <c r="S562" i="21"/>
  <c r="R562" i="21"/>
  <c r="S561" i="21"/>
  <c r="R561" i="21"/>
  <c r="Q559" i="21"/>
  <c r="P559" i="21"/>
  <c r="O559" i="21"/>
  <c r="N559" i="21"/>
  <c r="M559" i="21"/>
  <c r="L559" i="21"/>
  <c r="K559" i="21"/>
  <c r="J559" i="21"/>
  <c r="I559" i="21"/>
  <c r="H559" i="21"/>
  <c r="S558" i="21"/>
  <c r="R558" i="21"/>
  <c r="S557" i="21"/>
  <c r="R557" i="21"/>
  <c r="Q556" i="21"/>
  <c r="P556" i="21"/>
  <c r="O556" i="21"/>
  <c r="N556" i="21"/>
  <c r="M556" i="21"/>
  <c r="L556" i="21"/>
  <c r="K556" i="21"/>
  <c r="J556" i="21"/>
  <c r="I556" i="21"/>
  <c r="H556" i="21"/>
  <c r="S555" i="21"/>
  <c r="R555" i="21"/>
  <c r="S554" i="21"/>
  <c r="R554" i="21"/>
  <c r="Q552" i="21"/>
  <c r="P552" i="21"/>
  <c r="O552" i="21"/>
  <c r="N552" i="21"/>
  <c r="M552" i="21"/>
  <c r="L552" i="21"/>
  <c r="K552" i="21"/>
  <c r="J552" i="21"/>
  <c r="I552" i="21"/>
  <c r="H552" i="21"/>
  <c r="S551" i="21"/>
  <c r="R551" i="21"/>
  <c r="S550" i="21"/>
  <c r="R550" i="21"/>
  <c r="Q549" i="21"/>
  <c r="P549" i="21"/>
  <c r="O549" i="21"/>
  <c r="N549" i="21"/>
  <c r="M549" i="21"/>
  <c r="L549" i="21"/>
  <c r="K549" i="21"/>
  <c r="J549" i="21"/>
  <c r="I549" i="21"/>
  <c r="H549" i="21"/>
  <c r="S548" i="21"/>
  <c r="R548" i="21"/>
  <c r="S547" i="21"/>
  <c r="R547" i="21"/>
  <c r="Q545" i="21"/>
  <c r="P545" i="21"/>
  <c r="O545" i="21"/>
  <c r="N545" i="21"/>
  <c r="N546" i="21" s="1"/>
  <c r="M545" i="21"/>
  <c r="L545" i="21"/>
  <c r="K545" i="21"/>
  <c r="J545" i="21"/>
  <c r="I545" i="21"/>
  <c r="H545" i="21"/>
  <c r="S544" i="21"/>
  <c r="R544" i="21"/>
  <c r="S543" i="21"/>
  <c r="R543" i="21"/>
  <c r="Q542" i="21"/>
  <c r="P542" i="21"/>
  <c r="P546" i="21" s="1"/>
  <c r="O542" i="21"/>
  <c r="N542" i="21"/>
  <c r="M542" i="21"/>
  <c r="L542" i="21"/>
  <c r="L546" i="21" s="1"/>
  <c r="K542" i="21"/>
  <c r="J542" i="21"/>
  <c r="I542" i="21"/>
  <c r="H542" i="21"/>
  <c r="H546" i="21" s="1"/>
  <c r="S541" i="21"/>
  <c r="R541" i="21"/>
  <c r="S540" i="21"/>
  <c r="R540" i="21"/>
  <c r="Q538" i="21"/>
  <c r="P538" i="21"/>
  <c r="O538" i="21"/>
  <c r="N538" i="21"/>
  <c r="M538" i="21"/>
  <c r="L538" i="21"/>
  <c r="K538" i="21"/>
  <c r="J538" i="21"/>
  <c r="I538" i="21"/>
  <c r="H538" i="21"/>
  <c r="S537" i="21"/>
  <c r="R537" i="21"/>
  <c r="S536" i="21"/>
  <c r="R536" i="21"/>
  <c r="Q535" i="21"/>
  <c r="P535" i="21"/>
  <c r="P539" i="21" s="1"/>
  <c r="O535" i="21"/>
  <c r="N535" i="21"/>
  <c r="M535" i="21"/>
  <c r="L535" i="21"/>
  <c r="L539" i="21" s="1"/>
  <c r="K535" i="21"/>
  <c r="J535" i="21"/>
  <c r="I535" i="21"/>
  <c r="H535" i="21"/>
  <c r="H539" i="21" s="1"/>
  <c r="S534" i="21"/>
  <c r="R534" i="21"/>
  <c r="S533" i="21"/>
  <c r="R533" i="21"/>
  <c r="Q531" i="21"/>
  <c r="P531" i="21"/>
  <c r="O531" i="21"/>
  <c r="N531" i="21"/>
  <c r="M531" i="21"/>
  <c r="L531" i="21"/>
  <c r="K531" i="21"/>
  <c r="J531" i="21"/>
  <c r="I531" i="21"/>
  <c r="H531" i="21"/>
  <c r="S530" i="21"/>
  <c r="R530" i="21"/>
  <c r="S529" i="21"/>
  <c r="R529" i="21"/>
  <c r="Q528" i="21"/>
  <c r="P528" i="21"/>
  <c r="P532" i="21" s="1"/>
  <c r="O528" i="21"/>
  <c r="N528" i="21"/>
  <c r="M528" i="21"/>
  <c r="L528" i="21"/>
  <c r="K528" i="21"/>
  <c r="J528" i="21"/>
  <c r="I528" i="21"/>
  <c r="H528" i="21"/>
  <c r="S527" i="21"/>
  <c r="R527" i="21"/>
  <c r="S526" i="21"/>
  <c r="R526" i="21"/>
  <c r="Q524" i="21"/>
  <c r="P524" i="21"/>
  <c r="O524" i="21"/>
  <c r="O525" i="21" s="1"/>
  <c r="N524" i="21"/>
  <c r="M524" i="21"/>
  <c r="L524" i="21"/>
  <c r="K524" i="21"/>
  <c r="J524" i="21"/>
  <c r="I524" i="21"/>
  <c r="H524" i="21"/>
  <c r="S523" i="21"/>
  <c r="S524" i="21" s="1"/>
  <c r="R523" i="21"/>
  <c r="S522" i="21"/>
  <c r="R522" i="21"/>
  <c r="Q521" i="21"/>
  <c r="Q525" i="21" s="1"/>
  <c r="P521" i="21"/>
  <c r="O521" i="21"/>
  <c r="N521" i="21"/>
  <c r="M521" i="21"/>
  <c r="M525" i="21" s="1"/>
  <c r="L521" i="21"/>
  <c r="K521" i="21"/>
  <c r="J521" i="21"/>
  <c r="I521" i="21"/>
  <c r="I525" i="21" s="1"/>
  <c r="H521" i="21"/>
  <c r="S520" i="21"/>
  <c r="R520" i="21"/>
  <c r="S519" i="21"/>
  <c r="R519" i="21"/>
  <c r="Q517" i="21"/>
  <c r="P517" i="21"/>
  <c r="O517" i="21"/>
  <c r="N517" i="21"/>
  <c r="M517" i="21"/>
  <c r="L517" i="21"/>
  <c r="K517" i="21"/>
  <c r="J517" i="21"/>
  <c r="I517" i="21"/>
  <c r="H517" i="21"/>
  <c r="S516" i="21"/>
  <c r="R516" i="21"/>
  <c r="S515" i="21"/>
  <c r="R515" i="21"/>
  <c r="Q514" i="21"/>
  <c r="P514" i="21"/>
  <c r="O514" i="21"/>
  <c r="N514" i="21"/>
  <c r="M514" i="21"/>
  <c r="L514" i="21"/>
  <c r="K514" i="21"/>
  <c r="J514" i="21"/>
  <c r="I514" i="21"/>
  <c r="H514" i="21"/>
  <c r="S513" i="21"/>
  <c r="R513" i="21"/>
  <c r="S512" i="21"/>
  <c r="R512" i="21"/>
  <c r="Q510" i="21"/>
  <c r="P510" i="21"/>
  <c r="O510" i="21"/>
  <c r="N510" i="21"/>
  <c r="M510" i="21"/>
  <c r="L510" i="21"/>
  <c r="K510" i="21"/>
  <c r="J510" i="21"/>
  <c r="I510" i="21"/>
  <c r="H510" i="21"/>
  <c r="S509" i="21"/>
  <c r="R509" i="21"/>
  <c r="S508" i="21"/>
  <c r="R508" i="21"/>
  <c r="Q507" i="21"/>
  <c r="Q511" i="21" s="1"/>
  <c r="P507" i="21"/>
  <c r="O507" i="21"/>
  <c r="N507" i="21"/>
  <c r="M507" i="21"/>
  <c r="M511" i="21" s="1"/>
  <c r="L507" i="21"/>
  <c r="K507" i="21"/>
  <c r="J507" i="21"/>
  <c r="I507" i="21"/>
  <c r="I511" i="21" s="1"/>
  <c r="H507" i="21"/>
  <c r="S506" i="21"/>
  <c r="R506" i="21"/>
  <c r="S505" i="21"/>
  <c r="R505" i="21"/>
  <c r="Q503" i="21"/>
  <c r="P503" i="21"/>
  <c r="O503" i="21"/>
  <c r="N503" i="21"/>
  <c r="M503" i="21"/>
  <c r="L503" i="21"/>
  <c r="K503" i="21"/>
  <c r="J503" i="21"/>
  <c r="I503" i="21"/>
  <c r="H503" i="21"/>
  <c r="S502" i="21"/>
  <c r="R502" i="21"/>
  <c r="S501" i="21"/>
  <c r="R501" i="21"/>
  <c r="Q500" i="21"/>
  <c r="Q504" i="21" s="1"/>
  <c r="P500" i="21"/>
  <c r="O500" i="21"/>
  <c r="N500" i="21"/>
  <c r="M500" i="21"/>
  <c r="M504" i="21" s="1"/>
  <c r="L500" i="21"/>
  <c r="K500" i="21"/>
  <c r="J500" i="21"/>
  <c r="I500" i="21"/>
  <c r="I504" i="21" s="1"/>
  <c r="H500" i="21"/>
  <c r="S499" i="21"/>
  <c r="R499" i="21"/>
  <c r="S498" i="21"/>
  <c r="R498" i="21"/>
  <c r="Q496" i="21"/>
  <c r="P496" i="21"/>
  <c r="O496" i="21"/>
  <c r="N496" i="21"/>
  <c r="M496" i="21"/>
  <c r="L496" i="21"/>
  <c r="K496" i="21"/>
  <c r="J496" i="21"/>
  <c r="I496" i="21"/>
  <c r="H496" i="21"/>
  <c r="S495" i="21"/>
  <c r="R495" i="21"/>
  <c r="S494" i="21"/>
  <c r="R494" i="21"/>
  <c r="Q493" i="21"/>
  <c r="Q497" i="21" s="1"/>
  <c r="P493" i="21"/>
  <c r="O493" i="21"/>
  <c r="N493" i="21"/>
  <c r="M493" i="21"/>
  <c r="M497" i="21" s="1"/>
  <c r="L493" i="21"/>
  <c r="K493" i="21"/>
  <c r="J493" i="21"/>
  <c r="I493" i="21"/>
  <c r="I497" i="21" s="1"/>
  <c r="H493" i="21"/>
  <c r="S492" i="21"/>
  <c r="R492" i="21"/>
  <c r="S491" i="21"/>
  <c r="R491" i="21"/>
  <c r="Q489" i="21"/>
  <c r="P489" i="21"/>
  <c r="O489" i="21"/>
  <c r="N489" i="21"/>
  <c r="M489" i="21"/>
  <c r="L489" i="21"/>
  <c r="K489" i="21"/>
  <c r="J489" i="21"/>
  <c r="I489" i="21"/>
  <c r="H489" i="21"/>
  <c r="S488" i="21"/>
  <c r="R488" i="21"/>
  <c r="S487" i="21"/>
  <c r="R487" i="21"/>
  <c r="Q486" i="21"/>
  <c r="P486" i="21"/>
  <c r="P490" i="21" s="1"/>
  <c r="O486" i="21"/>
  <c r="N486" i="21"/>
  <c r="M486" i="21"/>
  <c r="L486" i="21"/>
  <c r="L490" i="21" s="1"/>
  <c r="K486" i="21"/>
  <c r="J486" i="21"/>
  <c r="I486" i="21"/>
  <c r="I490" i="21" s="1"/>
  <c r="H486" i="21"/>
  <c r="H490" i="21" s="1"/>
  <c r="S485" i="21"/>
  <c r="R485" i="21"/>
  <c r="S484" i="21"/>
  <c r="R484" i="21"/>
  <c r="Q482" i="21"/>
  <c r="P482" i="21"/>
  <c r="O482" i="21"/>
  <c r="N482" i="21"/>
  <c r="M482" i="21"/>
  <c r="L482" i="21"/>
  <c r="K482" i="21"/>
  <c r="J482" i="21"/>
  <c r="I482" i="21"/>
  <c r="H482" i="21"/>
  <c r="S481" i="21"/>
  <c r="R481" i="21"/>
  <c r="S480" i="21"/>
  <c r="R480" i="21"/>
  <c r="Q479" i="21"/>
  <c r="P479" i="21"/>
  <c r="P483" i="21" s="1"/>
  <c r="O479" i="21"/>
  <c r="N479" i="21"/>
  <c r="M479" i="21"/>
  <c r="M483" i="21" s="1"/>
  <c r="L479" i="21"/>
  <c r="L483" i="21" s="1"/>
  <c r="K479" i="21"/>
  <c r="J479" i="21"/>
  <c r="I479" i="21"/>
  <c r="I483" i="21" s="1"/>
  <c r="H479" i="21"/>
  <c r="S478" i="21"/>
  <c r="R478" i="21"/>
  <c r="S477" i="21"/>
  <c r="R477" i="21"/>
  <c r="Q475" i="21"/>
  <c r="P475" i="21"/>
  <c r="O475" i="21"/>
  <c r="N475" i="21"/>
  <c r="M475" i="21"/>
  <c r="L475" i="21"/>
  <c r="K475" i="21"/>
  <c r="J475" i="21"/>
  <c r="I475" i="21"/>
  <c r="H475" i="21"/>
  <c r="S474" i="21"/>
  <c r="S475" i="21" s="1"/>
  <c r="R474" i="21"/>
  <c r="S473" i="21"/>
  <c r="R473" i="21"/>
  <c r="Q472" i="21"/>
  <c r="Q476" i="21" s="1"/>
  <c r="P472" i="21"/>
  <c r="O472" i="21"/>
  <c r="N472" i="21"/>
  <c r="M472" i="21"/>
  <c r="M476" i="21" s="1"/>
  <c r="L472" i="21"/>
  <c r="K472" i="21"/>
  <c r="J472" i="21"/>
  <c r="I472" i="21"/>
  <c r="I476" i="21" s="1"/>
  <c r="H472" i="21"/>
  <c r="S471" i="21"/>
  <c r="R471" i="21"/>
  <c r="S470" i="21"/>
  <c r="R470" i="21"/>
  <c r="Q468" i="21"/>
  <c r="P468" i="21"/>
  <c r="O468" i="21"/>
  <c r="N468" i="21"/>
  <c r="N469" i="21" s="1"/>
  <c r="M468" i="21"/>
  <c r="L468" i="21"/>
  <c r="K468" i="21"/>
  <c r="J468" i="21"/>
  <c r="I468" i="21"/>
  <c r="H468" i="21"/>
  <c r="S467" i="21"/>
  <c r="R467" i="21"/>
  <c r="S466" i="21"/>
  <c r="R466" i="21"/>
  <c r="Q465" i="21"/>
  <c r="P465" i="21"/>
  <c r="P469" i="21" s="1"/>
  <c r="O465" i="21"/>
  <c r="N465" i="21"/>
  <c r="M465" i="21"/>
  <c r="L465" i="21"/>
  <c r="L469" i="21" s="1"/>
  <c r="K465" i="21"/>
  <c r="J465" i="21"/>
  <c r="I465" i="21"/>
  <c r="H465" i="21"/>
  <c r="H469" i="21" s="1"/>
  <c r="S464" i="21"/>
  <c r="R464" i="21"/>
  <c r="S463" i="21"/>
  <c r="R463" i="21"/>
  <c r="Q461" i="21"/>
  <c r="P461" i="21"/>
  <c r="O461" i="21"/>
  <c r="N461" i="21"/>
  <c r="M461" i="21"/>
  <c r="L461" i="21"/>
  <c r="K461" i="21"/>
  <c r="J461" i="21"/>
  <c r="I461" i="21"/>
  <c r="H461" i="21"/>
  <c r="S460" i="21"/>
  <c r="R460" i="21"/>
  <c r="S459" i="21"/>
  <c r="R459" i="21"/>
  <c r="Q458" i="21"/>
  <c r="P458" i="21"/>
  <c r="P462" i="21" s="1"/>
  <c r="O458" i="21"/>
  <c r="N458" i="21"/>
  <c r="M458" i="21"/>
  <c r="L458" i="21"/>
  <c r="L462" i="21" s="1"/>
  <c r="K458" i="21"/>
  <c r="J458" i="21"/>
  <c r="I458" i="21"/>
  <c r="H458" i="21"/>
  <c r="H462" i="21" s="1"/>
  <c r="S457" i="21"/>
  <c r="R457" i="21"/>
  <c r="S456" i="21"/>
  <c r="R456" i="21"/>
  <c r="Q454" i="21"/>
  <c r="P454" i="21"/>
  <c r="O454" i="21"/>
  <c r="N454" i="21"/>
  <c r="M454" i="21"/>
  <c r="L454" i="21"/>
  <c r="K454" i="21"/>
  <c r="J454" i="21"/>
  <c r="I454" i="21"/>
  <c r="H454" i="21"/>
  <c r="S453" i="21"/>
  <c r="R453" i="21"/>
  <c r="S452" i="21"/>
  <c r="R452" i="21"/>
  <c r="Q451" i="21"/>
  <c r="P451" i="21"/>
  <c r="O451" i="21"/>
  <c r="N451" i="21"/>
  <c r="M451" i="21"/>
  <c r="L451" i="21"/>
  <c r="L455" i="21" s="1"/>
  <c r="K451" i="21"/>
  <c r="J451" i="21"/>
  <c r="I451" i="21"/>
  <c r="H451" i="21"/>
  <c r="S450" i="21"/>
  <c r="R450" i="21"/>
  <c r="S449" i="21"/>
  <c r="R449" i="21"/>
  <c r="Q447" i="21"/>
  <c r="P447" i="21"/>
  <c r="O447" i="21"/>
  <c r="N447" i="21"/>
  <c r="M447" i="21"/>
  <c r="L447" i="21"/>
  <c r="K447" i="21"/>
  <c r="J447" i="21"/>
  <c r="I447" i="21"/>
  <c r="H447" i="21"/>
  <c r="S446" i="21"/>
  <c r="R446" i="21"/>
  <c r="S445" i="21"/>
  <c r="R445" i="21"/>
  <c r="Q444" i="21"/>
  <c r="Q448" i="21" s="1"/>
  <c r="P444" i="21"/>
  <c r="O444" i="21"/>
  <c r="N444" i="21"/>
  <c r="M444" i="21"/>
  <c r="M448" i="21" s="1"/>
  <c r="L444" i="21"/>
  <c r="K444" i="21"/>
  <c r="J444" i="21"/>
  <c r="I444" i="21"/>
  <c r="I448" i="21" s="1"/>
  <c r="H444" i="21"/>
  <c r="S443" i="21"/>
  <c r="R443" i="21"/>
  <c r="S442" i="21"/>
  <c r="R442" i="21"/>
  <c r="Q440" i="21"/>
  <c r="P440" i="21"/>
  <c r="O440" i="21"/>
  <c r="N440" i="21"/>
  <c r="M440" i="21"/>
  <c r="L440" i="21"/>
  <c r="K440" i="21"/>
  <c r="J440" i="21"/>
  <c r="I440" i="21"/>
  <c r="H440" i="21"/>
  <c r="S439" i="21"/>
  <c r="S440" i="21" s="1"/>
  <c r="R439" i="21"/>
  <c r="S438" i="21"/>
  <c r="R438" i="21"/>
  <c r="Q437" i="21"/>
  <c r="Q441" i="21" s="1"/>
  <c r="P437" i="21"/>
  <c r="O437" i="21"/>
  <c r="N437" i="21"/>
  <c r="M437" i="21"/>
  <c r="M441" i="21" s="1"/>
  <c r="L437" i="21"/>
  <c r="K437" i="21"/>
  <c r="J437" i="21"/>
  <c r="I437" i="21"/>
  <c r="I441" i="21" s="1"/>
  <c r="H437" i="21"/>
  <c r="S436" i="21"/>
  <c r="R436" i="21"/>
  <c r="S435" i="21"/>
  <c r="R435" i="21"/>
  <c r="Q433" i="21"/>
  <c r="P433" i="21"/>
  <c r="O433" i="21"/>
  <c r="N433" i="21"/>
  <c r="M433" i="21"/>
  <c r="L433" i="21"/>
  <c r="K433" i="21"/>
  <c r="J433" i="21"/>
  <c r="I433" i="21"/>
  <c r="H433" i="21"/>
  <c r="S432" i="21"/>
  <c r="R432" i="21"/>
  <c r="S431" i="21"/>
  <c r="R431" i="21"/>
  <c r="Q430" i="21"/>
  <c r="P430" i="21"/>
  <c r="O430" i="21"/>
  <c r="N430" i="21"/>
  <c r="M430" i="21"/>
  <c r="L430" i="21"/>
  <c r="K430" i="21"/>
  <c r="J430" i="21"/>
  <c r="I430" i="21"/>
  <c r="H430" i="21"/>
  <c r="S429" i="21"/>
  <c r="R429" i="21"/>
  <c r="S428" i="21"/>
  <c r="R428" i="21"/>
  <c r="Q426" i="21"/>
  <c r="P426" i="21"/>
  <c r="O426" i="21"/>
  <c r="N426" i="21"/>
  <c r="M426" i="21"/>
  <c r="L426" i="21"/>
  <c r="K426" i="21"/>
  <c r="J426" i="21"/>
  <c r="I426" i="21"/>
  <c r="H426" i="21"/>
  <c r="S425" i="21"/>
  <c r="R425" i="21"/>
  <c r="S424" i="21"/>
  <c r="R424" i="21"/>
  <c r="Q423" i="21"/>
  <c r="P423" i="21"/>
  <c r="O423" i="21"/>
  <c r="N423" i="21"/>
  <c r="M423" i="21"/>
  <c r="L423" i="21"/>
  <c r="L427" i="21" s="1"/>
  <c r="K423" i="21"/>
  <c r="J423" i="21"/>
  <c r="I423" i="21"/>
  <c r="H423" i="21"/>
  <c r="S422" i="21"/>
  <c r="R422" i="21"/>
  <c r="S421" i="21"/>
  <c r="R421" i="21"/>
  <c r="Q419" i="21"/>
  <c r="P419" i="21"/>
  <c r="O419" i="21"/>
  <c r="N419" i="21"/>
  <c r="M419" i="21"/>
  <c r="L419" i="21"/>
  <c r="K419" i="21"/>
  <c r="J419" i="21"/>
  <c r="I419" i="21"/>
  <c r="H419" i="21"/>
  <c r="S418" i="21"/>
  <c r="S419" i="21" s="1"/>
  <c r="R418" i="21"/>
  <c r="S417" i="21"/>
  <c r="R417" i="21"/>
  <c r="Q416" i="21"/>
  <c r="P416" i="21"/>
  <c r="P420" i="21" s="1"/>
  <c r="O416" i="21"/>
  <c r="N416" i="21"/>
  <c r="M416" i="21"/>
  <c r="L416" i="21"/>
  <c r="L420" i="21" s="1"/>
  <c r="K416" i="21"/>
  <c r="J416" i="21"/>
  <c r="I416" i="21"/>
  <c r="H416" i="21"/>
  <c r="S415" i="21"/>
  <c r="R415" i="21"/>
  <c r="S414" i="21"/>
  <c r="S416" i="21" s="1"/>
  <c r="R414" i="21"/>
  <c r="Q412" i="21"/>
  <c r="P412" i="21"/>
  <c r="O412" i="21"/>
  <c r="N412" i="21"/>
  <c r="M412" i="21"/>
  <c r="L412" i="21"/>
  <c r="K412" i="21"/>
  <c r="J412" i="21"/>
  <c r="I412" i="21"/>
  <c r="H412" i="21"/>
  <c r="S411" i="21"/>
  <c r="S412" i="21" s="1"/>
  <c r="R411" i="21"/>
  <c r="S410" i="21"/>
  <c r="R410" i="21"/>
  <c r="Q409" i="21"/>
  <c r="Q413" i="21" s="1"/>
  <c r="P409" i="21"/>
  <c r="O409" i="21"/>
  <c r="N409" i="21"/>
  <c r="N413" i="21" s="1"/>
  <c r="M409" i="21"/>
  <c r="M413" i="21" s="1"/>
  <c r="L409" i="21"/>
  <c r="K409" i="21"/>
  <c r="J409" i="21"/>
  <c r="I409" i="21"/>
  <c r="I413" i="21" s="1"/>
  <c r="H409" i="21"/>
  <c r="S408" i="21"/>
  <c r="R408" i="21"/>
  <c r="S407" i="21"/>
  <c r="R407" i="21"/>
  <c r="Q405" i="21"/>
  <c r="P405" i="21"/>
  <c r="O405" i="21"/>
  <c r="N405" i="21"/>
  <c r="M405" i="21"/>
  <c r="L405" i="21"/>
  <c r="K405" i="21"/>
  <c r="J405" i="21"/>
  <c r="I405" i="21"/>
  <c r="H405" i="21"/>
  <c r="S404" i="21"/>
  <c r="S405" i="21" s="1"/>
  <c r="R404" i="21"/>
  <c r="S403" i="21"/>
  <c r="R403" i="21"/>
  <c r="Q402" i="21"/>
  <c r="Q406" i="21" s="1"/>
  <c r="P402" i="21"/>
  <c r="O402" i="21"/>
  <c r="N402" i="21"/>
  <c r="N406" i="21" s="1"/>
  <c r="M402" i="21"/>
  <c r="M406" i="21" s="1"/>
  <c r="L402" i="21"/>
  <c r="K402" i="21"/>
  <c r="J402" i="21"/>
  <c r="J406" i="21" s="1"/>
  <c r="I402" i="21"/>
  <c r="H402" i="21"/>
  <c r="S401" i="21"/>
  <c r="R401" i="21"/>
  <c r="S400" i="21"/>
  <c r="R400" i="21"/>
  <c r="Q398" i="21"/>
  <c r="P398" i="21"/>
  <c r="O398" i="21"/>
  <c r="N398" i="21"/>
  <c r="M398" i="21"/>
  <c r="L398" i="21"/>
  <c r="K398" i="21"/>
  <c r="J398" i="21"/>
  <c r="I398" i="21"/>
  <c r="H398" i="21"/>
  <c r="S397" i="21"/>
  <c r="S398" i="21" s="1"/>
  <c r="R397" i="21"/>
  <c r="S396" i="21"/>
  <c r="R396" i="21"/>
  <c r="Q395" i="21"/>
  <c r="Q399" i="21" s="1"/>
  <c r="P395" i="21"/>
  <c r="O395" i="21"/>
  <c r="N395" i="21"/>
  <c r="N399" i="21" s="1"/>
  <c r="M395" i="21"/>
  <c r="M399" i="21" s="1"/>
  <c r="L395" i="21"/>
  <c r="K395" i="21"/>
  <c r="J395" i="21"/>
  <c r="J399" i="21" s="1"/>
  <c r="I395" i="21"/>
  <c r="I399" i="21" s="1"/>
  <c r="H395" i="21"/>
  <c r="S394" i="21"/>
  <c r="R394" i="21"/>
  <c r="S393" i="21"/>
  <c r="R393" i="21"/>
  <c r="Q391" i="21"/>
  <c r="P391" i="21"/>
  <c r="O391" i="21"/>
  <c r="N391" i="21"/>
  <c r="M391" i="21"/>
  <c r="L391" i="21"/>
  <c r="K391" i="21"/>
  <c r="J391" i="21"/>
  <c r="I391" i="21"/>
  <c r="H391" i="21"/>
  <c r="S390" i="21"/>
  <c r="S391" i="21" s="1"/>
  <c r="R390" i="21"/>
  <c r="S389" i="21"/>
  <c r="R389" i="21"/>
  <c r="Q388" i="21"/>
  <c r="Q392" i="21" s="1"/>
  <c r="P388" i="21"/>
  <c r="O388" i="21"/>
  <c r="N388" i="21"/>
  <c r="M388" i="21"/>
  <c r="M392" i="21" s="1"/>
  <c r="L388" i="21"/>
  <c r="K388" i="21"/>
  <c r="J388" i="21"/>
  <c r="I388" i="21"/>
  <c r="I392" i="21" s="1"/>
  <c r="H388" i="21"/>
  <c r="S387" i="21"/>
  <c r="R387" i="21"/>
  <c r="S386" i="21"/>
  <c r="R386" i="21"/>
  <c r="Q384" i="21"/>
  <c r="P384" i="21"/>
  <c r="O384" i="21"/>
  <c r="N384" i="21"/>
  <c r="M384" i="21"/>
  <c r="L384" i="21"/>
  <c r="K384" i="21"/>
  <c r="J384" i="21"/>
  <c r="I384" i="21"/>
  <c r="H384" i="21"/>
  <c r="S383" i="21"/>
  <c r="R383" i="21"/>
  <c r="S382" i="21"/>
  <c r="R382" i="21"/>
  <c r="Q381" i="21"/>
  <c r="P381" i="21"/>
  <c r="O381" i="21"/>
  <c r="N381" i="21"/>
  <c r="M381" i="21"/>
  <c r="L381" i="21"/>
  <c r="K381" i="21"/>
  <c r="J381" i="21"/>
  <c r="J385" i="21" s="1"/>
  <c r="I381" i="21"/>
  <c r="H381" i="21"/>
  <c r="S380" i="21"/>
  <c r="R380" i="21"/>
  <c r="S379" i="21"/>
  <c r="R379" i="21"/>
  <c r="Q377" i="21"/>
  <c r="P377" i="21"/>
  <c r="O377" i="21"/>
  <c r="N377" i="21"/>
  <c r="M377" i="21"/>
  <c r="L377" i="21"/>
  <c r="K377" i="21"/>
  <c r="J377" i="21"/>
  <c r="I377" i="21"/>
  <c r="H377" i="21"/>
  <c r="S376" i="21"/>
  <c r="R376" i="21"/>
  <c r="S375" i="21"/>
  <c r="R375" i="21"/>
  <c r="Q374" i="21"/>
  <c r="P374" i="21"/>
  <c r="O374" i="21"/>
  <c r="N374" i="21"/>
  <c r="N378" i="21" s="1"/>
  <c r="M374" i="21"/>
  <c r="L374" i="21"/>
  <c r="K374" i="21"/>
  <c r="J374" i="21"/>
  <c r="J378" i="21" s="1"/>
  <c r="I374" i="21"/>
  <c r="H374" i="21"/>
  <c r="S373" i="21"/>
  <c r="R373" i="21"/>
  <c r="S372" i="21"/>
  <c r="R372" i="21"/>
  <c r="Q370" i="21"/>
  <c r="P370" i="21"/>
  <c r="O370" i="21"/>
  <c r="N370" i="21"/>
  <c r="M370" i="21"/>
  <c r="L370" i="21"/>
  <c r="K370" i="21"/>
  <c r="J370" i="21"/>
  <c r="I370" i="21"/>
  <c r="H370" i="21"/>
  <c r="S369" i="21"/>
  <c r="R369" i="21"/>
  <c r="S368" i="21"/>
  <c r="R368" i="21"/>
  <c r="Q367" i="21"/>
  <c r="P367" i="21"/>
  <c r="O367" i="21"/>
  <c r="N367" i="21"/>
  <c r="N371" i="21" s="1"/>
  <c r="M367" i="21"/>
  <c r="L367" i="21"/>
  <c r="K367" i="21"/>
  <c r="J367" i="21"/>
  <c r="J371" i="21" s="1"/>
  <c r="I367" i="21"/>
  <c r="H367" i="21"/>
  <c r="S366" i="21"/>
  <c r="R366" i="21"/>
  <c r="S365" i="21"/>
  <c r="R365" i="21"/>
  <c r="Q363" i="21"/>
  <c r="P363" i="21"/>
  <c r="O363" i="21"/>
  <c r="N363" i="21"/>
  <c r="M363" i="21"/>
  <c r="L363" i="21"/>
  <c r="K363" i="21"/>
  <c r="J363" i="21"/>
  <c r="I363" i="21"/>
  <c r="H363" i="21"/>
  <c r="S362" i="21"/>
  <c r="R362" i="21"/>
  <c r="S361" i="21"/>
  <c r="R361" i="21"/>
  <c r="Q360" i="21"/>
  <c r="P360" i="21"/>
  <c r="O360" i="21"/>
  <c r="N360" i="21"/>
  <c r="N364" i="21" s="1"/>
  <c r="M360" i="21"/>
  <c r="L360" i="21"/>
  <c r="K360" i="21"/>
  <c r="J360" i="21"/>
  <c r="J364" i="21" s="1"/>
  <c r="I360" i="21"/>
  <c r="H360" i="21"/>
  <c r="S359" i="21"/>
  <c r="R359" i="21"/>
  <c r="S358" i="21"/>
  <c r="R358" i="21"/>
  <c r="Q356" i="21"/>
  <c r="P356" i="21"/>
  <c r="O356" i="21"/>
  <c r="N356" i="21"/>
  <c r="M356" i="21"/>
  <c r="L356" i="21"/>
  <c r="K356" i="21"/>
  <c r="J356" i="21"/>
  <c r="I356" i="21"/>
  <c r="H356" i="21"/>
  <c r="S355" i="21"/>
  <c r="R355" i="21"/>
  <c r="S354" i="21"/>
  <c r="R354" i="21"/>
  <c r="Q353" i="21"/>
  <c r="P353" i="21"/>
  <c r="O353" i="21"/>
  <c r="N353" i="21"/>
  <c r="N357" i="21" s="1"/>
  <c r="M353" i="21"/>
  <c r="L353" i="21"/>
  <c r="K353" i="21"/>
  <c r="J353" i="21"/>
  <c r="J357" i="21" s="1"/>
  <c r="I353" i="21"/>
  <c r="H353" i="21"/>
  <c r="S352" i="21"/>
  <c r="R352" i="21"/>
  <c r="S351" i="21"/>
  <c r="R351" i="21"/>
  <c r="Q349" i="21"/>
  <c r="P349" i="21"/>
  <c r="O349" i="21"/>
  <c r="N349" i="21"/>
  <c r="M349" i="21"/>
  <c r="L349" i="21"/>
  <c r="K349" i="21"/>
  <c r="J349" i="21"/>
  <c r="I349" i="21"/>
  <c r="H349" i="21"/>
  <c r="S348" i="21"/>
  <c r="R348" i="21"/>
  <c r="S347" i="21"/>
  <c r="R347" i="21"/>
  <c r="Q346" i="21"/>
  <c r="P346" i="21"/>
  <c r="O346" i="21"/>
  <c r="N346" i="21"/>
  <c r="N350" i="21" s="1"/>
  <c r="M346" i="21"/>
  <c r="L346" i="21"/>
  <c r="K346" i="21"/>
  <c r="J346" i="21"/>
  <c r="J350" i="21" s="1"/>
  <c r="I346" i="21"/>
  <c r="H346" i="21"/>
  <c r="S345" i="21"/>
  <c r="R345" i="21"/>
  <c r="S344" i="21"/>
  <c r="R344" i="21"/>
  <c r="Q342" i="21"/>
  <c r="P342" i="21"/>
  <c r="O342" i="21"/>
  <c r="N342" i="21"/>
  <c r="M342" i="21"/>
  <c r="L342" i="21"/>
  <c r="K342" i="21"/>
  <c r="J342" i="21"/>
  <c r="I342" i="21"/>
  <c r="H342" i="21"/>
  <c r="S341" i="21"/>
  <c r="R341" i="21"/>
  <c r="S340" i="21"/>
  <c r="R340" i="21"/>
  <c r="Q339" i="21"/>
  <c r="P339" i="21"/>
  <c r="O339" i="21"/>
  <c r="N339" i="21"/>
  <c r="M339" i="21"/>
  <c r="L339" i="21"/>
  <c r="K339" i="21"/>
  <c r="J339" i="21"/>
  <c r="J343" i="21" s="1"/>
  <c r="I339" i="21"/>
  <c r="H339" i="21"/>
  <c r="S338" i="21"/>
  <c r="R338" i="21"/>
  <c r="S337" i="21"/>
  <c r="R337" i="21"/>
  <c r="Q335" i="21"/>
  <c r="P335" i="21"/>
  <c r="O335" i="21"/>
  <c r="N335" i="21"/>
  <c r="M335" i="21"/>
  <c r="L335" i="21"/>
  <c r="K335" i="21"/>
  <c r="J335" i="21"/>
  <c r="I335" i="21"/>
  <c r="H335" i="21"/>
  <c r="S334" i="21"/>
  <c r="R334" i="21"/>
  <c r="S333" i="21"/>
  <c r="R333" i="21"/>
  <c r="Q332" i="21"/>
  <c r="P332" i="21"/>
  <c r="O332" i="21"/>
  <c r="N332" i="21"/>
  <c r="N336" i="21" s="1"/>
  <c r="M332" i="21"/>
  <c r="L332" i="21"/>
  <c r="K332" i="21"/>
  <c r="J332" i="21"/>
  <c r="J336" i="21" s="1"/>
  <c r="I332" i="21"/>
  <c r="H332" i="21"/>
  <c r="S331" i="21"/>
  <c r="R331" i="21"/>
  <c r="S330" i="21"/>
  <c r="R330" i="21"/>
  <c r="Q328" i="21"/>
  <c r="P328" i="21"/>
  <c r="O328" i="21"/>
  <c r="N328" i="21"/>
  <c r="M328" i="21"/>
  <c r="L328" i="21"/>
  <c r="K328" i="21"/>
  <c r="J328" i="21"/>
  <c r="I328" i="21"/>
  <c r="H328" i="21"/>
  <c r="S327" i="21"/>
  <c r="R327" i="21"/>
  <c r="S326" i="21"/>
  <c r="R326" i="21"/>
  <c r="Q325" i="21"/>
  <c r="P325" i="21"/>
  <c r="O325" i="21"/>
  <c r="N325" i="21"/>
  <c r="M325" i="21"/>
  <c r="L325" i="21"/>
  <c r="K325" i="21"/>
  <c r="J325" i="21"/>
  <c r="I325" i="21"/>
  <c r="H325" i="21"/>
  <c r="S324" i="21"/>
  <c r="R324" i="21"/>
  <c r="S323" i="21"/>
  <c r="R323" i="21"/>
  <c r="Q321" i="21"/>
  <c r="P321" i="21"/>
  <c r="O321" i="21"/>
  <c r="N321" i="21"/>
  <c r="M321" i="21"/>
  <c r="L321" i="21"/>
  <c r="K321" i="21"/>
  <c r="J321" i="21"/>
  <c r="I321" i="21"/>
  <c r="H321" i="21"/>
  <c r="S320" i="21"/>
  <c r="R320" i="21"/>
  <c r="S319" i="21"/>
  <c r="R319" i="21"/>
  <c r="Q318" i="21"/>
  <c r="P318" i="21"/>
  <c r="O318" i="21"/>
  <c r="N318" i="21"/>
  <c r="M318" i="21"/>
  <c r="L318" i="21"/>
  <c r="K318" i="21"/>
  <c r="J318" i="21"/>
  <c r="I318" i="21"/>
  <c r="H318" i="21"/>
  <c r="S317" i="21"/>
  <c r="R317" i="21"/>
  <c r="S316" i="21"/>
  <c r="R316" i="21"/>
  <c r="Q314" i="21"/>
  <c r="P314" i="21"/>
  <c r="O314" i="21"/>
  <c r="N314" i="21"/>
  <c r="M314" i="21"/>
  <c r="L314" i="21"/>
  <c r="K314" i="21"/>
  <c r="J314" i="21"/>
  <c r="I314" i="21"/>
  <c r="H314" i="21"/>
  <c r="S313" i="21"/>
  <c r="R313" i="21"/>
  <c r="S312" i="21"/>
  <c r="R312" i="21"/>
  <c r="Q311" i="21"/>
  <c r="P311" i="21"/>
  <c r="O311" i="21"/>
  <c r="N311" i="21"/>
  <c r="M311" i="21"/>
  <c r="L311" i="21"/>
  <c r="K311" i="21"/>
  <c r="J311" i="21"/>
  <c r="I311" i="21"/>
  <c r="H311" i="21"/>
  <c r="S310" i="21"/>
  <c r="R310" i="21"/>
  <c r="S309" i="21"/>
  <c r="R309" i="21"/>
  <c r="Q307" i="21"/>
  <c r="P307" i="21"/>
  <c r="O307" i="21"/>
  <c r="N307" i="21"/>
  <c r="M307" i="21"/>
  <c r="L307" i="21"/>
  <c r="K307" i="21"/>
  <c r="J307" i="21"/>
  <c r="I307" i="21"/>
  <c r="H307" i="21"/>
  <c r="S306" i="21"/>
  <c r="R306" i="21"/>
  <c r="S305" i="21"/>
  <c r="R305" i="21"/>
  <c r="Q304" i="21"/>
  <c r="P304" i="21"/>
  <c r="O304" i="21"/>
  <c r="M304" i="21"/>
  <c r="L304" i="21"/>
  <c r="K304" i="21"/>
  <c r="J304" i="21"/>
  <c r="I304" i="21"/>
  <c r="H304" i="21"/>
  <c r="R304" i="21" s="1"/>
  <c r="S303" i="21"/>
  <c r="R303" i="21"/>
  <c r="S302" i="21"/>
  <c r="R302" i="21"/>
  <c r="Q300" i="21"/>
  <c r="P300" i="21"/>
  <c r="O300" i="21"/>
  <c r="N300" i="21"/>
  <c r="M300" i="21"/>
  <c r="L300" i="21"/>
  <c r="K300" i="21"/>
  <c r="J300" i="21"/>
  <c r="I300" i="21"/>
  <c r="H300" i="21"/>
  <c r="S299" i="21"/>
  <c r="R299" i="21"/>
  <c r="S298" i="21"/>
  <c r="R298" i="21"/>
  <c r="Q297" i="21"/>
  <c r="P297" i="21"/>
  <c r="O297" i="21"/>
  <c r="N297" i="21"/>
  <c r="M297" i="21"/>
  <c r="L297" i="21"/>
  <c r="L301" i="21" s="1"/>
  <c r="K297" i="21"/>
  <c r="J297" i="21"/>
  <c r="I297" i="21"/>
  <c r="H297" i="21"/>
  <c r="H301" i="21" s="1"/>
  <c r="S296" i="21"/>
  <c r="R296" i="21"/>
  <c r="S295" i="21"/>
  <c r="R295" i="21"/>
  <c r="Q293" i="21"/>
  <c r="P293" i="21"/>
  <c r="O293" i="21"/>
  <c r="N293" i="21"/>
  <c r="M293" i="21"/>
  <c r="L293" i="21"/>
  <c r="K293" i="21"/>
  <c r="J293" i="21"/>
  <c r="I293" i="21"/>
  <c r="H293" i="21"/>
  <c r="S292" i="21"/>
  <c r="R292" i="21"/>
  <c r="S291" i="21"/>
  <c r="R291" i="21"/>
  <c r="Q290" i="21"/>
  <c r="P290" i="21"/>
  <c r="P294" i="21" s="1"/>
  <c r="O290" i="21"/>
  <c r="N290" i="21"/>
  <c r="M290" i="21"/>
  <c r="L290" i="21"/>
  <c r="L294" i="21" s="1"/>
  <c r="K290" i="21"/>
  <c r="J290" i="21"/>
  <c r="I290" i="21"/>
  <c r="H290" i="21"/>
  <c r="H294" i="21" s="1"/>
  <c r="S289" i="21"/>
  <c r="R289" i="21"/>
  <c r="S288" i="21"/>
  <c r="R288" i="21"/>
  <c r="Q286" i="21"/>
  <c r="P286" i="21"/>
  <c r="O286" i="21"/>
  <c r="N286" i="21"/>
  <c r="M286" i="21"/>
  <c r="L286" i="21"/>
  <c r="K286" i="21"/>
  <c r="J286" i="21"/>
  <c r="I286" i="21"/>
  <c r="H286" i="21"/>
  <c r="S285" i="21"/>
  <c r="R285" i="21"/>
  <c r="S284" i="21"/>
  <c r="R284" i="21"/>
  <c r="Q283" i="21"/>
  <c r="P283" i="21"/>
  <c r="O283" i="21"/>
  <c r="N283" i="21"/>
  <c r="M283" i="21"/>
  <c r="L283" i="21"/>
  <c r="L287" i="21" s="1"/>
  <c r="K283" i="21"/>
  <c r="J283" i="21"/>
  <c r="I283" i="21"/>
  <c r="H283" i="21"/>
  <c r="S282" i="21"/>
  <c r="R282" i="21"/>
  <c r="S281" i="21"/>
  <c r="R281" i="21"/>
  <c r="Q279" i="21"/>
  <c r="P279" i="21"/>
  <c r="O279" i="21"/>
  <c r="N279" i="21"/>
  <c r="M279" i="21"/>
  <c r="L279" i="21"/>
  <c r="K279" i="21"/>
  <c r="J279" i="21"/>
  <c r="I279" i="21"/>
  <c r="H279" i="21"/>
  <c r="S278" i="21"/>
  <c r="R278" i="21"/>
  <c r="S277" i="21"/>
  <c r="R277" i="21"/>
  <c r="Q276" i="21"/>
  <c r="P276" i="21"/>
  <c r="P280" i="21" s="1"/>
  <c r="O276" i="21"/>
  <c r="N276" i="21"/>
  <c r="M276" i="21"/>
  <c r="L276" i="21"/>
  <c r="K276" i="21"/>
  <c r="J276" i="21"/>
  <c r="I276" i="21"/>
  <c r="H276" i="21"/>
  <c r="S275" i="21"/>
  <c r="R275" i="21"/>
  <c r="S274" i="21"/>
  <c r="R274" i="21"/>
  <c r="Q272" i="21"/>
  <c r="P272" i="21"/>
  <c r="O272" i="21"/>
  <c r="N272" i="21"/>
  <c r="M272" i="21"/>
  <c r="L272" i="21"/>
  <c r="K272" i="21"/>
  <c r="J272" i="21"/>
  <c r="I272" i="21"/>
  <c r="H272" i="21"/>
  <c r="S271" i="21"/>
  <c r="R271" i="21"/>
  <c r="S270" i="21"/>
  <c r="R270" i="21"/>
  <c r="Q269" i="21"/>
  <c r="P269" i="21"/>
  <c r="O269" i="21"/>
  <c r="N269" i="21"/>
  <c r="M269" i="21"/>
  <c r="L269" i="21"/>
  <c r="K269" i="21"/>
  <c r="J269" i="21"/>
  <c r="I269" i="21"/>
  <c r="H269" i="21"/>
  <c r="S268" i="21"/>
  <c r="R268" i="21"/>
  <c r="S267" i="21"/>
  <c r="R267" i="21"/>
  <c r="Q265" i="21"/>
  <c r="P265" i="21"/>
  <c r="O265" i="21"/>
  <c r="N265" i="21"/>
  <c r="M265" i="21"/>
  <c r="L265" i="21"/>
  <c r="K265" i="21"/>
  <c r="J265" i="21"/>
  <c r="I265" i="21"/>
  <c r="H265" i="21"/>
  <c r="S264" i="21"/>
  <c r="R264" i="21"/>
  <c r="S263" i="21"/>
  <c r="R263" i="21"/>
  <c r="Q262" i="21"/>
  <c r="P262" i="21"/>
  <c r="O262" i="21"/>
  <c r="N262" i="21"/>
  <c r="M262" i="21"/>
  <c r="L262" i="21"/>
  <c r="K262" i="21"/>
  <c r="J262" i="21"/>
  <c r="I262" i="21"/>
  <c r="H262" i="21"/>
  <c r="S261" i="21"/>
  <c r="R261" i="21"/>
  <c r="S260" i="21"/>
  <c r="R260" i="21"/>
  <c r="Q258" i="21"/>
  <c r="P258" i="21"/>
  <c r="O258" i="21"/>
  <c r="N258" i="21"/>
  <c r="M258" i="21"/>
  <c r="L258" i="21"/>
  <c r="K258" i="21"/>
  <c r="J258" i="21"/>
  <c r="I258" i="21"/>
  <c r="H258" i="21"/>
  <c r="S257" i="21"/>
  <c r="R257" i="21"/>
  <c r="S256" i="21"/>
  <c r="R256" i="21"/>
  <c r="Q255" i="21"/>
  <c r="P255" i="21"/>
  <c r="O255" i="21"/>
  <c r="N255" i="21"/>
  <c r="M255" i="21"/>
  <c r="L255" i="21"/>
  <c r="K255" i="21"/>
  <c r="J255" i="21"/>
  <c r="I255" i="21"/>
  <c r="H255" i="21"/>
  <c r="S254" i="21"/>
  <c r="R254" i="21"/>
  <c r="S253" i="21"/>
  <c r="R253" i="21"/>
  <c r="Q251" i="21"/>
  <c r="P251" i="21"/>
  <c r="O251" i="21"/>
  <c r="N251" i="21"/>
  <c r="M251" i="21"/>
  <c r="L251" i="21"/>
  <c r="K251" i="21"/>
  <c r="J251" i="21"/>
  <c r="I251" i="21"/>
  <c r="H251" i="21"/>
  <c r="S250" i="21"/>
  <c r="R250" i="21"/>
  <c r="S249" i="21"/>
  <c r="R249" i="21"/>
  <c r="Q248" i="21"/>
  <c r="P248" i="21"/>
  <c r="O248" i="21"/>
  <c r="N248" i="21"/>
  <c r="M248" i="21"/>
  <c r="L248" i="21"/>
  <c r="L252" i="21" s="1"/>
  <c r="K248" i="21"/>
  <c r="J248" i="21"/>
  <c r="I248" i="21"/>
  <c r="H248" i="21"/>
  <c r="H252" i="21" s="1"/>
  <c r="S247" i="21"/>
  <c r="R247" i="21"/>
  <c r="S246" i="21"/>
  <c r="R246" i="21"/>
  <c r="S243" i="21"/>
  <c r="R243" i="21"/>
  <c r="S242" i="21"/>
  <c r="R242" i="21"/>
  <c r="S240" i="21"/>
  <c r="R240" i="21"/>
  <c r="S239" i="21"/>
  <c r="R239" i="21"/>
  <c r="S236" i="21"/>
  <c r="R236" i="21"/>
  <c r="S235" i="21"/>
  <c r="R235" i="21"/>
  <c r="R233" i="21"/>
  <c r="R232" i="21"/>
  <c r="S229" i="21"/>
  <c r="R229" i="21"/>
  <c r="S228" i="21"/>
  <c r="R228" i="21"/>
  <c r="S226" i="21"/>
  <c r="R226" i="21"/>
  <c r="S225" i="21"/>
  <c r="R225" i="21"/>
  <c r="S222" i="21"/>
  <c r="R222" i="21"/>
  <c r="S221" i="21"/>
  <c r="R221" i="21"/>
  <c r="S219" i="21"/>
  <c r="R219" i="21"/>
  <c r="S218" i="21"/>
  <c r="R218" i="21"/>
  <c r="S215" i="21"/>
  <c r="R215" i="21"/>
  <c r="S214" i="21"/>
  <c r="R214" i="21"/>
  <c r="S212" i="21"/>
  <c r="R212" i="21"/>
  <c r="S211" i="21"/>
  <c r="R211" i="21"/>
  <c r="S208" i="21"/>
  <c r="R208" i="21"/>
  <c r="S207" i="21"/>
  <c r="R207" i="21"/>
  <c r="S205" i="21"/>
  <c r="R205" i="21"/>
  <c r="S204" i="21"/>
  <c r="R204" i="21"/>
  <c r="S201" i="21"/>
  <c r="R201" i="21"/>
  <c r="S200" i="21"/>
  <c r="R200" i="21"/>
  <c r="S198" i="21"/>
  <c r="R198" i="21"/>
  <c r="S197" i="21"/>
  <c r="R197" i="21"/>
  <c r="S194" i="21"/>
  <c r="R194" i="21"/>
  <c r="S193" i="21"/>
  <c r="R193" i="21"/>
  <c r="S191" i="21"/>
  <c r="R191" i="21"/>
  <c r="S190" i="21"/>
  <c r="R190" i="21"/>
  <c r="S187" i="21"/>
  <c r="R187" i="21"/>
  <c r="S186" i="21"/>
  <c r="R186" i="21"/>
  <c r="S184" i="21"/>
  <c r="R184" i="21"/>
  <c r="S183" i="21"/>
  <c r="R183" i="21"/>
  <c r="S180" i="21"/>
  <c r="R180" i="21"/>
  <c r="S179" i="21"/>
  <c r="R179" i="21"/>
  <c r="S177" i="21"/>
  <c r="R177" i="21"/>
  <c r="S176" i="21"/>
  <c r="R176" i="21"/>
  <c r="S173" i="21"/>
  <c r="R173" i="21"/>
  <c r="S172" i="21"/>
  <c r="R172" i="21"/>
  <c r="S170" i="21"/>
  <c r="R170" i="21"/>
  <c r="S169" i="21"/>
  <c r="R169" i="21"/>
  <c r="S166" i="21"/>
  <c r="R166" i="21"/>
  <c r="S165" i="21"/>
  <c r="R165" i="21"/>
  <c r="S163" i="21"/>
  <c r="R163" i="21"/>
  <c r="S162" i="21"/>
  <c r="R162" i="21"/>
  <c r="S159" i="21"/>
  <c r="R159" i="21"/>
  <c r="S158" i="21"/>
  <c r="R158" i="21"/>
  <c r="S156" i="21"/>
  <c r="S157" i="21" s="1"/>
  <c r="R156" i="21"/>
  <c r="S155" i="21"/>
  <c r="R155" i="21"/>
  <c r="S152" i="21"/>
  <c r="R152" i="21"/>
  <c r="S151" i="21"/>
  <c r="R151" i="21"/>
  <c r="R150" i="21"/>
  <c r="S149" i="21"/>
  <c r="R149" i="21"/>
  <c r="S148" i="21"/>
  <c r="R148" i="21"/>
  <c r="R146" i="21"/>
  <c r="S145" i="21"/>
  <c r="R145" i="21"/>
  <c r="S144" i="21"/>
  <c r="R144" i="21"/>
  <c r="R143" i="21"/>
  <c r="S142" i="21"/>
  <c r="R142" i="21"/>
  <c r="S141" i="21"/>
  <c r="R141" i="21"/>
  <c r="R139" i="21"/>
  <c r="S138" i="21"/>
  <c r="R138" i="21"/>
  <c r="S137" i="21"/>
  <c r="R137" i="21"/>
  <c r="R136" i="21"/>
  <c r="S135" i="21"/>
  <c r="R135" i="21"/>
  <c r="S134" i="21"/>
  <c r="R134" i="21"/>
  <c r="R132" i="21"/>
  <c r="S131" i="21"/>
  <c r="R131" i="21"/>
  <c r="S130" i="21"/>
  <c r="R130" i="21"/>
  <c r="R129" i="21"/>
  <c r="S128" i="21"/>
  <c r="R128" i="21"/>
  <c r="S127" i="21"/>
  <c r="R127" i="21"/>
  <c r="R125" i="21"/>
  <c r="S124" i="21"/>
  <c r="R124" i="21"/>
  <c r="S123" i="21"/>
  <c r="R123" i="21"/>
  <c r="R122" i="21"/>
  <c r="S121" i="21"/>
  <c r="R121" i="21"/>
  <c r="S120" i="21"/>
  <c r="R120" i="21"/>
  <c r="R118" i="21"/>
  <c r="S117" i="21"/>
  <c r="R117" i="21"/>
  <c r="S116" i="21"/>
  <c r="R116" i="21"/>
  <c r="R115" i="21"/>
  <c r="S114" i="21"/>
  <c r="R114" i="21"/>
  <c r="S113" i="21"/>
  <c r="R113" i="21"/>
  <c r="R111" i="21"/>
  <c r="S110" i="21"/>
  <c r="R110" i="21"/>
  <c r="S109" i="21"/>
  <c r="R109" i="21"/>
  <c r="R108" i="21"/>
  <c r="S107" i="21"/>
  <c r="R107" i="21"/>
  <c r="S106" i="21"/>
  <c r="R106" i="21"/>
  <c r="R104" i="21"/>
  <c r="S103" i="21"/>
  <c r="R103" i="21"/>
  <c r="S102" i="21"/>
  <c r="R102" i="21"/>
  <c r="R101" i="21"/>
  <c r="S100" i="21"/>
  <c r="R100" i="21"/>
  <c r="S99" i="21"/>
  <c r="R99" i="21"/>
  <c r="R97" i="21"/>
  <c r="S96" i="21"/>
  <c r="R96" i="21"/>
  <c r="S95" i="21"/>
  <c r="R95" i="21"/>
  <c r="R94" i="21"/>
  <c r="S93" i="21"/>
  <c r="R93" i="21"/>
  <c r="S92" i="21"/>
  <c r="R92" i="21"/>
  <c r="R90" i="21"/>
  <c r="S89" i="21"/>
  <c r="R89" i="21"/>
  <c r="S88" i="21"/>
  <c r="R88" i="21"/>
  <c r="R87" i="21"/>
  <c r="S86" i="21"/>
  <c r="R86" i="21"/>
  <c r="S85" i="21"/>
  <c r="R85" i="21"/>
  <c r="R83" i="21"/>
  <c r="S82" i="21"/>
  <c r="R82" i="21"/>
  <c r="S81" i="21"/>
  <c r="R81" i="21"/>
  <c r="R80" i="21"/>
  <c r="S79" i="21"/>
  <c r="R79" i="21"/>
  <c r="S78" i="21"/>
  <c r="R78" i="21"/>
  <c r="R76" i="21"/>
  <c r="S75" i="21"/>
  <c r="R75" i="21"/>
  <c r="S74" i="21"/>
  <c r="R74" i="21"/>
  <c r="R73" i="21"/>
  <c r="S72" i="21"/>
  <c r="R72" i="21"/>
  <c r="S71" i="21"/>
  <c r="R71" i="21"/>
  <c r="R69" i="21"/>
  <c r="S68" i="21"/>
  <c r="R68" i="21"/>
  <c r="S67" i="21"/>
  <c r="R67" i="21"/>
  <c r="R66" i="21"/>
  <c r="S65" i="21"/>
  <c r="R65" i="21"/>
  <c r="S64" i="21"/>
  <c r="R64" i="21"/>
  <c r="R62" i="21"/>
  <c r="S61" i="21"/>
  <c r="R61" i="21"/>
  <c r="S60" i="21"/>
  <c r="R60" i="21"/>
  <c r="R59" i="21"/>
  <c r="S58" i="21"/>
  <c r="R58" i="21"/>
  <c r="S57" i="21"/>
  <c r="R57" i="21"/>
  <c r="R55" i="21"/>
  <c r="S54" i="21"/>
  <c r="R54" i="21"/>
  <c r="S53" i="21"/>
  <c r="R53" i="21"/>
  <c r="R52" i="21"/>
  <c r="S51" i="21"/>
  <c r="R51" i="21"/>
  <c r="S50" i="21"/>
  <c r="R50" i="21"/>
  <c r="R48" i="21"/>
  <c r="S47" i="21"/>
  <c r="R47" i="21"/>
  <c r="S46" i="21"/>
  <c r="R46" i="21"/>
  <c r="R45" i="21"/>
  <c r="S44" i="21"/>
  <c r="R44" i="21"/>
  <c r="S43" i="21"/>
  <c r="R43" i="21"/>
  <c r="R41" i="21"/>
  <c r="S40" i="21"/>
  <c r="R40" i="21"/>
  <c r="S39" i="21"/>
  <c r="R39" i="21"/>
  <c r="R38" i="21"/>
  <c r="S37" i="21"/>
  <c r="R37" i="21"/>
  <c r="S36" i="21"/>
  <c r="R36" i="21"/>
  <c r="R34" i="21"/>
  <c r="S33" i="21"/>
  <c r="R33" i="21"/>
  <c r="S32" i="21"/>
  <c r="R32" i="21"/>
  <c r="R31" i="21"/>
  <c r="S30" i="21"/>
  <c r="R30" i="21"/>
  <c r="R29" i="21"/>
  <c r="R27" i="21"/>
  <c r="S26" i="21"/>
  <c r="R26" i="21"/>
  <c r="S25" i="21"/>
  <c r="R25" i="21"/>
  <c r="S23" i="21"/>
  <c r="R23" i="21"/>
  <c r="R20" i="21"/>
  <c r="S19" i="21"/>
  <c r="R19" i="21"/>
  <c r="S18" i="21"/>
  <c r="R18" i="21"/>
  <c r="R17" i="21"/>
  <c r="S16" i="21"/>
  <c r="R16" i="21"/>
  <c r="S15" i="21"/>
  <c r="R15" i="21"/>
  <c r="R13" i="21"/>
  <c r="S12" i="21"/>
  <c r="R12" i="21"/>
  <c r="S11" i="21"/>
  <c r="R11" i="21"/>
  <c r="R10" i="21"/>
  <c r="S9" i="21"/>
  <c r="R9" i="21"/>
  <c r="S8" i="21"/>
  <c r="R8" i="21"/>
  <c r="S735" i="9"/>
  <c r="Q735" i="9"/>
  <c r="P735" i="9"/>
  <c r="O735" i="9"/>
  <c r="N735" i="9"/>
  <c r="M735" i="9"/>
  <c r="L735" i="9"/>
  <c r="K735" i="9"/>
  <c r="J735" i="9"/>
  <c r="I735" i="9"/>
  <c r="H735" i="9"/>
  <c r="S734" i="9"/>
  <c r="R734" i="9"/>
  <c r="Q734" i="9"/>
  <c r="P734" i="9"/>
  <c r="O734" i="9"/>
  <c r="N734" i="9"/>
  <c r="M734" i="9"/>
  <c r="L734" i="9"/>
  <c r="K734" i="9"/>
  <c r="J734" i="9"/>
  <c r="I734" i="9"/>
  <c r="H734" i="9"/>
  <c r="S733" i="9"/>
  <c r="R733" i="9"/>
  <c r="S732" i="9"/>
  <c r="R732" i="9"/>
  <c r="S731" i="9"/>
  <c r="R731" i="9"/>
  <c r="Q731" i="9"/>
  <c r="P731" i="9"/>
  <c r="O731" i="9"/>
  <c r="N731" i="9"/>
  <c r="M731" i="9"/>
  <c r="L731" i="9"/>
  <c r="K731" i="9"/>
  <c r="J731" i="9"/>
  <c r="I731" i="9"/>
  <c r="H731" i="9"/>
  <c r="S730" i="9"/>
  <c r="R730" i="9"/>
  <c r="S729" i="9"/>
  <c r="R729" i="9"/>
  <c r="S728" i="9"/>
  <c r="Q728" i="9"/>
  <c r="P728" i="9"/>
  <c r="O728" i="9"/>
  <c r="N728" i="9"/>
  <c r="M728" i="9"/>
  <c r="L728" i="9"/>
  <c r="K728" i="9"/>
  <c r="J728" i="9"/>
  <c r="I728" i="9"/>
  <c r="H728" i="9"/>
  <c r="S727" i="9"/>
  <c r="R727" i="9"/>
  <c r="Q727" i="9"/>
  <c r="P727" i="9"/>
  <c r="O727" i="9"/>
  <c r="N727" i="9"/>
  <c r="M727" i="9"/>
  <c r="L727" i="9"/>
  <c r="K727" i="9"/>
  <c r="J727" i="9"/>
  <c r="I727" i="9"/>
  <c r="H727" i="9"/>
  <c r="S726" i="9"/>
  <c r="R726" i="9"/>
  <c r="S725" i="9"/>
  <c r="R725" i="9"/>
  <c r="S724" i="9"/>
  <c r="R724" i="9"/>
  <c r="Q724" i="9"/>
  <c r="P724" i="9"/>
  <c r="O724" i="9"/>
  <c r="N724" i="9"/>
  <c r="M724" i="9"/>
  <c r="L724" i="9"/>
  <c r="K724" i="9"/>
  <c r="J724" i="9"/>
  <c r="I724" i="9"/>
  <c r="H724" i="9"/>
  <c r="S723" i="9"/>
  <c r="R723" i="9"/>
  <c r="S722" i="9"/>
  <c r="R722" i="9"/>
  <c r="S721" i="9"/>
  <c r="Q721" i="9"/>
  <c r="P721" i="9"/>
  <c r="O721" i="9"/>
  <c r="N721" i="9"/>
  <c r="M721" i="9"/>
  <c r="L721" i="9"/>
  <c r="K721" i="9"/>
  <c r="J721" i="9"/>
  <c r="I721" i="9"/>
  <c r="H721" i="9"/>
  <c r="S720" i="9"/>
  <c r="R720" i="9"/>
  <c r="Q720" i="9"/>
  <c r="P720" i="9"/>
  <c r="O720" i="9"/>
  <c r="N720" i="9"/>
  <c r="M720" i="9"/>
  <c r="L720" i="9"/>
  <c r="K720" i="9"/>
  <c r="J720" i="9"/>
  <c r="I720" i="9"/>
  <c r="H720" i="9"/>
  <c r="S719" i="9"/>
  <c r="R719" i="9"/>
  <c r="S718" i="9"/>
  <c r="R718" i="9"/>
  <c r="S717" i="9"/>
  <c r="R717" i="9"/>
  <c r="Q717" i="9"/>
  <c r="P717" i="9"/>
  <c r="O717" i="9"/>
  <c r="N717" i="9"/>
  <c r="M717" i="9"/>
  <c r="L717" i="9"/>
  <c r="K717" i="9"/>
  <c r="J717" i="9"/>
  <c r="I717" i="9"/>
  <c r="H717" i="9"/>
  <c r="S716" i="9"/>
  <c r="R716" i="9"/>
  <c r="S715" i="9"/>
  <c r="R715" i="9"/>
  <c r="S714" i="9"/>
  <c r="Q714" i="9"/>
  <c r="P714" i="9"/>
  <c r="O714" i="9"/>
  <c r="N714" i="9"/>
  <c r="M714" i="9"/>
  <c r="L714" i="9"/>
  <c r="K714" i="9"/>
  <c r="J714" i="9"/>
  <c r="I714" i="9"/>
  <c r="H714" i="9"/>
  <c r="S713" i="9"/>
  <c r="R713" i="9"/>
  <c r="Q713" i="9"/>
  <c r="P713" i="9"/>
  <c r="O713" i="9"/>
  <c r="N713" i="9"/>
  <c r="M713" i="9"/>
  <c r="L713" i="9"/>
  <c r="K713" i="9"/>
  <c r="J713" i="9"/>
  <c r="I713" i="9"/>
  <c r="H713" i="9"/>
  <c r="S712" i="9"/>
  <c r="R712" i="9"/>
  <c r="S711" i="9"/>
  <c r="R711" i="9"/>
  <c r="S710" i="9"/>
  <c r="R710" i="9"/>
  <c r="Q710" i="9"/>
  <c r="P710" i="9"/>
  <c r="O710" i="9"/>
  <c r="N710" i="9"/>
  <c r="M710" i="9"/>
  <c r="L710" i="9"/>
  <c r="K710" i="9"/>
  <c r="J710" i="9"/>
  <c r="I710" i="9"/>
  <c r="H710" i="9"/>
  <c r="S709" i="9"/>
  <c r="R709" i="9"/>
  <c r="S708" i="9"/>
  <c r="R708" i="9"/>
  <c r="S707" i="9"/>
  <c r="Q707" i="9"/>
  <c r="P707" i="9"/>
  <c r="O707" i="9"/>
  <c r="N707" i="9"/>
  <c r="M707" i="9"/>
  <c r="L707" i="9"/>
  <c r="K707" i="9"/>
  <c r="J707" i="9"/>
  <c r="I707" i="9"/>
  <c r="H707" i="9"/>
  <c r="S706" i="9"/>
  <c r="R706" i="9"/>
  <c r="Q706" i="9"/>
  <c r="P706" i="9"/>
  <c r="O706" i="9"/>
  <c r="N706" i="9"/>
  <c r="M706" i="9"/>
  <c r="L706" i="9"/>
  <c r="K706" i="9"/>
  <c r="J706" i="9"/>
  <c r="I706" i="9"/>
  <c r="H706" i="9"/>
  <c r="S705" i="9"/>
  <c r="R705" i="9"/>
  <c r="S704" i="9"/>
  <c r="R704" i="9"/>
  <c r="S703" i="9"/>
  <c r="R703" i="9"/>
  <c r="Q703" i="9"/>
  <c r="P703" i="9"/>
  <c r="O703" i="9"/>
  <c r="N703" i="9"/>
  <c r="M703" i="9"/>
  <c r="L703" i="9"/>
  <c r="K703" i="9"/>
  <c r="J703" i="9"/>
  <c r="I703" i="9"/>
  <c r="H703" i="9"/>
  <c r="S702" i="9"/>
  <c r="R702" i="9"/>
  <c r="S701" i="9"/>
  <c r="R701" i="9"/>
  <c r="S700" i="9"/>
  <c r="Q700" i="9"/>
  <c r="P700" i="9"/>
  <c r="O700" i="9"/>
  <c r="N700" i="9"/>
  <c r="M700" i="9"/>
  <c r="L700" i="9"/>
  <c r="K700" i="9"/>
  <c r="J700" i="9"/>
  <c r="I700" i="9"/>
  <c r="H700" i="9"/>
  <c r="S699" i="9"/>
  <c r="R699" i="9"/>
  <c r="Q699" i="9"/>
  <c r="P699" i="9"/>
  <c r="O699" i="9"/>
  <c r="N699" i="9"/>
  <c r="M699" i="9"/>
  <c r="L699" i="9"/>
  <c r="K699" i="9"/>
  <c r="J699" i="9"/>
  <c r="I699" i="9"/>
  <c r="H699" i="9"/>
  <c r="S698" i="9"/>
  <c r="R698" i="9"/>
  <c r="S697" i="9"/>
  <c r="R697" i="9"/>
  <c r="S696" i="9"/>
  <c r="R696" i="9"/>
  <c r="Q696" i="9"/>
  <c r="P696" i="9"/>
  <c r="O696" i="9"/>
  <c r="N696" i="9"/>
  <c r="M696" i="9"/>
  <c r="L696" i="9"/>
  <c r="K696" i="9"/>
  <c r="J696" i="9"/>
  <c r="I696" i="9"/>
  <c r="H696" i="9"/>
  <c r="S695" i="9"/>
  <c r="R695" i="9"/>
  <c r="S694" i="9"/>
  <c r="R694" i="9"/>
  <c r="S693" i="9"/>
  <c r="Q693" i="9"/>
  <c r="P693" i="9"/>
  <c r="O693" i="9"/>
  <c r="N693" i="9"/>
  <c r="M693" i="9"/>
  <c r="L693" i="9"/>
  <c r="K693" i="9"/>
  <c r="J693" i="9"/>
  <c r="I693" i="9"/>
  <c r="H693" i="9"/>
  <c r="S692" i="9"/>
  <c r="R692" i="9"/>
  <c r="Q692" i="9"/>
  <c r="P692" i="9"/>
  <c r="O692" i="9"/>
  <c r="N692" i="9"/>
  <c r="M692" i="9"/>
  <c r="L692" i="9"/>
  <c r="K692" i="9"/>
  <c r="J692" i="9"/>
  <c r="I692" i="9"/>
  <c r="H692" i="9"/>
  <c r="S691" i="9"/>
  <c r="R691" i="9"/>
  <c r="S690" i="9"/>
  <c r="R690" i="9"/>
  <c r="S689" i="9"/>
  <c r="R689" i="9"/>
  <c r="Q689" i="9"/>
  <c r="P689" i="9"/>
  <c r="O689" i="9"/>
  <c r="N689" i="9"/>
  <c r="M689" i="9"/>
  <c r="L689" i="9"/>
  <c r="K689" i="9"/>
  <c r="J689" i="9"/>
  <c r="I689" i="9"/>
  <c r="H689" i="9"/>
  <c r="S688" i="9"/>
  <c r="R688" i="9"/>
  <c r="S687" i="9"/>
  <c r="R687" i="9"/>
  <c r="S686" i="9"/>
  <c r="Q686" i="9"/>
  <c r="P686" i="9"/>
  <c r="O686" i="9"/>
  <c r="N686" i="9"/>
  <c r="M686" i="9"/>
  <c r="L686" i="9"/>
  <c r="K686" i="9"/>
  <c r="J686" i="9"/>
  <c r="I686" i="9"/>
  <c r="H686" i="9"/>
  <c r="S685" i="9"/>
  <c r="R685" i="9"/>
  <c r="Q685" i="9"/>
  <c r="P685" i="9"/>
  <c r="O685" i="9"/>
  <c r="N685" i="9"/>
  <c r="M685" i="9"/>
  <c r="L685" i="9"/>
  <c r="K685" i="9"/>
  <c r="J685" i="9"/>
  <c r="I685" i="9"/>
  <c r="H685" i="9"/>
  <c r="S684" i="9"/>
  <c r="R684" i="9"/>
  <c r="S683" i="9"/>
  <c r="R683" i="9"/>
  <c r="S682" i="9"/>
  <c r="R682" i="9"/>
  <c r="Q682" i="9"/>
  <c r="P682" i="9"/>
  <c r="O682" i="9"/>
  <c r="N682" i="9"/>
  <c r="M682" i="9"/>
  <c r="L682" i="9"/>
  <c r="K682" i="9"/>
  <c r="J682" i="9"/>
  <c r="I682" i="9"/>
  <c r="H682" i="9"/>
  <c r="S681" i="9"/>
  <c r="R681" i="9"/>
  <c r="S680" i="9"/>
  <c r="R680" i="9"/>
  <c r="S679" i="9"/>
  <c r="Q679" i="9"/>
  <c r="P679" i="9"/>
  <c r="O679" i="9"/>
  <c r="N679" i="9"/>
  <c r="M679" i="9"/>
  <c r="L679" i="9"/>
  <c r="K679" i="9"/>
  <c r="J679" i="9"/>
  <c r="I679" i="9"/>
  <c r="H679" i="9"/>
  <c r="S678" i="9"/>
  <c r="R678" i="9"/>
  <c r="Q678" i="9"/>
  <c r="P678" i="9"/>
  <c r="O678" i="9"/>
  <c r="N678" i="9"/>
  <c r="M678" i="9"/>
  <c r="L678" i="9"/>
  <c r="K678" i="9"/>
  <c r="J678" i="9"/>
  <c r="I678" i="9"/>
  <c r="H678" i="9"/>
  <c r="S677" i="9"/>
  <c r="R677" i="9"/>
  <c r="S676" i="9"/>
  <c r="R676" i="9"/>
  <c r="S675" i="9"/>
  <c r="R675" i="9"/>
  <c r="Q675" i="9"/>
  <c r="P675" i="9"/>
  <c r="O675" i="9"/>
  <c r="N675" i="9"/>
  <c r="M675" i="9"/>
  <c r="L675" i="9"/>
  <c r="K675" i="9"/>
  <c r="J675" i="9"/>
  <c r="I675" i="9"/>
  <c r="H675" i="9"/>
  <c r="S674" i="9"/>
  <c r="R674" i="9"/>
  <c r="S673" i="9"/>
  <c r="R673" i="9"/>
  <c r="S672" i="9"/>
  <c r="Q672" i="9"/>
  <c r="P672" i="9"/>
  <c r="O672" i="9"/>
  <c r="N672" i="9"/>
  <c r="M672" i="9"/>
  <c r="L672" i="9"/>
  <c r="K672" i="9"/>
  <c r="J672" i="9"/>
  <c r="I672" i="9"/>
  <c r="H672" i="9"/>
  <c r="S671" i="9"/>
  <c r="R671" i="9"/>
  <c r="Q671" i="9"/>
  <c r="P671" i="9"/>
  <c r="O671" i="9"/>
  <c r="N671" i="9"/>
  <c r="M671" i="9"/>
  <c r="L671" i="9"/>
  <c r="K671" i="9"/>
  <c r="J671" i="9"/>
  <c r="I671" i="9"/>
  <c r="H671" i="9"/>
  <c r="S670" i="9"/>
  <c r="R670" i="9"/>
  <c r="S669" i="9"/>
  <c r="R669" i="9"/>
  <c r="S668" i="9"/>
  <c r="R668" i="9"/>
  <c r="Q668" i="9"/>
  <c r="P668" i="9"/>
  <c r="O668" i="9"/>
  <c r="N668" i="9"/>
  <c r="M668" i="9"/>
  <c r="L668" i="9"/>
  <c r="K668" i="9"/>
  <c r="J668" i="9"/>
  <c r="I668" i="9"/>
  <c r="H668" i="9"/>
  <c r="S667" i="9"/>
  <c r="R667" i="9"/>
  <c r="S666" i="9"/>
  <c r="R666" i="9"/>
  <c r="S665" i="9"/>
  <c r="Q665" i="9"/>
  <c r="P665" i="9"/>
  <c r="O665" i="9"/>
  <c r="N665" i="9"/>
  <c r="M665" i="9"/>
  <c r="L665" i="9"/>
  <c r="K665" i="9"/>
  <c r="J665" i="9"/>
  <c r="I665" i="9"/>
  <c r="H665" i="9"/>
  <c r="S664" i="9"/>
  <c r="R664" i="9"/>
  <c r="Q664" i="9"/>
  <c r="P664" i="9"/>
  <c r="O664" i="9"/>
  <c r="N664" i="9"/>
  <c r="M664" i="9"/>
  <c r="L664" i="9"/>
  <c r="K664" i="9"/>
  <c r="J664" i="9"/>
  <c r="I664" i="9"/>
  <c r="H664" i="9"/>
  <c r="S663" i="9"/>
  <c r="R663" i="9"/>
  <c r="S662" i="9"/>
  <c r="R662" i="9"/>
  <c r="S661" i="9"/>
  <c r="R661" i="9"/>
  <c r="Q661" i="9"/>
  <c r="P661" i="9"/>
  <c r="O661" i="9"/>
  <c r="N661" i="9"/>
  <c r="M661" i="9"/>
  <c r="L661" i="9"/>
  <c r="K661" i="9"/>
  <c r="J661" i="9"/>
  <c r="I661" i="9"/>
  <c r="H661" i="9"/>
  <c r="S660" i="9"/>
  <c r="R660" i="9"/>
  <c r="S659" i="9"/>
  <c r="R659" i="9"/>
  <c r="S658" i="9"/>
  <c r="Q658" i="9"/>
  <c r="P658" i="9"/>
  <c r="O658" i="9"/>
  <c r="N658" i="9"/>
  <c r="M658" i="9"/>
  <c r="L658" i="9"/>
  <c r="K658" i="9"/>
  <c r="J658" i="9"/>
  <c r="I658" i="9"/>
  <c r="H658" i="9"/>
  <c r="S657" i="9"/>
  <c r="R657" i="9"/>
  <c r="Q657" i="9"/>
  <c r="P657" i="9"/>
  <c r="O657" i="9"/>
  <c r="N657" i="9"/>
  <c r="M657" i="9"/>
  <c r="L657" i="9"/>
  <c r="K657" i="9"/>
  <c r="J657" i="9"/>
  <c r="I657" i="9"/>
  <c r="H657" i="9"/>
  <c r="S656" i="9"/>
  <c r="R656" i="9"/>
  <c r="S655" i="9"/>
  <c r="R655" i="9"/>
  <c r="S654" i="9"/>
  <c r="R654" i="9"/>
  <c r="Q654" i="9"/>
  <c r="P654" i="9"/>
  <c r="O654" i="9"/>
  <c r="N654" i="9"/>
  <c r="M654" i="9"/>
  <c r="L654" i="9"/>
  <c r="K654" i="9"/>
  <c r="J654" i="9"/>
  <c r="I654" i="9"/>
  <c r="H654" i="9"/>
  <c r="S653" i="9"/>
  <c r="R653" i="9"/>
  <c r="S652" i="9"/>
  <c r="R652" i="9"/>
  <c r="S651" i="9"/>
  <c r="Q651" i="9"/>
  <c r="P651" i="9"/>
  <c r="O651" i="9"/>
  <c r="N651" i="9"/>
  <c r="M651" i="9"/>
  <c r="L651" i="9"/>
  <c r="K651" i="9"/>
  <c r="J651" i="9"/>
  <c r="I651" i="9"/>
  <c r="H651" i="9"/>
  <c r="S650" i="9"/>
  <c r="R650" i="9"/>
  <c r="Q650" i="9"/>
  <c r="P650" i="9"/>
  <c r="O650" i="9"/>
  <c r="N650" i="9"/>
  <c r="M650" i="9"/>
  <c r="L650" i="9"/>
  <c r="K650" i="9"/>
  <c r="J650" i="9"/>
  <c r="I650" i="9"/>
  <c r="H650" i="9"/>
  <c r="S649" i="9"/>
  <c r="R649" i="9"/>
  <c r="S648" i="9"/>
  <c r="R648" i="9"/>
  <c r="S647" i="9"/>
  <c r="R647" i="9"/>
  <c r="Q647" i="9"/>
  <c r="P647" i="9"/>
  <c r="O647" i="9"/>
  <c r="N647" i="9"/>
  <c r="M647" i="9"/>
  <c r="L647" i="9"/>
  <c r="K647" i="9"/>
  <c r="J647" i="9"/>
  <c r="I647" i="9"/>
  <c r="H647" i="9"/>
  <c r="S646" i="9"/>
  <c r="R646" i="9"/>
  <c r="S645" i="9"/>
  <c r="R645" i="9"/>
  <c r="S644" i="9"/>
  <c r="Q644" i="9"/>
  <c r="P644" i="9"/>
  <c r="O644" i="9"/>
  <c r="N644" i="9"/>
  <c r="M644" i="9"/>
  <c r="L644" i="9"/>
  <c r="K644" i="9"/>
  <c r="J644" i="9"/>
  <c r="I644" i="9"/>
  <c r="H644" i="9"/>
  <c r="S643" i="9"/>
  <c r="R643" i="9"/>
  <c r="Q643" i="9"/>
  <c r="P643" i="9"/>
  <c r="O643" i="9"/>
  <c r="N643" i="9"/>
  <c r="M643" i="9"/>
  <c r="L643" i="9"/>
  <c r="K643" i="9"/>
  <c r="J643" i="9"/>
  <c r="I643" i="9"/>
  <c r="H643" i="9"/>
  <c r="S642" i="9"/>
  <c r="R642" i="9"/>
  <c r="S641" i="9"/>
  <c r="R641" i="9"/>
  <c r="S640" i="9"/>
  <c r="R640" i="9"/>
  <c r="Q640" i="9"/>
  <c r="P640" i="9"/>
  <c r="O640" i="9"/>
  <c r="N640" i="9"/>
  <c r="M640" i="9"/>
  <c r="L640" i="9"/>
  <c r="K640" i="9"/>
  <c r="J640" i="9"/>
  <c r="I640" i="9"/>
  <c r="H640" i="9"/>
  <c r="S639" i="9"/>
  <c r="R639" i="9"/>
  <c r="S638" i="9"/>
  <c r="R638" i="9"/>
  <c r="S637" i="9"/>
  <c r="Q637" i="9"/>
  <c r="P637" i="9"/>
  <c r="O637" i="9"/>
  <c r="N637" i="9"/>
  <c r="M637" i="9"/>
  <c r="L637" i="9"/>
  <c r="K637" i="9"/>
  <c r="J637" i="9"/>
  <c r="I637" i="9"/>
  <c r="H637" i="9"/>
  <c r="S636" i="9"/>
  <c r="R636" i="9"/>
  <c r="Q636" i="9"/>
  <c r="P636" i="9"/>
  <c r="O636" i="9"/>
  <c r="N636" i="9"/>
  <c r="M636" i="9"/>
  <c r="L636" i="9"/>
  <c r="K636" i="9"/>
  <c r="J636" i="9"/>
  <c r="I636" i="9"/>
  <c r="H636" i="9"/>
  <c r="S635" i="9"/>
  <c r="R635" i="9"/>
  <c r="S634" i="9"/>
  <c r="R634" i="9"/>
  <c r="S633" i="9"/>
  <c r="R633" i="9"/>
  <c r="Q633" i="9"/>
  <c r="P633" i="9"/>
  <c r="O633" i="9"/>
  <c r="N633" i="9"/>
  <c r="M633" i="9"/>
  <c r="L633" i="9"/>
  <c r="K633" i="9"/>
  <c r="J633" i="9"/>
  <c r="I633" i="9"/>
  <c r="H633" i="9"/>
  <c r="S632" i="9"/>
  <c r="R632" i="9"/>
  <c r="S631" i="9"/>
  <c r="R631" i="9"/>
  <c r="S630" i="9"/>
  <c r="Q630" i="9"/>
  <c r="P630" i="9"/>
  <c r="O630" i="9"/>
  <c r="N630" i="9"/>
  <c r="M630" i="9"/>
  <c r="L630" i="9"/>
  <c r="K630" i="9"/>
  <c r="J630" i="9"/>
  <c r="I630" i="9"/>
  <c r="H630" i="9"/>
  <c r="S629" i="9"/>
  <c r="R629" i="9"/>
  <c r="Q629" i="9"/>
  <c r="P629" i="9"/>
  <c r="O629" i="9"/>
  <c r="N629" i="9"/>
  <c r="M629" i="9"/>
  <c r="L629" i="9"/>
  <c r="K629" i="9"/>
  <c r="J629" i="9"/>
  <c r="I629" i="9"/>
  <c r="H629" i="9"/>
  <c r="S628" i="9"/>
  <c r="R628" i="9"/>
  <c r="S627" i="9"/>
  <c r="R627" i="9"/>
  <c r="S626" i="9"/>
  <c r="R626" i="9"/>
  <c r="Q626" i="9"/>
  <c r="P626" i="9"/>
  <c r="O626" i="9"/>
  <c r="N626" i="9"/>
  <c r="M626" i="9"/>
  <c r="L626" i="9"/>
  <c r="K626" i="9"/>
  <c r="J626" i="9"/>
  <c r="I626" i="9"/>
  <c r="H626" i="9"/>
  <c r="S625" i="9"/>
  <c r="R625" i="9"/>
  <c r="S624" i="9"/>
  <c r="R624" i="9"/>
  <c r="S623" i="9"/>
  <c r="Q623" i="9"/>
  <c r="P623" i="9"/>
  <c r="O623" i="9"/>
  <c r="N623" i="9"/>
  <c r="M623" i="9"/>
  <c r="L623" i="9"/>
  <c r="K623" i="9"/>
  <c r="J623" i="9"/>
  <c r="I623" i="9"/>
  <c r="H623" i="9"/>
  <c r="S622" i="9"/>
  <c r="R622" i="9"/>
  <c r="Q622" i="9"/>
  <c r="P622" i="9"/>
  <c r="O622" i="9"/>
  <c r="N622" i="9"/>
  <c r="M622" i="9"/>
  <c r="L622" i="9"/>
  <c r="K622" i="9"/>
  <c r="J622" i="9"/>
  <c r="I622" i="9"/>
  <c r="H622" i="9"/>
  <c r="S621" i="9"/>
  <c r="R621" i="9"/>
  <c r="S620" i="9"/>
  <c r="R620" i="9"/>
  <c r="S619" i="9"/>
  <c r="R619" i="9"/>
  <c r="Q619" i="9"/>
  <c r="P619" i="9"/>
  <c r="O619" i="9"/>
  <c r="N619" i="9"/>
  <c r="M619" i="9"/>
  <c r="L619" i="9"/>
  <c r="K619" i="9"/>
  <c r="J619" i="9"/>
  <c r="I619" i="9"/>
  <c r="H619" i="9"/>
  <c r="S618" i="9"/>
  <c r="R618" i="9"/>
  <c r="S617" i="9"/>
  <c r="R617" i="9"/>
  <c r="S616" i="9"/>
  <c r="Q616" i="9"/>
  <c r="P616" i="9"/>
  <c r="O616" i="9"/>
  <c r="N616" i="9"/>
  <c r="M616" i="9"/>
  <c r="L616" i="9"/>
  <c r="K616" i="9"/>
  <c r="J616" i="9"/>
  <c r="I616" i="9"/>
  <c r="H616" i="9"/>
  <c r="S615" i="9"/>
  <c r="R615" i="9"/>
  <c r="Q615" i="9"/>
  <c r="P615" i="9"/>
  <c r="O615" i="9"/>
  <c r="N615" i="9"/>
  <c r="M615" i="9"/>
  <c r="L615" i="9"/>
  <c r="K615" i="9"/>
  <c r="J615" i="9"/>
  <c r="I615" i="9"/>
  <c r="H615" i="9"/>
  <c r="S614" i="9"/>
  <c r="R614" i="9"/>
  <c r="S613" i="9"/>
  <c r="R613" i="9"/>
  <c r="S612" i="9"/>
  <c r="R612" i="9"/>
  <c r="Q612" i="9"/>
  <c r="P612" i="9"/>
  <c r="O612" i="9"/>
  <c r="N612" i="9"/>
  <c r="M612" i="9"/>
  <c r="L612" i="9"/>
  <c r="K612" i="9"/>
  <c r="J612" i="9"/>
  <c r="I612" i="9"/>
  <c r="H612" i="9"/>
  <c r="S611" i="9"/>
  <c r="R611" i="9"/>
  <c r="S610" i="9"/>
  <c r="R610" i="9"/>
  <c r="S609" i="9"/>
  <c r="Q609" i="9"/>
  <c r="P609" i="9"/>
  <c r="O609" i="9"/>
  <c r="N609" i="9"/>
  <c r="M609" i="9"/>
  <c r="L609" i="9"/>
  <c r="K609" i="9"/>
  <c r="J609" i="9"/>
  <c r="I609" i="9"/>
  <c r="H609" i="9"/>
  <c r="S608" i="9"/>
  <c r="R608" i="9"/>
  <c r="Q608" i="9"/>
  <c r="P608" i="9"/>
  <c r="O608" i="9"/>
  <c r="N608" i="9"/>
  <c r="M608" i="9"/>
  <c r="L608" i="9"/>
  <c r="K608" i="9"/>
  <c r="J608" i="9"/>
  <c r="I608" i="9"/>
  <c r="H608" i="9"/>
  <c r="S607" i="9"/>
  <c r="R607" i="9"/>
  <c r="S606" i="9"/>
  <c r="R606" i="9"/>
  <c r="S605" i="9"/>
  <c r="R605" i="9"/>
  <c r="Q605" i="9"/>
  <c r="P605" i="9"/>
  <c r="O605" i="9"/>
  <c r="N605" i="9"/>
  <c r="M605" i="9"/>
  <c r="L605" i="9"/>
  <c r="K605" i="9"/>
  <c r="J605" i="9"/>
  <c r="I605" i="9"/>
  <c r="H605" i="9"/>
  <c r="S604" i="9"/>
  <c r="R604" i="9"/>
  <c r="S603" i="9"/>
  <c r="R603" i="9"/>
  <c r="S602" i="9"/>
  <c r="Q602" i="9"/>
  <c r="P602" i="9"/>
  <c r="O602" i="9"/>
  <c r="N602" i="9"/>
  <c r="M602" i="9"/>
  <c r="L602" i="9"/>
  <c r="K602" i="9"/>
  <c r="J602" i="9"/>
  <c r="I602" i="9"/>
  <c r="H602" i="9"/>
  <c r="S601" i="9"/>
  <c r="R601" i="9"/>
  <c r="Q601" i="9"/>
  <c r="P601" i="9"/>
  <c r="O601" i="9"/>
  <c r="N601" i="9"/>
  <c r="M601" i="9"/>
  <c r="L601" i="9"/>
  <c r="K601" i="9"/>
  <c r="J601" i="9"/>
  <c r="I601" i="9"/>
  <c r="H601" i="9"/>
  <c r="S600" i="9"/>
  <c r="R600" i="9"/>
  <c r="S599" i="9"/>
  <c r="R599" i="9"/>
  <c r="S598" i="9"/>
  <c r="R598" i="9"/>
  <c r="Q598" i="9"/>
  <c r="P598" i="9"/>
  <c r="O598" i="9"/>
  <c r="N598" i="9"/>
  <c r="M598" i="9"/>
  <c r="L598" i="9"/>
  <c r="K598" i="9"/>
  <c r="J598" i="9"/>
  <c r="I598" i="9"/>
  <c r="H598" i="9"/>
  <c r="S597" i="9"/>
  <c r="R597" i="9"/>
  <c r="S596" i="9"/>
  <c r="R596" i="9"/>
  <c r="S595" i="9"/>
  <c r="Q595" i="9"/>
  <c r="P595" i="9"/>
  <c r="O595" i="9"/>
  <c r="N595" i="9"/>
  <c r="M595" i="9"/>
  <c r="L595" i="9"/>
  <c r="K595" i="9"/>
  <c r="J595" i="9"/>
  <c r="I595" i="9"/>
  <c r="H595" i="9"/>
  <c r="S594" i="9"/>
  <c r="R594" i="9"/>
  <c r="Q594" i="9"/>
  <c r="P594" i="9"/>
  <c r="O594" i="9"/>
  <c r="N594" i="9"/>
  <c r="M594" i="9"/>
  <c r="L594" i="9"/>
  <c r="K594" i="9"/>
  <c r="J594" i="9"/>
  <c r="I594" i="9"/>
  <c r="H594" i="9"/>
  <c r="S593" i="9"/>
  <c r="R593" i="9"/>
  <c r="S592" i="9"/>
  <c r="R592" i="9"/>
  <c r="S591" i="9"/>
  <c r="R591" i="9"/>
  <c r="Q591" i="9"/>
  <c r="P591" i="9"/>
  <c r="O591" i="9"/>
  <c r="N591" i="9"/>
  <c r="M591" i="9"/>
  <c r="L591" i="9"/>
  <c r="K591" i="9"/>
  <c r="J591" i="9"/>
  <c r="I591" i="9"/>
  <c r="H591" i="9"/>
  <c r="S590" i="9"/>
  <c r="R590" i="9"/>
  <c r="S589" i="9"/>
  <c r="R589" i="9"/>
  <c r="S588" i="9"/>
  <c r="Q588" i="9"/>
  <c r="P588" i="9"/>
  <c r="O588" i="9"/>
  <c r="N588" i="9"/>
  <c r="M588" i="9"/>
  <c r="L588" i="9"/>
  <c r="K588" i="9"/>
  <c r="J588" i="9"/>
  <c r="I588" i="9"/>
  <c r="H588" i="9"/>
  <c r="S587" i="9"/>
  <c r="R587" i="9"/>
  <c r="Q587" i="9"/>
  <c r="P587" i="9"/>
  <c r="O587" i="9"/>
  <c r="N587" i="9"/>
  <c r="M587" i="9"/>
  <c r="L587" i="9"/>
  <c r="K587" i="9"/>
  <c r="J587" i="9"/>
  <c r="I587" i="9"/>
  <c r="H587" i="9"/>
  <c r="S586" i="9"/>
  <c r="R586" i="9"/>
  <c r="S585" i="9"/>
  <c r="R585" i="9"/>
  <c r="S584" i="9"/>
  <c r="R584" i="9"/>
  <c r="Q584" i="9"/>
  <c r="P584" i="9"/>
  <c r="O584" i="9"/>
  <c r="N584" i="9"/>
  <c r="M584" i="9"/>
  <c r="L584" i="9"/>
  <c r="K584" i="9"/>
  <c r="J584" i="9"/>
  <c r="I584" i="9"/>
  <c r="H584" i="9"/>
  <c r="S583" i="9"/>
  <c r="R583" i="9"/>
  <c r="S582" i="9"/>
  <c r="R582" i="9"/>
  <c r="S581" i="9"/>
  <c r="Q581" i="9"/>
  <c r="P581" i="9"/>
  <c r="O581" i="9"/>
  <c r="N581" i="9"/>
  <c r="M581" i="9"/>
  <c r="L581" i="9"/>
  <c r="K581" i="9"/>
  <c r="J581" i="9"/>
  <c r="I581" i="9"/>
  <c r="H581" i="9"/>
  <c r="S580" i="9"/>
  <c r="R580" i="9"/>
  <c r="Q580" i="9"/>
  <c r="P580" i="9"/>
  <c r="O580" i="9"/>
  <c r="N580" i="9"/>
  <c r="M580" i="9"/>
  <c r="L580" i="9"/>
  <c r="K580" i="9"/>
  <c r="J580" i="9"/>
  <c r="I580" i="9"/>
  <c r="H580" i="9"/>
  <c r="S579" i="9"/>
  <c r="R579" i="9"/>
  <c r="S578" i="9"/>
  <c r="R578" i="9"/>
  <c r="S577" i="9"/>
  <c r="R577" i="9"/>
  <c r="Q577" i="9"/>
  <c r="P577" i="9"/>
  <c r="O577" i="9"/>
  <c r="N577" i="9"/>
  <c r="M577" i="9"/>
  <c r="L577" i="9"/>
  <c r="K577" i="9"/>
  <c r="J577" i="9"/>
  <c r="I577" i="9"/>
  <c r="H577" i="9"/>
  <c r="S576" i="9"/>
  <c r="R576" i="9"/>
  <c r="S575" i="9"/>
  <c r="R575" i="9"/>
  <c r="S574" i="9"/>
  <c r="Q574" i="9"/>
  <c r="P574" i="9"/>
  <c r="O574" i="9"/>
  <c r="N574" i="9"/>
  <c r="M574" i="9"/>
  <c r="L574" i="9"/>
  <c r="K574" i="9"/>
  <c r="J574" i="9"/>
  <c r="I574" i="9"/>
  <c r="H574" i="9"/>
  <c r="S573" i="9"/>
  <c r="R573" i="9"/>
  <c r="Q573" i="9"/>
  <c r="P573" i="9"/>
  <c r="O573" i="9"/>
  <c r="N573" i="9"/>
  <c r="M573" i="9"/>
  <c r="L573" i="9"/>
  <c r="K573" i="9"/>
  <c r="J573" i="9"/>
  <c r="I573" i="9"/>
  <c r="H573" i="9"/>
  <c r="S572" i="9"/>
  <c r="R572" i="9"/>
  <c r="S571" i="9"/>
  <c r="R571" i="9"/>
  <c r="S570" i="9"/>
  <c r="R570" i="9"/>
  <c r="Q570" i="9"/>
  <c r="P570" i="9"/>
  <c r="O570" i="9"/>
  <c r="N570" i="9"/>
  <c r="M570" i="9"/>
  <c r="L570" i="9"/>
  <c r="K570" i="9"/>
  <c r="J570" i="9"/>
  <c r="I570" i="9"/>
  <c r="H570" i="9"/>
  <c r="S569" i="9"/>
  <c r="R569" i="9"/>
  <c r="S568" i="9"/>
  <c r="R568" i="9"/>
  <c r="S567" i="9"/>
  <c r="Q567" i="9"/>
  <c r="P567" i="9"/>
  <c r="O567" i="9"/>
  <c r="N567" i="9"/>
  <c r="M567" i="9"/>
  <c r="L567" i="9"/>
  <c r="K567" i="9"/>
  <c r="J567" i="9"/>
  <c r="I567" i="9"/>
  <c r="H567" i="9"/>
  <c r="S566" i="9"/>
  <c r="R566" i="9"/>
  <c r="Q566" i="9"/>
  <c r="P566" i="9"/>
  <c r="O566" i="9"/>
  <c r="N566" i="9"/>
  <c r="M566" i="9"/>
  <c r="L566" i="9"/>
  <c r="K566" i="9"/>
  <c r="J566" i="9"/>
  <c r="I566" i="9"/>
  <c r="H566" i="9"/>
  <c r="S565" i="9"/>
  <c r="R565" i="9"/>
  <c r="S564" i="9"/>
  <c r="R564" i="9"/>
  <c r="S563" i="9"/>
  <c r="R563" i="9"/>
  <c r="Q563" i="9"/>
  <c r="P563" i="9"/>
  <c r="O563" i="9"/>
  <c r="N563" i="9"/>
  <c r="M563" i="9"/>
  <c r="L563" i="9"/>
  <c r="K563" i="9"/>
  <c r="J563" i="9"/>
  <c r="I563" i="9"/>
  <c r="H563" i="9"/>
  <c r="S562" i="9"/>
  <c r="R562" i="9"/>
  <c r="S561" i="9"/>
  <c r="R561" i="9"/>
  <c r="S560" i="9"/>
  <c r="Q560" i="9"/>
  <c r="P560" i="9"/>
  <c r="O560" i="9"/>
  <c r="N560" i="9"/>
  <c r="M560" i="9"/>
  <c r="L560" i="9"/>
  <c r="K560" i="9"/>
  <c r="J560" i="9"/>
  <c r="I560" i="9"/>
  <c r="H560" i="9"/>
  <c r="S559" i="9"/>
  <c r="R559" i="9"/>
  <c r="Q559" i="9"/>
  <c r="P559" i="9"/>
  <c r="O559" i="9"/>
  <c r="N559" i="9"/>
  <c r="M559" i="9"/>
  <c r="L559" i="9"/>
  <c r="K559" i="9"/>
  <c r="J559" i="9"/>
  <c r="I559" i="9"/>
  <c r="H559" i="9"/>
  <c r="S558" i="9"/>
  <c r="R558" i="9"/>
  <c r="S557" i="9"/>
  <c r="R557" i="9"/>
  <c r="S556" i="9"/>
  <c r="R556" i="9"/>
  <c r="Q556" i="9"/>
  <c r="P556" i="9"/>
  <c r="O556" i="9"/>
  <c r="N556" i="9"/>
  <c r="M556" i="9"/>
  <c r="L556" i="9"/>
  <c r="K556" i="9"/>
  <c r="J556" i="9"/>
  <c r="I556" i="9"/>
  <c r="H556" i="9"/>
  <c r="S555" i="9"/>
  <c r="R555" i="9"/>
  <c r="S554" i="9"/>
  <c r="R554" i="9"/>
  <c r="S553" i="9"/>
  <c r="Q553" i="9"/>
  <c r="P553" i="9"/>
  <c r="O553" i="9"/>
  <c r="N553" i="9"/>
  <c r="M553" i="9"/>
  <c r="L553" i="9"/>
  <c r="K553" i="9"/>
  <c r="J553" i="9"/>
  <c r="I553" i="9"/>
  <c r="H553" i="9"/>
  <c r="S552" i="9"/>
  <c r="R552" i="9"/>
  <c r="Q552" i="9"/>
  <c r="P552" i="9"/>
  <c r="O552" i="9"/>
  <c r="N552" i="9"/>
  <c r="M552" i="9"/>
  <c r="L552" i="9"/>
  <c r="K552" i="9"/>
  <c r="J552" i="9"/>
  <c r="I552" i="9"/>
  <c r="H552" i="9"/>
  <c r="S551" i="9"/>
  <c r="R551" i="9"/>
  <c r="S550" i="9"/>
  <c r="R550" i="9"/>
  <c r="S549" i="9"/>
  <c r="R549" i="9"/>
  <c r="Q549" i="9"/>
  <c r="P549" i="9"/>
  <c r="O549" i="9"/>
  <c r="N549" i="9"/>
  <c r="M549" i="9"/>
  <c r="L549" i="9"/>
  <c r="K549" i="9"/>
  <c r="J549" i="9"/>
  <c r="I549" i="9"/>
  <c r="H549" i="9"/>
  <c r="S548" i="9"/>
  <c r="R548" i="9"/>
  <c r="S547" i="9"/>
  <c r="R547" i="9"/>
  <c r="S546" i="9"/>
  <c r="Q546" i="9"/>
  <c r="P546" i="9"/>
  <c r="O546" i="9"/>
  <c r="N546" i="9"/>
  <c r="M546" i="9"/>
  <c r="L546" i="9"/>
  <c r="K546" i="9"/>
  <c r="J546" i="9"/>
  <c r="I546" i="9"/>
  <c r="H546" i="9"/>
  <c r="S545" i="9"/>
  <c r="R545" i="9"/>
  <c r="Q545" i="9"/>
  <c r="P545" i="9"/>
  <c r="O545" i="9"/>
  <c r="N545" i="9"/>
  <c r="M545" i="9"/>
  <c r="L545" i="9"/>
  <c r="K545" i="9"/>
  <c r="J545" i="9"/>
  <c r="I545" i="9"/>
  <c r="H545" i="9"/>
  <c r="S544" i="9"/>
  <c r="R544" i="9"/>
  <c r="S543" i="9"/>
  <c r="R543" i="9"/>
  <c r="S542" i="9"/>
  <c r="R542" i="9"/>
  <c r="Q542" i="9"/>
  <c r="P542" i="9"/>
  <c r="O542" i="9"/>
  <c r="N542" i="9"/>
  <c r="M542" i="9"/>
  <c r="L542" i="9"/>
  <c r="K542" i="9"/>
  <c r="J542" i="9"/>
  <c r="I542" i="9"/>
  <c r="H542" i="9"/>
  <c r="S541" i="9"/>
  <c r="R541" i="9"/>
  <c r="S540" i="9"/>
  <c r="R540" i="9"/>
  <c r="S539" i="9"/>
  <c r="Q539" i="9"/>
  <c r="P539" i="9"/>
  <c r="O539" i="9"/>
  <c r="N539" i="9"/>
  <c r="M539" i="9"/>
  <c r="L539" i="9"/>
  <c r="K539" i="9"/>
  <c r="J539" i="9"/>
  <c r="I539" i="9"/>
  <c r="H539" i="9"/>
  <c r="S538" i="9"/>
  <c r="R538" i="9"/>
  <c r="Q538" i="9"/>
  <c r="P538" i="9"/>
  <c r="O538" i="9"/>
  <c r="N538" i="9"/>
  <c r="M538" i="9"/>
  <c r="L538" i="9"/>
  <c r="K538" i="9"/>
  <c r="J538" i="9"/>
  <c r="I538" i="9"/>
  <c r="H538" i="9"/>
  <c r="S537" i="9"/>
  <c r="R537" i="9"/>
  <c r="S536" i="9"/>
  <c r="R536" i="9"/>
  <c r="S535" i="9"/>
  <c r="R535" i="9"/>
  <c r="Q535" i="9"/>
  <c r="P535" i="9"/>
  <c r="O535" i="9"/>
  <c r="N535" i="9"/>
  <c r="M535" i="9"/>
  <c r="L535" i="9"/>
  <c r="K535" i="9"/>
  <c r="J535" i="9"/>
  <c r="I535" i="9"/>
  <c r="H535" i="9"/>
  <c r="S534" i="9"/>
  <c r="R534" i="9"/>
  <c r="S533" i="9"/>
  <c r="R533" i="9"/>
  <c r="S532" i="9"/>
  <c r="Q532" i="9"/>
  <c r="P532" i="9"/>
  <c r="O532" i="9"/>
  <c r="N532" i="9"/>
  <c r="M532" i="9"/>
  <c r="L532" i="9"/>
  <c r="K532" i="9"/>
  <c r="J532" i="9"/>
  <c r="I532" i="9"/>
  <c r="H532" i="9"/>
  <c r="S531" i="9"/>
  <c r="R531" i="9"/>
  <c r="Q531" i="9"/>
  <c r="P531" i="9"/>
  <c r="O531" i="9"/>
  <c r="N531" i="9"/>
  <c r="M531" i="9"/>
  <c r="L531" i="9"/>
  <c r="K531" i="9"/>
  <c r="J531" i="9"/>
  <c r="I531" i="9"/>
  <c r="H531" i="9"/>
  <c r="S530" i="9"/>
  <c r="R530" i="9"/>
  <c r="S529" i="9"/>
  <c r="R529" i="9"/>
  <c r="S528" i="9"/>
  <c r="R528" i="9"/>
  <c r="Q528" i="9"/>
  <c r="P528" i="9"/>
  <c r="O528" i="9"/>
  <c r="N528" i="9"/>
  <c r="M528" i="9"/>
  <c r="L528" i="9"/>
  <c r="K528" i="9"/>
  <c r="J528" i="9"/>
  <c r="I528" i="9"/>
  <c r="H528" i="9"/>
  <c r="S527" i="9"/>
  <c r="R527" i="9"/>
  <c r="S526" i="9"/>
  <c r="R526" i="9"/>
  <c r="S525" i="9"/>
  <c r="Q525" i="9"/>
  <c r="P525" i="9"/>
  <c r="O525" i="9"/>
  <c r="N525" i="9"/>
  <c r="M525" i="9"/>
  <c r="L525" i="9"/>
  <c r="K525" i="9"/>
  <c r="J525" i="9"/>
  <c r="I525" i="9"/>
  <c r="H525" i="9"/>
  <c r="S524" i="9"/>
  <c r="R524" i="9"/>
  <c r="Q524" i="9"/>
  <c r="P524" i="9"/>
  <c r="O524" i="9"/>
  <c r="N524" i="9"/>
  <c r="M524" i="9"/>
  <c r="L524" i="9"/>
  <c r="K524" i="9"/>
  <c r="J524" i="9"/>
  <c r="I524" i="9"/>
  <c r="H524" i="9"/>
  <c r="S523" i="9"/>
  <c r="R523" i="9"/>
  <c r="S522" i="9"/>
  <c r="R522" i="9"/>
  <c r="S521" i="9"/>
  <c r="R521" i="9"/>
  <c r="Q521" i="9"/>
  <c r="P521" i="9"/>
  <c r="O521" i="9"/>
  <c r="N521" i="9"/>
  <c r="M521" i="9"/>
  <c r="L521" i="9"/>
  <c r="K521" i="9"/>
  <c r="J521" i="9"/>
  <c r="I521" i="9"/>
  <c r="H521" i="9"/>
  <c r="S520" i="9"/>
  <c r="R520" i="9"/>
  <c r="S519" i="9"/>
  <c r="R519" i="9"/>
  <c r="S518" i="9"/>
  <c r="Q518" i="9"/>
  <c r="P518" i="9"/>
  <c r="O518" i="9"/>
  <c r="N518" i="9"/>
  <c r="M518" i="9"/>
  <c r="L518" i="9"/>
  <c r="K518" i="9"/>
  <c r="J518" i="9"/>
  <c r="I518" i="9"/>
  <c r="H518" i="9"/>
  <c r="S517" i="9"/>
  <c r="R517" i="9"/>
  <c r="Q517" i="9"/>
  <c r="P517" i="9"/>
  <c r="O517" i="9"/>
  <c r="N517" i="9"/>
  <c r="M517" i="9"/>
  <c r="L517" i="9"/>
  <c r="K517" i="9"/>
  <c r="J517" i="9"/>
  <c r="I517" i="9"/>
  <c r="H517" i="9"/>
  <c r="S516" i="9"/>
  <c r="R516" i="9"/>
  <c r="S515" i="9"/>
  <c r="R515" i="9"/>
  <c r="S514" i="9"/>
  <c r="R514" i="9"/>
  <c r="Q514" i="9"/>
  <c r="P514" i="9"/>
  <c r="O514" i="9"/>
  <c r="N514" i="9"/>
  <c r="M514" i="9"/>
  <c r="L514" i="9"/>
  <c r="K514" i="9"/>
  <c r="J514" i="9"/>
  <c r="I514" i="9"/>
  <c r="H514" i="9"/>
  <c r="S513" i="9"/>
  <c r="R513" i="9"/>
  <c r="S512" i="9"/>
  <c r="R512" i="9"/>
  <c r="S511" i="9"/>
  <c r="Q511" i="9"/>
  <c r="P511" i="9"/>
  <c r="O511" i="9"/>
  <c r="N511" i="9"/>
  <c r="M511" i="9"/>
  <c r="L511" i="9"/>
  <c r="K511" i="9"/>
  <c r="J511" i="9"/>
  <c r="I511" i="9"/>
  <c r="H511" i="9"/>
  <c r="S510" i="9"/>
  <c r="R510" i="9"/>
  <c r="Q510" i="9"/>
  <c r="P510" i="9"/>
  <c r="O510" i="9"/>
  <c r="N510" i="9"/>
  <c r="M510" i="9"/>
  <c r="L510" i="9"/>
  <c r="K510" i="9"/>
  <c r="J510" i="9"/>
  <c r="I510" i="9"/>
  <c r="H510" i="9"/>
  <c r="S509" i="9"/>
  <c r="R509" i="9"/>
  <c r="S508" i="9"/>
  <c r="R508" i="9"/>
  <c r="S507" i="9"/>
  <c r="R507" i="9"/>
  <c r="Q507" i="9"/>
  <c r="P507" i="9"/>
  <c r="O507" i="9"/>
  <c r="N507" i="9"/>
  <c r="M507" i="9"/>
  <c r="L507" i="9"/>
  <c r="K507" i="9"/>
  <c r="J507" i="9"/>
  <c r="I507" i="9"/>
  <c r="H507" i="9"/>
  <c r="S506" i="9"/>
  <c r="R506" i="9"/>
  <c r="S505" i="9"/>
  <c r="R505" i="9"/>
  <c r="S504" i="9"/>
  <c r="Q504" i="9"/>
  <c r="P504" i="9"/>
  <c r="O504" i="9"/>
  <c r="N504" i="9"/>
  <c r="M504" i="9"/>
  <c r="L504" i="9"/>
  <c r="K504" i="9"/>
  <c r="J504" i="9"/>
  <c r="I504" i="9"/>
  <c r="H504" i="9"/>
  <c r="S503" i="9"/>
  <c r="R503" i="9"/>
  <c r="Q503" i="9"/>
  <c r="P503" i="9"/>
  <c r="O503" i="9"/>
  <c r="N503" i="9"/>
  <c r="M503" i="9"/>
  <c r="L503" i="9"/>
  <c r="K503" i="9"/>
  <c r="J503" i="9"/>
  <c r="I503" i="9"/>
  <c r="H503" i="9"/>
  <c r="S502" i="9"/>
  <c r="R502" i="9"/>
  <c r="S501" i="9"/>
  <c r="R501" i="9"/>
  <c r="S500" i="9"/>
  <c r="R500" i="9"/>
  <c r="Q500" i="9"/>
  <c r="P500" i="9"/>
  <c r="O500" i="9"/>
  <c r="N500" i="9"/>
  <c r="M500" i="9"/>
  <c r="L500" i="9"/>
  <c r="K500" i="9"/>
  <c r="J500" i="9"/>
  <c r="I500" i="9"/>
  <c r="H500" i="9"/>
  <c r="S499" i="9"/>
  <c r="R499" i="9"/>
  <c r="S498" i="9"/>
  <c r="R498" i="9"/>
  <c r="S497" i="9"/>
  <c r="Q497" i="9"/>
  <c r="P497" i="9"/>
  <c r="O497" i="9"/>
  <c r="N497" i="9"/>
  <c r="M497" i="9"/>
  <c r="L497" i="9"/>
  <c r="K497" i="9"/>
  <c r="J497" i="9"/>
  <c r="I497" i="9"/>
  <c r="H497" i="9"/>
  <c r="S496" i="9"/>
  <c r="R496" i="9"/>
  <c r="Q496" i="9"/>
  <c r="P496" i="9"/>
  <c r="O496" i="9"/>
  <c r="N496" i="9"/>
  <c r="M496" i="9"/>
  <c r="L496" i="9"/>
  <c r="K496" i="9"/>
  <c r="J496" i="9"/>
  <c r="I496" i="9"/>
  <c r="H496" i="9"/>
  <c r="S495" i="9"/>
  <c r="R495" i="9"/>
  <c r="S494" i="9"/>
  <c r="R494" i="9"/>
  <c r="S493" i="9"/>
  <c r="R493" i="9"/>
  <c r="Q493" i="9"/>
  <c r="P493" i="9"/>
  <c r="O493" i="9"/>
  <c r="N493" i="9"/>
  <c r="M493" i="9"/>
  <c r="L493" i="9"/>
  <c r="K493" i="9"/>
  <c r="J493" i="9"/>
  <c r="I493" i="9"/>
  <c r="H493" i="9"/>
  <c r="S492" i="9"/>
  <c r="R492" i="9"/>
  <c r="S491" i="9"/>
  <c r="R491" i="9"/>
  <c r="S490" i="9"/>
  <c r="Q490" i="9"/>
  <c r="P490" i="9"/>
  <c r="O490" i="9"/>
  <c r="N490" i="9"/>
  <c r="M490" i="9"/>
  <c r="L490" i="9"/>
  <c r="K490" i="9"/>
  <c r="J490" i="9"/>
  <c r="I490" i="9"/>
  <c r="H490" i="9"/>
  <c r="S489" i="9"/>
  <c r="R489" i="9"/>
  <c r="Q489" i="9"/>
  <c r="P489" i="9"/>
  <c r="O489" i="9"/>
  <c r="N489" i="9"/>
  <c r="M489" i="9"/>
  <c r="L489" i="9"/>
  <c r="K489" i="9"/>
  <c r="J489" i="9"/>
  <c r="I489" i="9"/>
  <c r="H489" i="9"/>
  <c r="S488" i="9"/>
  <c r="R488" i="9"/>
  <c r="S487" i="9"/>
  <c r="R487" i="9"/>
  <c r="S486" i="9"/>
  <c r="R486" i="9"/>
  <c r="Q486" i="9"/>
  <c r="P486" i="9"/>
  <c r="O486" i="9"/>
  <c r="N486" i="9"/>
  <c r="M486" i="9"/>
  <c r="L486" i="9"/>
  <c r="K486" i="9"/>
  <c r="J486" i="9"/>
  <c r="I486" i="9"/>
  <c r="H486" i="9"/>
  <c r="S485" i="9"/>
  <c r="R485" i="9"/>
  <c r="S484" i="9"/>
  <c r="R484" i="9"/>
  <c r="S483" i="9"/>
  <c r="Q483" i="9"/>
  <c r="P483" i="9"/>
  <c r="O483" i="9"/>
  <c r="N483" i="9"/>
  <c r="M483" i="9"/>
  <c r="L483" i="9"/>
  <c r="K483" i="9"/>
  <c r="J483" i="9"/>
  <c r="I483" i="9"/>
  <c r="H483" i="9"/>
  <c r="S482" i="9"/>
  <c r="R482" i="9"/>
  <c r="Q482" i="9"/>
  <c r="P482" i="9"/>
  <c r="O482" i="9"/>
  <c r="N482" i="9"/>
  <c r="M482" i="9"/>
  <c r="L482" i="9"/>
  <c r="K482" i="9"/>
  <c r="J482" i="9"/>
  <c r="I482" i="9"/>
  <c r="H482" i="9"/>
  <c r="S481" i="9"/>
  <c r="R481" i="9"/>
  <c r="S480" i="9"/>
  <c r="R480" i="9"/>
  <c r="S479" i="9"/>
  <c r="R479" i="9"/>
  <c r="Q479" i="9"/>
  <c r="P479" i="9"/>
  <c r="O479" i="9"/>
  <c r="N479" i="9"/>
  <c r="M479" i="9"/>
  <c r="L479" i="9"/>
  <c r="K479" i="9"/>
  <c r="J479" i="9"/>
  <c r="I479" i="9"/>
  <c r="H479" i="9"/>
  <c r="S478" i="9"/>
  <c r="R478" i="9"/>
  <c r="S477" i="9"/>
  <c r="R477" i="9"/>
  <c r="S476" i="9"/>
  <c r="Q476" i="9"/>
  <c r="P476" i="9"/>
  <c r="O476" i="9"/>
  <c r="N476" i="9"/>
  <c r="M476" i="9"/>
  <c r="L476" i="9"/>
  <c r="K476" i="9"/>
  <c r="J476" i="9"/>
  <c r="I476" i="9"/>
  <c r="H476" i="9"/>
  <c r="S475" i="9"/>
  <c r="R475" i="9"/>
  <c r="Q475" i="9"/>
  <c r="P475" i="9"/>
  <c r="O475" i="9"/>
  <c r="N475" i="9"/>
  <c r="M475" i="9"/>
  <c r="L475" i="9"/>
  <c r="K475" i="9"/>
  <c r="J475" i="9"/>
  <c r="I475" i="9"/>
  <c r="H475" i="9"/>
  <c r="S474" i="9"/>
  <c r="R474" i="9"/>
  <c r="S473" i="9"/>
  <c r="R473" i="9"/>
  <c r="S472" i="9"/>
  <c r="R472" i="9"/>
  <c r="Q472" i="9"/>
  <c r="P472" i="9"/>
  <c r="O472" i="9"/>
  <c r="N472" i="9"/>
  <c r="M472" i="9"/>
  <c r="L472" i="9"/>
  <c r="K472" i="9"/>
  <c r="J472" i="9"/>
  <c r="I472" i="9"/>
  <c r="H472" i="9"/>
  <c r="S471" i="9"/>
  <c r="R471" i="9"/>
  <c r="S470" i="9"/>
  <c r="R470" i="9"/>
  <c r="S469" i="9"/>
  <c r="Q469" i="9"/>
  <c r="P469" i="9"/>
  <c r="O469" i="9"/>
  <c r="N469" i="9"/>
  <c r="M469" i="9"/>
  <c r="L469" i="9"/>
  <c r="K469" i="9"/>
  <c r="J469" i="9"/>
  <c r="I469" i="9"/>
  <c r="H469" i="9"/>
  <c r="S468" i="9"/>
  <c r="R468" i="9"/>
  <c r="Q468" i="9"/>
  <c r="P468" i="9"/>
  <c r="O468" i="9"/>
  <c r="N468" i="9"/>
  <c r="M468" i="9"/>
  <c r="L468" i="9"/>
  <c r="K468" i="9"/>
  <c r="J468" i="9"/>
  <c r="I468" i="9"/>
  <c r="H468" i="9"/>
  <c r="S467" i="9"/>
  <c r="R467" i="9"/>
  <c r="S466" i="9"/>
  <c r="R466" i="9"/>
  <c r="S465" i="9"/>
  <c r="R465" i="9"/>
  <c r="Q465" i="9"/>
  <c r="P465" i="9"/>
  <c r="O465" i="9"/>
  <c r="N465" i="9"/>
  <c r="M465" i="9"/>
  <c r="L465" i="9"/>
  <c r="K465" i="9"/>
  <c r="J465" i="9"/>
  <c r="I465" i="9"/>
  <c r="H465" i="9"/>
  <c r="S464" i="9"/>
  <c r="R464" i="9"/>
  <c r="S463" i="9"/>
  <c r="R463" i="9"/>
  <c r="S462" i="9"/>
  <c r="Q462" i="9"/>
  <c r="P462" i="9"/>
  <c r="O462" i="9"/>
  <c r="N462" i="9"/>
  <c r="M462" i="9"/>
  <c r="L462" i="9"/>
  <c r="K462" i="9"/>
  <c r="J462" i="9"/>
  <c r="I462" i="9"/>
  <c r="H462" i="9"/>
  <c r="S461" i="9"/>
  <c r="R461" i="9"/>
  <c r="Q461" i="9"/>
  <c r="P461" i="9"/>
  <c r="O461" i="9"/>
  <c r="N461" i="9"/>
  <c r="M461" i="9"/>
  <c r="L461" i="9"/>
  <c r="K461" i="9"/>
  <c r="J461" i="9"/>
  <c r="I461" i="9"/>
  <c r="H461" i="9"/>
  <c r="S460" i="9"/>
  <c r="R460" i="9"/>
  <c r="S459" i="9"/>
  <c r="R459" i="9"/>
  <c r="S458" i="9"/>
  <c r="R458" i="9"/>
  <c r="Q458" i="9"/>
  <c r="P458" i="9"/>
  <c r="O458" i="9"/>
  <c r="N458" i="9"/>
  <c r="M458" i="9"/>
  <c r="L458" i="9"/>
  <c r="K458" i="9"/>
  <c r="J458" i="9"/>
  <c r="I458" i="9"/>
  <c r="H458" i="9"/>
  <c r="S457" i="9"/>
  <c r="R457" i="9"/>
  <c r="S456" i="9"/>
  <c r="R456" i="9"/>
  <c r="S455" i="9"/>
  <c r="Q455" i="9"/>
  <c r="P455" i="9"/>
  <c r="O455" i="9"/>
  <c r="N455" i="9"/>
  <c r="M455" i="9"/>
  <c r="L455" i="9"/>
  <c r="K455" i="9"/>
  <c r="J455" i="9"/>
  <c r="I455" i="9"/>
  <c r="H455" i="9"/>
  <c r="S454" i="9"/>
  <c r="R454" i="9"/>
  <c r="Q454" i="9"/>
  <c r="P454" i="9"/>
  <c r="O454" i="9"/>
  <c r="N454" i="9"/>
  <c r="M454" i="9"/>
  <c r="L454" i="9"/>
  <c r="K454" i="9"/>
  <c r="J454" i="9"/>
  <c r="I454" i="9"/>
  <c r="H454" i="9"/>
  <c r="S453" i="9"/>
  <c r="R453" i="9"/>
  <c r="S452" i="9"/>
  <c r="R452" i="9"/>
  <c r="S451" i="9"/>
  <c r="R451" i="9"/>
  <c r="Q451" i="9"/>
  <c r="P451" i="9"/>
  <c r="O451" i="9"/>
  <c r="N451" i="9"/>
  <c r="M451" i="9"/>
  <c r="L451" i="9"/>
  <c r="K451" i="9"/>
  <c r="J451" i="9"/>
  <c r="I451" i="9"/>
  <c r="H451" i="9"/>
  <c r="S450" i="9"/>
  <c r="R450" i="9"/>
  <c r="S449" i="9"/>
  <c r="R449" i="9"/>
  <c r="S448" i="9"/>
  <c r="Q448" i="9"/>
  <c r="P448" i="9"/>
  <c r="O448" i="9"/>
  <c r="N448" i="9"/>
  <c r="M448" i="9"/>
  <c r="L448" i="9"/>
  <c r="K448" i="9"/>
  <c r="J448" i="9"/>
  <c r="I448" i="9"/>
  <c r="H448" i="9"/>
  <c r="S447" i="9"/>
  <c r="R447" i="9"/>
  <c r="Q447" i="9"/>
  <c r="P447" i="9"/>
  <c r="O447" i="9"/>
  <c r="N447" i="9"/>
  <c r="M447" i="9"/>
  <c r="L447" i="9"/>
  <c r="K447" i="9"/>
  <c r="J447" i="9"/>
  <c r="I447" i="9"/>
  <c r="H447" i="9"/>
  <c r="S446" i="9"/>
  <c r="R446" i="9"/>
  <c r="S445" i="9"/>
  <c r="R445" i="9"/>
  <c r="S444" i="9"/>
  <c r="R444" i="9"/>
  <c r="Q444" i="9"/>
  <c r="P444" i="9"/>
  <c r="O444" i="9"/>
  <c r="N444" i="9"/>
  <c r="M444" i="9"/>
  <c r="L444" i="9"/>
  <c r="K444" i="9"/>
  <c r="J444" i="9"/>
  <c r="I444" i="9"/>
  <c r="H444" i="9"/>
  <c r="S443" i="9"/>
  <c r="R443" i="9"/>
  <c r="S442" i="9"/>
  <c r="R442" i="9"/>
  <c r="S441" i="9"/>
  <c r="Q441" i="9"/>
  <c r="P441" i="9"/>
  <c r="O441" i="9"/>
  <c r="N441" i="9"/>
  <c r="M441" i="9"/>
  <c r="L441" i="9"/>
  <c r="K441" i="9"/>
  <c r="J441" i="9"/>
  <c r="I441" i="9"/>
  <c r="H441" i="9"/>
  <c r="S440" i="9"/>
  <c r="R440" i="9"/>
  <c r="Q440" i="9"/>
  <c r="P440" i="9"/>
  <c r="O440" i="9"/>
  <c r="N440" i="9"/>
  <c r="M440" i="9"/>
  <c r="L440" i="9"/>
  <c r="K440" i="9"/>
  <c r="J440" i="9"/>
  <c r="I440" i="9"/>
  <c r="H440" i="9"/>
  <c r="S439" i="9"/>
  <c r="R439" i="9"/>
  <c r="S438" i="9"/>
  <c r="R438" i="9"/>
  <c r="S437" i="9"/>
  <c r="R437" i="9"/>
  <c r="Q437" i="9"/>
  <c r="P437" i="9"/>
  <c r="O437" i="9"/>
  <c r="N437" i="9"/>
  <c r="M437" i="9"/>
  <c r="L437" i="9"/>
  <c r="K437" i="9"/>
  <c r="J437" i="9"/>
  <c r="I437" i="9"/>
  <c r="H437" i="9"/>
  <c r="S436" i="9"/>
  <c r="R436" i="9"/>
  <c r="S435" i="9"/>
  <c r="R435" i="9"/>
  <c r="S434" i="9"/>
  <c r="Q434" i="9"/>
  <c r="P434" i="9"/>
  <c r="O434" i="9"/>
  <c r="N434" i="9"/>
  <c r="M434" i="9"/>
  <c r="L434" i="9"/>
  <c r="K434" i="9"/>
  <c r="J434" i="9"/>
  <c r="I434" i="9"/>
  <c r="H434" i="9"/>
  <c r="S433" i="9"/>
  <c r="R433" i="9"/>
  <c r="Q433" i="9"/>
  <c r="P433" i="9"/>
  <c r="O433" i="9"/>
  <c r="N433" i="9"/>
  <c r="M433" i="9"/>
  <c r="L433" i="9"/>
  <c r="K433" i="9"/>
  <c r="J433" i="9"/>
  <c r="I433" i="9"/>
  <c r="H433" i="9"/>
  <c r="S432" i="9"/>
  <c r="R432" i="9"/>
  <c r="S431" i="9"/>
  <c r="R431" i="9"/>
  <c r="S430" i="9"/>
  <c r="R430" i="9"/>
  <c r="Q430" i="9"/>
  <c r="P430" i="9"/>
  <c r="O430" i="9"/>
  <c r="N430" i="9"/>
  <c r="M430" i="9"/>
  <c r="L430" i="9"/>
  <c r="K430" i="9"/>
  <c r="J430" i="9"/>
  <c r="I430" i="9"/>
  <c r="H430" i="9"/>
  <c r="S429" i="9"/>
  <c r="R429" i="9"/>
  <c r="S428" i="9"/>
  <c r="R428" i="9"/>
  <c r="S427" i="9"/>
  <c r="Q427" i="9"/>
  <c r="P427" i="9"/>
  <c r="O427" i="9"/>
  <c r="N427" i="9"/>
  <c r="M427" i="9"/>
  <c r="L427" i="9"/>
  <c r="K427" i="9"/>
  <c r="J427" i="9"/>
  <c r="I427" i="9"/>
  <c r="H427" i="9"/>
  <c r="S426" i="9"/>
  <c r="R426" i="9"/>
  <c r="Q426" i="9"/>
  <c r="P426" i="9"/>
  <c r="O426" i="9"/>
  <c r="N426" i="9"/>
  <c r="M426" i="9"/>
  <c r="L426" i="9"/>
  <c r="K426" i="9"/>
  <c r="J426" i="9"/>
  <c r="I426" i="9"/>
  <c r="H426" i="9"/>
  <c r="S425" i="9"/>
  <c r="R425" i="9"/>
  <c r="S424" i="9"/>
  <c r="R424" i="9"/>
  <c r="S423" i="9"/>
  <c r="R423" i="9"/>
  <c r="Q423" i="9"/>
  <c r="P423" i="9"/>
  <c r="O423" i="9"/>
  <c r="N423" i="9"/>
  <c r="M423" i="9"/>
  <c r="L423" i="9"/>
  <c r="K423" i="9"/>
  <c r="J423" i="9"/>
  <c r="I423" i="9"/>
  <c r="H423" i="9"/>
  <c r="S422" i="9"/>
  <c r="R422" i="9"/>
  <c r="S421" i="9"/>
  <c r="R421" i="9"/>
  <c r="S420" i="9"/>
  <c r="Q420" i="9"/>
  <c r="P420" i="9"/>
  <c r="O420" i="9"/>
  <c r="N420" i="9"/>
  <c r="M420" i="9"/>
  <c r="L420" i="9"/>
  <c r="K420" i="9"/>
  <c r="J420" i="9"/>
  <c r="I420" i="9"/>
  <c r="H420" i="9"/>
  <c r="S419" i="9"/>
  <c r="R419" i="9"/>
  <c r="Q419" i="9"/>
  <c r="P419" i="9"/>
  <c r="O419" i="9"/>
  <c r="N419" i="9"/>
  <c r="M419" i="9"/>
  <c r="L419" i="9"/>
  <c r="K419" i="9"/>
  <c r="J419" i="9"/>
  <c r="I419" i="9"/>
  <c r="H419" i="9"/>
  <c r="S418" i="9"/>
  <c r="R418" i="9"/>
  <c r="S417" i="9"/>
  <c r="R417" i="9"/>
  <c r="S416" i="9"/>
  <c r="R416" i="9"/>
  <c r="Q416" i="9"/>
  <c r="P416" i="9"/>
  <c r="O416" i="9"/>
  <c r="N416" i="9"/>
  <c r="M416" i="9"/>
  <c r="L416" i="9"/>
  <c r="K416" i="9"/>
  <c r="J416" i="9"/>
  <c r="I416" i="9"/>
  <c r="H416" i="9"/>
  <c r="S415" i="9"/>
  <c r="R415" i="9"/>
  <c r="S414" i="9"/>
  <c r="R414" i="9"/>
  <c r="S413" i="9"/>
  <c r="Q413" i="9"/>
  <c r="P413" i="9"/>
  <c r="O413" i="9"/>
  <c r="N413" i="9"/>
  <c r="M413" i="9"/>
  <c r="L413" i="9"/>
  <c r="K413" i="9"/>
  <c r="J413" i="9"/>
  <c r="I413" i="9"/>
  <c r="H413" i="9"/>
  <c r="S412" i="9"/>
  <c r="R412" i="9"/>
  <c r="Q412" i="9"/>
  <c r="P412" i="9"/>
  <c r="O412" i="9"/>
  <c r="N412" i="9"/>
  <c r="M412" i="9"/>
  <c r="L412" i="9"/>
  <c r="K412" i="9"/>
  <c r="J412" i="9"/>
  <c r="I412" i="9"/>
  <c r="H412" i="9"/>
  <c r="S411" i="9"/>
  <c r="R411" i="9"/>
  <c r="S410" i="9"/>
  <c r="R410" i="9"/>
  <c r="S409" i="9"/>
  <c r="R409" i="9"/>
  <c r="Q409" i="9"/>
  <c r="P409" i="9"/>
  <c r="O409" i="9"/>
  <c r="N409" i="9"/>
  <c r="M409" i="9"/>
  <c r="L409" i="9"/>
  <c r="K409" i="9"/>
  <c r="J409" i="9"/>
  <c r="I409" i="9"/>
  <c r="H409" i="9"/>
  <c r="S408" i="9"/>
  <c r="R408" i="9"/>
  <c r="S407" i="9"/>
  <c r="R407" i="9"/>
  <c r="S406" i="9"/>
  <c r="Q406" i="9"/>
  <c r="P406" i="9"/>
  <c r="O406" i="9"/>
  <c r="N406" i="9"/>
  <c r="M406" i="9"/>
  <c r="L406" i="9"/>
  <c r="K406" i="9"/>
  <c r="J406" i="9"/>
  <c r="I406" i="9"/>
  <c r="H406" i="9"/>
  <c r="S405" i="9"/>
  <c r="R405" i="9"/>
  <c r="Q405" i="9"/>
  <c r="P405" i="9"/>
  <c r="O405" i="9"/>
  <c r="N405" i="9"/>
  <c r="M405" i="9"/>
  <c r="L405" i="9"/>
  <c r="K405" i="9"/>
  <c r="J405" i="9"/>
  <c r="I405" i="9"/>
  <c r="H405" i="9"/>
  <c r="S404" i="9"/>
  <c r="R404" i="9"/>
  <c r="S403" i="9"/>
  <c r="R403" i="9"/>
  <c r="S402" i="9"/>
  <c r="R402" i="9"/>
  <c r="Q402" i="9"/>
  <c r="P402" i="9"/>
  <c r="O402" i="9"/>
  <c r="N402" i="9"/>
  <c r="M402" i="9"/>
  <c r="L402" i="9"/>
  <c r="K402" i="9"/>
  <c r="J402" i="9"/>
  <c r="I402" i="9"/>
  <c r="H402" i="9"/>
  <c r="S401" i="9"/>
  <c r="R401" i="9"/>
  <c r="S400" i="9"/>
  <c r="R400" i="9"/>
  <c r="S399" i="9"/>
  <c r="Q399" i="9"/>
  <c r="P399" i="9"/>
  <c r="O399" i="9"/>
  <c r="N399" i="9"/>
  <c r="M399" i="9"/>
  <c r="L399" i="9"/>
  <c r="K399" i="9"/>
  <c r="J399" i="9"/>
  <c r="I399" i="9"/>
  <c r="H399" i="9"/>
  <c r="S398" i="9"/>
  <c r="R398" i="9"/>
  <c r="Q398" i="9"/>
  <c r="P398" i="9"/>
  <c r="O398" i="9"/>
  <c r="N398" i="9"/>
  <c r="M398" i="9"/>
  <c r="L398" i="9"/>
  <c r="K398" i="9"/>
  <c r="J398" i="9"/>
  <c r="I398" i="9"/>
  <c r="H398" i="9"/>
  <c r="S397" i="9"/>
  <c r="R397" i="9"/>
  <c r="S396" i="9"/>
  <c r="R396" i="9"/>
  <c r="S395" i="9"/>
  <c r="R395" i="9"/>
  <c r="Q395" i="9"/>
  <c r="P395" i="9"/>
  <c r="O395" i="9"/>
  <c r="N395" i="9"/>
  <c r="M395" i="9"/>
  <c r="L395" i="9"/>
  <c r="K395" i="9"/>
  <c r="J395" i="9"/>
  <c r="I395" i="9"/>
  <c r="H395" i="9"/>
  <c r="S394" i="9"/>
  <c r="R394" i="9"/>
  <c r="S393" i="9"/>
  <c r="R393" i="9"/>
  <c r="S392" i="9"/>
  <c r="Q392" i="9"/>
  <c r="P392" i="9"/>
  <c r="O392" i="9"/>
  <c r="N392" i="9"/>
  <c r="M392" i="9"/>
  <c r="L392" i="9"/>
  <c r="K392" i="9"/>
  <c r="J392" i="9"/>
  <c r="I392" i="9"/>
  <c r="H392" i="9"/>
  <c r="S391" i="9"/>
  <c r="R391" i="9"/>
  <c r="Q391" i="9"/>
  <c r="P391" i="9"/>
  <c r="O391" i="9"/>
  <c r="N391" i="9"/>
  <c r="M391" i="9"/>
  <c r="L391" i="9"/>
  <c r="K391" i="9"/>
  <c r="J391" i="9"/>
  <c r="I391" i="9"/>
  <c r="H391" i="9"/>
  <c r="S390" i="9"/>
  <c r="R390" i="9"/>
  <c r="S389" i="9"/>
  <c r="R389" i="9"/>
  <c r="S388" i="9"/>
  <c r="R388" i="9"/>
  <c r="Q388" i="9"/>
  <c r="P388" i="9"/>
  <c r="O388" i="9"/>
  <c r="N388" i="9"/>
  <c r="M388" i="9"/>
  <c r="L388" i="9"/>
  <c r="K388" i="9"/>
  <c r="J388" i="9"/>
  <c r="I388" i="9"/>
  <c r="H388" i="9"/>
  <c r="S387" i="9"/>
  <c r="R387" i="9"/>
  <c r="S386" i="9"/>
  <c r="R386" i="9"/>
  <c r="S385" i="9"/>
  <c r="Q385" i="9"/>
  <c r="P385" i="9"/>
  <c r="O385" i="9"/>
  <c r="N385" i="9"/>
  <c r="M385" i="9"/>
  <c r="L385" i="9"/>
  <c r="K385" i="9"/>
  <c r="J385" i="9"/>
  <c r="I385" i="9"/>
  <c r="H385" i="9"/>
  <c r="S384" i="9"/>
  <c r="R384" i="9"/>
  <c r="Q384" i="9"/>
  <c r="P384" i="9"/>
  <c r="O384" i="9"/>
  <c r="N384" i="9"/>
  <c r="M384" i="9"/>
  <c r="L384" i="9"/>
  <c r="K384" i="9"/>
  <c r="J384" i="9"/>
  <c r="I384" i="9"/>
  <c r="H384" i="9"/>
  <c r="S383" i="9"/>
  <c r="R383" i="9"/>
  <c r="S382" i="9"/>
  <c r="R382" i="9"/>
  <c r="S381" i="9"/>
  <c r="R381" i="9"/>
  <c r="Q381" i="9"/>
  <c r="P381" i="9"/>
  <c r="O381" i="9"/>
  <c r="N381" i="9"/>
  <c r="M381" i="9"/>
  <c r="L381" i="9"/>
  <c r="K381" i="9"/>
  <c r="J381" i="9"/>
  <c r="I381" i="9"/>
  <c r="H381" i="9"/>
  <c r="S380" i="9"/>
  <c r="R380" i="9"/>
  <c r="S379" i="9"/>
  <c r="R379" i="9"/>
  <c r="Q378" i="9"/>
  <c r="P378" i="9"/>
  <c r="O378" i="9"/>
  <c r="N378" i="9"/>
  <c r="M378" i="9"/>
  <c r="L378" i="9"/>
  <c r="K378" i="9"/>
  <c r="J378" i="9"/>
  <c r="I378" i="9"/>
  <c r="H378" i="9"/>
  <c r="R377" i="9"/>
  <c r="S376" i="9"/>
  <c r="S377" i="9" s="1"/>
  <c r="R376" i="9"/>
  <c r="S375" i="9"/>
  <c r="R375" i="9"/>
  <c r="R374" i="9"/>
  <c r="S373" i="9"/>
  <c r="R373" i="9"/>
  <c r="S372" i="9"/>
  <c r="S374" i="9" s="1"/>
  <c r="S378" i="9" s="1"/>
  <c r="R372" i="9"/>
  <c r="R370" i="9"/>
  <c r="S369" i="9"/>
  <c r="S370" i="9" s="1"/>
  <c r="R369" i="9"/>
  <c r="S368" i="9"/>
  <c r="R368" i="9"/>
  <c r="S367" i="9"/>
  <c r="S371" i="9" s="1"/>
  <c r="R367" i="9"/>
  <c r="S366" i="9"/>
  <c r="R366" i="9"/>
  <c r="S365" i="9"/>
  <c r="R365" i="9"/>
  <c r="R363" i="9"/>
  <c r="S362" i="9"/>
  <c r="R362" i="9"/>
  <c r="S361" i="9"/>
  <c r="S363" i="9" s="1"/>
  <c r="R361" i="9"/>
  <c r="R360" i="9"/>
  <c r="S359" i="9"/>
  <c r="S360" i="9" s="1"/>
  <c r="R359" i="9"/>
  <c r="S358" i="9"/>
  <c r="R358" i="9"/>
  <c r="R356" i="9"/>
  <c r="S355" i="9"/>
  <c r="R355" i="9"/>
  <c r="S354" i="9"/>
  <c r="S356" i="9" s="1"/>
  <c r="R354" i="9"/>
  <c r="S352" i="9"/>
  <c r="S351" i="9"/>
  <c r="S348" i="9"/>
  <c r="S347" i="9"/>
  <c r="S345" i="9"/>
  <c r="S344" i="9"/>
  <c r="S341" i="9"/>
  <c r="S340" i="9"/>
  <c r="S338" i="9"/>
  <c r="S337" i="9"/>
  <c r="S334" i="9"/>
  <c r="S333" i="9"/>
  <c r="S331" i="9"/>
  <c r="S332" i="9" s="1"/>
  <c r="S330" i="9"/>
  <c r="R330" i="9"/>
  <c r="R328" i="9"/>
  <c r="S327" i="9"/>
  <c r="R327" i="9"/>
  <c r="S326" i="9"/>
  <c r="S328" i="9" s="1"/>
  <c r="R326" i="9"/>
  <c r="R325" i="9"/>
  <c r="S324" i="9"/>
  <c r="S325" i="9" s="1"/>
  <c r="R324" i="9"/>
  <c r="S323" i="9"/>
  <c r="R323" i="9"/>
  <c r="R321" i="9"/>
  <c r="S320" i="9"/>
  <c r="S321" i="9" s="1"/>
  <c r="R320" i="9"/>
  <c r="S319" i="9"/>
  <c r="R319" i="9"/>
  <c r="R318" i="9"/>
  <c r="S317" i="9"/>
  <c r="R317" i="9"/>
  <c r="S316" i="9"/>
  <c r="S318" i="9" s="1"/>
  <c r="R316" i="9"/>
  <c r="R314" i="9"/>
  <c r="S313" i="9"/>
  <c r="S314" i="9" s="1"/>
  <c r="R313" i="9"/>
  <c r="S312" i="9"/>
  <c r="R312" i="9"/>
  <c r="R311" i="9"/>
  <c r="S310" i="9"/>
  <c r="R310" i="9"/>
  <c r="S309" i="9"/>
  <c r="S311" i="9" s="1"/>
  <c r="R309" i="9"/>
  <c r="R307" i="9"/>
  <c r="S306" i="9"/>
  <c r="R306" i="9"/>
  <c r="S305" i="9"/>
  <c r="S307" i="9" s="1"/>
  <c r="R305" i="9"/>
  <c r="R304" i="9"/>
  <c r="S303" i="9"/>
  <c r="S304" i="9" s="1"/>
  <c r="R303" i="9"/>
  <c r="S302" i="9"/>
  <c r="R302" i="9"/>
  <c r="R300" i="9"/>
  <c r="S299" i="9"/>
  <c r="R299" i="9"/>
  <c r="S298" i="9"/>
  <c r="S300" i="9" s="1"/>
  <c r="R298" i="9"/>
  <c r="R297" i="9"/>
  <c r="S296" i="9"/>
  <c r="S297" i="9" s="1"/>
  <c r="R296" i="9"/>
  <c r="S295" i="9"/>
  <c r="R295" i="9"/>
  <c r="R293" i="9"/>
  <c r="S292" i="9"/>
  <c r="S293" i="9" s="1"/>
  <c r="R292" i="9"/>
  <c r="S291" i="9"/>
  <c r="R291" i="9"/>
  <c r="R290" i="9"/>
  <c r="S289" i="9"/>
  <c r="R289" i="9"/>
  <c r="S288" i="9"/>
  <c r="S290" i="9" s="1"/>
  <c r="R288" i="9"/>
  <c r="S285" i="9"/>
  <c r="R285" i="9"/>
  <c r="S284" i="9"/>
  <c r="R284" i="9"/>
  <c r="S282" i="9"/>
  <c r="R282" i="9"/>
  <c r="S281" i="9"/>
  <c r="R281" i="9"/>
  <c r="S278" i="9"/>
  <c r="R278" i="9"/>
  <c r="S277" i="9"/>
  <c r="R277" i="9"/>
  <c r="S275" i="9"/>
  <c r="R275" i="9"/>
  <c r="S274" i="9"/>
  <c r="R274" i="9"/>
  <c r="S271" i="9"/>
  <c r="R271" i="9"/>
  <c r="S270" i="9"/>
  <c r="R270" i="9"/>
  <c r="S268" i="9"/>
  <c r="R268" i="9"/>
  <c r="S267" i="9"/>
  <c r="R267" i="9"/>
  <c r="S264" i="9"/>
  <c r="R264" i="9"/>
  <c r="S263" i="9"/>
  <c r="R263" i="9"/>
  <c r="S261" i="9"/>
  <c r="R261" i="9"/>
  <c r="S260" i="9"/>
  <c r="R260" i="9"/>
  <c r="S257" i="9"/>
  <c r="R257" i="9"/>
  <c r="S256" i="9"/>
  <c r="R256" i="9"/>
  <c r="S254" i="9"/>
  <c r="R254" i="9"/>
  <c r="S253" i="9"/>
  <c r="R253" i="9"/>
  <c r="R251" i="9"/>
  <c r="S250" i="9"/>
  <c r="R250" i="9"/>
  <c r="S249" i="9"/>
  <c r="R249" i="9"/>
  <c r="R248" i="9"/>
  <c r="S247" i="9"/>
  <c r="S248" i="9" s="1"/>
  <c r="R247" i="9"/>
  <c r="S246" i="9"/>
  <c r="R246" i="9"/>
  <c r="R244" i="9"/>
  <c r="S243" i="9"/>
  <c r="R243" i="9"/>
  <c r="S242" i="9"/>
  <c r="R242" i="9"/>
  <c r="R241" i="9"/>
  <c r="S240" i="9"/>
  <c r="R240" i="9"/>
  <c r="S239" i="9"/>
  <c r="R239" i="9"/>
  <c r="R237" i="9"/>
  <c r="S236" i="9"/>
  <c r="R236" i="9"/>
  <c r="S235" i="9"/>
  <c r="R235" i="9"/>
  <c r="R234" i="9"/>
  <c r="S233" i="9"/>
  <c r="R233" i="9"/>
  <c r="S232" i="9"/>
  <c r="R232" i="9"/>
  <c r="R230" i="9"/>
  <c r="S229" i="9"/>
  <c r="R229" i="9"/>
  <c r="S228" i="9"/>
  <c r="R228" i="9"/>
  <c r="R227" i="9"/>
  <c r="S226" i="9"/>
  <c r="R226" i="9"/>
  <c r="S225" i="9"/>
  <c r="R225" i="9"/>
  <c r="R223" i="9"/>
  <c r="S222" i="9"/>
  <c r="R222" i="9"/>
  <c r="S221" i="9"/>
  <c r="R221" i="9"/>
  <c r="R220" i="9"/>
  <c r="S219" i="9"/>
  <c r="S220" i="9" s="1"/>
  <c r="R219" i="9"/>
  <c r="S218" i="9"/>
  <c r="R218" i="9"/>
  <c r="R216" i="9"/>
  <c r="S215" i="9"/>
  <c r="S214" i="9"/>
  <c r="R213" i="9"/>
  <c r="S212" i="9"/>
  <c r="R212" i="9"/>
  <c r="S211" i="9"/>
  <c r="R211" i="9"/>
  <c r="R209" i="9"/>
  <c r="S208" i="9"/>
  <c r="R208" i="9"/>
  <c r="S207" i="9"/>
  <c r="R207" i="9"/>
  <c r="R206" i="9"/>
  <c r="S205" i="9"/>
  <c r="R205" i="9"/>
  <c r="S204" i="9"/>
  <c r="R204" i="9"/>
  <c r="R202" i="9"/>
  <c r="S201" i="9"/>
  <c r="R201" i="9"/>
  <c r="S200" i="9"/>
  <c r="S202" i="9" s="1"/>
  <c r="R200" i="9"/>
  <c r="R199" i="9"/>
  <c r="S198" i="9"/>
  <c r="S199" i="9" s="1"/>
  <c r="S203" i="9" s="1"/>
  <c r="R198" i="9"/>
  <c r="S197" i="9"/>
  <c r="R197" i="9"/>
  <c r="R195" i="9"/>
  <c r="S194" i="9"/>
  <c r="S195" i="9" s="1"/>
  <c r="R194" i="9"/>
  <c r="S193" i="9"/>
  <c r="R193" i="9"/>
  <c r="R192" i="9"/>
  <c r="S191" i="9"/>
  <c r="R191" i="9"/>
  <c r="S190" i="9"/>
  <c r="S192" i="9" s="1"/>
  <c r="S196" i="9" s="1"/>
  <c r="R190" i="9"/>
  <c r="R188" i="9"/>
  <c r="S187" i="9"/>
  <c r="R187" i="9"/>
  <c r="S186" i="9"/>
  <c r="R186" i="9"/>
  <c r="R185" i="9"/>
  <c r="S184" i="9"/>
  <c r="R184" i="9"/>
  <c r="S183" i="9"/>
  <c r="R183" i="9"/>
  <c r="R181" i="9"/>
  <c r="S180" i="9"/>
  <c r="R180" i="9"/>
  <c r="S179" i="9"/>
  <c r="R179" i="9"/>
  <c r="R178" i="9"/>
  <c r="S177" i="9"/>
  <c r="R177" i="9"/>
  <c r="S176" i="9"/>
  <c r="R176" i="9"/>
  <c r="R174" i="9"/>
  <c r="S173" i="9"/>
  <c r="R173" i="9"/>
  <c r="S172" i="9"/>
  <c r="R172" i="9"/>
  <c r="R171" i="9"/>
  <c r="S170" i="9"/>
  <c r="S171" i="9" s="1"/>
  <c r="R170" i="9"/>
  <c r="S169" i="9"/>
  <c r="R169" i="9"/>
  <c r="R167" i="9"/>
  <c r="S166" i="9"/>
  <c r="R166" i="9"/>
  <c r="S165" i="9"/>
  <c r="R165" i="9"/>
  <c r="R164" i="9"/>
  <c r="S163" i="9"/>
  <c r="R163" i="9"/>
  <c r="S162" i="9"/>
  <c r="S164" i="9" s="1"/>
  <c r="R162" i="9"/>
  <c r="R160" i="9"/>
  <c r="S159" i="9"/>
  <c r="R159" i="9"/>
  <c r="S158" i="9"/>
  <c r="R158" i="9"/>
  <c r="R157" i="9"/>
  <c r="S156" i="9"/>
  <c r="R156" i="9"/>
  <c r="S155" i="9"/>
  <c r="R155" i="9"/>
  <c r="R153" i="9"/>
  <c r="S152" i="9"/>
  <c r="R152" i="9"/>
  <c r="S151" i="9"/>
  <c r="R151" i="9"/>
  <c r="R150" i="9"/>
  <c r="S149" i="9"/>
  <c r="R149" i="9"/>
  <c r="S148" i="9"/>
  <c r="R148" i="9"/>
  <c r="R146" i="9"/>
  <c r="S145" i="9"/>
  <c r="R145" i="9"/>
  <c r="S144" i="9"/>
  <c r="R144" i="9"/>
  <c r="R143" i="9"/>
  <c r="S142" i="9"/>
  <c r="R142" i="9"/>
  <c r="S141" i="9"/>
  <c r="R141" i="9"/>
  <c r="R139" i="9"/>
  <c r="S138" i="9"/>
  <c r="R138" i="9"/>
  <c r="S137" i="9"/>
  <c r="R137" i="9"/>
  <c r="R136" i="9"/>
  <c r="S135" i="9"/>
  <c r="R135" i="9"/>
  <c r="S134" i="9"/>
  <c r="R134" i="9"/>
  <c r="R132" i="9"/>
  <c r="S131" i="9"/>
  <c r="R131" i="9"/>
  <c r="S130" i="9"/>
  <c r="R130" i="9"/>
  <c r="R129" i="9"/>
  <c r="S128" i="9"/>
  <c r="R128" i="9"/>
  <c r="S127" i="9"/>
  <c r="R127" i="9"/>
  <c r="R125" i="9"/>
  <c r="S124" i="9"/>
  <c r="R124" i="9"/>
  <c r="S123" i="9"/>
  <c r="R123" i="9"/>
  <c r="R122" i="9"/>
  <c r="S121" i="9"/>
  <c r="R121" i="9"/>
  <c r="S120" i="9"/>
  <c r="R120" i="9"/>
  <c r="R118" i="9"/>
  <c r="S117" i="9"/>
  <c r="R117" i="9"/>
  <c r="S116" i="9"/>
  <c r="R116" i="9"/>
  <c r="R115" i="9"/>
  <c r="S114" i="9"/>
  <c r="S115" i="9" s="1"/>
  <c r="R114" i="9"/>
  <c r="S113" i="9"/>
  <c r="R113" i="9"/>
  <c r="S110" i="9"/>
  <c r="R110" i="9"/>
  <c r="S109" i="9"/>
  <c r="R109" i="9"/>
  <c r="R108" i="9"/>
  <c r="S107" i="9"/>
  <c r="R107" i="9"/>
  <c r="S106" i="9"/>
  <c r="R106" i="9"/>
  <c r="R104" i="9"/>
  <c r="S103" i="9"/>
  <c r="R103" i="9"/>
  <c r="S102" i="9"/>
  <c r="R102" i="9"/>
  <c r="R101" i="9"/>
  <c r="S100" i="9"/>
  <c r="R100" i="9"/>
  <c r="S99" i="9"/>
  <c r="R99" i="9"/>
  <c r="R97" i="9"/>
  <c r="S96" i="9"/>
  <c r="R96" i="9"/>
  <c r="S95" i="9"/>
  <c r="R95" i="9"/>
  <c r="R94" i="9"/>
  <c r="S93" i="9"/>
  <c r="R93" i="9"/>
  <c r="S92" i="9"/>
  <c r="R92" i="9"/>
  <c r="R90" i="9"/>
  <c r="S89" i="9"/>
  <c r="R89" i="9"/>
  <c r="S88" i="9"/>
  <c r="R88" i="9"/>
  <c r="R87" i="9"/>
  <c r="S86" i="9"/>
  <c r="R86" i="9"/>
  <c r="S85" i="9"/>
  <c r="R85" i="9"/>
  <c r="R83" i="9"/>
  <c r="S82" i="9"/>
  <c r="R82" i="9"/>
  <c r="S81" i="9"/>
  <c r="R81" i="9"/>
  <c r="R80" i="9"/>
  <c r="S79" i="9"/>
  <c r="R79" i="9"/>
  <c r="S78" i="9"/>
  <c r="R78" i="9"/>
  <c r="R76" i="9"/>
  <c r="S75" i="9"/>
  <c r="R75" i="9"/>
  <c r="S74" i="9"/>
  <c r="R74" i="9"/>
  <c r="R73" i="9"/>
  <c r="S72" i="9"/>
  <c r="R72" i="9"/>
  <c r="S71" i="9"/>
  <c r="R71" i="9"/>
  <c r="R69" i="9"/>
  <c r="S68" i="9"/>
  <c r="R68" i="9"/>
  <c r="S67" i="9"/>
  <c r="R67" i="9"/>
  <c r="R66" i="9"/>
  <c r="S65" i="9"/>
  <c r="R65" i="9"/>
  <c r="S64" i="9"/>
  <c r="R64" i="9"/>
  <c r="R62" i="9"/>
  <c r="S61" i="9"/>
  <c r="R61" i="9"/>
  <c r="S60" i="9"/>
  <c r="R60" i="9"/>
  <c r="R59" i="9"/>
  <c r="S58" i="9"/>
  <c r="R58" i="9"/>
  <c r="S57" i="9"/>
  <c r="R57" i="9"/>
  <c r="R55" i="9"/>
  <c r="S54" i="9"/>
  <c r="R54" i="9"/>
  <c r="S53" i="9"/>
  <c r="R53" i="9"/>
  <c r="R52" i="9"/>
  <c r="S51" i="9"/>
  <c r="R51" i="9"/>
  <c r="S50" i="9"/>
  <c r="R50" i="9"/>
  <c r="R48" i="9"/>
  <c r="S47" i="9"/>
  <c r="R47" i="9"/>
  <c r="S46" i="9"/>
  <c r="R46" i="9"/>
  <c r="R45" i="9"/>
  <c r="S44" i="9"/>
  <c r="R44" i="9"/>
  <c r="S43" i="9"/>
  <c r="R43" i="9"/>
  <c r="R41" i="9"/>
  <c r="S40" i="9"/>
  <c r="R40" i="9"/>
  <c r="S39" i="9"/>
  <c r="R39" i="9"/>
  <c r="R38" i="9"/>
  <c r="S37" i="9"/>
  <c r="R37" i="9"/>
  <c r="S36" i="9"/>
  <c r="R36" i="9"/>
  <c r="R34" i="9"/>
  <c r="S33" i="9"/>
  <c r="R33" i="9"/>
  <c r="S32" i="9"/>
  <c r="R32" i="9"/>
  <c r="R31" i="9"/>
  <c r="S30" i="9"/>
  <c r="R30" i="9"/>
  <c r="S29" i="9"/>
  <c r="R29" i="9"/>
  <c r="R27" i="9"/>
  <c r="S26" i="9"/>
  <c r="R26" i="9"/>
  <c r="S25" i="9"/>
  <c r="R25" i="9"/>
  <c r="R24" i="9"/>
  <c r="S23" i="9"/>
  <c r="R23" i="9"/>
  <c r="S22" i="9"/>
  <c r="R22" i="9"/>
  <c r="R20" i="9"/>
  <c r="S19" i="9"/>
  <c r="R19" i="9"/>
  <c r="S18" i="9"/>
  <c r="R18" i="9"/>
  <c r="R17" i="9"/>
  <c r="S16" i="9"/>
  <c r="R16" i="9"/>
  <c r="S15" i="9"/>
  <c r="R15" i="9"/>
  <c r="R13" i="9"/>
  <c r="S12" i="9"/>
  <c r="R12" i="9"/>
  <c r="S11" i="9"/>
  <c r="R11" i="9"/>
  <c r="R10" i="9"/>
  <c r="S9" i="9"/>
  <c r="R9" i="9"/>
  <c r="S8" i="9"/>
  <c r="R8" i="9"/>
  <c r="S201" i="26" l="1"/>
  <c r="S257" i="26"/>
  <c r="R15" i="26"/>
  <c r="S18" i="26"/>
  <c r="S71" i="26"/>
  <c r="S75" i="26" s="1"/>
  <c r="R85" i="26"/>
  <c r="R92" i="26"/>
  <c r="S109" i="26"/>
  <c r="R127" i="26"/>
  <c r="R134" i="26"/>
  <c r="S137" i="26"/>
  <c r="S141" i="26"/>
  <c r="S145" i="26" s="1"/>
  <c r="S151" i="26"/>
  <c r="S152" i="26" s="1"/>
  <c r="S155" i="26"/>
  <c r="S176" i="26"/>
  <c r="S180" i="26" s="1"/>
  <c r="R190" i="26"/>
  <c r="R197" i="26"/>
  <c r="S207" i="26"/>
  <c r="S211" i="26"/>
  <c r="S232" i="26"/>
  <c r="S236" i="26" s="1"/>
  <c r="R246" i="26"/>
  <c r="R253" i="26"/>
  <c r="S263" i="26"/>
  <c r="S267" i="26"/>
  <c r="S271" i="26" s="1"/>
  <c r="S291" i="26"/>
  <c r="S292" i="26" s="1"/>
  <c r="S295" i="26"/>
  <c r="S305" i="26"/>
  <c r="S309" i="26"/>
  <c r="S313" i="26" s="1"/>
  <c r="S323" i="26"/>
  <c r="S330" i="26"/>
  <c r="S351" i="26"/>
  <c r="S358" i="26"/>
  <c r="R78" i="26"/>
  <c r="R29" i="26"/>
  <c r="S36" i="26"/>
  <c r="S40" i="26" s="1"/>
  <c r="R43" i="26"/>
  <c r="S46" i="26"/>
  <c r="S50" i="26"/>
  <c r="S60" i="26"/>
  <c r="S61" i="26" s="1"/>
  <c r="S64" i="26"/>
  <c r="S85" i="26"/>
  <c r="S89" i="26" s="1"/>
  <c r="R99" i="26"/>
  <c r="S116" i="26"/>
  <c r="S117" i="26" s="1"/>
  <c r="S120" i="26"/>
  <c r="R148" i="26"/>
  <c r="R155" i="26"/>
  <c r="S165" i="26"/>
  <c r="S169" i="26"/>
  <c r="S173" i="26" s="1"/>
  <c r="S190" i="26"/>
  <c r="S194" i="26" s="1"/>
  <c r="R204" i="26"/>
  <c r="R211" i="26"/>
  <c r="S221" i="26"/>
  <c r="S225" i="26"/>
  <c r="S229" i="26" s="1"/>
  <c r="S246" i="26"/>
  <c r="R260" i="26"/>
  <c r="R267" i="26"/>
  <c r="R274" i="26"/>
  <c r="R281" i="26"/>
  <c r="S284" i="26"/>
  <c r="S319" i="26"/>
  <c r="S340" i="26"/>
  <c r="S347" i="26"/>
  <c r="S368" i="26"/>
  <c r="S375" i="26"/>
  <c r="R57" i="26"/>
  <c r="R64" i="26"/>
  <c r="R162" i="26"/>
  <c r="R169" i="26"/>
  <c r="S208" i="26"/>
  <c r="R218" i="26"/>
  <c r="R225" i="26"/>
  <c r="S264" i="26"/>
  <c r="R295" i="26"/>
  <c r="R309" i="26"/>
  <c r="S320" i="26"/>
  <c r="S341" i="26"/>
  <c r="S348" i="26"/>
  <c r="S369" i="26"/>
  <c r="S376" i="26"/>
  <c r="S299" i="26"/>
  <c r="S82" i="26"/>
  <c r="S166" i="26"/>
  <c r="S250" i="26"/>
  <c r="S327" i="26"/>
  <c r="S355" i="26"/>
  <c r="S54" i="26"/>
  <c r="R113" i="26"/>
  <c r="S123" i="26"/>
  <c r="S124" i="26" s="1"/>
  <c r="S134" i="26"/>
  <c r="S138" i="26" s="1"/>
  <c r="R141" i="26"/>
  <c r="S159" i="26"/>
  <c r="S187" i="26"/>
  <c r="S215" i="26"/>
  <c r="S243" i="26"/>
  <c r="S281" i="26"/>
  <c r="S285" i="26" s="1"/>
  <c r="R288" i="26"/>
  <c r="S298" i="26"/>
  <c r="S26" i="26"/>
  <c r="R36" i="26"/>
  <c r="S222" i="26"/>
  <c r="S334" i="26"/>
  <c r="S362" i="26"/>
  <c r="S15" i="26"/>
  <c r="S19" i="26" s="1"/>
  <c r="R22" i="26"/>
  <c r="S32" i="26"/>
  <c r="S33" i="26" s="1"/>
  <c r="S43" i="26"/>
  <c r="S47" i="26" s="1"/>
  <c r="R50" i="26"/>
  <c r="S68" i="26"/>
  <c r="S96" i="26"/>
  <c r="S306" i="26"/>
  <c r="S102" i="26"/>
  <c r="S103" i="26" s="1"/>
  <c r="S104" i="26" s="1"/>
  <c r="S105" i="26" s="1"/>
  <c r="S106" i="26" s="1"/>
  <c r="S110" i="26" s="1"/>
  <c r="R8" i="26"/>
  <c r="R106" i="26"/>
  <c r="U23" i="13"/>
  <c r="J286" i="10"/>
  <c r="T663" i="10"/>
  <c r="R671" i="10"/>
  <c r="J237" i="10"/>
  <c r="T261" i="10"/>
  <c r="T264" i="10"/>
  <c r="U261" i="10"/>
  <c r="U278" i="10"/>
  <c r="U285" i="10"/>
  <c r="U286" i="10" s="1"/>
  <c r="U299" i="10"/>
  <c r="T306" i="10"/>
  <c r="U313" i="10"/>
  <c r="U362" i="10"/>
  <c r="U366" i="10"/>
  <c r="U370" i="10" s="1"/>
  <c r="U394" i="10"/>
  <c r="U415" i="10"/>
  <c r="U425" i="10"/>
  <c r="T488" i="10"/>
  <c r="Q517" i="10"/>
  <c r="U541" i="10"/>
  <c r="U558" i="10"/>
  <c r="U559" i="10" s="1"/>
  <c r="O559" i="10"/>
  <c r="S559" i="10"/>
  <c r="T586" i="10"/>
  <c r="T593" i="10"/>
  <c r="T625" i="10"/>
  <c r="U635" i="10"/>
  <c r="U663" i="10"/>
  <c r="S629" i="10"/>
  <c r="O230" i="10"/>
  <c r="U257" i="10"/>
  <c r="I286" i="10"/>
  <c r="M286" i="10"/>
  <c r="Q286" i="10"/>
  <c r="U292" i="10"/>
  <c r="U324" i="10"/>
  <c r="U327" i="10"/>
  <c r="U411" i="10"/>
  <c r="T418" i="10"/>
  <c r="T425" i="10"/>
  <c r="U432" i="10"/>
  <c r="U443" i="10"/>
  <c r="U447" i="10" s="1"/>
  <c r="U450" i="10"/>
  <c r="U467" i="10"/>
  <c r="U495" i="10"/>
  <c r="U506" i="10"/>
  <c r="U510" i="10" s="1"/>
  <c r="U527" i="10"/>
  <c r="I559" i="10"/>
  <c r="Q559" i="10"/>
  <c r="U583" i="10"/>
  <c r="U590" i="10"/>
  <c r="U628" i="10"/>
  <c r="U642" i="10"/>
  <c r="U646" i="10"/>
  <c r="U68" i="13"/>
  <c r="U180" i="14"/>
  <c r="U173" i="14"/>
  <c r="U166" i="14"/>
  <c r="U167" i="14" s="1"/>
  <c r="U159" i="14"/>
  <c r="U160" i="14" s="1"/>
  <c r="U152" i="14"/>
  <c r="U145" i="14"/>
  <c r="U138" i="14"/>
  <c r="U139" i="14" s="1"/>
  <c r="U131" i="14"/>
  <c r="U124" i="14"/>
  <c r="U125" i="14" s="1"/>
  <c r="U117" i="14"/>
  <c r="U110" i="14"/>
  <c r="U103" i="14"/>
  <c r="U96" i="14"/>
  <c r="U89" i="14"/>
  <c r="U82" i="14"/>
  <c r="U75" i="14"/>
  <c r="U76" i="14" s="1"/>
  <c r="U69" i="14"/>
  <c r="U61" i="14"/>
  <c r="U54" i="14"/>
  <c r="U47" i="14"/>
  <c r="U40" i="14"/>
  <c r="U41" i="14" s="1"/>
  <c r="U33" i="14"/>
  <c r="U26" i="14"/>
  <c r="U19" i="14"/>
  <c r="U20" i="14" s="1"/>
  <c r="T12" i="14"/>
  <c r="U131" i="12"/>
  <c r="U132" i="12" s="1"/>
  <c r="U124" i="12"/>
  <c r="U117" i="12"/>
  <c r="U110" i="12"/>
  <c r="U103" i="12"/>
  <c r="U96" i="12"/>
  <c r="U89" i="12"/>
  <c r="U82" i="12"/>
  <c r="U83" i="12" s="1"/>
  <c r="U75" i="12"/>
  <c r="U68" i="12"/>
  <c r="U61" i="12"/>
  <c r="U54" i="12"/>
  <c r="U55" i="12" s="1"/>
  <c r="U47" i="12"/>
  <c r="U40" i="12"/>
  <c r="U41" i="12" s="1"/>
  <c r="U33" i="12"/>
  <c r="T12" i="12"/>
  <c r="U12" i="12"/>
  <c r="T415" i="11"/>
  <c r="T418" i="11"/>
  <c r="T436" i="11"/>
  <c r="T579" i="11"/>
  <c r="U317" i="11"/>
  <c r="U321" i="11" s="1"/>
  <c r="U320" i="11"/>
  <c r="U331" i="11"/>
  <c r="U401" i="11"/>
  <c r="U408" i="11"/>
  <c r="U425" i="11"/>
  <c r="U464" i="11"/>
  <c r="U467" i="11"/>
  <c r="U576" i="11"/>
  <c r="T677" i="11"/>
  <c r="U681" i="11"/>
  <c r="U684" i="11"/>
  <c r="U695" i="11"/>
  <c r="U699" i="11" s="1"/>
  <c r="U698" i="11"/>
  <c r="U709" i="11"/>
  <c r="U716" i="11"/>
  <c r="U720" i="11" s="1"/>
  <c r="U719" i="11"/>
  <c r="U730" i="11"/>
  <c r="U733" i="11"/>
  <c r="U275" i="11"/>
  <c r="U282" i="11"/>
  <c r="U310" i="11"/>
  <c r="T334" i="11"/>
  <c r="U338" i="11"/>
  <c r="U362" i="11"/>
  <c r="U457" i="11"/>
  <c r="U527" i="11"/>
  <c r="U604" i="11"/>
  <c r="U611" i="11"/>
  <c r="U639" i="11"/>
  <c r="U643" i="11" s="1"/>
  <c r="U667" i="11"/>
  <c r="U671" i="11" s="1"/>
  <c r="U768" i="11"/>
  <c r="U786" i="11"/>
  <c r="U789" i="11"/>
  <c r="U170" i="11"/>
  <c r="T341" i="11"/>
  <c r="T380" i="11"/>
  <c r="T383" i="11"/>
  <c r="U443" i="11"/>
  <c r="T499" i="11"/>
  <c r="U544" i="11"/>
  <c r="U649" i="11"/>
  <c r="U744" i="11"/>
  <c r="U747" i="11"/>
  <c r="H615" i="11"/>
  <c r="L643" i="11"/>
  <c r="U177" i="11"/>
  <c r="U181" i="11" s="1"/>
  <c r="U187" i="11"/>
  <c r="U188" i="11" s="1"/>
  <c r="U198" i="11"/>
  <c r="U208" i="11"/>
  <c r="U215" i="11"/>
  <c r="U222" i="11"/>
  <c r="U226" i="11"/>
  <c r="U243" i="11"/>
  <c r="T299" i="11"/>
  <c r="U303" i="11"/>
  <c r="U313" i="11"/>
  <c r="U314" i="11" s="1"/>
  <c r="U327" i="11"/>
  <c r="U355" i="11"/>
  <c r="U359" i="11"/>
  <c r="U363" i="11" s="1"/>
  <c r="T397" i="11"/>
  <c r="U404" i="11"/>
  <c r="U502" i="11"/>
  <c r="U509" i="11"/>
  <c r="U558" i="11"/>
  <c r="U562" i="11"/>
  <c r="U565" i="11"/>
  <c r="U593" i="11"/>
  <c r="T600" i="11"/>
  <c r="U632" i="11"/>
  <c r="T719" i="11"/>
  <c r="T768" i="11"/>
  <c r="U772" i="11"/>
  <c r="U775" i="11"/>
  <c r="U268" i="11"/>
  <c r="T313" i="11"/>
  <c r="T324" i="11"/>
  <c r="T327" i="11"/>
  <c r="U376" i="11"/>
  <c r="U377" i="11" s="1"/>
  <c r="T404" i="11"/>
  <c r="U432" i="11"/>
  <c r="U478" i="11"/>
  <c r="U481" i="11"/>
  <c r="U572" i="11"/>
  <c r="U614" i="11"/>
  <c r="U615" i="11" s="1"/>
  <c r="U660" i="11"/>
  <c r="U663" i="11"/>
  <c r="J699" i="11"/>
  <c r="N699" i="11"/>
  <c r="R699" i="11"/>
  <c r="M223" i="11"/>
  <c r="K237" i="11"/>
  <c r="H384" i="11"/>
  <c r="U184" i="11"/>
  <c r="U205" i="11"/>
  <c r="U209" i="11" s="1"/>
  <c r="J216" i="11"/>
  <c r="N216" i="11"/>
  <c r="T243" i="11"/>
  <c r="T282" i="11"/>
  <c r="H286" i="11"/>
  <c r="H314" i="11"/>
  <c r="L314" i="11"/>
  <c r="P314" i="11"/>
  <c r="H377" i="11"/>
  <c r="L377" i="11"/>
  <c r="P377" i="11"/>
  <c r="L405" i="11"/>
  <c r="P405" i="11"/>
  <c r="T425" i="11"/>
  <c r="T331" i="11"/>
  <c r="H335" i="11"/>
  <c r="H503" i="11"/>
  <c r="U173" i="11"/>
  <c r="U194" i="11"/>
  <c r="U195" i="11" s="1"/>
  <c r="U212" i="11"/>
  <c r="U216" i="11" s="1"/>
  <c r="H328" i="11"/>
  <c r="U345" i="11"/>
  <c r="I426" i="11"/>
  <c r="I538" i="11"/>
  <c r="M538" i="11"/>
  <c r="U622" i="11"/>
  <c r="I223" i="11"/>
  <c r="H419" i="11"/>
  <c r="T212" i="11"/>
  <c r="H216" i="11"/>
  <c r="T222" i="11"/>
  <c r="T226" i="11"/>
  <c r="H230" i="11"/>
  <c r="L230" i="11"/>
  <c r="N258" i="11"/>
  <c r="K321" i="11"/>
  <c r="O321" i="11"/>
  <c r="S321" i="11"/>
  <c r="T348" i="11"/>
  <c r="O384" i="11"/>
  <c r="O398" i="11"/>
  <c r="J531" i="11"/>
  <c r="T233" i="11"/>
  <c r="U247" i="11"/>
  <c r="U250" i="11"/>
  <c r="T254" i="11"/>
  <c r="T257" i="11"/>
  <c r="H258" i="11"/>
  <c r="T261" i="11"/>
  <c r="T264" i="11"/>
  <c r="T271" i="11"/>
  <c r="U278" i="11"/>
  <c r="U279" i="11" s="1"/>
  <c r="T289" i="11"/>
  <c r="T292" i="11"/>
  <c r="U299" i="11"/>
  <c r="U306" i="11"/>
  <c r="U307" i="11" s="1"/>
  <c r="O307" i="11"/>
  <c r="T320" i="11"/>
  <c r="U324" i="11"/>
  <c r="U328" i="11" s="1"/>
  <c r="U341" i="11"/>
  <c r="U352" i="11"/>
  <c r="U366" i="11"/>
  <c r="U370" i="11" s="1"/>
  <c r="U380" i="11"/>
  <c r="U384" i="11" s="1"/>
  <c r="P391" i="11"/>
  <c r="U394" i="11"/>
  <c r="U397" i="11"/>
  <c r="U418" i="11"/>
  <c r="U419" i="11" s="1"/>
  <c r="T429" i="11"/>
  <c r="T432" i="11"/>
  <c r="L433" i="11"/>
  <c r="H433" i="11"/>
  <c r="T446" i="11"/>
  <c r="P447" i="11"/>
  <c r="K482" i="11"/>
  <c r="O482" i="11"/>
  <c r="I496" i="11"/>
  <c r="U583" i="11"/>
  <c r="T621" i="11"/>
  <c r="U628" i="11"/>
  <c r="T730" i="11"/>
  <c r="H734" i="11"/>
  <c r="T775" i="11"/>
  <c r="U779" i="11"/>
  <c r="T215" i="11"/>
  <c r="U219" i="11"/>
  <c r="U229" i="11"/>
  <c r="U230" i="11" s="1"/>
  <c r="U233" i="11"/>
  <c r="U240" i="11"/>
  <c r="U244" i="11" s="1"/>
  <c r="T250" i="11"/>
  <c r="U254" i="11"/>
  <c r="U258" i="11" s="1"/>
  <c r="M265" i="11"/>
  <c r="H265" i="11"/>
  <c r="U271" i="11"/>
  <c r="T278" i="11"/>
  <c r="U285" i="11"/>
  <c r="U286" i="11" s="1"/>
  <c r="I307" i="11"/>
  <c r="M307" i="11"/>
  <c r="Q307" i="11"/>
  <c r="T306" i="11"/>
  <c r="L307" i="11"/>
  <c r="P307" i="11"/>
  <c r="K314" i="11"/>
  <c r="O314" i="11"/>
  <c r="J321" i="11"/>
  <c r="N321" i="11"/>
  <c r="R321" i="11"/>
  <c r="H349" i="11"/>
  <c r="L349" i="11"/>
  <c r="P349" i="11"/>
  <c r="U348" i="11"/>
  <c r="T369" i="11"/>
  <c r="K377" i="11"/>
  <c r="O377" i="11"/>
  <c r="S377" i="11"/>
  <c r="U411" i="11"/>
  <c r="U412" i="11" s="1"/>
  <c r="K412" i="11"/>
  <c r="O412" i="11"/>
  <c r="N419" i="11"/>
  <c r="U422" i="11"/>
  <c r="U426" i="11" s="1"/>
  <c r="U429" i="11"/>
  <c r="U433" i="11" s="1"/>
  <c r="K440" i="11"/>
  <c r="O440" i="11"/>
  <c r="S440" i="11"/>
  <c r="T453" i="11"/>
  <c r="T488" i="11"/>
  <c r="T509" i="11"/>
  <c r="J573" i="11"/>
  <c r="N573" i="11"/>
  <c r="R573" i="11"/>
  <c r="T590" i="11"/>
  <c r="H594" i="11"/>
  <c r="T611" i="11"/>
  <c r="L615" i="11"/>
  <c r="H643" i="11"/>
  <c r="P643" i="11"/>
  <c r="H671" i="11"/>
  <c r="L671" i="11"/>
  <c r="P671" i="11"/>
  <c r="U446" i="11"/>
  <c r="U447" i="11" s="1"/>
  <c r="J461" i="11"/>
  <c r="N461" i="11"/>
  <c r="R461" i="11"/>
  <c r="T464" i="11"/>
  <c r="T467" i="11"/>
  <c r="U471" i="11"/>
  <c r="U475" i="11" s="1"/>
  <c r="T481" i="11"/>
  <c r="N489" i="11"/>
  <c r="U492" i="11"/>
  <c r="U495" i="11"/>
  <c r="U516" i="11"/>
  <c r="U517" i="11" s="1"/>
  <c r="U523" i="11"/>
  <c r="U524" i="11" s="1"/>
  <c r="H545" i="11"/>
  <c r="T548" i="11"/>
  <c r="U551" i="11"/>
  <c r="U552" i="11" s="1"/>
  <c r="U555" i="11"/>
  <c r="U559" i="11" s="1"/>
  <c r="T565" i="11"/>
  <c r="U607" i="11"/>
  <c r="U625" i="11"/>
  <c r="U656" i="11"/>
  <c r="U657" i="11" s="1"/>
  <c r="T663" i="11"/>
  <c r="T684" i="11"/>
  <c r="U688" i="11"/>
  <c r="U691" i="11"/>
  <c r="U702" i="11"/>
  <c r="U705" i="11"/>
  <c r="U712" i="11"/>
  <c r="U713" i="11" s="1"/>
  <c r="U726" i="11"/>
  <c r="U727" i="11" s="1"/>
  <c r="T747" i="11"/>
  <c r="U754" i="11"/>
  <c r="U755" i="11" s="1"/>
  <c r="U758" i="11"/>
  <c r="U761" i="11"/>
  <c r="U762" i="11" s="1"/>
  <c r="J440" i="11"/>
  <c r="N440" i="11"/>
  <c r="R440" i="11"/>
  <c r="U450" i="11"/>
  <c r="U453" i="11"/>
  <c r="U460" i="11"/>
  <c r="U461" i="11" s="1"/>
  <c r="I468" i="11"/>
  <c r="M468" i="11"/>
  <c r="H468" i="11"/>
  <c r="H475" i="11"/>
  <c r="P475" i="11"/>
  <c r="N482" i="11"/>
  <c r="R482" i="11"/>
  <c r="U488" i="11"/>
  <c r="U489" i="11" s="1"/>
  <c r="U499" i="11"/>
  <c r="U506" i="11"/>
  <c r="H517" i="11"/>
  <c r="L517" i="11"/>
  <c r="P517" i="11"/>
  <c r="U530" i="11"/>
  <c r="U531" i="11" s="1"/>
  <c r="U534" i="11"/>
  <c r="U541" i="11"/>
  <c r="U545" i="11" s="1"/>
  <c r="I552" i="11"/>
  <c r="M552" i="11"/>
  <c r="Q552" i="11"/>
  <c r="H552" i="11"/>
  <c r="T558" i="11"/>
  <c r="U569" i="11"/>
  <c r="U579" i="11"/>
  <c r="U580" i="11" s="1"/>
  <c r="H587" i="11"/>
  <c r="L587" i="11"/>
  <c r="P587" i="11"/>
  <c r="U586" i="11"/>
  <c r="U590" i="11"/>
  <c r="U597" i="11"/>
  <c r="U601" i="11" s="1"/>
  <c r="T607" i="11"/>
  <c r="K615" i="11"/>
  <c r="O615" i="11"/>
  <c r="S615" i="11"/>
  <c r="T628" i="11"/>
  <c r="H636" i="11"/>
  <c r="L636" i="11"/>
  <c r="P636" i="11"/>
  <c r="U635" i="11"/>
  <c r="U636" i="11" s="1"/>
  <c r="U646" i="11"/>
  <c r="U650" i="11" s="1"/>
  <c r="T691" i="11"/>
  <c r="T726" i="11"/>
  <c r="U737" i="11"/>
  <c r="T754" i="11"/>
  <c r="T758" i="11"/>
  <c r="T761" i="11"/>
  <c r="H762" i="11"/>
  <c r="U765" i="11"/>
  <c r="U769" i="11" s="1"/>
  <c r="H783" i="11"/>
  <c r="L783" i="11"/>
  <c r="P783" i="11"/>
  <c r="U782" i="11"/>
  <c r="U159" i="11"/>
  <c r="U152" i="11"/>
  <c r="U131" i="11"/>
  <c r="U124" i="11"/>
  <c r="U103" i="11"/>
  <c r="U96" i="11"/>
  <c r="U75" i="11"/>
  <c r="U68" i="11"/>
  <c r="U47" i="11"/>
  <c r="U40" i="11"/>
  <c r="U26" i="11"/>
  <c r="U12" i="11"/>
  <c r="U19" i="13"/>
  <c r="U104" i="13"/>
  <c r="U202" i="13"/>
  <c r="T296" i="13"/>
  <c r="U51" i="13"/>
  <c r="U65" i="13"/>
  <c r="T79" i="13"/>
  <c r="U121" i="13"/>
  <c r="U125" i="13" s="1"/>
  <c r="U124" i="13"/>
  <c r="U156" i="13"/>
  <c r="U160" i="13" s="1"/>
  <c r="U194" i="13"/>
  <c r="U195" i="13" s="1"/>
  <c r="U236" i="13"/>
  <c r="U237" i="13" s="1"/>
  <c r="U240" i="13"/>
  <c r="U244" i="13" s="1"/>
  <c r="U264" i="13"/>
  <c r="U265" i="13" s="1"/>
  <c r="J272" i="13"/>
  <c r="N272" i="13"/>
  <c r="R272" i="13"/>
  <c r="U275" i="13"/>
  <c r="U279" i="13" s="1"/>
  <c r="T292" i="13"/>
  <c r="T299" i="13"/>
  <c r="T306" i="13"/>
  <c r="U188" i="13"/>
  <c r="U293" i="13"/>
  <c r="U26" i="13"/>
  <c r="U27" i="13" s="1"/>
  <c r="U128" i="13"/>
  <c r="U132" i="13" s="1"/>
  <c r="U166" i="13"/>
  <c r="U167" i="13" s="1"/>
  <c r="U201" i="13"/>
  <c r="U205" i="13"/>
  <c r="U209" i="13" s="1"/>
  <c r="U247" i="13"/>
  <c r="U251" i="13" s="1"/>
  <c r="U257" i="13"/>
  <c r="U258" i="13" s="1"/>
  <c r="U292" i="13"/>
  <c r="U303" i="13"/>
  <c r="U307" i="13" s="1"/>
  <c r="T408" i="13"/>
  <c r="U216" i="13"/>
  <c r="K293" i="13"/>
  <c r="O293" i="13"/>
  <c r="S293" i="13"/>
  <c r="T324" i="13"/>
  <c r="U377" i="13"/>
  <c r="T261" i="13"/>
  <c r="T289" i="13"/>
  <c r="H314" i="13"/>
  <c r="L314" i="13"/>
  <c r="P314" i="13"/>
  <c r="T317" i="13"/>
  <c r="T362" i="13"/>
  <c r="K405" i="13"/>
  <c r="O405" i="13"/>
  <c r="S405" i="13"/>
  <c r="J440" i="13"/>
  <c r="N440" i="13"/>
  <c r="R440" i="13"/>
  <c r="U447" i="13"/>
  <c r="T474" i="13"/>
  <c r="T632" i="13"/>
  <c r="T709" i="13"/>
  <c r="U16" i="13"/>
  <c r="U33" i="13"/>
  <c r="U40" i="13"/>
  <c r="U41" i="13" s="1"/>
  <c r="T72" i="13"/>
  <c r="U82" i="13"/>
  <c r="T275" i="13"/>
  <c r="H307" i="13"/>
  <c r="L307" i="13"/>
  <c r="P307" i="13"/>
  <c r="T303" i="13"/>
  <c r="U313" i="13"/>
  <c r="U314" i="13" s="1"/>
  <c r="J321" i="13"/>
  <c r="N321" i="13"/>
  <c r="R321" i="13"/>
  <c r="T320" i="13"/>
  <c r="U324" i="13"/>
  <c r="U328" i="13" s="1"/>
  <c r="T327" i="13"/>
  <c r="U342" i="13"/>
  <c r="U376" i="13"/>
  <c r="U387" i="13"/>
  <c r="U391" i="13" s="1"/>
  <c r="T404" i="13"/>
  <c r="T411" i="13"/>
  <c r="U433" i="13"/>
  <c r="T436" i="13"/>
  <c r="T520" i="13"/>
  <c r="U54" i="13"/>
  <c r="U62" i="13"/>
  <c r="U79" i="13"/>
  <c r="T82" i="13"/>
  <c r="U86" i="13"/>
  <c r="U90" i="13" s="1"/>
  <c r="T254" i="13"/>
  <c r="T282" i="13"/>
  <c r="I307" i="13"/>
  <c r="M307" i="13"/>
  <c r="Q307" i="13"/>
  <c r="K314" i="13"/>
  <c r="O314" i="13"/>
  <c r="S314" i="13"/>
  <c r="K321" i="13"/>
  <c r="O321" i="13"/>
  <c r="S321" i="13"/>
  <c r="U320" i="13"/>
  <c r="U321" i="13" s="1"/>
  <c r="J328" i="13"/>
  <c r="N328" i="13"/>
  <c r="R328" i="13"/>
  <c r="U331" i="13"/>
  <c r="U335" i="13" s="1"/>
  <c r="K377" i="13"/>
  <c r="O377" i="13"/>
  <c r="S377" i="13"/>
  <c r="U404" i="13"/>
  <c r="U405" i="13" s="1"/>
  <c r="J412" i="13"/>
  <c r="N412" i="13"/>
  <c r="R412" i="13"/>
  <c r="U415" i="13"/>
  <c r="U419" i="13" s="1"/>
  <c r="T432" i="13"/>
  <c r="T439" i="13"/>
  <c r="T446" i="13"/>
  <c r="U503" i="13"/>
  <c r="T331" i="13"/>
  <c r="T359" i="13"/>
  <c r="T387" i="13"/>
  <c r="T415" i="13"/>
  <c r="T443" i="13"/>
  <c r="L475" i="13"/>
  <c r="P475" i="13"/>
  <c r="T471" i="13"/>
  <c r="H482" i="13"/>
  <c r="L482" i="13"/>
  <c r="P482" i="13"/>
  <c r="U509" i="13"/>
  <c r="U510" i="13" s="1"/>
  <c r="T516" i="13"/>
  <c r="T523" i="13"/>
  <c r="T530" i="13"/>
  <c r="K573" i="13"/>
  <c r="O573" i="13"/>
  <c r="S573" i="13"/>
  <c r="U600" i="13"/>
  <c r="U601" i="13" s="1"/>
  <c r="J608" i="13"/>
  <c r="N608" i="13"/>
  <c r="R608" i="13"/>
  <c r="U611" i="13"/>
  <c r="U615" i="13" s="1"/>
  <c r="T628" i="13"/>
  <c r="T635" i="13"/>
  <c r="T642" i="13"/>
  <c r="K685" i="13"/>
  <c r="S685" i="13"/>
  <c r="T691" i="13"/>
  <c r="T747" i="13"/>
  <c r="T310" i="13"/>
  <c r="T338" i="13"/>
  <c r="T366" i="13"/>
  <c r="T394" i="13"/>
  <c r="T422" i="13"/>
  <c r="T450" i="13"/>
  <c r="M475" i="13"/>
  <c r="Q475" i="13"/>
  <c r="K510" i="13"/>
  <c r="O510" i="13"/>
  <c r="S510" i="13"/>
  <c r="K517" i="13"/>
  <c r="O517" i="13"/>
  <c r="S517" i="13"/>
  <c r="U516" i="13"/>
  <c r="U517" i="13" s="1"/>
  <c r="U527" i="13"/>
  <c r="U531" i="13" s="1"/>
  <c r="T551" i="13"/>
  <c r="U573" i="13"/>
  <c r="T576" i="13"/>
  <c r="U628" i="13"/>
  <c r="U629" i="13" s="1"/>
  <c r="U639" i="13"/>
  <c r="U643" i="13" s="1"/>
  <c r="T663" i="13"/>
  <c r="U685" i="13"/>
  <c r="U692" i="13"/>
  <c r="U748" i="13"/>
  <c r="T345" i="13"/>
  <c r="T373" i="13"/>
  <c r="T401" i="13"/>
  <c r="T429" i="13"/>
  <c r="T457" i="13"/>
  <c r="I496" i="13"/>
  <c r="M496" i="13"/>
  <c r="Q496" i="13"/>
  <c r="T495" i="13"/>
  <c r="H510" i="13"/>
  <c r="L510" i="13"/>
  <c r="P510" i="13"/>
  <c r="T513" i="13"/>
  <c r="J552" i="13"/>
  <c r="N552" i="13"/>
  <c r="R552" i="13"/>
  <c r="U559" i="13"/>
  <c r="T572" i="13"/>
  <c r="T586" i="13"/>
  <c r="K629" i="13"/>
  <c r="O629" i="13"/>
  <c r="S629" i="13"/>
  <c r="J664" i="13"/>
  <c r="N664" i="13"/>
  <c r="R664" i="13"/>
  <c r="U671" i="13"/>
  <c r="T684" i="13"/>
  <c r="T499" i="13"/>
  <c r="T527" i="13"/>
  <c r="T555" i="13"/>
  <c r="T583" i="13"/>
  <c r="T611" i="13"/>
  <c r="T639" i="13"/>
  <c r="T667" i="13"/>
  <c r="J685" i="13"/>
  <c r="N685" i="13"/>
  <c r="R685" i="13"/>
  <c r="U698" i="13"/>
  <c r="U699" i="13" s="1"/>
  <c r="J706" i="13"/>
  <c r="N706" i="13"/>
  <c r="R706" i="13"/>
  <c r="T705" i="13"/>
  <c r="H706" i="13"/>
  <c r="U709" i="13"/>
  <c r="U713" i="13" s="1"/>
  <c r="T712" i="13"/>
  <c r="U727" i="13"/>
  <c r="U789" i="13"/>
  <c r="U790" i="13" s="1"/>
  <c r="T478" i="13"/>
  <c r="T506" i="13"/>
  <c r="T534" i="13"/>
  <c r="T562" i="13"/>
  <c r="T590" i="13"/>
  <c r="T618" i="13"/>
  <c r="T646" i="13"/>
  <c r="T674" i="13"/>
  <c r="K699" i="13"/>
  <c r="O699" i="13"/>
  <c r="S699" i="13"/>
  <c r="K706" i="13"/>
  <c r="O706" i="13"/>
  <c r="S706" i="13"/>
  <c r="U705" i="13"/>
  <c r="U706" i="13" s="1"/>
  <c r="J713" i="13"/>
  <c r="N713" i="13"/>
  <c r="R713" i="13"/>
  <c r="U716" i="13"/>
  <c r="U720" i="13" s="1"/>
  <c r="K790" i="13"/>
  <c r="O790" i="13"/>
  <c r="T842" i="13"/>
  <c r="T541" i="13"/>
  <c r="T569" i="13"/>
  <c r="T597" i="13"/>
  <c r="T625" i="13"/>
  <c r="T653" i="13"/>
  <c r="T681" i="13"/>
  <c r="H699" i="13"/>
  <c r="L699" i="13"/>
  <c r="P699" i="13"/>
  <c r="I741" i="13"/>
  <c r="M741" i="13"/>
  <c r="Q741" i="13"/>
  <c r="T740" i="13"/>
  <c r="T775" i="13"/>
  <c r="U804" i="13"/>
  <c r="T688" i="13"/>
  <c r="T716" i="13"/>
  <c r="T744" i="13"/>
  <c r="T772" i="13"/>
  <c r="R790" i="13"/>
  <c r="U810" i="13"/>
  <c r="U811" i="13" s="1"/>
  <c r="U821" i="13"/>
  <c r="U825" i="13" s="1"/>
  <c r="T838" i="13"/>
  <c r="T845" i="13"/>
  <c r="U867" i="13"/>
  <c r="T870" i="13"/>
  <c r="T695" i="13"/>
  <c r="T723" i="13"/>
  <c r="T751" i="13"/>
  <c r="T779" i="13"/>
  <c r="S790" i="13"/>
  <c r="K811" i="13"/>
  <c r="O811" i="13"/>
  <c r="S811" i="13"/>
  <c r="U838" i="13"/>
  <c r="U839" i="13" s="1"/>
  <c r="J846" i="13"/>
  <c r="N846" i="13"/>
  <c r="R846" i="13"/>
  <c r="U849" i="13"/>
  <c r="U853" i="13" s="1"/>
  <c r="T866" i="13"/>
  <c r="T873" i="13"/>
  <c r="T758" i="13"/>
  <c r="T786" i="13"/>
  <c r="I797" i="13"/>
  <c r="M797" i="13"/>
  <c r="Q797" i="13"/>
  <c r="T796" i="13"/>
  <c r="H811" i="13"/>
  <c r="L811" i="13"/>
  <c r="P811" i="13"/>
  <c r="K839" i="13"/>
  <c r="O839" i="13"/>
  <c r="S839" i="13"/>
  <c r="J874" i="13"/>
  <c r="N874" i="13"/>
  <c r="R874" i="13"/>
  <c r="T898" i="13"/>
  <c r="T1010" i="13"/>
  <c r="T821" i="13"/>
  <c r="T849" i="13"/>
  <c r="H881" i="13"/>
  <c r="T877" i="13"/>
  <c r="T894" i="13"/>
  <c r="T926" i="13"/>
  <c r="U993" i="13"/>
  <c r="T1006" i="13"/>
  <c r="T1013" i="13"/>
  <c r="T800" i="13"/>
  <c r="T828" i="13"/>
  <c r="T856" i="13"/>
  <c r="U877" i="13"/>
  <c r="U881" i="13" s="1"/>
  <c r="U894" i="13"/>
  <c r="U895" i="13" s="1"/>
  <c r="U905" i="13"/>
  <c r="U909" i="13" s="1"/>
  <c r="T922" i="13"/>
  <c r="T929" i="13"/>
  <c r="T936" i="13"/>
  <c r="U1006" i="13"/>
  <c r="U1007" i="13" s="1"/>
  <c r="T807" i="13"/>
  <c r="T835" i="13"/>
  <c r="T863" i="13"/>
  <c r="K895" i="13"/>
  <c r="O895" i="13"/>
  <c r="S895" i="13"/>
  <c r="U922" i="13"/>
  <c r="U923" i="13" s="1"/>
  <c r="J930" i="13"/>
  <c r="N930" i="13"/>
  <c r="R930" i="13"/>
  <c r="U933" i="13"/>
  <c r="U937" i="13" s="1"/>
  <c r="T957" i="13"/>
  <c r="T964" i="13"/>
  <c r="K1007" i="13"/>
  <c r="O1007" i="13"/>
  <c r="S1007" i="13"/>
  <c r="T905" i="13"/>
  <c r="T933" i="13"/>
  <c r="T961" i="13"/>
  <c r="T989" i="13"/>
  <c r="T884" i="13"/>
  <c r="T912" i="13"/>
  <c r="T940" i="13"/>
  <c r="T968" i="13"/>
  <c r="T996" i="13"/>
  <c r="T891" i="13"/>
  <c r="T919" i="13"/>
  <c r="T947" i="13"/>
  <c r="T975" i="13"/>
  <c r="T1003" i="13"/>
  <c r="T12" i="13"/>
  <c r="T236" i="10"/>
  <c r="J230" i="10"/>
  <c r="T229" i="10"/>
  <c r="U229" i="10"/>
  <c r="U230" i="10" s="1"/>
  <c r="H223" i="10"/>
  <c r="U208" i="10"/>
  <c r="U180" i="10"/>
  <c r="U152" i="10"/>
  <c r="U124" i="10"/>
  <c r="T348" i="10"/>
  <c r="M440" i="10"/>
  <c r="T471" i="10"/>
  <c r="H475" i="10"/>
  <c r="T474" i="10"/>
  <c r="T537" i="10"/>
  <c r="Q573" i="10"/>
  <c r="T691" i="10"/>
  <c r="U89" i="10"/>
  <c r="T96" i="10"/>
  <c r="U117" i="10"/>
  <c r="U240" i="10"/>
  <c r="U244" i="10" s="1"/>
  <c r="U272" i="10"/>
  <c r="T317" i="10"/>
  <c r="T320" i="10"/>
  <c r="H321" i="10"/>
  <c r="N531" i="10"/>
  <c r="U538" i="10"/>
  <c r="H629" i="10"/>
  <c r="U657" i="10"/>
  <c r="T222" i="10"/>
  <c r="H265" i="10"/>
  <c r="T341" i="10"/>
  <c r="T345" i="10"/>
  <c r="T656" i="10"/>
  <c r="U236" i="10"/>
  <c r="U237" i="10" s="1"/>
  <c r="T243" i="10"/>
  <c r="T250" i="10"/>
  <c r="T268" i="10"/>
  <c r="T271" i="10"/>
  <c r="T278" i="10"/>
  <c r="T464" i="10"/>
  <c r="T467" i="10"/>
  <c r="H468" i="10"/>
  <c r="T481" i="10"/>
  <c r="U485" i="10"/>
  <c r="T509" i="10"/>
  <c r="T548" i="10"/>
  <c r="H552" i="10"/>
  <c r="T607" i="10"/>
  <c r="U611" i="10"/>
  <c r="T285" i="10"/>
  <c r="U289" i="10"/>
  <c r="U293" i="10" s="1"/>
  <c r="U296" i="10"/>
  <c r="U306" i="10"/>
  <c r="T313" i="10"/>
  <c r="T324" i="10"/>
  <c r="T327" i="10"/>
  <c r="U338" i="10"/>
  <c r="U342" i="10" s="1"/>
  <c r="U345" i="10"/>
  <c r="U349" i="10" s="1"/>
  <c r="T355" i="10"/>
  <c r="U359" i="10"/>
  <c r="U363" i="10" s="1"/>
  <c r="T373" i="10"/>
  <c r="T390" i="10"/>
  <c r="U397" i="10"/>
  <c r="U398" i="10" s="1"/>
  <c r="U401" i="10"/>
  <c r="U405" i="10" s="1"/>
  <c r="U408" i="10"/>
  <c r="U412" i="10" s="1"/>
  <c r="U418" i="10"/>
  <c r="U422" i="10"/>
  <c r="T429" i="10"/>
  <c r="T432" i="10"/>
  <c r="H433" i="10"/>
  <c r="U446" i="10"/>
  <c r="T453" i="10"/>
  <c r="U460" i="10"/>
  <c r="U461" i="10" s="1"/>
  <c r="U464" i="10"/>
  <c r="U468" i="10" s="1"/>
  <c r="U481" i="10"/>
  <c r="U509" i="10"/>
  <c r="U516" i="10"/>
  <c r="U517" i="10" s="1"/>
  <c r="T520" i="10"/>
  <c r="T523" i="10"/>
  <c r="H524" i="10"/>
  <c r="T527" i="10"/>
  <c r="T530" i="10"/>
  <c r="H531" i="10"/>
  <c r="I538" i="10"/>
  <c r="U544" i="10"/>
  <c r="U545" i="10" s="1"/>
  <c r="M559" i="10"/>
  <c r="N566" i="10"/>
  <c r="R566" i="10"/>
  <c r="T576" i="10"/>
  <c r="T579" i="10"/>
  <c r="L580" i="10"/>
  <c r="P580" i="10"/>
  <c r="T600" i="10"/>
  <c r="U607" i="10"/>
  <c r="U608" i="10" s="1"/>
  <c r="U618" i="10"/>
  <c r="U622" i="10" s="1"/>
  <c r="U632" i="10"/>
  <c r="U636" i="10" s="1"/>
  <c r="T642" i="10"/>
  <c r="T646" i="10"/>
  <c r="U649" i="10"/>
  <c r="U677" i="10"/>
  <c r="U678" i="10" s="1"/>
  <c r="T681" i="10"/>
  <c r="H685" i="10"/>
  <c r="U222" i="10"/>
  <c r="U254" i="10"/>
  <c r="U258" i="10" s="1"/>
  <c r="U264" i="10"/>
  <c r="U265" i="10" s="1"/>
  <c r="U275" i="10"/>
  <c r="N286" i="10"/>
  <c r="T296" i="10"/>
  <c r="H300" i="10"/>
  <c r="U310" i="10"/>
  <c r="U314" i="10" s="1"/>
  <c r="U320" i="10"/>
  <c r="U321" i="10" s="1"/>
  <c r="U331" i="10"/>
  <c r="T362" i="10"/>
  <c r="U373" i="10"/>
  <c r="U377" i="10" s="1"/>
  <c r="U383" i="10"/>
  <c r="U390" i="10"/>
  <c r="U391" i="10" s="1"/>
  <c r="T397" i="10"/>
  <c r="U429" i="10"/>
  <c r="U436" i="10"/>
  <c r="U453" i="10"/>
  <c r="T460" i="10"/>
  <c r="H489" i="10"/>
  <c r="L489" i="10"/>
  <c r="P489" i="10"/>
  <c r="U488" i="10"/>
  <c r="U492" i="10"/>
  <c r="U499" i="10"/>
  <c r="U503" i="10" s="1"/>
  <c r="T516" i="10"/>
  <c r="U520" i="10"/>
  <c r="U524" i="10" s="1"/>
  <c r="U530" i="10"/>
  <c r="U531" i="10" s="1"/>
  <c r="T544" i="10"/>
  <c r="J552" i="10"/>
  <c r="N552" i="10"/>
  <c r="R552" i="10"/>
  <c r="U565" i="10"/>
  <c r="U566" i="10" s="1"/>
  <c r="U569" i="10"/>
  <c r="U573" i="10" s="1"/>
  <c r="U579" i="10"/>
  <c r="U580" i="10" s="1"/>
  <c r="U586" i="10"/>
  <c r="U593" i="10"/>
  <c r="U594" i="10" s="1"/>
  <c r="H615" i="10"/>
  <c r="L615" i="10"/>
  <c r="P615" i="10"/>
  <c r="U614" i="10"/>
  <c r="U625" i="10"/>
  <c r="U629" i="10" s="1"/>
  <c r="T635" i="10"/>
  <c r="U639" i="10"/>
  <c r="U643" i="10" s="1"/>
  <c r="I650" i="10"/>
  <c r="M650" i="10"/>
  <c r="Q650" i="10"/>
  <c r="H650" i="10"/>
  <c r="U660" i="10"/>
  <c r="U664" i="10" s="1"/>
  <c r="N671" i="10"/>
  <c r="U684" i="10"/>
  <c r="U440" i="10"/>
  <c r="U96" i="10"/>
  <c r="U97" i="10" s="1"/>
  <c r="T103" i="10"/>
  <c r="U138" i="10"/>
  <c r="U145" i="10"/>
  <c r="U146" i="10" s="1"/>
  <c r="U166" i="10"/>
  <c r="U173" i="10"/>
  <c r="U174" i="10" s="1"/>
  <c r="U194" i="10"/>
  <c r="U201" i="10"/>
  <c r="T240" i="10"/>
  <c r="U247" i="10"/>
  <c r="U251" i="10" s="1"/>
  <c r="K258" i="10"/>
  <c r="O258" i="10"/>
  <c r="S258" i="10"/>
  <c r="K265" i="10"/>
  <c r="O265" i="10"/>
  <c r="S265" i="10"/>
  <c r="H272" i="10"/>
  <c r="U307" i="10"/>
  <c r="K314" i="10"/>
  <c r="O314" i="10"/>
  <c r="S314" i="10"/>
  <c r="K321" i="10"/>
  <c r="O321" i="10"/>
  <c r="S321" i="10"/>
  <c r="H328" i="10"/>
  <c r="T369" i="10"/>
  <c r="T376" i="10"/>
  <c r="H377" i="10"/>
  <c r="T383" i="10"/>
  <c r="T401" i="10"/>
  <c r="U419" i="10"/>
  <c r="K426" i="10"/>
  <c r="O426" i="10"/>
  <c r="S426" i="10"/>
  <c r="H559" i="10"/>
  <c r="T555" i="10"/>
  <c r="T289" i="10"/>
  <c r="U384" i="10"/>
  <c r="U68" i="10"/>
  <c r="U103" i="10"/>
  <c r="U104" i="10" s="1"/>
  <c r="T110" i="10"/>
  <c r="H251" i="10"/>
  <c r="T247" i="10"/>
  <c r="H258" i="10"/>
  <c r="L258" i="10"/>
  <c r="P258" i="10"/>
  <c r="J293" i="10"/>
  <c r="N293" i="10"/>
  <c r="R293" i="10"/>
  <c r="T292" i="10"/>
  <c r="I300" i="10"/>
  <c r="M300" i="10"/>
  <c r="Q300" i="10"/>
  <c r="T299" i="10"/>
  <c r="H314" i="10"/>
  <c r="L314" i="10"/>
  <c r="P314" i="10"/>
  <c r="U328" i="10"/>
  <c r="U335" i="10"/>
  <c r="K342" i="10"/>
  <c r="O342" i="10"/>
  <c r="S342" i="10"/>
  <c r="J377" i="10"/>
  <c r="N377" i="10"/>
  <c r="R377" i="10"/>
  <c r="T404" i="10"/>
  <c r="T411" i="10"/>
  <c r="T492" i="10"/>
  <c r="T89" i="10"/>
  <c r="T117" i="10"/>
  <c r="U279" i="10"/>
  <c r="K286" i="10"/>
  <c r="O286" i="10"/>
  <c r="S286" i="10"/>
  <c r="J300" i="10"/>
  <c r="N300" i="10"/>
  <c r="R300" i="10"/>
  <c r="U356" i="10"/>
  <c r="K370" i="10"/>
  <c r="O370" i="10"/>
  <c r="S370" i="10"/>
  <c r="J405" i="10"/>
  <c r="N405" i="10"/>
  <c r="R405" i="10"/>
  <c r="T439" i="10"/>
  <c r="U475" i="10"/>
  <c r="T352" i="10"/>
  <c r="T380" i="10"/>
  <c r="T408" i="10"/>
  <c r="T436" i="10"/>
  <c r="T443" i="10"/>
  <c r="U454" i="10"/>
  <c r="T499" i="10"/>
  <c r="T551" i="10"/>
  <c r="T558" i="10"/>
  <c r="T653" i="10"/>
  <c r="T275" i="10"/>
  <c r="T303" i="10"/>
  <c r="T331" i="10"/>
  <c r="T359" i="10"/>
  <c r="T387" i="10"/>
  <c r="T415" i="10"/>
  <c r="T446" i="10"/>
  <c r="J496" i="10"/>
  <c r="N496" i="10"/>
  <c r="R496" i="10"/>
  <c r="T495" i="10"/>
  <c r="T502" i="10"/>
  <c r="T597" i="10"/>
  <c r="T254" i="10"/>
  <c r="T282" i="10"/>
  <c r="T310" i="10"/>
  <c r="T338" i="10"/>
  <c r="T366" i="10"/>
  <c r="T394" i="10"/>
  <c r="T422" i="10"/>
  <c r="N440" i="10"/>
  <c r="R440" i="10"/>
  <c r="J447" i="10"/>
  <c r="N447" i="10"/>
  <c r="R447" i="10"/>
  <c r="U482" i="10"/>
  <c r="K489" i="10"/>
  <c r="O489" i="10"/>
  <c r="S489" i="10"/>
  <c r="K496" i="10"/>
  <c r="O496" i="10"/>
  <c r="S496" i="10"/>
  <c r="J503" i="10"/>
  <c r="N503" i="10"/>
  <c r="R503" i="10"/>
  <c r="T590" i="10"/>
  <c r="T649" i="10"/>
  <c r="K671" i="10"/>
  <c r="O671" i="10"/>
  <c r="S671" i="10"/>
  <c r="T450" i="10"/>
  <c r="T478" i="10"/>
  <c r="T506" i="10"/>
  <c r="H545" i="10"/>
  <c r="L545" i="10"/>
  <c r="P545" i="10"/>
  <c r="T541" i="10"/>
  <c r="K552" i="10"/>
  <c r="O552" i="10"/>
  <c r="S552" i="10"/>
  <c r="T562" i="10"/>
  <c r="T569" i="10"/>
  <c r="T614" i="10"/>
  <c r="T670" i="10"/>
  <c r="T457" i="10"/>
  <c r="T485" i="10"/>
  <c r="T513" i="10"/>
  <c r="K559" i="10"/>
  <c r="T565" i="10"/>
  <c r="T618" i="10"/>
  <c r="T674" i="10"/>
  <c r="U685" i="10"/>
  <c r="T534" i="10"/>
  <c r="H580" i="10"/>
  <c r="K587" i="10"/>
  <c r="O587" i="10"/>
  <c r="S587" i="10"/>
  <c r="K594" i="10"/>
  <c r="O594" i="10"/>
  <c r="S594" i="10"/>
  <c r="J601" i="10"/>
  <c r="N601" i="10"/>
  <c r="R601" i="10"/>
  <c r="K643" i="10"/>
  <c r="O643" i="10"/>
  <c r="S643" i="10"/>
  <c r="K650" i="10"/>
  <c r="O650" i="10"/>
  <c r="S650" i="10"/>
  <c r="J657" i="10"/>
  <c r="N657" i="10"/>
  <c r="R657" i="10"/>
  <c r="U692" i="10"/>
  <c r="H587" i="10"/>
  <c r="L587" i="10"/>
  <c r="P587" i="10"/>
  <c r="J622" i="10"/>
  <c r="N622" i="10"/>
  <c r="R622" i="10"/>
  <c r="T621" i="10"/>
  <c r="I629" i="10"/>
  <c r="M629" i="10"/>
  <c r="Q629" i="10"/>
  <c r="T628" i="10"/>
  <c r="H643" i="10"/>
  <c r="L643" i="10"/>
  <c r="P643" i="10"/>
  <c r="J678" i="10"/>
  <c r="N678" i="10"/>
  <c r="R678" i="10"/>
  <c r="T677" i="10"/>
  <c r="I685" i="10"/>
  <c r="M685" i="10"/>
  <c r="Q685" i="10"/>
  <c r="T684" i="10"/>
  <c r="T604" i="10"/>
  <c r="T632" i="10"/>
  <c r="T660" i="10"/>
  <c r="T688" i="10"/>
  <c r="T583" i="10"/>
  <c r="T611" i="10"/>
  <c r="T639" i="10"/>
  <c r="T667" i="10"/>
  <c r="T82" i="10"/>
  <c r="U82" i="10"/>
  <c r="T75" i="10"/>
  <c r="U75" i="10"/>
  <c r="T68" i="10"/>
  <c r="U61" i="10"/>
  <c r="U62" i="10" s="1"/>
  <c r="T61" i="10"/>
  <c r="T54" i="10"/>
  <c r="U54" i="10"/>
  <c r="U47" i="10"/>
  <c r="T47" i="10"/>
  <c r="U40" i="10"/>
  <c r="U41" i="10" s="1"/>
  <c r="T40" i="10"/>
  <c r="T33" i="10"/>
  <c r="U33" i="10"/>
  <c r="U34" i="10" s="1"/>
  <c r="T26" i="10"/>
  <c r="U26" i="10"/>
  <c r="T19" i="10"/>
  <c r="U19" i="10"/>
  <c r="U20" i="10" s="1"/>
  <c r="T12" i="10"/>
  <c r="U12" i="10"/>
  <c r="S90" i="22"/>
  <c r="S97" i="22"/>
  <c r="S118" i="22"/>
  <c r="S125" i="22"/>
  <c r="S146" i="22"/>
  <c r="R640" i="22"/>
  <c r="R696" i="22"/>
  <c r="S62" i="22"/>
  <c r="S69" i="22"/>
  <c r="S70" i="22" s="1"/>
  <c r="S430" i="22"/>
  <c r="S437" i="22"/>
  <c r="S458" i="22"/>
  <c r="S465" i="22"/>
  <c r="S486" i="22"/>
  <c r="S493" i="22"/>
  <c r="I511" i="22"/>
  <c r="M511" i="22"/>
  <c r="Q511" i="22"/>
  <c r="S510" i="22"/>
  <c r="M518" i="22"/>
  <c r="I525" i="22"/>
  <c r="M525" i="22"/>
  <c r="Q525" i="22"/>
  <c r="S524" i="22"/>
  <c r="I560" i="22"/>
  <c r="M560" i="22"/>
  <c r="Q560" i="22"/>
  <c r="S559" i="22"/>
  <c r="I581" i="22"/>
  <c r="M581" i="22"/>
  <c r="Q581" i="22"/>
  <c r="I588" i="22"/>
  <c r="M588" i="22"/>
  <c r="Q588" i="22"/>
  <c r="S587" i="22"/>
  <c r="I595" i="22"/>
  <c r="M595" i="22"/>
  <c r="Q595" i="22"/>
  <c r="S594" i="22"/>
  <c r="I602" i="22"/>
  <c r="M602" i="22"/>
  <c r="Q602" i="22"/>
  <c r="S601" i="22"/>
  <c r="I609" i="22"/>
  <c r="M609" i="22"/>
  <c r="Q609" i="22"/>
  <c r="S608" i="22"/>
  <c r="I616" i="22"/>
  <c r="M616" i="22"/>
  <c r="Q616" i="22"/>
  <c r="S615" i="22"/>
  <c r="S41" i="22"/>
  <c r="S34" i="22"/>
  <c r="S13" i="22"/>
  <c r="Q378" i="21"/>
  <c r="P301" i="21"/>
  <c r="P287" i="21"/>
  <c r="P252" i="21"/>
  <c r="N343" i="21"/>
  <c r="L308" i="21"/>
  <c r="L259" i="21"/>
  <c r="S175" i="21"/>
  <c r="S41" i="21"/>
  <c r="S27" i="21"/>
  <c r="S265" i="9"/>
  <c r="S258" i="9"/>
  <c r="S237" i="9"/>
  <c r="S188" i="9"/>
  <c r="S160" i="9"/>
  <c r="S111" i="9"/>
  <c r="S104" i="9"/>
  <c r="S76" i="9"/>
  <c r="S286" i="9"/>
  <c r="S279" i="9"/>
  <c r="S272" i="9"/>
  <c r="S273" i="9" s="1"/>
  <c r="S216" i="9"/>
  <c r="S209" i="9"/>
  <c r="S181" i="9"/>
  <c r="S153" i="9"/>
  <c r="S132" i="9"/>
  <c r="S125" i="9"/>
  <c r="S97" i="9"/>
  <c r="S69" i="9"/>
  <c r="S41" i="9"/>
  <c r="S42" i="9" s="1"/>
  <c r="S251" i="9"/>
  <c r="S252" i="9" s="1"/>
  <c r="S244" i="9"/>
  <c r="S230" i="9"/>
  <c r="S223" i="9"/>
  <c r="S224" i="9" s="1"/>
  <c r="S174" i="9"/>
  <c r="S175" i="9" s="1"/>
  <c r="S167" i="9"/>
  <c r="S168" i="9" s="1"/>
  <c r="S146" i="9"/>
  <c r="S139" i="9"/>
  <c r="S118" i="9"/>
  <c r="S90" i="9"/>
  <c r="S83" i="9"/>
  <c r="S62" i="9"/>
  <c r="S55" i="9"/>
  <c r="S48" i="9"/>
  <c r="S34" i="9"/>
  <c r="S27" i="9"/>
  <c r="S20" i="9"/>
  <c r="S13" i="9"/>
  <c r="U156" i="11"/>
  <c r="U223" i="11"/>
  <c r="U237" i="11"/>
  <c r="T229" i="11"/>
  <c r="T240" i="11"/>
  <c r="T492" i="11"/>
  <c r="T516" i="11"/>
  <c r="T555" i="11"/>
  <c r="T236" i="11"/>
  <c r="T285" i="11"/>
  <c r="T359" i="11"/>
  <c r="T12" i="11"/>
  <c r="U19" i="11"/>
  <c r="U33" i="11"/>
  <c r="U54" i="11"/>
  <c r="U61" i="11"/>
  <c r="U82" i="11"/>
  <c r="U89" i="11"/>
  <c r="U90" i="11" s="1"/>
  <c r="U110" i="11"/>
  <c r="U117" i="11"/>
  <c r="U138" i="11"/>
  <c r="U145" i="11"/>
  <c r="H237" i="11"/>
  <c r="K279" i="11"/>
  <c r="O279" i="11"/>
  <c r="S279" i="11"/>
  <c r="K286" i="11"/>
  <c r="O286" i="11"/>
  <c r="S286" i="11"/>
  <c r="H293" i="11"/>
  <c r="T537" i="11"/>
  <c r="O552" i="11"/>
  <c r="S552" i="11"/>
  <c r="T569" i="11"/>
  <c r="T618" i="11"/>
  <c r="T635" i="11"/>
  <c r="U300" i="11"/>
  <c r="T352" i="11"/>
  <c r="U174" i="11"/>
  <c r="T457" i="11"/>
  <c r="U202" i="11"/>
  <c r="H272" i="11"/>
  <c r="T268" i="11"/>
  <c r="H279" i="11"/>
  <c r="L279" i="11"/>
  <c r="P279" i="11"/>
  <c r="U335" i="11"/>
  <c r="T408" i="11"/>
  <c r="H447" i="11"/>
  <c r="L447" i="11"/>
  <c r="T443" i="11"/>
  <c r="T502" i="11"/>
  <c r="U510" i="11"/>
  <c r="T513" i="11"/>
  <c r="T527" i="11"/>
  <c r="T296" i="11"/>
  <c r="J356" i="11"/>
  <c r="N356" i="11"/>
  <c r="R356" i="11"/>
  <c r="T355" i="11"/>
  <c r="T362" i="11"/>
  <c r="T387" i="11"/>
  <c r="T390" i="11"/>
  <c r="T401" i="11"/>
  <c r="U440" i="11"/>
  <c r="T460" i="11"/>
  <c r="T471" i="11"/>
  <c r="T474" i="11"/>
  <c r="T485" i="11"/>
  <c r="T520" i="11"/>
  <c r="T530" i="11"/>
  <c r="T541" i="11"/>
  <c r="T544" i="11"/>
  <c r="T551" i="11"/>
  <c r="T572" i="11"/>
  <c r="T219" i="11"/>
  <c r="T247" i="11"/>
  <c r="T275" i="11"/>
  <c r="T303" i="11"/>
  <c r="U342" i="11"/>
  <c r="K349" i="11"/>
  <c r="O349" i="11"/>
  <c r="S349" i="11"/>
  <c r="K356" i="11"/>
  <c r="O356" i="11"/>
  <c r="S356" i="11"/>
  <c r="J363" i="11"/>
  <c r="N363" i="11"/>
  <c r="R363" i="11"/>
  <c r="S412" i="11"/>
  <c r="T439" i="11"/>
  <c r="U468" i="11"/>
  <c r="S482" i="11"/>
  <c r="U503" i="11"/>
  <c r="R531" i="11"/>
  <c r="U538" i="11"/>
  <c r="T576" i="11"/>
  <c r="T583" i="11"/>
  <c r="K636" i="11"/>
  <c r="O636" i="11"/>
  <c r="S636" i="11"/>
  <c r="T310" i="11"/>
  <c r="T338" i="11"/>
  <c r="T366" i="11"/>
  <c r="J384" i="11"/>
  <c r="N384" i="11"/>
  <c r="R384" i="11"/>
  <c r="K405" i="11"/>
  <c r="O405" i="11"/>
  <c r="S405" i="11"/>
  <c r="H405" i="11"/>
  <c r="J412" i="11"/>
  <c r="N412" i="11"/>
  <c r="R412" i="11"/>
  <c r="T411" i="11"/>
  <c r="P426" i="11"/>
  <c r="H440" i="11"/>
  <c r="K517" i="11"/>
  <c r="O517" i="11"/>
  <c r="S517" i="11"/>
  <c r="J524" i="11"/>
  <c r="N524" i="11"/>
  <c r="R524" i="11"/>
  <c r="T523" i="11"/>
  <c r="K643" i="11"/>
  <c r="O643" i="11"/>
  <c r="S643" i="11"/>
  <c r="T646" i="11"/>
  <c r="T670" i="11"/>
  <c r="T317" i="11"/>
  <c r="T345" i="11"/>
  <c r="T373" i="11"/>
  <c r="I391" i="11"/>
  <c r="M391" i="11"/>
  <c r="Q391" i="11"/>
  <c r="H398" i="11"/>
  <c r="L398" i="11"/>
  <c r="P398" i="11"/>
  <c r="K489" i="11"/>
  <c r="O489" i="11"/>
  <c r="S489" i="11"/>
  <c r="J496" i="11"/>
  <c r="N496" i="11"/>
  <c r="R496" i="11"/>
  <c r="T495" i="11"/>
  <c r="I503" i="11"/>
  <c r="M503" i="11"/>
  <c r="Q503" i="11"/>
  <c r="H510" i="11"/>
  <c r="L510" i="11"/>
  <c r="P510" i="11"/>
  <c r="K587" i="11"/>
  <c r="O587" i="11"/>
  <c r="S587" i="11"/>
  <c r="T614" i="11"/>
  <c r="T639" i="11"/>
  <c r="T674" i="11"/>
  <c r="K699" i="11"/>
  <c r="O699" i="11"/>
  <c r="S699" i="11"/>
  <c r="T702" i="11"/>
  <c r="T394" i="11"/>
  <c r="T422" i="11"/>
  <c r="T450" i="11"/>
  <c r="T478" i="11"/>
  <c r="T506" i="11"/>
  <c r="T534" i="11"/>
  <c r="T562" i="11"/>
  <c r="K580" i="11"/>
  <c r="O580" i="11"/>
  <c r="S580" i="11"/>
  <c r="J587" i="11"/>
  <c r="N587" i="11"/>
  <c r="R587" i="11"/>
  <c r="T586" i="11"/>
  <c r="I594" i="11"/>
  <c r="M594" i="11"/>
  <c r="Q594" i="11"/>
  <c r="T593" i="11"/>
  <c r="H608" i="11"/>
  <c r="L608" i="11"/>
  <c r="P608" i="11"/>
  <c r="J643" i="11"/>
  <c r="N643" i="11"/>
  <c r="R643" i="11"/>
  <c r="T642" i="11"/>
  <c r="I650" i="11"/>
  <c r="M650" i="11"/>
  <c r="Q650" i="11"/>
  <c r="T649" i="11"/>
  <c r="T656" i="11"/>
  <c r="T786" i="11"/>
  <c r="T782" i="11"/>
  <c r="T789" i="11"/>
  <c r="T597" i="11"/>
  <c r="T625" i="11"/>
  <c r="H657" i="11"/>
  <c r="L657" i="11"/>
  <c r="P657" i="11"/>
  <c r="T653" i="11"/>
  <c r="J678" i="11"/>
  <c r="N678" i="11"/>
  <c r="R678" i="11"/>
  <c r="T698" i="11"/>
  <c r="T705" i="11"/>
  <c r="T712" i="11"/>
  <c r="U741" i="11"/>
  <c r="K755" i="11"/>
  <c r="O755" i="11"/>
  <c r="S755" i="11"/>
  <c r="J790" i="11"/>
  <c r="N790" i="11"/>
  <c r="R790" i="11"/>
  <c r="T604" i="11"/>
  <c r="T632" i="11"/>
  <c r="I657" i="11"/>
  <c r="M657" i="11"/>
  <c r="Q657" i="11"/>
  <c r="K671" i="11"/>
  <c r="O671" i="11"/>
  <c r="S671" i="11"/>
  <c r="J706" i="11"/>
  <c r="N706" i="11"/>
  <c r="R706" i="11"/>
  <c r="T733" i="11"/>
  <c r="T740" i="11"/>
  <c r="K783" i="11"/>
  <c r="O783" i="11"/>
  <c r="S783" i="11"/>
  <c r="T681" i="11"/>
  <c r="T709" i="11"/>
  <c r="T737" i="11"/>
  <c r="T765" i="11"/>
  <c r="T660" i="11"/>
  <c r="T688" i="11"/>
  <c r="T716" i="11"/>
  <c r="T744" i="11"/>
  <c r="T772" i="11"/>
  <c r="T667" i="11"/>
  <c r="T695" i="11"/>
  <c r="T723" i="11"/>
  <c r="T751" i="11"/>
  <c r="T779" i="11"/>
  <c r="R398" i="21"/>
  <c r="R409" i="21"/>
  <c r="J420" i="21"/>
  <c r="N420" i="21"/>
  <c r="O308" i="21"/>
  <c r="K315" i="21"/>
  <c r="O315" i="21"/>
  <c r="K322" i="21"/>
  <c r="O322" i="21"/>
  <c r="K343" i="21"/>
  <c r="O343" i="21"/>
  <c r="K350" i="21"/>
  <c r="O350" i="21"/>
  <c r="R349" i="21"/>
  <c r="K357" i="21"/>
  <c r="O357" i="21"/>
  <c r="K364" i="21"/>
  <c r="O364" i="21"/>
  <c r="K371" i="21"/>
  <c r="O371" i="21"/>
  <c r="N560" i="21"/>
  <c r="J567" i="21"/>
  <c r="N567" i="21"/>
  <c r="J749" i="21"/>
  <c r="N749" i="21"/>
  <c r="J777" i="21"/>
  <c r="N777" i="21"/>
  <c r="S48" i="21"/>
  <c r="S69" i="21"/>
  <c r="S76" i="21"/>
  <c r="S97" i="21"/>
  <c r="S104" i="21"/>
  <c r="S125" i="21"/>
  <c r="S132" i="21"/>
  <c r="S164" i="21"/>
  <c r="S192" i="21"/>
  <c r="K252" i="21"/>
  <c r="O252" i="21"/>
  <c r="K259" i="21"/>
  <c r="O259" i="21"/>
  <c r="K266" i="21"/>
  <c r="O266" i="21"/>
  <c r="K273" i="21"/>
  <c r="O273" i="21"/>
  <c r="K280" i="21"/>
  <c r="O280" i="21"/>
  <c r="K308" i="21"/>
  <c r="P308" i="21"/>
  <c r="L315" i="21"/>
  <c r="P315" i="21"/>
  <c r="H322" i="21"/>
  <c r="L322" i="21"/>
  <c r="P322" i="21"/>
  <c r="H329" i="21"/>
  <c r="L329" i="21"/>
  <c r="P329" i="21"/>
  <c r="L336" i="21"/>
  <c r="P336" i="21"/>
  <c r="K532" i="21"/>
  <c r="O532" i="21"/>
  <c r="S535" i="21"/>
  <c r="K539" i="21"/>
  <c r="O539" i="21"/>
  <c r="S542" i="21"/>
  <c r="K546" i="21"/>
  <c r="O546" i="21"/>
  <c r="S549" i="21"/>
  <c r="K553" i="21"/>
  <c r="O553" i="21"/>
  <c r="S556" i="21"/>
  <c r="K560" i="21"/>
  <c r="O560" i="21"/>
  <c r="S619" i="21"/>
  <c r="K623" i="21"/>
  <c r="O623" i="21"/>
  <c r="R622" i="21"/>
  <c r="S640" i="21"/>
  <c r="K644" i="21"/>
  <c r="S668" i="21"/>
  <c r="K672" i="21"/>
  <c r="O672" i="21"/>
  <c r="S675" i="21"/>
  <c r="K679" i="21"/>
  <c r="O679" i="21"/>
  <c r="K686" i="21"/>
  <c r="O686" i="21"/>
  <c r="S717" i="21"/>
  <c r="K721" i="21"/>
  <c r="O721" i="21"/>
  <c r="S724" i="21"/>
  <c r="O728" i="21"/>
  <c r="S738" i="21"/>
  <c r="K742" i="21"/>
  <c r="O742" i="21"/>
  <c r="S745" i="21"/>
  <c r="S759" i="21"/>
  <c r="K763" i="21"/>
  <c r="O763" i="21"/>
  <c r="S766" i="21"/>
  <c r="K770" i="21"/>
  <c r="O770" i="21"/>
  <c r="S773" i="21"/>
  <c r="K777" i="21"/>
  <c r="O777" i="21"/>
  <c r="K791" i="21"/>
  <c r="O791" i="21"/>
  <c r="S829" i="21"/>
  <c r="K833" i="21"/>
  <c r="O833" i="21"/>
  <c r="J840" i="21"/>
  <c r="N840" i="21"/>
  <c r="J847" i="21"/>
  <c r="T9" i="13"/>
  <c r="U149" i="11"/>
  <c r="U121" i="11"/>
  <c r="U100" i="11"/>
  <c r="U104" i="11" s="1"/>
  <c r="U93" i="11"/>
  <c r="U65" i="11"/>
  <c r="U37" i="11"/>
  <c r="U202" i="10"/>
  <c r="T79" i="10"/>
  <c r="U69" i="10"/>
  <c r="U181" i="14"/>
  <c r="U174" i="14"/>
  <c r="U153" i="14"/>
  <c r="U146" i="14"/>
  <c r="U128" i="14"/>
  <c r="U114" i="14"/>
  <c r="U118" i="14" s="1"/>
  <c r="U107" i="14"/>
  <c r="U100" i="14"/>
  <c r="U93" i="14"/>
  <c r="U97" i="14" s="1"/>
  <c r="U79" i="14"/>
  <c r="U83" i="14" s="1"/>
  <c r="U58" i="14"/>
  <c r="U51" i="14"/>
  <c r="U44" i="14"/>
  <c r="U30" i="14"/>
  <c r="U23" i="14"/>
  <c r="U27" i="14" s="1"/>
  <c r="T9" i="14"/>
  <c r="U135" i="12"/>
  <c r="U139" i="12" s="1"/>
  <c r="U125" i="12"/>
  <c r="U118" i="12"/>
  <c r="U111" i="12"/>
  <c r="U104" i="12"/>
  <c r="U97" i="12"/>
  <c r="U90" i="12"/>
  <c r="U76" i="12"/>
  <c r="U69" i="12"/>
  <c r="U62" i="12"/>
  <c r="U48" i="12"/>
  <c r="U27" i="12"/>
  <c r="T9" i="12"/>
  <c r="S241" i="21"/>
  <c r="S227" i="21"/>
  <c r="S220" i="21"/>
  <c r="S213" i="21"/>
  <c r="S206" i="21"/>
  <c r="S199" i="21"/>
  <c r="S185" i="21"/>
  <c r="S178" i="21"/>
  <c r="S171" i="21"/>
  <c r="S17" i="21"/>
  <c r="S94" i="9"/>
  <c r="S38" i="9"/>
  <c r="S17" i="9"/>
  <c r="U142" i="11"/>
  <c r="U135" i="11"/>
  <c r="U139" i="11" s="1"/>
  <c r="U128" i="11"/>
  <c r="U114" i="11"/>
  <c r="U107" i="11"/>
  <c r="U86" i="11"/>
  <c r="U79" i="11"/>
  <c r="U72" i="11"/>
  <c r="U76" i="11" s="1"/>
  <c r="U58" i="11"/>
  <c r="U51" i="11"/>
  <c r="U44" i="11"/>
  <c r="U48" i="11" s="1"/>
  <c r="U23" i="11"/>
  <c r="U16" i="11"/>
  <c r="T9" i="11"/>
  <c r="U9" i="11"/>
  <c r="U13" i="11" s="1"/>
  <c r="T233" i="10"/>
  <c r="T226" i="10"/>
  <c r="H230" i="10"/>
  <c r="U223" i="10"/>
  <c r="T219" i="10"/>
  <c r="T114" i="10"/>
  <c r="U118" i="10"/>
  <c r="T107" i="10"/>
  <c r="T100" i="10"/>
  <c r="T93" i="10"/>
  <c r="T86" i="10"/>
  <c r="U90" i="10"/>
  <c r="T72" i="10"/>
  <c r="T65" i="10"/>
  <c r="T58" i="10"/>
  <c r="T51" i="10"/>
  <c r="T44" i="10"/>
  <c r="T37" i="10"/>
  <c r="T30" i="10"/>
  <c r="T23" i="10"/>
  <c r="T16" i="10"/>
  <c r="U9" i="10"/>
  <c r="T9" i="10"/>
  <c r="J567" i="22"/>
  <c r="N567" i="22"/>
  <c r="J574" i="22"/>
  <c r="N574" i="22"/>
  <c r="J588" i="22"/>
  <c r="N588" i="22"/>
  <c r="J595" i="22"/>
  <c r="N595" i="22"/>
  <c r="J602" i="22"/>
  <c r="N602" i="22"/>
  <c r="I630" i="22"/>
  <c r="M630" i="22"/>
  <c r="Q630" i="22"/>
  <c r="S629" i="22"/>
  <c r="I637" i="22"/>
  <c r="M637" i="22"/>
  <c r="Q637" i="22"/>
  <c r="S636" i="22"/>
  <c r="I651" i="22"/>
  <c r="M651" i="22"/>
  <c r="Q651" i="22"/>
  <c r="S650" i="22"/>
  <c r="I658" i="22"/>
  <c r="M658" i="22"/>
  <c r="I665" i="22"/>
  <c r="M665" i="22"/>
  <c r="Q665" i="22"/>
  <c r="S664" i="22"/>
  <c r="I679" i="22"/>
  <c r="M679" i="22"/>
  <c r="Q679" i="22"/>
  <c r="I686" i="22"/>
  <c r="M686" i="22"/>
  <c r="I693" i="22"/>
  <c r="M693" i="22"/>
  <c r="Q693" i="22"/>
  <c r="S692" i="22"/>
  <c r="I700" i="22"/>
  <c r="M700" i="22"/>
  <c r="Q700" i="22"/>
  <c r="S699" i="22"/>
  <c r="S528" i="22"/>
  <c r="K532" i="22"/>
  <c r="O532" i="22"/>
  <c r="S535" i="22"/>
  <c r="K539" i="22"/>
  <c r="O539" i="22"/>
  <c r="K546" i="22"/>
  <c r="O546" i="22"/>
  <c r="I546" i="22"/>
  <c r="S549" i="22"/>
  <c r="K553" i="22"/>
  <c r="O553" i="22"/>
  <c r="O560" i="22"/>
  <c r="R608" i="22"/>
  <c r="R612" i="22"/>
  <c r="S153" i="22"/>
  <c r="S174" i="22"/>
  <c r="S181" i="22"/>
  <c r="S202" i="22"/>
  <c r="S209" i="22"/>
  <c r="S230" i="22"/>
  <c r="S237" i="22"/>
  <c r="S258" i="22"/>
  <c r="S265" i="22"/>
  <c r="S286" i="22"/>
  <c r="S293" i="22"/>
  <c r="S314" i="22"/>
  <c r="S321" i="22"/>
  <c r="S342" i="22"/>
  <c r="S349" i="22"/>
  <c r="S370" i="22"/>
  <c r="S377" i="22"/>
  <c r="S398" i="22"/>
  <c r="S405" i="22"/>
  <c r="S433" i="22"/>
  <c r="S434" i="22" s="1"/>
  <c r="S440" i="22"/>
  <c r="S461" i="22"/>
  <c r="S468" i="22"/>
  <c r="S489" i="22"/>
  <c r="S490" i="22" s="1"/>
  <c r="S496" i="22"/>
  <c r="R507" i="22"/>
  <c r="L511" i="22"/>
  <c r="H518" i="22"/>
  <c r="L518" i="22"/>
  <c r="P518" i="22"/>
  <c r="H525" i="22"/>
  <c r="L525" i="22"/>
  <c r="P525" i="22"/>
  <c r="R524" i="22"/>
  <c r="N525" i="22"/>
  <c r="H532" i="22"/>
  <c r="L532" i="22"/>
  <c r="P532" i="22"/>
  <c r="L539" i="22"/>
  <c r="P539" i="22"/>
  <c r="H546" i="22"/>
  <c r="L546" i="22"/>
  <c r="P546" i="22"/>
  <c r="L560" i="22"/>
  <c r="P560" i="22"/>
  <c r="S563" i="22"/>
  <c r="K567" i="22"/>
  <c r="O567" i="22"/>
  <c r="S570" i="22"/>
  <c r="K574" i="22"/>
  <c r="O574" i="22"/>
  <c r="Q574" i="22"/>
  <c r="K581" i="22"/>
  <c r="O581" i="22"/>
  <c r="K609" i="22"/>
  <c r="O609" i="22"/>
  <c r="K616" i="22"/>
  <c r="O616" i="22"/>
  <c r="J623" i="22"/>
  <c r="N623" i="22"/>
  <c r="J630" i="22"/>
  <c r="N630" i="22"/>
  <c r="J637" i="22"/>
  <c r="N637" i="22"/>
  <c r="J644" i="22"/>
  <c r="N644" i="22"/>
  <c r="J651" i="22"/>
  <c r="N651" i="22"/>
  <c r="R650" i="22"/>
  <c r="L651" i="22"/>
  <c r="J658" i="22"/>
  <c r="N658" i="22"/>
  <c r="J665" i="22"/>
  <c r="N665" i="22"/>
  <c r="J672" i="22"/>
  <c r="N672" i="22"/>
  <c r="J679" i="22"/>
  <c r="N679" i="22"/>
  <c r="R678" i="22"/>
  <c r="L679" i="22"/>
  <c r="P679" i="22"/>
  <c r="J686" i="22"/>
  <c r="N686" i="22"/>
  <c r="J693" i="22"/>
  <c r="S426" i="22"/>
  <c r="S447" i="22"/>
  <c r="S454" i="22"/>
  <c r="S475" i="22"/>
  <c r="S482" i="22"/>
  <c r="S503" i="22"/>
  <c r="J511" i="22"/>
  <c r="S644" i="22"/>
  <c r="S441" i="22"/>
  <c r="R535" i="22"/>
  <c r="R629" i="22"/>
  <c r="S45" i="22"/>
  <c r="S52" i="22"/>
  <c r="S73" i="22"/>
  <c r="S80" i="22"/>
  <c r="S101" i="22"/>
  <c r="S108" i="22"/>
  <c r="S129" i="22"/>
  <c r="S136" i="22"/>
  <c r="S157" i="22"/>
  <c r="S164" i="22"/>
  <c r="S185" i="22"/>
  <c r="S192" i="22"/>
  <c r="S213" i="22"/>
  <c r="S220" i="22"/>
  <c r="S241" i="22"/>
  <c r="S248" i="22"/>
  <c r="S269" i="22"/>
  <c r="S276" i="22"/>
  <c r="S297" i="22"/>
  <c r="S304" i="22"/>
  <c r="S325" i="22"/>
  <c r="S332" i="22"/>
  <c r="S353" i="22"/>
  <c r="S360" i="22"/>
  <c r="S381" i="22"/>
  <c r="S385" i="22" s="1"/>
  <c r="S388" i="22"/>
  <c r="S409" i="22"/>
  <c r="S416" i="22"/>
  <c r="S423" i="22"/>
  <c r="S444" i="22"/>
  <c r="S448" i="22" s="1"/>
  <c r="S451" i="22"/>
  <c r="S472" i="22"/>
  <c r="S479" i="22"/>
  <c r="S500" i="22"/>
  <c r="S504" i="22" s="1"/>
  <c r="S507" i="22"/>
  <c r="S511" i="22" s="1"/>
  <c r="K511" i="22"/>
  <c r="O511" i="22"/>
  <c r="I574" i="22"/>
  <c r="P651" i="22"/>
  <c r="R563" i="22"/>
  <c r="S577" i="22"/>
  <c r="R587" i="22"/>
  <c r="R594" i="22"/>
  <c r="R619" i="22"/>
  <c r="I644" i="22"/>
  <c r="M644" i="22"/>
  <c r="Q644" i="22"/>
  <c r="S647" i="22"/>
  <c r="S651" i="22" s="1"/>
  <c r="S675" i="22"/>
  <c r="Q686" i="22"/>
  <c r="N511" i="22"/>
  <c r="R510" i="22"/>
  <c r="P511" i="22"/>
  <c r="J518" i="22"/>
  <c r="N518" i="22"/>
  <c r="J525" i="22"/>
  <c r="I532" i="22"/>
  <c r="M532" i="22"/>
  <c r="Q532" i="22"/>
  <c r="S531" i="22"/>
  <c r="S532" i="22" s="1"/>
  <c r="I539" i="22"/>
  <c r="M539" i="22"/>
  <c r="Q539" i="22"/>
  <c r="S538" i="22"/>
  <c r="S539" i="22" s="1"/>
  <c r="M546" i="22"/>
  <c r="Q546" i="22"/>
  <c r="S545" i="22"/>
  <c r="H553" i="22"/>
  <c r="L553" i="22"/>
  <c r="P553" i="22"/>
  <c r="R552" i="22"/>
  <c r="J560" i="22"/>
  <c r="N560" i="22"/>
  <c r="R559" i="22"/>
  <c r="I567" i="22"/>
  <c r="M567" i="22"/>
  <c r="Q567" i="22"/>
  <c r="S566" i="22"/>
  <c r="S567" i="22" s="1"/>
  <c r="M574" i="22"/>
  <c r="H581" i="22"/>
  <c r="L581" i="22"/>
  <c r="P581" i="22"/>
  <c r="R580" i="22"/>
  <c r="N581" i="22"/>
  <c r="S584" i="22"/>
  <c r="S588" i="22" s="1"/>
  <c r="K588" i="22"/>
  <c r="O588" i="22"/>
  <c r="S591" i="22"/>
  <c r="S595" i="22" s="1"/>
  <c r="K595" i="22"/>
  <c r="O595" i="22"/>
  <c r="K602" i="22"/>
  <c r="O602" i="22"/>
  <c r="R605" i="22"/>
  <c r="N609" i="22"/>
  <c r="J616" i="22"/>
  <c r="N616" i="22"/>
  <c r="I623" i="22"/>
  <c r="M623" i="22"/>
  <c r="Q623" i="22"/>
  <c r="S622" i="22"/>
  <c r="S623" i="22" s="1"/>
  <c r="H630" i="22"/>
  <c r="L630" i="22"/>
  <c r="P630" i="22"/>
  <c r="S633" i="22"/>
  <c r="S637" i="22" s="1"/>
  <c r="K637" i="22"/>
  <c r="O637" i="22"/>
  <c r="S643" i="22"/>
  <c r="R647" i="22"/>
  <c r="S654" i="22"/>
  <c r="K658" i="22"/>
  <c r="O658" i="22"/>
  <c r="Q658" i="22"/>
  <c r="S661" i="22"/>
  <c r="K665" i="22"/>
  <c r="O665" i="22"/>
  <c r="I672" i="22"/>
  <c r="M672" i="22"/>
  <c r="Q672" i="22"/>
  <c r="S671" i="22"/>
  <c r="S672" i="22" s="1"/>
  <c r="R675" i="22"/>
  <c r="H686" i="22"/>
  <c r="L686" i="22"/>
  <c r="P686" i="22"/>
  <c r="S689" i="22"/>
  <c r="S693" i="22" s="1"/>
  <c r="K693" i="22"/>
  <c r="O693" i="22"/>
  <c r="J700" i="22"/>
  <c r="N700" i="22"/>
  <c r="R699" i="22"/>
  <c r="S514" i="22"/>
  <c r="K518" i="22"/>
  <c r="O518" i="22"/>
  <c r="I518" i="22"/>
  <c r="Q518" i="22"/>
  <c r="S521" i="22"/>
  <c r="K525" i="22"/>
  <c r="O525" i="22"/>
  <c r="J532" i="22"/>
  <c r="N532" i="22"/>
  <c r="J539" i="22"/>
  <c r="N539" i="22"/>
  <c r="R538" i="22"/>
  <c r="J546" i="22"/>
  <c r="N546" i="22"/>
  <c r="I553" i="22"/>
  <c r="M553" i="22"/>
  <c r="Q553" i="22"/>
  <c r="S552" i="22"/>
  <c r="S553" i="22" s="1"/>
  <c r="S556" i="22"/>
  <c r="S560" i="22" s="1"/>
  <c r="K560" i="22"/>
  <c r="R566" i="22"/>
  <c r="P567" i="22"/>
  <c r="S580" i="22"/>
  <c r="R584" i="22"/>
  <c r="R591" i="22"/>
  <c r="S605" i="22"/>
  <c r="S609" i="22" s="1"/>
  <c r="S612" i="22"/>
  <c r="R622" i="22"/>
  <c r="R636" i="22"/>
  <c r="R664" i="22"/>
  <c r="R671" i="22"/>
  <c r="S678" i="22"/>
  <c r="R692" i="22"/>
  <c r="N693" i="22"/>
  <c r="S696" i="22"/>
  <c r="S700" i="22" s="1"/>
  <c r="S24" i="22"/>
  <c r="S17" i="22"/>
  <c r="H539" i="22"/>
  <c r="S10" i="22"/>
  <c r="S14" i="22" s="1"/>
  <c r="S31" i="22"/>
  <c r="S35" i="22" s="1"/>
  <c r="S38" i="22"/>
  <c r="S59" i="22"/>
  <c r="S66" i="22"/>
  <c r="S87" i="22"/>
  <c r="S91" i="22" s="1"/>
  <c r="S94" i="22"/>
  <c r="S98" i="22" s="1"/>
  <c r="S462" i="22"/>
  <c r="S497" i="22"/>
  <c r="H511" i="22"/>
  <c r="S517" i="22"/>
  <c r="S518" i="22" s="1"/>
  <c r="R521" i="22"/>
  <c r="R531" i="22"/>
  <c r="R545" i="22"/>
  <c r="J609" i="22"/>
  <c r="S616" i="22"/>
  <c r="O644" i="22"/>
  <c r="S20" i="22"/>
  <c r="S21" i="22" s="1"/>
  <c r="S27" i="22"/>
  <c r="S48" i="22"/>
  <c r="S55" i="22"/>
  <c r="S76" i="22"/>
  <c r="S83" i="22"/>
  <c r="S84" i="22" s="1"/>
  <c r="S469" i="22"/>
  <c r="R517" i="22"/>
  <c r="S542" i="22"/>
  <c r="S546" i="22" s="1"/>
  <c r="J581" i="22"/>
  <c r="H595" i="22"/>
  <c r="S115" i="22"/>
  <c r="S122" i="22"/>
  <c r="S143" i="22"/>
  <c r="S150" i="22"/>
  <c r="S171" i="22"/>
  <c r="S178" i="22"/>
  <c r="S199" i="22"/>
  <c r="S206" i="22"/>
  <c r="S227" i="22"/>
  <c r="S234" i="22"/>
  <c r="S238" i="22" s="1"/>
  <c r="S255" i="22"/>
  <c r="S262" i="22"/>
  <c r="S266" i="22" s="1"/>
  <c r="S283" i="22"/>
  <c r="S290" i="22"/>
  <c r="S294" i="22" s="1"/>
  <c r="S311" i="22"/>
  <c r="S318" i="22"/>
  <c r="S339" i="22"/>
  <c r="S343" i="22" s="1"/>
  <c r="S346" i="22"/>
  <c r="S350" i="22" s="1"/>
  <c r="S367" i="22"/>
  <c r="S374" i="22"/>
  <c r="S378" i="22" s="1"/>
  <c r="S395" i="22"/>
  <c r="S399" i="22" s="1"/>
  <c r="S402" i="22"/>
  <c r="S406" i="22" s="1"/>
  <c r="R514" i="22"/>
  <c r="R542" i="22"/>
  <c r="R556" i="22"/>
  <c r="H567" i="22"/>
  <c r="S573" i="22"/>
  <c r="S574" i="22" s="1"/>
  <c r="R577" i="22"/>
  <c r="R601" i="22"/>
  <c r="S626" i="22"/>
  <c r="S630" i="22" s="1"/>
  <c r="R643" i="22"/>
  <c r="R668" i="22"/>
  <c r="H679" i="22"/>
  <c r="S685" i="22"/>
  <c r="S686" i="22" s="1"/>
  <c r="R689" i="22"/>
  <c r="S111" i="22"/>
  <c r="S132" i="22"/>
  <c r="S133" i="22" s="1"/>
  <c r="S139" i="22"/>
  <c r="S160" i="22"/>
  <c r="S167" i="22"/>
  <c r="S188" i="22"/>
  <c r="S195" i="22"/>
  <c r="S216" i="22"/>
  <c r="S217" i="22" s="1"/>
  <c r="S223" i="22"/>
  <c r="S244" i="22"/>
  <c r="S245" i="22" s="1"/>
  <c r="S251" i="22"/>
  <c r="S272" i="22"/>
  <c r="S279" i="22"/>
  <c r="S300" i="22"/>
  <c r="S301" i="22" s="1"/>
  <c r="S307" i="22"/>
  <c r="S308" i="22" s="1"/>
  <c r="S328" i="22"/>
  <c r="S335" i="22"/>
  <c r="S356" i="22"/>
  <c r="S357" i="22" s="1"/>
  <c r="S363" i="22"/>
  <c r="S384" i="22"/>
  <c r="S391" i="22"/>
  <c r="S412" i="22"/>
  <c r="S413" i="22" s="1"/>
  <c r="S419" i="22"/>
  <c r="R549" i="22"/>
  <c r="R573" i="22"/>
  <c r="S598" i="22"/>
  <c r="S602" i="22" s="1"/>
  <c r="R615" i="22"/>
  <c r="H651" i="22"/>
  <c r="S657" i="22"/>
  <c r="R661" i="22"/>
  <c r="R685" i="22"/>
  <c r="S224" i="22"/>
  <c r="R528" i="22"/>
  <c r="H623" i="22"/>
  <c r="R633" i="22"/>
  <c r="R657" i="22"/>
  <c r="H560" i="22"/>
  <c r="R570" i="22"/>
  <c r="H588" i="22"/>
  <c r="R598" i="22"/>
  <c r="H616" i="22"/>
  <c r="R626" i="22"/>
  <c r="H644" i="22"/>
  <c r="R654" i="22"/>
  <c r="H672" i="22"/>
  <c r="R682" i="22"/>
  <c r="H700" i="22"/>
  <c r="S353" i="21"/>
  <c r="S346" i="21"/>
  <c r="S339" i="21"/>
  <c r="R332" i="21"/>
  <c r="S332" i="21"/>
  <c r="S318" i="21"/>
  <c r="R311" i="21"/>
  <c r="I287" i="21"/>
  <c r="Q287" i="21"/>
  <c r="I294" i="21"/>
  <c r="M294" i="21"/>
  <c r="Q294" i="21"/>
  <c r="S293" i="21"/>
  <c r="I301" i="21"/>
  <c r="M301" i="21"/>
  <c r="Q301" i="21"/>
  <c r="S300" i="21"/>
  <c r="I308" i="21"/>
  <c r="M308" i="21"/>
  <c r="Q308" i="21"/>
  <c r="S307" i="21"/>
  <c r="I315" i="21"/>
  <c r="M315" i="21"/>
  <c r="Q315" i="21"/>
  <c r="S314" i="21"/>
  <c r="I329" i="21"/>
  <c r="M329" i="21"/>
  <c r="Q329" i="21"/>
  <c r="S328" i="21"/>
  <c r="L343" i="21"/>
  <c r="H350" i="21"/>
  <c r="L350" i="21"/>
  <c r="P350" i="21"/>
  <c r="H357" i="21"/>
  <c r="L357" i="21"/>
  <c r="P357" i="21"/>
  <c r="H378" i="21"/>
  <c r="L378" i="21"/>
  <c r="P378" i="21"/>
  <c r="S381" i="21"/>
  <c r="K385" i="21"/>
  <c r="O385" i="21"/>
  <c r="S388" i="21"/>
  <c r="O392" i="21"/>
  <c r="J434" i="21"/>
  <c r="N434" i="21"/>
  <c r="J441" i="21"/>
  <c r="N441" i="21"/>
  <c r="J476" i="21"/>
  <c r="N476" i="21"/>
  <c r="R475" i="21"/>
  <c r="J483" i="21"/>
  <c r="N483" i="21"/>
  <c r="J490" i="21"/>
  <c r="N490" i="21"/>
  <c r="J497" i="21"/>
  <c r="N497" i="21"/>
  <c r="J504" i="21"/>
  <c r="N504" i="21"/>
  <c r="J511" i="21"/>
  <c r="N511" i="21"/>
  <c r="R510" i="21"/>
  <c r="J518" i="21"/>
  <c r="N518" i="21"/>
  <c r="J525" i="21"/>
  <c r="N525" i="21"/>
  <c r="I553" i="21"/>
  <c r="M553" i="21"/>
  <c r="Q553" i="21"/>
  <c r="I560" i="21"/>
  <c r="M560" i="21"/>
  <c r="Q560" i="21"/>
  <c r="J259" i="21"/>
  <c r="N259" i="21"/>
  <c r="R258" i="21"/>
  <c r="J266" i="21"/>
  <c r="N266" i="21"/>
  <c r="N273" i="21"/>
  <c r="J280" i="21"/>
  <c r="N280" i="21"/>
  <c r="J287" i="21"/>
  <c r="N287" i="21"/>
  <c r="J294" i="21"/>
  <c r="J301" i="21"/>
  <c r="N301" i="21"/>
  <c r="J322" i="21"/>
  <c r="N322" i="21"/>
  <c r="J329" i="21"/>
  <c r="N329" i="21"/>
  <c r="K336" i="21"/>
  <c r="I364" i="21"/>
  <c r="M364" i="21"/>
  <c r="Q364" i="21"/>
  <c r="S363" i="21"/>
  <c r="I371" i="21"/>
  <c r="M371" i="21"/>
  <c r="Q371" i="21"/>
  <c r="S370" i="21"/>
  <c r="M378" i="21"/>
  <c r="H385" i="21"/>
  <c r="S423" i="21"/>
  <c r="K427" i="21"/>
  <c r="O427" i="21"/>
  <c r="S430" i="21"/>
  <c r="K434" i="21"/>
  <c r="O434" i="21"/>
  <c r="R433" i="21"/>
  <c r="S444" i="21"/>
  <c r="O448" i="21"/>
  <c r="S451" i="21"/>
  <c r="K455" i="21"/>
  <c r="O455" i="21"/>
  <c r="S458" i="21"/>
  <c r="K462" i="21"/>
  <c r="O462" i="21"/>
  <c r="S465" i="21"/>
  <c r="K469" i="21"/>
  <c r="O469" i="21"/>
  <c r="K483" i="21"/>
  <c r="O483" i="21"/>
  <c r="K490" i="21"/>
  <c r="O490" i="21"/>
  <c r="R489" i="21"/>
  <c r="S493" i="21"/>
  <c r="K497" i="21"/>
  <c r="O497" i="21"/>
  <c r="S500" i="21"/>
  <c r="K504" i="21"/>
  <c r="O504" i="21"/>
  <c r="S507" i="21"/>
  <c r="K511" i="21"/>
  <c r="O511" i="21"/>
  <c r="K518" i="21"/>
  <c r="O518" i="21"/>
  <c r="J553" i="21"/>
  <c r="N553" i="21"/>
  <c r="R552" i="21"/>
  <c r="J560" i="21"/>
  <c r="R559" i="21"/>
  <c r="R321" i="21"/>
  <c r="R363" i="21"/>
  <c r="R370" i="21"/>
  <c r="R423" i="21"/>
  <c r="R451" i="21"/>
  <c r="R468" i="21"/>
  <c r="S749" i="21"/>
  <c r="I609" i="21"/>
  <c r="M609" i="21"/>
  <c r="Q609" i="21"/>
  <c r="R612" i="21"/>
  <c r="R636" i="21"/>
  <c r="R664" i="21"/>
  <c r="R703" i="21"/>
  <c r="R720" i="21"/>
  <c r="L749" i="21"/>
  <c r="P749" i="21"/>
  <c r="J805" i="21"/>
  <c r="N805" i="21"/>
  <c r="R857" i="21"/>
  <c r="K567" i="21"/>
  <c r="O567" i="21"/>
  <c r="R598" i="21"/>
  <c r="N602" i="21"/>
  <c r="J609" i="21"/>
  <c r="N609" i="21"/>
  <c r="S608" i="21"/>
  <c r="S609" i="21" s="1"/>
  <c r="I616" i="21"/>
  <c r="M616" i="21"/>
  <c r="Q616" i="21"/>
  <c r="S615" i="21"/>
  <c r="I630" i="21"/>
  <c r="M630" i="21"/>
  <c r="Q630" i="21"/>
  <c r="I637" i="21"/>
  <c r="M637" i="21"/>
  <c r="Q637" i="21"/>
  <c r="S636" i="21"/>
  <c r="I651" i="21"/>
  <c r="M651" i="21"/>
  <c r="Q651" i="21"/>
  <c r="S650" i="21"/>
  <c r="I665" i="21"/>
  <c r="M665" i="21"/>
  <c r="Q665" i="21"/>
  <c r="S664" i="21"/>
  <c r="I679" i="21"/>
  <c r="M679" i="21"/>
  <c r="Q679" i="21"/>
  <c r="I686" i="21"/>
  <c r="I693" i="21"/>
  <c r="M693" i="21"/>
  <c r="Q693" i="21"/>
  <c r="S692" i="21"/>
  <c r="I700" i="21"/>
  <c r="M700" i="21"/>
  <c r="Q700" i="21"/>
  <c r="S699" i="21"/>
  <c r="I707" i="21"/>
  <c r="M707" i="21"/>
  <c r="Q707" i="21"/>
  <c r="S706" i="21"/>
  <c r="I714" i="21"/>
  <c r="M714" i="21"/>
  <c r="Q714" i="21"/>
  <c r="S713" i="21"/>
  <c r="I728" i="21"/>
  <c r="M728" i="21"/>
  <c r="Q728" i="21"/>
  <c r="S727" i="21"/>
  <c r="I735" i="21"/>
  <c r="M735" i="21"/>
  <c r="Q735" i="21"/>
  <c r="I749" i="21"/>
  <c r="M749" i="21"/>
  <c r="Q749" i="21"/>
  <c r="L756" i="21"/>
  <c r="P756" i="21"/>
  <c r="H763" i="21"/>
  <c r="L763" i="21"/>
  <c r="P763" i="21"/>
  <c r="H770" i="21"/>
  <c r="L770" i="21"/>
  <c r="P770" i="21"/>
  <c r="R769" i="21"/>
  <c r="L784" i="21"/>
  <c r="P784" i="21"/>
  <c r="H791" i="21"/>
  <c r="L791" i="21"/>
  <c r="P791" i="21"/>
  <c r="I847" i="21"/>
  <c r="M847" i="21"/>
  <c r="Q847" i="21"/>
  <c r="I854" i="21"/>
  <c r="M854" i="21"/>
  <c r="Q854" i="21"/>
  <c r="S853" i="21"/>
  <c r="I875" i="21"/>
  <c r="M875" i="21"/>
  <c r="I882" i="21"/>
  <c r="M882" i="21"/>
  <c r="Q882" i="21"/>
  <c r="S881" i="21"/>
  <c r="L581" i="21"/>
  <c r="P581" i="21"/>
  <c r="S584" i="21"/>
  <c r="K588" i="21"/>
  <c r="O588" i="21"/>
  <c r="K595" i="21"/>
  <c r="O595" i="21"/>
  <c r="R594" i="21"/>
  <c r="M595" i="21"/>
  <c r="S598" i="21"/>
  <c r="K602" i="21"/>
  <c r="O602" i="21"/>
  <c r="J630" i="21"/>
  <c r="N630" i="21"/>
  <c r="J644" i="21"/>
  <c r="N644" i="21"/>
  <c r="J651" i="21"/>
  <c r="N651" i="21"/>
  <c r="J672" i="21"/>
  <c r="J679" i="21"/>
  <c r="N679" i="21"/>
  <c r="R678" i="21"/>
  <c r="J686" i="21"/>
  <c r="N686" i="21"/>
  <c r="J700" i="21"/>
  <c r="N700" i="21"/>
  <c r="J728" i="21"/>
  <c r="N728" i="21"/>
  <c r="J742" i="21"/>
  <c r="N742" i="21"/>
  <c r="S748" i="21"/>
  <c r="K749" i="21"/>
  <c r="I756" i="21"/>
  <c r="M756" i="21"/>
  <c r="Q756" i="21"/>
  <c r="S755" i="21"/>
  <c r="I784" i="21"/>
  <c r="M784" i="21"/>
  <c r="Q784" i="21"/>
  <c r="S783" i="21"/>
  <c r="Q791" i="21"/>
  <c r="N847" i="21"/>
  <c r="R846" i="21"/>
  <c r="I322" i="21"/>
  <c r="Q322" i="21"/>
  <c r="L371" i="21"/>
  <c r="Q434" i="21"/>
  <c r="S231" i="21"/>
  <c r="J252" i="21"/>
  <c r="N252" i="21"/>
  <c r="S20" i="21"/>
  <c r="S21" i="21" s="1"/>
  <c r="S52" i="21"/>
  <c r="S59" i="21"/>
  <c r="S80" i="21"/>
  <c r="S108" i="21"/>
  <c r="S136" i="21"/>
  <c r="S143" i="21"/>
  <c r="S154" i="21"/>
  <c r="K301" i="21"/>
  <c r="R374" i="21"/>
  <c r="I378" i="21"/>
  <c r="I252" i="21"/>
  <c r="M252" i="21"/>
  <c r="Q252" i="21"/>
  <c r="S251" i="21"/>
  <c r="I259" i="21"/>
  <c r="M259" i="21"/>
  <c r="Q259" i="21"/>
  <c r="S258" i="21"/>
  <c r="I266" i="21"/>
  <c r="M266" i="21"/>
  <c r="Q266" i="21"/>
  <c r="I273" i="21"/>
  <c r="M273" i="21"/>
  <c r="Q273" i="21"/>
  <c r="S272" i="21"/>
  <c r="I280" i="21"/>
  <c r="M280" i="21"/>
  <c r="Q280" i="21"/>
  <c r="S279" i="21"/>
  <c r="R293" i="21"/>
  <c r="R300" i="21"/>
  <c r="S311" i="21"/>
  <c r="R328" i="21"/>
  <c r="O336" i="21"/>
  <c r="R342" i="21"/>
  <c r="P343" i="21"/>
  <c r="J392" i="21"/>
  <c r="N392" i="21"/>
  <c r="K392" i="21"/>
  <c r="R402" i="21"/>
  <c r="I420" i="21"/>
  <c r="M420" i="21"/>
  <c r="Q420" i="21"/>
  <c r="R444" i="21"/>
  <c r="L448" i="21"/>
  <c r="P448" i="21"/>
  <c r="R461" i="21"/>
  <c r="R265" i="21"/>
  <c r="I336" i="21"/>
  <c r="M336" i="21"/>
  <c r="Q336" i="21"/>
  <c r="R339" i="21"/>
  <c r="R356" i="21"/>
  <c r="S360" i="21"/>
  <c r="S367" i="21"/>
  <c r="L385" i="21"/>
  <c r="P385" i="21"/>
  <c r="R384" i="21"/>
  <c r="N385" i="21"/>
  <c r="R388" i="21"/>
  <c r="L392" i="21"/>
  <c r="P392" i="21"/>
  <c r="S395" i="21"/>
  <c r="S399" i="21" s="1"/>
  <c r="K399" i="21"/>
  <c r="O399" i="21"/>
  <c r="K406" i="21"/>
  <c r="O406" i="21"/>
  <c r="R405" i="21"/>
  <c r="S409" i="21"/>
  <c r="S413" i="21" s="1"/>
  <c r="K413" i="21"/>
  <c r="O413" i="21"/>
  <c r="K420" i="21"/>
  <c r="O420" i="21"/>
  <c r="I427" i="21"/>
  <c r="M427" i="21"/>
  <c r="Q427" i="21"/>
  <c r="S426" i="21"/>
  <c r="H434" i="21"/>
  <c r="L434" i="21"/>
  <c r="P434" i="21"/>
  <c r="S437" i="21"/>
  <c r="S441" i="21" s="1"/>
  <c r="K441" i="21"/>
  <c r="O441" i="21"/>
  <c r="J448" i="21"/>
  <c r="N448" i="21"/>
  <c r="S447" i="21"/>
  <c r="S448" i="21" s="1"/>
  <c r="K448" i="21"/>
  <c r="I455" i="21"/>
  <c r="M455" i="21"/>
  <c r="Q455" i="21"/>
  <c r="S454" i="21"/>
  <c r="R458" i="21"/>
  <c r="M462" i="21"/>
  <c r="Q462" i="21"/>
  <c r="I469" i="21"/>
  <c r="M469" i="21"/>
  <c r="Q469" i="21"/>
  <c r="S468" i="21"/>
  <c r="S469" i="21" s="1"/>
  <c r="S472" i="21"/>
  <c r="S476" i="21" s="1"/>
  <c r="K476" i="21"/>
  <c r="O476" i="21"/>
  <c r="S479" i="21"/>
  <c r="P259" i="21"/>
  <c r="H266" i="21"/>
  <c r="L266" i="21"/>
  <c r="P266" i="21"/>
  <c r="H273" i="21"/>
  <c r="L273" i="21"/>
  <c r="P273" i="21"/>
  <c r="R272" i="21"/>
  <c r="H280" i="21"/>
  <c r="L280" i="21"/>
  <c r="K287" i="21"/>
  <c r="O287" i="21"/>
  <c r="K294" i="21"/>
  <c r="O294" i="21"/>
  <c r="O301" i="21"/>
  <c r="J308" i="21"/>
  <c r="N308" i="21"/>
  <c r="J315" i="21"/>
  <c r="N315" i="21"/>
  <c r="R314" i="21"/>
  <c r="R318" i="21"/>
  <c r="M322" i="21"/>
  <c r="S325" i="21"/>
  <c r="K329" i="21"/>
  <c r="O329" i="21"/>
  <c r="S335" i="21"/>
  <c r="I343" i="21"/>
  <c r="M343" i="21"/>
  <c r="Q343" i="21"/>
  <c r="S342" i="21"/>
  <c r="R346" i="21"/>
  <c r="M350" i="21"/>
  <c r="Q350" i="21"/>
  <c r="I357" i="21"/>
  <c r="M357" i="21"/>
  <c r="Q357" i="21"/>
  <c r="S356" i="21"/>
  <c r="L364" i="21"/>
  <c r="P364" i="21"/>
  <c r="R367" i="21"/>
  <c r="P371" i="21"/>
  <c r="K378" i="21"/>
  <c r="O378" i="21"/>
  <c r="R377" i="21"/>
  <c r="I385" i="21"/>
  <c r="M385" i="21"/>
  <c r="Q385" i="21"/>
  <c r="S384" i="21"/>
  <c r="S385" i="21" s="1"/>
  <c r="R395" i="21"/>
  <c r="L399" i="21"/>
  <c r="P399" i="21"/>
  <c r="H406" i="21"/>
  <c r="L406" i="21"/>
  <c r="P406" i="21"/>
  <c r="H413" i="21"/>
  <c r="L413" i="21"/>
  <c r="P413" i="21"/>
  <c r="R412" i="21"/>
  <c r="J427" i="21"/>
  <c r="N427" i="21"/>
  <c r="R426" i="21"/>
  <c r="P427" i="21"/>
  <c r="R430" i="21"/>
  <c r="M434" i="21"/>
  <c r="H441" i="21"/>
  <c r="L441" i="21"/>
  <c r="P441" i="21"/>
  <c r="R440" i="21"/>
  <c r="J455" i="21"/>
  <c r="N455" i="21"/>
  <c r="R454" i="21"/>
  <c r="P455" i="21"/>
  <c r="J462" i="21"/>
  <c r="N462" i="21"/>
  <c r="J469" i="21"/>
  <c r="L476" i="21"/>
  <c r="P476" i="21"/>
  <c r="R479" i="21"/>
  <c r="R517" i="21"/>
  <c r="R524" i="21"/>
  <c r="R545" i="21"/>
  <c r="R566" i="21"/>
  <c r="J581" i="21"/>
  <c r="N581" i="21"/>
  <c r="R584" i="21"/>
  <c r="O609" i="21"/>
  <c r="R629" i="21"/>
  <c r="L644" i="21"/>
  <c r="P644" i="21"/>
  <c r="R650" i="21"/>
  <c r="Q483" i="21"/>
  <c r="S482" i="21"/>
  <c r="R486" i="21"/>
  <c r="M490" i="21"/>
  <c r="Q490" i="21"/>
  <c r="H497" i="21"/>
  <c r="L497" i="21"/>
  <c r="P497" i="21"/>
  <c r="R496" i="21"/>
  <c r="R500" i="21"/>
  <c r="L504" i="21"/>
  <c r="P504" i="21"/>
  <c r="R507" i="21"/>
  <c r="L511" i="21"/>
  <c r="P511" i="21"/>
  <c r="H518" i="21"/>
  <c r="L518" i="21"/>
  <c r="P518" i="21"/>
  <c r="S521" i="21"/>
  <c r="S525" i="21" s="1"/>
  <c r="K525" i="21"/>
  <c r="I532" i="21"/>
  <c r="M532" i="21"/>
  <c r="Q532" i="21"/>
  <c r="S531" i="21"/>
  <c r="R535" i="21"/>
  <c r="I546" i="21"/>
  <c r="M546" i="21"/>
  <c r="Q546" i="21"/>
  <c r="S545" i="21"/>
  <c r="S546" i="21" s="1"/>
  <c r="L553" i="21"/>
  <c r="P553" i="21"/>
  <c r="R556" i="21"/>
  <c r="L560" i="21"/>
  <c r="P560" i="21"/>
  <c r="H567" i="21"/>
  <c r="L567" i="21"/>
  <c r="P567" i="21"/>
  <c r="S570" i="21"/>
  <c r="S574" i="21" s="1"/>
  <c r="K574" i="21"/>
  <c r="O574" i="21"/>
  <c r="O581" i="21"/>
  <c r="I588" i="21"/>
  <c r="M588" i="21"/>
  <c r="Q588" i="21"/>
  <c r="S587" i="21"/>
  <c r="S588" i="21" s="1"/>
  <c r="Q595" i="21"/>
  <c r="S594" i="21"/>
  <c r="H602" i="21"/>
  <c r="L602" i="21"/>
  <c r="P602" i="21"/>
  <c r="R601" i="21"/>
  <c r="R605" i="21"/>
  <c r="L609" i="21"/>
  <c r="P609" i="21"/>
  <c r="J616" i="21"/>
  <c r="N616" i="21"/>
  <c r="R615" i="21"/>
  <c r="P616" i="21"/>
  <c r="R619" i="21"/>
  <c r="S626" i="21"/>
  <c r="K630" i="21"/>
  <c r="O630" i="21"/>
  <c r="J637" i="21"/>
  <c r="I644" i="21"/>
  <c r="M644" i="21"/>
  <c r="Q644" i="21"/>
  <c r="S647" i="21"/>
  <c r="S651" i="21" s="1"/>
  <c r="K651" i="21"/>
  <c r="O651" i="21"/>
  <c r="J658" i="21"/>
  <c r="N658" i="21"/>
  <c r="J665" i="21"/>
  <c r="I672" i="21"/>
  <c r="M672" i="21"/>
  <c r="Q672" i="21"/>
  <c r="S671" i="21"/>
  <c r="R675" i="21"/>
  <c r="L679" i="21"/>
  <c r="P679" i="21"/>
  <c r="H686" i="21"/>
  <c r="J721" i="21"/>
  <c r="R482" i="21"/>
  <c r="S496" i="21"/>
  <c r="S497" i="21" s="1"/>
  <c r="S503" i="21"/>
  <c r="S510" i="21"/>
  <c r="S511" i="21" s="1"/>
  <c r="M518" i="21"/>
  <c r="Q518" i="21"/>
  <c r="S517" i="21"/>
  <c r="L525" i="21"/>
  <c r="P525" i="21"/>
  <c r="J532" i="21"/>
  <c r="N532" i="21"/>
  <c r="R531" i="21"/>
  <c r="L532" i="21"/>
  <c r="J539" i="21"/>
  <c r="N539" i="21"/>
  <c r="J546" i="21"/>
  <c r="S552" i="21"/>
  <c r="S553" i="21" s="1"/>
  <c r="S559" i="21"/>
  <c r="S560" i="21" s="1"/>
  <c r="R563" i="21"/>
  <c r="Q567" i="21"/>
  <c r="S566" i="21"/>
  <c r="H574" i="21"/>
  <c r="L574" i="21"/>
  <c r="P574" i="21"/>
  <c r="R573" i="21"/>
  <c r="R577" i="21"/>
  <c r="J588" i="21"/>
  <c r="N588" i="21"/>
  <c r="R587" i="21"/>
  <c r="J595" i="21"/>
  <c r="N595" i="21"/>
  <c r="I602" i="21"/>
  <c r="M602" i="21"/>
  <c r="Q602" i="21"/>
  <c r="S601" i="21"/>
  <c r="S602" i="21" s="1"/>
  <c r="S612" i="21"/>
  <c r="S616" i="21" s="1"/>
  <c r="K616" i="21"/>
  <c r="O616" i="21"/>
  <c r="J623" i="21"/>
  <c r="H630" i="21"/>
  <c r="L630" i="21"/>
  <c r="P630" i="21"/>
  <c r="S633" i="21"/>
  <c r="S637" i="21" s="1"/>
  <c r="K637" i="21"/>
  <c r="O637" i="21"/>
  <c r="S643" i="21"/>
  <c r="S644" i="21" s="1"/>
  <c r="R647" i="21"/>
  <c r="L651" i="21"/>
  <c r="S654" i="21"/>
  <c r="K658" i="21"/>
  <c r="O658" i="21"/>
  <c r="I658" i="21"/>
  <c r="Q658" i="21"/>
  <c r="S661" i="21"/>
  <c r="S665" i="21" s="1"/>
  <c r="K665" i="21"/>
  <c r="O665" i="21"/>
  <c r="N672" i="21"/>
  <c r="R671" i="21"/>
  <c r="S678" i="21"/>
  <c r="S679" i="21" s="1"/>
  <c r="S776" i="21"/>
  <c r="S777" i="21" s="1"/>
  <c r="M686" i="21"/>
  <c r="Q686" i="21"/>
  <c r="S685" i="21"/>
  <c r="H693" i="21"/>
  <c r="L693" i="21"/>
  <c r="P693" i="21"/>
  <c r="R692" i="21"/>
  <c r="R696" i="21"/>
  <c r="L700" i="21"/>
  <c r="P700" i="21"/>
  <c r="S703" i="21"/>
  <c r="K707" i="21"/>
  <c r="O707" i="21"/>
  <c r="K714" i="21"/>
  <c r="O714" i="21"/>
  <c r="R717" i="21"/>
  <c r="N721" i="21"/>
  <c r="K735" i="21"/>
  <c r="O735" i="21"/>
  <c r="I742" i="21"/>
  <c r="M742" i="21"/>
  <c r="Q742" i="21"/>
  <c r="S741" i="21"/>
  <c r="R745" i="21"/>
  <c r="S752" i="21"/>
  <c r="K756" i="21"/>
  <c r="O756" i="21"/>
  <c r="J763" i="21"/>
  <c r="N763" i="21"/>
  <c r="J770" i="21"/>
  <c r="N770" i="21"/>
  <c r="I777" i="21"/>
  <c r="M777" i="21"/>
  <c r="Q777" i="21"/>
  <c r="S780" i="21"/>
  <c r="K784" i="21"/>
  <c r="O784" i="21"/>
  <c r="J791" i="21"/>
  <c r="N791" i="21"/>
  <c r="R790" i="21"/>
  <c r="H798" i="21"/>
  <c r="L798" i="21"/>
  <c r="P798" i="21"/>
  <c r="R797" i="21"/>
  <c r="N798" i="21"/>
  <c r="R801" i="21"/>
  <c r="S808" i="21"/>
  <c r="S812" i="21" s="1"/>
  <c r="K812" i="21"/>
  <c r="O812" i="21"/>
  <c r="K819" i="21"/>
  <c r="O819" i="21"/>
  <c r="S822" i="21"/>
  <c r="S826" i="21" s="1"/>
  <c r="K826" i="21"/>
  <c r="O826" i="21"/>
  <c r="J833" i="21"/>
  <c r="N833" i="21"/>
  <c r="I840" i="21"/>
  <c r="M840" i="21"/>
  <c r="Q840" i="21"/>
  <c r="S839" i="21"/>
  <c r="S840" i="21" s="1"/>
  <c r="H847" i="21"/>
  <c r="L847" i="21"/>
  <c r="P847" i="21"/>
  <c r="S850" i="21"/>
  <c r="S854" i="21" s="1"/>
  <c r="K854" i="21"/>
  <c r="O854" i="21"/>
  <c r="S860" i="21"/>
  <c r="S861" i="21" s="1"/>
  <c r="K861" i="21"/>
  <c r="I868" i="21"/>
  <c r="M868" i="21"/>
  <c r="Q868" i="21"/>
  <c r="S867" i="21"/>
  <c r="S868" i="21" s="1"/>
  <c r="H875" i="21"/>
  <c r="L875" i="21"/>
  <c r="P875" i="21"/>
  <c r="H882" i="21"/>
  <c r="L882" i="21"/>
  <c r="P882" i="21"/>
  <c r="R881" i="21"/>
  <c r="K728" i="21"/>
  <c r="R752" i="21"/>
  <c r="R776" i="21"/>
  <c r="R780" i="21"/>
  <c r="R808" i="21"/>
  <c r="R825" i="21"/>
  <c r="J826" i="21"/>
  <c r="S833" i="21"/>
  <c r="R839" i="21"/>
  <c r="R853" i="21"/>
  <c r="R867" i="21"/>
  <c r="L686" i="21"/>
  <c r="P686" i="21"/>
  <c r="S689" i="21"/>
  <c r="S693" i="21" s="1"/>
  <c r="K693" i="21"/>
  <c r="O693" i="21"/>
  <c r="S696" i="21"/>
  <c r="S700" i="21" s="1"/>
  <c r="K700" i="21"/>
  <c r="O700" i="21"/>
  <c r="J707" i="21"/>
  <c r="N707" i="21"/>
  <c r="R706" i="21"/>
  <c r="J714" i="21"/>
  <c r="N714" i="21"/>
  <c r="R713" i="21"/>
  <c r="I721" i="21"/>
  <c r="M721" i="21"/>
  <c r="Q721" i="21"/>
  <c r="S720" i="21"/>
  <c r="S721" i="21" s="1"/>
  <c r="R724" i="21"/>
  <c r="L728" i="21"/>
  <c r="P728" i="21"/>
  <c r="J735" i="21"/>
  <c r="N735" i="21"/>
  <c r="R734" i="21"/>
  <c r="H742" i="21"/>
  <c r="L742" i="21"/>
  <c r="P742" i="21"/>
  <c r="R741" i="21"/>
  <c r="J756" i="21"/>
  <c r="N756" i="21"/>
  <c r="R755" i="21"/>
  <c r="I770" i="21"/>
  <c r="M770" i="21"/>
  <c r="Q770" i="21"/>
  <c r="S769" i="21"/>
  <c r="S770" i="21" s="1"/>
  <c r="L777" i="21"/>
  <c r="P777" i="21"/>
  <c r="J784" i="21"/>
  <c r="N784" i="21"/>
  <c r="R783" i="21"/>
  <c r="M791" i="21"/>
  <c r="S794" i="21"/>
  <c r="S798" i="21" s="1"/>
  <c r="K798" i="21"/>
  <c r="O798" i="21"/>
  <c r="O805" i="21"/>
  <c r="J812" i="21"/>
  <c r="N812" i="21"/>
  <c r="R811" i="21"/>
  <c r="J819" i="21"/>
  <c r="N819" i="21"/>
  <c r="R822" i="21"/>
  <c r="N826" i="21"/>
  <c r="I833" i="21"/>
  <c r="M833" i="21"/>
  <c r="Q833" i="21"/>
  <c r="R836" i="21"/>
  <c r="P840" i="21"/>
  <c r="K847" i="21"/>
  <c r="O847" i="21"/>
  <c r="J854" i="21"/>
  <c r="I861" i="21"/>
  <c r="M861" i="21"/>
  <c r="Q861" i="21"/>
  <c r="R864" i="21"/>
  <c r="L868" i="21"/>
  <c r="S871" i="21"/>
  <c r="K875" i="21"/>
  <c r="O875" i="21"/>
  <c r="S878" i="21"/>
  <c r="K882" i="21"/>
  <c r="O882" i="21"/>
  <c r="S304" i="21"/>
  <c r="S297" i="21"/>
  <c r="N294" i="21"/>
  <c r="M287" i="21"/>
  <c r="R283" i="21"/>
  <c r="S283" i="21"/>
  <c r="S276" i="21"/>
  <c r="R269" i="21"/>
  <c r="S269" i="21"/>
  <c r="S262" i="21"/>
  <c r="S248" i="21"/>
  <c r="S245" i="21"/>
  <c r="H511" i="21"/>
  <c r="S13" i="21"/>
  <c r="R248" i="21"/>
  <c r="J273" i="21"/>
  <c r="R279" i="21"/>
  <c r="H287" i="21"/>
  <c r="R290" i="21"/>
  <c r="R297" i="21"/>
  <c r="R335" i="21"/>
  <c r="I350" i="21"/>
  <c r="R360" i="21"/>
  <c r="H371" i="21"/>
  <c r="S377" i="21"/>
  <c r="R381" i="21"/>
  <c r="S420" i="21"/>
  <c r="R447" i="21"/>
  <c r="I462" i="21"/>
  <c r="R472" i="21"/>
  <c r="H483" i="21"/>
  <c r="S489" i="21"/>
  <c r="R493" i="21"/>
  <c r="R591" i="21"/>
  <c r="I595" i="21"/>
  <c r="H399" i="21"/>
  <c r="J413" i="21"/>
  <c r="I518" i="21"/>
  <c r="R514" i="21"/>
  <c r="R521" i="21"/>
  <c r="H525" i="21"/>
  <c r="R538" i="21"/>
  <c r="I539" i="21"/>
  <c r="S34" i="21"/>
  <c r="S55" i="21"/>
  <c r="S62" i="21"/>
  <c r="S63" i="21" s="1"/>
  <c r="S83" i="21"/>
  <c r="S90" i="21"/>
  <c r="S111" i="21"/>
  <c r="S118" i="21"/>
  <c r="S139" i="21"/>
  <c r="S146" i="21"/>
  <c r="S147" i="21" s="1"/>
  <c r="S196" i="21"/>
  <c r="S203" i="21"/>
  <c r="S255" i="21"/>
  <c r="S259" i="21" s="1"/>
  <c r="R276" i="21"/>
  <c r="S286" i="21"/>
  <c r="S290" i="21"/>
  <c r="H308" i="21"/>
  <c r="H343" i="21"/>
  <c r="S349" i="21"/>
  <c r="R353" i="21"/>
  <c r="S392" i="21"/>
  <c r="S402" i="21"/>
  <c r="S406" i="21" s="1"/>
  <c r="R419" i="21"/>
  <c r="S427" i="21"/>
  <c r="I434" i="21"/>
  <c r="H455" i="21"/>
  <c r="S461" i="21"/>
  <c r="S462" i="21" s="1"/>
  <c r="R465" i="21"/>
  <c r="S514" i="21"/>
  <c r="S518" i="21" s="1"/>
  <c r="M539" i="21"/>
  <c r="Q539" i="21"/>
  <c r="J574" i="21"/>
  <c r="N574" i="21"/>
  <c r="J602" i="21"/>
  <c r="S168" i="21"/>
  <c r="R251" i="21"/>
  <c r="R255" i="21"/>
  <c r="H259" i="21"/>
  <c r="R262" i="21"/>
  <c r="S265" i="21"/>
  <c r="R286" i="21"/>
  <c r="R307" i="21"/>
  <c r="H315" i="21"/>
  <c r="S321" i="21"/>
  <c r="S322" i="21" s="1"/>
  <c r="R325" i="21"/>
  <c r="S374" i="21"/>
  <c r="R391" i="21"/>
  <c r="I406" i="21"/>
  <c r="R416" i="21"/>
  <c r="H427" i="21"/>
  <c r="S433" i="21"/>
  <c r="S434" i="21" s="1"/>
  <c r="R437" i="21"/>
  <c r="S486" i="21"/>
  <c r="R503" i="21"/>
  <c r="H588" i="21"/>
  <c r="H336" i="21"/>
  <c r="H364" i="21"/>
  <c r="H392" i="21"/>
  <c r="H420" i="21"/>
  <c r="H448" i="21"/>
  <c r="H476" i="21"/>
  <c r="H504" i="21"/>
  <c r="R549" i="21"/>
  <c r="H560" i="21"/>
  <c r="R570" i="21"/>
  <c r="S528" i="21"/>
  <c r="S532" i="21" s="1"/>
  <c r="S538" i="21"/>
  <c r="S539" i="21" s="1"/>
  <c r="R542" i="21"/>
  <c r="S581" i="21"/>
  <c r="S591" i="21"/>
  <c r="S595" i="21" s="1"/>
  <c r="R608" i="21"/>
  <c r="I623" i="21"/>
  <c r="O644" i="21"/>
  <c r="S672" i="21"/>
  <c r="R528" i="21"/>
  <c r="H532" i="21"/>
  <c r="S563" i="21"/>
  <c r="R580" i="21"/>
  <c r="H616" i="21"/>
  <c r="M623" i="21"/>
  <c r="Q623" i="21"/>
  <c r="S622" i="21"/>
  <c r="S623" i="21" s="1"/>
  <c r="M658" i="21"/>
  <c r="J693" i="21"/>
  <c r="N693" i="21"/>
  <c r="H707" i="21"/>
  <c r="H553" i="21"/>
  <c r="H581" i="21"/>
  <c r="H609" i="21"/>
  <c r="R643" i="21"/>
  <c r="R668" i="21"/>
  <c r="H679" i="21"/>
  <c r="R689" i="21"/>
  <c r="S728" i="21"/>
  <c r="O749" i="21"/>
  <c r="J798" i="21"/>
  <c r="H812" i="21"/>
  <c r="Q875" i="21"/>
  <c r="R640" i="21"/>
  <c r="H651" i="21"/>
  <c r="S657" i="21"/>
  <c r="R661" i="21"/>
  <c r="R685" i="21"/>
  <c r="S710" i="21"/>
  <c r="S714" i="21" s="1"/>
  <c r="R727" i="21"/>
  <c r="I763" i="21"/>
  <c r="M763" i="21"/>
  <c r="Q763" i="21"/>
  <c r="S629" i="21"/>
  <c r="S630" i="21" s="1"/>
  <c r="R633" i="21"/>
  <c r="R657" i="21"/>
  <c r="S682" i="21"/>
  <c r="S686" i="21" s="1"/>
  <c r="R699" i="21"/>
  <c r="S707" i="21"/>
  <c r="R626" i="21"/>
  <c r="H644" i="21"/>
  <c r="R654" i="21"/>
  <c r="H672" i="21"/>
  <c r="R682" i="21"/>
  <c r="H700" i="21"/>
  <c r="R710" i="21"/>
  <c r="H728" i="21"/>
  <c r="S731" i="21"/>
  <c r="R748" i="21"/>
  <c r="R773" i="21"/>
  <c r="H784" i="21"/>
  <c r="S790" i="21"/>
  <c r="R794" i="21"/>
  <c r="R818" i="21"/>
  <c r="S843" i="21"/>
  <c r="R860" i="21"/>
  <c r="H756" i="21"/>
  <c r="S762" i="21"/>
  <c r="R766" i="21"/>
  <c r="S805" i="21"/>
  <c r="S815" i="21"/>
  <c r="S819" i="21" s="1"/>
  <c r="R832" i="21"/>
  <c r="H868" i="21"/>
  <c r="S874" i="21"/>
  <c r="R878" i="21"/>
  <c r="S734" i="21"/>
  <c r="R738" i="21"/>
  <c r="R762" i="21"/>
  <c r="S787" i="21"/>
  <c r="R804" i="21"/>
  <c r="R829" i="21"/>
  <c r="H840" i="21"/>
  <c r="S846" i="21"/>
  <c r="R850" i="21"/>
  <c r="R874" i="21"/>
  <c r="R731" i="21"/>
  <c r="H749" i="21"/>
  <c r="R759" i="21"/>
  <c r="H777" i="21"/>
  <c r="R787" i="21"/>
  <c r="H805" i="21"/>
  <c r="R815" i="21"/>
  <c r="H833" i="21"/>
  <c r="R843" i="21"/>
  <c r="H861" i="21"/>
  <c r="R871" i="21"/>
  <c r="S129" i="21"/>
  <c r="S122" i="21"/>
  <c r="S115" i="21"/>
  <c r="S101" i="21"/>
  <c r="S94" i="21"/>
  <c r="S98" i="21" s="1"/>
  <c r="S87" i="21"/>
  <c r="S73" i="21"/>
  <c r="S66" i="21"/>
  <c r="S45" i="21"/>
  <c r="S38" i="21"/>
  <c r="S31" i="21"/>
  <c r="S287" i="9"/>
  <c r="S266" i="9"/>
  <c r="S259" i="9"/>
  <c r="S241" i="9"/>
  <c r="S234" i="9"/>
  <c r="S238" i="9" s="1"/>
  <c r="S227" i="9"/>
  <c r="S213" i="9"/>
  <c r="S206" i="9"/>
  <c r="S210" i="9" s="1"/>
  <c r="S185" i="9"/>
  <c r="S189" i="9" s="1"/>
  <c r="S178" i="9"/>
  <c r="S182" i="9" s="1"/>
  <c r="S157" i="9"/>
  <c r="S161" i="9" s="1"/>
  <c r="S150" i="9"/>
  <c r="S154" i="9" s="1"/>
  <c r="S143" i="9"/>
  <c r="S147" i="9" s="1"/>
  <c r="S136" i="9"/>
  <c r="S129" i="9"/>
  <c r="S122" i="9"/>
  <c r="S108" i="9"/>
  <c r="S101" i="9"/>
  <c r="S105" i="9" s="1"/>
  <c r="S87" i="9"/>
  <c r="S91" i="9" s="1"/>
  <c r="S80" i="9"/>
  <c r="S73" i="9"/>
  <c r="S77" i="9" s="1"/>
  <c r="S66" i="9"/>
  <c r="S59" i="9"/>
  <c r="S52" i="9"/>
  <c r="S56" i="9" s="1"/>
  <c r="S45" i="9"/>
  <c r="S31" i="9"/>
  <c r="S24" i="9"/>
  <c r="S10" i="9"/>
  <c r="U135" i="17"/>
  <c r="U139" i="17" s="1"/>
  <c r="U128" i="17"/>
  <c r="U132" i="17" s="1"/>
  <c r="U114" i="17"/>
  <c r="U118" i="17" s="1"/>
  <c r="U107" i="17"/>
  <c r="U111" i="17" s="1"/>
  <c r="U100" i="17"/>
  <c r="U104" i="17" s="1"/>
  <c r="U79" i="17"/>
  <c r="U83" i="17" s="1"/>
  <c r="U72" i="17"/>
  <c r="U76" i="17" s="1"/>
  <c r="U51" i="17"/>
  <c r="U55" i="17" s="1"/>
  <c r="U44" i="17"/>
  <c r="U48" i="17" s="1"/>
  <c r="U16" i="17"/>
  <c r="U20" i="17" s="1"/>
  <c r="U9" i="17"/>
  <c r="U13" i="17" s="1"/>
  <c r="U247" i="16"/>
  <c r="U251" i="16" s="1"/>
  <c r="U240" i="16"/>
  <c r="U244" i="16" s="1"/>
  <c r="U212" i="16"/>
  <c r="U216" i="16" s="1"/>
  <c r="U163" i="16"/>
  <c r="U167" i="16" s="1"/>
  <c r="U156" i="16"/>
  <c r="U160" i="16" s="1"/>
  <c r="U142" i="16"/>
  <c r="U146" i="16" s="1"/>
  <c r="U135" i="16"/>
  <c r="U139" i="16" s="1"/>
  <c r="U128" i="16"/>
  <c r="U132" i="16" s="1"/>
  <c r="U114" i="16"/>
  <c r="U118" i="16" s="1"/>
  <c r="U107" i="16"/>
  <c r="U111" i="16" s="1"/>
  <c r="U100" i="16"/>
  <c r="U104" i="16" s="1"/>
  <c r="U98" i="16"/>
  <c r="U92" i="16"/>
  <c r="U93" i="16" s="1"/>
  <c r="U97" i="16" s="1"/>
  <c r="U79" i="16"/>
  <c r="U83" i="16" s="1"/>
  <c r="T72" i="16"/>
  <c r="U58" i="16"/>
  <c r="U62" i="16" s="1"/>
  <c r="U51" i="16"/>
  <c r="U55" i="16" s="1"/>
  <c r="U44" i="16"/>
  <c r="U48" i="16" s="1"/>
  <c r="U30" i="16"/>
  <c r="U34" i="16" s="1"/>
  <c r="U16" i="16"/>
  <c r="U20" i="16" s="1"/>
  <c r="U177" i="15"/>
  <c r="U181" i="15" s="1"/>
  <c r="U170" i="15"/>
  <c r="U174" i="15" s="1"/>
  <c r="U149" i="15"/>
  <c r="U153" i="15" s="1"/>
  <c r="U142" i="15"/>
  <c r="U146" i="15" s="1"/>
  <c r="U107" i="15"/>
  <c r="U111" i="15" s="1"/>
  <c r="U86" i="15"/>
  <c r="U90" i="15" s="1"/>
  <c r="U72" i="15"/>
  <c r="U76" i="15" s="1"/>
  <c r="U51" i="15"/>
  <c r="U55" i="15" s="1"/>
  <c r="U23" i="15"/>
  <c r="U27" i="15" s="1"/>
  <c r="U34" i="12"/>
  <c r="U19" i="12"/>
  <c r="U20" i="12" s="1"/>
  <c r="U9" i="12"/>
  <c r="U83" i="13"/>
  <c r="U75" i="13"/>
  <c r="U76" i="13" s="1"/>
  <c r="U69" i="13"/>
  <c r="U47" i="13"/>
  <c r="U48" i="13" s="1"/>
  <c r="U34" i="13"/>
  <c r="U12" i="13"/>
  <c r="U9" i="13"/>
  <c r="U86" i="14"/>
  <c r="U90" i="14" s="1"/>
  <c r="U12" i="14"/>
  <c r="U13" i="14" s="1"/>
  <c r="U34" i="14"/>
  <c r="U55" i="14"/>
  <c r="U62" i="14"/>
  <c r="U62" i="11"/>
  <c r="U118" i="11"/>
  <c r="U20" i="11"/>
  <c r="U41" i="11"/>
  <c r="U125" i="11"/>
  <c r="U160" i="11"/>
  <c r="U125" i="10"/>
  <c r="U153" i="10"/>
  <c r="U181" i="10"/>
  <c r="U209" i="10"/>
  <c r="U131" i="10"/>
  <c r="U159" i="10"/>
  <c r="U160" i="10" s="1"/>
  <c r="U187" i="10"/>
  <c r="U215" i="10"/>
  <c r="U216" i="10" s="1"/>
  <c r="U139" i="10"/>
  <c r="U167" i="10"/>
  <c r="U195" i="10"/>
  <c r="U111" i="10"/>
  <c r="U83" i="10"/>
  <c r="U76" i="10"/>
  <c r="T215" i="10"/>
  <c r="U55" i="10"/>
  <c r="U48" i="10"/>
  <c r="U27" i="10"/>
  <c r="S63" i="24"/>
  <c r="S14" i="24"/>
  <c r="S35" i="24"/>
  <c r="S70" i="24"/>
  <c r="S119" i="24"/>
  <c r="S91" i="24"/>
  <c r="S126" i="24"/>
  <c r="S378" i="23"/>
  <c r="S231" i="22"/>
  <c r="S287" i="22"/>
  <c r="S322" i="22"/>
  <c r="S10" i="21"/>
  <c r="S280" i="9"/>
  <c r="S308" i="9"/>
  <c r="S315" i="9"/>
  <c r="S119" i="9"/>
  <c r="S294" i="9"/>
  <c r="S301" i="9"/>
  <c r="S322" i="9"/>
  <c r="S329" i="9"/>
  <c r="S364" i="9"/>
  <c r="S335" i="9"/>
  <c r="S336" i="9" s="1"/>
  <c r="S342" i="9"/>
  <c r="S349" i="9"/>
  <c r="S350" i="9" s="1"/>
  <c r="S339" i="9"/>
  <c r="S346" i="9"/>
  <c r="S353" i="9"/>
  <c r="S357" i="9" s="1"/>
  <c r="S343" i="9"/>
  <c r="R24" i="21"/>
  <c r="R22" i="21"/>
  <c r="S22" i="21"/>
  <c r="S24" i="21" s="1"/>
  <c r="S84" i="9" l="1"/>
  <c r="S112" i="9"/>
  <c r="S49" i="9"/>
  <c r="U300" i="10"/>
  <c r="U650" i="10"/>
  <c r="U426" i="10"/>
  <c r="U587" i="10"/>
  <c r="U496" i="10"/>
  <c r="U433" i="10"/>
  <c r="U104" i="14"/>
  <c r="U48" i="14"/>
  <c r="U111" i="14"/>
  <c r="U13" i="12"/>
  <c r="U167" i="11"/>
  <c r="U573" i="11"/>
  <c r="U685" i="11"/>
  <c r="U405" i="11"/>
  <c r="U734" i="11"/>
  <c r="U594" i="11"/>
  <c r="U608" i="11"/>
  <c r="U272" i="11"/>
  <c r="U356" i="11"/>
  <c r="U776" i="11"/>
  <c r="U790" i="11"/>
  <c r="U692" i="11"/>
  <c r="U629" i="11"/>
  <c r="U398" i="11"/>
  <c r="U664" i="11"/>
  <c r="U482" i="11"/>
  <c r="U566" i="11"/>
  <c r="U748" i="11"/>
  <c r="U27" i="11"/>
  <c r="U706" i="11"/>
  <c r="U496" i="11"/>
  <c r="U251" i="11"/>
  <c r="U349" i="11"/>
  <c r="U97" i="11"/>
  <c r="U153" i="11"/>
  <c r="U454" i="11"/>
  <c r="U132" i="11"/>
  <c r="U783" i="11"/>
  <c r="U587" i="11"/>
  <c r="U111" i="11"/>
  <c r="U69" i="11"/>
  <c r="U146" i="11"/>
  <c r="U83" i="11"/>
  <c r="U55" i="11"/>
  <c r="U55" i="13"/>
  <c r="U20" i="13"/>
  <c r="U615" i="10"/>
  <c r="U489" i="10"/>
  <c r="U13" i="10"/>
  <c r="S210" i="22"/>
  <c r="S175" i="22"/>
  <c r="S147" i="22"/>
  <c r="S119" i="22"/>
  <c r="S182" i="22"/>
  <c r="S154" i="22"/>
  <c r="S63" i="22"/>
  <c r="S161" i="22"/>
  <c r="S42" i="22"/>
  <c r="S420" i="22"/>
  <c r="S364" i="22"/>
  <c r="S252" i="22"/>
  <c r="S196" i="22"/>
  <c r="S126" i="22"/>
  <c r="S525" i="22"/>
  <c r="S308" i="21"/>
  <c r="S301" i="21"/>
  <c r="S252" i="21"/>
  <c r="S126" i="21"/>
  <c r="S77" i="21"/>
  <c r="S42" i="21"/>
  <c r="S28" i="21"/>
  <c r="S133" i="21"/>
  <c r="S119" i="21"/>
  <c r="S364" i="21"/>
  <c r="S329" i="21"/>
  <c r="S315" i="21"/>
  <c r="S294" i="21"/>
  <c r="S273" i="21"/>
  <c r="S224" i="21"/>
  <c r="S105" i="21"/>
  <c r="S84" i="21"/>
  <c r="S70" i="21"/>
  <c r="S14" i="21"/>
  <c r="S217" i="9"/>
  <c r="S140" i="9"/>
  <c r="S245" i="9"/>
  <c r="S231" i="9"/>
  <c r="S133" i="9"/>
  <c r="S126" i="9"/>
  <c r="S70" i="9"/>
  <c r="S35" i="9"/>
  <c r="S14" i="9"/>
  <c r="S98" i="9"/>
  <c r="S63" i="9"/>
  <c r="S28" i="9"/>
  <c r="S21" i="9"/>
  <c r="S287" i="21"/>
  <c r="S882" i="21"/>
  <c r="S742" i="21"/>
  <c r="S336" i="21"/>
  <c r="S763" i="21"/>
  <c r="S49" i="21"/>
  <c r="S350" i="21"/>
  <c r="S756" i="21"/>
  <c r="S455" i="21"/>
  <c r="S371" i="21"/>
  <c r="S504" i="21"/>
  <c r="U188" i="10"/>
  <c r="S112" i="21"/>
  <c r="U132" i="10"/>
  <c r="S189" i="22"/>
  <c r="S105" i="22"/>
  <c r="S392" i="22"/>
  <c r="S336" i="22"/>
  <c r="S280" i="22"/>
  <c r="S168" i="22"/>
  <c r="S112" i="22"/>
  <c r="S140" i="22"/>
  <c r="S371" i="22"/>
  <c r="S315" i="22"/>
  <c r="S259" i="22"/>
  <c r="S203" i="22"/>
  <c r="S665" i="22"/>
  <c r="S679" i="22"/>
  <c r="S329" i="22"/>
  <c r="S273" i="22"/>
  <c r="S483" i="22"/>
  <c r="S77" i="22"/>
  <c r="S427" i="22"/>
  <c r="S56" i="22"/>
  <c r="S476" i="22"/>
  <c r="S455" i="22"/>
  <c r="S581" i="22"/>
  <c r="S658" i="22"/>
  <c r="S49" i="22"/>
  <c r="S28" i="22"/>
  <c r="S357" i="21"/>
  <c r="S343" i="21"/>
  <c r="S567" i="21"/>
  <c r="S189" i="21"/>
  <c r="S875" i="21"/>
  <c r="S784" i="21"/>
  <c r="S182" i="21"/>
  <c r="S490" i="21"/>
  <c r="S378" i="21"/>
  <c r="S210" i="21"/>
  <c r="S217" i="21"/>
  <c r="S140" i="21"/>
  <c r="S483" i="21"/>
  <c r="S847" i="21"/>
  <c r="S280" i="21"/>
  <c r="S35" i="21"/>
  <c r="S791" i="21"/>
  <c r="S91" i="21"/>
  <c r="S658" i="21"/>
  <c r="S56" i="21"/>
  <c r="S266" i="21"/>
  <c r="S735" i="21"/>
  <c r="S161" i="21"/>
  <c r="U13" i="13"/>
  <c r="U34" i="11" l="1"/>
  <c r="S49" i="30" l="1"/>
  <c r="S231" i="28" l="1"/>
</calcChain>
</file>

<file path=xl/sharedStrings.xml><?xml version="1.0" encoding="utf-8"?>
<sst xmlns="http://schemas.openxmlformats.org/spreadsheetml/2006/main" count="21777" uniqueCount="731">
  <si>
    <t>N°</t>
  </si>
  <si>
    <t>cours</t>
  </si>
  <si>
    <t>comp</t>
  </si>
  <si>
    <t>coef</t>
  </si>
  <si>
    <t>Maths</t>
  </si>
  <si>
    <t>Physique</t>
  </si>
  <si>
    <t>Chimie</t>
  </si>
  <si>
    <t>Biologie</t>
  </si>
  <si>
    <t>Géologie</t>
  </si>
  <si>
    <t>Français</t>
  </si>
  <si>
    <t>Histoire</t>
  </si>
  <si>
    <t>Géographie</t>
  </si>
  <si>
    <t>Economie</t>
  </si>
  <si>
    <t>Anglais</t>
  </si>
  <si>
    <t>ECM</t>
  </si>
  <si>
    <r>
      <t>Moyenne des notes coefficiées par matière</t>
    </r>
    <r>
      <rPr>
        <sz val="10"/>
        <color indexed="10"/>
        <rFont val="Calibri"/>
        <family val="2"/>
      </rPr>
      <t>*</t>
    </r>
  </si>
  <si>
    <r>
      <t>1</t>
    </r>
    <r>
      <rPr>
        <vertAlign val="superscript"/>
        <sz val="10"/>
        <rFont val="Calibri"/>
        <family val="2"/>
      </rPr>
      <t>er</t>
    </r>
    <r>
      <rPr>
        <sz val="10"/>
        <color indexed="8"/>
        <rFont val="Calibri"/>
        <family val="2"/>
      </rPr>
      <t xml:space="preserve"> S.</t>
    </r>
  </si>
  <si>
    <r>
      <t>Moyenne générale</t>
    </r>
    <r>
      <rPr>
        <sz val="9"/>
        <color indexed="10"/>
        <rFont val="Calibri"/>
        <family val="2"/>
      </rPr>
      <t>**</t>
    </r>
  </si>
  <si>
    <t>Le Professeur Principal</t>
  </si>
  <si>
    <t>Le Directeur des Etudes/Le Censeur</t>
  </si>
  <si>
    <r>
      <t>2</t>
    </r>
    <r>
      <rPr>
        <vertAlign val="superscript"/>
        <sz val="10"/>
        <rFont val="Calibri"/>
        <family val="2"/>
      </rPr>
      <t>ème</t>
    </r>
    <r>
      <rPr>
        <sz val="10"/>
        <rFont val="Calibri"/>
        <family val="2"/>
      </rPr>
      <t xml:space="preserve"> </t>
    </r>
    <r>
      <rPr>
        <sz val="10"/>
        <color indexed="8"/>
        <rFont val="Calibri"/>
        <family val="2"/>
      </rPr>
      <t>S.</t>
    </r>
  </si>
  <si>
    <t>Annuelle</t>
  </si>
  <si>
    <t>Moy 1</t>
  </si>
  <si>
    <t>Moy 2</t>
  </si>
  <si>
    <t>TOTAL</t>
  </si>
  <si>
    <t>Prénoms et Nom</t>
  </si>
  <si>
    <t>RANG</t>
  </si>
  <si>
    <t>FICHE DE CENTRALISATION DES MOYENNES PAR MATIERE AU SECONDAIRE TSM</t>
  </si>
  <si>
    <t>FICHE DE CENTRALISATION DES MOYENNES PAR MATIERE AU SECONDAIRE TSE</t>
  </si>
  <si>
    <r>
      <t>FICHE DE CENTRALISATION DES MOYENNES PAR MATIERE AU SECONDAIRE 12</t>
    </r>
    <r>
      <rPr>
        <b/>
        <vertAlign val="superscript"/>
        <sz val="16"/>
        <rFont val="Arial"/>
        <family val="2"/>
      </rPr>
      <t>ème</t>
    </r>
    <r>
      <rPr>
        <b/>
        <sz val="16"/>
        <rFont val="Arial"/>
        <family val="2"/>
      </rPr>
      <t xml:space="preserve">  SE</t>
    </r>
  </si>
  <si>
    <r>
      <t>FICHE DE CENTRALISATION DES MOYENNES PAR MATIERE AU SECONDAIRE 11</t>
    </r>
    <r>
      <rPr>
        <b/>
        <vertAlign val="superscript"/>
        <sz val="16"/>
        <rFont val="Arial"/>
        <family val="2"/>
      </rPr>
      <t xml:space="preserve">ème </t>
    </r>
    <r>
      <rPr>
        <b/>
        <sz val="16"/>
        <rFont val="Arial"/>
        <family val="2"/>
      </rPr>
      <t>SL</t>
    </r>
  </si>
  <si>
    <r>
      <t>FICHE DE CENTRALISATION DES MOYENNES PAR MATIERE AU SECONDAIRE 10</t>
    </r>
    <r>
      <rPr>
        <b/>
        <vertAlign val="superscript"/>
        <sz val="16"/>
        <rFont val="Arial"/>
        <family val="2"/>
      </rPr>
      <t xml:space="preserve">ème </t>
    </r>
    <r>
      <rPr>
        <b/>
        <sz val="16"/>
        <rFont val="Arial"/>
        <family val="2"/>
      </rPr>
      <t>ANNEE</t>
    </r>
  </si>
  <si>
    <r>
      <t>FICHE DE CENTRALISATION DES MOYENNES PAR MATIERE AU SECONDAIRE 9</t>
    </r>
    <r>
      <rPr>
        <b/>
        <vertAlign val="superscript"/>
        <sz val="16"/>
        <rFont val="Arial"/>
        <family val="2"/>
      </rPr>
      <t xml:space="preserve">ème </t>
    </r>
    <r>
      <rPr>
        <b/>
        <sz val="16"/>
        <rFont val="Arial"/>
        <family val="2"/>
      </rPr>
      <t>ANNEE</t>
    </r>
  </si>
  <si>
    <r>
      <t>FICHE DE CENTRALISATION DES MOYENNES PAR MATIERE AU SECONDAIRE 8</t>
    </r>
    <r>
      <rPr>
        <b/>
        <vertAlign val="superscript"/>
        <sz val="16"/>
        <rFont val="Arial"/>
        <family val="2"/>
      </rPr>
      <t>ème</t>
    </r>
    <r>
      <rPr>
        <b/>
        <sz val="16"/>
        <rFont val="Arial"/>
        <family val="2"/>
      </rPr>
      <t xml:space="preserve"> ANNEE</t>
    </r>
  </si>
  <si>
    <t>MOHAMED CAMARA</t>
  </si>
  <si>
    <r>
      <t>Moyenne des notes coefficiées par matière</t>
    </r>
    <r>
      <rPr>
        <sz val="10"/>
        <color indexed="10"/>
        <rFont val="Arial Narrow"/>
        <family val="2"/>
      </rPr>
      <t>*</t>
    </r>
  </si>
  <si>
    <r>
      <t>Moyenne générale</t>
    </r>
    <r>
      <rPr>
        <sz val="10"/>
        <color indexed="10"/>
        <rFont val="Arial Narrow"/>
        <family val="2"/>
      </rPr>
      <t>**</t>
    </r>
  </si>
  <si>
    <r>
      <t>1</t>
    </r>
    <r>
      <rPr>
        <vertAlign val="superscript"/>
        <sz val="10"/>
        <rFont val="Arial Narrow"/>
        <family val="2"/>
      </rPr>
      <t>er</t>
    </r>
    <r>
      <rPr>
        <sz val="10"/>
        <color indexed="8"/>
        <rFont val="Arial Narrow"/>
        <family val="2"/>
      </rPr>
      <t xml:space="preserve"> S.</t>
    </r>
  </si>
  <si>
    <r>
      <t>2</t>
    </r>
    <r>
      <rPr>
        <vertAlign val="superscript"/>
        <sz val="10"/>
        <rFont val="Arial Narrow"/>
        <family val="2"/>
      </rPr>
      <t>ème</t>
    </r>
    <r>
      <rPr>
        <sz val="10"/>
        <rFont val="Arial Narrow"/>
        <family val="2"/>
      </rPr>
      <t xml:space="preserve"> </t>
    </r>
    <r>
      <rPr>
        <sz val="10"/>
        <color indexed="8"/>
        <rFont val="Arial Narrow"/>
        <family val="2"/>
      </rPr>
      <t>S.</t>
    </r>
  </si>
  <si>
    <t>8ème</t>
  </si>
  <si>
    <t>9ème</t>
  </si>
  <si>
    <t>1er S.</t>
  </si>
  <si>
    <t>2ème S.</t>
  </si>
  <si>
    <r>
      <t>1</t>
    </r>
    <r>
      <rPr>
        <vertAlign val="superscript"/>
        <sz val="10"/>
        <rFont val="Calibri"/>
        <family val="2"/>
      </rPr>
      <t>er</t>
    </r>
    <r>
      <rPr>
        <sz val="10"/>
        <rFont val="Calibri"/>
        <family val="2"/>
      </rPr>
      <t xml:space="preserve"> S.</t>
    </r>
  </si>
  <si>
    <r>
      <t>2</t>
    </r>
    <r>
      <rPr>
        <vertAlign val="superscript"/>
        <sz val="10"/>
        <rFont val="Calibri"/>
        <family val="2"/>
      </rPr>
      <t>ème</t>
    </r>
    <r>
      <rPr>
        <sz val="10"/>
        <rFont val="Calibri"/>
        <family val="2"/>
      </rPr>
      <t xml:space="preserve"> S.</t>
    </r>
  </si>
  <si>
    <r>
      <t>1</t>
    </r>
    <r>
      <rPr>
        <vertAlign val="superscript"/>
        <sz val="10"/>
        <color theme="1"/>
        <rFont val="Calibri"/>
        <family val="2"/>
      </rPr>
      <t>er</t>
    </r>
    <r>
      <rPr>
        <sz val="10"/>
        <color theme="1"/>
        <rFont val="Calibri"/>
        <family val="2"/>
      </rPr>
      <t xml:space="preserve"> S.</t>
    </r>
  </si>
  <si>
    <r>
      <t>2</t>
    </r>
    <r>
      <rPr>
        <vertAlign val="superscript"/>
        <sz val="10"/>
        <color theme="1"/>
        <rFont val="Calibri"/>
        <family val="2"/>
      </rPr>
      <t>ème</t>
    </r>
    <r>
      <rPr>
        <sz val="10"/>
        <color theme="1"/>
        <rFont val="Calibri"/>
        <family val="2"/>
      </rPr>
      <t xml:space="preserve"> S.</t>
    </r>
  </si>
  <si>
    <r>
      <t>1</t>
    </r>
    <r>
      <rPr>
        <vertAlign val="superscript"/>
        <sz val="10"/>
        <color theme="1"/>
        <rFont val="Arial Narrow"/>
        <family val="2"/>
      </rPr>
      <t>er</t>
    </r>
    <r>
      <rPr>
        <sz val="10"/>
        <color theme="1"/>
        <rFont val="Arial Narrow"/>
        <family val="2"/>
      </rPr>
      <t xml:space="preserve"> S.</t>
    </r>
  </si>
  <si>
    <r>
      <t>2</t>
    </r>
    <r>
      <rPr>
        <vertAlign val="superscript"/>
        <sz val="10"/>
        <color theme="1"/>
        <rFont val="Arial Narrow"/>
        <family val="2"/>
      </rPr>
      <t>ème</t>
    </r>
    <r>
      <rPr>
        <sz val="10"/>
        <color theme="1"/>
        <rFont val="Arial Narrow"/>
        <family val="2"/>
      </rPr>
      <t xml:space="preserve"> S.</t>
    </r>
  </si>
  <si>
    <t>DSEE</t>
  </si>
  <si>
    <t>Niveau</t>
  </si>
  <si>
    <t>Ecole d'origine</t>
  </si>
  <si>
    <t>Dictée/Questions</t>
  </si>
  <si>
    <t>Redaction</t>
  </si>
  <si>
    <t>Cimie</t>
  </si>
  <si>
    <t>COMMUNE URBAINE</t>
  </si>
  <si>
    <t xml:space="preserve">7ème </t>
  </si>
  <si>
    <t>10ème A</t>
  </si>
  <si>
    <t>10ème B</t>
  </si>
  <si>
    <t>Notes</t>
  </si>
  <si>
    <t>Arabe</t>
  </si>
  <si>
    <t>Philosophie</t>
  </si>
  <si>
    <t>Commune Urbaine</t>
  </si>
  <si>
    <t>Mohamed Camara</t>
  </si>
  <si>
    <t>11ème Serie Scientifique</t>
  </si>
  <si>
    <t>12ème Serie Scientifique</t>
  </si>
  <si>
    <t>13ème Serie Scientifique</t>
  </si>
  <si>
    <t>14ème Serie Scientifique</t>
  </si>
  <si>
    <t>15ème Serie Scientifique</t>
  </si>
  <si>
    <t>16ème Serie Scientifique</t>
  </si>
  <si>
    <t>17ème Serie Scientifique</t>
  </si>
  <si>
    <t>18ème Serie Scientifique</t>
  </si>
  <si>
    <t>19ème Serie Scientifique</t>
  </si>
  <si>
    <t>22ème Serie Scientifique</t>
  </si>
  <si>
    <t>23ème Serie Scientifique</t>
  </si>
  <si>
    <t>24ème Serie Scientifique</t>
  </si>
  <si>
    <t>25ème Serie Scientifique</t>
  </si>
  <si>
    <t>26ème Serie Scientifique</t>
  </si>
  <si>
    <t>28ème Serie Scientifique</t>
  </si>
  <si>
    <t>29ème Serie Scientifique</t>
  </si>
  <si>
    <t>30ème Serie Scientifique</t>
  </si>
  <si>
    <t>31er Serie Scientifique</t>
  </si>
  <si>
    <t>32ème Serie Scientifique</t>
  </si>
  <si>
    <t>33ème Serie Scientifique</t>
  </si>
  <si>
    <t>34ème Serie Scientifique</t>
  </si>
  <si>
    <t>35ème Serie Scientifique</t>
  </si>
  <si>
    <t>36ème Serie Scientifique</t>
  </si>
  <si>
    <t>37ème Serie Scientifique</t>
  </si>
  <si>
    <t>38ème Serie Scientifique</t>
  </si>
  <si>
    <t>39ème Serie Scientifique</t>
  </si>
  <si>
    <t>40ème Serie Scientifique</t>
  </si>
  <si>
    <r>
      <t>11</t>
    </r>
    <r>
      <rPr>
        <vertAlign val="superscript"/>
        <sz val="10"/>
        <color theme="1"/>
        <rFont val="Calibri"/>
        <family val="2"/>
        <scheme val="minor"/>
      </rPr>
      <t>ème</t>
    </r>
    <r>
      <rPr>
        <sz val="10"/>
        <color theme="1"/>
        <rFont val="Calibri"/>
        <family val="2"/>
        <scheme val="minor"/>
      </rPr>
      <t xml:space="preserve"> Serie Scientifique</t>
    </r>
  </si>
  <si>
    <r>
      <t>FICHE DE CENTRALISATION DES MOYENNES PAR MATIERE AU SECONDAIRE 11</t>
    </r>
    <r>
      <rPr>
        <b/>
        <vertAlign val="superscript"/>
        <sz val="16"/>
        <rFont val="Arial"/>
        <family val="2"/>
      </rPr>
      <t>ème</t>
    </r>
    <r>
      <rPr>
        <b/>
        <sz val="16"/>
        <rFont val="Arial"/>
        <family val="2"/>
      </rPr>
      <t xml:space="preserve"> Serie Scientifique</t>
    </r>
  </si>
  <si>
    <r>
      <t>11</t>
    </r>
    <r>
      <rPr>
        <vertAlign val="superscript"/>
        <sz val="10"/>
        <color theme="1"/>
        <rFont val="Calibri"/>
        <family val="2"/>
        <scheme val="minor"/>
      </rPr>
      <t>ème</t>
    </r>
    <r>
      <rPr>
        <sz val="10"/>
        <color theme="1"/>
        <rFont val="Calibri"/>
        <family val="2"/>
        <scheme val="minor"/>
      </rPr>
      <t xml:space="preserve"> Serie Litteraire</t>
    </r>
  </si>
  <si>
    <t>11ème Serie Litteraire</t>
  </si>
  <si>
    <t>12ème Serie Litteraire</t>
  </si>
  <si>
    <t>13ème Serie Litteraire</t>
  </si>
  <si>
    <t>14ème Serie Litteraire</t>
  </si>
  <si>
    <t>15ème Serie Litteraire</t>
  </si>
  <si>
    <t>16ème Serie Litteraire</t>
  </si>
  <si>
    <t>17ème Serie Litteraire</t>
  </si>
  <si>
    <t>18ème Serie Litteraire</t>
  </si>
  <si>
    <t>19ème Serie Litteraire</t>
  </si>
  <si>
    <t>20ème Serie Litteraire</t>
  </si>
  <si>
    <t>21er Serie Litteraire</t>
  </si>
  <si>
    <t>22ème Serie Litteraire</t>
  </si>
  <si>
    <t>23ème Serie Litteraire</t>
  </si>
  <si>
    <t>24ème Serie Litteraire</t>
  </si>
  <si>
    <t>25ème Serie Litteraire</t>
  </si>
  <si>
    <t>26ème Serie Litteraire</t>
  </si>
  <si>
    <t>27ème Serie Litteraire</t>
  </si>
  <si>
    <t>28ème Serie Litteraire</t>
  </si>
  <si>
    <t>29ème Serie Litteraire</t>
  </si>
  <si>
    <t>30ème Serie Litteraire</t>
  </si>
  <si>
    <t>31er Serie Litteraire</t>
  </si>
  <si>
    <t>32ème Serie Litteraire</t>
  </si>
  <si>
    <t>33ème Serie Litteraire</t>
  </si>
  <si>
    <t>34ème Serie Litteraire</t>
  </si>
  <si>
    <t>35ème Serie Litteraire</t>
  </si>
  <si>
    <t>36ème Serie Litteraire</t>
  </si>
  <si>
    <t>37ème Serie Litteraire</t>
  </si>
  <si>
    <t>38ème Serie Litteraire</t>
  </si>
  <si>
    <t>39ème Serie Litteraire</t>
  </si>
  <si>
    <t>40ème Serie Litteraire</t>
  </si>
  <si>
    <t>41er Serie Litteraire</t>
  </si>
  <si>
    <t>42ème Serie Litteraire</t>
  </si>
  <si>
    <t>43ème Serie Litteraire</t>
  </si>
  <si>
    <t>44ème Serie Litteraire</t>
  </si>
  <si>
    <t>45ème Serie Litteraire</t>
  </si>
  <si>
    <t>46ème Serie Litteraire</t>
  </si>
  <si>
    <t>47ème Serie Litteraire</t>
  </si>
  <si>
    <t>48ème Serie Litteraire</t>
  </si>
  <si>
    <t>49ème Serie Litteraire</t>
  </si>
  <si>
    <t>50ème Serie Litteraire</t>
  </si>
  <si>
    <t>51er Serie Litteraire</t>
  </si>
  <si>
    <t>52ème Serie Litteraire</t>
  </si>
  <si>
    <t>53ème Serie Litteraire</t>
  </si>
  <si>
    <t>54ème Serie Litteraire</t>
  </si>
  <si>
    <t>55ème Serie Litteraire</t>
  </si>
  <si>
    <t>56ème Serie Litteraire</t>
  </si>
  <si>
    <t>57ème Serie Litteraire</t>
  </si>
  <si>
    <t>58ème Serie Litteraire</t>
  </si>
  <si>
    <t>59ème Serie Litteraire</t>
  </si>
  <si>
    <t>60ème Serie Litteraire</t>
  </si>
  <si>
    <t>61er Serie Litteraire</t>
  </si>
  <si>
    <t>62ème Serie Litteraire</t>
  </si>
  <si>
    <t>63ème Serie Litteraire</t>
  </si>
  <si>
    <t>64ème Serie Litteraire</t>
  </si>
  <si>
    <t>65ème Serie Litteraire</t>
  </si>
  <si>
    <t>66ème Serie Litteraire</t>
  </si>
  <si>
    <t>67ème Serie Litteraire</t>
  </si>
  <si>
    <t>68ème Serie Litteraire</t>
  </si>
  <si>
    <t>69ème Serie Litteraire</t>
  </si>
  <si>
    <t>70ème Serie Litteraire</t>
  </si>
  <si>
    <t>71er Serie Litteraire</t>
  </si>
  <si>
    <t>72ème Serie Litteraire</t>
  </si>
  <si>
    <t>73ème Serie Litteraire</t>
  </si>
  <si>
    <t>74ème Serie Litteraire</t>
  </si>
  <si>
    <t>75ème Serie Litteraire</t>
  </si>
  <si>
    <t>76ème Serie Litteraire</t>
  </si>
  <si>
    <t>77ème Serie Litteraire</t>
  </si>
  <si>
    <t>78ème Serie Litteraire</t>
  </si>
  <si>
    <t>79ème Serie Litteraire</t>
  </si>
  <si>
    <t>80ème Serie Litteraire</t>
  </si>
  <si>
    <t>81er Serie Litteraire</t>
  </si>
  <si>
    <t>82ème Serie Litteraire</t>
  </si>
  <si>
    <t>83ème Serie Litteraire</t>
  </si>
  <si>
    <t>84ème Serie Litteraire</t>
  </si>
  <si>
    <t>85ème Serie Litteraire</t>
  </si>
  <si>
    <t>86ème Serie Litteraire</t>
  </si>
  <si>
    <t>87ème Serie Litteraire</t>
  </si>
  <si>
    <t>88ème Serie Litteraire</t>
  </si>
  <si>
    <t>89ème Serie Litteraire</t>
  </si>
  <si>
    <t>90ème Serie Litteraire</t>
  </si>
  <si>
    <t>91er Serie Litteraire</t>
  </si>
  <si>
    <t>92ème Serie Litteraire</t>
  </si>
  <si>
    <t>93ème Serie Litteraire</t>
  </si>
  <si>
    <t>94ème Serie Litteraire</t>
  </si>
  <si>
    <t>95ème Serie Litteraire</t>
  </si>
  <si>
    <t>96ème Serie Litteraire</t>
  </si>
  <si>
    <t>97ème Serie Litteraire</t>
  </si>
  <si>
    <t>98ème Serie Litteraire</t>
  </si>
  <si>
    <t>99ème Serie Litteraire</t>
  </si>
  <si>
    <t>100ème Serie Litteraire</t>
  </si>
  <si>
    <t>101er Serie Litteraire</t>
  </si>
  <si>
    <t>102ème Serie Litteraire</t>
  </si>
  <si>
    <t>103ème Serie Litteraire</t>
  </si>
  <si>
    <t>104ème Serie Litteraire</t>
  </si>
  <si>
    <t>105ème Serie Litteraire</t>
  </si>
  <si>
    <t>106ème Serie Litteraire</t>
  </si>
  <si>
    <t>107ème Serie Litteraire</t>
  </si>
  <si>
    <t>108ème Serie Litteraire</t>
  </si>
  <si>
    <t>109ème Serie Litteraire</t>
  </si>
  <si>
    <t>110ème Serie Litteraire</t>
  </si>
  <si>
    <t>111ème Serie Litteraire</t>
  </si>
  <si>
    <t>112ème Serie Litteraire</t>
  </si>
  <si>
    <t>113ème Serie Litteraire</t>
  </si>
  <si>
    <t>114ème Serie Litteraire</t>
  </si>
  <si>
    <t>115ème Serie Litteraire</t>
  </si>
  <si>
    <t>116ème Serie Litteraire</t>
  </si>
  <si>
    <t>117ème Serie Litteraire</t>
  </si>
  <si>
    <t>118ème Serie Litteraire</t>
  </si>
  <si>
    <t>119ème Serie Litteraire</t>
  </si>
  <si>
    <t>120ème Serie Litteraire</t>
  </si>
  <si>
    <r>
      <t>12</t>
    </r>
    <r>
      <rPr>
        <vertAlign val="superscript"/>
        <sz val="10"/>
        <color theme="1"/>
        <rFont val="Calibri"/>
        <family val="2"/>
        <scheme val="minor"/>
      </rPr>
      <t>ème</t>
    </r>
    <r>
      <rPr>
        <sz val="10"/>
        <color theme="1"/>
        <rFont val="Calibri"/>
        <family val="2"/>
        <scheme val="minor"/>
      </rPr>
      <t xml:space="preserve"> Sciences Sociales</t>
    </r>
  </si>
  <si>
    <t>12ème Sciences Sociales</t>
  </si>
  <si>
    <t>12ème Sciences Mathématiques</t>
  </si>
  <si>
    <t>13ème Sciences Mathématiques</t>
  </si>
  <si>
    <t>14ème Sciences Mathématiques</t>
  </si>
  <si>
    <t>15ème Sciences Mathématiques</t>
  </si>
  <si>
    <t>16ème Sciences Mathématiques</t>
  </si>
  <si>
    <t>17ème Sciences Mathématiques</t>
  </si>
  <si>
    <t>18ème Sciences Mathématiques</t>
  </si>
  <si>
    <t>19ème Sciences Mathématiques</t>
  </si>
  <si>
    <t>20ème Sciences Mathématiques</t>
  </si>
  <si>
    <t>21er Sciences Mathématiques</t>
  </si>
  <si>
    <t>22ème Sciences Mathématiques</t>
  </si>
  <si>
    <t>23ème Sciences Mathématiques</t>
  </si>
  <si>
    <t>24ème Sciences Mathématiques</t>
  </si>
  <si>
    <t>25ème Sciences Mathématiques</t>
  </si>
  <si>
    <t>26ème Sciences Mathématiques</t>
  </si>
  <si>
    <t>27ème Sciences Mathématiques</t>
  </si>
  <si>
    <t>28ème Sciences Mathématiques</t>
  </si>
  <si>
    <t>29ème Sciences Mathématiques</t>
  </si>
  <si>
    <t>30ème Sciences Mathématiques</t>
  </si>
  <si>
    <t>31er Sciences Mathématiques</t>
  </si>
  <si>
    <t>32ème Sciences Mathématiques</t>
  </si>
  <si>
    <t>33ème Sciences Mathématiques</t>
  </si>
  <si>
    <t>34ème Sciences Mathématiques</t>
  </si>
  <si>
    <t>35ème Sciences Mathématiques</t>
  </si>
  <si>
    <t>36ème Sciences Mathématiques</t>
  </si>
  <si>
    <t>37ème Sciences Mathématiques</t>
  </si>
  <si>
    <t>38ème Sciences Mathématiques</t>
  </si>
  <si>
    <t>39ème Sciences Mathématiques</t>
  </si>
  <si>
    <t>40ème Sciences Mathématiques</t>
  </si>
  <si>
    <t>41er Sciences Mathématiques</t>
  </si>
  <si>
    <t>42ème Sciences Mathématiques</t>
  </si>
  <si>
    <t>43ème Sciences Mathématiques</t>
  </si>
  <si>
    <t>44ème Sciences Mathématiques</t>
  </si>
  <si>
    <t>45ème Sciences Mathématiques</t>
  </si>
  <si>
    <t>46ème Sciences Mathématiques</t>
  </si>
  <si>
    <t>47ème Sciences Mathématiques</t>
  </si>
  <si>
    <t>48ème Sciences Mathématiques</t>
  </si>
  <si>
    <t>49ème Sciences Mathématiques</t>
  </si>
  <si>
    <t>50ème Sciences Mathématiques</t>
  </si>
  <si>
    <t>51er Sciences Mathématiques</t>
  </si>
  <si>
    <t>52ème Sciences Mathématiques</t>
  </si>
  <si>
    <t>53ème Sciences Mathématiques</t>
  </si>
  <si>
    <t>54ème Sciences Mathématiques</t>
  </si>
  <si>
    <t>55ème Sciences Mathématiques</t>
  </si>
  <si>
    <t>56ème Sciences Mathématiques</t>
  </si>
  <si>
    <t>57ème Sciences Mathématiques</t>
  </si>
  <si>
    <t>58ème Sciences Mathématiques</t>
  </si>
  <si>
    <t>59ème Sciences Mathématiques</t>
  </si>
  <si>
    <t>60ème Sciences Mathématiques</t>
  </si>
  <si>
    <t>61er Sciences Mathématiques</t>
  </si>
  <si>
    <t>62ème Sciences Mathématiques</t>
  </si>
  <si>
    <t>63ème Sciences Mathématiques</t>
  </si>
  <si>
    <t>64ème Sciences Mathématiques</t>
  </si>
  <si>
    <t>65ème Sciences Mathématiques</t>
  </si>
  <si>
    <t>66ème Sciences Mathématiques</t>
  </si>
  <si>
    <t>67ème Sciences Mathématiques</t>
  </si>
  <si>
    <t>68ème Sciences Mathématiques</t>
  </si>
  <si>
    <t>69ème Sciences Mathématiques</t>
  </si>
  <si>
    <t>70ème Sciences Mathématiques</t>
  </si>
  <si>
    <t>71er Sciences Mathématiques</t>
  </si>
  <si>
    <t>72ème Sciences Mathématiques</t>
  </si>
  <si>
    <t>73ème Sciences Mathématiques</t>
  </si>
  <si>
    <t>74ème Sciences Mathématiques</t>
  </si>
  <si>
    <t>75ème Sciences Mathématiques</t>
  </si>
  <si>
    <t>76ème Sciences Mathématiques</t>
  </si>
  <si>
    <t>77ème Sciences Mathématiques</t>
  </si>
  <si>
    <t>78ème Sciences Mathématiques</t>
  </si>
  <si>
    <t>79ème Sciences Mathématiques</t>
  </si>
  <si>
    <t>80ème Sciences Mathématiques</t>
  </si>
  <si>
    <t>81er Sciences Mathématiques</t>
  </si>
  <si>
    <t>82ème Sciences Mathématiques</t>
  </si>
  <si>
    <t>83ème Sciences Mathématiques</t>
  </si>
  <si>
    <t>84ème Sciences Mathématiques</t>
  </si>
  <si>
    <t>85ème Sciences Mathématiques</t>
  </si>
  <si>
    <t>86ème Sciences Mathématiques</t>
  </si>
  <si>
    <t>87ème Sciences Mathématiques</t>
  </si>
  <si>
    <t>88ème Sciences Mathématiques</t>
  </si>
  <si>
    <t>89ème Sciences Mathématiques</t>
  </si>
  <si>
    <t>90ème Sciences Mathématiques</t>
  </si>
  <si>
    <t>91er Sciences Mathématiques</t>
  </si>
  <si>
    <t>92ème Sciences Mathématiques</t>
  </si>
  <si>
    <t>93ème Sciences Mathématiques</t>
  </si>
  <si>
    <t>94ème Sciences Mathématiques</t>
  </si>
  <si>
    <t>95ème Sciences Mathématiques</t>
  </si>
  <si>
    <t>96ème Sciences Mathématiques</t>
  </si>
  <si>
    <t>97ème Sciences Mathématiques</t>
  </si>
  <si>
    <t>98ème Sciences Mathématiques</t>
  </si>
  <si>
    <t>99ème Sciences Mathématiques</t>
  </si>
  <si>
    <t>100ème Sciences Mathématiques</t>
  </si>
  <si>
    <t>101er Sciences Mathématiques</t>
  </si>
  <si>
    <t>102ème Sciences Mathématiques</t>
  </si>
  <si>
    <t>103ème Sciences Mathématiques</t>
  </si>
  <si>
    <t>104ème Sciences Mathématiques</t>
  </si>
  <si>
    <t>105ème Sciences Mathématiques</t>
  </si>
  <si>
    <t>106ème Sciences Mathématiques</t>
  </si>
  <si>
    <t>107ème Sciences Mathématiques</t>
  </si>
  <si>
    <t>108ème Sciences Mathématiques</t>
  </si>
  <si>
    <t>109ème Sciences Mathématiques</t>
  </si>
  <si>
    <t>110ème Sciences Mathématiques</t>
  </si>
  <si>
    <t>111ème Sciences Mathématiques</t>
  </si>
  <si>
    <t>112ème Sciences Mathématiques</t>
  </si>
  <si>
    <t>113ème Sciences Mathématiques</t>
  </si>
  <si>
    <t>114ème Sciences Mathématiques</t>
  </si>
  <si>
    <t>115ème Sciences Mathématiques</t>
  </si>
  <si>
    <t>116ème Sciences Mathématiques</t>
  </si>
  <si>
    <t>117ème Sciences Mathématiques</t>
  </si>
  <si>
    <t>118ème Sciences Mathématiques</t>
  </si>
  <si>
    <t>119ème Sciences Mathématiques</t>
  </si>
  <si>
    <t>120ème Sciences Mathématiques</t>
  </si>
  <si>
    <t>121er Sciences Mathématiques</t>
  </si>
  <si>
    <t>122ème Sciences Mathématiques</t>
  </si>
  <si>
    <t>123ème Sciences Mathématiques</t>
  </si>
  <si>
    <t>124ème Sciences Mathématiques</t>
  </si>
  <si>
    <t>125ème Sciences Mathématiques</t>
  </si>
  <si>
    <t>126ème Sciences Mathématiques</t>
  </si>
  <si>
    <t>127ème Sciences Mathématiques</t>
  </si>
  <si>
    <t>128ème Sciences Mathématiques</t>
  </si>
  <si>
    <t>129ème Sciences Mathématiques</t>
  </si>
  <si>
    <t>130ème Sciences Mathématiques</t>
  </si>
  <si>
    <t>131er Sciences Mathématiques</t>
  </si>
  <si>
    <t>132ème Sciences Mathématiques</t>
  </si>
  <si>
    <t>133ème Sciences Mathématiques</t>
  </si>
  <si>
    <t>134ème Sciences Mathématiques</t>
  </si>
  <si>
    <t>135ème Sciences Mathématiques</t>
  </si>
  <si>
    <t>136ème Sciences Mathématiques</t>
  </si>
  <si>
    <t>137ème Sciences Mathématiques</t>
  </si>
  <si>
    <t>138ème Sciences Mathématiques</t>
  </si>
  <si>
    <t>139ème Sciences Mathématiques</t>
  </si>
  <si>
    <t>140ème Sciences Mathématiques</t>
  </si>
  <si>
    <t>141er Sciences Mathématiques</t>
  </si>
  <si>
    <t>142ème Sciences Mathématiques</t>
  </si>
  <si>
    <t>143ème Sciences Mathématiques</t>
  </si>
  <si>
    <t>144ème Sciences Mathématiques</t>
  </si>
  <si>
    <t>145ème Sciences Mathématiques</t>
  </si>
  <si>
    <t>146ème Sciences Mathématiques</t>
  </si>
  <si>
    <t>147ème Sciences Mathématiques</t>
  </si>
  <si>
    <t>148ème Sciences Mathématiques</t>
  </si>
  <si>
    <t>149ème Sciences Mathématiques</t>
  </si>
  <si>
    <t>150ème Sciences Mathématiques</t>
  </si>
  <si>
    <t>151er Sciences Mathématiques</t>
  </si>
  <si>
    <t>152ème Sciences Mathématiques</t>
  </si>
  <si>
    <t>153ème Sciences Mathématiques</t>
  </si>
  <si>
    <t>154ème Sciences Mathématiques</t>
  </si>
  <si>
    <r>
      <t>12</t>
    </r>
    <r>
      <rPr>
        <vertAlign val="superscript"/>
        <sz val="10"/>
        <color theme="1"/>
        <rFont val="Calibri"/>
        <family val="2"/>
        <scheme val="minor"/>
      </rPr>
      <t>ème</t>
    </r>
    <r>
      <rPr>
        <sz val="10"/>
        <color theme="1"/>
        <rFont val="Calibri"/>
        <family val="2"/>
        <scheme val="minor"/>
      </rPr>
      <t xml:space="preserve"> Sciences Expérimentales</t>
    </r>
  </si>
  <si>
    <t>12ème Sciences Expérimentales</t>
  </si>
  <si>
    <t>13ème Sciences Expérimentales</t>
  </si>
  <si>
    <t>Terminale Sciences Sociales</t>
  </si>
  <si>
    <t>Terminale Sciences Expérimentales</t>
  </si>
  <si>
    <t>Terminale Sciences Mathématiques</t>
  </si>
  <si>
    <r>
      <t>FICHE DE CENTRALISATION DES MOYENNES PAR MATIERE AU SECONDAIRE 12</t>
    </r>
    <r>
      <rPr>
        <b/>
        <vertAlign val="superscript"/>
        <sz val="16"/>
        <rFont val="Arial"/>
        <family val="2"/>
      </rPr>
      <t xml:space="preserve">ème </t>
    </r>
    <r>
      <rPr>
        <b/>
        <sz val="16"/>
        <rFont val="Arial"/>
        <family val="2"/>
      </rPr>
      <t>SS</t>
    </r>
  </si>
  <si>
    <t>C1</t>
  </si>
  <si>
    <r>
      <t>1</t>
    </r>
    <r>
      <rPr>
        <vertAlign val="superscript"/>
        <sz val="10"/>
        <color rgb="FFFF0000"/>
        <rFont val="Calibri"/>
        <family val="2"/>
      </rPr>
      <t>er</t>
    </r>
    <r>
      <rPr>
        <sz val="10"/>
        <color rgb="FFFF0000"/>
        <rFont val="Calibri"/>
        <family val="2"/>
      </rPr>
      <t xml:space="preserve"> S.</t>
    </r>
  </si>
  <si>
    <r>
      <t>2</t>
    </r>
    <r>
      <rPr>
        <vertAlign val="superscript"/>
        <sz val="10"/>
        <color rgb="FFFF0000"/>
        <rFont val="Calibri"/>
        <family val="2"/>
      </rPr>
      <t>ème</t>
    </r>
    <r>
      <rPr>
        <sz val="10"/>
        <color rgb="FFFF0000"/>
        <rFont val="Calibri"/>
        <family val="2"/>
      </rPr>
      <t xml:space="preserve"> S.</t>
    </r>
  </si>
  <si>
    <t>B1</t>
  </si>
  <si>
    <t>A1</t>
  </si>
  <si>
    <t>B33</t>
  </si>
  <si>
    <t>E1</t>
  </si>
  <si>
    <t>Q</t>
  </si>
  <si>
    <t>FANTA   CAMARA</t>
  </si>
  <si>
    <t>FRANCOISE   GUELIA   DOUALAMOU</t>
  </si>
  <si>
    <t>KADIATOU     BARRY</t>
  </si>
  <si>
    <t>MAMADOU BOBO   BARRY</t>
  </si>
  <si>
    <t>MARIAMA   IDY  DIA</t>
  </si>
  <si>
    <t>MARIATOU     DIALLO</t>
  </si>
  <si>
    <t>MARTINE WIDO   SOLIE</t>
  </si>
  <si>
    <t>RAHILOU    BAH</t>
  </si>
  <si>
    <t>SENY   DORE</t>
  </si>
  <si>
    <t>VASSY   ANGELINE  CAMARA</t>
  </si>
  <si>
    <t>DAPOMPA</t>
  </si>
  <si>
    <t>CHRISTINE CAMARA</t>
  </si>
  <si>
    <r>
      <t>12</t>
    </r>
    <r>
      <rPr>
        <b/>
        <vertAlign val="superscript"/>
        <sz val="12"/>
        <color theme="1"/>
        <rFont val="Calibri"/>
        <family val="2"/>
        <scheme val="minor"/>
      </rPr>
      <t>ème</t>
    </r>
    <r>
      <rPr>
        <b/>
        <sz val="12"/>
        <color theme="1"/>
        <rFont val="Calibri"/>
        <family val="2"/>
        <scheme val="minor"/>
      </rPr>
      <t xml:space="preserve"> Sciences Mathématiques</t>
    </r>
  </si>
  <si>
    <t>ADELE  CAMARA</t>
  </si>
  <si>
    <t>AISSATOU  BAH</t>
  </si>
  <si>
    <t>ALPHONSE  FANGAMOU</t>
  </si>
  <si>
    <t>ALSENY  BARRY</t>
  </si>
  <si>
    <t>AMINATA BALDE</t>
  </si>
  <si>
    <t>ANSOUMANE  OULARE</t>
  </si>
  <si>
    <t>ANTOINETTE KOUROUMA</t>
  </si>
  <si>
    <t>BANGALY  TOURE</t>
  </si>
  <si>
    <t>CECE FLORENTIN  LOUA</t>
  </si>
  <si>
    <t>CHRISTHOPHE   LOUA</t>
  </si>
  <si>
    <t>DIARRA  KONATE</t>
  </si>
  <si>
    <t>DIARRAYE   BARRY</t>
  </si>
  <si>
    <t>FACINET  CAMARA</t>
  </si>
  <si>
    <t>FATOUMATA SYLLA</t>
  </si>
  <si>
    <t>FATOUMATA BINTA   DIALLO</t>
  </si>
  <si>
    <t>HABIBATOU  BAH</t>
  </si>
  <si>
    <t>HABIBATOU   SOW</t>
  </si>
  <si>
    <t>HAWA   GBE  KOITA</t>
  </si>
  <si>
    <t>IBRAHIM   BAH</t>
  </si>
  <si>
    <t>KADIATOU  DIALLO</t>
  </si>
  <si>
    <t>MAKAGBE   KEITA</t>
  </si>
  <si>
    <t>MAMADOU FADJA  DIALLO</t>
  </si>
  <si>
    <t>MAMADOU   SALIOU  LY</t>
  </si>
  <si>
    <t>MAMADY  KABA</t>
  </si>
  <si>
    <t>MARIAMA SOURGHAYA  BARRY</t>
  </si>
  <si>
    <t>MARIAME BAILO DIALLO</t>
  </si>
  <si>
    <t>OUSMANE  TRAORE</t>
  </si>
  <si>
    <t>OUSMANE DJAKA DIALLO</t>
  </si>
  <si>
    <t>PATRICK  CAMARA</t>
  </si>
  <si>
    <t>SALIFOU   CAMARA</t>
  </si>
  <si>
    <t>SANATA  TOURE</t>
  </si>
  <si>
    <t>SAYON  SAMOURA</t>
  </si>
  <si>
    <t>SENY  SIMONE BALAMOU</t>
  </si>
  <si>
    <t>THIERNO SADOU BARRY</t>
  </si>
  <si>
    <t>THIERNO  BOUBACAR  BARRY</t>
  </si>
  <si>
    <t>ZEINABOU  DIAKITE</t>
  </si>
  <si>
    <t xml:space="preserve">ZEINABOU  SAKHO </t>
  </si>
  <si>
    <t>FELEMATOU KABA</t>
  </si>
  <si>
    <t>CELESTINE  MALOMOU</t>
  </si>
  <si>
    <t>NESTOR  NEMA GROVOGUI</t>
  </si>
  <si>
    <t>YAWA SUZANNE LENO</t>
  </si>
  <si>
    <t>HADJA  ADAMA BAH</t>
  </si>
  <si>
    <t>ADAMA  BARRY</t>
  </si>
  <si>
    <r>
      <t>1</t>
    </r>
    <r>
      <rPr>
        <vertAlign val="superscript"/>
        <sz val="10"/>
        <color theme="5"/>
        <rFont val="Calibri"/>
        <family val="2"/>
      </rPr>
      <t>er</t>
    </r>
    <r>
      <rPr>
        <sz val="10"/>
        <color theme="5"/>
        <rFont val="Calibri"/>
        <family val="2"/>
      </rPr>
      <t xml:space="preserve"> S.</t>
    </r>
  </si>
  <si>
    <r>
      <t>2</t>
    </r>
    <r>
      <rPr>
        <vertAlign val="superscript"/>
        <sz val="10"/>
        <color theme="5"/>
        <rFont val="Calibri"/>
        <family val="2"/>
      </rPr>
      <t>ème</t>
    </r>
    <r>
      <rPr>
        <sz val="10"/>
        <color theme="5"/>
        <rFont val="Calibri"/>
        <family val="2"/>
      </rPr>
      <t xml:space="preserve"> S.</t>
    </r>
  </si>
  <si>
    <r>
      <t>1</t>
    </r>
    <r>
      <rPr>
        <b/>
        <vertAlign val="superscript"/>
        <sz val="10"/>
        <rFont val="Calibri"/>
        <family val="2"/>
      </rPr>
      <t>er</t>
    </r>
    <r>
      <rPr>
        <b/>
        <sz val="10"/>
        <color indexed="8"/>
        <rFont val="Calibri"/>
        <family val="2"/>
      </rPr>
      <t xml:space="preserve"> S.</t>
    </r>
  </si>
  <si>
    <r>
      <t>2</t>
    </r>
    <r>
      <rPr>
        <b/>
        <vertAlign val="superscript"/>
        <sz val="10"/>
        <rFont val="Calibri"/>
        <family val="2"/>
      </rPr>
      <t>ème</t>
    </r>
    <r>
      <rPr>
        <b/>
        <sz val="10"/>
        <rFont val="Calibri"/>
        <family val="2"/>
      </rPr>
      <t xml:space="preserve"> </t>
    </r>
    <r>
      <rPr>
        <b/>
        <sz val="10"/>
        <color indexed="8"/>
        <rFont val="Calibri"/>
        <family val="2"/>
      </rPr>
      <t>S.</t>
    </r>
  </si>
  <si>
    <t>7eme</t>
  </si>
  <si>
    <t>ADAMA BAILLO MANE</t>
  </si>
  <si>
    <t>ADAMA   OULARE</t>
  </si>
  <si>
    <t>AMARA   KABA</t>
  </si>
  <si>
    <t>ALKHALY SEKOU  CAMARA</t>
  </si>
  <si>
    <t>BANGALY   CAMARA</t>
  </si>
  <si>
    <t>BOUBACAR    BAH</t>
  </si>
  <si>
    <t>CECE  RICHARD  KOULEMOU</t>
  </si>
  <si>
    <t>DJENABOU   BAH</t>
  </si>
  <si>
    <t>DIENABOU   BAH</t>
  </si>
  <si>
    <t>DJALIKATOU  DIALLO</t>
  </si>
  <si>
    <t>DJENE   TRAORE</t>
  </si>
  <si>
    <t>EJHADJ MAMADOU SOW</t>
  </si>
  <si>
    <t>FANTA   DIAWARA</t>
  </si>
  <si>
    <t>FATOUMATA  DIARRAYE  SOW</t>
  </si>
  <si>
    <t>FATOUMATA  SARAN  DIALLO</t>
  </si>
  <si>
    <t>GASTON   THEA</t>
  </si>
  <si>
    <t>GNALEN   KOUROUMA</t>
  </si>
  <si>
    <t>GOVENI ELVIS KOLIE</t>
  </si>
  <si>
    <t>HADJA  RAMATOUNLAYE   DIALLO</t>
  </si>
  <si>
    <t>IDIATOU  BELLA BALDE</t>
  </si>
  <si>
    <t>ISSATOU  BELLA  BAH</t>
  </si>
  <si>
    <t>LOPOU  MICHELINE  KOLIE</t>
  </si>
  <si>
    <t>MAIMOUNA   BARRY</t>
  </si>
  <si>
    <t>MAMADOU  PETHE  DIALLO</t>
  </si>
  <si>
    <t>MARIAME   CAMARA</t>
  </si>
  <si>
    <t>MARIAME  SYLLA</t>
  </si>
  <si>
    <t>MARIE AUGUSTINE GUEMOU</t>
  </si>
  <si>
    <t>MIMI   DABO</t>
  </si>
  <si>
    <t>MOHAMED   CONDE</t>
  </si>
  <si>
    <t>MOUSSA   DOUMBOUYA</t>
  </si>
  <si>
    <t>OUMOU   KADIATOU  DIALLO</t>
  </si>
  <si>
    <t>OUMOU   KESSO  LY</t>
  </si>
  <si>
    <t>OUMOU  LAMARANA    SOW</t>
  </si>
  <si>
    <t>PATRICK   CAMARA</t>
  </si>
  <si>
    <t>PHILIPE   HABA</t>
  </si>
  <si>
    <t>SAFIATOU   BAH</t>
  </si>
  <si>
    <t>SAFIATOU   DIALLO</t>
  </si>
  <si>
    <t>SEKOU  FOFANA</t>
  </si>
  <si>
    <t>TOGBA RAYMOND CHERIF</t>
  </si>
  <si>
    <t>MARIAMA  DANSO</t>
  </si>
  <si>
    <t>ABDOUL KARIM BARRY</t>
  </si>
  <si>
    <t>ABDOUL SALAM DIALLO</t>
  </si>
  <si>
    <t>ABDOULAYE KOUROUMA</t>
  </si>
  <si>
    <t>AISSATOU BAH</t>
  </si>
  <si>
    <t>ALPHONSE FANGAMOU</t>
  </si>
  <si>
    <t>AMINATA DABO</t>
  </si>
  <si>
    <t>AMINATA  BALDE</t>
  </si>
  <si>
    <t>ANGELINE   DANIEL  SANGBALAMOU</t>
  </si>
  <si>
    <t>ANSSOUMANE OULARE</t>
  </si>
  <si>
    <t>ARAFAN KOITA</t>
  </si>
  <si>
    <t>BANGALY TOURE</t>
  </si>
  <si>
    <t>BERNANDETTE KOVANA KOLIE</t>
  </si>
  <si>
    <t>BINTOU GHE CAMARA</t>
  </si>
  <si>
    <t>BERNANDETTE  PELAGIE CONDE</t>
  </si>
  <si>
    <t>CELESTINE   MAOMOU</t>
  </si>
  <si>
    <t>DAN    LOUA</t>
  </si>
  <si>
    <t>DIARRA   KONATE</t>
  </si>
  <si>
    <t>EVELINE   SAGNO</t>
  </si>
  <si>
    <t>FACINET   CAMARA</t>
  </si>
  <si>
    <t>FATOUMATA   SYLLA</t>
  </si>
  <si>
    <t>FATOUMATA  BINTA DIALLO</t>
  </si>
  <si>
    <t>GOBOU VIVIANE GUEMOU</t>
  </si>
  <si>
    <t>HABIBATOU SOW</t>
  </si>
  <si>
    <t>HADJA   ADAMA  BAH</t>
  </si>
  <si>
    <t>HASSATOU  DJIBA  DIALLO</t>
  </si>
  <si>
    <t>IBRAHIMA  BAH</t>
  </si>
  <si>
    <t>IBRAHIMA  BALDE</t>
  </si>
  <si>
    <t>JUNIOR   DIOMANDE</t>
  </si>
  <si>
    <t>MAMADOU  ALARENI  BAH</t>
  </si>
  <si>
    <t>MAMADY  HABA</t>
  </si>
  <si>
    <t>MARIAMA  BAILO DIALLO</t>
  </si>
  <si>
    <t>MARIAMA  BARRY</t>
  </si>
  <si>
    <t>MARIAMA  SADJO  BAH</t>
  </si>
  <si>
    <t>MORY    CONDE</t>
  </si>
  <si>
    <t>MOUSSA    CONDE</t>
  </si>
  <si>
    <t>OUMOU  HAWA  DIALLO</t>
  </si>
  <si>
    <t>OUSMANE    BARRY</t>
  </si>
  <si>
    <t>OUSMANE  BELTON  TRAORE</t>
  </si>
  <si>
    <t>OUSMANE   DJAKA  DIALLO</t>
  </si>
  <si>
    <t>OUSMANE    TRAORE</t>
  </si>
  <si>
    <t>PIERRE    THEA</t>
  </si>
  <si>
    <t>SALIFOU  CAMARA</t>
  </si>
  <si>
    <t>SALIOU     LY</t>
  </si>
  <si>
    <t>SEBO HEDITHE LOUA</t>
  </si>
  <si>
    <t>SENY  SIMONE  BALAMOU</t>
  </si>
  <si>
    <t>SIA MARIE  MILLIMONO</t>
  </si>
  <si>
    <t>THIERNO  IDIATOU   SOW</t>
  </si>
  <si>
    <t>YAMON  SABINE LOUA</t>
  </si>
  <si>
    <t xml:space="preserve">YAWA  SUZANNE LENO </t>
  </si>
  <si>
    <t>ADAMA HAWA  BARRY</t>
  </si>
  <si>
    <t>YOUSSOUF   TOURE</t>
  </si>
  <si>
    <t>ABDOUL AZIZE BARRY</t>
  </si>
  <si>
    <t>ABDOULAYE   SOW</t>
  </si>
  <si>
    <t>AGNES  GRACE NIAMY</t>
  </si>
  <si>
    <t>AISSATOU   KALLE</t>
  </si>
  <si>
    <t>ALIMOU  BARRY</t>
  </si>
  <si>
    <t>ALPHA OUSMANE BAH</t>
  </si>
  <si>
    <t>ALINO ERNEST KOLIE</t>
  </si>
  <si>
    <t>ALPHONSINE VALERIE KOLIE</t>
  </si>
  <si>
    <t>BINTOU   DIANE</t>
  </si>
  <si>
    <t>DAOUDA    CAMARA</t>
  </si>
  <si>
    <t>DJEINABOU BARRY</t>
  </si>
  <si>
    <t>ELHADJ  IBRAHIMA  BARRY</t>
  </si>
  <si>
    <t>FANTA    CISSE</t>
  </si>
  <si>
    <t>FATOUMATA   KABA</t>
  </si>
  <si>
    <t>GOPOU  HELEINE TRAORE</t>
  </si>
  <si>
    <t>HAMIDOU    BAH</t>
  </si>
  <si>
    <t>IBRAHIMA     SOW</t>
  </si>
  <si>
    <t>IBRAHIMA   CAMARA</t>
  </si>
  <si>
    <t>JEAN MARC  SAGNO</t>
  </si>
  <si>
    <t>JEAN LOUIS JUNIOR CONDE</t>
  </si>
  <si>
    <t>JUSTIN    PIVI</t>
  </si>
  <si>
    <t>MADELEINE CLAUDE THEA</t>
  </si>
  <si>
    <t>MAILON  CISSE</t>
  </si>
  <si>
    <t>MAMADY   TRAORE</t>
  </si>
  <si>
    <t>MAMADOU  LAMARANA  CAMARA</t>
  </si>
  <si>
    <t>MAMADOU   OURY  DIALLO</t>
  </si>
  <si>
    <t>MAMADOU   SALIOU  BALDE</t>
  </si>
  <si>
    <t>MARIAME   BANGOURA</t>
  </si>
  <si>
    <t>MARIAME  DIAKANKE BAH</t>
  </si>
  <si>
    <t>MARIAME KOULIBALY</t>
  </si>
  <si>
    <t>MOHAMED   SOUMAH</t>
  </si>
  <si>
    <t>MOHAMED  LAMINE  BANGOURA</t>
  </si>
  <si>
    <t>MOUSSA MOISE KOUROUMA</t>
  </si>
  <si>
    <t>MOUSSA  DADIS  CAMARA</t>
  </si>
  <si>
    <t>OUMOU   HAWA  SIDIBE</t>
  </si>
  <si>
    <t>SAOUDATOU    BALDE</t>
  </si>
  <si>
    <t>SAIDOU   CONDE</t>
  </si>
  <si>
    <t>THIERNO  HAMIDOU DIA</t>
  </si>
  <si>
    <t>IBRAHIMA   BARRY</t>
  </si>
  <si>
    <t>MARIAME   BAH</t>
  </si>
  <si>
    <t>ADAMA BARRY</t>
  </si>
  <si>
    <t>AICHA ALY TRAORE</t>
  </si>
  <si>
    <t>AISSATOU CAMARA</t>
  </si>
  <si>
    <t>AICHA LAMINE SOUMAH</t>
  </si>
  <si>
    <t>ALSENY    BARRY</t>
  </si>
  <si>
    <t>AMADOU   BOBO BALDE</t>
  </si>
  <si>
    <t>AMINATA   BALDE</t>
  </si>
  <si>
    <t>AMINATA   SYLLA</t>
  </si>
  <si>
    <t>CECE FLORENTIN LOUA</t>
  </si>
  <si>
    <t>DJENABOU  SYLLA</t>
  </si>
  <si>
    <t>FANTA  SYLLA</t>
  </si>
  <si>
    <t>FATOUMATA DIARRAYE  DIALLO</t>
  </si>
  <si>
    <t>FATOUMATA  MARA</t>
  </si>
  <si>
    <t>FELEMATOU   KABA</t>
  </si>
  <si>
    <t>GAMET    BEAVOGUI</t>
  </si>
  <si>
    <t>HALIMATOU  DIALLO</t>
  </si>
  <si>
    <t>HENRIETTE CAMARA</t>
  </si>
  <si>
    <t>HASSANATOU   BARRY</t>
  </si>
  <si>
    <t>HAWA  GBE   KOITA</t>
  </si>
  <si>
    <t>KADIATOU   DIALLO</t>
  </si>
  <si>
    <t>MAMADOU  BAILLO DIALLO</t>
  </si>
  <si>
    <t>MAMADOU  BARRY</t>
  </si>
  <si>
    <t>MAMADOU  CELLOU  BAH</t>
  </si>
  <si>
    <t>MAMADOU CHERIF  DIALLO</t>
  </si>
  <si>
    <t>MAMADOU  CIRE DIALLO</t>
  </si>
  <si>
    <t>MAMADOU FADIA  DIALLO</t>
  </si>
  <si>
    <t>MARIAMA  SOURGAYA   BARRY</t>
  </si>
  <si>
    <t>MATHIAS   HABA</t>
  </si>
  <si>
    <t>MOHAMED LAMINE  DIALLO</t>
  </si>
  <si>
    <t>OUSMANE    SOW</t>
  </si>
  <si>
    <t>SANATA    TOURE</t>
  </si>
  <si>
    <t>SIBA  SEVERIN  DELAMOU</t>
  </si>
  <si>
    <t>THIERNO  OUSMANE  BARRY</t>
  </si>
  <si>
    <t>THIERNO  SADOU   BARRY</t>
  </si>
  <si>
    <t>YERO  OURY  BARRY</t>
  </si>
  <si>
    <t>ABASS   DIALLO</t>
  </si>
  <si>
    <t>ADAMA  BENTHE   BARRY</t>
  </si>
  <si>
    <t>ALHASSANE   BAH</t>
  </si>
  <si>
    <t>AISSATOU  BANGOURA</t>
  </si>
  <si>
    <t>CHRISTINE KOLIE</t>
  </si>
  <si>
    <t>ELHADJ MAMADOU BALDE</t>
  </si>
  <si>
    <t>FANTA  CAMARA</t>
  </si>
  <si>
    <t>FANTA   BAYO</t>
  </si>
  <si>
    <t>FATOUMATA AROUNA  BAH</t>
  </si>
  <si>
    <t>FATOUMATA BINTA DIALLO</t>
  </si>
  <si>
    <t>HADIATOU  DIALLO</t>
  </si>
  <si>
    <t>HADJA MATA BARRY</t>
  </si>
  <si>
    <t>IDRISSA  BAH</t>
  </si>
  <si>
    <t>JEANETTE  SOROPOGUI</t>
  </si>
  <si>
    <t>JANETTE GOUMOU</t>
  </si>
  <si>
    <t>KADIATOU   BARRY</t>
  </si>
  <si>
    <t>MAMADOU  BAILO DIALLO</t>
  </si>
  <si>
    <t>MAMADOU  CIRE  BARRY</t>
  </si>
  <si>
    <t>MARIAME  DJOULDE SOW</t>
  </si>
  <si>
    <t>MARIE CHRISTIAN  HABA</t>
  </si>
  <si>
    <t>M'MAH  CAMARA</t>
  </si>
  <si>
    <t>OUMOU  KALO</t>
  </si>
  <si>
    <t>SALIMATOU   BARRY</t>
  </si>
  <si>
    <t>SARAN  SACKO</t>
  </si>
  <si>
    <t xml:space="preserve">SOUADOU  DIALLO   </t>
  </si>
  <si>
    <t>THIERNO  MAMADOU DIALLO</t>
  </si>
  <si>
    <t>BEN  SEKOU  DIAWARA</t>
  </si>
  <si>
    <t>ROSALINE   KOLIE</t>
  </si>
  <si>
    <t>ADAMA   HAWA DIA</t>
  </si>
  <si>
    <t>ABDOUL   KARIME DIALLO</t>
  </si>
  <si>
    <t>ABDOURAHAMANE  DIALLO</t>
  </si>
  <si>
    <t>ADAMA  DIALLO</t>
  </si>
  <si>
    <t>AISSATA  DIALLO</t>
  </si>
  <si>
    <t>ALGASSIMOU    BALDE</t>
  </si>
  <si>
    <t>ALHASSANE  MARA</t>
  </si>
  <si>
    <t>ALPHA  OUMAR  BALDE</t>
  </si>
  <si>
    <t>AMADOU   KORKA   BARRY</t>
  </si>
  <si>
    <t>AMINATA  SOW</t>
  </si>
  <si>
    <t>ANGELINE    LOUA</t>
  </si>
  <si>
    <t>ELHADJ  IBRAHIM  BALDE</t>
  </si>
  <si>
    <t>ETHIENNE  DAMEY</t>
  </si>
  <si>
    <t>FATOUMATA  BARRY</t>
  </si>
  <si>
    <t>FATOUMATA  DIARRAYE   SOW</t>
  </si>
  <si>
    <t>HADIATOULAYE   BALDE</t>
  </si>
  <si>
    <t>HADJA  HASSANATOU  DIALLO</t>
  </si>
  <si>
    <t>IBRAHIMA   DIANE</t>
  </si>
  <si>
    <t>KOLOU  HORTANCE  LOUA</t>
  </si>
  <si>
    <t>LAYE   BAKARY  SYLLA</t>
  </si>
  <si>
    <t>MAMADOU   ALPHA  BAH</t>
  </si>
  <si>
    <t>MARGUERITE   KOUROUMA</t>
  </si>
  <si>
    <t>MARIAME   BARRY</t>
  </si>
  <si>
    <t>MOHAMED  SARAN  CAMARA</t>
  </si>
  <si>
    <t>MOUSSA    SOW</t>
  </si>
  <si>
    <t>N'FALY   KEITA</t>
  </si>
  <si>
    <t>OUMOU   SOW</t>
  </si>
  <si>
    <t>PAULETTE   SOUMAORO</t>
  </si>
  <si>
    <t>RAMATOULAYE   DIALLO</t>
  </si>
  <si>
    <t>SARAN   TRAORE</t>
  </si>
  <si>
    <t>SENY   GOMOU</t>
  </si>
  <si>
    <t>THERESE   KOLIE</t>
  </si>
  <si>
    <t>THIERNO  HAMZATA BALDE</t>
  </si>
  <si>
    <t>ABDOULAYE  BAH</t>
  </si>
  <si>
    <t>ABDOULAYE   BARRY</t>
  </si>
  <si>
    <t>ABDOULAYE  II  BAH</t>
  </si>
  <si>
    <t>ABOUBACAR  SAIDOU  TOURE</t>
  </si>
  <si>
    <t>DJAMILATOU   BAH</t>
  </si>
  <si>
    <t>DJENABOU  BALDE</t>
  </si>
  <si>
    <t>FACELY   DIAWARA</t>
  </si>
  <si>
    <t>HADJA  AISSATOU   BAH</t>
  </si>
  <si>
    <t>ISAI   LOUA</t>
  </si>
  <si>
    <t>KADIATOU  BAH</t>
  </si>
  <si>
    <t>MAMADI    CAMARA</t>
  </si>
  <si>
    <t>MAMADOU  LAMINE   BAH</t>
  </si>
  <si>
    <t>MOUCTAR   SIDIBE</t>
  </si>
  <si>
    <t>RHENE   PROSPERE  LAMAH</t>
  </si>
  <si>
    <t>SELY  SOROPOGUI</t>
  </si>
  <si>
    <t>SENY  PIERRETE GOUMOU</t>
  </si>
  <si>
    <t>SIMONE   SAGNO</t>
  </si>
  <si>
    <t>THIERNO  IBRAHIMA SOW</t>
  </si>
  <si>
    <t>YOUNOUSSA  KEITA</t>
  </si>
  <si>
    <t>CELLOU   KEITA</t>
  </si>
  <si>
    <t>M'MAHAWA YANSANE</t>
  </si>
  <si>
    <t>ABOUBACAR   CISSE</t>
  </si>
  <si>
    <t>ABOUBACAR   BAH</t>
  </si>
  <si>
    <t>ADAMA   BARRY</t>
  </si>
  <si>
    <t>AGNES KOLIE</t>
  </si>
  <si>
    <t>AMINATOU   BARRY</t>
  </si>
  <si>
    <t>CHRISTIAN  MATHIEU SOLIE</t>
  </si>
  <si>
    <t>HAROUNA   BAMBA</t>
  </si>
  <si>
    <t>HAWA   KAKORO</t>
  </si>
  <si>
    <t>MAMADOU  ALIOU  DIALLO</t>
  </si>
  <si>
    <t>MARIAMA   DALAN  DIALLO</t>
  </si>
  <si>
    <t>MOUHAMMADOU MADANY BAH</t>
  </si>
  <si>
    <t>SAIKOU   OUMAR  DIALLO</t>
  </si>
  <si>
    <t>SAYON DIAWARA</t>
  </si>
  <si>
    <t>SOULEYMANE  DOUKOURE</t>
  </si>
  <si>
    <t>THIERNO ABDOURAHIM DIALLO</t>
  </si>
  <si>
    <t>VERONIQUE  KPOGOMOU</t>
  </si>
  <si>
    <t>YEWO   LOUA</t>
  </si>
  <si>
    <t>ADMA  DIAN  BARRY</t>
  </si>
  <si>
    <t>ABOUBACAR  DIALLO</t>
  </si>
  <si>
    <t>ALYA    MANE</t>
  </si>
  <si>
    <t>ALPHA  OUMAR  DIALLO</t>
  </si>
  <si>
    <t>AMINATA   CAMARA</t>
  </si>
  <si>
    <t>CHARLOTE  CAMARA</t>
  </si>
  <si>
    <t>DJIBA  BALDE</t>
  </si>
  <si>
    <t>EMMANUEL  GOUMOU</t>
  </si>
  <si>
    <t>EUGENY  TOLNO</t>
  </si>
  <si>
    <t>EZECKIEL THOMAS  LOUA</t>
  </si>
  <si>
    <t>FATOUMATA  BINTA  CONTE</t>
  </si>
  <si>
    <t>FATOUMATA  BOURE  SYLLA</t>
  </si>
  <si>
    <t>FOROMO  ALEXIS  GOUMOU</t>
  </si>
  <si>
    <t>FOULEMATOU   CAMARA</t>
  </si>
  <si>
    <t>IBRAHIMASORY    SYLLA</t>
  </si>
  <si>
    <t>JOSEPH  SAMY</t>
  </si>
  <si>
    <t>KADE   CONDE</t>
  </si>
  <si>
    <t>LANSANA   DIABY</t>
  </si>
  <si>
    <t>MAMADOU  BAILO  BAH</t>
  </si>
  <si>
    <t>MAMAISSATA  CAMARA</t>
  </si>
  <si>
    <t>MANTY  BEN  SIDIBE</t>
  </si>
  <si>
    <t>MARIAMA IDRISSA CAMARA</t>
  </si>
  <si>
    <t>NOWAI  CAMARA</t>
  </si>
  <si>
    <t>OUO-OUO GASPARD  KOLIE</t>
  </si>
  <si>
    <t>THIERNO  SOULEYMANE   BAH</t>
  </si>
  <si>
    <t>TONHON  LOUA</t>
  </si>
  <si>
    <t xml:space="preserve"> </t>
  </si>
  <si>
    <t>ADAMA  DIAN  BARRY</t>
  </si>
  <si>
    <t>BANGALY  CONDE</t>
  </si>
  <si>
    <t>FANTA    KABA</t>
  </si>
  <si>
    <t>FATOUMATA  DIARRAYE  BALDE</t>
  </si>
  <si>
    <t>MARIE  CLAIRE  KOLIE</t>
  </si>
  <si>
    <t>M'BALOU   KABA</t>
  </si>
  <si>
    <t>OUSMANE   KALLE</t>
  </si>
  <si>
    <t>ROUGUIATOU   DIALLO</t>
  </si>
  <si>
    <t>MAWA  DORE</t>
  </si>
  <si>
    <t>JULIENNE   SAGNO</t>
  </si>
  <si>
    <r>
      <t>FICHE DE CENTRALISATION DES MOYENNES PAR MATIERE AU SECONDAIRE 8</t>
    </r>
    <r>
      <rPr>
        <b/>
        <vertAlign val="superscript"/>
        <sz val="16"/>
        <rFont val="Arial"/>
        <family val="2"/>
      </rPr>
      <t>ème  B</t>
    </r>
    <r>
      <rPr>
        <b/>
        <sz val="16"/>
        <rFont val="Arial"/>
        <family val="2"/>
      </rPr>
      <t>ANNEE</t>
    </r>
  </si>
  <si>
    <t>BOUBACAR   DIALLO</t>
  </si>
  <si>
    <t>ELHADJ  HAMIDOU  BAH</t>
  </si>
  <si>
    <t>FATOUMATA  BINTA  BALDE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</si>
</sst>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0.0"/>
  </numFmts>
  <fonts count="7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0"/>
      <color indexed="8"/>
      <name val="Calibri"/>
      <family val="2"/>
    </font>
    <font>
      <sz val="10"/>
      <color indexed="10"/>
      <name val="Calibri"/>
      <family val="2"/>
    </font>
    <font>
      <sz val="10"/>
      <name val="Calibri"/>
      <family val="2"/>
    </font>
    <font>
      <vertAlign val="superscript"/>
      <sz val="10"/>
      <name val="Calibri"/>
      <family val="2"/>
    </font>
    <font>
      <sz val="9"/>
      <color indexed="10"/>
      <name val="Calibri"/>
      <family val="2"/>
    </font>
    <font>
      <sz val="6"/>
      <name val="Times New Roman"/>
      <family val="1"/>
    </font>
    <font>
      <sz val="6"/>
      <name val="Arial"/>
      <family val="2"/>
    </font>
    <font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perscript"/>
      <sz val="16"/>
      <name val="Arial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0"/>
      <color indexed="10"/>
      <name val="Arial Narrow"/>
      <family val="2"/>
    </font>
    <font>
      <b/>
      <sz val="10"/>
      <color rgb="FF000000"/>
      <name val="Arial Narrow"/>
      <family val="2"/>
    </font>
    <font>
      <vertAlign val="superscript"/>
      <sz val="10"/>
      <color theme="1"/>
      <name val="Arial Narrow"/>
      <family val="2"/>
    </font>
    <font>
      <sz val="10"/>
      <name val="Arial Narrow"/>
      <family val="2"/>
    </font>
    <font>
      <vertAlign val="superscript"/>
      <sz val="10"/>
      <name val="Arial Narrow"/>
      <family val="2"/>
    </font>
    <font>
      <sz val="10"/>
      <color indexed="8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vertAlign val="superscript"/>
      <sz val="10"/>
      <color theme="1"/>
      <name val="Calibri"/>
      <family val="2"/>
    </font>
    <font>
      <sz val="10"/>
      <color theme="1"/>
      <name val="Calibri"/>
      <family val="2"/>
    </font>
    <font>
      <sz val="12"/>
      <color rgb="FFFF000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vertAlign val="superscript"/>
      <sz val="10"/>
      <color rgb="FFFF0000"/>
      <name val="Calibri"/>
      <family val="2"/>
    </font>
    <font>
      <sz val="10"/>
      <color rgb="FFFF0000"/>
      <name val="Calibri"/>
      <family val="2"/>
    </font>
    <font>
      <b/>
      <sz val="12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000000"/>
      <name val="Arial Narrow"/>
      <family val="2"/>
    </font>
    <font>
      <b/>
      <sz val="12"/>
      <color theme="5"/>
      <name val="Calibri"/>
      <family val="2"/>
      <scheme val="minor"/>
    </font>
    <font>
      <sz val="10"/>
      <color theme="5"/>
      <name val="Calibri"/>
      <family val="2"/>
      <scheme val="minor"/>
    </font>
    <font>
      <vertAlign val="superscript"/>
      <sz val="10"/>
      <color theme="5"/>
      <name val="Calibri"/>
      <family val="2"/>
    </font>
    <font>
      <sz val="10"/>
      <color theme="5"/>
      <name val="Calibri"/>
      <family val="2"/>
    </font>
    <font>
      <sz val="12"/>
      <color theme="5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vertAlign val="superscript"/>
      <sz val="10"/>
      <name val="Calibri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sz val="11"/>
      <color theme="3" tint="0.59999389629810485"/>
      <name val="Calibri"/>
      <family val="2"/>
      <scheme val="minor"/>
    </font>
    <font>
      <b/>
      <sz val="10"/>
      <color theme="3" tint="0.59999389629810485"/>
      <name val="Calibri"/>
      <family val="2"/>
      <scheme val="minor"/>
    </font>
    <font>
      <sz val="10"/>
      <color theme="3" tint="0.59999389629810485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4" fontId="45" fillId="0" borderId="0" applyFont="0" applyFill="0" applyBorder="0" applyAlignment="0" applyProtection="0"/>
  </cellStyleXfs>
  <cellXfs count="541">
    <xf numFmtId="0" fontId="0" fillId="0" borderId="0" xfId="0"/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/>
    <xf numFmtId="0" fontId="12" fillId="0" borderId="2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1" fillId="0" borderId="4" xfId="0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3" fillId="0" borderId="5" xfId="1" applyFont="1" applyBorder="1" applyAlignment="1">
      <alignment vertical="center"/>
    </xf>
    <xf numFmtId="0" fontId="14" fillId="0" borderId="6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3" fillId="0" borderId="10" xfId="1" applyFont="1" applyBorder="1" applyAlignment="1">
      <alignment vertical="center"/>
    </xf>
    <xf numFmtId="0" fontId="10" fillId="2" borderId="2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0" borderId="11" xfId="0" applyFont="1" applyBorder="1"/>
    <xf numFmtId="0" fontId="12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2" fillId="0" borderId="11" xfId="0" applyNumberFormat="1" applyFont="1" applyBorder="1" applyAlignment="1">
      <alignment horizontal="right" vertical="center" wrapText="1"/>
    </xf>
    <xf numFmtId="2" fontId="12" fillId="0" borderId="11" xfId="0" applyNumberFormat="1" applyFont="1" applyBorder="1" applyAlignment="1">
      <alignment vertical="center" wrapText="1"/>
    </xf>
    <xf numFmtId="2" fontId="12" fillId="0" borderId="1" xfId="0" applyNumberFormat="1" applyFont="1" applyBorder="1" applyAlignment="1">
      <alignment vertical="center" wrapText="1"/>
    </xf>
    <xf numFmtId="0" fontId="16" fillId="0" borderId="5" xfId="1" applyFont="1" applyBorder="1" applyAlignment="1">
      <alignment vertical="center"/>
    </xf>
    <xf numFmtId="2" fontId="17" fillId="0" borderId="1" xfId="0" applyNumberFormat="1" applyFont="1" applyBorder="1" applyAlignment="1">
      <alignment vertical="center" wrapText="1"/>
    </xf>
    <xf numFmtId="2" fontId="17" fillId="3" borderId="8" xfId="0" applyNumberFormat="1" applyFont="1" applyFill="1" applyBorder="1" applyAlignment="1">
      <alignment vertical="center" wrapText="1"/>
    </xf>
    <xf numFmtId="2" fontId="12" fillId="0" borderId="11" xfId="0" applyNumberFormat="1" applyFont="1" applyBorder="1" applyAlignment="1">
      <alignment horizontal="right"/>
    </xf>
    <xf numFmtId="2" fontId="10" fillId="0" borderId="11" xfId="0" applyNumberFormat="1" applyFont="1" applyBorder="1" applyAlignment="1">
      <alignment horizontal="right" vertical="center" wrapText="1"/>
    </xf>
    <xf numFmtId="2" fontId="12" fillId="0" borderId="1" xfId="0" applyNumberFormat="1" applyFont="1" applyBorder="1" applyAlignment="1">
      <alignment horizontal="right"/>
    </xf>
    <xf numFmtId="2" fontId="12" fillId="0" borderId="1" xfId="0" applyNumberFormat="1" applyFont="1" applyBorder="1" applyAlignment="1">
      <alignment horizontal="right" vertical="center" wrapText="1"/>
    </xf>
    <xf numFmtId="2" fontId="10" fillId="0" borderId="1" xfId="0" applyNumberFormat="1" applyFont="1" applyBorder="1" applyAlignment="1">
      <alignment horizontal="right" vertical="center" wrapText="1"/>
    </xf>
    <xf numFmtId="2" fontId="17" fillId="0" borderId="1" xfId="0" applyNumberFormat="1" applyFont="1" applyBorder="1" applyAlignment="1">
      <alignment horizontal="right"/>
    </xf>
    <xf numFmtId="2" fontId="17" fillId="0" borderId="1" xfId="0" applyNumberFormat="1" applyFont="1" applyBorder="1" applyAlignment="1">
      <alignment horizontal="right" vertical="center" wrapText="1"/>
    </xf>
    <xf numFmtId="2" fontId="17" fillId="3" borderId="8" xfId="0" applyNumberFormat="1" applyFont="1" applyFill="1" applyBorder="1" applyAlignment="1">
      <alignment horizontal="right" vertical="center" wrapText="1"/>
    </xf>
    <xf numFmtId="2" fontId="12" fillId="0" borderId="8" xfId="0" applyNumberFormat="1" applyFont="1" applyFill="1" applyBorder="1" applyAlignment="1">
      <alignment horizontal="right" vertical="center" wrapText="1"/>
    </xf>
    <xf numFmtId="2" fontId="12" fillId="3" borderId="8" xfId="0" applyNumberFormat="1" applyFont="1" applyFill="1" applyBorder="1" applyAlignment="1">
      <alignment horizontal="righ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9" fillId="0" borderId="0" xfId="0" applyFont="1" applyAlignment="1"/>
    <xf numFmtId="0" fontId="19" fillId="0" borderId="0" xfId="0" applyFont="1"/>
    <xf numFmtId="0" fontId="19" fillId="0" borderId="3" xfId="0" applyFont="1" applyBorder="1" applyAlignment="1">
      <alignment wrapText="1"/>
    </xf>
    <xf numFmtId="0" fontId="20" fillId="2" borderId="2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24" fillId="0" borderId="10" xfId="1" applyFont="1" applyBorder="1" applyAlignment="1">
      <alignment vertical="center"/>
    </xf>
    <xf numFmtId="2" fontId="19" fillId="0" borderId="11" xfId="0" applyNumberFormat="1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24" fillId="0" borderId="5" xfId="1" applyFont="1" applyBorder="1" applyAlignment="1">
      <alignment vertical="center"/>
    </xf>
    <xf numFmtId="2" fontId="19" fillId="0" borderId="1" xfId="0" applyNumberFormat="1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27" fillId="0" borderId="5" xfId="1" applyFont="1" applyBorder="1" applyAlignment="1">
      <alignment vertical="center"/>
    </xf>
    <xf numFmtId="2" fontId="28" fillId="0" borderId="1" xfId="0" applyNumberFormat="1" applyFont="1" applyBorder="1" applyAlignment="1">
      <alignment vertical="center" wrapText="1"/>
    </xf>
    <xf numFmtId="2" fontId="28" fillId="3" borderId="8" xfId="0" applyNumberFormat="1" applyFont="1" applyFill="1" applyBorder="1" applyAlignment="1">
      <alignment vertical="center" wrapText="1"/>
    </xf>
    <xf numFmtId="0" fontId="19" fillId="0" borderId="8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textRotation="180"/>
    </xf>
    <xf numFmtId="0" fontId="17" fillId="0" borderId="0" xfId="0" applyFont="1" applyAlignment="1">
      <alignment textRotation="180"/>
    </xf>
    <xf numFmtId="0" fontId="1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" fontId="0" fillId="0" borderId="0" xfId="0" applyNumberFormat="1"/>
    <xf numFmtId="0" fontId="1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" fontId="32" fillId="3" borderId="8" xfId="0" applyNumberFormat="1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" fontId="34" fillId="0" borderId="1" xfId="0" applyNumberFormat="1" applyFont="1" applyBorder="1" applyAlignment="1">
      <alignment horizontal="right" vertical="center" wrapText="1"/>
    </xf>
    <xf numFmtId="0" fontId="12" fillId="0" borderId="1" xfId="0" applyFont="1" applyBorder="1" applyAlignment="1">
      <alignment horizontal="center" vertical="center" wrapText="1"/>
    </xf>
    <xf numFmtId="2" fontId="34" fillId="0" borderId="1" xfId="0" applyNumberFormat="1" applyFont="1" applyBorder="1" applyAlignment="1"/>
    <xf numFmtId="2" fontId="34" fillId="0" borderId="1" xfId="0" applyNumberFormat="1" applyFont="1" applyBorder="1" applyAlignment="1">
      <alignment vertical="center" wrapText="1"/>
    </xf>
    <xf numFmtId="2" fontId="35" fillId="0" borderId="1" xfId="0" applyNumberFormat="1" applyFont="1" applyBorder="1" applyAlignment="1">
      <alignment vertical="center" wrapText="1"/>
    </xf>
    <xf numFmtId="2" fontId="34" fillId="0" borderId="1" xfId="0" applyNumberFormat="1" applyFont="1" applyFill="1" applyBorder="1" applyAlignment="1"/>
    <xf numFmtId="2" fontId="34" fillId="0" borderId="1" xfId="0" applyNumberFormat="1" applyFont="1" applyBorder="1" applyAlignment="1">
      <alignment horizontal="right"/>
    </xf>
    <xf numFmtId="0" fontId="12" fillId="3" borderId="8" xfId="0" applyFont="1" applyFill="1" applyBorder="1" applyAlignment="1">
      <alignment horizontal="center" vertical="center" wrapText="1"/>
    </xf>
    <xf numFmtId="2" fontId="0" fillId="0" borderId="1" xfId="0" applyNumberFormat="1" applyFont="1" applyBorder="1"/>
    <xf numFmtId="2" fontId="37" fillId="0" borderId="1" xfId="0" applyNumberFormat="1" applyFont="1" applyBorder="1" applyAlignment="1">
      <alignment vertical="center" wrapText="1"/>
    </xf>
    <xf numFmtId="2" fontId="36" fillId="3" borderId="1" xfId="0" applyNumberFormat="1" applyFont="1" applyFill="1" applyBorder="1" applyAlignment="1">
      <alignment horizontal="right" vertical="center" wrapText="1"/>
    </xf>
    <xf numFmtId="2" fontId="0" fillId="0" borderId="1" xfId="0" applyNumberFormat="1" applyFont="1" applyFill="1" applyBorder="1"/>
    <xf numFmtId="2" fontId="0" fillId="0" borderId="1" xfId="0" applyNumberFormat="1" applyFont="1" applyBorder="1" applyAlignment="1">
      <alignment horizontal="center"/>
    </xf>
    <xf numFmtId="2" fontId="36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 wrapText="1"/>
    </xf>
    <xf numFmtId="2" fontId="37" fillId="0" borderId="1" xfId="0" applyNumberFormat="1" applyFont="1" applyBorder="1" applyAlignment="1">
      <alignment horizontal="center" wrapText="1"/>
    </xf>
    <xf numFmtId="2" fontId="36" fillId="3" borderId="1" xfId="0" applyNumberFormat="1" applyFont="1" applyFill="1" applyBorder="1" applyAlignment="1">
      <alignment horizontal="center" wrapText="1"/>
    </xf>
    <xf numFmtId="2" fontId="0" fillId="0" borderId="1" xfId="0" applyNumberFormat="1" applyFont="1" applyFill="1" applyBorder="1" applyAlignment="1">
      <alignment horizontal="center"/>
    </xf>
    <xf numFmtId="2" fontId="0" fillId="3" borderId="1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2" fontId="12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17" fillId="5" borderId="8" xfId="0" applyNumberFormat="1" applyFont="1" applyFill="1" applyBorder="1" applyAlignment="1">
      <alignment horizontal="right" vertical="center" wrapText="1"/>
    </xf>
    <xf numFmtId="2" fontId="12" fillId="5" borderId="8" xfId="0" applyNumberFormat="1" applyFont="1" applyFill="1" applyBorder="1" applyAlignment="1">
      <alignment horizontal="right" vertical="center" wrapText="1"/>
    </xf>
    <xf numFmtId="2" fontId="17" fillId="5" borderId="8" xfId="0" applyNumberFormat="1" applyFont="1" applyFill="1" applyBorder="1" applyAlignment="1">
      <alignment vertical="center" wrapText="1"/>
    </xf>
    <xf numFmtId="0" fontId="12" fillId="5" borderId="8" xfId="0" applyFont="1" applyFill="1" applyBorder="1" applyAlignment="1">
      <alignment horizontal="center" vertical="center" wrapText="1"/>
    </xf>
    <xf numFmtId="2" fontId="34" fillId="5" borderId="1" xfId="0" applyNumberFormat="1" applyFont="1" applyFill="1" applyBorder="1" applyAlignment="1">
      <alignment horizontal="right" vertical="center" wrapText="1"/>
    </xf>
    <xf numFmtId="2" fontId="34" fillId="5" borderId="1" xfId="0" applyNumberFormat="1" applyFont="1" applyFill="1" applyBorder="1" applyAlignment="1"/>
    <xf numFmtId="2" fontId="12" fillId="0" borderId="11" xfId="0" applyNumberFormat="1" applyFont="1" applyBorder="1" applyAlignment="1">
      <alignment horizontal="center" vertical="center" wrapText="1"/>
    </xf>
    <xf numFmtId="2" fontId="12" fillId="3" borderId="8" xfId="0" applyNumberFormat="1" applyFont="1" applyFill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 wrapText="1"/>
    </xf>
    <xf numFmtId="2" fontId="17" fillId="3" borderId="8" xfId="0" applyNumberFormat="1" applyFont="1" applyFill="1" applyBorder="1" applyAlignment="1">
      <alignment horizontal="center" vertical="center" wrapText="1"/>
    </xf>
    <xf numFmtId="2" fontId="17" fillId="4" borderId="1" xfId="0" applyNumberFormat="1" applyFont="1" applyFill="1" applyBorder="1" applyAlignment="1">
      <alignment horizontal="center" vertical="center"/>
    </xf>
    <xf numFmtId="2" fontId="17" fillId="4" borderId="1" xfId="0" applyNumberFormat="1" applyFont="1" applyFill="1" applyBorder="1" applyAlignment="1">
      <alignment horizontal="center" vertical="center" wrapText="1"/>
    </xf>
    <xf numFmtId="2" fontId="0" fillId="5" borderId="1" xfId="0" applyNumberFormat="1" applyFont="1" applyFill="1" applyBorder="1"/>
    <xf numFmtId="0" fontId="0" fillId="0" borderId="1" xfId="0" applyBorder="1"/>
    <xf numFmtId="0" fontId="0" fillId="0" borderId="1" xfId="0" applyFill="1" applyBorder="1"/>
    <xf numFmtId="2" fontId="38" fillId="0" borderId="11" xfId="0" applyNumberFormat="1" applyFont="1" applyBorder="1" applyAlignment="1">
      <alignment horizontal="right" vertical="center" wrapText="1"/>
    </xf>
    <xf numFmtId="0" fontId="38" fillId="0" borderId="11" xfId="0" applyFont="1" applyBorder="1" applyAlignment="1">
      <alignment horizontal="center" vertical="center" wrapText="1"/>
    </xf>
    <xf numFmtId="0" fontId="30" fillId="0" borderId="0" xfId="0" applyFont="1"/>
    <xf numFmtId="2" fontId="38" fillId="0" borderId="1" xfId="0" applyNumberFormat="1" applyFont="1" applyBorder="1" applyAlignment="1">
      <alignment horizontal="right" vertical="center" wrapText="1"/>
    </xf>
    <xf numFmtId="0" fontId="38" fillId="0" borderId="1" xfId="0" applyFont="1" applyBorder="1" applyAlignment="1">
      <alignment horizontal="center" vertical="center" wrapText="1"/>
    </xf>
    <xf numFmtId="2" fontId="31" fillId="0" borderId="1" xfId="0" applyNumberFormat="1" applyFont="1" applyBorder="1" applyAlignment="1">
      <alignment horizontal="right" vertical="center" wrapText="1"/>
    </xf>
    <xf numFmtId="2" fontId="31" fillId="3" borderId="8" xfId="0" applyNumberFormat="1" applyFont="1" applyFill="1" applyBorder="1" applyAlignment="1">
      <alignment vertical="center" wrapText="1"/>
    </xf>
    <xf numFmtId="0" fontId="38" fillId="0" borderId="8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39" fillId="0" borderId="0" xfId="0" applyFont="1"/>
    <xf numFmtId="0" fontId="13" fillId="0" borderId="1" xfId="0" applyFont="1" applyBorder="1" applyAlignment="1">
      <alignment horizontal="center" vertical="center" wrapText="1"/>
    </xf>
    <xf numFmtId="2" fontId="40" fillId="0" borderId="1" xfId="0" applyNumberFormat="1" applyFont="1" applyBorder="1" applyAlignment="1"/>
    <xf numFmtId="2" fontId="40" fillId="5" borderId="1" xfId="0" applyNumberFormat="1" applyFont="1" applyFill="1" applyBorder="1" applyAlignment="1"/>
    <xf numFmtId="0" fontId="13" fillId="5" borderId="8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0" xfId="1" applyFont="1" applyBorder="1" applyAlignment="1">
      <alignment vertical="center"/>
    </xf>
    <xf numFmtId="0" fontId="12" fillId="0" borderId="5" xfId="1" applyFont="1" applyBorder="1" applyAlignment="1">
      <alignment vertical="center"/>
    </xf>
    <xf numFmtId="0" fontId="17" fillId="0" borderId="5" xfId="1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9" fillId="0" borderId="10" xfId="1" applyFont="1" applyBorder="1" applyAlignment="1">
      <alignment vertical="center"/>
    </xf>
    <xf numFmtId="0" fontId="19" fillId="0" borderId="5" xfId="1" applyFont="1" applyBorder="1" applyAlignment="1">
      <alignment vertical="center"/>
    </xf>
    <xf numFmtId="0" fontId="28" fillId="0" borderId="5" xfId="1" applyFont="1" applyBorder="1" applyAlignment="1">
      <alignment vertical="center"/>
    </xf>
    <xf numFmtId="2" fontId="17" fillId="0" borderId="1" xfId="0" quotePrefix="1" applyNumberFormat="1" applyFont="1" applyBorder="1" applyAlignment="1">
      <alignment horizontal="right"/>
    </xf>
    <xf numFmtId="2" fontId="34" fillId="0" borderId="1" xfId="0" applyNumberFormat="1" applyFont="1" applyBorder="1"/>
    <xf numFmtId="2" fontId="34" fillId="5" borderId="1" xfId="0" applyNumberFormat="1" applyFont="1" applyFill="1" applyBorder="1"/>
    <xf numFmtId="2" fontId="34" fillId="3" borderId="1" xfId="0" applyNumberFormat="1" applyFont="1" applyFill="1" applyBorder="1" applyAlignment="1">
      <alignment vertical="center" wrapText="1"/>
    </xf>
    <xf numFmtId="2" fontId="34" fillId="3" borderId="1" xfId="0" applyNumberFormat="1" applyFont="1" applyFill="1" applyBorder="1" applyAlignment="1">
      <alignment horizontal="right" vertical="center" wrapText="1"/>
    </xf>
    <xf numFmtId="2" fontId="34" fillId="5" borderId="1" xfId="0" applyNumberFormat="1" applyFont="1" applyFill="1" applyBorder="1" applyAlignment="1">
      <alignment horizontal="right"/>
    </xf>
    <xf numFmtId="2" fontId="35" fillId="0" borderId="11" xfId="0" applyNumberFormat="1" applyFont="1" applyBorder="1" applyAlignment="1">
      <alignment vertical="center" wrapText="1"/>
    </xf>
    <xf numFmtId="2" fontId="34" fillId="0" borderId="11" xfId="0" applyNumberFormat="1" applyFont="1" applyBorder="1" applyAlignment="1">
      <alignment horizontal="right" vertical="center" wrapText="1"/>
    </xf>
    <xf numFmtId="2" fontId="34" fillId="3" borderId="8" xfId="0" applyNumberFormat="1" applyFont="1" applyFill="1" applyBorder="1" applyAlignment="1">
      <alignment vertical="center" wrapText="1"/>
    </xf>
    <xf numFmtId="2" fontId="34" fillId="3" borderId="8" xfId="0" applyNumberFormat="1" applyFont="1" applyFill="1" applyBorder="1" applyAlignment="1">
      <alignment horizontal="right" vertical="center" wrapText="1"/>
    </xf>
    <xf numFmtId="2" fontId="34" fillId="5" borderId="8" xfId="0" applyNumberFormat="1" applyFont="1" applyFill="1" applyBorder="1" applyAlignment="1">
      <alignment horizontal="right" vertical="center" wrapText="1"/>
    </xf>
    <xf numFmtId="2" fontId="34" fillId="5" borderId="8" xfId="0" applyNumberFormat="1" applyFont="1" applyFill="1" applyBorder="1" applyAlignment="1">
      <alignment vertical="center" wrapText="1"/>
    </xf>
    <xf numFmtId="2" fontId="34" fillId="0" borderId="11" xfId="0" applyNumberFormat="1" applyFont="1" applyBorder="1" applyAlignment="1">
      <alignment vertical="center" wrapText="1"/>
    </xf>
    <xf numFmtId="2" fontId="40" fillId="0" borderId="11" xfId="0" applyNumberFormat="1" applyFont="1" applyBorder="1" applyAlignment="1">
      <alignment horizontal="right" vertical="center" wrapText="1"/>
    </xf>
    <xf numFmtId="2" fontId="40" fillId="0" borderId="1" xfId="0" applyNumberFormat="1" applyFont="1" applyBorder="1" applyAlignment="1">
      <alignment horizontal="right" vertical="center" wrapText="1"/>
    </xf>
    <xf numFmtId="2" fontId="40" fillId="0" borderId="1" xfId="0" applyNumberFormat="1" applyFont="1" applyBorder="1" applyAlignment="1">
      <alignment horizontal="right"/>
    </xf>
    <xf numFmtId="2" fontId="40" fillId="5" borderId="8" xfId="0" applyNumberFormat="1" applyFont="1" applyFill="1" applyBorder="1" applyAlignment="1">
      <alignment horizontal="right" vertical="center" wrapText="1"/>
    </xf>
    <xf numFmtId="2" fontId="40" fillId="5" borderId="8" xfId="0" applyNumberFormat="1" applyFont="1" applyFill="1" applyBorder="1" applyAlignment="1">
      <alignment vertical="center" wrapText="1"/>
    </xf>
    <xf numFmtId="2" fontId="34" fillId="0" borderId="11" xfId="0" applyNumberFormat="1" applyFont="1" applyBorder="1" applyAlignment="1">
      <alignment horizontal="right"/>
    </xf>
    <xf numFmtId="2" fontId="35" fillId="0" borderId="11" xfId="0" applyNumberFormat="1" applyFont="1" applyBorder="1" applyAlignment="1">
      <alignment horizontal="right" vertical="center" wrapText="1"/>
    </xf>
    <xf numFmtId="2" fontId="35" fillId="0" borderId="1" xfId="0" applyNumberFormat="1" applyFont="1" applyBorder="1" applyAlignment="1">
      <alignment horizontal="right" vertical="center" wrapText="1"/>
    </xf>
    <xf numFmtId="2" fontId="34" fillId="0" borderId="8" xfId="0" applyNumberFormat="1" applyFont="1" applyFill="1" applyBorder="1" applyAlignment="1">
      <alignment horizontal="right" vertical="center" wrapText="1"/>
    </xf>
    <xf numFmtId="0" fontId="19" fillId="0" borderId="1" xfId="0" applyFont="1" applyBorder="1" applyAlignment="1">
      <alignment horizontal="center" vertical="center" wrapText="1"/>
    </xf>
    <xf numFmtId="2" fontId="33" fillId="0" borderId="1" xfId="0" applyNumberFormat="1" applyFont="1" applyBorder="1" applyAlignment="1">
      <alignment horizontal="right"/>
    </xf>
    <xf numFmtId="2" fontId="33" fillId="0" borderId="1" xfId="0" applyNumberFormat="1" applyFont="1" applyBorder="1" applyAlignment="1">
      <alignment horizontal="right" vertical="center" wrapText="1"/>
    </xf>
    <xf numFmtId="2" fontId="33" fillId="5" borderId="1" xfId="0" applyNumberFormat="1" applyFont="1" applyFill="1" applyBorder="1" applyAlignment="1">
      <alignment horizontal="right" vertical="center" wrapText="1"/>
    </xf>
    <xf numFmtId="2" fontId="43" fillId="5" borderId="8" xfId="0" applyNumberFormat="1" applyFont="1" applyFill="1" applyBorder="1" applyAlignment="1">
      <alignment horizontal="right" vertical="center" wrapText="1"/>
    </xf>
    <xf numFmtId="2" fontId="43" fillId="5" borderId="8" xfId="0" applyNumberFormat="1" applyFont="1" applyFill="1" applyBorder="1" applyAlignment="1">
      <alignment vertical="center" wrapText="1"/>
    </xf>
    <xf numFmtId="2" fontId="33" fillId="0" borderId="8" xfId="0" applyNumberFormat="1" applyFont="1" applyFill="1" applyBorder="1" applyAlignment="1">
      <alignment horizontal="right" vertical="center" wrapText="1"/>
    </xf>
    <xf numFmtId="2" fontId="33" fillId="3" borderId="8" xfId="0" applyNumberFormat="1" applyFont="1" applyFill="1" applyBorder="1" applyAlignment="1">
      <alignment vertical="center" wrapText="1"/>
    </xf>
    <xf numFmtId="2" fontId="38" fillId="0" borderId="11" xfId="0" applyNumberFormat="1" applyFont="1" applyBorder="1" applyAlignment="1">
      <alignment horizontal="center" vertical="center" wrapText="1"/>
    </xf>
    <xf numFmtId="2" fontId="38" fillId="0" borderId="1" xfId="0" applyNumberFormat="1" applyFont="1" applyBorder="1" applyAlignment="1">
      <alignment horizontal="center" vertical="center" wrapText="1"/>
    </xf>
    <xf numFmtId="2" fontId="31" fillId="0" borderId="1" xfId="0" applyNumberFormat="1" applyFont="1" applyBorder="1" applyAlignment="1">
      <alignment horizontal="center" vertical="center" wrapText="1"/>
    </xf>
    <xf numFmtId="2" fontId="38" fillId="3" borderId="8" xfId="0" applyNumberFormat="1" applyFont="1" applyFill="1" applyBorder="1" applyAlignment="1">
      <alignment horizontal="center" vertical="center" wrapText="1"/>
    </xf>
    <xf numFmtId="2" fontId="31" fillId="3" borderId="8" xfId="0" applyNumberFormat="1" applyFont="1" applyFill="1" applyBorder="1" applyAlignment="1">
      <alignment horizontal="center" vertical="center" wrapText="1"/>
    </xf>
    <xf numFmtId="2" fontId="38" fillId="0" borderId="8" xfId="0" applyNumberFormat="1" applyFont="1" applyFill="1" applyBorder="1" applyAlignment="1">
      <alignment horizontal="right" vertical="center" wrapText="1"/>
    </xf>
    <xf numFmtId="0" fontId="12" fillId="0" borderId="3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28" fillId="0" borderId="0" xfId="0" applyFont="1"/>
    <xf numFmtId="0" fontId="36" fillId="0" borderId="0" xfId="0" applyFont="1"/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 textRotation="90"/>
    </xf>
    <xf numFmtId="0" fontId="36" fillId="0" borderId="0" xfId="0" applyFont="1" applyAlignment="1">
      <alignment textRotation="90"/>
    </xf>
    <xf numFmtId="0" fontId="17" fillId="0" borderId="5" xfId="1" applyFont="1" applyFill="1" applyBorder="1" applyAlignment="1">
      <alignment vertical="center"/>
    </xf>
    <xf numFmtId="2" fontId="17" fillId="0" borderId="1" xfId="0" applyNumberFormat="1" applyFont="1" applyFill="1" applyBorder="1" applyAlignment="1">
      <alignment horizontal="right"/>
    </xf>
    <xf numFmtId="2" fontId="17" fillId="0" borderId="1" xfId="0" applyNumberFormat="1" applyFont="1" applyFill="1" applyBorder="1" applyAlignment="1">
      <alignment horizontal="right" vertical="center" wrapText="1"/>
    </xf>
    <xf numFmtId="2" fontId="17" fillId="0" borderId="1" xfId="0" applyNumberFormat="1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38" fillId="0" borderId="10" xfId="1" applyFont="1" applyBorder="1" applyAlignment="1">
      <alignment vertical="center"/>
    </xf>
    <xf numFmtId="2" fontId="38" fillId="0" borderId="11" xfId="0" applyNumberFormat="1" applyFont="1" applyBorder="1" applyAlignment="1">
      <alignment horizontal="right"/>
    </xf>
    <xf numFmtId="2" fontId="38" fillId="0" borderId="11" xfId="0" applyNumberFormat="1" applyFont="1" applyBorder="1" applyAlignment="1">
      <alignment vertical="center" wrapText="1"/>
    </xf>
    <xf numFmtId="0" fontId="38" fillId="0" borderId="5" xfId="1" applyFont="1" applyBorder="1" applyAlignment="1">
      <alignment vertical="center"/>
    </xf>
    <xf numFmtId="2" fontId="38" fillId="0" borderId="1" xfId="0" applyNumberFormat="1" applyFont="1" applyBorder="1" applyAlignment="1">
      <alignment horizontal="right"/>
    </xf>
    <xf numFmtId="2" fontId="38" fillId="0" borderId="1" xfId="0" applyNumberFormat="1" applyFont="1" applyBorder="1" applyAlignment="1">
      <alignment vertical="center" wrapText="1"/>
    </xf>
    <xf numFmtId="0" fontId="31" fillId="0" borderId="5" xfId="1" applyFont="1" applyBorder="1" applyAlignment="1">
      <alignment vertical="center"/>
    </xf>
    <xf numFmtId="2" fontId="31" fillId="0" borderId="1" xfId="0" applyNumberFormat="1" applyFont="1" applyBorder="1" applyAlignment="1">
      <alignment horizontal="right"/>
    </xf>
    <xf numFmtId="2" fontId="31" fillId="0" borderId="1" xfId="0" applyNumberFormat="1" applyFont="1" applyBorder="1" applyAlignment="1">
      <alignment vertical="center" wrapText="1"/>
    </xf>
    <xf numFmtId="0" fontId="45" fillId="0" borderId="0" xfId="0" applyFont="1" applyAlignment="1">
      <alignment horizontal="center" vertical="center"/>
    </xf>
    <xf numFmtId="0" fontId="45" fillId="0" borderId="0" xfId="0" applyFont="1"/>
    <xf numFmtId="0" fontId="12" fillId="0" borderId="0" xfId="0" applyFont="1"/>
    <xf numFmtId="0" fontId="36" fillId="0" borderId="0" xfId="0" applyFont="1" applyAlignment="1">
      <alignment horizontal="center" vertical="center" textRotation="90" wrapText="1"/>
    </xf>
    <xf numFmtId="0" fontId="36" fillId="0" borderId="0" xfId="0" applyFont="1" applyAlignment="1">
      <alignment textRotation="90" wrapText="1"/>
    </xf>
    <xf numFmtId="2" fontId="0" fillId="3" borderId="9" xfId="0" applyNumberFormat="1" applyFont="1" applyFill="1" applyBorder="1" applyAlignment="1">
      <alignment horizontal="center"/>
    </xf>
    <xf numFmtId="2" fontId="17" fillId="3" borderId="9" xfId="0" applyNumberFormat="1" applyFont="1" applyFill="1" applyBorder="1" applyAlignment="1">
      <alignment horizontal="right" vertical="center" wrapText="1"/>
    </xf>
    <xf numFmtId="0" fontId="0" fillId="0" borderId="1" xfId="0" applyFont="1" applyBorder="1"/>
    <xf numFmtId="2" fontId="12" fillId="0" borderId="7" xfId="0" applyNumberFormat="1" applyFont="1" applyBorder="1" applyAlignment="1">
      <alignment horizontal="right"/>
    </xf>
    <xf numFmtId="2" fontId="12" fillId="0" borderId="7" xfId="0" applyNumberFormat="1" applyFont="1" applyBorder="1" applyAlignment="1">
      <alignment horizontal="right" vertical="center" wrapText="1"/>
    </xf>
    <xf numFmtId="2" fontId="10" fillId="0" borderId="7" xfId="0" applyNumberFormat="1" applyFont="1" applyBorder="1" applyAlignment="1">
      <alignment horizontal="right" vertical="center" wrapText="1"/>
    </xf>
    <xf numFmtId="2" fontId="17" fillId="3" borderId="1" xfId="0" applyNumberFormat="1" applyFont="1" applyFill="1" applyBorder="1" applyAlignment="1">
      <alignment horizontal="right" vertical="center" wrapText="1"/>
    </xf>
    <xf numFmtId="2" fontId="17" fillId="3" borderId="1" xfId="0" applyNumberFormat="1" applyFont="1" applyFill="1" applyBorder="1" applyAlignment="1">
      <alignment vertical="center" wrapText="1"/>
    </xf>
    <xf numFmtId="2" fontId="17" fillId="5" borderId="1" xfId="0" applyNumberFormat="1" applyFont="1" applyFill="1" applyBorder="1" applyAlignment="1">
      <alignment horizontal="right" vertical="center" wrapText="1"/>
    </xf>
    <xf numFmtId="2" fontId="12" fillId="3" borderId="1" xfId="0" applyNumberFormat="1" applyFont="1" applyFill="1" applyBorder="1" applyAlignment="1">
      <alignment horizontal="right" vertical="center" wrapText="1"/>
    </xf>
    <xf numFmtId="2" fontId="12" fillId="5" borderId="1" xfId="0" applyNumberFormat="1" applyFont="1" applyFill="1" applyBorder="1" applyAlignment="1">
      <alignment horizontal="right" vertical="center" wrapText="1"/>
    </xf>
    <xf numFmtId="2" fontId="17" fillId="5" borderId="1" xfId="0" applyNumberFormat="1" applyFont="1" applyFill="1" applyBorder="1" applyAlignment="1">
      <alignment vertical="center" wrapText="1"/>
    </xf>
    <xf numFmtId="2" fontId="0" fillId="0" borderId="1" xfId="0" quotePrefix="1" applyNumberFormat="1" applyBorder="1"/>
    <xf numFmtId="2" fontId="36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textRotation="90"/>
    </xf>
    <xf numFmtId="0" fontId="0" fillId="0" borderId="0" xfId="0" applyFill="1"/>
    <xf numFmtId="0" fontId="52" fillId="0" borderId="11" xfId="0" applyFont="1" applyBorder="1"/>
    <xf numFmtId="0" fontId="52" fillId="0" borderId="11" xfId="0" applyFont="1" applyBorder="1" applyAlignment="1">
      <alignment horizontal="center" vertical="center" wrapText="1"/>
    </xf>
    <xf numFmtId="0" fontId="53" fillId="0" borderId="11" xfId="0" applyFont="1" applyBorder="1" applyAlignment="1">
      <alignment vertical="center" wrapText="1"/>
    </xf>
    <xf numFmtId="2" fontId="52" fillId="0" borderId="11" xfId="0" applyNumberFormat="1" applyFont="1" applyBorder="1" applyAlignment="1">
      <alignment horizontal="right" vertical="center" wrapText="1"/>
    </xf>
    <xf numFmtId="0" fontId="52" fillId="0" borderId="1" xfId="0" applyFont="1" applyBorder="1"/>
    <xf numFmtId="0" fontId="52" fillId="0" borderId="1" xfId="0" applyFont="1" applyBorder="1" applyAlignment="1">
      <alignment horizontal="center" vertical="center" wrapText="1"/>
    </xf>
    <xf numFmtId="0" fontId="53" fillId="0" borderId="1" xfId="0" applyFont="1" applyBorder="1" applyAlignment="1">
      <alignment vertical="center" wrapText="1"/>
    </xf>
    <xf numFmtId="2" fontId="52" fillId="0" borderId="1" xfId="0" applyNumberFormat="1" applyFont="1" applyBorder="1" applyAlignment="1">
      <alignment horizontal="right" vertical="center" wrapText="1"/>
    </xf>
    <xf numFmtId="2" fontId="54" fillId="0" borderId="1" xfId="0" applyNumberFormat="1" applyFont="1" applyBorder="1" applyAlignment="1">
      <alignment horizontal="right"/>
    </xf>
    <xf numFmtId="2" fontId="54" fillId="0" borderId="1" xfId="0" applyNumberFormat="1" applyFont="1" applyBorder="1" applyAlignment="1">
      <alignment horizontal="right" vertical="center" wrapText="1"/>
    </xf>
    <xf numFmtId="2" fontId="54" fillId="3" borderId="8" xfId="0" applyNumberFormat="1" applyFont="1" applyFill="1" applyBorder="1" applyAlignment="1">
      <alignment horizontal="right" vertical="center" wrapText="1"/>
    </xf>
    <xf numFmtId="2" fontId="33" fillId="3" borderId="8" xfId="0" applyNumberFormat="1" applyFont="1" applyFill="1" applyBorder="1" applyAlignment="1">
      <alignment horizontal="right" vertical="center" wrapText="1"/>
    </xf>
    <xf numFmtId="2" fontId="43" fillId="0" borderId="11" xfId="0" applyNumberFormat="1" applyFont="1" applyBorder="1" applyAlignment="1">
      <alignment horizontal="right" vertical="center" wrapText="1"/>
    </xf>
    <xf numFmtId="2" fontId="43" fillId="0" borderId="1" xfId="0" applyNumberFormat="1" applyFont="1" applyBorder="1" applyAlignment="1">
      <alignment horizontal="right" vertical="center" wrapText="1"/>
    </xf>
    <xf numFmtId="2" fontId="55" fillId="0" borderId="1" xfId="0" applyNumberFormat="1" applyFont="1" applyBorder="1" applyAlignment="1">
      <alignment horizontal="right" vertical="center" wrapText="1"/>
    </xf>
    <xf numFmtId="2" fontId="43" fillId="0" borderId="8" xfId="0" applyNumberFormat="1" applyFont="1" applyFill="1" applyBorder="1" applyAlignment="1">
      <alignment horizontal="right" vertical="center" wrapText="1"/>
    </xf>
    <xf numFmtId="2" fontId="55" fillId="3" borderId="8" xfId="0" applyNumberFormat="1" applyFont="1" applyFill="1" applyBorder="1" applyAlignment="1">
      <alignment vertical="center" wrapText="1"/>
    </xf>
    <xf numFmtId="2" fontId="34" fillId="0" borderId="1" xfId="0" applyNumberFormat="1" applyFont="1" applyBorder="1" applyAlignment="1">
      <alignment horizontal="center" vertical="center"/>
    </xf>
    <xf numFmtId="2" fontId="34" fillId="0" borderId="1" xfId="0" applyNumberFormat="1" applyFont="1" applyBorder="1" applyAlignment="1">
      <alignment horizontal="center" vertical="center" wrapText="1"/>
    </xf>
    <xf numFmtId="2" fontId="35" fillId="0" borderId="1" xfId="0" applyNumberFormat="1" applyFont="1" applyBorder="1" applyAlignment="1">
      <alignment horizontal="center" vertical="center" wrapText="1"/>
    </xf>
    <xf numFmtId="2" fontId="33" fillId="5" borderId="8" xfId="0" applyNumberFormat="1" applyFont="1" applyFill="1" applyBorder="1" applyAlignment="1">
      <alignment horizontal="right" vertical="center" wrapText="1"/>
    </xf>
    <xf numFmtId="2" fontId="34" fillId="5" borderId="1" xfId="0" applyNumberFormat="1" applyFont="1" applyFill="1" applyBorder="1" applyAlignment="1">
      <alignment horizontal="center" vertical="center"/>
    </xf>
    <xf numFmtId="2" fontId="33" fillId="5" borderId="8" xfId="0" applyNumberFormat="1" applyFont="1" applyFill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17" fillId="3" borderId="9" xfId="0" applyNumberFormat="1" applyFont="1" applyFill="1" applyBorder="1" applyAlignment="1">
      <alignment vertical="center" wrapText="1"/>
    </xf>
    <xf numFmtId="2" fontId="12" fillId="0" borderId="6" xfId="0" applyNumberFormat="1" applyFont="1" applyFill="1" applyBorder="1" applyAlignment="1">
      <alignment horizontal="right" vertical="center" wrapText="1"/>
    </xf>
    <xf numFmtId="2" fontId="33" fillId="0" borderId="1" xfId="0" applyNumberFormat="1" applyFont="1" applyBorder="1" applyAlignment="1">
      <alignment vertical="center" wrapText="1"/>
    </xf>
    <xf numFmtId="2" fontId="0" fillId="0" borderId="6" xfId="0" applyNumberFormat="1" applyFill="1" applyBorder="1" applyAlignment="1">
      <alignment horizontal="center" vertical="center"/>
    </xf>
    <xf numFmtId="2" fontId="17" fillId="0" borderId="11" xfId="0" applyNumberFormat="1" applyFont="1" applyBorder="1" applyAlignment="1">
      <alignment horizontal="right"/>
    </xf>
    <xf numFmtId="2" fontId="17" fillId="0" borderId="11" xfId="0" applyNumberFormat="1" applyFont="1" applyBorder="1" applyAlignment="1">
      <alignment horizontal="right" vertical="center" wrapText="1"/>
    </xf>
    <xf numFmtId="0" fontId="17" fillId="0" borderId="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34" fillId="0" borderId="6" xfId="0" applyNumberFormat="1" applyFont="1" applyFill="1" applyBorder="1" applyAlignment="1"/>
    <xf numFmtId="2" fontId="34" fillId="0" borderId="1" xfId="0" applyNumberFormat="1" applyFont="1" applyBorder="1" applyAlignment="1">
      <alignment vertical="center"/>
    </xf>
    <xf numFmtId="0" fontId="59" fillId="0" borderId="10" xfId="1" applyFont="1" applyBorder="1" applyAlignment="1">
      <alignment vertical="center"/>
    </xf>
    <xf numFmtId="0" fontId="59" fillId="0" borderId="5" xfId="1" applyFont="1" applyBorder="1" applyAlignment="1">
      <alignment vertical="center"/>
    </xf>
    <xf numFmtId="2" fontId="58" fillId="0" borderId="1" xfId="0" applyNumberFormat="1" applyFont="1" applyBorder="1" applyAlignment="1">
      <alignment horizontal="right" vertical="center" wrapText="1"/>
    </xf>
    <xf numFmtId="0" fontId="63" fillId="0" borderId="5" xfId="1" applyFont="1" applyBorder="1" applyAlignment="1">
      <alignment vertical="center"/>
    </xf>
    <xf numFmtId="2" fontId="58" fillId="0" borderId="1" xfId="0" applyNumberFormat="1" applyFont="1" applyBorder="1" applyAlignment="1">
      <alignment horizontal="right"/>
    </xf>
    <xf numFmtId="2" fontId="62" fillId="5" borderId="1" xfId="0" applyNumberFormat="1" applyFont="1" applyFill="1" applyBorder="1" applyAlignment="1">
      <alignment horizontal="center" vertical="center"/>
    </xf>
    <xf numFmtId="2" fontId="58" fillId="5" borderId="8" xfId="0" applyNumberFormat="1" applyFont="1" applyFill="1" applyBorder="1" applyAlignment="1">
      <alignment horizontal="right" vertical="center" wrapText="1"/>
    </xf>
    <xf numFmtId="2" fontId="62" fillId="5" borderId="8" xfId="0" applyNumberFormat="1" applyFont="1" applyFill="1" applyBorder="1" applyAlignment="1">
      <alignment horizontal="right" vertical="center" wrapText="1"/>
    </xf>
    <xf numFmtId="2" fontId="58" fillId="5" borderId="8" xfId="0" applyNumberFormat="1" applyFont="1" applyFill="1" applyBorder="1" applyAlignment="1">
      <alignment vertical="center" wrapText="1"/>
    </xf>
    <xf numFmtId="0" fontId="16" fillId="0" borderId="10" xfId="1" applyFont="1" applyBorder="1" applyAlignment="1">
      <alignment vertical="center"/>
    </xf>
    <xf numFmtId="2" fontId="36" fillId="0" borderId="1" xfId="0" applyNumberFormat="1" applyFont="1" applyBorder="1" applyAlignment="1">
      <alignment horizontal="center" vertical="center"/>
    </xf>
    <xf numFmtId="2" fontId="17" fillId="0" borderId="11" xfId="0" applyNumberFormat="1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2" fontId="36" fillId="3" borderId="1" xfId="0" applyNumberFormat="1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 wrapText="1"/>
    </xf>
    <xf numFmtId="2" fontId="36" fillId="4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right" vertical="center" wrapText="1"/>
    </xf>
    <xf numFmtId="2" fontId="16" fillId="0" borderId="1" xfId="0" applyNumberFormat="1" applyFont="1" applyBorder="1" applyAlignment="1">
      <alignment horizontal="right"/>
    </xf>
    <xf numFmtId="2" fontId="33" fillId="0" borderId="1" xfId="0" applyNumberFormat="1" applyFont="1" applyBorder="1" applyAlignment="1"/>
    <xf numFmtId="2" fontId="0" fillId="0" borderId="6" xfId="0" applyNumberFormat="1" applyFont="1" applyFill="1" applyBorder="1"/>
    <xf numFmtId="2" fontId="49" fillId="0" borderId="1" xfId="0" applyNumberFormat="1" applyFont="1" applyBorder="1" applyAlignment="1"/>
    <xf numFmtId="0" fontId="3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3" fillId="0" borderId="1" xfId="1" applyFont="1" applyBorder="1" applyAlignment="1">
      <alignment vertical="center"/>
    </xf>
    <xf numFmtId="0" fontId="16" fillId="0" borderId="1" xfId="1" applyFont="1" applyBorder="1" applyAlignment="1">
      <alignment vertical="center"/>
    </xf>
    <xf numFmtId="2" fontId="0" fillId="0" borderId="6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7" fillId="0" borderId="4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2" fontId="58" fillId="0" borderId="1" xfId="0" applyNumberFormat="1" applyFont="1" applyBorder="1" applyAlignment="1">
      <alignment horizontal="center" vertical="center"/>
    </xf>
    <xf numFmtId="2" fontId="58" fillId="0" borderId="11" xfId="0" applyNumberFormat="1" applyFont="1" applyBorder="1" applyAlignment="1">
      <alignment horizontal="right" vertical="center" wrapText="1"/>
    </xf>
    <xf numFmtId="2" fontId="34" fillId="0" borderId="11" xfId="0" applyNumberFormat="1" applyFont="1" applyBorder="1" applyAlignment="1">
      <alignment horizontal="center" vertical="center" wrapText="1"/>
    </xf>
    <xf numFmtId="2" fontId="0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2" fontId="16" fillId="0" borderId="11" xfId="0" applyNumberFormat="1" applyFont="1" applyBorder="1" applyAlignment="1">
      <alignment horizontal="center" vertical="center" wrapText="1"/>
    </xf>
    <xf numFmtId="2" fontId="16" fillId="0" borderId="1" xfId="0" applyNumberFormat="1" applyFont="1" applyBorder="1" applyAlignment="1">
      <alignment horizontal="center" vertical="center" wrapText="1"/>
    </xf>
    <xf numFmtId="2" fontId="34" fillId="0" borderId="6" xfId="0" applyNumberFormat="1" applyFont="1" applyFill="1" applyBorder="1" applyAlignment="1">
      <alignment horizontal="center" vertical="center"/>
    </xf>
    <xf numFmtId="2" fontId="67" fillId="0" borderId="1" xfId="0" applyNumberFormat="1" applyFont="1" applyFill="1" applyBorder="1"/>
    <xf numFmtId="2" fontId="68" fillId="3" borderId="1" xfId="0" applyNumberFormat="1" applyFont="1" applyFill="1" applyBorder="1" applyAlignment="1">
      <alignment horizontal="right" vertical="center" wrapText="1"/>
    </xf>
    <xf numFmtId="2" fontId="69" fillId="3" borderId="1" xfId="0" applyNumberFormat="1" applyFont="1" applyFill="1" applyBorder="1" applyAlignment="1">
      <alignment horizontal="right" vertical="center" wrapText="1"/>
    </xf>
    <xf numFmtId="2" fontId="17" fillId="0" borderId="1" xfId="0" applyNumberFormat="1" applyFont="1" applyBorder="1" applyAlignment="1">
      <alignment horizontal="center"/>
    </xf>
    <xf numFmtId="2" fontId="34" fillId="0" borderId="1" xfId="0" applyNumberFormat="1" applyFont="1" applyBorder="1" applyAlignment="1">
      <alignment horizontal="center"/>
    </xf>
    <xf numFmtId="2" fontId="34" fillId="5" borderId="1" xfId="0" applyNumberFormat="1" applyFont="1" applyFill="1" applyBorder="1" applyAlignment="1">
      <alignment horizontal="center"/>
    </xf>
    <xf numFmtId="2" fontId="34" fillId="5" borderId="8" xfId="0" applyNumberFormat="1" applyFont="1" applyFill="1" applyBorder="1" applyAlignment="1">
      <alignment horizontal="center" vertical="center" wrapText="1"/>
    </xf>
    <xf numFmtId="2" fontId="16" fillId="3" borderId="1" xfId="0" applyNumberFormat="1" applyFont="1" applyFill="1" applyBorder="1" applyAlignment="1">
      <alignment vertical="center" wrapText="1"/>
    </xf>
    <xf numFmtId="2" fontId="0" fillId="0" borderId="1" xfId="0" applyNumberFormat="1" applyFont="1" applyBorder="1" applyAlignment="1"/>
    <xf numFmtId="2" fontId="0" fillId="0" borderId="1" xfId="0" applyNumberFormat="1" applyFont="1" applyBorder="1" applyAlignment="1">
      <alignment vertical="center" wrapText="1"/>
    </xf>
    <xf numFmtId="2" fontId="17" fillId="0" borderId="1" xfId="0" applyNumberFormat="1" applyFont="1" applyBorder="1" applyAlignment="1"/>
    <xf numFmtId="0" fontId="70" fillId="2" borderId="9" xfId="0" applyFont="1" applyFill="1" applyBorder="1" applyAlignment="1">
      <alignment horizontal="center" vertical="center" wrapText="1"/>
    </xf>
    <xf numFmtId="2" fontId="71" fillId="3" borderId="8" xfId="0" applyNumberFormat="1" applyFont="1" applyFill="1" applyBorder="1" applyAlignment="1">
      <alignment vertical="center" wrapText="1"/>
    </xf>
    <xf numFmtId="2" fontId="72" fillId="3" borderId="8" xfId="0" applyNumberFormat="1" applyFont="1" applyFill="1" applyBorder="1" applyAlignment="1">
      <alignment vertical="center" wrapText="1"/>
    </xf>
    <xf numFmtId="2" fontId="54" fillId="0" borderId="11" xfId="0" applyNumberFormat="1" applyFont="1" applyBorder="1" applyAlignment="1">
      <alignment horizontal="right" vertical="center" wrapText="1"/>
    </xf>
    <xf numFmtId="165" fontId="28" fillId="3" borderId="8" xfId="0" applyNumberFormat="1" applyFont="1" applyFill="1" applyBorder="1" applyAlignment="1">
      <alignment vertical="center" wrapText="1"/>
    </xf>
    <xf numFmtId="0" fontId="0" fillId="0" borderId="9" xfId="0" applyBorder="1" applyAlignment="1">
      <alignment vertical="center" textRotation="255"/>
    </xf>
    <xf numFmtId="0" fontId="0" fillId="0" borderId="6" xfId="0" applyBorder="1" applyAlignment="1">
      <alignment vertical="center" textRotation="255"/>
    </xf>
    <xf numFmtId="0" fontId="0" fillId="0" borderId="9" xfId="0" applyBorder="1" applyAlignment="1">
      <alignment horizontal="center" vertical="center" textRotation="255" wrapText="1"/>
    </xf>
    <xf numFmtId="0" fontId="0" fillId="0" borderId="6" xfId="0" applyBorder="1" applyAlignment="1">
      <alignment horizontal="center" vertical="center" textRotation="255" wrapText="1"/>
    </xf>
    <xf numFmtId="0" fontId="36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 textRotation="90"/>
    </xf>
    <xf numFmtId="0" fontId="13" fillId="0" borderId="6" xfId="1" applyFont="1" applyBorder="1" applyAlignment="1">
      <alignment horizontal="center" vertical="center" textRotation="90"/>
    </xf>
    <xf numFmtId="0" fontId="13" fillId="0" borderId="7" xfId="1" applyFont="1" applyBorder="1" applyAlignment="1">
      <alignment horizontal="center" vertical="center" textRotation="90"/>
    </xf>
    <xf numFmtId="0" fontId="13" fillId="0" borderId="1" xfId="1" applyFont="1" applyBorder="1" applyAlignment="1">
      <alignment horizontal="center" vertical="center" textRotation="90"/>
    </xf>
    <xf numFmtId="0" fontId="16" fillId="3" borderId="8" xfId="1" applyFont="1" applyFill="1" applyBorder="1" applyAlignment="1">
      <alignment horizontal="center" vertical="center"/>
    </xf>
    <xf numFmtId="0" fontId="12" fillId="0" borderId="14" xfId="1" applyFont="1" applyBorder="1" applyAlignment="1">
      <alignment horizontal="center" vertical="center" textRotation="90"/>
    </xf>
    <xf numFmtId="0" fontId="12" fillId="0" borderId="6" xfId="1" applyFont="1" applyBorder="1" applyAlignment="1">
      <alignment horizontal="center" vertical="center" textRotation="90"/>
    </xf>
    <xf numFmtId="0" fontId="12" fillId="0" borderId="7" xfId="1" applyFont="1" applyBorder="1" applyAlignment="1">
      <alignment horizontal="center" vertical="center" textRotation="90"/>
    </xf>
    <xf numFmtId="0" fontId="12" fillId="0" borderId="1" xfId="1" applyFont="1" applyBorder="1" applyAlignment="1">
      <alignment horizontal="center" vertical="center" textRotation="90"/>
    </xf>
    <xf numFmtId="0" fontId="17" fillId="3" borderId="8" xfId="1" applyFont="1" applyFill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 textRotation="90"/>
    </xf>
    <xf numFmtId="0" fontId="16" fillId="3" borderId="15" xfId="1" applyFont="1" applyFill="1" applyBorder="1" applyAlignment="1">
      <alignment horizontal="center" vertical="center"/>
    </xf>
    <xf numFmtId="0" fontId="16" fillId="3" borderId="16" xfId="1" applyFont="1" applyFill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33" fillId="0" borderId="9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0" fontId="30" fillId="0" borderId="9" xfId="0" applyFont="1" applyBorder="1" applyAlignment="1">
      <alignment vertical="center" textRotation="255"/>
    </xf>
    <xf numFmtId="0" fontId="30" fillId="0" borderId="6" xfId="0" applyFont="1" applyBorder="1" applyAlignment="1">
      <alignment vertical="center" textRotation="255"/>
    </xf>
    <xf numFmtId="0" fontId="46" fillId="0" borderId="1" xfId="0" applyFont="1" applyBorder="1" applyAlignment="1">
      <alignment horizontal="center" vertical="center" wrapText="1"/>
    </xf>
    <xf numFmtId="0" fontId="31" fillId="3" borderId="8" xfId="1" applyFont="1" applyFill="1" applyBorder="1" applyAlignment="1">
      <alignment horizontal="center" vertical="center"/>
    </xf>
    <xf numFmtId="0" fontId="34" fillId="0" borderId="9" xfId="0" applyFont="1" applyBorder="1" applyAlignment="1">
      <alignment horizontal="center" wrapText="1"/>
    </xf>
    <xf numFmtId="0" fontId="34" fillId="0" borderId="6" xfId="0" applyFont="1" applyBorder="1" applyAlignment="1">
      <alignment horizontal="center" wrapText="1"/>
    </xf>
    <xf numFmtId="0" fontId="34" fillId="0" borderId="7" xfId="0" applyFont="1" applyBorder="1" applyAlignment="1">
      <alignment horizontal="center" wrapText="1"/>
    </xf>
    <xf numFmtId="0" fontId="36" fillId="0" borderId="9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57" fillId="0" borderId="9" xfId="0" applyFont="1" applyBorder="1" applyAlignment="1">
      <alignment horizontal="center" vertical="center" wrapText="1"/>
    </xf>
    <xf numFmtId="0" fontId="57" fillId="0" borderId="7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textRotation="255"/>
    </xf>
    <xf numFmtId="0" fontId="0" fillId="0" borderId="6" xfId="0" applyBorder="1" applyAlignment="1">
      <alignment horizontal="center" vertical="center" textRotation="255"/>
    </xf>
    <xf numFmtId="0" fontId="2" fillId="0" borderId="0" xfId="1" applyFont="1" applyAlignment="1">
      <alignment horizontal="center"/>
    </xf>
    <xf numFmtId="0" fontId="28" fillId="0" borderId="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top" textRotation="90"/>
    </xf>
    <xf numFmtId="0" fontId="0" fillId="0" borderId="13" xfId="0" applyBorder="1" applyAlignment="1">
      <alignment horizontal="left" vertical="top" textRotation="90"/>
    </xf>
    <xf numFmtId="0" fontId="10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textRotation="255"/>
    </xf>
    <xf numFmtId="0" fontId="19" fillId="0" borderId="9" xfId="0" applyFont="1" applyBorder="1" applyAlignment="1">
      <alignment horizontal="center" vertical="center" textRotation="255" wrapText="1"/>
    </xf>
    <xf numFmtId="0" fontId="19" fillId="0" borderId="6" xfId="0" applyFont="1" applyBorder="1" applyAlignment="1">
      <alignment horizontal="center" vertical="center" textRotation="255" wrapText="1"/>
    </xf>
    <xf numFmtId="0" fontId="19" fillId="0" borderId="7" xfId="0" applyFont="1" applyBorder="1" applyAlignment="1">
      <alignment horizontal="center" vertical="center" textRotation="255" wrapText="1"/>
    </xf>
    <xf numFmtId="0" fontId="36" fillId="0" borderId="7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left" vertical="center" wrapText="1" indent="1"/>
    </xf>
    <xf numFmtId="0" fontId="24" fillId="0" borderId="14" xfId="1" applyFont="1" applyBorder="1" applyAlignment="1">
      <alignment horizontal="center" vertical="center" textRotation="90"/>
    </xf>
    <xf numFmtId="0" fontId="24" fillId="0" borderId="6" xfId="1" applyFont="1" applyBorder="1" applyAlignment="1">
      <alignment horizontal="center" vertical="center" textRotation="90"/>
    </xf>
    <xf numFmtId="0" fontId="24" fillId="0" borderId="7" xfId="1" applyFont="1" applyBorder="1" applyAlignment="1">
      <alignment horizontal="center" vertical="center" textRotation="90"/>
    </xf>
    <xf numFmtId="0" fontId="24" fillId="0" borderId="1" xfId="1" applyFont="1" applyBorder="1" applyAlignment="1">
      <alignment horizontal="center" vertical="center" textRotation="90"/>
    </xf>
    <xf numFmtId="0" fontId="27" fillId="3" borderId="8" xfId="1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 textRotation="255"/>
    </xf>
    <xf numFmtId="0" fontId="19" fillId="0" borderId="6" xfId="0" applyFont="1" applyBorder="1" applyAlignment="1">
      <alignment horizontal="center" vertical="center" textRotation="255"/>
    </xf>
    <xf numFmtId="0" fontId="19" fillId="0" borderId="7" xfId="0" applyFont="1" applyBorder="1" applyAlignment="1">
      <alignment horizontal="center" vertical="center" textRotation="255"/>
    </xf>
    <xf numFmtId="0" fontId="3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top"/>
    </xf>
    <xf numFmtId="0" fontId="12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8" fillId="0" borderId="9" xfId="0" applyFont="1" applyBorder="1" applyAlignment="1">
      <alignment horizontal="center" vertical="center" wrapText="1"/>
    </xf>
    <xf numFmtId="0" fontId="38" fillId="0" borderId="6" xfId="0" applyFont="1" applyBorder="1" applyAlignment="1">
      <alignment horizontal="center" vertical="center" wrapText="1"/>
    </xf>
    <xf numFmtId="0" fontId="38" fillId="0" borderId="7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left" vertical="center" wrapText="1" indent="1"/>
    </xf>
    <xf numFmtId="0" fontId="54" fillId="0" borderId="9" xfId="0" applyFont="1" applyBorder="1" applyAlignment="1">
      <alignment horizontal="left" vertical="center" wrapText="1" indent="1"/>
    </xf>
    <xf numFmtId="0" fontId="54" fillId="0" borderId="6" xfId="0" applyFont="1" applyBorder="1" applyAlignment="1">
      <alignment horizontal="left" vertical="center" wrapText="1" indent="1"/>
    </xf>
    <xf numFmtId="0" fontId="54" fillId="0" borderId="1" xfId="0" applyFont="1" applyBorder="1" applyAlignment="1">
      <alignment horizontal="center" vertical="center" wrapText="1" indent="1"/>
    </xf>
    <xf numFmtId="0" fontId="54" fillId="0" borderId="9" xfId="0" applyFont="1" applyBorder="1" applyAlignment="1">
      <alignment horizontal="center" vertical="center" wrapText="1" indent="1"/>
    </xf>
    <xf numFmtId="0" fontId="54" fillId="0" borderId="6" xfId="0" applyFont="1" applyBorder="1" applyAlignment="1">
      <alignment horizontal="center" vertical="center" wrapText="1" indent="1"/>
    </xf>
    <xf numFmtId="0" fontId="54" fillId="0" borderId="7" xfId="0" applyFont="1" applyBorder="1" applyAlignment="1">
      <alignment horizontal="center" vertical="center" wrapText="1" indent="1"/>
    </xf>
    <xf numFmtId="0" fontId="19" fillId="0" borderId="14" xfId="1" applyFont="1" applyBorder="1" applyAlignment="1">
      <alignment horizontal="center" vertical="center" textRotation="90"/>
    </xf>
    <xf numFmtId="0" fontId="19" fillId="0" borderId="6" xfId="1" applyFont="1" applyBorder="1" applyAlignment="1">
      <alignment horizontal="center" vertical="center" textRotation="90"/>
    </xf>
    <xf numFmtId="0" fontId="19" fillId="0" borderId="7" xfId="1" applyFont="1" applyBorder="1" applyAlignment="1">
      <alignment horizontal="center" vertical="center" textRotation="90"/>
    </xf>
    <xf numFmtId="0" fontId="19" fillId="0" borderId="1" xfId="1" applyFont="1" applyBorder="1" applyAlignment="1">
      <alignment horizontal="center" vertical="center" textRotation="90"/>
    </xf>
    <xf numFmtId="0" fontId="28" fillId="3" borderId="8" xfId="1" applyFont="1" applyFill="1" applyBorder="1" applyAlignment="1">
      <alignment horizontal="center" vertical="center"/>
    </xf>
    <xf numFmtId="0" fontId="24" fillId="0" borderId="9" xfId="1" applyFont="1" applyBorder="1" applyAlignment="1">
      <alignment horizontal="center" vertical="center" textRotation="90"/>
    </xf>
    <xf numFmtId="0" fontId="27" fillId="3" borderId="15" xfId="1" applyFont="1" applyFill="1" applyBorder="1" applyAlignment="1">
      <alignment horizontal="center" vertical="center"/>
    </xf>
    <xf numFmtId="0" fontId="27" fillId="3" borderId="16" xfId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2" fillId="0" borderId="9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left" vertical="top" textRotation="90"/>
    </xf>
    <xf numFmtId="0" fontId="19" fillId="0" borderId="13" xfId="0" applyFont="1" applyBorder="1" applyAlignment="1">
      <alignment horizontal="left" vertical="top" textRotation="90"/>
    </xf>
    <xf numFmtId="0" fontId="20" fillId="0" borderId="4" xfId="0" applyFont="1" applyBorder="1" applyAlignment="1">
      <alignment horizontal="center" vertical="center" wrapText="1"/>
    </xf>
    <xf numFmtId="0" fontId="54" fillId="0" borderId="9" xfId="0" applyFont="1" applyBorder="1" applyAlignment="1">
      <alignment horizontal="left" vertical="center" wrapText="1" indent="2"/>
    </xf>
    <xf numFmtId="0" fontId="54" fillId="0" borderId="6" xfId="0" applyFont="1" applyBorder="1" applyAlignment="1">
      <alignment horizontal="left" vertical="center" wrapText="1" indent="2"/>
    </xf>
    <xf numFmtId="0" fontId="28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29" fillId="0" borderId="9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 vertical="center" textRotation="90" wrapText="1"/>
    </xf>
    <xf numFmtId="0" fontId="36" fillId="0" borderId="1" xfId="0" applyFont="1" applyBorder="1" applyAlignment="1">
      <alignment horizontal="center" vertical="center" textRotation="90"/>
    </xf>
    <xf numFmtId="0" fontId="0" fillId="0" borderId="9" xfId="0" applyFont="1" applyBorder="1" applyAlignment="1">
      <alignment horizontal="center" vertical="center" textRotation="255"/>
    </xf>
    <xf numFmtId="0" fontId="0" fillId="0" borderId="6" xfId="0" applyFont="1" applyBorder="1" applyAlignment="1">
      <alignment horizontal="center" vertical="center" textRotation="255"/>
    </xf>
    <xf numFmtId="0" fontId="0" fillId="0" borderId="9" xfId="0" applyFont="1" applyBorder="1" applyAlignment="1">
      <alignment horizontal="center" vertical="center" textRotation="255" wrapText="1"/>
    </xf>
    <xf numFmtId="0" fontId="0" fillId="0" borderId="6" xfId="0" applyFont="1" applyBorder="1" applyAlignment="1">
      <alignment horizontal="center" vertical="center" textRotation="255" wrapText="1"/>
    </xf>
    <xf numFmtId="0" fontId="36" fillId="0" borderId="1" xfId="0" applyFont="1" applyBorder="1" applyAlignment="1">
      <alignment horizontal="center" vertical="center" textRotation="45" wrapText="1"/>
    </xf>
    <xf numFmtId="14" fontId="33" fillId="0" borderId="1" xfId="0" applyNumberFormat="1" applyFont="1" applyBorder="1" applyAlignment="1">
      <alignment horizontal="center" vertical="center" wrapText="1"/>
    </xf>
    <xf numFmtId="0" fontId="16" fillId="3" borderId="8" xfId="1" applyFont="1" applyFill="1" applyBorder="1" applyAlignment="1">
      <alignment horizontal="left" vertical="center"/>
    </xf>
    <xf numFmtId="0" fontId="29" fillId="0" borderId="7" xfId="0" applyFont="1" applyBorder="1" applyAlignment="1">
      <alignment horizontal="center" vertical="center" wrapText="1"/>
    </xf>
    <xf numFmtId="0" fontId="16" fillId="3" borderId="8" xfId="1" applyFont="1" applyFill="1" applyBorder="1" applyAlignment="1">
      <alignment vertical="center"/>
    </xf>
    <xf numFmtId="0" fontId="20" fillId="0" borderId="7" xfId="0" applyFont="1" applyBorder="1" applyAlignment="1">
      <alignment horizontal="center" vertical="center" wrapText="1"/>
    </xf>
    <xf numFmtId="0" fontId="33" fillId="0" borderId="9" xfId="0" applyFont="1" applyBorder="1" applyAlignment="1">
      <alignment horizontal="center"/>
    </xf>
    <xf numFmtId="0" fontId="33" fillId="0" borderId="6" xfId="0" applyFont="1" applyBorder="1" applyAlignment="1">
      <alignment horizontal="center"/>
    </xf>
    <xf numFmtId="0" fontId="33" fillId="0" borderId="7" xfId="0" applyFont="1" applyBorder="1" applyAlignment="1">
      <alignment horizontal="center"/>
    </xf>
    <xf numFmtId="0" fontId="16" fillId="3" borderId="9" xfId="1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 textRotation="255"/>
    </xf>
    <xf numFmtId="0" fontId="12" fillId="0" borderId="6" xfId="0" applyFont="1" applyBorder="1" applyAlignment="1">
      <alignment horizontal="center" vertical="center" textRotation="255"/>
    </xf>
    <xf numFmtId="0" fontId="12" fillId="0" borderId="9" xfId="0" applyFont="1" applyBorder="1" applyAlignment="1">
      <alignment horizontal="center" vertical="center" textRotation="255" wrapText="1"/>
    </xf>
    <xf numFmtId="0" fontId="12" fillId="0" borderId="6" xfId="0" applyFont="1" applyBorder="1" applyAlignment="1">
      <alignment horizontal="center" vertical="center" textRotation="255" wrapText="1"/>
    </xf>
    <xf numFmtId="0" fontId="17" fillId="0" borderId="1" xfId="0" applyFont="1" applyBorder="1" applyAlignment="1">
      <alignment horizontal="center" vertical="center" textRotation="90"/>
    </xf>
    <xf numFmtId="0" fontId="36" fillId="0" borderId="1" xfId="0" applyFont="1" applyBorder="1" applyAlignment="1">
      <alignment horizontal="center" textRotation="90" wrapText="1"/>
    </xf>
    <xf numFmtId="0" fontId="36" fillId="0" borderId="1" xfId="0" applyFont="1" applyBorder="1" applyAlignment="1">
      <alignment horizontal="center" vertical="center" wrapText="1" indent="1"/>
    </xf>
    <xf numFmtId="0" fontId="38" fillId="0" borderId="9" xfId="0" applyFont="1" applyBorder="1" applyAlignment="1">
      <alignment horizontal="center" vertical="center" textRotation="255"/>
    </xf>
    <xf numFmtId="0" fontId="38" fillId="0" borderId="6" xfId="0" applyFont="1" applyBorder="1" applyAlignment="1">
      <alignment horizontal="center" vertical="center" textRotation="255"/>
    </xf>
    <xf numFmtId="0" fontId="31" fillId="0" borderId="1" xfId="0" applyFont="1" applyBorder="1" applyAlignment="1">
      <alignment horizontal="center" vertical="center" textRotation="90"/>
    </xf>
    <xf numFmtId="0" fontId="46" fillId="0" borderId="1" xfId="0" applyFont="1" applyBorder="1" applyAlignment="1">
      <alignment horizontal="center" vertical="center" wrapText="1" indent="1"/>
    </xf>
    <xf numFmtId="0" fontId="36" fillId="0" borderId="9" xfId="0" applyFont="1" applyBorder="1" applyAlignment="1">
      <alignment horizontal="center" vertical="center" wrapText="1" indent="1"/>
    </xf>
    <xf numFmtId="0" fontId="36" fillId="0" borderId="6" xfId="0" applyFont="1" applyBorder="1" applyAlignment="1">
      <alignment horizontal="center" vertical="center" wrapText="1" indent="1"/>
    </xf>
    <xf numFmtId="0" fontId="36" fillId="0" borderId="7" xfId="0" applyFont="1" applyBorder="1" applyAlignment="1">
      <alignment horizontal="center" vertical="center" wrapText="1" indent="1"/>
    </xf>
    <xf numFmtId="0" fontId="38" fillId="0" borderId="14" xfId="1" applyFont="1" applyBorder="1" applyAlignment="1">
      <alignment horizontal="center" vertical="center" textRotation="90"/>
    </xf>
    <xf numFmtId="0" fontId="38" fillId="0" borderId="6" xfId="1" applyFont="1" applyBorder="1" applyAlignment="1">
      <alignment horizontal="center" vertical="center" textRotation="90"/>
    </xf>
    <xf numFmtId="0" fontId="38" fillId="0" borderId="7" xfId="1" applyFont="1" applyBorder="1" applyAlignment="1">
      <alignment horizontal="center" vertical="center" textRotation="90"/>
    </xf>
    <xf numFmtId="0" fontId="38" fillId="0" borderId="1" xfId="1" applyFont="1" applyBorder="1" applyAlignment="1">
      <alignment horizontal="center" vertical="center" textRotation="90"/>
    </xf>
    <xf numFmtId="0" fontId="36" fillId="0" borderId="9" xfId="0" applyFont="1" applyBorder="1" applyAlignment="1">
      <alignment horizontal="center" vertical="center" textRotation="90"/>
    </xf>
    <xf numFmtId="0" fontId="36" fillId="0" borderId="6" xfId="0" applyFont="1" applyBorder="1" applyAlignment="1">
      <alignment horizontal="center" vertical="center" textRotation="90"/>
    </xf>
    <xf numFmtId="0" fontId="19" fillId="0" borderId="9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textRotation="255" wrapText="1"/>
    </xf>
    <xf numFmtId="0" fontId="36" fillId="0" borderId="7" xfId="0" applyFont="1" applyBorder="1" applyAlignment="1">
      <alignment horizontal="center" vertical="center" textRotation="90"/>
    </xf>
    <xf numFmtId="0" fontId="12" fillId="0" borderId="9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2" fillId="0" borderId="9" xfId="0" applyFont="1" applyBorder="1" applyAlignment="1">
      <alignment vertical="center" textRotation="255"/>
    </xf>
    <xf numFmtId="0" fontId="12" fillId="0" borderId="6" xfId="0" applyFont="1" applyBorder="1" applyAlignment="1">
      <alignment vertical="center" textRotation="255"/>
    </xf>
    <xf numFmtId="0" fontId="12" fillId="0" borderId="9" xfId="0" applyFont="1" applyBorder="1" applyAlignment="1">
      <alignment horizontal="center" textRotation="90" wrapText="1"/>
    </xf>
    <xf numFmtId="0" fontId="12" fillId="0" borderId="6" xfId="0" applyFont="1" applyBorder="1" applyAlignment="1">
      <alignment horizontal="center" textRotation="90" wrapText="1"/>
    </xf>
    <xf numFmtId="0" fontId="12" fillId="0" borderId="1" xfId="0" applyFont="1" applyBorder="1" applyAlignment="1">
      <alignment horizontal="center" vertical="center" textRotation="90" wrapText="1"/>
    </xf>
    <xf numFmtId="0" fontId="36" fillId="0" borderId="1" xfId="0" applyFont="1" applyBorder="1" applyAlignment="1">
      <alignment horizontal="left" textRotation="90"/>
    </xf>
    <xf numFmtId="0" fontId="13" fillId="0" borderId="8" xfId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 textRotation="90"/>
    </xf>
    <xf numFmtId="0" fontId="33" fillId="0" borderId="1" xfId="0" applyFont="1" applyBorder="1" applyAlignment="1">
      <alignment horizontal="left" textRotation="45"/>
    </xf>
    <xf numFmtId="0" fontId="12" fillId="0" borderId="9" xfId="0" applyFont="1" applyBorder="1" applyAlignment="1">
      <alignment horizontal="center" vertical="center" textRotation="90" wrapText="1"/>
    </xf>
    <xf numFmtId="0" fontId="12" fillId="0" borderId="6" xfId="0" applyFont="1" applyBorder="1" applyAlignment="1">
      <alignment horizontal="center" vertical="center" textRotation="90" wrapText="1"/>
    </xf>
    <xf numFmtId="0" fontId="33" fillId="0" borderId="1" xfId="0" applyFont="1" applyBorder="1" applyAlignment="1">
      <alignment horizontal="left" vertical="center" wrapText="1" indent="1"/>
    </xf>
    <xf numFmtId="0" fontId="49" fillId="0" borderId="9" xfId="0" applyFont="1" applyBorder="1" applyAlignment="1">
      <alignment horizontal="center"/>
    </xf>
    <xf numFmtId="0" fontId="49" fillId="0" borderId="6" xfId="0" applyFont="1" applyBorder="1" applyAlignment="1">
      <alignment horizontal="center"/>
    </xf>
    <xf numFmtId="0" fontId="49" fillId="0" borderId="7" xfId="0" applyFont="1" applyBorder="1" applyAlignment="1">
      <alignment horizontal="center"/>
    </xf>
    <xf numFmtId="0" fontId="33" fillId="0" borderId="1" xfId="0" applyFont="1" applyBorder="1" applyAlignment="1">
      <alignment horizontal="center" wrapText="1"/>
    </xf>
    <xf numFmtId="0" fontId="13" fillId="5" borderId="8" xfId="1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 textRotation="255"/>
    </xf>
    <xf numFmtId="0" fontId="12" fillId="0" borderId="7" xfId="0" applyFont="1" applyBorder="1" applyAlignment="1">
      <alignment horizontal="center" vertical="center" textRotation="90" wrapText="1"/>
    </xf>
    <xf numFmtId="0" fontId="33" fillId="0" borderId="9" xfId="0" applyFont="1" applyBorder="1" applyAlignment="1">
      <alignment horizontal="left" vertical="center" wrapText="1" indent="1"/>
    </xf>
    <xf numFmtId="0" fontId="33" fillId="0" borderId="6" xfId="0" applyFont="1" applyBorder="1" applyAlignment="1">
      <alignment horizontal="left" vertical="center" wrapText="1" indent="1"/>
    </xf>
    <xf numFmtId="0" fontId="33" fillId="0" borderId="7" xfId="0" applyFont="1" applyBorder="1" applyAlignment="1">
      <alignment horizontal="left" vertical="center" wrapText="1" indent="1"/>
    </xf>
    <xf numFmtId="0" fontId="0" fillId="0" borderId="9" xfId="0" applyBorder="1" applyAlignment="1">
      <alignment horizontal="center" vertical="center" textRotation="90" wrapText="1"/>
    </xf>
    <xf numFmtId="0" fontId="0" fillId="0" borderId="6" xfId="0" applyBorder="1" applyAlignment="1">
      <alignment horizontal="center" vertical="center" textRotation="90" wrapText="1"/>
    </xf>
    <xf numFmtId="0" fontId="0" fillId="0" borderId="9" xfId="0" applyFont="1" applyBorder="1" applyAlignment="1">
      <alignment horizontal="center" vertical="center" textRotation="90" wrapText="1"/>
    </xf>
    <xf numFmtId="0" fontId="0" fillId="0" borderId="6" xfId="0" applyFont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/>
    </xf>
    <xf numFmtId="0" fontId="33" fillId="0" borderId="1" xfId="0" applyFont="1" applyBorder="1" applyAlignment="1">
      <alignment horizontal="center" vertical="center" textRotation="90"/>
    </xf>
    <xf numFmtId="0" fontId="33" fillId="0" borderId="1" xfId="0" applyFont="1" applyBorder="1" applyAlignment="1">
      <alignment horizontal="center" textRotation="255"/>
    </xf>
    <xf numFmtId="0" fontId="33" fillId="0" borderId="1" xfId="0" applyFont="1" applyBorder="1" applyAlignment="1">
      <alignment horizontal="center" vertical="center" textRotation="90" wrapText="1"/>
    </xf>
    <xf numFmtId="0" fontId="50" fillId="0" borderId="1" xfId="0" applyFont="1" applyBorder="1" applyAlignment="1">
      <alignment horizontal="center" vertical="center" textRotation="90" wrapText="1"/>
    </xf>
    <xf numFmtId="0" fontId="33" fillId="0" borderId="9" xfId="0" applyFont="1" applyBorder="1" applyAlignment="1">
      <alignment horizontal="center" vertical="center" wrapText="1" indent="1"/>
    </xf>
    <xf numFmtId="0" fontId="33" fillId="0" borderId="6" xfId="0" applyFont="1" applyBorder="1" applyAlignment="1">
      <alignment horizontal="center" vertical="center" wrapText="1" indent="1"/>
    </xf>
    <xf numFmtId="0" fontId="33" fillId="0" borderId="7" xfId="0" applyFont="1" applyBorder="1" applyAlignment="1">
      <alignment horizontal="center" vertical="center" wrapText="1" indent="1"/>
    </xf>
    <xf numFmtId="0" fontId="13" fillId="3" borderId="8" xfId="1" applyFont="1" applyFill="1" applyBorder="1" applyAlignment="1">
      <alignment horizontal="center" vertical="center"/>
    </xf>
    <xf numFmtId="0" fontId="16" fillId="0" borderId="14" xfId="1" applyFont="1" applyBorder="1" applyAlignment="1">
      <alignment horizontal="center" vertical="center" textRotation="90"/>
    </xf>
    <xf numFmtId="0" fontId="16" fillId="0" borderId="6" xfId="1" applyFont="1" applyBorder="1" applyAlignment="1">
      <alignment horizontal="center" vertical="center" textRotation="90"/>
    </xf>
    <xf numFmtId="0" fontId="16" fillId="0" borderId="7" xfId="1" applyFont="1" applyBorder="1" applyAlignment="1">
      <alignment horizontal="center" vertical="center" textRotation="90"/>
    </xf>
    <xf numFmtId="0" fontId="16" fillId="0" borderId="1" xfId="1" applyFont="1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0" fillId="0" borderId="9" xfId="0" applyFont="1" applyBorder="1" applyAlignment="1">
      <alignment horizontal="center" vertical="center" textRotation="90"/>
    </xf>
    <xf numFmtId="0" fontId="0" fillId="0" borderId="6" xfId="0" applyFont="1" applyBorder="1" applyAlignment="1">
      <alignment horizontal="center" vertical="center" textRotation="90"/>
    </xf>
    <xf numFmtId="0" fontId="12" fillId="0" borderId="9" xfId="0" applyFont="1" applyBorder="1" applyAlignment="1">
      <alignment horizontal="center" vertical="center" textRotation="90"/>
    </xf>
    <xf numFmtId="0" fontId="12" fillId="0" borderId="6" xfId="0" applyFont="1" applyBorder="1" applyAlignment="1">
      <alignment horizontal="center" vertical="center" textRotation="90"/>
    </xf>
    <xf numFmtId="0" fontId="12" fillId="0" borderId="7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 textRotation="90"/>
    </xf>
    <xf numFmtId="0" fontId="12" fillId="0" borderId="8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 wrapText="1"/>
    </xf>
    <xf numFmtId="0" fontId="0" fillId="0" borderId="7" xfId="0" applyBorder="1" applyAlignment="1">
      <alignment horizontal="center" vertical="center" textRotation="90" wrapText="1"/>
    </xf>
    <xf numFmtId="0" fontId="58" fillId="0" borderId="1" xfId="0" applyFont="1" applyBorder="1" applyAlignment="1">
      <alignment horizontal="center" vertical="center" wrapText="1"/>
    </xf>
    <xf numFmtId="0" fontId="59" fillId="0" borderId="14" xfId="1" applyFont="1" applyBorder="1" applyAlignment="1">
      <alignment horizontal="center" vertical="center" textRotation="90"/>
    </xf>
    <xf numFmtId="0" fontId="59" fillId="0" borderId="6" xfId="1" applyFont="1" applyBorder="1" applyAlignment="1">
      <alignment horizontal="center" vertical="center" textRotation="90"/>
    </xf>
    <xf numFmtId="0" fontId="59" fillId="0" borderId="7" xfId="1" applyFont="1" applyBorder="1" applyAlignment="1">
      <alignment horizontal="center" vertical="center" textRotation="90"/>
    </xf>
    <xf numFmtId="0" fontId="59" fillId="0" borderId="1" xfId="1" applyFont="1" applyBorder="1" applyAlignment="1">
      <alignment horizontal="center" vertical="center" textRotation="90"/>
    </xf>
    <xf numFmtId="0" fontId="59" fillId="5" borderId="8" xfId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textRotation="90"/>
    </xf>
    <xf numFmtId="0" fontId="34" fillId="0" borderId="1" xfId="0" applyFont="1" applyBorder="1" applyAlignment="1">
      <alignment horizontal="center" vertical="center" textRotation="90" wrapText="1"/>
    </xf>
    <xf numFmtId="0" fontId="12" fillId="3" borderId="8" xfId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3" fillId="0" borderId="9" xfId="0" applyFont="1" applyBorder="1" applyAlignment="1">
      <alignment horizontal="left" vertical="center" wrapText="1" indent="3"/>
    </xf>
    <xf numFmtId="0" fontId="33" fillId="0" borderId="6" xfId="0" applyFont="1" applyBorder="1" applyAlignment="1">
      <alignment horizontal="left" vertical="center" wrapText="1" indent="3"/>
    </xf>
    <xf numFmtId="0" fontId="33" fillId="0" borderId="7" xfId="0" applyFont="1" applyBorder="1" applyAlignment="1">
      <alignment horizontal="left" vertical="center" wrapText="1" indent="3"/>
    </xf>
    <xf numFmtId="0" fontId="33" fillId="0" borderId="1" xfId="0" applyFont="1" applyBorder="1" applyAlignment="1">
      <alignment horizontal="left" vertical="center" wrapText="1" indent="3"/>
    </xf>
    <xf numFmtId="0" fontId="33" fillId="0" borderId="1" xfId="0" applyFont="1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54" fillId="0" borderId="1" xfId="0" applyFont="1" applyBorder="1" applyAlignment="1">
      <alignment horizontal="center" vertical="center" textRotation="90" wrapText="1"/>
    </xf>
  </cellXfs>
  <cellStyles count="3">
    <cellStyle name="Millier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6</xdr:row>
      <xdr:rowOff>73691</xdr:rowOff>
    </xdr:from>
    <xdr:to>
      <xdr:col>6</xdr:col>
      <xdr:colOff>427180</xdr:colOff>
      <xdr:row>6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3931255" y="11690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6</xdr:row>
      <xdr:rowOff>73691</xdr:rowOff>
    </xdr:from>
    <xdr:to>
      <xdr:col>6</xdr:col>
      <xdr:colOff>427180</xdr:colOff>
      <xdr:row>6</xdr:row>
      <xdr:rowOff>73691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7385258" y="1014285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6</xdr:row>
      <xdr:rowOff>73691</xdr:rowOff>
    </xdr:from>
    <xdr:to>
      <xdr:col>6</xdr:col>
      <xdr:colOff>427180</xdr:colOff>
      <xdr:row>6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7379305" y="11309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6</xdr:row>
      <xdr:rowOff>73691</xdr:rowOff>
    </xdr:from>
    <xdr:to>
      <xdr:col>6</xdr:col>
      <xdr:colOff>427180</xdr:colOff>
      <xdr:row>6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3931255" y="11690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6</xdr:row>
      <xdr:rowOff>73691</xdr:rowOff>
    </xdr:from>
    <xdr:to>
      <xdr:col>6</xdr:col>
      <xdr:colOff>427180</xdr:colOff>
      <xdr:row>6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7379305" y="11309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6</xdr:row>
      <xdr:rowOff>73691</xdr:rowOff>
    </xdr:from>
    <xdr:to>
      <xdr:col>6</xdr:col>
      <xdr:colOff>427180</xdr:colOff>
      <xdr:row>6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7379305" y="11309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5</xdr:row>
      <xdr:rowOff>73691</xdr:rowOff>
    </xdr:from>
    <xdr:to>
      <xdr:col>6</xdr:col>
      <xdr:colOff>427180</xdr:colOff>
      <xdr:row>5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7379305" y="10166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5</xdr:row>
      <xdr:rowOff>73691</xdr:rowOff>
    </xdr:from>
    <xdr:to>
      <xdr:col>6</xdr:col>
      <xdr:colOff>427180</xdr:colOff>
      <xdr:row>5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7379305" y="10166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5</xdr:row>
      <xdr:rowOff>73691</xdr:rowOff>
    </xdr:from>
    <xdr:to>
      <xdr:col>6</xdr:col>
      <xdr:colOff>427180</xdr:colOff>
      <xdr:row>5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7379305" y="1121441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5</xdr:row>
      <xdr:rowOff>73691</xdr:rowOff>
    </xdr:from>
    <xdr:to>
      <xdr:col>6</xdr:col>
      <xdr:colOff>427180</xdr:colOff>
      <xdr:row>5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7379305" y="11309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5</xdr:row>
      <xdr:rowOff>73691</xdr:rowOff>
    </xdr:from>
    <xdr:to>
      <xdr:col>6</xdr:col>
      <xdr:colOff>427180</xdr:colOff>
      <xdr:row>5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7379305" y="11309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5</xdr:row>
      <xdr:rowOff>73691</xdr:rowOff>
    </xdr:from>
    <xdr:to>
      <xdr:col>6</xdr:col>
      <xdr:colOff>427180</xdr:colOff>
      <xdr:row>5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7379305" y="1121441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5</xdr:row>
      <xdr:rowOff>73691</xdr:rowOff>
    </xdr:from>
    <xdr:to>
      <xdr:col>6</xdr:col>
      <xdr:colOff>427180</xdr:colOff>
      <xdr:row>5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7379305" y="11309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5</xdr:row>
      <xdr:rowOff>73691</xdr:rowOff>
    </xdr:from>
    <xdr:to>
      <xdr:col>6</xdr:col>
      <xdr:colOff>427180</xdr:colOff>
      <xdr:row>5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7379305" y="11309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ULTATS%20DU%20PREMIER%20SEMESTRE%20-%20Cop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EME A S1"/>
      <sheetName val="7EME A S2"/>
      <sheetName val="7EMEAFIN"/>
      <sheetName val="8EME AS1"/>
      <sheetName val="8EMEA S2"/>
      <sheetName val="8EME AFIN"/>
      <sheetName val="9ème S1"/>
      <sheetName val="9ème S2"/>
      <sheetName val="9ème fin"/>
      <sheetName val="10ème A S1"/>
      <sheetName val="7EME B S1"/>
      <sheetName val="7EME B FIN"/>
      <sheetName val="RELEVE DE NOTES 8EME B"/>
      <sheetName val="10ème B S2"/>
      <sheetName val="8ème B fin"/>
      <sheetName val="11ème SS S1"/>
      <sheetName val="11ème SS S2"/>
      <sheetName val="11ème SS fin"/>
      <sheetName val="11ème SL S1"/>
      <sheetName val="11ème SL S2"/>
      <sheetName val="11ème SL fin"/>
      <sheetName val="12ème SE S1"/>
      <sheetName val="12ème SE S2"/>
      <sheetName val="12ème SE fin"/>
      <sheetName val="12ème SM S1"/>
      <sheetName val="12ème SM S2"/>
      <sheetName val="12ème SM fin"/>
      <sheetName val="12ème SS S1"/>
      <sheetName val="12ème SS S2"/>
      <sheetName val="12ème SS fin"/>
      <sheetName val="7EME B"/>
      <sheetName val="T SS"/>
      <sheetName val="T SE"/>
      <sheetName val="T S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5">
          <cell r="E45">
            <v>8.4444444444444446</v>
          </cell>
        </row>
      </sheetData>
      <sheetData sheetId="11" refreshError="1"/>
      <sheetData sheetId="12">
        <row r="16">
          <cell r="E16">
            <v>13.222222222222223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5">
          <cell r="E15">
            <v>14.241228070175438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1"/>
  <sheetViews>
    <sheetView topLeftCell="A259" workbookViewId="0">
      <selection activeCell="I259" sqref="I259"/>
    </sheetView>
  </sheetViews>
  <sheetFormatPr baseColWidth="10" defaultRowHeight="15" x14ac:dyDescent="0.25"/>
  <cols>
    <col min="4" max="4" width="8.85546875" customWidth="1"/>
    <col min="5" max="5" width="16.7109375" customWidth="1"/>
    <col min="6" max="6" width="8" customWidth="1"/>
    <col min="7" max="7" width="8.42578125" customWidth="1"/>
    <col min="8" max="8" width="7" customWidth="1"/>
    <col min="9" max="9" width="6.42578125" customWidth="1"/>
    <col min="10" max="10" width="6.5703125" customWidth="1"/>
    <col min="11" max="11" width="6.85546875" customWidth="1"/>
    <col min="12" max="12" width="6.140625" customWidth="1"/>
    <col min="13" max="13" width="6.5703125" customWidth="1"/>
    <col min="14" max="14" width="6.7109375" customWidth="1"/>
    <col min="15" max="15" width="6.140625" customWidth="1"/>
    <col min="16" max="16" width="5.5703125" customWidth="1"/>
    <col min="17" max="17" width="6" customWidth="1"/>
    <col min="18" max="18" width="6.85546875" customWidth="1"/>
    <col min="19" max="19" width="6.28515625" customWidth="1"/>
    <col min="20" max="20" width="7" customWidth="1"/>
  </cols>
  <sheetData>
    <row r="1" spans="1:20" ht="23.25" x14ac:dyDescent="0.3">
      <c r="A1" s="352" t="s">
        <v>32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</row>
    <row r="2" spans="1:20" x14ac:dyDescent="0.25">
      <c r="A2" s="18">
        <v>1</v>
      </c>
      <c r="B2" s="18">
        <v>2</v>
      </c>
      <c r="C2" s="18">
        <v>3</v>
      </c>
      <c r="D2" s="179">
        <v>4</v>
      </c>
      <c r="E2" s="179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8">
        <v>25</v>
      </c>
      <c r="N2" s="7">
        <v>26</v>
      </c>
      <c r="O2" s="8">
        <v>27</v>
      </c>
      <c r="P2" s="7">
        <v>28</v>
      </c>
      <c r="Q2" s="8">
        <v>29</v>
      </c>
      <c r="R2" s="8">
        <v>57</v>
      </c>
      <c r="S2" s="7">
        <v>58</v>
      </c>
      <c r="T2" s="7">
        <v>59</v>
      </c>
    </row>
    <row r="3" spans="1:20" x14ac:dyDescent="0.25">
      <c r="A3" s="353" t="s">
        <v>0</v>
      </c>
      <c r="B3" s="356" t="s">
        <v>49</v>
      </c>
      <c r="C3" s="353" t="s">
        <v>51</v>
      </c>
      <c r="D3" s="356" t="s">
        <v>50</v>
      </c>
      <c r="E3" s="317" t="s">
        <v>25</v>
      </c>
      <c r="F3" s="357"/>
      <c r="G3" s="4"/>
      <c r="H3" s="359" t="s">
        <v>15</v>
      </c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1" t="s">
        <v>17</v>
      </c>
      <c r="T3" s="361" t="s">
        <v>26</v>
      </c>
    </row>
    <row r="4" spans="1:20" x14ac:dyDescent="0.25">
      <c r="A4" s="354"/>
      <c r="B4" s="356"/>
      <c r="C4" s="354"/>
      <c r="D4" s="356"/>
      <c r="E4" s="317"/>
      <c r="F4" s="358"/>
      <c r="G4" s="5"/>
      <c r="H4" s="359"/>
      <c r="I4" s="360"/>
      <c r="J4" s="360"/>
      <c r="K4" s="360"/>
      <c r="L4" s="360"/>
      <c r="M4" s="360"/>
      <c r="N4" s="360"/>
      <c r="O4" s="360"/>
      <c r="P4" s="360"/>
      <c r="Q4" s="360"/>
      <c r="R4" s="360"/>
      <c r="S4" s="361"/>
      <c r="T4" s="361"/>
    </row>
    <row r="5" spans="1:20" ht="15" customHeight="1" x14ac:dyDescent="0.25">
      <c r="A5" s="354"/>
      <c r="B5" s="356"/>
      <c r="C5" s="354"/>
      <c r="D5" s="356"/>
      <c r="E5" s="317"/>
      <c r="F5" s="358"/>
      <c r="G5" s="5"/>
      <c r="H5" s="348" t="s">
        <v>52</v>
      </c>
      <c r="I5" s="348" t="s">
        <v>53</v>
      </c>
      <c r="J5" s="348" t="s">
        <v>10</v>
      </c>
      <c r="K5" s="348" t="s">
        <v>11</v>
      </c>
      <c r="L5" s="348" t="s">
        <v>4</v>
      </c>
      <c r="M5" s="348" t="s">
        <v>7</v>
      </c>
      <c r="N5" s="348" t="s">
        <v>5</v>
      </c>
      <c r="O5" s="348" t="s">
        <v>54</v>
      </c>
      <c r="P5" s="348" t="s">
        <v>14</v>
      </c>
      <c r="Q5" s="348" t="s">
        <v>13</v>
      </c>
      <c r="R5" s="363" t="s">
        <v>24</v>
      </c>
      <c r="S5" s="361"/>
      <c r="T5" s="361"/>
    </row>
    <row r="6" spans="1:20" ht="15" customHeight="1" x14ac:dyDescent="0.25">
      <c r="A6" s="355"/>
      <c r="B6" s="356"/>
      <c r="C6" s="355"/>
      <c r="D6" s="356"/>
      <c r="E6" s="317"/>
      <c r="F6" s="358"/>
      <c r="G6" s="5"/>
      <c r="H6" s="349"/>
      <c r="I6" s="349"/>
      <c r="J6" s="349"/>
      <c r="K6" s="349"/>
      <c r="L6" s="349"/>
      <c r="M6" s="349"/>
      <c r="N6" s="349"/>
      <c r="O6" s="349"/>
      <c r="P6" s="349"/>
      <c r="Q6" s="349"/>
      <c r="R6" s="364"/>
      <c r="S6" s="361"/>
      <c r="T6" s="361"/>
    </row>
    <row r="7" spans="1:20" ht="15.75" thickBot="1" x14ac:dyDescent="0.3">
      <c r="A7" s="350" t="s">
        <v>356</v>
      </c>
      <c r="B7" s="366" t="s">
        <v>374</v>
      </c>
      <c r="C7" s="366" t="s">
        <v>375</v>
      </c>
      <c r="D7" s="346" t="s">
        <v>424</v>
      </c>
      <c r="E7" s="336" t="s">
        <v>516</v>
      </c>
      <c r="F7" s="358"/>
      <c r="G7" s="5" t="s">
        <v>3</v>
      </c>
      <c r="H7" s="13"/>
      <c r="I7" s="14"/>
      <c r="J7" s="14"/>
      <c r="K7" s="14"/>
      <c r="L7" s="14"/>
      <c r="M7" s="14"/>
      <c r="N7" s="14"/>
      <c r="O7" s="14"/>
      <c r="P7" s="14"/>
      <c r="Q7" s="14"/>
      <c r="R7" s="14">
        <v>12</v>
      </c>
      <c r="S7" s="362"/>
      <c r="T7" s="362"/>
    </row>
    <row r="8" spans="1:20" x14ac:dyDescent="0.25">
      <c r="A8" s="351"/>
      <c r="B8" s="367"/>
      <c r="C8" s="367"/>
      <c r="D8" s="347"/>
      <c r="E8" s="337"/>
      <c r="F8" s="319" t="s">
        <v>16</v>
      </c>
      <c r="G8" s="12" t="s">
        <v>1</v>
      </c>
      <c r="H8" s="26">
        <v>11</v>
      </c>
      <c r="I8" s="20">
        <v>12</v>
      </c>
      <c r="J8" s="20">
        <v>11</v>
      </c>
      <c r="K8" s="20">
        <v>15</v>
      </c>
      <c r="L8" s="20">
        <v>8</v>
      </c>
      <c r="M8" s="20">
        <v>15</v>
      </c>
      <c r="N8" s="20">
        <v>7</v>
      </c>
      <c r="O8" s="20">
        <v>12</v>
      </c>
      <c r="P8" s="20">
        <v>16</v>
      </c>
      <c r="Q8" s="20">
        <v>14</v>
      </c>
      <c r="R8" s="20">
        <f t="shared" ref="R8:R13" si="0">SUM(H8:Q8)</f>
        <v>121</v>
      </c>
      <c r="S8" s="21">
        <f>SUM(H8:Q8)/10</f>
        <v>12.1</v>
      </c>
      <c r="T8" s="16"/>
    </row>
    <row r="9" spans="1:20" x14ac:dyDescent="0.25">
      <c r="A9" s="351"/>
      <c r="B9" s="367"/>
      <c r="C9" s="367"/>
      <c r="D9" s="347"/>
      <c r="E9" s="337"/>
      <c r="F9" s="320"/>
      <c r="G9" s="9" t="s">
        <v>2</v>
      </c>
      <c r="H9" s="28">
        <v>10</v>
      </c>
      <c r="I9" s="29">
        <v>10</v>
      </c>
      <c r="J9" s="29">
        <v>11</v>
      </c>
      <c r="K9" s="29">
        <v>4</v>
      </c>
      <c r="L9" s="29">
        <v>12</v>
      </c>
      <c r="M9" s="29">
        <v>12</v>
      </c>
      <c r="N9" s="29">
        <v>12</v>
      </c>
      <c r="O9" s="29">
        <v>14</v>
      </c>
      <c r="P9" s="29">
        <v>16</v>
      </c>
      <c r="Q9" s="29">
        <v>10</v>
      </c>
      <c r="R9" s="29">
        <f t="shared" si="0"/>
        <v>111</v>
      </c>
      <c r="S9" s="22">
        <f>SUM(H9:Q9)/12</f>
        <v>9.25</v>
      </c>
      <c r="T9" s="279"/>
    </row>
    <row r="10" spans="1:20" x14ac:dyDescent="0.25">
      <c r="A10" s="351"/>
      <c r="B10" s="367"/>
      <c r="C10" s="367"/>
      <c r="D10" s="347"/>
      <c r="E10" s="337"/>
      <c r="F10" s="321"/>
      <c r="G10" s="23" t="s">
        <v>22</v>
      </c>
      <c r="H10" s="31">
        <f t="shared" ref="H10:Q10" si="1">+(H9*2+H8)/3</f>
        <v>10.333333333333334</v>
      </c>
      <c r="I10" s="31">
        <f t="shared" si="1"/>
        <v>10.666666666666666</v>
      </c>
      <c r="J10" s="31">
        <f t="shared" si="1"/>
        <v>11</v>
      </c>
      <c r="K10" s="31">
        <f t="shared" si="1"/>
        <v>7.666666666666667</v>
      </c>
      <c r="L10" s="31">
        <f t="shared" si="1"/>
        <v>10.666666666666666</v>
      </c>
      <c r="M10" s="31">
        <f t="shared" si="1"/>
        <v>13</v>
      </c>
      <c r="N10" s="31">
        <f t="shared" si="1"/>
        <v>10.333333333333334</v>
      </c>
      <c r="O10" s="31">
        <f t="shared" si="1"/>
        <v>13.333333333333334</v>
      </c>
      <c r="P10" s="31">
        <f t="shared" si="1"/>
        <v>16</v>
      </c>
      <c r="Q10" s="31">
        <f t="shared" si="1"/>
        <v>11.333333333333334</v>
      </c>
      <c r="R10" s="32">
        <f t="shared" si="0"/>
        <v>114.33333333333331</v>
      </c>
      <c r="S10" s="24">
        <f>SUM(S9*2+S8)/3</f>
        <v>10.200000000000001</v>
      </c>
      <c r="T10" s="279"/>
    </row>
    <row r="11" spans="1:20" x14ac:dyDescent="0.25">
      <c r="A11" s="351"/>
      <c r="B11" s="367"/>
      <c r="C11" s="367"/>
      <c r="D11" s="347"/>
      <c r="E11" s="337"/>
      <c r="F11" s="322" t="s">
        <v>20</v>
      </c>
      <c r="G11" s="9" t="s">
        <v>1</v>
      </c>
      <c r="H11" s="29">
        <v>14</v>
      </c>
      <c r="I11" s="29">
        <v>11</v>
      </c>
      <c r="J11" s="29">
        <v>11</v>
      </c>
      <c r="K11" s="29">
        <v>12</v>
      </c>
      <c r="L11" s="29">
        <v>12</v>
      </c>
      <c r="M11" s="29">
        <v>16</v>
      </c>
      <c r="N11" s="29">
        <v>12</v>
      </c>
      <c r="O11" s="29">
        <v>9</v>
      </c>
      <c r="P11" s="29">
        <v>11</v>
      </c>
      <c r="Q11" s="29">
        <v>11</v>
      </c>
      <c r="R11" s="29">
        <f t="shared" si="0"/>
        <v>119</v>
      </c>
      <c r="S11" s="22">
        <f>SUM(H11:Q11)/10</f>
        <v>11.9</v>
      </c>
      <c r="T11" s="279"/>
    </row>
    <row r="12" spans="1:20" x14ac:dyDescent="0.25">
      <c r="A12" s="351"/>
      <c r="B12" s="367"/>
      <c r="C12" s="367"/>
      <c r="D12" s="347"/>
      <c r="E12" s="337"/>
      <c r="F12" s="322"/>
      <c r="G12" s="9" t="s">
        <v>2</v>
      </c>
      <c r="H12" s="29">
        <v>10</v>
      </c>
      <c r="I12" s="29">
        <v>10</v>
      </c>
      <c r="J12" s="29">
        <v>10</v>
      </c>
      <c r="K12" s="29">
        <v>13</v>
      </c>
      <c r="L12" s="29">
        <v>18</v>
      </c>
      <c r="M12" s="29">
        <v>13</v>
      </c>
      <c r="N12" s="29">
        <v>13</v>
      </c>
      <c r="O12" s="29">
        <v>5</v>
      </c>
      <c r="P12" s="29">
        <v>12</v>
      </c>
      <c r="Q12" s="29">
        <v>10</v>
      </c>
      <c r="R12" s="29">
        <f t="shared" si="0"/>
        <v>114</v>
      </c>
      <c r="S12" s="22">
        <f>SUM(H12:Q12)/12</f>
        <v>9.5</v>
      </c>
      <c r="T12" s="279"/>
    </row>
    <row r="13" spans="1:20" x14ac:dyDescent="0.25">
      <c r="A13" s="351"/>
      <c r="B13" s="367"/>
      <c r="C13" s="367"/>
      <c r="D13" s="347"/>
      <c r="E13" s="337"/>
      <c r="F13" s="322"/>
      <c r="G13" s="23" t="s">
        <v>23</v>
      </c>
      <c r="H13" s="31">
        <f t="shared" ref="H13:Q13" si="2">+(H12*2+H11)/3</f>
        <v>11.333333333333334</v>
      </c>
      <c r="I13" s="31">
        <f t="shared" si="2"/>
        <v>10.333333333333334</v>
      </c>
      <c r="J13" s="31">
        <f t="shared" si="2"/>
        <v>10.333333333333334</v>
      </c>
      <c r="K13" s="31">
        <f t="shared" si="2"/>
        <v>12.666666666666666</v>
      </c>
      <c r="L13" s="31">
        <f t="shared" si="2"/>
        <v>16</v>
      </c>
      <c r="M13" s="31">
        <f t="shared" si="2"/>
        <v>14</v>
      </c>
      <c r="N13" s="31">
        <f t="shared" si="2"/>
        <v>12.666666666666666</v>
      </c>
      <c r="O13" s="31">
        <f t="shared" si="2"/>
        <v>6.333333333333333</v>
      </c>
      <c r="P13" s="31">
        <f t="shared" si="2"/>
        <v>11.666666666666666</v>
      </c>
      <c r="Q13" s="31">
        <f t="shared" si="2"/>
        <v>10.333333333333334</v>
      </c>
      <c r="R13" s="32">
        <f t="shared" si="0"/>
        <v>115.66666666666666</v>
      </c>
      <c r="S13" s="24">
        <f>SUM(S12*2+S11)/3</f>
        <v>10.299999999999999</v>
      </c>
      <c r="T13" s="279"/>
    </row>
    <row r="14" spans="1:20" ht="15.75" thickBot="1" x14ac:dyDescent="0.3">
      <c r="A14" s="365"/>
      <c r="B14" s="368"/>
      <c r="C14" s="368"/>
      <c r="D14" s="369"/>
      <c r="E14" s="338"/>
      <c r="F14" s="323" t="s">
        <v>21</v>
      </c>
      <c r="G14" s="323"/>
      <c r="H14" s="25">
        <f t="shared" ref="H14:Q14" si="3">SUM(H10,H13)/2</f>
        <v>10.833333333333334</v>
      </c>
      <c r="I14" s="25">
        <f t="shared" si="3"/>
        <v>10.5</v>
      </c>
      <c r="J14" s="25">
        <f t="shared" si="3"/>
        <v>10.666666666666668</v>
      </c>
      <c r="K14" s="25">
        <f t="shared" si="3"/>
        <v>10.166666666666666</v>
      </c>
      <c r="L14" s="25">
        <f t="shared" si="3"/>
        <v>13.333333333333332</v>
      </c>
      <c r="M14" s="25">
        <f t="shared" si="3"/>
        <v>13.5</v>
      </c>
      <c r="N14" s="25">
        <f t="shared" si="3"/>
        <v>11.5</v>
      </c>
      <c r="O14" s="25">
        <f t="shared" si="3"/>
        <v>9.8333333333333339</v>
      </c>
      <c r="P14" s="25">
        <f t="shared" si="3"/>
        <v>13.833333333333332</v>
      </c>
      <c r="Q14" s="25">
        <f t="shared" si="3"/>
        <v>10.833333333333334</v>
      </c>
      <c r="R14" s="25"/>
      <c r="S14" s="25">
        <f>SUM(S10,S13)/2</f>
        <v>10.25</v>
      </c>
      <c r="T14" s="11"/>
    </row>
    <row r="15" spans="1:20" x14ac:dyDescent="0.25">
      <c r="A15" s="350">
        <v>2</v>
      </c>
      <c r="B15" s="315" t="s">
        <v>374</v>
      </c>
      <c r="C15" s="315" t="s">
        <v>375</v>
      </c>
      <c r="D15" s="346" t="s">
        <v>40</v>
      </c>
      <c r="E15" s="336" t="s">
        <v>517</v>
      </c>
      <c r="F15" s="319" t="s">
        <v>16</v>
      </c>
      <c r="G15" s="12" t="s">
        <v>1</v>
      </c>
      <c r="H15" s="26">
        <v>15</v>
      </c>
      <c r="I15" s="20">
        <v>15</v>
      </c>
      <c r="J15" s="20">
        <v>12</v>
      </c>
      <c r="K15" s="20">
        <v>15</v>
      </c>
      <c r="L15" s="20">
        <v>15</v>
      </c>
      <c r="M15" s="20">
        <v>16</v>
      </c>
      <c r="N15" s="20">
        <v>13</v>
      </c>
      <c r="O15" s="20">
        <v>14</v>
      </c>
      <c r="P15" s="20">
        <v>16</v>
      </c>
      <c r="Q15" s="20">
        <v>15</v>
      </c>
      <c r="R15" s="20">
        <f t="shared" ref="R15:R20" si="4">SUM(H15:Q15)</f>
        <v>146</v>
      </c>
      <c r="S15" s="21">
        <f>SUM(H15:Q15)/10</f>
        <v>14.6</v>
      </c>
      <c r="T15" s="16"/>
    </row>
    <row r="16" spans="1:20" x14ac:dyDescent="0.25">
      <c r="A16" s="351"/>
      <c r="B16" s="316"/>
      <c r="C16" s="316"/>
      <c r="D16" s="347"/>
      <c r="E16" s="337"/>
      <c r="F16" s="320"/>
      <c r="G16" s="9" t="s">
        <v>2</v>
      </c>
      <c r="H16" s="28">
        <v>20</v>
      </c>
      <c r="I16" s="29">
        <v>10</v>
      </c>
      <c r="J16" s="29">
        <v>16</v>
      </c>
      <c r="K16" s="29">
        <v>16</v>
      </c>
      <c r="L16" s="29">
        <v>26</v>
      </c>
      <c r="M16" s="29">
        <v>20</v>
      </c>
      <c r="N16" s="29">
        <v>10</v>
      </c>
      <c r="O16" s="29">
        <v>16</v>
      </c>
      <c r="P16" s="29">
        <v>19</v>
      </c>
      <c r="Q16" s="29">
        <v>12</v>
      </c>
      <c r="R16" s="29">
        <f t="shared" si="4"/>
        <v>165</v>
      </c>
      <c r="S16" s="22">
        <f>SUM(H16:Q16)/12</f>
        <v>13.75</v>
      </c>
      <c r="T16" s="279"/>
    </row>
    <row r="17" spans="1:20" x14ac:dyDescent="0.25">
      <c r="A17" s="351"/>
      <c r="B17" s="316"/>
      <c r="C17" s="316"/>
      <c r="D17" s="347"/>
      <c r="E17" s="337"/>
      <c r="F17" s="321"/>
      <c r="G17" s="23" t="s">
        <v>22</v>
      </c>
      <c r="H17" s="31">
        <f t="shared" ref="H17:Q17" si="5">+(H16*2+H15)/3</f>
        <v>18.333333333333332</v>
      </c>
      <c r="I17" s="31">
        <f t="shared" si="5"/>
        <v>11.666666666666666</v>
      </c>
      <c r="J17" s="31">
        <f t="shared" si="5"/>
        <v>14.666666666666666</v>
      </c>
      <c r="K17" s="31">
        <f t="shared" si="5"/>
        <v>15.666666666666666</v>
      </c>
      <c r="L17" s="31">
        <f t="shared" si="5"/>
        <v>22.333333333333332</v>
      </c>
      <c r="M17" s="31">
        <f t="shared" si="5"/>
        <v>18.666666666666668</v>
      </c>
      <c r="N17" s="31">
        <f t="shared" si="5"/>
        <v>11</v>
      </c>
      <c r="O17" s="31">
        <f t="shared" si="5"/>
        <v>15.333333333333334</v>
      </c>
      <c r="P17" s="31">
        <f t="shared" si="5"/>
        <v>18</v>
      </c>
      <c r="Q17" s="31">
        <f t="shared" si="5"/>
        <v>13</v>
      </c>
      <c r="R17" s="32">
        <f t="shared" si="4"/>
        <v>158.66666666666666</v>
      </c>
      <c r="S17" s="24">
        <f>SUM(S16*2+S15)/3</f>
        <v>14.033333333333333</v>
      </c>
      <c r="T17" s="279"/>
    </row>
    <row r="18" spans="1:20" x14ac:dyDescent="0.25">
      <c r="A18" s="351"/>
      <c r="B18" s="316"/>
      <c r="C18" s="316"/>
      <c r="D18" s="347"/>
      <c r="E18" s="337"/>
      <c r="F18" s="322" t="s">
        <v>20</v>
      </c>
      <c r="G18" s="9" t="s">
        <v>1</v>
      </c>
      <c r="H18" s="29">
        <v>12</v>
      </c>
      <c r="I18" s="29">
        <v>12</v>
      </c>
      <c r="J18" s="29">
        <v>12</v>
      </c>
      <c r="K18" s="29">
        <v>14</v>
      </c>
      <c r="L18" s="29">
        <v>13</v>
      </c>
      <c r="M18" s="29">
        <v>16</v>
      </c>
      <c r="N18" s="29">
        <v>11</v>
      </c>
      <c r="O18" s="29">
        <v>11</v>
      </c>
      <c r="P18" s="29">
        <v>17</v>
      </c>
      <c r="Q18" s="29">
        <v>13</v>
      </c>
      <c r="R18" s="29">
        <f t="shared" ref="R18:R19" si="6">SUM(H18:Q18)</f>
        <v>131</v>
      </c>
      <c r="S18" s="22">
        <f>SUM(H18:Q18)/10</f>
        <v>13.1</v>
      </c>
      <c r="T18" s="279"/>
    </row>
    <row r="19" spans="1:20" x14ac:dyDescent="0.25">
      <c r="A19" s="351"/>
      <c r="B19" s="316"/>
      <c r="C19" s="316"/>
      <c r="D19" s="347"/>
      <c r="E19" s="337"/>
      <c r="F19" s="322"/>
      <c r="G19" s="9" t="s">
        <v>2</v>
      </c>
      <c r="H19" s="29">
        <v>26</v>
      </c>
      <c r="I19" s="29">
        <v>2</v>
      </c>
      <c r="J19" s="29">
        <v>17</v>
      </c>
      <c r="K19" s="29">
        <v>19</v>
      </c>
      <c r="L19" s="29">
        <v>22</v>
      </c>
      <c r="M19" s="29">
        <v>17</v>
      </c>
      <c r="N19" s="29">
        <v>13</v>
      </c>
      <c r="O19" s="29">
        <v>10</v>
      </c>
      <c r="P19" s="29">
        <v>16</v>
      </c>
      <c r="Q19" s="29">
        <v>12</v>
      </c>
      <c r="R19" s="29">
        <f t="shared" si="6"/>
        <v>154</v>
      </c>
      <c r="S19" s="22">
        <f>SUM(H19:Q19)/12</f>
        <v>12.833333333333334</v>
      </c>
      <c r="T19" s="279"/>
    </row>
    <row r="20" spans="1:20" x14ac:dyDescent="0.25">
      <c r="A20" s="351"/>
      <c r="B20" s="316"/>
      <c r="C20" s="316"/>
      <c r="D20" s="347"/>
      <c r="E20" s="337"/>
      <c r="F20" s="322"/>
      <c r="G20" s="23" t="s">
        <v>23</v>
      </c>
      <c r="H20" s="31">
        <v>14</v>
      </c>
      <c r="I20" s="31">
        <f t="shared" ref="I20:Q20" si="7">+(I19*2+I18)/3</f>
        <v>5.333333333333333</v>
      </c>
      <c r="J20" s="31">
        <f t="shared" si="7"/>
        <v>15.333333333333334</v>
      </c>
      <c r="K20" s="31">
        <f t="shared" si="7"/>
        <v>17.333333333333332</v>
      </c>
      <c r="L20" s="31">
        <f t="shared" si="7"/>
        <v>19</v>
      </c>
      <c r="M20" s="31">
        <f t="shared" si="7"/>
        <v>16.666666666666668</v>
      </c>
      <c r="N20" s="31">
        <f t="shared" si="7"/>
        <v>12.333333333333334</v>
      </c>
      <c r="O20" s="31">
        <f t="shared" si="7"/>
        <v>10.333333333333334</v>
      </c>
      <c r="P20" s="31">
        <f t="shared" si="7"/>
        <v>16.333333333333332</v>
      </c>
      <c r="Q20" s="31">
        <f t="shared" si="7"/>
        <v>12.333333333333334</v>
      </c>
      <c r="R20" s="32">
        <f t="shared" si="4"/>
        <v>139</v>
      </c>
      <c r="S20" s="24">
        <f>SUM(S19*2+S18)/3</f>
        <v>12.922222222222222</v>
      </c>
      <c r="T20" s="279"/>
    </row>
    <row r="21" spans="1:20" ht="15.75" thickBot="1" x14ac:dyDescent="0.3">
      <c r="A21" s="351"/>
      <c r="B21" s="316"/>
      <c r="C21" s="316"/>
      <c r="D21" s="347"/>
      <c r="E21" s="338"/>
      <c r="F21" s="323" t="s">
        <v>21</v>
      </c>
      <c r="G21" s="323"/>
      <c r="H21" s="25">
        <f t="shared" ref="H21:Q21" si="8">SUM(H17,H20)/2</f>
        <v>16.166666666666664</v>
      </c>
      <c r="I21" s="25">
        <f t="shared" si="8"/>
        <v>8.5</v>
      </c>
      <c r="J21" s="25">
        <f t="shared" si="8"/>
        <v>15</v>
      </c>
      <c r="K21" s="25">
        <f t="shared" si="8"/>
        <v>16.5</v>
      </c>
      <c r="L21" s="25">
        <f t="shared" si="8"/>
        <v>20.666666666666664</v>
      </c>
      <c r="M21" s="25">
        <f t="shared" si="8"/>
        <v>17.666666666666668</v>
      </c>
      <c r="N21" s="25">
        <f t="shared" si="8"/>
        <v>11.666666666666668</v>
      </c>
      <c r="O21" s="25">
        <f t="shared" si="8"/>
        <v>12.833333333333334</v>
      </c>
      <c r="P21" s="25">
        <f t="shared" si="8"/>
        <v>17.166666666666664</v>
      </c>
      <c r="Q21" s="25">
        <f t="shared" si="8"/>
        <v>12.666666666666668</v>
      </c>
      <c r="R21" s="25"/>
      <c r="S21" s="25">
        <f>SUM(S17,S20)/2</f>
        <v>13.477777777777778</v>
      </c>
      <c r="T21" s="11"/>
    </row>
    <row r="22" spans="1:20" x14ac:dyDescent="0.25">
      <c r="A22" s="313">
        <v>3</v>
      </c>
      <c r="B22" s="315" t="s">
        <v>374</v>
      </c>
      <c r="C22" s="315" t="s">
        <v>375</v>
      </c>
      <c r="D22" s="346" t="s">
        <v>40</v>
      </c>
      <c r="E22" s="336" t="s">
        <v>518</v>
      </c>
      <c r="F22" s="319" t="s">
        <v>16</v>
      </c>
      <c r="G22" s="12" t="s">
        <v>1</v>
      </c>
      <c r="H22" s="26">
        <v>7</v>
      </c>
      <c r="I22" s="20">
        <v>7</v>
      </c>
      <c r="J22" s="20">
        <v>7</v>
      </c>
      <c r="K22" s="20">
        <v>11</v>
      </c>
      <c r="L22" s="20">
        <v>8</v>
      </c>
      <c r="M22" s="20">
        <v>15</v>
      </c>
      <c r="N22" s="20">
        <v>9</v>
      </c>
      <c r="O22" s="20">
        <v>12</v>
      </c>
      <c r="P22" s="20">
        <v>16</v>
      </c>
      <c r="Q22" s="20">
        <v>13</v>
      </c>
      <c r="R22" s="20">
        <f t="shared" ref="R22:R27" si="9">SUM(H22:Q22)</f>
        <v>105</v>
      </c>
      <c r="S22" s="21">
        <f>SUM(H22:Q22)/10</f>
        <v>10.5</v>
      </c>
      <c r="T22" s="16"/>
    </row>
    <row r="23" spans="1:20" x14ac:dyDescent="0.25">
      <c r="A23" s="314"/>
      <c r="B23" s="316"/>
      <c r="C23" s="316"/>
      <c r="D23" s="347"/>
      <c r="E23" s="337"/>
      <c r="F23" s="320"/>
      <c r="G23" s="9" t="s">
        <v>2</v>
      </c>
      <c r="H23" s="28">
        <v>12</v>
      </c>
      <c r="I23" s="29">
        <v>10</v>
      </c>
      <c r="J23" s="29">
        <v>10</v>
      </c>
      <c r="K23" s="29">
        <v>6</v>
      </c>
      <c r="L23" s="29">
        <v>16</v>
      </c>
      <c r="M23" s="29">
        <v>12</v>
      </c>
      <c r="N23" s="29">
        <v>14</v>
      </c>
      <c r="O23" s="29">
        <v>14</v>
      </c>
      <c r="P23" s="29">
        <v>15</v>
      </c>
      <c r="Q23" s="29">
        <v>14</v>
      </c>
      <c r="R23" s="29">
        <f t="shared" si="9"/>
        <v>123</v>
      </c>
      <c r="S23" s="22">
        <f>SUM(H23:Q23)/12</f>
        <v>10.25</v>
      </c>
      <c r="T23" s="279"/>
    </row>
    <row r="24" spans="1:20" x14ac:dyDescent="0.25">
      <c r="A24" s="314"/>
      <c r="B24" s="316"/>
      <c r="C24" s="316"/>
      <c r="D24" s="347"/>
      <c r="E24" s="337"/>
      <c r="F24" s="321"/>
      <c r="G24" s="23" t="s">
        <v>22</v>
      </c>
      <c r="H24" s="31">
        <f t="shared" ref="H24:Q24" si="10">+(H23*2+H22)/3</f>
        <v>10.333333333333334</v>
      </c>
      <c r="I24" s="31">
        <f t="shared" si="10"/>
        <v>9</v>
      </c>
      <c r="J24" s="31">
        <f t="shared" si="10"/>
        <v>9</v>
      </c>
      <c r="K24" s="31">
        <f t="shared" si="10"/>
        <v>7.666666666666667</v>
      </c>
      <c r="L24" s="31">
        <f t="shared" si="10"/>
        <v>13.333333333333334</v>
      </c>
      <c r="M24" s="31">
        <f t="shared" si="10"/>
        <v>13</v>
      </c>
      <c r="N24" s="31">
        <f t="shared" si="10"/>
        <v>12.333333333333334</v>
      </c>
      <c r="O24" s="31">
        <f t="shared" si="10"/>
        <v>13.333333333333334</v>
      </c>
      <c r="P24" s="31">
        <f t="shared" si="10"/>
        <v>15.333333333333334</v>
      </c>
      <c r="Q24" s="31">
        <f t="shared" si="10"/>
        <v>13.666666666666666</v>
      </c>
      <c r="R24" s="32">
        <f t="shared" si="9"/>
        <v>117</v>
      </c>
      <c r="S24" s="24">
        <f>SUM(S23*2+S22)/3</f>
        <v>10.333333333333334</v>
      </c>
      <c r="T24" s="279"/>
    </row>
    <row r="25" spans="1:20" x14ac:dyDescent="0.25">
      <c r="A25" s="314"/>
      <c r="B25" s="316"/>
      <c r="C25" s="316"/>
      <c r="D25" s="347"/>
      <c r="E25" s="337"/>
      <c r="F25" s="322" t="s">
        <v>20</v>
      </c>
      <c r="G25" s="9" t="s">
        <v>1</v>
      </c>
      <c r="H25" s="29">
        <v>5</v>
      </c>
      <c r="I25" s="29">
        <v>5</v>
      </c>
      <c r="J25" s="29">
        <v>8</v>
      </c>
      <c r="K25" s="29">
        <v>10</v>
      </c>
      <c r="L25" s="29">
        <v>10</v>
      </c>
      <c r="M25" s="29">
        <v>11</v>
      </c>
      <c r="N25" s="29">
        <v>12</v>
      </c>
      <c r="O25" s="29">
        <v>11</v>
      </c>
      <c r="P25" s="29">
        <v>12</v>
      </c>
      <c r="Q25" s="29">
        <v>12</v>
      </c>
      <c r="R25" s="29">
        <f t="shared" si="9"/>
        <v>96</v>
      </c>
      <c r="S25" s="22">
        <f>SUM(H25:Q25)/10</f>
        <v>9.6</v>
      </c>
      <c r="T25" s="279"/>
    </row>
    <row r="26" spans="1:20" x14ac:dyDescent="0.25">
      <c r="A26" s="314"/>
      <c r="B26" s="316"/>
      <c r="C26" s="316"/>
      <c r="D26" s="347"/>
      <c r="E26" s="337"/>
      <c r="F26" s="322"/>
      <c r="G26" s="9" t="s">
        <v>2</v>
      </c>
      <c r="H26" s="29">
        <v>22</v>
      </c>
      <c r="I26" s="29">
        <v>10</v>
      </c>
      <c r="J26" s="29">
        <v>11</v>
      </c>
      <c r="K26" s="29">
        <v>12</v>
      </c>
      <c r="L26" s="29">
        <v>10</v>
      </c>
      <c r="M26" s="29">
        <v>11</v>
      </c>
      <c r="N26" s="29">
        <v>12</v>
      </c>
      <c r="O26" s="29">
        <v>16</v>
      </c>
      <c r="P26" s="29">
        <v>10</v>
      </c>
      <c r="Q26" s="29">
        <v>10</v>
      </c>
      <c r="R26" s="29">
        <f t="shared" si="9"/>
        <v>124</v>
      </c>
      <c r="S26" s="22">
        <f>SUM(H26:Q26)/12</f>
        <v>10.333333333333334</v>
      </c>
      <c r="T26" s="279"/>
    </row>
    <row r="27" spans="1:20" x14ac:dyDescent="0.25">
      <c r="A27" s="314"/>
      <c r="B27" s="316"/>
      <c r="C27" s="316"/>
      <c r="D27" s="347"/>
      <c r="E27" s="337"/>
      <c r="F27" s="322"/>
      <c r="G27" s="23" t="s">
        <v>23</v>
      </c>
      <c r="H27" s="31">
        <f t="shared" ref="H27:Q27" si="11">+(H26*2+H25)/3</f>
        <v>16.333333333333332</v>
      </c>
      <c r="I27" s="31">
        <f t="shared" si="11"/>
        <v>8.3333333333333339</v>
      </c>
      <c r="J27" s="31">
        <f t="shared" si="11"/>
        <v>10</v>
      </c>
      <c r="K27" s="31">
        <f t="shared" si="11"/>
        <v>11.333333333333334</v>
      </c>
      <c r="L27" s="31">
        <f t="shared" si="11"/>
        <v>10</v>
      </c>
      <c r="M27" s="31">
        <f t="shared" si="11"/>
        <v>11</v>
      </c>
      <c r="N27" s="31">
        <f t="shared" si="11"/>
        <v>12</v>
      </c>
      <c r="O27" s="31">
        <f t="shared" si="11"/>
        <v>14.333333333333334</v>
      </c>
      <c r="P27" s="31">
        <f t="shared" si="11"/>
        <v>10.666666666666666</v>
      </c>
      <c r="Q27" s="31">
        <f t="shared" si="11"/>
        <v>10.666666666666666</v>
      </c>
      <c r="R27" s="32">
        <f t="shared" si="9"/>
        <v>114.66666666666667</v>
      </c>
      <c r="S27" s="24">
        <f>SUM(S26*2+S25)/3</f>
        <v>10.088888888888889</v>
      </c>
      <c r="T27" s="279"/>
    </row>
    <row r="28" spans="1:20" ht="15.75" thickBot="1" x14ac:dyDescent="0.3">
      <c r="A28" s="314"/>
      <c r="B28" s="316"/>
      <c r="C28" s="316"/>
      <c r="D28" s="347"/>
      <c r="E28" s="338"/>
      <c r="F28" s="323" t="s">
        <v>21</v>
      </c>
      <c r="G28" s="323"/>
      <c r="H28" s="25">
        <f t="shared" ref="H28:Q28" si="12">SUM(H24,H27)/2</f>
        <v>13.333333333333332</v>
      </c>
      <c r="I28" s="25">
        <f t="shared" si="12"/>
        <v>8.6666666666666679</v>
      </c>
      <c r="J28" s="25">
        <f t="shared" si="12"/>
        <v>9.5</v>
      </c>
      <c r="K28" s="25">
        <f t="shared" si="12"/>
        <v>9.5</v>
      </c>
      <c r="L28" s="25">
        <f t="shared" si="12"/>
        <v>11.666666666666668</v>
      </c>
      <c r="M28" s="25">
        <f t="shared" si="12"/>
        <v>12</v>
      </c>
      <c r="N28" s="25">
        <f t="shared" si="12"/>
        <v>12.166666666666668</v>
      </c>
      <c r="O28" s="25">
        <f t="shared" si="12"/>
        <v>13.833333333333334</v>
      </c>
      <c r="P28" s="25">
        <f t="shared" si="12"/>
        <v>13</v>
      </c>
      <c r="Q28" s="25">
        <f t="shared" si="12"/>
        <v>12.166666666666666</v>
      </c>
      <c r="R28" s="25"/>
      <c r="S28" s="25">
        <f>SUM(S24,S27)/2</f>
        <v>10.211111111111112</v>
      </c>
      <c r="T28" s="11"/>
    </row>
    <row r="29" spans="1:20" x14ac:dyDescent="0.25">
      <c r="A29" s="313">
        <v>4</v>
      </c>
      <c r="B29" s="315" t="s">
        <v>374</v>
      </c>
      <c r="C29" s="315" t="s">
        <v>375</v>
      </c>
      <c r="D29" s="317" t="s">
        <v>40</v>
      </c>
      <c r="E29" s="336" t="s">
        <v>519</v>
      </c>
      <c r="F29" s="319" t="s">
        <v>16</v>
      </c>
      <c r="G29" s="12" t="s">
        <v>1</v>
      </c>
      <c r="H29" s="26">
        <v>15</v>
      </c>
      <c r="I29" s="20">
        <v>15</v>
      </c>
      <c r="J29" s="20">
        <v>16</v>
      </c>
      <c r="K29" s="20">
        <v>14</v>
      </c>
      <c r="L29" s="20">
        <v>12</v>
      </c>
      <c r="M29" s="20">
        <v>14</v>
      </c>
      <c r="N29" s="20">
        <v>13</v>
      </c>
      <c r="O29" s="20">
        <v>12</v>
      </c>
      <c r="P29" s="20">
        <v>16</v>
      </c>
      <c r="Q29" s="20">
        <v>17</v>
      </c>
      <c r="R29" s="20">
        <f t="shared" ref="R29:R34" si="13">SUM(H29:Q29)</f>
        <v>144</v>
      </c>
      <c r="S29" s="21">
        <f>SUM(H29:Q29)/10</f>
        <v>14.4</v>
      </c>
      <c r="T29" s="16"/>
    </row>
    <row r="30" spans="1:20" x14ac:dyDescent="0.25">
      <c r="A30" s="314"/>
      <c r="B30" s="316"/>
      <c r="C30" s="316"/>
      <c r="D30" s="317"/>
      <c r="E30" s="337"/>
      <c r="F30" s="320"/>
      <c r="G30" s="9" t="s">
        <v>2</v>
      </c>
      <c r="H30" s="28">
        <v>16</v>
      </c>
      <c r="I30" s="29">
        <v>10</v>
      </c>
      <c r="J30" s="29">
        <v>17</v>
      </c>
      <c r="K30" s="29">
        <v>12</v>
      </c>
      <c r="L30" s="29">
        <v>6</v>
      </c>
      <c r="M30" s="29">
        <v>8</v>
      </c>
      <c r="N30" s="29">
        <v>12</v>
      </c>
      <c r="O30" s="29">
        <v>13</v>
      </c>
      <c r="P30" s="29">
        <v>16</v>
      </c>
      <c r="Q30" s="29">
        <v>10</v>
      </c>
      <c r="R30" s="29">
        <f t="shared" si="13"/>
        <v>120</v>
      </c>
      <c r="S30" s="22">
        <f>SUM(H30:Q30)/12</f>
        <v>10</v>
      </c>
      <c r="T30" s="279"/>
    </row>
    <row r="31" spans="1:20" x14ac:dyDescent="0.25">
      <c r="A31" s="314"/>
      <c r="B31" s="316"/>
      <c r="C31" s="316"/>
      <c r="D31" s="317"/>
      <c r="E31" s="337"/>
      <c r="F31" s="321"/>
      <c r="G31" s="23" t="s">
        <v>22</v>
      </c>
      <c r="H31" s="31">
        <f t="shared" ref="H31:Q31" si="14">+(H30*2+H29)/3</f>
        <v>15.666666666666666</v>
      </c>
      <c r="I31" s="31">
        <f t="shared" si="14"/>
        <v>11.666666666666666</v>
      </c>
      <c r="J31" s="31">
        <f t="shared" si="14"/>
        <v>16.666666666666668</v>
      </c>
      <c r="K31" s="31">
        <f t="shared" si="14"/>
        <v>12.666666666666666</v>
      </c>
      <c r="L31" s="31">
        <f t="shared" si="14"/>
        <v>8</v>
      </c>
      <c r="M31" s="31">
        <f t="shared" si="14"/>
        <v>10</v>
      </c>
      <c r="N31" s="31">
        <f t="shared" si="14"/>
        <v>12.333333333333334</v>
      </c>
      <c r="O31" s="31">
        <f t="shared" si="14"/>
        <v>12.666666666666666</v>
      </c>
      <c r="P31" s="31">
        <f t="shared" si="14"/>
        <v>16</v>
      </c>
      <c r="Q31" s="31">
        <f t="shared" si="14"/>
        <v>12.333333333333334</v>
      </c>
      <c r="R31" s="32">
        <f t="shared" si="13"/>
        <v>127.99999999999999</v>
      </c>
      <c r="S31" s="24">
        <f>SUM(S30*2+S29)/3</f>
        <v>11.466666666666667</v>
      </c>
      <c r="T31" s="279"/>
    </row>
    <row r="32" spans="1:20" x14ac:dyDescent="0.25">
      <c r="A32" s="314"/>
      <c r="B32" s="316"/>
      <c r="C32" s="316"/>
      <c r="D32" s="317"/>
      <c r="E32" s="337"/>
      <c r="F32" s="322" t="s">
        <v>20</v>
      </c>
      <c r="G32" s="9" t="s">
        <v>1</v>
      </c>
      <c r="H32" s="29">
        <v>12</v>
      </c>
      <c r="I32" s="29">
        <v>12</v>
      </c>
      <c r="J32" s="29">
        <v>15</v>
      </c>
      <c r="K32" s="29">
        <v>13</v>
      </c>
      <c r="L32" s="29">
        <v>10</v>
      </c>
      <c r="M32" s="29">
        <v>14</v>
      </c>
      <c r="N32" s="29">
        <v>13</v>
      </c>
      <c r="O32" s="29">
        <v>18</v>
      </c>
      <c r="P32" s="29">
        <v>12</v>
      </c>
      <c r="Q32" s="29">
        <v>8</v>
      </c>
      <c r="R32" s="29">
        <f t="shared" si="13"/>
        <v>127</v>
      </c>
      <c r="S32" s="22">
        <f>SUM(H32:Q32)/10</f>
        <v>12.7</v>
      </c>
      <c r="T32" s="279"/>
    </row>
    <row r="33" spans="1:20" x14ac:dyDescent="0.25">
      <c r="A33" s="314"/>
      <c r="B33" s="316"/>
      <c r="C33" s="316"/>
      <c r="D33" s="317"/>
      <c r="E33" s="337"/>
      <c r="F33" s="322"/>
      <c r="G33" s="9" t="s">
        <v>2</v>
      </c>
      <c r="H33" s="29">
        <v>20</v>
      </c>
      <c r="I33" s="29">
        <v>9</v>
      </c>
      <c r="J33" s="29">
        <v>3</v>
      </c>
      <c r="K33" s="29">
        <v>12</v>
      </c>
      <c r="L33" s="29">
        <v>8</v>
      </c>
      <c r="M33" s="29">
        <v>14</v>
      </c>
      <c r="N33" s="29">
        <v>12</v>
      </c>
      <c r="O33" s="29">
        <v>16</v>
      </c>
      <c r="P33" s="29">
        <v>12</v>
      </c>
      <c r="Q33" s="29">
        <v>4</v>
      </c>
      <c r="R33" s="29">
        <f t="shared" si="13"/>
        <v>110</v>
      </c>
      <c r="S33" s="22">
        <f>SUM(H33:Q33)/12</f>
        <v>9.1666666666666661</v>
      </c>
      <c r="T33" s="279"/>
    </row>
    <row r="34" spans="1:20" x14ac:dyDescent="0.25">
      <c r="A34" s="314"/>
      <c r="B34" s="316"/>
      <c r="C34" s="316"/>
      <c r="D34" s="317"/>
      <c r="E34" s="337"/>
      <c r="F34" s="322"/>
      <c r="G34" s="23" t="s">
        <v>23</v>
      </c>
      <c r="H34" s="31">
        <f t="shared" ref="H34:Q34" si="15">+(H33*2+H32)/3</f>
        <v>17.333333333333332</v>
      </c>
      <c r="I34" s="31">
        <f t="shared" si="15"/>
        <v>10</v>
      </c>
      <c r="J34" s="31">
        <f t="shared" si="15"/>
        <v>7</v>
      </c>
      <c r="K34" s="31">
        <f t="shared" si="15"/>
        <v>12.333333333333334</v>
      </c>
      <c r="L34" s="31">
        <f t="shared" si="15"/>
        <v>8.6666666666666661</v>
      </c>
      <c r="M34" s="31">
        <f t="shared" si="15"/>
        <v>14</v>
      </c>
      <c r="N34" s="31">
        <f t="shared" si="15"/>
        <v>12.333333333333334</v>
      </c>
      <c r="O34" s="31">
        <f t="shared" si="15"/>
        <v>16.666666666666668</v>
      </c>
      <c r="P34" s="31">
        <f t="shared" si="15"/>
        <v>12</v>
      </c>
      <c r="Q34" s="31">
        <f t="shared" si="15"/>
        <v>5.333333333333333</v>
      </c>
      <c r="R34" s="32">
        <f t="shared" si="13"/>
        <v>115.66666666666666</v>
      </c>
      <c r="S34" s="24">
        <f>SUM(S33*2+S32)/3</f>
        <v>10.344444444444443</v>
      </c>
      <c r="T34" s="279"/>
    </row>
    <row r="35" spans="1:20" ht="15.75" thickBot="1" x14ac:dyDescent="0.3">
      <c r="A35" s="314"/>
      <c r="B35" s="316"/>
      <c r="C35" s="316"/>
      <c r="D35" s="317"/>
      <c r="E35" s="338"/>
      <c r="F35" s="323" t="s">
        <v>21</v>
      </c>
      <c r="G35" s="323"/>
      <c r="H35" s="25">
        <f t="shared" ref="H35:Q35" si="16">SUM(H31,H34)/2</f>
        <v>16.5</v>
      </c>
      <c r="I35" s="25">
        <f t="shared" si="16"/>
        <v>10.833333333333332</v>
      </c>
      <c r="J35" s="25">
        <f t="shared" si="16"/>
        <v>11.833333333333334</v>
      </c>
      <c r="K35" s="25">
        <f t="shared" si="16"/>
        <v>12.5</v>
      </c>
      <c r="L35" s="25">
        <f t="shared" si="16"/>
        <v>8.3333333333333321</v>
      </c>
      <c r="M35" s="25">
        <f t="shared" si="16"/>
        <v>12</v>
      </c>
      <c r="N35" s="25">
        <f t="shared" si="16"/>
        <v>12.333333333333334</v>
      </c>
      <c r="O35" s="25">
        <f t="shared" si="16"/>
        <v>14.666666666666668</v>
      </c>
      <c r="P35" s="25">
        <f t="shared" si="16"/>
        <v>14</v>
      </c>
      <c r="Q35" s="25">
        <f t="shared" si="16"/>
        <v>8.8333333333333339</v>
      </c>
      <c r="R35" s="25"/>
      <c r="S35" s="25">
        <f>SUM(S31,S34)/2</f>
        <v>10.905555555555555</v>
      </c>
      <c r="T35" s="11"/>
    </row>
    <row r="36" spans="1:20" x14ac:dyDescent="0.25">
      <c r="A36" s="313">
        <v>5</v>
      </c>
      <c r="B36" s="315" t="s">
        <v>374</v>
      </c>
      <c r="C36" s="315" t="s">
        <v>375</v>
      </c>
      <c r="D36" s="317" t="s">
        <v>40</v>
      </c>
      <c r="E36" s="336" t="s">
        <v>520</v>
      </c>
      <c r="F36" s="319" t="s">
        <v>16</v>
      </c>
      <c r="G36" s="12" t="s">
        <v>1</v>
      </c>
      <c r="H36" s="26">
        <v>14</v>
      </c>
      <c r="I36" s="20">
        <v>14</v>
      </c>
      <c r="J36" s="20">
        <v>17</v>
      </c>
      <c r="K36" s="20">
        <v>12</v>
      </c>
      <c r="L36" s="20">
        <v>14</v>
      </c>
      <c r="M36" s="20">
        <v>13</v>
      </c>
      <c r="N36" s="20">
        <v>10</v>
      </c>
      <c r="O36" s="20">
        <v>11</v>
      </c>
      <c r="P36" s="20">
        <v>16</v>
      </c>
      <c r="Q36" s="20">
        <v>13</v>
      </c>
      <c r="R36" s="20">
        <f t="shared" ref="R36:R41" si="17">SUM(H36:Q36)</f>
        <v>134</v>
      </c>
      <c r="S36" s="21">
        <f>SUM(H36:Q36)/10</f>
        <v>13.4</v>
      </c>
      <c r="T36" s="16"/>
    </row>
    <row r="37" spans="1:20" x14ac:dyDescent="0.25">
      <c r="A37" s="314"/>
      <c r="B37" s="316"/>
      <c r="C37" s="316"/>
      <c r="D37" s="317"/>
      <c r="E37" s="337"/>
      <c r="F37" s="320"/>
      <c r="G37" s="9" t="s">
        <v>2</v>
      </c>
      <c r="H37" s="28">
        <v>16</v>
      </c>
      <c r="I37" s="29">
        <v>7</v>
      </c>
      <c r="J37" s="29">
        <v>16</v>
      </c>
      <c r="K37" s="29">
        <v>9</v>
      </c>
      <c r="L37" s="29">
        <v>8</v>
      </c>
      <c r="M37" s="29">
        <v>17</v>
      </c>
      <c r="N37" s="29">
        <v>7</v>
      </c>
      <c r="O37" s="29">
        <v>14</v>
      </c>
      <c r="P37" s="29">
        <v>16</v>
      </c>
      <c r="Q37" s="29">
        <v>10</v>
      </c>
      <c r="R37" s="29">
        <f t="shared" si="17"/>
        <v>120</v>
      </c>
      <c r="S37" s="22">
        <f>SUM(H37:Q37)/12</f>
        <v>10</v>
      </c>
      <c r="T37" s="279"/>
    </row>
    <row r="38" spans="1:20" x14ac:dyDescent="0.25">
      <c r="A38" s="314"/>
      <c r="B38" s="316"/>
      <c r="C38" s="316"/>
      <c r="D38" s="317"/>
      <c r="E38" s="337"/>
      <c r="F38" s="321"/>
      <c r="G38" s="23" t="s">
        <v>22</v>
      </c>
      <c r="H38" s="31">
        <f t="shared" ref="H38:Q38" si="18">+(H37*2+H36)/3</f>
        <v>15.333333333333334</v>
      </c>
      <c r="I38" s="31">
        <f t="shared" si="18"/>
        <v>9.3333333333333339</v>
      </c>
      <c r="J38" s="31">
        <f t="shared" si="18"/>
        <v>16.333333333333332</v>
      </c>
      <c r="K38" s="31">
        <f t="shared" si="18"/>
        <v>10</v>
      </c>
      <c r="L38" s="31">
        <f t="shared" si="18"/>
        <v>10</v>
      </c>
      <c r="M38" s="31">
        <f t="shared" si="18"/>
        <v>15.666666666666666</v>
      </c>
      <c r="N38" s="31">
        <f t="shared" si="18"/>
        <v>8</v>
      </c>
      <c r="O38" s="31">
        <f t="shared" si="18"/>
        <v>13</v>
      </c>
      <c r="P38" s="31">
        <f t="shared" si="18"/>
        <v>16</v>
      </c>
      <c r="Q38" s="31">
        <f t="shared" si="18"/>
        <v>11</v>
      </c>
      <c r="R38" s="32">
        <f t="shared" si="17"/>
        <v>124.66666666666667</v>
      </c>
      <c r="S38" s="24">
        <f>SUM(S37*2+S36)/3</f>
        <v>11.133333333333333</v>
      </c>
      <c r="T38" s="279"/>
    </row>
    <row r="39" spans="1:20" x14ac:dyDescent="0.25">
      <c r="A39" s="314"/>
      <c r="B39" s="316"/>
      <c r="C39" s="316"/>
      <c r="D39" s="317"/>
      <c r="E39" s="337"/>
      <c r="F39" s="322" t="s">
        <v>20</v>
      </c>
      <c r="G39" s="9" t="s">
        <v>1</v>
      </c>
      <c r="H39" s="29">
        <v>8</v>
      </c>
      <c r="I39" s="29">
        <v>8</v>
      </c>
      <c r="J39" s="29">
        <v>17</v>
      </c>
      <c r="K39" s="29">
        <v>12</v>
      </c>
      <c r="L39" s="29">
        <v>8</v>
      </c>
      <c r="M39" s="29">
        <v>11</v>
      </c>
      <c r="N39" s="29">
        <v>12</v>
      </c>
      <c r="O39" s="29">
        <v>10</v>
      </c>
      <c r="P39" s="29">
        <v>12</v>
      </c>
      <c r="Q39" s="29">
        <v>8</v>
      </c>
      <c r="R39" s="29">
        <f t="shared" si="17"/>
        <v>106</v>
      </c>
      <c r="S39" s="22">
        <f>SUM(H39:Q39)/10</f>
        <v>10.6</v>
      </c>
      <c r="T39" s="279"/>
    </row>
    <row r="40" spans="1:20" x14ac:dyDescent="0.25">
      <c r="A40" s="314"/>
      <c r="B40" s="316"/>
      <c r="C40" s="316"/>
      <c r="D40" s="317"/>
      <c r="E40" s="337"/>
      <c r="F40" s="322"/>
      <c r="G40" s="9" t="s">
        <v>2</v>
      </c>
      <c r="H40" s="29">
        <v>20</v>
      </c>
      <c r="I40" s="29">
        <v>10</v>
      </c>
      <c r="J40" s="29">
        <v>3</v>
      </c>
      <c r="K40" s="29">
        <v>11</v>
      </c>
      <c r="L40" s="29">
        <v>12</v>
      </c>
      <c r="M40" s="29">
        <v>15</v>
      </c>
      <c r="N40" s="29">
        <v>10</v>
      </c>
      <c r="O40" s="29">
        <v>16</v>
      </c>
      <c r="P40" s="29">
        <v>12</v>
      </c>
      <c r="Q40" s="29">
        <v>6</v>
      </c>
      <c r="R40" s="29">
        <f t="shared" si="17"/>
        <v>115</v>
      </c>
      <c r="S40" s="22">
        <f>SUM(H40:Q40)/12</f>
        <v>9.5833333333333339</v>
      </c>
      <c r="T40" s="279"/>
    </row>
    <row r="41" spans="1:20" x14ac:dyDescent="0.25">
      <c r="A41" s="314"/>
      <c r="B41" s="316"/>
      <c r="C41" s="316"/>
      <c r="D41" s="317"/>
      <c r="E41" s="337"/>
      <c r="F41" s="322"/>
      <c r="G41" s="23" t="s">
        <v>23</v>
      </c>
      <c r="H41" s="31">
        <f t="shared" ref="H41:Q41" si="19">+(H40*2+H39)/3</f>
        <v>16</v>
      </c>
      <c r="I41" s="31">
        <f t="shared" si="19"/>
        <v>9.3333333333333339</v>
      </c>
      <c r="J41" s="31">
        <f t="shared" si="19"/>
        <v>7.666666666666667</v>
      </c>
      <c r="K41" s="31">
        <f t="shared" si="19"/>
        <v>11.333333333333334</v>
      </c>
      <c r="L41" s="31">
        <f t="shared" si="19"/>
        <v>10.666666666666666</v>
      </c>
      <c r="M41" s="31">
        <f t="shared" si="19"/>
        <v>13.666666666666666</v>
      </c>
      <c r="N41" s="31">
        <f t="shared" si="19"/>
        <v>10.666666666666666</v>
      </c>
      <c r="O41" s="31">
        <f t="shared" si="19"/>
        <v>14</v>
      </c>
      <c r="P41" s="31">
        <f t="shared" si="19"/>
        <v>12</v>
      </c>
      <c r="Q41" s="31">
        <f t="shared" si="19"/>
        <v>6.666666666666667</v>
      </c>
      <c r="R41" s="32">
        <f t="shared" si="17"/>
        <v>112.00000000000001</v>
      </c>
      <c r="S41" s="24">
        <f>SUM(S40*2+S39)/3</f>
        <v>9.9222222222222225</v>
      </c>
      <c r="T41" s="279"/>
    </row>
    <row r="42" spans="1:20" ht="15.75" thickBot="1" x14ac:dyDescent="0.3">
      <c r="A42" s="314"/>
      <c r="B42" s="316"/>
      <c r="C42" s="316"/>
      <c r="D42" s="317"/>
      <c r="E42" s="338"/>
      <c r="F42" s="323" t="s">
        <v>21</v>
      </c>
      <c r="G42" s="323"/>
      <c r="H42" s="25">
        <f t="shared" ref="H42:Q42" si="20">SUM(H38,H41)/2</f>
        <v>15.666666666666668</v>
      </c>
      <c r="I42" s="25">
        <f t="shared" si="20"/>
        <v>9.3333333333333339</v>
      </c>
      <c r="J42" s="25">
        <f t="shared" si="20"/>
        <v>12</v>
      </c>
      <c r="K42" s="25">
        <f t="shared" si="20"/>
        <v>10.666666666666668</v>
      </c>
      <c r="L42" s="25">
        <f t="shared" si="20"/>
        <v>10.333333333333332</v>
      </c>
      <c r="M42" s="25">
        <f t="shared" si="20"/>
        <v>14.666666666666666</v>
      </c>
      <c r="N42" s="25">
        <f t="shared" si="20"/>
        <v>9.3333333333333321</v>
      </c>
      <c r="O42" s="25">
        <f t="shared" si="20"/>
        <v>13.5</v>
      </c>
      <c r="P42" s="25">
        <f t="shared" si="20"/>
        <v>14</v>
      </c>
      <c r="Q42" s="25">
        <f t="shared" si="20"/>
        <v>8.8333333333333339</v>
      </c>
      <c r="R42" s="25"/>
      <c r="S42" s="25">
        <f>SUM(S38,S41)/2</f>
        <v>10.527777777777779</v>
      </c>
      <c r="T42" s="11"/>
    </row>
    <row r="43" spans="1:20" x14ac:dyDescent="0.25">
      <c r="A43" s="313">
        <v>6</v>
      </c>
      <c r="B43" s="315" t="s">
        <v>374</v>
      </c>
      <c r="C43" s="315" t="s">
        <v>375</v>
      </c>
      <c r="D43" s="317" t="s">
        <v>40</v>
      </c>
      <c r="E43" s="343" t="s">
        <v>522</v>
      </c>
      <c r="F43" s="319" t="s">
        <v>16</v>
      </c>
      <c r="G43" s="12" t="s">
        <v>1</v>
      </c>
      <c r="H43" s="26">
        <v>9</v>
      </c>
      <c r="I43" s="20">
        <v>9</v>
      </c>
      <c r="J43" s="20">
        <v>9</v>
      </c>
      <c r="K43" s="20">
        <v>14</v>
      </c>
      <c r="L43" s="20">
        <v>14</v>
      </c>
      <c r="M43" s="20">
        <v>14</v>
      </c>
      <c r="N43" s="20">
        <v>11</v>
      </c>
      <c r="O43" s="20">
        <v>13</v>
      </c>
      <c r="P43" s="20">
        <v>17</v>
      </c>
      <c r="Q43" s="20">
        <v>14</v>
      </c>
      <c r="R43" s="20">
        <f t="shared" ref="R43:R48" si="21">SUM(H43:Q43)</f>
        <v>124</v>
      </c>
      <c r="S43" s="21">
        <f>SUM(H43:Q43)/10</f>
        <v>12.4</v>
      </c>
      <c r="T43" s="16"/>
    </row>
    <row r="44" spans="1:20" x14ac:dyDescent="0.25">
      <c r="A44" s="314"/>
      <c r="B44" s="316"/>
      <c r="C44" s="316"/>
      <c r="D44" s="317"/>
      <c r="E44" s="344"/>
      <c r="F44" s="320"/>
      <c r="G44" s="9" t="s">
        <v>2</v>
      </c>
      <c r="H44" s="28">
        <v>20</v>
      </c>
      <c r="I44" s="29">
        <v>5</v>
      </c>
      <c r="J44" s="29">
        <v>14</v>
      </c>
      <c r="K44" s="29">
        <v>7</v>
      </c>
      <c r="L44" s="29">
        <v>22</v>
      </c>
      <c r="M44" s="29">
        <v>13</v>
      </c>
      <c r="N44" s="29">
        <v>9</v>
      </c>
      <c r="O44" s="29">
        <v>15</v>
      </c>
      <c r="P44" s="29">
        <v>16</v>
      </c>
      <c r="Q44" s="29">
        <v>14</v>
      </c>
      <c r="R44" s="29">
        <f t="shared" si="21"/>
        <v>135</v>
      </c>
      <c r="S44" s="22">
        <f>SUM(H44:Q44)/12</f>
        <v>11.25</v>
      </c>
      <c r="T44" s="279"/>
    </row>
    <row r="45" spans="1:20" x14ac:dyDescent="0.25">
      <c r="A45" s="314"/>
      <c r="B45" s="316"/>
      <c r="C45" s="316"/>
      <c r="D45" s="317"/>
      <c r="E45" s="344"/>
      <c r="F45" s="321"/>
      <c r="G45" s="23" t="s">
        <v>22</v>
      </c>
      <c r="H45" s="31">
        <f t="shared" ref="H45:Q45" si="22">+(H44*2+H43)/3</f>
        <v>16.333333333333332</v>
      </c>
      <c r="I45" s="31">
        <f t="shared" si="22"/>
        <v>6.333333333333333</v>
      </c>
      <c r="J45" s="31">
        <f t="shared" si="22"/>
        <v>12.333333333333334</v>
      </c>
      <c r="K45" s="31">
        <f t="shared" si="22"/>
        <v>9.3333333333333339</v>
      </c>
      <c r="L45" s="31">
        <f t="shared" si="22"/>
        <v>19.333333333333332</v>
      </c>
      <c r="M45" s="31">
        <f t="shared" si="22"/>
        <v>13.333333333333334</v>
      </c>
      <c r="N45" s="31">
        <f t="shared" si="22"/>
        <v>9.6666666666666661</v>
      </c>
      <c r="O45" s="31">
        <f t="shared" si="22"/>
        <v>14.333333333333334</v>
      </c>
      <c r="P45" s="31">
        <f t="shared" si="22"/>
        <v>16.333333333333332</v>
      </c>
      <c r="Q45" s="31">
        <f t="shared" si="22"/>
        <v>14</v>
      </c>
      <c r="R45" s="32">
        <f t="shared" si="21"/>
        <v>131.33333333333331</v>
      </c>
      <c r="S45" s="24">
        <f>SUM(S44*2+S43)/3</f>
        <v>11.633333333333333</v>
      </c>
      <c r="T45" s="279"/>
    </row>
    <row r="46" spans="1:20" x14ac:dyDescent="0.25">
      <c r="A46" s="314"/>
      <c r="B46" s="316"/>
      <c r="C46" s="316"/>
      <c r="D46" s="317"/>
      <c r="E46" s="344"/>
      <c r="F46" s="322" t="s">
        <v>20</v>
      </c>
      <c r="G46" s="9" t="s">
        <v>1</v>
      </c>
      <c r="H46" s="29">
        <v>13</v>
      </c>
      <c r="I46" s="29">
        <v>13</v>
      </c>
      <c r="J46" s="29">
        <v>11</v>
      </c>
      <c r="K46" s="29">
        <v>11</v>
      </c>
      <c r="L46" s="29">
        <v>12</v>
      </c>
      <c r="M46" s="29">
        <v>15</v>
      </c>
      <c r="N46" s="29">
        <v>12</v>
      </c>
      <c r="O46" s="29">
        <v>13</v>
      </c>
      <c r="P46" s="29">
        <v>13</v>
      </c>
      <c r="Q46" s="29">
        <v>10</v>
      </c>
      <c r="R46" s="29">
        <f t="shared" si="21"/>
        <v>123</v>
      </c>
      <c r="S46" s="22">
        <f>SUM(H46:Q46)/10</f>
        <v>12.3</v>
      </c>
      <c r="T46" s="279"/>
    </row>
    <row r="47" spans="1:20" x14ac:dyDescent="0.25">
      <c r="A47" s="314"/>
      <c r="B47" s="316"/>
      <c r="C47" s="316"/>
      <c r="D47" s="317"/>
      <c r="E47" s="344"/>
      <c r="F47" s="322"/>
      <c r="G47" s="9" t="s">
        <v>2</v>
      </c>
      <c r="H47" s="29">
        <v>16</v>
      </c>
      <c r="I47" s="29">
        <v>8</v>
      </c>
      <c r="J47" s="29">
        <v>12</v>
      </c>
      <c r="K47" s="29">
        <v>13</v>
      </c>
      <c r="L47" s="29">
        <v>20</v>
      </c>
      <c r="M47" s="29">
        <v>16</v>
      </c>
      <c r="N47" s="29">
        <v>11</v>
      </c>
      <c r="O47" s="29">
        <v>12</v>
      </c>
      <c r="P47" s="29">
        <v>10</v>
      </c>
      <c r="Q47" s="29">
        <v>11</v>
      </c>
      <c r="R47" s="29">
        <f t="shared" si="21"/>
        <v>129</v>
      </c>
      <c r="S47" s="22">
        <f>SUM(H47:Q47)/12</f>
        <v>10.75</v>
      </c>
      <c r="T47" s="279"/>
    </row>
    <row r="48" spans="1:20" x14ac:dyDescent="0.25">
      <c r="A48" s="314"/>
      <c r="B48" s="316"/>
      <c r="C48" s="316"/>
      <c r="D48" s="317"/>
      <c r="E48" s="344"/>
      <c r="F48" s="322"/>
      <c r="G48" s="23" t="s">
        <v>23</v>
      </c>
      <c r="H48" s="31">
        <f t="shared" ref="H48:Q48" si="23">+(H47*2+H46)/3</f>
        <v>15</v>
      </c>
      <c r="I48" s="31">
        <f t="shared" si="23"/>
        <v>9.6666666666666661</v>
      </c>
      <c r="J48" s="31">
        <f t="shared" si="23"/>
        <v>11.666666666666666</v>
      </c>
      <c r="K48" s="31">
        <f t="shared" si="23"/>
        <v>12.333333333333334</v>
      </c>
      <c r="L48" s="31">
        <f t="shared" si="23"/>
        <v>17.333333333333332</v>
      </c>
      <c r="M48" s="31">
        <f t="shared" si="23"/>
        <v>15.666666666666666</v>
      </c>
      <c r="N48" s="31">
        <f t="shared" si="23"/>
        <v>11.333333333333334</v>
      </c>
      <c r="O48" s="31">
        <f t="shared" si="23"/>
        <v>12.333333333333334</v>
      </c>
      <c r="P48" s="31">
        <f t="shared" si="23"/>
        <v>11</v>
      </c>
      <c r="Q48" s="31">
        <f t="shared" si="23"/>
        <v>10.666666666666666</v>
      </c>
      <c r="R48" s="32">
        <f t="shared" si="21"/>
        <v>127</v>
      </c>
      <c r="S48" s="24">
        <f>SUM(S47*2+S46)/3</f>
        <v>11.266666666666666</v>
      </c>
      <c r="T48" s="279"/>
    </row>
    <row r="49" spans="1:20" ht="15.75" thickBot="1" x14ac:dyDescent="0.3">
      <c r="A49" s="314"/>
      <c r="B49" s="316"/>
      <c r="C49" s="316"/>
      <c r="D49" s="317"/>
      <c r="E49" s="345"/>
      <c r="F49" s="323" t="s">
        <v>21</v>
      </c>
      <c r="G49" s="323"/>
      <c r="H49" s="25">
        <f t="shared" ref="H49:Q49" si="24">SUM(H45,H48)/2</f>
        <v>15.666666666666666</v>
      </c>
      <c r="I49" s="25">
        <f t="shared" si="24"/>
        <v>8</v>
      </c>
      <c r="J49" s="25">
        <f t="shared" si="24"/>
        <v>12</v>
      </c>
      <c r="K49" s="25">
        <f t="shared" si="24"/>
        <v>10.833333333333334</v>
      </c>
      <c r="L49" s="25">
        <f t="shared" si="24"/>
        <v>18.333333333333332</v>
      </c>
      <c r="M49" s="25">
        <f t="shared" si="24"/>
        <v>14.5</v>
      </c>
      <c r="N49" s="25">
        <f t="shared" si="24"/>
        <v>10.5</v>
      </c>
      <c r="O49" s="25">
        <f t="shared" si="24"/>
        <v>13.333333333333334</v>
      </c>
      <c r="P49" s="25">
        <f t="shared" si="24"/>
        <v>13.666666666666666</v>
      </c>
      <c r="Q49" s="25">
        <f t="shared" si="24"/>
        <v>12.333333333333332</v>
      </c>
      <c r="R49" s="25"/>
      <c r="S49" s="25">
        <f>SUM(S45,S48)/2</f>
        <v>11.45</v>
      </c>
      <c r="T49" s="11"/>
    </row>
    <row r="50" spans="1:20" ht="15" customHeight="1" x14ac:dyDescent="0.25">
      <c r="A50" s="313">
        <v>7</v>
      </c>
      <c r="B50" s="315" t="s">
        <v>374</v>
      </c>
      <c r="C50" s="315" t="s">
        <v>375</v>
      </c>
      <c r="D50" s="317" t="s">
        <v>40</v>
      </c>
      <c r="E50" s="336" t="s">
        <v>521</v>
      </c>
      <c r="F50" s="319" t="s">
        <v>16</v>
      </c>
      <c r="G50" s="12" t="s">
        <v>1</v>
      </c>
      <c r="H50" s="26">
        <v>14</v>
      </c>
      <c r="I50" s="20">
        <v>14</v>
      </c>
      <c r="J50" s="20">
        <v>11</v>
      </c>
      <c r="K50" s="20">
        <v>14</v>
      </c>
      <c r="L50" s="20">
        <v>14</v>
      </c>
      <c r="M50" s="20">
        <v>14</v>
      </c>
      <c r="N50" s="20">
        <v>16</v>
      </c>
      <c r="O50" s="20">
        <v>14</v>
      </c>
      <c r="P50" s="20">
        <v>15</v>
      </c>
      <c r="Q50" s="20">
        <v>15</v>
      </c>
      <c r="R50" s="20">
        <f t="shared" ref="R50:R55" si="25">SUM(H50:Q50)</f>
        <v>141</v>
      </c>
      <c r="S50" s="21">
        <f>SUM(H50:Q50)/10</f>
        <v>14.1</v>
      </c>
      <c r="T50" s="16"/>
    </row>
    <row r="51" spans="1:20" ht="15" customHeight="1" x14ac:dyDescent="0.25">
      <c r="A51" s="314"/>
      <c r="B51" s="316"/>
      <c r="C51" s="316"/>
      <c r="D51" s="317"/>
      <c r="E51" s="337"/>
      <c r="F51" s="320"/>
      <c r="G51" s="9" t="s">
        <v>2</v>
      </c>
      <c r="H51" s="28">
        <v>26</v>
      </c>
      <c r="I51" s="29">
        <v>12</v>
      </c>
      <c r="J51" s="29">
        <v>3</v>
      </c>
      <c r="K51" s="29">
        <v>15</v>
      </c>
      <c r="L51" s="29">
        <v>27</v>
      </c>
      <c r="M51" s="29">
        <v>16</v>
      </c>
      <c r="N51" s="29">
        <v>7</v>
      </c>
      <c r="O51" s="29">
        <v>16</v>
      </c>
      <c r="P51" s="29">
        <v>14</v>
      </c>
      <c r="Q51" s="29">
        <v>14</v>
      </c>
      <c r="R51" s="29">
        <f t="shared" si="25"/>
        <v>150</v>
      </c>
      <c r="S51" s="22">
        <f>SUM(H51:Q51)/12</f>
        <v>12.5</v>
      </c>
      <c r="T51" s="279"/>
    </row>
    <row r="52" spans="1:20" ht="15" customHeight="1" x14ac:dyDescent="0.25">
      <c r="A52" s="314"/>
      <c r="B52" s="316"/>
      <c r="C52" s="316"/>
      <c r="D52" s="317"/>
      <c r="E52" s="337"/>
      <c r="F52" s="321"/>
      <c r="G52" s="23" t="s">
        <v>22</v>
      </c>
      <c r="H52" s="31">
        <f t="shared" ref="H52:Q52" si="26">+(H51*2+H50)/3</f>
        <v>22</v>
      </c>
      <c r="I52" s="31">
        <f t="shared" si="26"/>
        <v>12.666666666666666</v>
      </c>
      <c r="J52" s="31">
        <f t="shared" si="26"/>
        <v>5.666666666666667</v>
      </c>
      <c r="K52" s="31">
        <f t="shared" si="26"/>
        <v>14.666666666666666</v>
      </c>
      <c r="L52" s="31">
        <f t="shared" si="26"/>
        <v>22.666666666666668</v>
      </c>
      <c r="M52" s="31">
        <f t="shared" si="26"/>
        <v>15.333333333333334</v>
      </c>
      <c r="N52" s="31">
        <f t="shared" si="26"/>
        <v>10</v>
      </c>
      <c r="O52" s="31">
        <f t="shared" si="26"/>
        <v>15.333333333333334</v>
      </c>
      <c r="P52" s="31">
        <f t="shared" si="26"/>
        <v>14.333333333333334</v>
      </c>
      <c r="Q52" s="31">
        <f t="shared" si="26"/>
        <v>14.333333333333334</v>
      </c>
      <c r="R52" s="32">
        <f t="shared" si="25"/>
        <v>147</v>
      </c>
      <c r="S52" s="24">
        <f>SUM(S51*2+S50)/3</f>
        <v>13.033333333333333</v>
      </c>
      <c r="T52" s="279"/>
    </row>
    <row r="53" spans="1:20" ht="15" customHeight="1" x14ac:dyDescent="0.25">
      <c r="A53" s="314"/>
      <c r="B53" s="316"/>
      <c r="C53" s="316"/>
      <c r="D53" s="317"/>
      <c r="E53" s="337"/>
      <c r="F53" s="322" t="s">
        <v>20</v>
      </c>
      <c r="G53" s="9" t="s">
        <v>1</v>
      </c>
      <c r="H53" s="29">
        <v>11</v>
      </c>
      <c r="I53" s="29">
        <v>2</v>
      </c>
      <c r="J53" s="29">
        <v>15</v>
      </c>
      <c r="K53" s="29">
        <v>2</v>
      </c>
      <c r="L53" s="29">
        <v>14</v>
      </c>
      <c r="M53" s="29">
        <v>12</v>
      </c>
      <c r="N53" s="29">
        <v>14</v>
      </c>
      <c r="O53" s="29">
        <v>14</v>
      </c>
      <c r="P53" s="29">
        <v>11</v>
      </c>
      <c r="Q53" s="29">
        <v>12</v>
      </c>
      <c r="R53" s="29">
        <f t="shared" si="25"/>
        <v>107</v>
      </c>
      <c r="S53" s="22">
        <f>SUM(H53:Q53)/10</f>
        <v>10.7</v>
      </c>
      <c r="T53" s="279"/>
    </row>
    <row r="54" spans="1:20" ht="15" customHeight="1" x14ac:dyDescent="0.25">
      <c r="A54" s="314"/>
      <c r="B54" s="316"/>
      <c r="C54" s="316"/>
      <c r="D54" s="317"/>
      <c r="E54" s="337"/>
      <c r="F54" s="322"/>
      <c r="G54" s="9" t="s">
        <v>2</v>
      </c>
      <c r="H54" s="29">
        <v>4</v>
      </c>
      <c r="I54" s="29">
        <v>2</v>
      </c>
      <c r="J54" s="29">
        <v>2</v>
      </c>
      <c r="K54" s="29">
        <v>2</v>
      </c>
      <c r="L54" s="29">
        <v>14</v>
      </c>
      <c r="M54" s="29">
        <v>11</v>
      </c>
      <c r="N54" s="29">
        <v>13</v>
      </c>
      <c r="O54" s="29">
        <v>12</v>
      </c>
      <c r="P54" s="29">
        <v>12</v>
      </c>
      <c r="Q54" s="29">
        <v>2</v>
      </c>
      <c r="R54" s="29">
        <f t="shared" si="25"/>
        <v>74</v>
      </c>
      <c r="S54" s="22">
        <f>SUM(H54:Q54)/12</f>
        <v>6.166666666666667</v>
      </c>
      <c r="T54" s="279"/>
    </row>
    <row r="55" spans="1:20" ht="15" customHeight="1" x14ac:dyDescent="0.25">
      <c r="A55" s="314"/>
      <c r="B55" s="316"/>
      <c r="C55" s="316"/>
      <c r="D55" s="317"/>
      <c r="E55" s="337"/>
      <c r="F55" s="322"/>
      <c r="G55" s="23" t="s">
        <v>23</v>
      </c>
      <c r="H55" s="31">
        <f t="shared" ref="H55:Q55" si="27">+(H54*2+H53)/3</f>
        <v>6.333333333333333</v>
      </c>
      <c r="I55" s="31">
        <f t="shared" si="27"/>
        <v>2</v>
      </c>
      <c r="J55" s="31">
        <f t="shared" si="27"/>
        <v>6.333333333333333</v>
      </c>
      <c r="K55" s="31">
        <f t="shared" si="27"/>
        <v>2</v>
      </c>
      <c r="L55" s="31">
        <f t="shared" si="27"/>
        <v>14</v>
      </c>
      <c r="M55" s="31">
        <f t="shared" si="27"/>
        <v>11.333333333333334</v>
      </c>
      <c r="N55" s="31">
        <f t="shared" si="27"/>
        <v>13.333333333333334</v>
      </c>
      <c r="O55" s="31">
        <f t="shared" si="27"/>
        <v>12.666666666666666</v>
      </c>
      <c r="P55" s="31">
        <f t="shared" si="27"/>
        <v>11.666666666666666</v>
      </c>
      <c r="Q55" s="31">
        <f t="shared" si="27"/>
        <v>5.333333333333333</v>
      </c>
      <c r="R55" s="32">
        <f t="shared" si="25"/>
        <v>85</v>
      </c>
      <c r="S55" s="24">
        <f>SUM(S54*2+S53)/3</f>
        <v>7.6777777777777771</v>
      </c>
      <c r="T55" s="279"/>
    </row>
    <row r="56" spans="1:20" ht="15.75" customHeight="1" thickBot="1" x14ac:dyDescent="0.3">
      <c r="A56" s="314"/>
      <c r="B56" s="316"/>
      <c r="C56" s="316"/>
      <c r="D56" s="317"/>
      <c r="E56" s="338"/>
      <c r="F56" s="323" t="s">
        <v>21</v>
      </c>
      <c r="G56" s="323"/>
      <c r="H56" s="25">
        <f t="shared" ref="H56:Q56" si="28">SUM(H52,H55)/2</f>
        <v>14.166666666666666</v>
      </c>
      <c r="I56" s="25">
        <f t="shared" si="28"/>
        <v>7.333333333333333</v>
      </c>
      <c r="J56" s="25">
        <f t="shared" si="28"/>
        <v>6</v>
      </c>
      <c r="K56" s="25">
        <f t="shared" si="28"/>
        <v>8.3333333333333321</v>
      </c>
      <c r="L56" s="25">
        <f t="shared" si="28"/>
        <v>18.333333333333336</v>
      </c>
      <c r="M56" s="25">
        <f t="shared" si="28"/>
        <v>13.333333333333334</v>
      </c>
      <c r="N56" s="25">
        <f t="shared" si="28"/>
        <v>11.666666666666668</v>
      </c>
      <c r="O56" s="25">
        <f t="shared" si="28"/>
        <v>14</v>
      </c>
      <c r="P56" s="25">
        <f t="shared" si="28"/>
        <v>13</v>
      </c>
      <c r="Q56" s="25">
        <f t="shared" si="28"/>
        <v>9.8333333333333339</v>
      </c>
      <c r="R56" s="25"/>
      <c r="S56" s="25">
        <f>SUM(S52,S55)/2</f>
        <v>10.355555555555554</v>
      </c>
      <c r="T56" s="11"/>
    </row>
    <row r="57" spans="1:20" x14ac:dyDescent="0.25">
      <c r="A57" s="313">
        <v>8</v>
      </c>
      <c r="B57" s="315" t="s">
        <v>374</v>
      </c>
      <c r="C57" s="315" t="s">
        <v>375</v>
      </c>
      <c r="D57" s="317" t="s">
        <v>40</v>
      </c>
      <c r="E57" s="336" t="s">
        <v>523</v>
      </c>
      <c r="F57" s="319" t="s">
        <v>16</v>
      </c>
      <c r="G57" s="12" t="s">
        <v>1</v>
      </c>
      <c r="H57" s="26">
        <v>17</v>
      </c>
      <c r="I57" s="20">
        <v>17</v>
      </c>
      <c r="J57" s="20">
        <v>17</v>
      </c>
      <c r="K57" s="20">
        <v>15</v>
      </c>
      <c r="L57" s="20">
        <v>11</v>
      </c>
      <c r="M57" s="20">
        <v>17</v>
      </c>
      <c r="N57" s="20">
        <v>12</v>
      </c>
      <c r="O57" s="20">
        <v>14</v>
      </c>
      <c r="P57" s="20">
        <v>18</v>
      </c>
      <c r="Q57" s="20">
        <v>15</v>
      </c>
      <c r="R57" s="20">
        <f t="shared" ref="R57:R62" si="29">SUM(H57:Q57)</f>
        <v>153</v>
      </c>
      <c r="S57" s="21">
        <f>SUM(H57:Q57)/10</f>
        <v>15.3</v>
      </c>
      <c r="T57" s="16"/>
    </row>
    <row r="58" spans="1:20" x14ac:dyDescent="0.25">
      <c r="A58" s="314"/>
      <c r="B58" s="316"/>
      <c r="C58" s="316"/>
      <c r="D58" s="317"/>
      <c r="E58" s="337"/>
      <c r="F58" s="320"/>
      <c r="G58" s="9" t="s">
        <v>2</v>
      </c>
      <c r="H58" s="28">
        <v>30</v>
      </c>
      <c r="I58" s="29">
        <v>10</v>
      </c>
      <c r="J58" s="29">
        <v>8</v>
      </c>
      <c r="K58" s="29">
        <v>17</v>
      </c>
      <c r="L58" s="29">
        <v>12</v>
      </c>
      <c r="M58" s="29">
        <v>13</v>
      </c>
      <c r="N58" s="29">
        <v>7</v>
      </c>
      <c r="O58" s="29">
        <v>16</v>
      </c>
      <c r="P58" s="29">
        <v>17</v>
      </c>
      <c r="Q58" s="29">
        <v>13</v>
      </c>
      <c r="R58" s="29">
        <f t="shared" si="29"/>
        <v>143</v>
      </c>
      <c r="S58" s="22">
        <f>SUM(H58:Q58)/12</f>
        <v>11.916666666666666</v>
      </c>
      <c r="T58" s="279"/>
    </row>
    <row r="59" spans="1:20" x14ac:dyDescent="0.25">
      <c r="A59" s="314"/>
      <c r="B59" s="316"/>
      <c r="C59" s="316"/>
      <c r="D59" s="317"/>
      <c r="E59" s="337"/>
      <c r="F59" s="321"/>
      <c r="G59" s="23" t="s">
        <v>22</v>
      </c>
      <c r="H59" s="31">
        <v>15</v>
      </c>
      <c r="I59" s="31">
        <f t="shared" ref="I59:Q59" si="30">+(I58*2+I57)/3</f>
        <v>12.333333333333334</v>
      </c>
      <c r="J59" s="31">
        <f t="shared" si="30"/>
        <v>11</v>
      </c>
      <c r="K59" s="31">
        <f t="shared" si="30"/>
        <v>16.333333333333332</v>
      </c>
      <c r="L59" s="31">
        <f t="shared" si="30"/>
        <v>11.666666666666666</v>
      </c>
      <c r="M59" s="31">
        <f t="shared" si="30"/>
        <v>14.333333333333334</v>
      </c>
      <c r="N59" s="31">
        <f t="shared" si="30"/>
        <v>8.6666666666666661</v>
      </c>
      <c r="O59" s="31">
        <f t="shared" si="30"/>
        <v>15.333333333333334</v>
      </c>
      <c r="P59" s="31">
        <f t="shared" si="30"/>
        <v>17.333333333333332</v>
      </c>
      <c r="Q59" s="31">
        <f t="shared" si="30"/>
        <v>13.666666666666666</v>
      </c>
      <c r="R59" s="32">
        <f t="shared" si="29"/>
        <v>135.66666666666666</v>
      </c>
      <c r="S59" s="24">
        <f>SUM(S58*2+S57)/3</f>
        <v>13.044444444444444</v>
      </c>
      <c r="T59" s="279"/>
    </row>
    <row r="60" spans="1:20" x14ac:dyDescent="0.25">
      <c r="A60" s="314"/>
      <c r="B60" s="316"/>
      <c r="C60" s="316"/>
      <c r="D60" s="317"/>
      <c r="E60" s="337"/>
      <c r="F60" s="322" t="s">
        <v>20</v>
      </c>
      <c r="G60" s="9" t="s">
        <v>1</v>
      </c>
      <c r="H60" s="29">
        <v>11</v>
      </c>
      <c r="I60" s="29">
        <v>11</v>
      </c>
      <c r="J60" s="29">
        <v>6</v>
      </c>
      <c r="K60" s="29">
        <v>16</v>
      </c>
      <c r="L60" s="29">
        <v>11</v>
      </c>
      <c r="M60" s="29">
        <v>14</v>
      </c>
      <c r="N60" s="29">
        <v>12</v>
      </c>
      <c r="O60" s="29">
        <v>13</v>
      </c>
      <c r="P60" s="29">
        <v>20</v>
      </c>
      <c r="Q60" s="29">
        <v>13</v>
      </c>
      <c r="R60" s="29">
        <f t="shared" si="29"/>
        <v>127</v>
      </c>
      <c r="S60" s="22">
        <f>SUM(H60:Q60)/10</f>
        <v>12.7</v>
      </c>
      <c r="T60" s="279"/>
    </row>
    <row r="61" spans="1:20" x14ac:dyDescent="0.25">
      <c r="A61" s="314"/>
      <c r="B61" s="316"/>
      <c r="C61" s="316"/>
      <c r="D61" s="317"/>
      <c r="E61" s="337"/>
      <c r="F61" s="322"/>
      <c r="G61" s="9" t="s">
        <v>2</v>
      </c>
      <c r="H61" s="29">
        <v>32</v>
      </c>
      <c r="I61" s="29">
        <v>11</v>
      </c>
      <c r="J61" s="29">
        <v>11</v>
      </c>
      <c r="K61" s="29">
        <v>19</v>
      </c>
      <c r="L61" s="29">
        <v>10</v>
      </c>
      <c r="M61" s="29">
        <v>20</v>
      </c>
      <c r="N61" s="29">
        <v>10</v>
      </c>
      <c r="O61" s="29">
        <v>9</v>
      </c>
      <c r="P61" s="29">
        <v>15</v>
      </c>
      <c r="Q61" s="29">
        <v>12</v>
      </c>
      <c r="R61" s="29">
        <f t="shared" si="29"/>
        <v>149</v>
      </c>
      <c r="S61" s="22">
        <f>SUM(H61:Q61)/12</f>
        <v>12.416666666666666</v>
      </c>
      <c r="T61" s="279"/>
    </row>
    <row r="62" spans="1:20" x14ac:dyDescent="0.25">
      <c r="A62" s="314"/>
      <c r="B62" s="316"/>
      <c r="C62" s="316"/>
      <c r="D62" s="317"/>
      <c r="E62" s="337"/>
      <c r="F62" s="322"/>
      <c r="G62" s="23" t="s">
        <v>23</v>
      </c>
      <c r="H62" s="31">
        <v>15</v>
      </c>
      <c r="I62" s="31">
        <f t="shared" ref="I62:Q62" si="31">+(I61*2+I60)/3</f>
        <v>11</v>
      </c>
      <c r="J62" s="31">
        <f t="shared" si="31"/>
        <v>9.3333333333333339</v>
      </c>
      <c r="K62" s="31">
        <f t="shared" si="31"/>
        <v>18</v>
      </c>
      <c r="L62" s="31">
        <f t="shared" si="31"/>
        <v>10.333333333333334</v>
      </c>
      <c r="M62" s="31">
        <f t="shared" si="31"/>
        <v>18</v>
      </c>
      <c r="N62" s="31">
        <f t="shared" si="31"/>
        <v>10.666666666666666</v>
      </c>
      <c r="O62" s="31">
        <f t="shared" si="31"/>
        <v>10.333333333333334</v>
      </c>
      <c r="P62" s="31">
        <f t="shared" si="31"/>
        <v>16.666666666666668</v>
      </c>
      <c r="Q62" s="31">
        <f t="shared" si="31"/>
        <v>12.333333333333334</v>
      </c>
      <c r="R62" s="32">
        <f t="shared" si="29"/>
        <v>131.66666666666669</v>
      </c>
      <c r="S62" s="24">
        <f>SUM(S61*2+S60)/3</f>
        <v>12.511111111111111</v>
      </c>
      <c r="T62" s="279"/>
    </row>
    <row r="63" spans="1:20" ht="15.75" thickBot="1" x14ac:dyDescent="0.3">
      <c r="A63" s="314"/>
      <c r="B63" s="316"/>
      <c r="C63" s="316"/>
      <c r="D63" s="317"/>
      <c r="E63" s="338"/>
      <c r="F63" s="323" t="s">
        <v>21</v>
      </c>
      <c r="G63" s="323"/>
      <c r="H63" s="25">
        <f t="shared" ref="H63:Q63" si="32">SUM(H59,H62)/2</f>
        <v>15</v>
      </c>
      <c r="I63" s="25">
        <f t="shared" si="32"/>
        <v>11.666666666666668</v>
      </c>
      <c r="J63" s="25">
        <f t="shared" si="32"/>
        <v>10.166666666666668</v>
      </c>
      <c r="K63" s="25">
        <f t="shared" si="32"/>
        <v>17.166666666666664</v>
      </c>
      <c r="L63" s="25">
        <f t="shared" si="32"/>
        <v>11</v>
      </c>
      <c r="M63" s="25">
        <f t="shared" si="32"/>
        <v>16.166666666666668</v>
      </c>
      <c r="N63" s="25">
        <f t="shared" si="32"/>
        <v>9.6666666666666661</v>
      </c>
      <c r="O63" s="25">
        <f t="shared" si="32"/>
        <v>12.833333333333334</v>
      </c>
      <c r="P63" s="25">
        <f t="shared" si="32"/>
        <v>17</v>
      </c>
      <c r="Q63" s="25">
        <f t="shared" si="32"/>
        <v>13</v>
      </c>
      <c r="R63" s="25"/>
      <c r="S63" s="25">
        <f>SUM(S59,S62)/2</f>
        <v>12.777777777777779</v>
      </c>
      <c r="T63" s="11"/>
    </row>
    <row r="64" spans="1:20" x14ac:dyDescent="0.25">
      <c r="A64" s="313">
        <v>9</v>
      </c>
      <c r="B64" s="315" t="s">
        <v>374</v>
      </c>
      <c r="C64" s="315" t="s">
        <v>375</v>
      </c>
      <c r="D64" s="317" t="s">
        <v>40</v>
      </c>
      <c r="E64" s="336" t="s">
        <v>524</v>
      </c>
      <c r="F64" s="319" t="s">
        <v>16</v>
      </c>
      <c r="G64" s="12" t="s">
        <v>1</v>
      </c>
      <c r="H64" s="26">
        <v>17</v>
      </c>
      <c r="I64" s="20">
        <v>17</v>
      </c>
      <c r="J64" s="20">
        <v>11</v>
      </c>
      <c r="K64" s="20">
        <v>16</v>
      </c>
      <c r="L64" s="20">
        <v>18</v>
      </c>
      <c r="M64" s="20">
        <v>18</v>
      </c>
      <c r="N64" s="20">
        <v>19</v>
      </c>
      <c r="O64" s="20">
        <v>16</v>
      </c>
      <c r="P64" s="20">
        <v>18</v>
      </c>
      <c r="Q64" s="20">
        <v>16</v>
      </c>
      <c r="R64" s="20">
        <f t="shared" ref="R64:R69" si="33">SUM(H64:Q64)</f>
        <v>166</v>
      </c>
      <c r="S64" s="21">
        <f>SUM(H64:Q64)/10</f>
        <v>16.600000000000001</v>
      </c>
      <c r="T64" s="16"/>
    </row>
    <row r="65" spans="1:20" x14ac:dyDescent="0.25">
      <c r="A65" s="314"/>
      <c r="B65" s="316"/>
      <c r="C65" s="316"/>
      <c r="D65" s="317"/>
      <c r="E65" s="337"/>
      <c r="F65" s="320"/>
      <c r="G65" s="9" t="s">
        <v>2</v>
      </c>
      <c r="H65" s="28">
        <v>30</v>
      </c>
      <c r="I65" s="29">
        <v>12</v>
      </c>
      <c r="J65" s="29">
        <v>2</v>
      </c>
      <c r="K65" s="29">
        <v>14</v>
      </c>
      <c r="L65" s="29">
        <v>37</v>
      </c>
      <c r="M65" s="29">
        <v>17</v>
      </c>
      <c r="N65" s="29">
        <v>20</v>
      </c>
      <c r="O65" s="29">
        <v>18</v>
      </c>
      <c r="P65" s="29">
        <v>16</v>
      </c>
      <c r="Q65" s="29">
        <v>13</v>
      </c>
      <c r="R65" s="29">
        <f t="shared" si="33"/>
        <v>179</v>
      </c>
      <c r="S65" s="22">
        <f>SUM(H65:Q65)/12</f>
        <v>14.916666666666666</v>
      </c>
      <c r="T65" s="279"/>
    </row>
    <row r="66" spans="1:20" x14ac:dyDescent="0.25">
      <c r="A66" s="314"/>
      <c r="B66" s="316"/>
      <c r="C66" s="316"/>
      <c r="D66" s="317"/>
      <c r="E66" s="337"/>
      <c r="F66" s="321"/>
      <c r="G66" s="23" t="s">
        <v>22</v>
      </c>
      <c r="H66" s="31">
        <v>15</v>
      </c>
      <c r="I66" s="31">
        <f t="shared" ref="I66:Q66" si="34">+(I65*2+I64)/3</f>
        <v>13.666666666666666</v>
      </c>
      <c r="J66" s="31">
        <f t="shared" si="34"/>
        <v>5</v>
      </c>
      <c r="K66" s="31">
        <f t="shared" si="34"/>
        <v>14.666666666666666</v>
      </c>
      <c r="L66" s="31">
        <f t="shared" si="34"/>
        <v>30.666666666666668</v>
      </c>
      <c r="M66" s="31">
        <f t="shared" si="34"/>
        <v>17.333333333333332</v>
      </c>
      <c r="N66" s="31">
        <f t="shared" si="34"/>
        <v>19.666666666666668</v>
      </c>
      <c r="O66" s="31">
        <f t="shared" si="34"/>
        <v>17.333333333333332</v>
      </c>
      <c r="P66" s="31">
        <f t="shared" si="34"/>
        <v>16.666666666666668</v>
      </c>
      <c r="Q66" s="31">
        <f t="shared" si="34"/>
        <v>14</v>
      </c>
      <c r="R66" s="32">
        <f t="shared" si="33"/>
        <v>164</v>
      </c>
      <c r="S66" s="24">
        <f>SUM(S65*2+S64)/3</f>
        <v>15.47777777777778</v>
      </c>
      <c r="T66" s="279"/>
    </row>
    <row r="67" spans="1:20" x14ac:dyDescent="0.25">
      <c r="A67" s="314"/>
      <c r="B67" s="316"/>
      <c r="C67" s="316"/>
      <c r="D67" s="317"/>
      <c r="E67" s="337"/>
      <c r="F67" s="322" t="s">
        <v>20</v>
      </c>
      <c r="G67" s="9" t="s">
        <v>1</v>
      </c>
      <c r="H67" s="29">
        <v>16</v>
      </c>
      <c r="I67" s="29">
        <v>16</v>
      </c>
      <c r="J67" s="29">
        <v>12</v>
      </c>
      <c r="K67" s="29">
        <v>16</v>
      </c>
      <c r="L67" s="29">
        <v>16</v>
      </c>
      <c r="M67" s="29">
        <v>17</v>
      </c>
      <c r="N67" s="29">
        <v>15</v>
      </c>
      <c r="O67" s="29">
        <v>17</v>
      </c>
      <c r="P67" s="29">
        <v>19</v>
      </c>
      <c r="Q67" s="29">
        <v>13</v>
      </c>
      <c r="R67" s="29">
        <f t="shared" si="33"/>
        <v>157</v>
      </c>
      <c r="S67" s="22">
        <f>SUM(H67:Q67)/10</f>
        <v>15.7</v>
      </c>
      <c r="T67" s="279"/>
    </row>
    <row r="68" spans="1:20" x14ac:dyDescent="0.25">
      <c r="A68" s="314"/>
      <c r="B68" s="316"/>
      <c r="C68" s="316"/>
      <c r="D68" s="317"/>
      <c r="E68" s="337"/>
      <c r="F68" s="322"/>
      <c r="G68" s="9" t="s">
        <v>2</v>
      </c>
      <c r="H68" s="29">
        <v>28</v>
      </c>
      <c r="I68" s="29">
        <v>12</v>
      </c>
      <c r="J68" s="29">
        <v>19</v>
      </c>
      <c r="K68" s="29">
        <v>19</v>
      </c>
      <c r="L68" s="29">
        <v>32</v>
      </c>
      <c r="M68" s="29">
        <v>20</v>
      </c>
      <c r="N68" s="29">
        <v>12</v>
      </c>
      <c r="O68" s="29">
        <v>19</v>
      </c>
      <c r="P68" s="29">
        <v>14</v>
      </c>
      <c r="Q68" s="29">
        <v>16</v>
      </c>
      <c r="R68" s="29">
        <f t="shared" si="33"/>
        <v>191</v>
      </c>
      <c r="S68" s="22">
        <f>SUM(H68:Q68)/12</f>
        <v>15.916666666666666</v>
      </c>
      <c r="T68" s="279"/>
    </row>
    <row r="69" spans="1:20" x14ac:dyDescent="0.25">
      <c r="A69" s="314"/>
      <c r="B69" s="316"/>
      <c r="C69" s="316"/>
      <c r="D69" s="317"/>
      <c r="E69" s="337"/>
      <c r="F69" s="322"/>
      <c r="G69" s="23" t="s">
        <v>23</v>
      </c>
      <c r="H69" s="31">
        <v>14</v>
      </c>
      <c r="I69" s="31">
        <f t="shared" ref="I69:Q69" si="35">+(I68*2+I67)/3</f>
        <v>13.333333333333334</v>
      </c>
      <c r="J69" s="31">
        <f t="shared" si="35"/>
        <v>16.666666666666668</v>
      </c>
      <c r="K69" s="31">
        <f t="shared" si="35"/>
        <v>18</v>
      </c>
      <c r="L69" s="31">
        <f t="shared" si="35"/>
        <v>26.666666666666668</v>
      </c>
      <c r="M69" s="31">
        <f t="shared" si="35"/>
        <v>19</v>
      </c>
      <c r="N69" s="31">
        <f t="shared" si="35"/>
        <v>13</v>
      </c>
      <c r="O69" s="31">
        <f t="shared" si="35"/>
        <v>18.333333333333332</v>
      </c>
      <c r="P69" s="31">
        <f t="shared" si="35"/>
        <v>15.666666666666666</v>
      </c>
      <c r="Q69" s="31">
        <f t="shared" si="35"/>
        <v>15</v>
      </c>
      <c r="R69" s="32">
        <f t="shared" si="33"/>
        <v>169.66666666666666</v>
      </c>
      <c r="S69" s="24">
        <f>SUM(S68*2+S67)/3</f>
        <v>15.844444444444443</v>
      </c>
      <c r="T69" s="279"/>
    </row>
    <row r="70" spans="1:20" ht="15.75" thickBot="1" x14ac:dyDescent="0.3">
      <c r="A70" s="314"/>
      <c r="B70" s="316"/>
      <c r="C70" s="316"/>
      <c r="D70" s="317"/>
      <c r="E70" s="338"/>
      <c r="F70" s="323" t="s">
        <v>21</v>
      </c>
      <c r="G70" s="323"/>
      <c r="H70" s="25">
        <f t="shared" ref="H70:Q70" si="36">SUM(H66,H69)/2</f>
        <v>14.5</v>
      </c>
      <c r="I70" s="25">
        <f t="shared" si="36"/>
        <v>13.5</v>
      </c>
      <c r="J70" s="25">
        <f t="shared" si="36"/>
        <v>10.833333333333334</v>
      </c>
      <c r="K70" s="25">
        <f t="shared" si="36"/>
        <v>16.333333333333332</v>
      </c>
      <c r="L70" s="25">
        <f t="shared" si="36"/>
        <v>28.666666666666668</v>
      </c>
      <c r="M70" s="25">
        <f t="shared" si="36"/>
        <v>18.166666666666664</v>
      </c>
      <c r="N70" s="25">
        <f t="shared" si="36"/>
        <v>16.333333333333336</v>
      </c>
      <c r="O70" s="25">
        <f t="shared" si="36"/>
        <v>17.833333333333332</v>
      </c>
      <c r="P70" s="25">
        <f t="shared" si="36"/>
        <v>16.166666666666668</v>
      </c>
      <c r="Q70" s="25">
        <f t="shared" si="36"/>
        <v>14.5</v>
      </c>
      <c r="R70" s="25"/>
      <c r="S70" s="25">
        <f>SUM(S66,S69)/2</f>
        <v>15.661111111111111</v>
      </c>
      <c r="T70" s="11"/>
    </row>
    <row r="71" spans="1:20" x14ac:dyDescent="0.25">
      <c r="A71" s="313">
        <v>10</v>
      </c>
      <c r="B71" s="315" t="s">
        <v>374</v>
      </c>
      <c r="C71" s="315" t="s">
        <v>375</v>
      </c>
      <c r="D71" s="317" t="s">
        <v>40</v>
      </c>
      <c r="E71" s="336" t="s">
        <v>525</v>
      </c>
      <c r="F71" s="319" t="s">
        <v>16</v>
      </c>
      <c r="G71" s="12" t="s">
        <v>1</v>
      </c>
      <c r="H71" s="26">
        <v>13</v>
      </c>
      <c r="I71" s="20">
        <v>13</v>
      </c>
      <c r="J71" s="20">
        <v>16</v>
      </c>
      <c r="K71" s="20">
        <v>11</v>
      </c>
      <c r="L71" s="20">
        <v>10</v>
      </c>
      <c r="M71" s="20">
        <v>16</v>
      </c>
      <c r="N71" s="20">
        <v>13</v>
      </c>
      <c r="O71" s="20">
        <v>15</v>
      </c>
      <c r="P71" s="20">
        <v>16</v>
      </c>
      <c r="Q71" s="20">
        <v>14</v>
      </c>
      <c r="R71" s="20">
        <f t="shared" ref="R71:R76" si="37">SUM(H71:Q71)</f>
        <v>137</v>
      </c>
      <c r="S71" s="21">
        <f>SUM(H71:Q71)/10</f>
        <v>13.7</v>
      </c>
      <c r="T71" s="16"/>
    </row>
    <row r="72" spans="1:20" x14ac:dyDescent="0.25">
      <c r="A72" s="314"/>
      <c r="B72" s="316"/>
      <c r="C72" s="316"/>
      <c r="D72" s="317"/>
      <c r="E72" s="337"/>
      <c r="F72" s="320"/>
      <c r="G72" s="9" t="s">
        <v>2</v>
      </c>
      <c r="H72" s="28">
        <v>14</v>
      </c>
      <c r="I72" s="29">
        <v>7</v>
      </c>
      <c r="J72" s="29">
        <v>14</v>
      </c>
      <c r="K72" s="29">
        <v>12</v>
      </c>
      <c r="L72" s="29">
        <v>28</v>
      </c>
      <c r="M72" s="29">
        <v>17</v>
      </c>
      <c r="N72" s="29">
        <v>5</v>
      </c>
      <c r="O72" s="29">
        <v>16</v>
      </c>
      <c r="P72" s="29">
        <v>16</v>
      </c>
      <c r="Q72" s="29">
        <v>12</v>
      </c>
      <c r="R72" s="29">
        <f t="shared" si="37"/>
        <v>141</v>
      </c>
      <c r="S72" s="22">
        <f>SUM(H72:Q72)/12</f>
        <v>11.75</v>
      </c>
      <c r="T72" s="279"/>
    </row>
    <row r="73" spans="1:20" x14ac:dyDescent="0.25">
      <c r="A73" s="314"/>
      <c r="B73" s="316"/>
      <c r="C73" s="316"/>
      <c r="D73" s="317"/>
      <c r="E73" s="337"/>
      <c r="F73" s="321"/>
      <c r="G73" s="23" t="s">
        <v>22</v>
      </c>
      <c r="H73" s="31">
        <f t="shared" ref="H73:Q73" si="38">+(H72*2+H71)/3</f>
        <v>13.666666666666666</v>
      </c>
      <c r="I73" s="31">
        <f t="shared" si="38"/>
        <v>9</v>
      </c>
      <c r="J73" s="31">
        <f t="shared" si="38"/>
        <v>14.666666666666666</v>
      </c>
      <c r="K73" s="31">
        <f t="shared" si="38"/>
        <v>11.666666666666666</v>
      </c>
      <c r="L73" s="31">
        <f t="shared" si="38"/>
        <v>22</v>
      </c>
      <c r="M73" s="31">
        <f t="shared" si="38"/>
        <v>16.666666666666668</v>
      </c>
      <c r="N73" s="31">
        <f t="shared" si="38"/>
        <v>7.666666666666667</v>
      </c>
      <c r="O73" s="31">
        <f t="shared" si="38"/>
        <v>15.666666666666666</v>
      </c>
      <c r="P73" s="31">
        <f t="shared" si="38"/>
        <v>16</v>
      </c>
      <c r="Q73" s="31">
        <f t="shared" si="38"/>
        <v>12.666666666666666</v>
      </c>
      <c r="R73" s="32">
        <f t="shared" si="37"/>
        <v>139.66666666666669</v>
      </c>
      <c r="S73" s="24">
        <f>SUM(S72*2+S71)/3</f>
        <v>12.4</v>
      </c>
      <c r="T73" s="279"/>
    </row>
    <row r="74" spans="1:20" x14ac:dyDescent="0.25">
      <c r="A74" s="314"/>
      <c r="B74" s="316"/>
      <c r="C74" s="316"/>
      <c r="D74" s="317"/>
      <c r="E74" s="337"/>
      <c r="F74" s="322" t="s">
        <v>20</v>
      </c>
      <c r="G74" s="9" t="s">
        <v>1</v>
      </c>
      <c r="H74" s="29">
        <v>13</v>
      </c>
      <c r="I74" s="29">
        <v>13</v>
      </c>
      <c r="J74" s="29">
        <v>13</v>
      </c>
      <c r="K74" s="29">
        <v>15</v>
      </c>
      <c r="L74" s="29">
        <v>11</v>
      </c>
      <c r="M74" s="29">
        <v>17</v>
      </c>
      <c r="N74" s="29">
        <v>13</v>
      </c>
      <c r="O74" s="29">
        <v>6</v>
      </c>
      <c r="P74" s="29">
        <v>18</v>
      </c>
      <c r="Q74" s="29">
        <v>14</v>
      </c>
      <c r="R74" s="29">
        <f t="shared" si="37"/>
        <v>133</v>
      </c>
      <c r="S74" s="22">
        <f>SUM(H74:Q74)/10</f>
        <v>13.3</v>
      </c>
      <c r="T74" s="279"/>
    </row>
    <row r="75" spans="1:20" x14ac:dyDescent="0.25">
      <c r="A75" s="314"/>
      <c r="B75" s="316"/>
      <c r="C75" s="316"/>
      <c r="D75" s="317"/>
      <c r="E75" s="337"/>
      <c r="F75" s="322"/>
      <c r="G75" s="9" t="s">
        <v>2</v>
      </c>
      <c r="H75" s="29">
        <v>16</v>
      </c>
      <c r="I75" s="29">
        <v>10</v>
      </c>
      <c r="J75" s="29">
        <v>7</v>
      </c>
      <c r="K75" s="29">
        <v>13</v>
      </c>
      <c r="L75" s="29">
        <v>12</v>
      </c>
      <c r="M75" s="29">
        <v>16</v>
      </c>
      <c r="N75" s="29">
        <v>10</v>
      </c>
      <c r="O75" s="29">
        <v>7</v>
      </c>
      <c r="P75" s="29">
        <v>11</v>
      </c>
      <c r="Q75" s="29">
        <v>10</v>
      </c>
      <c r="R75" s="29">
        <f t="shared" si="37"/>
        <v>112</v>
      </c>
      <c r="S75" s="22">
        <f>SUM(H75:Q75)/12</f>
        <v>9.3333333333333339</v>
      </c>
      <c r="T75" s="279"/>
    </row>
    <row r="76" spans="1:20" x14ac:dyDescent="0.25">
      <c r="A76" s="314"/>
      <c r="B76" s="316"/>
      <c r="C76" s="316"/>
      <c r="D76" s="317"/>
      <c r="E76" s="337"/>
      <c r="F76" s="322"/>
      <c r="G76" s="23" t="s">
        <v>23</v>
      </c>
      <c r="H76" s="31">
        <f t="shared" ref="H76:Q76" si="39">+(H75*2+H74)/3</f>
        <v>15</v>
      </c>
      <c r="I76" s="31">
        <f t="shared" si="39"/>
        <v>11</v>
      </c>
      <c r="J76" s="31">
        <f t="shared" si="39"/>
        <v>9</v>
      </c>
      <c r="K76" s="31">
        <f t="shared" si="39"/>
        <v>13.666666666666666</v>
      </c>
      <c r="L76" s="31">
        <f t="shared" si="39"/>
        <v>11.666666666666666</v>
      </c>
      <c r="M76" s="31">
        <f t="shared" si="39"/>
        <v>16.333333333333332</v>
      </c>
      <c r="N76" s="31">
        <f t="shared" si="39"/>
        <v>11</v>
      </c>
      <c r="O76" s="31">
        <f t="shared" si="39"/>
        <v>6.666666666666667</v>
      </c>
      <c r="P76" s="31">
        <f t="shared" si="39"/>
        <v>13.333333333333334</v>
      </c>
      <c r="Q76" s="31">
        <f t="shared" si="39"/>
        <v>11.333333333333334</v>
      </c>
      <c r="R76" s="32">
        <f t="shared" si="37"/>
        <v>118.99999999999999</v>
      </c>
      <c r="S76" s="24">
        <f>SUM(S75*2+S74)/3</f>
        <v>10.655555555555557</v>
      </c>
      <c r="T76" s="279"/>
    </row>
    <row r="77" spans="1:20" ht="15.75" thickBot="1" x14ac:dyDescent="0.3">
      <c r="A77" s="314"/>
      <c r="B77" s="316"/>
      <c r="C77" s="316"/>
      <c r="D77" s="317"/>
      <c r="E77" s="338"/>
      <c r="F77" s="323" t="s">
        <v>21</v>
      </c>
      <c r="G77" s="323"/>
      <c r="H77" s="25">
        <f t="shared" ref="H77:Q77" si="40">SUM(H73,H76)/2</f>
        <v>14.333333333333332</v>
      </c>
      <c r="I77" s="25">
        <f t="shared" si="40"/>
        <v>10</v>
      </c>
      <c r="J77" s="25">
        <f t="shared" si="40"/>
        <v>11.833333333333332</v>
      </c>
      <c r="K77" s="25">
        <f t="shared" si="40"/>
        <v>12.666666666666666</v>
      </c>
      <c r="L77" s="25">
        <f t="shared" si="40"/>
        <v>16.833333333333332</v>
      </c>
      <c r="M77" s="25">
        <f t="shared" si="40"/>
        <v>16.5</v>
      </c>
      <c r="N77" s="25">
        <f t="shared" si="40"/>
        <v>9.3333333333333339</v>
      </c>
      <c r="O77" s="25">
        <f t="shared" si="40"/>
        <v>11.166666666666666</v>
      </c>
      <c r="P77" s="25">
        <f t="shared" si="40"/>
        <v>14.666666666666668</v>
      </c>
      <c r="Q77" s="25">
        <f t="shared" si="40"/>
        <v>12</v>
      </c>
      <c r="R77" s="25"/>
      <c r="S77" s="25">
        <f>SUM(S73,S76)/2</f>
        <v>11.527777777777779</v>
      </c>
      <c r="T77" s="11"/>
    </row>
    <row r="78" spans="1:20" x14ac:dyDescent="0.25">
      <c r="A78" s="313">
        <v>11</v>
      </c>
      <c r="B78" s="315" t="s">
        <v>374</v>
      </c>
      <c r="C78" s="315" t="s">
        <v>375</v>
      </c>
      <c r="D78" s="317" t="s">
        <v>40</v>
      </c>
      <c r="E78" s="336" t="s">
        <v>526</v>
      </c>
      <c r="F78" s="319" t="s">
        <v>16</v>
      </c>
      <c r="G78" s="12" t="s">
        <v>1</v>
      </c>
      <c r="H78" s="26">
        <v>16</v>
      </c>
      <c r="I78" s="20">
        <v>16</v>
      </c>
      <c r="J78" s="20">
        <v>16</v>
      </c>
      <c r="K78" s="20">
        <v>16</v>
      </c>
      <c r="L78" s="20">
        <v>19</v>
      </c>
      <c r="M78" s="20">
        <v>17</v>
      </c>
      <c r="N78" s="20">
        <v>19</v>
      </c>
      <c r="O78" s="20">
        <v>16</v>
      </c>
      <c r="P78" s="20">
        <v>16</v>
      </c>
      <c r="Q78" s="20">
        <v>15</v>
      </c>
      <c r="R78" s="20">
        <f t="shared" ref="R78:R83" si="41">SUM(H78:Q78)</f>
        <v>166</v>
      </c>
      <c r="S78" s="21">
        <f>SUM(H78:Q78)/10</f>
        <v>16.600000000000001</v>
      </c>
      <c r="T78" s="16"/>
    </row>
    <row r="79" spans="1:20" x14ac:dyDescent="0.25">
      <c r="A79" s="314"/>
      <c r="B79" s="316"/>
      <c r="C79" s="316"/>
      <c r="D79" s="317"/>
      <c r="E79" s="337"/>
      <c r="F79" s="320"/>
      <c r="G79" s="9" t="s">
        <v>2</v>
      </c>
      <c r="H79" s="28">
        <v>18</v>
      </c>
      <c r="I79" s="29">
        <v>6</v>
      </c>
      <c r="J79" s="29">
        <v>19</v>
      </c>
      <c r="K79" s="29">
        <v>17</v>
      </c>
      <c r="L79" s="29">
        <v>37</v>
      </c>
      <c r="M79" s="29">
        <v>18</v>
      </c>
      <c r="N79" s="29">
        <v>7</v>
      </c>
      <c r="O79" s="29">
        <v>16</v>
      </c>
      <c r="P79" s="29">
        <v>16</v>
      </c>
      <c r="Q79" s="29">
        <v>12</v>
      </c>
      <c r="R79" s="29">
        <f t="shared" si="41"/>
        <v>166</v>
      </c>
      <c r="S79" s="22">
        <f>SUM(H79:Q79)/12</f>
        <v>13.833333333333334</v>
      </c>
      <c r="T79" s="279"/>
    </row>
    <row r="80" spans="1:20" x14ac:dyDescent="0.25">
      <c r="A80" s="314"/>
      <c r="B80" s="316"/>
      <c r="C80" s="316"/>
      <c r="D80" s="317"/>
      <c r="E80" s="337"/>
      <c r="F80" s="321"/>
      <c r="G80" s="23" t="s">
        <v>22</v>
      </c>
      <c r="H80" s="31">
        <f t="shared" ref="H80:Q80" si="42">+(H79*2+H78)/3</f>
        <v>17.333333333333332</v>
      </c>
      <c r="I80" s="31">
        <f t="shared" si="42"/>
        <v>9.3333333333333339</v>
      </c>
      <c r="J80" s="31">
        <f t="shared" si="42"/>
        <v>18</v>
      </c>
      <c r="K80" s="31">
        <f t="shared" si="42"/>
        <v>16.666666666666668</v>
      </c>
      <c r="L80" s="31">
        <f t="shared" si="42"/>
        <v>31</v>
      </c>
      <c r="M80" s="31">
        <f t="shared" si="42"/>
        <v>17.666666666666668</v>
      </c>
      <c r="N80" s="31">
        <f t="shared" si="42"/>
        <v>11</v>
      </c>
      <c r="O80" s="31">
        <f t="shared" si="42"/>
        <v>16</v>
      </c>
      <c r="P80" s="31">
        <f t="shared" si="42"/>
        <v>16</v>
      </c>
      <c r="Q80" s="31">
        <f t="shared" si="42"/>
        <v>13</v>
      </c>
      <c r="R80" s="32">
        <f t="shared" si="41"/>
        <v>166</v>
      </c>
      <c r="S80" s="24">
        <f>SUM(S79*2+S78)/3</f>
        <v>14.755555555555555</v>
      </c>
      <c r="T80" s="279"/>
    </row>
    <row r="81" spans="1:20" x14ac:dyDescent="0.25">
      <c r="A81" s="314"/>
      <c r="B81" s="316"/>
      <c r="C81" s="316"/>
      <c r="D81" s="317"/>
      <c r="E81" s="337"/>
      <c r="F81" s="322" t="s">
        <v>20</v>
      </c>
      <c r="G81" s="9" t="s">
        <v>1</v>
      </c>
      <c r="H81" s="29">
        <v>14</v>
      </c>
      <c r="I81" s="29">
        <v>14</v>
      </c>
      <c r="J81" s="29">
        <v>14</v>
      </c>
      <c r="K81" s="29">
        <v>15</v>
      </c>
      <c r="L81" s="29">
        <v>14</v>
      </c>
      <c r="M81" s="29">
        <v>17</v>
      </c>
      <c r="N81" s="29">
        <v>11</v>
      </c>
      <c r="O81" s="29">
        <v>15</v>
      </c>
      <c r="P81" s="29">
        <v>18</v>
      </c>
      <c r="Q81" s="29">
        <v>13</v>
      </c>
      <c r="R81" s="29">
        <f t="shared" si="41"/>
        <v>145</v>
      </c>
      <c r="S81" s="22">
        <f>SUM(H81:Q81)/10</f>
        <v>14.5</v>
      </c>
      <c r="T81" s="279"/>
    </row>
    <row r="82" spans="1:20" x14ac:dyDescent="0.25">
      <c r="A82" s="314"/>
      <c r="B82" s="316"/>
      <c r="C82" s="316"/>
      <c r="D82" s="317"/>
      <c r="E82" s="337"/>
      <c r="F82" s="322"/>
      <c r="G82" s="9" t="s">
        <v>2</v>
      </c>
      <c r="H82" s="29">
        <v>24</v>
      </c>
      <c r="I82" s="29">
        <v>6</v>
      </c>
      <c r="J82" s="29">
        <v>19</v>
      </c>
      <c r="K82" s="29">
        <v>18</v>
      </c>
      <c r="L82" s="29">
        <v>30</v>
      </c>
      <c r="M82" s="29">
        <v>19</v>
      </c>
      <c r="N82" s="29">
        <v>11</v>
      </c>
      <c r="O82" s="29">
        <v>18</v>
      </c>
      <c r="P82" s="29">
        <v>12</v>
      </c>
      <c r="Q82" s="29">
        <v>16</v>
      </c>
      <c r="R82" s="29">
        <f t="shared" si="41"/>
        <v>173</v>
      </c>
      <c r="S82" s="22">
        <f>SUM(H82:Q82)/12</f>
        <v>14.416666666666666</v>
      </c>
      <c r="T82" s="279"/>
    </row>
    <row r="83" spans="1:20" x14ac:dyDescent="0.25">
      <c r="A83" s="314"/>
      <c r="B83" s="316"/>
      <c r="C83" s="316"/>
      <c r="D83" s="317"/>
      <c r="E83" s="337"/>
      <c r="F83" s="322"/>
      <c r="G83" s="23" t="s">
        <v>23</v>
      </c>
      <c r="H83" s="31">
        <v>14</v>
      </c>
      <c r="I83" s="31">
        <f t="shared" ref="I83:Q83" si="43">+(I82*2+I81)/3</f>
        <v>8.6666666666666661</v>
      </c>
      <c r="J83" s="31">
        <f t="shared" si="43"/>
        <v>17.333333333333332</v>
      </c>
      <c r="K83" s="31">
        <f t="shared" si="43"/>
        <v>17</v>
      </c>
      <c r="L83" s="31">
        <f t="shared" si="43"/>
        <v>24.666666666666668</v>
      </c>
      <c r="M83" s="31">
        <f t="shared" si="43"/>
        <v>18.333333333333332</v>
      </c>
      <c r="N83" s="31">
        <f t="shared" si="43"/>
        <v>11</v>
      </c>
      <c r="O83" s="31">
        <f t="shared" si="43"/>
        <v>17</v>
      </c>
      <c r="P83" s="31">
        <f t="shared" si="43"/>
        <v>14</v>
      </c>
      <c r="Q83" s="31">
        <f t="shared" si="43"/>
        <v>15</v>
      </c>
      <c r="R83" s="32">
        <f t="shared" si="41"/>
        <v>157</v>
      </c>
      <c r="S83" s="24">
        <f>SUM(S82*2+S81)/3</f>
        <v>14.444444444444443</v>
      </c>
      <c r="T83" s="279"/>
    </row>
    <row r="84" spans="1:20" ht="15.75" thickBot="1" x14ac:dyDescent="0.3">
      <c r="A84" s="314"/>
      <c r="B84" s="316"/>
      <c r="C84" s="316"/>
      <c r="D84" s="317"/>
      <c r="E84" s="338"/>
      <c r="F84" s="323" t="s">
        <v>21</v>
      </c>
      <c r="G84" s="323"/>
      <c r="H84" s="25">
        <f t="shared" ref="H84:Q84" si="44">SUM(H80,H83)/2</f>
        <v>15.666666666666666</v>
      </c>
      <c r="I84" s="25">
        <f t="shared" si="44"/>
        <v>9</v>
      </c>
      <c r="J84" s="25">
        <f t="shared" si="44"/>
        <v>17.666666666666664</v>
      </c>
      <c r="K84" s="25">
        <f t="shared" si="44"/>
        <v>16.833333333333336</v>
      </c>
      <c r="L84" s="25">
        <f t="shared" si="44"/>
        <v>27.833333333333336</v>
      </c>
      <c r="M84" s="25">
        <f t="shared" si="44"/>
        <v>18</v>
      </c>
      <c r="N84" s="25">
        <f t="shared" si="44"/>
        <v>11</v>
      </c>
      <c r="O84" s="25">
        <f t="shared" si="44"/>
        <v>16.5</v>
      </c>
      <c r="P84" s="25">
        <f t="shared" si="44"/>
        <v>15</v>
      </c>
      <c r="Q84" s="25">
        <f t="shared" si="44"/>
        <v>14</v>
      </c>
      <c r="R84" s="25"/>
      <c r="S84" s="25">
        <f>SUM(S80,S83)/2</f>
        <v>14.599999999999998</v>
      </c>
      <c r="T84" s="11"/>
    </row>
    <row r="85" spans="1:20" x14ac:dyDescent="0.25">
      <c r="A85" s="313">
        <v>12</v>
      </c>
      <c r="B85" s="315" t="s">
        <v>374</v>
      </c>
      <c r="C85" s="315" t="s">
        <v>375</v>
      </c>
      <c r="D85" s="317" t="s">
        <v>40</v>
      </c>
      <c r="E85" s="336" t="s">
        <v>527</v>
      </c>
      <c r="F85" s="324" t="s">
        <v>45</v>
      </c>
      <c r="G85" s="127" t="s">
        <v>1</v>
      </c>
      <c r="H85" s="26">
        <v>12</v>
      </c>
      <c r="I85" s="20">
        <v>9</v>
      </c>
      <c r="J85" s="20">
        <v>10</v>
      </c>
      <c r="K85" s="20">
        <v>6</v>
      </c>
      <c r="L85" s="20">
        <v>11</v>
      </c>
      <c r="M85" s="20">
        <v>17</v>
      </c>
      <c r="N85" s="20">
        <v>8</v>
      </c>
      <c r="O85" s="20">
        <v>11</v>
      </c>
      <c r="P85" s="20">
        <v>15</v>
      </c>
      <c r="Q85" s="20">
        <v>12</v>
      </c>
      <c r="R85" s="20">
        <f t="shared" ref="R85:R90" si="45">SUM(H85:Q85)</f>
        <v>111</v>
      </c>
      <c r="S85" s="21">
        <f>SUM(H85:Q85)/10</f>
        <v>11.1</v>
      </c>
      <c r="T85" s="16"/>
    </row>
    <row r="86" spans="1:20" x14ac:dyDescent="0.25">
      <c r="A86" s="314"/>
      <c r="B86" s="316"/>
      <c r="C86" s="316"/>
      <c r="D86" s="317"/>
      <c r="E86" s="337"/>
      <c r="F86" s="325"/>
      <c r="G86" s="128" t="s">
        <v>2</v>
      </c>
      <c r="H86" s="28">
        <v>6</v>
      </c>
      <c r="I86" s="29">
        <v>6</v>
      </c>
      <c r="J86" s="29">
        <v>6</v>
      </c>
      <c r="K86" s="29">
        <v>6</v>
      </c>
      <c r="L86" s="29">
        <v>28</v>
      </c>
      <c r="M86" s="29">
        <v>14</v>
      </c>
      <c r="N86" s="29">
        <v>8</v>
      </c>
      <c r="O86" s="29">
        <v>10</v>
      </c>
      <c r="P86" s="29">
        <v>14</v>
      </c>
      <c r="Q86" s="29">
        <v>13</v>
      </c>
      <c r="R86" s="29">
        <f t="shared" si="45"/>
        <v>111</v>
      </c>
      <c r="S86" s="22">
        <f>SUM(H86:Q86)/12</f>
        <v>9.25</v>
      </c>
      <c r="T86" s="279"/>
    </row>
    <row r="87" spans="1:20" x14ac:dyDescent="0.25">
      <c r="A87" s="314"/>
      <c r="B87" s="316"/>
      <c r="C87" s="316"/>
      <c r="D87" s="317"/>
      <c r="E87" s="337"/>
      <c r="F87" s="326"/>
      <c r="G87" s="129" t="s">
        <v>22</v>
      </c>
      <c r="H87" s="31">
        <f t="shared" ref="H87:Q87" si="46">+(H86*2+H85)/3</f>
        <v>8</v>
      </c>
      <c r="I87" s="31">
        <f t="shared" si="46"/>
        <v>7</v>
      </c>
      <c r="J87" s="31">
        <f t="shared" si="46"/>
        <v>7.333333333333333</v>
      </c>
      <c r="K87" s="31">
        <f t="shared" si="46"/>
        <v>6</v>
      </c>
      <c r="L87" s="31">
        <f t="shared" si="46"/>
        <v>22.333333333333332</v>
      </c>
      <c r="M87" s="31">
        <f t="shared" si="46"/>
        <v>15</v>
      </c>
      <c r="N87" s="31">
        <f t="shared" si="46"/>
        <v>8</v>
      </c>
      <c r="O87" s="31">
        <f t="shared" si="46"/>
        <v>10.333333333333334</v>
      </c>
      <c r="P87" s="31">
        <f t="shared" si="46"/>
        <v>14.333333333333334</v>
      </c>
      <c r="Q87" s="31">
        <f t="shared" si="46"/>
        <v>12.666666666666666</v>
      </c>
      <c r="R87" s="32">
        <f t="shared" si="45"/>
        <v>110.99999999999999</v>
      </c>
      <c r="S87" s="24">
        <f>SUM(S86*2+S85)/3</f>
        <v>9.8666666666666671</v>
      </c>
      <c r="T87" s="279"/>
    </row>
    <row r="88" spans="1:20" x14ac:dyDescent="0.25">
      <c r="A88" s="314"/>
      <c r="B88" s="316"/>
      <c r="C88" s="316"/>
      <c r="D88" s="317"/>
      <c r="E88" s="337"/>
      <c r="F88" s="327" t="s">
        <v>46</v>
      </c>
      <c r="G88" s="128" t="s">
        <v>1</v>
      </c>
      <c r="H88" s="29">
        <v>12</v>
      </c>
      <c r="I88" s="29">
        <v>12</v>
      </c>
      <c r="J88" s="29">
        <v>13</v>
      </c>
      <c r="K88" s="29">
        <v>2</v>
      </c>
      <c r="L88" s="29">
        <v>10</v>
      </c>
      <c r="M88" s="29">
        <v>13</v>
      </c>
      <c r="N88" s="29">
        <v>14</v>
      </c>
      <c r="O88" s="29">
        <v>11</v>
      </c>
      <c r="P88" s="29">
        <v>15</v>
      </c>
      <c r="Q88" s="29">
        <v>12</v>
      </c>
      <c r="R88" s="29">
        <f t="shared" si="45"/>
        <v>114</v>
      </c>
      <c r="S88" s="22">
        <f>SUM(H88:Q88)/10</f>
        <v>11.4</v>
      </c>
      <c r="T88" s="279"/>
    </row>
    <row r="89" spans="1:20" x14ac:dyDescent="0.25">
      <c r="A89" s="314"/>
      <c r="B89" s="316"/>
      <c r="C89" s="316"/>
      <c r="D89" s="317"/>
      <c r="E89" s="337"/>
      <c r="F89" s="327"/>
      <c r="G89" s="128" t="s">
        <v>2</v>
      </c>
      <c r="H89" s="29">
        <v>16</v>
      </c>
      <c r="I89" s="29">
        <v>9</v>
      </c>
      <c r="J89" s="29">
        <v>10</v>
      </c>
      <c r="K89" s="29">
        <v>2</v>
      </c>
      <c r="L89" s="29">
        <v>20</v>
      </c>
      <c r="M89" s="29">
        <v>17</v>
      </c>
      <c r="N89" s="29">
        <v>10</v>
      </c>
      <c r="O89" s="29">
        <v>7</v>
      </c>
      <c r="P89" s="29">
        <v>16</v>
      </c>
      <c r="Q89" s="29">
        <v>10</v>
      </c>
      <c r="R89" s="29">
        <f t="shared" si="45"/>
        <v>117</v>
      </c>
      <c r="S89" s="22">
        <f>SUM(H89:Q89)/12</f>
        <v>9.75</v>
      </c>
      <c r="T89" s="279"/>
    </row>
    <row r="90" spans="1:20" x14ac:dyDescent="0.25">
      <c r="A90" s="314"/>
      <c r="B90" s="316"/>
      <c r="C90" s="316"/>
      <c r="D90" s="317"/>
      <c r="E90" s="337"/>
      <c r="F90" s="327"/>
      <c r="G90" s="129" t="s">
        <v>23</v>
      </c>
      <c r="H90" s="31">
        <f t="shared" ref="H90:Q90" si="47">+(H89*2+H88)/3</f>
        <v>14.666666666666666</v>
      </c>
      <c r="I90" s="31">
        <f t="shared" si="47"/>
        <v>10</v>
      </c>
      <c r="J90" s="31">
        <f t="shared" si="47"/>
        <v>11</v>
      </c>
      <c r="K90" s="31">
        <f t="shared" si="47"/>
        <v>2</v>
      </c>
      <c r="L90" s="31">
        <f t="shared" si="47"/>
        <v>16.666666666666668</v>
      </c>
      <c r="M90" s="31">
        <f t="shared" si="47"/>
        <v>15.666666666666666</v>
      </c>
      <c r="N90" s="31">
        <f t="shared" si="47"/>
        <v>11.333333333333334</v>
      </c>
      <c r="O90" s="31">
        <f t="shared" si="47"/>
        <v>8.3333333333333339</v>
      </c>
      <c r="P90" s="31">
        <f t="shared" si="47"/>
        <v>15.666666666666666</v>
      </c>
      <c r="Q90" s="31">
        <f t="shared" si="47"/>
        <v>10.666666666666666</v>
      </c>
      <c r="R90" s="32">
        <f t="shared" si="45"/>
        <v>116</v>
      </c>
      <c r="S90" s="24">
        <f>SUM(S89*2+S88)/3</f>
        <v>10.299999999999999</v>
      </c>
      <c r="T90" s="279"/>
    </row>
    <row r="91" spans="1:20" ht="15.75" thickBot="1" x14ac:dyDescent="0.3">
      <c r="A91" s="314"/>
      <c r="B91" s="316"/>
      <c r="C91" s="316"/>
      <c r="D91" s="317"/>
      <c r="E91" s="338"/>
      <c r="F91" s="328" t="s">
        <v>21</v>
      </c>
      <c r="G91" s="328"/>
      <c r="H91" s="25">
        <f t="shared" ref="H91:Q91" si="48">SUM(H87,H90)/2</f>
        <v>11.333333333333332</v>
      </c>
      <c r="I91" s="25">
        <f t="shared" si="48"/>
        <v>8.5</v>
      </c>
      <c r="J91" s="25">
        <f t="shared" si="48"/>
        <v>9.1666666666666661</v>
      </c>
      <c r="K91" s="25">
        <f t="shared" si="48"/>
        <v>4</v>
      </c>
      <c r="L91" s="25">
        <f t="shared" si="48"/>
        <v>19.5</v>
      </c>
      <c r="M91" s="25">
        <f t="shared" si="48"/>
        <v>15.333333333333332</v>
      </c>
      <c r="N91" s="25">
        <f t="shared" si="48"/>
        <v>9.6666666666666679</v>
      </c>
      <c r="O91" s="25">
        <f t="shared" si="48"/>
        <v>9.3333333333333339</v>
      </c>
      <c r="P91" s="25">
        <f t="shared" si="48"/>
        <v>15</v>
      </c>
      <c r="Q91" s="25">
        <f t="shared" si="48"/>
        <v>11.666666666666666</v>
      </c>
      <c r="R91" s="25"/>
      <c r="S91" s="25">
        <f>SUM(S87,S90)/2</f>
        <v>10.083333333333332</v>
      </c>
      <c r="T91" s="11"/>
    </row>
    <row r="92" spans="1:20" x14ac:dyDescent="0.25">
      <c r="A92" s="313">
        <v>13</v>
      </c>
      <c r="B92" s="315" t="s">
        <v>374</v>
      </c>
      <c r="C92" s="315" t="s">
        <v>375</v>
      </c>
      <c r="D92" s="317" t="s">
        <v>40</v>
      </c>
      <c r="E92" s="336" t="s">
        <v>528</v>
      </c>
      <c r="F92" s="324" t="s">
        <v>41</v>
      </c>
      <c r="G92" s="127" t="s">
        <v>1</v>
      </c>
      <c r="H92" s="26">
        <v>13</v>
      </c>
      <c r="I92" s="20">
        <v>12</v>
      </c>
      <c r="J92" s="20">
        <v>7</v>
      </c>
      <c r="K92" s="20">
        <v>9</v>
      </c>
      <c r="L92" s="20">
        <v>7</v>
      </c>
      <c r="M92" s="20">
        <v>12</v>
      </c>
      <c r="N92" s="20">
        <v>9</v>
      </c>
      <c r="O92" s="20">
        <v>11</v>
      </c>
      <c r="P92" s="20">
        <v>16</v>
      </c>
      <c r="Q92" s="20">
        <v>14</v>
      </c>
      <c r="R92" s="20">
        <f t="shared" ref="R92:R97" si="49">SUM(H92:Q92)</f>
        <v>110</v>
      </c>
      <c r="S92" s="21">
        <f>SUM(H92:Q92)/10</f>
        <v>11</v>
      </c>
      <c r="T92" s="16"/>
    </row>
    <row r="93" spans="1:20" x14ac:dyDescent="0.25">
      <c r="A93" s="314"/>
      <c r="B93" s="316"/>
      <c r="C93" s="316"/>
      <c r="D93" s="317"/>
      <c r="E93" s="337"/>
      <c r="F93" s="325"/>
      <c r="G93" s="128" t="s">
        <v>2</v>
      </c>
      <c r="H93" s="28">
        <v>12</v>
      </c>
      <c r="I93" s="29">
        <v>11</v>
      </c>
      <c r="J93" s="29">
        <v>13</v>
      </c>
      <c r="K93" s="29">
        <v>4</v>
      </c>
      <c r="L93" s="29">
        <v>16</v>
      </c>
      <c r="M93" s="29">
        <v>12</v>
      </c>
      <c r="N93" s="29">
        <v>5</v>
      </c>
      <c r="O93" s="29">
        <v>13</v>
      </c>
      <c r="P93" s="29">
        <v>17</v>
      </c>
      <c r="Q93" s="29">
        <v>12</v>
      </c>
      <c r="R93" s="29">
        <f t="shared" si="49"/>
        <v>115</v>
      </c>
      <c r="S93" s="22">
        <f>SUM(H93:Q93)/12</f>
        <v>9.5833333333333339</v>
      </c>
      <c r="T93" s="279"/>
    </row>
    <row r="94" spans="1:20" x14ac:dyDescent="0.25">
      <c r="A94" s="314"/>
      <c r="B94" s="316"/>
      <c r="C94" s="316"/>
      <c r="D94" s="317"/>
      <c r="E94" s="337"/>
      <c r="F94" s="326"/>
      <c r="G94" s="129" t="s">
        <v>22</v>
      </c>
      <c r="H94" s="31">
        <f t="shared" ref="H94:Q94" si="50">+(H93*2+H92)/3</f>
        <v>12.333333333333334</v>
      </c>
      <c r="I94" s="31">
        <f t="shared" si="50"/>
        <v>11.333333333333334</v>
      </c>
      <c r="J94" s="31">
        <f t="shared" si="50"/>
        <v>11</v>
      </c>
      <c r="K94" s="31">
        <f t="shared" si="50"/>
        <v>5.666666666666667</v>
      </c>
      <c r="L94" s="31">
        <f t="shared" si="50"/>
        <v>13</v>
      </c>
      <c r="M94" s="31">
        <f t="shared" si="50"/>
        <v>12</v>
      </c>
      <c r="N94" s="31">
        <f t="shared" si="50"/>
        <v>6.333333333333333</v>
      </c>
      <c r="O94" s="31">
        <f t="shared" si="50"/>
        <v>12.333333333333334</v>
      </c>
      <c r="P94" s="31">
        <f t="shared" si="50"/>
        <v>16.666666666666668</v>
      </c>
      <c r="Q94" s="31">
        <f t="shared" si="50"/>
        <v>12.666666666666666</v>
      </c>
      <c r="R94" s="32">
        <f t="shared" si="49"/>
        <v>113.33333333333334</v>
      </c>
      <c r="S94" s="24">
        <f>SUM(S93*2+S92)/3</f>
        <v>10.055555555555555</v>
      </c>
      <c r="T94" s="279"/>
    </row>
    <row r="95" spans="1:20" x14ac:dyDescent="0.25">
      <c r="A95" s="314"/>
      <c r="B95" s="316"/>
      <c r="C95" s="316"/>
      <c r="D95" s="317"/>
      <c r="E95" s="337"/>
      <c r="F95" s="327" t="s">
        <v>42</v>
      </c>
      <c r="G95" s="128" t="s">
        <v>1</v>
      </c>
      <c r="H95" s="29">
        <v>11</v>
      </c>
      <c r="I95" s="29">
        <v>11</v>
      </c>
      <c r="J95" s="29">
        <v>15</v>
      </c>
      <c r="K95" s="29">
        <v>10</v>
      </c>
      <c r="L95" s="29">
        <v>9</v>
      </c>
      <c r="M95" s="29">
        <v>14</v>
      </c>
      <c r="N95" s="29">
        <v>12</v>
      </c>
      <c r="O95" s="29">
        <v>10</v>
      </c>
      <c r="P95" s="29">
        <v>18</v>
      </c>
      <c r="Q95" s="29">
        <v>12</v>
      </c>
      <c r="R95" s="29">
        <f t="shared" si="49"/>
        <v>122</v>
      </c>
      <c r="S95" s="22">
        <f>SUM(H95:Q95)/10</f>
        <v>12.2</v>
      </c>
      <c r="T95" s="279"/>
    </row>
    <row r="96" spans="1:20" x14ac:dyDescent="0.25">
      <c r="A96" s="314"/>
      <c r="B96" s="316"/>
      <c r="C96" s="316"/>
      <c r="D96" s="317"/>
      <c r="E96" s="337"/>
      <c r="F96" s="327"/>
      <c r="G96" s="128" t="s">
        <v>2</v>
      </c>
      <c r="H96" s="29">
        <v>16</v>
      </c>
      <c r="I96" s="29">
        <v>14</v>
      </c>
      <c r="J96" s="29">
        <v>13</v>
      </c>
      <c r="K96" s="29">
        <v>10</v>
      </c>
      <c r="L96" s="29">
        <v>14</v>
      </c>
      <c r="M96" s="29">
        <v>11</v>
      </c>
      <c r="N96" s="29">
        <v>10</v>
      </c>
      <c r="O96" s="29">
        <v>5</v>
      </c>
      <c r="P96" s="29">
        <v>8</v>
      </c>
      <c r="Q96" s="29">
        <v>10</v>
      </c>
      <c r="R96" s="29">
        <f t="shared" si="49"/>
        <v>111</v>
      </c>
      <c r="S96" s="22">
        <f>SUM(H96:Q96)/12</f>
        <v>9.25</v>
      </c>
      <c r="T96" s="279"/>
    </row>
    <row r="97" spans="1:20" x14ac:dyDescent="0.25">
      <c r="A97" s="314"/>
      <c r="B97" s="316"/>
      <c r="C97" s="316"/>
      <c r="D97" s="317"/>
      <c r="E97" s="337"/>
      <c r="F97" s="327"/>
      <c r="G97" s="129" t="s">
        <v>23</v>
      </c>
      <c r="H97" s="31">
        <f t="shared" ref="H97:Q97" si="51">+(H96*2+H95)/3</f>
        <v>14.333333333333334</v>
      </c>
      <c r="I97" s="31">
        <f t="shared" si="51"/>
        <v>13</v>
      </c>
      <c r="J97" s="31">
        <f t="shared" si="51"/>
        <v>13.666666666666666</v>
      </c>
      <c r="K97" s="31">
        <f t="shared" si="51"/>
        <v>10</v>
      </c>
      <c r="L97" s="31">
        <f t="shared" si="51"/>
        <v>12.333333333333334</v>
      </c>
      <c r="M97" s="31">
        <f t="shared" si="51"/>
        <v>12</v>
      </c>
      <c r="N97" s="31">
        <f t="shared" si="51"/>
        <v>10.666666666666666</v>
      </c>
      <c r="O97" s="31">
        <f t="shared" si="51"/>
        <v>6.666666666666667</v>
      </c>
      <c r="P97" s="31">
        <f t="shared" si="51"/>
        <v>11.333333333333334</v>
      </c>
      <c r="Q97" s="31">
        <f t="shared" si="51"/>
        <v>10.666666666666666</v>
      </c>
      <c r="R97" s="32">
        <f t="shared" si="49"/>
        <v>114.66666666666669</v>
      </c>
      <c r="S97" s="24">
        <f>SUM(S96*2+S95)/3</f>
        <v>10.233333333333333</v>
      </c>
      <c r="T97" s="279"/>
    </row>
    <row r="98" spans="1:20" ht="15.75" thickBot="1" x14ac:dyDescent="0.3">
      <c r="A98" s="314"/>
      <c r="B98" s="316"/>
      <c r="C98" s="316"/>
      <c r="D98" s="317"/>
      <c r="E98" s="338"/>
      <c r="F98" s="328" t="s">
        <v>21</v>
      </c>
      <c r="G98" s="328"/>
      <c r="H98" s="25">
        <f t="shared" ref="H98:Q98" si="52">SUM(H94,H97)/2</f>
        <v>13.333333333333334</v>
      </c>
      <c r="I98" s="25">
        <f t="shared" si="52"/>
        <v>12.166666666666668</v>
      </c>
      <c r="J98" s="25">
        <f t="shared" si="52"/>
        <v>12.333333333333332</v>
      </c>
      <c r="K98" s="25">
        <f t="shared" si="52"/>
        <v>7.8333333333333339</v>
      </c>
      <c r="L98" s="25">
        <f t="shared" si="52"/>
        <v>12.666666666666668</v>
      </c>
      <c r="M98" s="25">
        <f t="shared" si="52"/>
        <v>12</v>
      </c>
      <c r="N98" s="25">
        <f t="shared" si="52"/>
        <v>8.5</v>
      </c>
      <c r="O98" s="25">
        <f t="shared" si="52"/>
        <v>9.5</v>
      </c>
      <c r="P98" s="25">
        <f t="shared" si="52"/>
        <v>14</v>
      </c>
      <c r="Q98" s="25">
        <f t="shared" si="52"/>
        <v>11.666666666666666</v>
      </c>
      <c r="R98" s="25"/>
      <c r="S98" s="25">
        <f>SUM(S94,S97)/2</f>
        <v>10.144444444444444</v>
      </c>
      <c r="T98" s="11"/>
    </row>
    <row r="99" spans="1:20" x14ac:dyDescent="0.25">
      <c r="A99" s="313">
        <v>14</v>
      </c>
      <c r="B99" s="315" t="s">
        <v>374</v>
      </c>
      <c r="C99" s="315" t="s">
        <v>375</v>
      </c>
      <c r="D99" s="317" t="s">
        <v>40</v>
      </c>
      <c r="E99" s="336" t="s">
        <v>529</v>
      </c>
      <c r="F99" s="319" t="s">
        <v>16</v>
      </c>
      <c r="G99" s="12" t="s">
        <v>1</v>
      </c>
      <c r="H99" s="26">
        <v>17</v>
      </c>
      <c r="I99" s="20">
        <v>17</v>
      </c>
      <c r="J99" s="20">
        <v>14</v>
      </c>
      <c r="K99" s="20">
        <v>14</v>
      </c>
      <c r="L99" s="20">
        <v>15</v>
      </c>
      <c r="M99" s="20">
        <v>17</v>
      </c>
      <c r="N99" s="20">
        <v>14</v>
      </c>
      <c r="O99" s="20">
        <v>15</v>
      </c>
      <c r="P99" s="20">
        <v>18</v>
      </c>
      <c r="Q99" s="20">
        <v>14</v>
      </c>
      <c r="R99" s="20">
        <f t="shared" ref="R99:R103" si="53">SUM(H99:Q99)</f>
        <v>155</v>
      </c>
      <c r="S99" s="21">
        <f>SUM(H99:Q99)/10</f>
        <v>15.5</v>
      </c>
      <c r="T99" s="16"/>
    </row>
    <row r="100" spans="1:20" x14ac:dyDescent="0.25">
      <c r="A100" s="314"/>
      <c r="B100" s="316"/>
      <c r="C100" s="316"/>
      <c r="D100" s="317"/>
      <c r="E100" s="337"/>
      <c r="F100" s="320"/>
      <c r="G100" s="9" t="s">
        <v>2</v>
      </c>
      <c r="H100" s="28">
        <v>28</v>
      </c>
      <c r="I100" s="29">
        <v>10</v>
      </c>
      <c r="J100" s="29">
        <v>12</v>
      </c>
      <c r="K100" s="29">
        <v>14</v>
      </c>
      <c r="L100" s="29">
        <v>20</v>
      </c>
      <c r="M100" s="29">
        <v>18</v>
      </c>
      <c r="N100" s="29">
        <v>11</v>
      </c>
      <c r="O100" s="29">
        <v>17</v>
      </c>
      <c r="P100" s="29">
        <v>16</v>
      </c>
      <c r="Q100" s="29">
        <v>15</v>
      </c>
      <c r="R100" s="29">
        <f t="shared" si="53"/>
        <v>161</v>
      </c>
      <c r="S100" s="22">
        <f>SUM(H100:Q100)/12</f>
        <v>13.416666666666666</v>
      </c>
      <c r="T100" s="279"/>
    </row>
    <row r="101" spans="1:20" x14ac:dyDescent="0.25">
      <c r="A101" s="314"/>
      <c r="B101" s="316"/>
      <c r="C101" s="316"/>
      <c r="D101" s="317"/>
      <c r="E101" s="337"/>
      <c r="F101" s="321"/>
      <c r="G101" s="23" t="s">
        <v>22</v>
      </c>
      <c r="H101" s="31">
        <v>14</v>
      </c>
      <c r="I101" s="31">
        <f t="shared" ref="I101:Q101" si="54">+(I100*2+I99)/3</f>
        <v>12.333333333333334</v>
      </c>
      <c r="J101" s="31">
        <f t="shared" si="54"/>
        <v>12.666666666666666</v>
      </c>
      <c r="K101" s="31">
        <f t="shared" si="54"/>
        <v>14</v>
      </c>
      <c r="L101" s="31">
        <f t="shared" si="54"/>
        <v>18.333333333333332</v>
      </c>
      <c r="M101" s="31">
        <f t="shared" si="54"/>
        <v>17.666666666666668</v>
      </c>
      <c r="N101" s="31">
        <f t="shared" si="54"/>
        <v>12</v>
      </c>
      <c r="O101" s="31">
        <f t="shared" si="54"/>
        <v>16.333333333333332</v>
      </c>
      <c r="P101" s="31">
        <f t="shared" si="54"/>
        <v>16.666666666666668</v>
      </c>
      <c r="Q101" s="31">
        <f t="shared" si="54"/>
        <v>14.666666666666666</v>
      </c>
      <c r="R101" s="32">
        <f t="shared" si="53"/>
        <v>148.66666666666666</v>
      </c>
      <c r="S101" s="24">
        <f>SUM(S100*2+S99)/3</f>
        <v>14.111111111111109</v>
      </c>
      <c r="T101" s="279"/>
    </row>
    <row r="102" spans="1:20" x14ac:dyDescent="0.25">
      <c r="A102" s="314"/>
      <c r="B102" s="316"/>
      <c r="C102" s="316"/>
      <c r="D102" s="317"/>
      <c r="E102" s="337"/>
      <c r="F102" s="322" t="s">
        <v>20</v>
      </c>
      <c r="G102" s="9" t="s">
        <v>1</v>
      </c>
      <c r="H102" s="29">
        <v>15</v>
      </c>
      <c r="I102" s="29">
        <v>15</v>
      </c>
      <c r="J102" s="29">
        <v>12</v>
      </c>
      <c r="K102" s="29">
        <v>14</v>
      </c>
      <c r="L102" s="29">
        <v>13</v>
      </c>
      <c r="M102" s="29">
        <v>16</v>
      </c>
      <c r="N102" s="29">
        <v>13</v>
      </c>
      <c r="O102" s="29">
        <v>12</v>
      </c>
      <c r="P102" s="29">
        <v>19</v>
      </c>
      <c r="Q102" s="29">
        <v>14</v>
      </c>
      <c r="R102" s="29">
        <f t="shared" si="53"/>
        <v>143</v>
      </c>
      <c r="S102" s="22">
        <f>SUM(H102:Q102)/10</f>
        <v>14.3</v>
      </c>
      <c r="T102" s="279"/>
    </row>
    <row r="103" spans="1:20" x14ac:dyDescent="0.25">
      <c r="A103" s="314"/>
      <c r="B103" s="316"/>
      <c r="C103" s="316"/>
      <c r="D103" s="317"/>
      <c r="E103" s="337"/>
      <c r="F103" s="322"/>
      <c r="G103" s="9" t="s">
        <v>2</v>
      </c>
      <c r="H103" s="29">
        <v>20</v>
      </c>
      <c r="I103" s="29">
        <v>8</v>
      </c>
      <c r="J103" s="29">
        <v>12</v>
      </c>
      <c r="K103" s="29">
        <v>18</v>
      </c>
      <c r="L103" s="29">
        <v>28</v>
      </c>
      <c r="M103" s="29">
        <v>19</v>
      </c>
      <c r="N103" s="29">
        <v>12</v>
      </c>
      <c r="O103" s="29">
        <v>14</v>
      </c>
      <c r="P103" s="29">
        <v>16</v>
      </c>
      <c r="Q103" s="29">
        <v>12</v>
      </c>
      <c r="R103" s="29">
        <f t="shared" si="53"/>
        <v>159</v>
      </c>
      <c r="S103" s="22">
        <f>SUM(H103:Q103)/12</f>
        <v>13.25</v>
      </c>
      <c r="T103" s="279"/>
    </row>
    <row r="104" spans="1:20" x14ac:dyDescent="0.25">
      <c r="A104" s="314"/>
      <c r="B104" s="316"/>
      <c r="C104" s="316"/>
      <c r="D104" s="317"/>
      <c r="E104" s="337"/>
      <c r="F104" s="322"/>
      <c r="G104" s="23" t="s">
        <v>23</v>
      </c>
      <c r="H104" s="31">
        <f t="shared" ref="H104:Q104" si="55">+(H103*2+H102)/3</f>
        <v>18.333333333333332</v>
      </c>
      <c r="I104" s="31">
        <f t="shared" si="55"/>
        <v>10.333333333333334</v>
      </c>
      <c r="J104" s="31">
        <f t="shared" si="55"/>
        <v>12</v>
      </c>
      <c r="K104" s="31">
        <f t="shared" si="55"/>
        <v>16.666666666666668</v>
      </c>
      <c r="L104" s="31">
        <f t="shared" si="55"/>
        <v>23</v>
      </c>
      <c r="M104" s="31">
        <f t="shared" si="55"/>
        <v>18</v>
      </c>
      <c r="N104" s="31">
        <f t="shared" si="55"/>
        <v>12.333333333333334</v>
      </c>
      <c r="O104" s="31">
        <f t="shared" si="55"/>
        <v>13.333333333333334</v>
      </c>
      <c r="P104" s="31">
        <f t="shared" si="55"/>
        <v>17</v>
      </c>
      <c r="Q104" s="31">
        <f t="shared" si="55"/>
        <v>12.666666666666666</v>
      </c>
      <c r="R104" s="32">
        <f t="shared" ref="R104" si="56">SUM(H104:Q104)</f>
        <v>153.66666666666666</v>
      </c>
      <c r="S104" s="24">
        <f>SUM(S103*2+S102)/3</f>
        <v>13.6</v>
      </c>
      <c r="T104" s="279"/>
    </row>
    <row r="105" spans="1:20" ht="15.75" thickBot="1" x14ac:dyDescent="0.3">
      <c r="A105" s="314"/>
      <c r="B105" s="316"/>
      <c r="C105" s="316"/>
      <c r="D105" s="317"/>
      <c r="E105" s="338"/>
      <c r="F105" s="323" t="s">
        <v>21</v>
      </c>
      <c r="G105" s="323"/>
      <c r="H105" s="25">
        <f t="shared" ref="H105:Q105" si="57">SUM(H101,H104)/2</f>
        <v>16.166666666666664</v>
      </c>
      <c r="I105" s="25">
        <f t="shared" si="57"/>
        <v>11.333333333333334</v>
      </c>
      <c r="J105" s="25">
        <f t="shared" si="57"/>
        <v>12.333333333333332</v>
      </c>
      <c r="K105" s="25">
        <f t="shared" si="57"/>
        <v>15.333333333333334</v>
      </c>
      <c r="L105" s="25">
        <f t="shared" si="57"/>
        <v>20.666666666666664</v>
      </c>
      <c r="M105" s="25">
        <f t="shared" si="57"/>
        <v>17.833333333333336</v>
      </c>
      <c r="N105" s="25">
        <f t="shared" si="57"/>
        <v>12.166666666666668</v>
      </c>
      <c r="O105" s="25">
        <f t="shared" si="57"/>
        <v>14.833333333333332</v>
      </c>
      <c r="P105" s="25">
        <f t="shared" si="57"/>
        <v>16.833333333333336</v>
      </c>
      <c r="Q105" s="25">
        <f t="shared" si="57"/>
        <v>13.666666666666666</v>
      </c>
      <c r="R105" s="25"/>
      <c r="S105" s="25">
        <f>SUM(S101,S104)/2</f>
        <v>13.855555555555554</v>
      </c>
      <c r="T105" s="11"/>
    </row>
    <row r="106" spans="1:20" x14ac:dyDescent="0.25">
      <c r="A106" s="313">
        <v>15</v>
      </c>
      <c r="B106" s="315" t="s">
        <v>374</v>
      </c>
      <c r="C106" s="315" t="s">
        <v>375</v>
      </c>
      <c r="D106" s="317" t="s">
        <v>40</v>
      </c>
      <c r="E106" s="336" t="s">
        <v>485</v>
      </c>
      <c r="F106" s="319" t="s">
        <v>16</v>
      </c>
      <c r="G106" s="12" t="s">
        <v>1</v>
      </c>
      <c r="H106" s="26">
        <v>13</v>
      </c>
      <c r="I106" s="20">
        <v>13</v>
      </c>
      <c r="J106" s="20">
        <v>7</v>
      </c>
      <c r="K106" s="20">
        <v>14</v>
      </c>
      <c r="L106" s="20">
        <v>14</v>
      </c>
      <c r="M106" s="20">
        <v>15</v>
      </c>
      <c r="N106" s="20">
        <v>14</v>
      </c>
      <c r="O106" s="20">
        <v>14</v>
      </c>
      <c r="P106" s="20">
        <v>17</v>
      </c>
      <c r="Q106" s="20">
        <v>14</v>
      </c>
      <c r="R106" s="20">
        <f t="shared" ref="R106:R111" si="58">SUM(H106:Q106)</f>
        <v>135</v>
      </c>
      <c r="S106" s="21">
        <f>SUM(H106:Q106)/10</f>
        <v>13.5</v>
      </c>
      <c r="T106" s="16"/>
    </row>
    <row r="107" spans="1:20" x14ac:dyDescent="0.25">
      <c r="A107" s="314"/>
      <c r="B107" s="316"/>
      <c r="C107" s="316"/>
      <c r="D107" s="317"/>
      <c r="E107" s="337"/>
      <c r="F107" s="320"/>
      <c r="G107" s="9" t="s">
        <v>2</v>
      </c>
      <c r="H107" s="28">
        <v>20</v>
      </c>
      <c r="I107" s="29">
        <v>10</v>
      </c>
      <c r="J107" s="29">
        <v>8</v>
      </c>
      <c r="K107" s="29">
        <v>15</v>
      </c>
      <c r="L107" s="29">
        <v>14</v>
      </c>
      <c r="M107" s="29">
        <v>16</v>
      </c>
      <c r="N107" s="29">
        <v>5</v>
      </c>
      <c r="O107" s="29">
        <v>16</v>
      </c>
      <c r="P107" s="29">
        <v>16</v>
      </c>
      <c r="Q107" s="29">
        <v>18</v>
      </c>
      <c r="R107" s="29">
        <f t="shared" si="58"/>
        <v>138</v>
      </c>
      <c r="S107" s="22">
        <f>SUM(H107:Q107)/12</f>
        <v>11.5</v>
      </c>
      <c r="T107" s="279"/>
    </row>
    <row r="108" spans="1:20" x14ac:dyDescent="0.25">
      <c r="A108" s="314"/>
      <c r="B108" s="316"/>
      <c r="C108" s="316"/>
      <c r="D108" s="317"/>
      <c r="E108" s="337"/>
      <c r="F108" s="321"/>
      <c r="G108" s="23" t="s">
        <v>22</v>
      </c>
      <c r="H108" s="31">
        <f t="shared" ref="H108:Q108" si="59">+(H107*2+H106)/3</f>
        <v>17.666666666666668</v>
      </c>
      <c r="I108" s="31">
        <f t="shared" si="59"/>
        <v>11</v>
      </c>
      <c r="J108" s="31">
        <f t="shared" si="59"/>
        <v>7.666666666666667</v>
      </c>
      <c r="K108" s="31">
        <f t="shared" si="59"/>
        <v>14.666666666666666</v>
      </c>
      <c r="L108" s="31">
        <f t="shared" si="59"/>
        <v>14</v>
      </c>
      <c r="M108" s="31">
        <f t="shared" si="59"/>
        <v>15.666666666666666</v>
      </c>
      <c r="N108" s="31">
        <f t="shared" si="59"/>
        <v>8</v>
      </c>
      <c r="O108" s="31">
        <f t="shared" si="59"/>
        <v>15.333333333333334</v>
      </c>
      <c r="P108" s="31">
        <f t="shared" si="59"/>
        <v>16.333333333333332</v>
      </c>
      <c r="Q108" s="31">
        <f t="shared" si="59"/>
        <v>16.666666666666668</v>
      </c>
      <c r="R108" s="32">
        <f t="shared" si="58"/>
        <v>137</v>
      </c>
      <c r="S108" s="24">
        <f>SUM(S107*2+S106)/3</f>
        <v>12.166666666666666</v>
      </c>
      <c r="T108" s="279"/>
    </row>
    <row r="109" spans="1:20" x14ac:dyDescent="0.25">
      <c r="A109" s="314"/>
      <c r="B109" s="316"/>
      <c r="C109" s="316"/>
      <c r="D109" s="317"/>
      <c r="E109" s="337"/>
      <c r="F109" s="322" t="s">
        <v>20</v>
      </c>
      <c r="G109" s="9" t="s">
        <v>1</v>
      </c>
      <c r="H109" s="29">
        <v>10</v>
      </c>
      <c r="I109" s="29">
        <v>10</v>
      </c>
      <c r="J109" s="29">
        <v>13</v>
      </c>
      <c r="K109" s="29">
        <v>12</v>
      </c>
      <c r="L109" s="29">
        <v>14</v>
      </c>
      <c r="M109" s="29">
        <v>17</v>
      </c>
      <c r="N109" s="29">
        <v>12</v>
      </c>
      <c r="O109" s="29">
        <v>13</v>
      </c>
      <c r="P109" s="29">
        <v>18</v>
      </c>
      <c r="Q109" s="29">
        <v>12</v>
      </c>
      <c r="R109" s="29">
        <f t="shared" si="58"/>
        <v>131</v>
      </c>
      <c r="S109" s="22">
        <f>SUM(H109:Q109)/10</f>
        <v>13.1</v>
      </c>
      <c r="T109" s="279"/>
    </row>
    <row r="110" spans="1:20" x14ac:dyDescent="0.25">
      <c r="A110" s="314"/>
      <c r="B110" s="316"/>
      <c r="C110" s="316"/>
      <c r="D110" s="317"/>
      <c r="E110" s="337"/>
      <c r="F110" s="322"/>
      <c r="G110" s="9" t="s">
        <v>2</v>
      </c>
      <c r="H110" s="29">
        <v>20</v>
      </c>
      <c r="I110" s="29">
        <v>11</v>
      </c>
      <c r="J110" s="29">
        <v>10</v>
      </c>
      <c r="K110" s="29">
        <v>15</v>
      </c>
      <c r="L110" s="29">
        <v>24</v>
      </c>
      <c r="M110" s="29">
        <v>15</v>
      </c>
      <c r="N110" s="29">
        <v>14</v>
      </c>
      <c r="O110" s="29">
        <v>10</v>
      </c>
      <c r="P110" s="29">
        <v>16</v>
      </c>
      <c r="Q110" s="29">
        <v>12</v>
      </c>
      <c r="R110" s="29">
        <f t="shared" si="58"/>
        <v>147</v>
      </c>
      <c r="S110" s="22">
        <f>SUM(H110:Q110)/12</f>
        <v>12.25</v>
      </c>
      <c r="T110" s="279"/>
    </row>
    <row r="111" spans="1:20" x14ac:dyDescent="0.25">
      <c r="A111" s="314"/>
      <c r="B111" s="316"/>
      <c r="C111" s="316"/>
      <c r="D111" s="317"/>
      <c r="E111" s="337"/>
      <c r="F111" s="322"/>
      <c r="G111" s="23" t="s">
        <v>23</v>
      </c>
      <c r="H111" s="31">
        <f t="shared" ref="H111:Q111" si="60">+(H110*2+H109)/3</f>
        <v>16.666666666666668</v>
      </c>
      <c r="I111" s="31">
        <f t="shared" si="60"/>
        <v>10.666666666666666</v>
      </c>
      <c r="J111" s="31">
        <f t="shared" si="60"/>
        <v>11</v>
      </c>
      <c r="K111" s="31">
        <f t="shared" si="60"/>
        <v>14</v>
      </c>
      <c r="L111" s="31">
        <f t="shared" si="60"/>
        <v>20.666666666666668</v>
      </c>
      <c r="M111" s="31">
        <f t="shared" si="60"/>
        <v>15.666666666666666</v>
      </c>
      <c r="N111" s="31">
        <f t="shared" si="60"/>
        <v>13.333333333333334</v>
      </c>
      <c r="O111" s="31">
        <f t="shared" si="60"/>
        <v>11</v>
      </c>
      <c r="P111" s="31">
        <f t="shared" si="60"/>
        <v>16.666666666666668</v>
      </c>
      <c r="Q111" s="31">
        <f t="shared" si="60"/>
        <v>12</v>
      </c>
      <c r="R111" s="32">
        <f t="shared" si="58"/>
        <v>141.66666666666666</v>
      </c>
      <c r="S111" s="24">
        <f>SUM(S110*2+S109)/3</f>
        <v>12.533333333333333</v>
      </c>
      <c r="T111" s="279"/>
    </row>
    <row r="112" spans="1:20" ht="15.75" thickBot="1" x14ac:dyDescent="0.3">
      <c r="A112" s="314"/>
      <c r="B112" s="316"/>
      <c r="C112" s="316"/>
      <c r="D112" s="317"/>
      <c r="E112" s="338"/>
      <c r="F112" s="323" t="s">
        <v>21</v>
      </c>
      <c r="G112" s="323"/>
      <c r="H112" s="25">
        <f t="shared" ref="H112:Q112" si="61">SUM(H108,H111)/2</f>
        <v>17.166666666666668</v>
      </c>
      <c r="I112" s="25">
        <f t="shared" si="61"/>
        <v>10.833333333333332</v>
      </c>
      <c r="J112" s="25">
        <f t="shared" si="61"/>
        <v>9.3333333333333339</v>
      </c>
      <c r="K112" s="25">
        <f t="shared" si="61"/>
        <v>14.333333333333332</v>
      </c>
      <c r="L112" s="25">
        <f t="shared" si="61"/>
        <v>17.333333333333336</v>
      </c>
      <c r="M112" s="25">
        <f t="shared" si="61"/>
        <v>15.666666666666666</v>
      </c>
      <c r="N112" s="25">
        <f t="shared" si="61"/>
        <v>10.666666666666668</v>
      </c>
      <c r="O112" s="25">
        <f t="shared" si="61"/>
        <v>13.166666666666668</v>
      </c>
      <c r="P112" s="25">
        <f t="shared" si="61"/>
        <v>16.5</v>
      </c>
      <c r="Q112" s="25">
        <f t="shared" si="61"/>
        <v>14.333333333333334</v>
      </c>
      <c r="R112" s="25"/>
      <c r="S112" s="67">
        <f>SUM(S108,S111)/2</f>
        <v>12.35</v>
      </c>
      <c r="T112" s="11"/>
    </row>
    <row r="113" spans="1:20" x14ac:dyDescent="0.25">
      <c r="A113" s="313">
        <v>16</v>
      </c>
      <c r="B113" s="315" t="s">
        <v>374</v>
      </c>
      <c r="C113" s="315" t="s">
        <v>375</v>
      </c>
      <c r="D113" s="317" t="s">
        <v>40</v>
      </c>
      <c r="E113" s="336" t="s">
        <v>530</v>
      </c>
      <c r="F113" s="324" t="s">
        <v>45</v>
      </c>
      <c r="G113" s="127" t="s">
        <v>1</v>
      </c>
      <c r="H113" s="26"/>
      <c r="I113" s="20"/>
      <c r="J113" s="20">
        <v>9</v>
      </c>
      <c r="K113" s="20"/>
      <c r="L113" s="20"/>
      <c r="M113" s="20">
        <v>5</v>
      </c>
      <c r="N113" s="20">
        <v>3</v>
      </c>
      <c r="O113" s="20"/>
      <c r="P113" s="20">
        <v>16</v>
      </c>
      <c r="Q113" s="20"/>
      <c r="R113" s="20">
        <f t="shared" ref="R113:R118" si="62">SUM(H113:Q113)</f>
        <v>33</v>
      </c>
      <c r="S113" s="21">
        <f>SUM(H113:Q113)/10</f>
        <v>3.3</v>
      </c>
      <c r="T113" s="16"/>
    </row>
    <row r="114" spans="1:20" x14ac:dyDescent="0.25">
      <c r="A114" s="314"/>
      <c r="B114" s="316"/>
      <c r="C114" s="316"/>
      <c r="D114" s="317"/>
      <c r="E114" s="337"/>
      <c r="F114" s="325"/>
      <c r="G114" s="128" t="s">
        <v>2</v>
      </c>
      <c r="H114" s="28"/>
      <c r="I114" s="29"/>
      <c r="J114" s="29"/>
      <c r="K114" s="29"/>
      <c r="L114" s="29"/>
      <c r="M114" s="29"/>
      <c r="N114" s="29"/>
      <c r="O114" s="29"/>
      <c r="P114" s="29"/>
      <c r="Q114" s="29"/>
      <c r="R114" s="29">
        <f t="shared" si="62"/>
        <v>0</v>
      </c>
      <c r="S114" s="22">
        <f>SUM(H114:Q114)/12</f>
        <v>0</v>
      </c>
      <c r="T114" s="279"/>
    </row>
    <row r="115" spans="1:20" x14ac:dyDescent="0.25">
      <c r="A115" s="314"/>
      <c r="B115" s="316"/>
      <c r="C115" s="316"/>
      <c r="D115" s="317"/>
      <c r="E115" s="337"/>
      <c r="F115" s="326"/>
      <c r="G115" s="129" t="s">
        <v>22</v>
      </c>
      <c r="H115" s="31">
        <f t="shared" ref="H115:Q115" si="63">+(H114*2+H113)/3</f>
        <v>0</v>
      </c>
      <c r="I115" s="31">
        <f t="shared" si="63"/>
        <v>0</v>
      </c>
      <c r="J115" s="31">
        <f t="shared" si="63"/>
        <v>3</v>
      </c>
      <c r="K115" s="31">
        <f t="shared" si="63"/>
        <v>0</v>
      </c>
      <c r="L115" s="31">
        <f t="shared" si="63"/>
        <v>0</v>
      </c>
      <c r="M115" s="31">
        <f t="shared" si="63"/>
        <v>1.6666666666666667</v>
      </c>
      <c r="N115" s="31">
        <f t="shared" si="63"/>
        <v>1</v>
      </c>
      <c r="O115" s="31">
        <f t="shared" si="63"/>
        <v>0</v>
      </c>
      <c r="P115" s="31">
        <f t="shared" si="63"/>
        <v>5.333333333333333</v>
      </c>
      <c r="Q115" s="31">
        <f t="shared" si="63"/>
        <v>0</v>
      </c>
      <c r="R115" s="32">
        <f t="shared" si="62"/>
        <v>11</v>
      </c>
      <c r="S115" s="24">
        <f>SUM(S114*2+S113)/3</f>
        <v>1.0999999999999999</v>
      </c>
      <c r="T115" s="279"/>
    </row>
    <row r="116" spans="1:20" x14ac:dyDescent="0.25">
      <c r="A116" s="314"/>
      <c r="B116" s="316"/>
      <c r="C116" s="316"/>
      <c r="D116" s="317"/>
      <c r="E116" s="337"/>
      <c r="F116" s="327" t="s">
        <v>46</v>
      </c>
      <c r="G116" s="128" t="s">
        <v>1</v>
      </c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>
        <f t="shared" si="62"/>
        <v>0</v>
      </c>
      <c r="S116" s="22">
        <f>SUM(H116:Q116)/10</f>
        <v>0</v>
      </c>
      <c r="T116" s="279"/>
    </row>
    <row r="117" spans="1:20" x14ac:dyDescent="0.25">
      <c r="A117" s="314"/>
      <c r="B117" s="316"/>
      <c r="C117" s="316"/>
      <c r="D117" s="317"/>
      <c r="E117" s="337"/>
      <c r="F117" s="327"/>
      <c r="G117" s="128" t="s">
        <v>2</v>
      </c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>
        <f t="shared" si="62"/>
        <v>0</v>
      </c>
      <c r="S117" s="22">
        <f>SUM(H117:Q117)/12</f>
        <v>0</v>
      </c>
      <c r="T117" s="279"/>
    </row>
    <row r="118" spans="1:20" x14ac:dyDescent="0.25">
      <c r="A118" s="314"/>
      <c r="B118" s="316"/>
      <c r="C118" s="316"/>
      <c r="D118" s="317"/>
      <c r="E118" s="337"/>
      <c r="F118" s="327"/>
      <c r="G118" s="129" t="s">
        <v>23</v>
      </c>
      <c r="H118" s="31">
        <f t="shared" ref="H118:Q118" si="64">+(H117*2+H116)/3</f>
        <v>0</v>
      </c>
      <c r="I118" s="31">
        <f t="shared" si="64"/>
        <v>0</v>
      </c>
      <c r="J118" s="31">
        <f t="shared" si="64"/>
        <v>0</v>
      </c>
      <c r="K118" s="31">
        <f t="shared" si="64"/>
        <v>0</v>
      </c>
      <c r="L118" s="31">
        <f t="shared" si="64"/>
        <v>0</v>
      </c>
      <c r="M118" s="31">
        <f t="shared" si="64"/>
        <v>0</v>
      </c>
      <c r="N118" s="31">
        <f t="shared" si="64"/>
        <v>0</v>
      </c>
      <c r="O118" s="31">
        <f t="shared" si="64"/>
        <v>0</v>
      </c>
      <c r="P118" s="31">
        <f t="shared" si="64"/>
        <v>0</v>
      </c>
      <c r="Q118" s="31">
        <f t="shared" si="64"/>
        <v>0</v>
      </c>
      <c r="R118" s="32">
        <f t="shared" si="62"/>
        <v>0</v>
      </c>
      <c r="S118" s="24">
        <f>SUM(S117*2+S116)/3</f>
        <v>0</v>
      </c>
      <c r="T118" s="279"/>
    </row>
    <row r="119" spans="1:20" ht="15.75" thickBot="1" x14ac:dyDescent="0.3">
      <c r="A119" s="314"/>
      <c r="B119" s="316"/>
      <c r="C119" s="316"/>
      <c r="D119" s="317"/>
      <c r="E119" s="338"/>
      <c r="F119" s="328" t="s">
        <v>21</v>
      </c>
      <c r="G119" s="328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>
        <f>SUM(S115,S118)/2</f>
        <v>0.54999999999999993</v>
      </c>
      <c r="T119" s="11"/>
    </row>
    <row r="120" spans="1:20" x14ac:dyDescent="0.25">
      <c r="A120" s="313">
        <v>17</v>
      </c>
      <c r="B120" s="315" t="s">
        <v>374</v>
      </c>
      <c r="C120" s="315" t="s">
        <v>375</v>
      </c>
      <c r="D120" s="317" t="s">
        <v>40</v>
      </c>
      <c r="E120" s="336" t="s">
        <v>531</v>
      </c>
      <c r="F120" s="324" t="s">
        <v>45</v>
      </c>
      <c r="G120" s="127" t="s">
        <v>1</v>
      </c>
      <c r="H120" s="26">
        <v>14</v>
      </c>
      <c r="I120" s="20">
        <v>14</v>
      </c>
      <c r="J120" s="20">
        <v>15</v>
      </c>
      <c r="K120" s="20">
        <v>16</v>
      </c>
      <c r="L120" s="20">
        <v>9</v>
      </c>
      <c r="M120" s="20">
        <v>14</v>
      </c>
      <c r="N120" s="20">
        <v>12</v>
      </c>
      <c r="O120" s="20">
        <v>14</v>
      </c>
      <c r="P120" s="20">
        <v>15</v>
      </c>
      <c r="Q120" s="20">
        <v>14</v>
      </c>
      <c r="R120" s="20">
        <f t="shared" ref="R120:R125" si="65">SUM(H120:Q120)</f>
        <v>137</v>
      </c>
      <c r="S120" s="21">
        <f>SUM(H120:Q120)/10</f>
        <v>13.7</v>
      </c>
      <c r="T120" s="113"/>
    </row>
    <row r="121" spans="1:20" x14ac:dyDescent="0.25">
      <c r="A121" s="314"/>
      <c r="B121" s="316"/>
      <c r="C121" s="316"/>
      <c r="D121" s="317"/>
      <c r="E121" s="337"/>
      <c r="F121" s="325"/>
      <c r="G121" s="128" t="s">
        <v>2</v>
      </c>
      <c r="H121" s="28">
        <v>8</v>
      </c>
      <c r="I121" s="29">
        <v>6</v>
      </c>
      <c r="J121" s="29">
        <v>16</v>
      </c>
      <c r="K121" s="29">
        <v>12</v>
      </c>
      <c r="L121" s="29">
        <v>10</v>
      </c>
      <c r="M121" s="29">
        <v>14</v>
      </c>
      <c r="N121" s="29">
        <v>5</v>
      </c>
      <c r="O121" s="29">
        <v>14</v>
      </c>
      <c r="P121" s="29">
        <v>16</v>
      </c>
      <c r="Q121" s="29">
        <v>15</v>
      </c>
      <c r="R121" s="29">
        <f t="shared" si="65"/>
        <v>116</v>
      </c>
      <c r="S121" s="22">
        <f>SUM(H121:Q121)/12</f>
        <v>9.6666666666666661</v>
      </c>
      <c r="T121" s="278"/>
    </row>
    <row r="122" spans="1:20" x14ac:dyDescent="0.25">
      <c r="A122" s="314"/>
      <c r="B122" s="316"/>
      <c r="C122" s="316"/>
      <c r="D122" s="317"/>
      <c r="E122" s="337"/>
      <c r="F122" s="326"/>
      <c r="G122" s="129" t="s">
        <v>22</v>
      </c>
      <c r="H122" s="31">
        <f t="shared" ref="H122:Q122" si="66">+(H121*2+H120)/3</f>
        <v>10</v>
      </c>
      <c r="I122" s="31">
        <f t="shared" si="66"/>
        <v>8.6666666666666661</v>
      </c>
      <c r="J122" s="31">
        <f t="shared" si="66"/>
        <v>15.666666666666666</v>
      </c>
      <c r="K122" s="31">
        <f t="shared" si="66"/>
        <v>13.333333333333334</v>
      </c>
      <c r="L122" s="31">
        <f t="shared" si="66"/>
        <v>9.6666666666666661</v>
      </c>
      <c r="M122" s="31">
        <f t="shared" si="66"/>
        <v>14</v>
      </c>
      <c r="N122" s="31">
        <f t="shared" si="66"/>
        <v>7.333333333333333</v>
      </c>
      <c r="O122" s="31">
        <f t="shared" si="66"/>
        <v>14</v>
      </c>
      <c r="P122" s="31">
        <f t="shared" si="66"/>
        <v>15.666666666666666</v>
      </c>
      <c r="Q122" s="31">
        <f t="shared" si="66"/>
        <v>14.666666666666666</v>
      </c>
      <c r="R122" s="32">
        <f t="shared" si="65"/>
        <v>123</v>
      </c>
      <c r="S122" s="24">
        <f>SUM(S121*2+S120)/3</f>
        <v>11.011111111111111</v>
      </c>
      <c r="T122" s="278"/>
    </row>
    <row r="123" spans="1:20" x14ac:dyDescent="0.25">
      <c r="A123" s="314"/>
      <c r="B123" s="316"/>
      <c r="C123" s="316"/>
      <c r="D123" s="317"/>
      <c r="E123" s="337"/>
      <c r="F123" s="327" t="s">
        <v>46</v>
      </c>
      <c r="G123" s="128" t="s">
        <v>1</v>
      </c>
      <c r="H123" s="29">
        <v>12</v>
      </c>
      <c r="I123" s="29">
        <v>12</v>
      </c>
      <c r="J123" s="29">
        <v>10</v>
      </c>
      <c r="K123" s="29">
        <v>13</v>
      </c>
      <c r="L123" s="29">
        <v>9</v>
      </c>
      <c r="M123" s="29">
        <v>14</v>
      </c>
      <c r="N123" s="29">
        <v>14</v>
      </c>
      <c r="O123" s="29">
        <v>7</v>
      </c>
      <c r="P123" s="29">
        <v>17</v>
      </c>
      <c r="Q123" s="29">
        <v>13</v>
      </c>
      <c r="R123" s="29">
        <f t="shared" si="65"/>
        <v>121</v>
      </c>
      <c r="S123" s="22">
        <f>SUM(H123:Q123)/10</f>
        <v>12.1</v>
      </c>
      <c r="T123" s="278"/>
    </row>
    <row r="124" spans="1:20" x14ac:dyDescent="0.25">
      <c r="A124" s="314"/>
      <c r="B124" s="316"/>
      <c r="C124" s="316"/>
      <c r="D124" s="317"/>
      <c r="E124" s="337"/>
      <c r="F124" s="327"/>
      <c r="G124" s="128" t="s">
        <v>2</v>
      </c>
      <c r="H124" s="29">
        <v>20</v>
      </c>
      <c r="I124" s="29">
        <v>10</v>
      </c>
      <c r="J124" s="29">
        <v>12</v>
      </c>
      <c r="K124" s="29">
        <v>10</v>
      </c>
      <c r="L124" s="29">
        <v>16</v>
      </c>
      <c r="M124" s="29">
        <v>10</v>
      </c>
      <c r="N124" s="29">
        <v>10</v>
      </c>
      <c r="O124" s="29">
        <v>3</v>
      </c>
      <c r="P124" s="29">
        <v>16</v>
      </c>
      <c r="Q124" s="29">
        <v>10</v>
      </c>
      <c r="R124" s="29">
        <f t="shared" si="65"/>
        <v>117</v>
      </c>
      <c r="S124" s="22">
        <f>SUM(H124:Q124)/12</f>
        <v>9.75</v>
      </c>
      <c r="T124" s="278"/>
    </row>
    <row r="125" spans="1:20" x14ac:dyDescent="0.25">
      <c r="A125" s="314"/>
      <c r="B125" s="316"/>
      <c r="C125" s="316"/>
      <c r="D125" s="317"/>
      <c r="E125" s="337"/>
      <c r="F125" s="327"/>
      <c r="G125" s="129" t="s">
        <v>23</v>
      </c>
      <c r="H125" s="31">
        <f t="shared" ref="H125:Q125" si="67">+(H124*2+H123)/3</f>
        <v>17.333333333333332</v>
      </c>
      <c r="I125" s="31">
        <f t="shared" si="67"/>
        <v>10.666666666666666</v>
      </c>
      <c r="J125" s="31">
        <f t="shared" si="67"/>
        <v>11.333333333333334</v>
      </c>
      <c r="K125" s="31">
        <f t="shared" si="67"/>
        <v>11</v>
      </c>
      <c r="L125" s="31">
        <f t="shared" si="67"/>
        <v>13.666666666666666</v>
      </c>
      <c r="M125" s="31">
        <f t="shared" si="67"/>
        <v>11.333333333333334</v>
      </c>
      <c r="N125" s="31">
        <f t="shared" si="67"/>
        <v>11.333333333333334</v>
      </c>
      <c r="O125" s="31">
        <f t="shared" si="67"/>
        <v>4.333333333333333</v>
      </c>
      <c r="P125" s="31">
        <f t="shared" si="67"/>
        <v>16.333333333333332</v>
      </c>
      <c r="Q125" s="31">
        <f t="shared" si="67"/>
        <v>11</v>
      </c>
      <c r="R125" s="32">
        <f t="shared" si="65"/>
        <v>118.33333333333331</v>
      </c>
      <c r="S125" s="24">
        <f>SUM(S124*2+S123)/3</f>
        <v>10.533333333333333</v>
      </c>
      <c r="T125" s="278"/>
    </row>
    <row r="126" spans="1:20" ht="15.75" thickBot="1" x14ac:dyDescent="0.3">
      <c r="A126" s="314"/>
      <c r="B126" s="316"/>
      <c r="C126" s="316"/>
      <c r="D126" s="317"/>
      <c r="E126" s="338"/>
      <c r="F126" s="328" t="s">
        <v>21</v>
      </c>
      <c r="G126" s="328"/>
      <c r="H126" s="25">
        <f t="shared" ref="H126:Q126" si="68">SUM(H122,H125)/2</f>
        <v>13.666666666666666</v>
      </c>
      <c r="I126" s="25">
        <f t="shared" si="68"/>
        <v>9.6666666666666661</v>
      </c>
      <c r="J126" s="25">
        <f t="shared" si="68"/>
        <v>13.5</v>
      </c>
      <c r="K126" s="25">
        <f t="shared" si="68"/>
        <v>12.166666666666668</v>
      </c>
      <c r="L126" s="25">
        <f t="shared" si="68"/>
        <v>11.666666666666666</v>
      </c>
      <c r="M126" s="25">
        <f t="shared" si="68"/>
        <v>12.666666666666668</v>
      </c>
      <c r="N126" s="25">
        <f t="shared" si="68"/>
        <v>9.3333333333333339</v>
      </c>
      <c r="O126" s="25">
        <f t="shared" si="68"/>
        <v>9.1666666666666661</v>
      </c>
      <c r="P126" s="25">
        <f t="shared" si="68"/>
        <v>16</v>
      </c>
      <c r="Q126" s="25">
        <f t="shared" si="68"/>
        <v>12.833333333333332</v>
      </c>
      <c r="R126" s="25"/>
      <c r="S126" s="25">
        <f>SUM(S122,S125)/2</f>
        <v>10.772222222222222</v>
      </c>
      <c r="T126" s="119"/>
    </row>
    <row r="127" spans="1:20" x14ac:dyDescent="0.25">
      <c r="A127" s="313">
        <v>18</v>
      </c>
      <c r="B127" s="315" t="s">
        <v>374</v>
      </c>
      <c r="C127" s="315" t="s">
        <v>375</v>
      </c>
      <c r="D127" s="317" t="s">
        <v>40</v>
      </c>
      <c r="E127" s="336" t="s">
        <v>532</v>
      </c>
      <c r="F127" s="319" t="s">
        <v>16</v>
      </c>
      <c r="G127" s="12" t="s">
        <v>1</v>
      </c>
      <c r="H127" s="26">
        <v>14</v>
      </c>
      <c r="I127" s="20">
        <v>14</v>
      </c>
      <c r="J127" s="20">
        <v>17</v>
      </c>
      <c r="K127" s="20">
        <v>14</v>
      </c>
      <c r="L127" s="20">
        <v>13</v>
      </c>
      <c r="M127" s="20">
        <v>17</v>
      </c>
      <c r="N127" s="20">
        <v>8</v>
      </c>
      <c r="O127" s="20">
        <v>14</v>
      </c>
      <c r="P127" s="20">
        <v>15</v>
      </c>
      <c r="Q127" s="20">
        <v>14</v>
      </c>
      <c r="R127" s="20">
        <f t="shared" ref="R127:R132" si="69">SUM(H127:Q127)</f>
        <v>140</v>
      </c>
      <c r="S127" s="21">
        <f>SUM(H127:Q127)/10</f>
        <v>14</v>
      </c>
      <c r="T127" s="16"/>
    </row>
    <row r="128" spans="1:20" x14ac:dyDescent="0.25">
      <c r="A128" s="314"/>
      <c r="B128" s="316"/>
      <c r="C128" s="316"/>
      <c r="D128" s="317"/>
      <c r="E128" s="337"/>
      <c r="F128" s="320"/>
      <c r="G128" s="9" t="s">
        <v>2</v>
      </c>
      <c r="H128" s="28">
        <v>26</v>
      </c>
      <c r="I128" s="29">
        <v>11</v>
      </c>
      <c r="J128" s="29">
        <v>16</v>
      </c>
      <c r="K128" s="29">
        <v>12</v>
      </c>
      <c r="L128" s="29">
        <v>22</v>
      </c>
      <c r="M128" s="29">
        <v>16</v>
      </c>
      <c r="N128" s="29">
        <v>7</v>
      </c>
      <c r="O128" s="29">
        <v>16</v>
      </c>
      <c r="P128" s="29">
        <v>16</v>
      </c>
      <c r="Q128" s="29">
        <v>13</v>
      </c>
      <c r="R128" s="29">
        <f t="shared" si="69"/>
        <v>155</v>
      </c>
      <c r="S128" s="22">
        <f>SUM(H128:Q128)/12</f>
        <v>12.916666666666666</v>
      </c>
      <c r="T128" s="279"/>
    </row>
    <row r="129" spans="1:20" x14ac:dyDescent="0.25">
      <c r="A129" s="314"/>
      <c r="B129" s="316"/>
      <c r="C129" s="316"/>
      <c r="D129" s="317"/>
      <c r="E129" s="337"/>
      <c r="F129" s="321"/>
      <c r="G129" s="23" t="s">
        <v>22</v>
      </c>
      <c r="H129" s="31">
        <f t="shared" ref="H129:Q129" si="70">+(H128*2+H127)/3</f>
        <v>22</v>
      </c>
      <c r="I129" s="31">
        <f t="shared" si="70"/>
        <v>12</v>
      </c>
      <c r="J129" s="31">
        <f t="shared" si="70"/>
        <v>16.333333333333332</v>
      </c>
      <c r="K129" s="31">
        <f t="shared" si="70"/>
        <v>12.666666666666666</v>
      </c>
      <c r="L129" s="31">
        <f t="shared" si="70"/>
        <v>19</v>
      </c>
      <c r="M129" s="31">
        <f t="shared" si="70"/>
        <v>16.333333333333332</v>
      </c>
      <c r="N129" s="31">
        <f t="shared" si="70"/>
        <v>7.333333333333333</v>
      </c>
      <c r="O129" s="31">
        <f t="shared" si="70"/>
        <v>15.333333333333334</v>
      </c>
      <c r="P129" s="31">
        <f t="shared" si="70"/>
        <v>15.666666666666666</v>
      </c>
      <c r="Q129" s="31">
        <f t="shared" si="70"/>
        <v>13.333333333333334</v>
      </c>
      <c r="R129" s="32">
        <f t="shared" si="69"/>
        <v>150</v>
      </c>
      <c r="S129" s="24">
        <f>SUM(S128*2+S127)/3</f>
        <v>13.277777777777777</v>
      </c>
      <c r="T129" s="279"/>
    </row>
    <row r="130" spans="1:20" x14ac:dyDescent="0.25">
      <c r="A130" s="314"/>
      <c r="B130" s="316"/>
      <c r="C130" s="316"/>
      <c r="D130" s="317"/>
      <c r="E130" s="337"/>
      <c r="F130" s="322" t="s">
        <v>20</v>
      </c>
      <c r="G130" s="9" t="s">
        <v>1</v>
      </c>
      <c r="H130" s="29">
        <v>14</v>
      </c>
      <c r="I130" s="29">
        <v>14</v>
      </c>
      <c r="J130" s="29">
        <v>14</v>
      </c>
      <c r="K130" s="29">
        <v>13</v>
      </c>
      <c r="L130" s="29">
        <v>10</v>
      </c>
      <c r="M130" s="29">
        <v>15</v>
      </c>
      <c r="N130" s="29">
        <v>12</v>
      </c>
      <c r="O130" s="29">
        <v>14</v>
      </c>
      <c r="P130" s="29">
        <v>17</v>
      </c>
      <c r="Q130" s="29">
        <v>12</v>
      </c>
      <c r="R130" s="29">
        <f t="shared" si="69"/>
        <v>135</v>
      </c>
      <c r="S130" s="22">
        <f>SUM(H130:Q130)/10</f>
        <v>13.5</v>
      </c>
      <c r="T130" s="279"/>
    </row>
    <row r="131" spans="1:20" x14ac:dyDescent="0.25">
      <c r="A131" s="314"/>
      <c r="B131" s="316"/>
      <c r="C131" s="316"/>
      <c r="D131" s="317"/>
      <c r="E131" s="337"/>
      <c r="F131" s="322"/>
      <c r="G131" s="9" t="s">
        <v>2</v>
      </c>
      <c r="H131" s="29">
        <v>24</v>
      </c>
      <c r="I131" s="29">
        <v>11</v>
      </c>
      <c r="J131" s="29">
        <v>4</v>
      </c>
      <c r="K131" s="29">
        <v>14</v>
      </c>
      <c r="L131" s="29">
        <v>16</v>
      </c>
      <c r="M131" s="29">
        <v>17</v>
      </c>
      <c r="N131" s="29">
        <v>12</v>
      </c>
      <c r="O131" s="29">
        <v>16</v>
      </c>
      <c r="P131" s="29">
        <v>16</v>
      </c>
      <c r="Q131" s="29">
        <v>14</v>
      </c>
      <c r="R131" s="29">
        <f t="shared" si="69"/>
        <v>144</v>
      </c>
      <c r="S131" s="22">
        <f>SUM(H131:Q131)/12</f>
        <v>12</v>
      </c>
      <c r="T131" s="279"/>
    </row>
    <row r="132" spans="1:20" x14ac:dyDescent="0.25">
      <c r="A132" s="314"/>
      <c r="B132" s="316"/>
      <c r="C132" s="316"/>
      <c r="D132" s="317"/>
      <c r="E132" s="337"/>
      <c r="F132" s="322"/>
      <c r="G132" s="23" t="s">
        <v>23</v>
      </c>
      <c r="H132" s="31">
        <f t="shared" ref="H132:Q132" si="71">+(H131*2+H130)/3</f>
        <v>20.666666666666668</v>
      </c>
      <c r="I132" s="31">
        <f t="shared" si="71"/>
        <v>12</v>
      </c>
      <c r="J132" s="31">
        <f t="shared" si="71"/>
        <v>7.333333333333333</v>
      </c>
      <c r="K132" s="31">
        <f t="shared" si="71"/>
        <v>13.666666666666666</v>
      </c>
      <c r="L132" s="31">
        <f t="shared" si="71"/>
        <v>14</v>
      </c>
      <c r="M132" s="31">
        <f t="shared" si="71"/>
        <v>16.333333333333332</v>
      </c>
      <c r="N132" s="31">
        <f t="shared" si="71"/>
        <v>12</v>
      </c>
      <c r="O132" s="31">
        <f t="shared" si="71"/>
        <v>15.333333333333334</v>
      </c>
      <c r="P132" s="31">
        <f t="shared" si="71"/>
        <v>16.333333333333332</v>
      </c>
      <c r="Q132" s="31">
        <f t="shared" si="71"/>
        <v>13.333333333333334</v>
      </c>
      <c r="R132" s="32">
        <f t="shared" si="69"/>
        <v>141</v>
      </c>
      <c r="S132" s="24">
        <f>SUM(S131*2+S130)/3</f>
        <v>12.5</v>
      </c>
      <c r="T132" s="279"/>
    </row>
    <row r="133" spans="1:20" ht="15.75" thickBot="1" x14ac:dyDescent="0.3">
      <c r="A133" s="314"/>
      <c r="B133" s="316"/>
      <c r="C133" s="316"/>
      <c r="D133" s="317"/>
      <c r="E133" s="338"/>
      <c r="F133" s="323" t="s">
        <v>21</v>
      </c>
      <c r="G133" s="323"/>
      <c r="H133" s="25">
        <f t="shared" ref="H133:Q133" si="72">SUM(H129,H132)/2</f>
        <v>21.333333333333336</v>
      </c>
      <c r="I133" s="25">
        <f t="shared" si="72"/>
        <v>12</v>
      </c>
      <c r="J133" s="25">
        <f t="shared" si="72"/>
        <v>11.833333333333332</v>
      </c>
      <c r="K133" s="25">
        <f t="shared" si="72"/>
        <v>13.166666666666666</v>
      </c>
      <c r="L133" s="25">
        <f t="shared" si="72"/>
        <v>16.5</v>
      </c>
      <c r="M133" s="25">
        <f t="shared" si="72"/>
        <v>16.333333333333332</v>
      </c>
      <c r="N133" s="25">
        <f t="shared" si="72"/>
        <v>9.6666666666666661</v>
      </c>
      <c r="O133" s="25">
        <f t="shared" si="72"/>
        <v>15.333333333333334</v>
      </c>
      <c r="P133" s="25">
        <f t="shared" si="72"/>
        <v>16</v>
      </c>
      <c r="Q133" s="25">
        <f t="shared" si="72"/>
        <v>13.333333333333334</v>
      </c>
      <c r="R133" s="25"/>
      <c r="S133" s="25">
        <f>SUM(S129,S132)/2</f>
        <v>12.888888888888889</v>
      </c>
      <c r="T133" s="11"/>
    </row>
    <row r="134" spans="1:20" x14ac:dyDescent="0.25">
      <c r="A134" s="313">
        <v>19</v>
      </c>
      <c r="B134" s="315" t="s">
        <v>374</v>
      </c>
      <c r="C134" s="315" t="s">
        <v>375</v>
      </c>
      <c r="D134" s="317" t="s">
        <v>40</v>
      </c>
      <c r="E134" s="336" t="s">
        <v>533</v>
      </c>
      <c r="F134" s="319" t="s">
        <v>16</v>
      </c>
      <c r="G134" s="12" t="s">
        <v>1</v>
      </c>
      <c r="H134" s="26">
        <v>7</v>
      </c>
      <c r="I134" s="20">
        <v>7</v>
      </c>
      <c r="J134" s="20">
        <v>17</v>
      </c>
      <c r="K134" s="20">
        <v>11</v>
      </c>
      <c r="L134" s="20">
        <v>11</v>
      </c>
      <c r="M134" s="20">
        <v>13</v>
      </c>
      <c r="N134" s="20">
        <v>12</v>
      </c>
      <c r="O134" s="20">
        <v>10</v>
      </c>
      <c r="P134" s="20">
        <v>16</v>
      </c>
      <c r="Q134" s="20">
        <v>14</v>
      </c>
      <c r="R134" s="20">
        <f t="shared" ref="R134:R139" si="73">SUM(H134:Q134)</f>
        <v>118</v>
      </c>
      <c r="S134" s="21">
        <f>SUM(H134:Q134)/10</f>
        <v>11.8</v>
      </c>
      <c r="T134" s="16"/>
    </row>
    <row r="135" spans="1:20" x14ac:dyDescent="0.25">
      <c r="A135" s="314"/>
      <c r="B135" s="316"/>
      <c r="C135" s="316"/>
      <c r="D135" s="317"/>
      <c r="E135" s="337"/>
      <c r="F135" s="320"/>
      <c r="G135" s="9" t="s">
        <v>2</v>
      </c>
      <c r="H135" s="28">
        <v>14</v>
      </c>
      <c r="I135" s="29">
        <v>8</v>
      </c>
      <c r="J135" s="29">
        <v>16</v>
      </c>
      <c r="K135" s="29">
        <v>6</v>
      </c>
      <c r="L135" s="29">
        <v>24</v>
      </c>
      <c r="M135" s="29">
        <v>16</v>
      </c>
      <c r="N135" s="29">
        <v>5</v>
      </c>
      <c r="O135" s="29">
        <v>13</v>
      </c>
      <c r="P135" s="29">
        <v>10</v>
      </c>
      <c r="Q135" s="29">
        <v>12</v>
      </c>
      <c r="R135" s="29">
        <f t="shared" si="73"/>
        <v>124</v>
      </c>
      <c r="S135" s="22">
        <f>SUM(H135:Q135)/12</f>
        <v>10.333333333333334</v>
      </c>
      <c r="T135" s="279"/>
    </row>
    <row r="136" spans="1:20" x14ac:dyDescent="0.25">
      <c r="A136" s="314"/>
      <c r="B136" s="316"/>
      <c r="C136" s="316"/>
      <c r="D136" s="317"/>
      <c r="E136" s="337"/>
      <c r="F136" s="321"/>
      <c r="G136" s="23" t="s">
        <v>22</v>
      </c>
      <c r="H136" s="31">
        <f t="shared" ref="H136:Q136" si="74">+(H135*2+H134)/3</f>
        <v>11.666666666666666</v>
      </c>
      <c r="I136" s="31">
        <f t="shared" si="74"/>
        <v>7.666666666666667</v>
      </c>
      <c r="J136" s="31">
        <f t="shared" si="74"/>
        <v>16.333333333333332</v>
      </c>
      <c r="K136" s="31">
        <f t="shared" si="74"/>
        <v>7.666666666666667</v>
      </c>
      <c r="L136" s="31">
        <f t="shared" si="74"/>
        <v>19.666666666666668</v>
      </c>
      <c r="M136" s="31">
        <f t="shared" si="74"/>
        <v>15</v>
      </c>
      <c r="N136" s="31">
        <f t="shared" si="74"/>
        <v>7.333333333333333</v>
      </c>
      <c r="O136" s="31">
        <f t="shared" si="74"/>
        <v>12</v>
      </c>
      <c r="P136" s="31">
        <f t="shared" si="74"/>
        <v>12</v>
      </c>
      <c r="Q136" s="31">
        <f t="shared" si="74"/>
        <v>12.666666666666666</v>
      </c>
      <c r="R136" s="32">
        <f t="shared" si="73"/>
        <v>122</v>
      </c>
      <c r="S136" s="24">
        <f>SUM(S135*2+S134)/3</f>
        <v>10.822222222222223</v>
      </c>
      <c r="T136" s="279"/>
    </row>
    <row r="137" spans="1:20" x14ac:dyDescent="0.25">
      <c r="A137" s="314"/>
      <c r="B137" s="316"/>
      <c r="C137" s="316"/>
      <c r="D137" s="317"/>
      <c r="E137" s="337"/>
      <c r="F137" s="322" t="s">
        <v>20</v>
      </c>
      <c r="G137" s="9" t="s">
        <v>1</v>
      </c>
      <c r="H137" s="29">
        <v>9</v>
      </c>
      <c r="I137" s="29">
        <v>9</v>
      </c>
      <c r="J137" s="29">
        <v>7</v>
      </c>
      <c r="K137" s="29">
        <v>11</v>
      </c>
      <c r="L137" s="29">
        <v>10</v>
      </c>
      <c r="M137" s="29">
        <v>12</v>
      </c>
      <c r="N137" s="29">
        <v>14</v>
      </c>
      <c r="O137" s="29">
        <v>13</v>
      </c>
      <c r="P137" s="29">
        <v>17</v>
      </c>
      <c r="Q137" s="29">
        <v>12</v>
      </c>
      <c r="R137" s="29">
        <f t="shared" si="73"/>
        <v>114</v>
      </c>
      <c r="S137" s="22">
        <f>SUM(H137:Q137)/10</f>
        <v>11.4</v>
      </c>
      <c r="T137" s="279"/>
    </row>
    <row r="138" spans="1:20" x14ac:dyDescent="0.25">
      <c r="A138" s="314"/>
      <c r="B138" s="316"/>
      <c r="C138" s="316"/>
      <c r="D138" s="317"/>
      <c r="E138" s="337"/>
      <c r="F138" s="322"/>
      <c r="G138" s="9" t="s">
        <v>2</v>
      </c>
      <c r="H138" s="29">
        <v>24</v>
      </c>
      <c r="I138" s="29">
        <v>13</v>
      </c>
      <c r="J138" s="29">
        <v>12</v>
      </c>
      <c r="K138" s="29">
        <v>18</v>
      </c>
      <c r="L138" s="29">
        <v>12</v>
      </c>
      <c r="M138" s="29">
        <v>11</v>
      </c>
      <c r="N138" s="29">
        <v>11</v>
      </c>
      <c r="O138" s="29">
        <v>9</v>
      </c>
      <c r="P138" s="29">
        <v>16</v>
      </c>
      <c r="Q138" s="29">
        <v>10</v>
      </c>
      <c r="R138" s="29">
        <f t="shared" si="73"/>
        <v>136</v>
      </c>
      <c r="S138" s="22">
        <f>SUM(H138:Q138)/12</f>
        <v>11.333333333333334</v>
      </c>
      <c r="T138" s="279"/>
    </row>
    <row r="139" spans="1:20" x14ac:dyDescent="0.25">
      <c r="A139" s="314"/>
      <c r="B139" s="316"/>
      <c r="C139" s="316"/>
      <c r="D139" s="317"/>
      <c r="E139" s="337"/>
      <c r="F139" s="322"/>
      <c r="G139" s="23" t="s">
        <v>23</v>
      </c>
      <c r="H139" s="31">
        <f t="shared" ref="H139:Q139" si="75">+(H138*2+H137)/3</f>
        <v>19</v>
      </c>
      <c r="I139" s="31">
        <f t="shared" si="75"/>
        <v>11.666666666666666</v>
      </c>
      <c r="J139" s="31">
        <f t="shared" si="75"/>
        <v>10.333333333333334</v>
      </c>
      <c r="K139" s="31">
        <f t="shared" si="75"/>
        <v>15.666666666666666</v>
      </c>
      <c r="L139" s="31">
        <f t="shared" si="75"/>
        <v>11.333333333333334</v>
      </c>
      <c r="M139" s="31">
        <f t="shared" si="75"/>
        <v>11.333333333333334</v>
      </c>
      <c r="N139" s="31">
        <f t="shared" si="75"/>
        <v>12</v>
      </c>
      <c r="O139" s="31">
        <f t="shared" si="75"/>
        <v>10.333333333333334</v>
      </c>
      <c r="P139" s="31">
        <f t="shared" si="75"/>
        <v>16.333333333333332</v>
      </c>
      <c r="Q139" s="31">
        <f t="shared" si="75"/>
        <v>10.666666666666666</v>
      </c>
      <c r="R139" s="32">
        <f t="shared" si="73"/>
        <v>128.66666666666666</v>
      </c>
      <c r="S139" s="24">
        <f>SUM(S138*2+S137)/3</f>
        <v>11.355555555555556</v>
      </c>
      <c r="T139" s="279"/>
    </row>
    <row r="140" spans="1:20" ht="15.75" thickBot="1" x14ac:dyDescent="0.3">
      <c r="A140" s="314"/>
      <c r="B140" s="316"/>
      <c r="C140" s="316"/>
      <c r="D140" s="317"/>
      <c r="E140" s="338"/>
      <c r="F140" s="323" t="s">
        <v>21</v>
      </c>
      <c r="G140" s="323"/>
      <c r="H140" s="25">
        <f t="shared" ref="H140:Q140" si="76">SUM(H136,H139)/2</f>
        <v>15.333333333333332</v>
      </c>
      <c r="I140" s="25">
        <f t="shared" si="76"/>
        <v>9.6666666666666661</v>
      </c>
      <c r="J140" s="25">
        <f t="shared" si="76"/>
        <v>13.333333333333332</v>
      </c>
      <c r="K140" s="25">
        <f t="shared" si="76"/>
        <v>11.666666666666666</v>
      </c>
      <c r="L140" s="25">
        <f t="shared" si="76"/>
        <v>15.5</v>
      </c>
      <c r="M140" s="25">
        <f t="shared" si="76"/>
        <v>13.166666666666668</v>
      </c>
      <c r="N140" s="25">
        <f t="shared" si="76"/>
        <v>9.6666666666666661</v>
      </c>
      <c r="O140" s="25">
        <f t="shared" si="76"/>
        <v>11.166666666666668</v>
      </c>
      <c r="P140" s="25">
        <f t="shared" si="76"/>
        <v>14.166666666666666</v>
      </c>
      <c r="Q140" s="25">
        <f t="shared" si="76"/>
        <v>11.666666666666666</v>
      </c>
      <c r="R140" s="25"/>
      <c r="S140" s="25">
        <f>SUM(S136,S139)/2</f>
        <v>11.088888888888889</v>
      </c>
      <c r="T140" s="11"/>
    </row>
    <row r="141" spans="1:20" x14ac:dyDescent="0.25">
      <c r="A141" s="313">
        <v>20</v>
      </c>
      <c r="B141" s="315" t="s">
        <v>374</v>
      </c>
      <c r="C141" s="315" t="s">
        <v>375</v>
      </c>
      <c r="D141" s="317" t="s">
        <v>40</v>
      </c>
      <c r="E141" s="336" t="s">
        <v>534</v>
      </c>
      <c r="F141" s="319" t="s">
        <v>16</v>
      </c>
      <c r="G141" s="12" t="s">
        <v>1</v>
      </c>
      <c r="H141" s="26">
        <v>9</v>
      </c>
      <c r="I141" s="20">
        <v>9</v>
      </c>
      <c r="J141" s="20">
        <v>15</v>
      </c>
      <c r="K141" s="20">
        <v>11</v>
      </c>
      <c r="L141" s="20">
        <v>12</v>
      </c>
      <c r="M141" s="20">
        <v>16</v>
      </c>
      <c r="N141" s="20">
        <v>14</v>
      </c>
      <c r="O141" s="20">
        <v>11</v>
      </c>
      <c r="P141" s="20">
        <v>16</v>
      </c>
      <c r="Q141" s="20">
        <v>14</v>
      </c>
      <c r="R141" s="20">
        <f t="shared" ref="R141:R146" si="77">SUM(H141:Q141)</f>
        <v>127</v>
      </c>
      <c r="S141" s="21">
        <f>SUM(H141:Q141)/10</f>
        <v>12.7</v>
      </c>
      <c r="T141" s="16"/>
    </row>
    <row r="142" spans="1:20" x14ac:dyDescent="0.25">
      <c r="A142" s="314"/>
      <c r="B142" s="316"/>
      <c r="C142" s="316"/>
      <c r="D142" s="317"/>
      <c r="E142" s="337"/>
      <c r="F142" s="320"/>
      <c r="G142" s="9" t="s">
        <v>2</v>
      </c>
      <c r="H142" s="28">
        <v>12</v>
      </c>
      <c r="I142" s="29">
        <v>6</v>
      </c>
      <c r="J142" s="29">
        <v>12</v>
      </c>
      <c r="K142" s="29">
        <v>8</v>
      </c>
      <c r="L142" s="29">
        <v>6</v>
      </c>
      <c r="M142" s="29">
        <v>19</v>
      </c>
      <c r="N142" s="29">
        <v>11</v>
      </c>
      <c r="O142" s="29">
        <v>14</v>
      </c>
      <c r="P142" s="29">
        <v>16</v>
      </c>
      <c r="Q142" s="29">
        <v>10</v>
      </c>
      <c r="R142" s="29">
        <f t="shared" si="77"/>
        <v>114</v>
      </c>
      <c r="S142" s="22">
        <f>SUM(H142:Q142)/12</f>
        <v>9.5</v>
      </c>
      <c r="T142" s="279"/>
    </row>
    <row r="143" spans="1:20" x14ac:dyDescent="0.25">
      <c r="A143" s="314"/>
      <c r="B143" s="316"/>
      <c r="C143" s="316"/>
      <c r="D143" s="317"/>
      <c r="E143" s="337"/>
      <c r="F143" s="321"/>
      <c r="G143" s="23" t="s">
        <v>22</v>
      </c>
      <c r="H143" s="31">
        <f t="shared" ref="H143:Q143" si="78">+(H142*2+H141)/3</f>
        <v>11</v>
      </c>
      <c r="I143" s="31">
        <f t="shared" si="78"/>
        <v>7</v>
      </c>
      <c r="J143" s="31">
        <f t="shared" si="78"/>
        <v>13</v>
      </c>
      <c r="K143" s="31">
        <f t="shared" si="78"/>
        <v>9</v>
      </c>
      <c r="L143" s="31">
        <f t="shared" si="78"/>
        <v>8</v>
      </c>
      <c r="M143" s="31">
        <f t="shared" si="78"/>
        <v>18</v>
      </c>
      <c r="N143" s="31">
        <f t="shared" si="78"/>
        <v>12</v>
      </c>
      <c r="O143" s="31">
        <f t="shared" si="78"/>
        <v>13</v>
      </c>
      <c r="P143" s="31">
        <f t="shared" si="78"/>
        <v>16</v>
      </c>
      <c r="Q143" s="31">
        <f t="shared" si="78"/>
        <v>11.333333333333334</v>
      </c>
      <c r="R143" s="32">
        <f t="shared" si="77"/>
        <v>118.33333333333333</v>
      </c>
      <c r="S143" s="24">
        <f>SUM(S142*2+S141)/3</f>
        <v>10.566666666666666</v>
      </c>
      <c r="T143" s="279"/>
    </row>
    <row r="144" spans="1:20" x14ac:dyDescent="0.25">
      <c r="A144" s="314"/>
      <c r="B144" s="316"/>
      <c r="C144" s="316"/>
      <c r="D144" s="317"/>
      <c r="E144" s="337"/>
      <c r="F144" s="322" t="s">
        <v>20</v>
      </c>
      <c r="G144" s="9" t="s">
        <v>1</v>
      </c>
      <c r="H144" s="29">
        <v>11</v>
      </c>
      <c r="I144" s="29">
        <v>11</v>
      </c>
      <c r="J144" s="29">
        <v>12</v>
      </c>
      <c r="K144" s="29">
        <v>9</v>
      </c>
      <c r="L144" s="29">
        <v>11</v>
      </c>
      <c r="M144" s="29">
        <v>16</v>
      </c>
      <c r="N144" s="29">
        <v>13</v>
      </c>
      <c r="O144" s="29">
        <v>5</v>
      </c>
      <c r="P144" s="29">
        <v>18</v>
      </c>
      <c r="Q144" s="29">
        <v>13</v>
      </c>
      <c r="R144" s="29">
        <f t="shared" si="77"/>
        <v>119</v>
      </c>
      <c r="S144" s="22">
        <f>SUM(H144:Q144)/10</f>
        <v>11.9</v>
      </c>
      <c r="T144" s="279"/>
    </row>
    <row r="145" spans="1:20" x14ac:dyDescent="0.25">
      <c r="A145" s="314"/>
      <c r="B145" s="316"/>
      <c r="C145" s="316"/>
      <c r="D145" s="317"/>
      <c r="E145" s="337"/>
      <c r="F145" s="322"/>
      <c r="G145" s="9" t="s">
        <v>2</v>
      </c>
      <c r="H145" s="29">
        <v>16</v>
      </c>
      <c r="I145" s="29">
        <v>8</v>
      </c>
      <c r="J145" s="29">
        <v>10</v>
      </c>
      <c r="K145" s="29">
        <v>12</v>
      </c>
      <c r="L145" s="29">
        <v>12</v>
      </c>
      <c r="M145" s="29">
        <v>15</v>
      </c>
      <c r="N145" s="29">
        <v>10</v>
      </c>
      <c r="O145" s="29">
        <v>5</v>
      </c>
      <c r="P145" s="29">
        <v>16</v>
      </c>
      <c r="Q145" s="29">
        <v>10</v>
      </c>
      <c r="R145" s="29">
        <f t="shared" si="77"/>
        <v>114</v>
      </c>
      <c r="S145" s="22">
        <f>SUM(H145:Q145)/12</f>
        <v>9.5</v>
      </c>
      <c r="T145" s="279"/>
    </row>
    <row r="146" spans="1:20" x14ac:dyDescent="0.25">
      <c r="A146" s="314"/>
      <c r="B146" s="316"/>
      <c r="C146" s="316"/>
      <c r="D146" s="317"/>
      <c r="E146" s="337"/>
      <c r="F146" s="322"/>
      <c r="G146" s="23" t="s">
        <v>23</v>
      </c>
      <c r="H146" s="31">
        <f t="shared" ref="H146:Q146" si="79">+(H145*2+H144)/3</f>
        <v>14.333333333333334</v>
      </c>
      <c r="I146" s="31">
        <f t="shared" si="79"/>
        <v>9</v>
      </c>
      <c r="J146" s="31">
        <f t="shared" si="79"/>
        <v>10.666666666666666</v>
      </c>
      <c r="K146" s="31">
        <f t="shared" si="79"/>
        <v>11</v>
      </c>
      <c r="L146" s="31">
        <f t="shared" si="79"/>
        <v>11.666666666666666</v>
      </c>
      <c r="M146" s="31">
        <f t="shared" si="79"/>
        <v>15.333333333333334</v>
      </c>
      <c r="N146" s="31">
        <f t="shared" si="79"/>
        <v>11</v>
      </c>
      <c r="O146" s="31">
        <f t="shared" si="79"/>
        <v>5</v>
      </c>
      <c r="P146" s="31">
        <f t="shared" si="79"/>
        <v>16.666666666666668</v>
      </c>
      <c r="Q146" s="31">
        <f t="shared" si="79"/>
        <v>11</v>
      </c>
      <c r="R146" s="32">
        <f t="shared" si="77"/>
        <v>115.66666666666667</v>
      </c>
      <c r="S146" s="24">
        <f>SUM(S145*2+S144)/3</f>
        <v>10.299999999999999</v>
      </c>
      <c r="T146" s="279"/>
    </row>
    <row r="147" spans="1:20" ht="15.75" thickBot="1" x14ac:dyDescent="0.3">
      <c r="A147" s="314"/>
      <c r="B147" s="316"/>
      <c r="C147" s="316"/>
      <c r="D147" s="317"/>
      <c r="E147" s="338"/>
      <c r="F147" s="323" t="s">
        <v>21</v>
      </c>
      <c r="G147" s="323"/>
      <c r="H147" s="25">
        <f t="shared" ref="H147:Q147" si="80">SUM(H143,H146)/2</f>
        <v>12.666666666666668</v>
      </c>
      <c r="I147" s="25">
        <f t="shared" si="80"/>
        <v>8</v>
      </c>
      <c r="J147" s="25">
        <f t="shared" si="80"/>
        <v>11.833333333333332</v>
      </c>
      <c r="K147" s="25">
        <f t="shared" si="80"/>
        <v>10</v>
      </c>
      <c r="L147" s="25">
        <f t="shared" si="80"/>
        <v>9.8333333333333321</v>
      </c>
      <c r="M147" s="25">
        <f t="shared" si="80"/>
        <v>16.666666666666668</v>
      </c>
      <c r="N147" s="25">
        <f t="shared" si="80"/>
        <v>11.5</v>
      </c>
      <c r="O147" s="25">
        <f t="shared" si="80"/>
        <v>9</v>
      </c>
      <c r="P147" s="25">
        <f t="shared" si="80"/>
        <v>16.333333333333336</v>
      </c>
      <c r="Q147" s="25">
        <f t="shared" si="80"/>
        <v>11.166666666666668</v>
      </c>
      <c r="R147" s="25"/>
      <c r="S147" s="25">
        <f>SUM(S143,S146)/2</f>
        <v>10.433333333333334</v>
      </c>
      <c r="T147" s="11"/>
    </row>
    <row r="148" spans="1:20" x14ac:dyDescent="0.25">
      <c r="A148" s="313">
        <v>21</v>
      </c>
      <c r="B148" s="315" t="s">
        <v>374</v>
      </c>
      <c r="C148" s="315" t="s">
        <v>375</v>
      </c>
      <c r="D148" s="317" t="s">
        <v>40</v>
      </c>
      <c r="E148" s="336" t="s">
        <v>535</v>
      </c>
      <c r="F148" s="319" t="s">
        <v>16</v>
      </c>
      <c r="G148" s="12" t="s">
        <v>1</v>
      </c>
      <c r="H148" s="26">
        <v>13</v>
      </c>
      <c r="I148" s="20">
        <v>11</v>
      </c>
      <c r="J148" s="20">
        <v>12</v>
      </c>
      <c r="K148" s="20">
        <v>11</v>
      </c>
      <c r="L148" s="20">
        <v>10</v>
      </c>
      <c r="M148" s="20">
        <v>13</v>
      </c>
      <c r="N148" s="20">
        <v>16</v>
      </c>
      <c r="O148" s="20">
        <v>10</v>
      </c>
      <c r="P148" s="20">
        <v>11</v>
      </c>
      <c r="Q148" s="20">
        <v>14</v>
      </c>
      <c r="R148" s="20">
        <f t="shared" ref="R148:R153" si="81">SUM(H148:Q148)</f>
        <v>121</v>
      </c>
      <c r="S148" s="21">
        <f>SUM(H148:Q148)/10</f>
        <v>12.1</v>
      </c>
      <c r="T148" s="16"/>
    </row>
    <row r="149" spans="1:20" x14ac:dyDescent="0.25">
      <c r="A149" s="314"/>
      <c r="B149" s="316"/>
      <c r="C149" s="316"/>
      <c r="D149" s="317"/>
      <c r="E149" s="337"/>
      <c r="F149" s="320"/>
      <c r="G149" s="9" t="s">
        <v>2</v>
      </c>
      <c r="H149" s="28">
        <v>12</v>
      </c>
      <c r="I149" s="29">
        <v>13</v>
      </c>
      <c r="J149" s="29">
        <v>13</v>
      </c>
      <c r="K149" s="29">
        <v>14</v>
      </c>
      <c r="L149" s="29">
        <v>10</v>
      </c>
      <c r="M149" s="29">
        <v>13</v>
      </c>
      <c r="N149" s="29">
        <v>16</v>
      </c>
      <c r="O149" s="29">
        <v>13</v>
      </c>
      <c r="P149" s="29">
        <v>13</v>
      </c>
      <c r="Q149" s="29">
        <v>12</v>
      </c>
      <c r="R149" s="29">
        <f t="shared" si="81"/>
        <v>129</v>
      </c>
      <c r="S149" s="22">
        <f>SUM(H149:Q149)/12</f>
        <v>10.75</v>
      </c>
      <c r="T149" s="279"/>
    </row>
    <row r="150" spans="1:20" x14ac:dyDescent="0.25">
      <c r="A150" s="314"/>
      <c r="B150" s="316"/>
      <c r="C150" s="316"/>
      <c r="D150" s="317"/>
      <c r="E150" s="337"/>
      <c r="F150" s="321"/>
      <c r="G150" s="23" t="s">
        <v>22</v>
      </c>
      <c r="H150" s="31">
        <f t="shared" ref="H150:Q150" si="82">+(H149*2+H148)/3</f>
        <v>12.333333333333334</v>
      </c>
      <c r="I150" s="31">
        <f t="shared" si="82"/>
        <v>12.333333333333334</v>
      </c>
      <c r="J150" s="31">
        <f t="shared" si="82"/>
        <v>12.666666666666666</v>
      </c>
      <c r="K150" s="31">
        <f t="shared" si="82"/>
        <v>13</v>
      </c>
      <c r="L150" s="31">
        <f t="shared" si="82"/>
        <v>10</v>
      </c>
      <c r="M150" s="31">
        <f t="shared" si="82"/>
        <v>13</v>
      </c>
      <c r="N150" s="31">
        <f t="shared" si="82"/>
        <v>16</v>
      </c>
      <c r="O150" s="31">
        <f t="shared" si="82"/>
        <v>12</v>
      </c>
      <c r="P150" s="31">
        <f t="shared" si="82"/>
        <v>12.333333333333334</v>
      </c>
      <c r="Q150" s="31">
        <f t="shared" si="82"/>
        <v>12.666666666666666</v>
      </c>
      <c r="R150" s="32">
        <f t="shared" si="81"/>
        <v>126.33333333333334</v>
      </c>
      <c r="S150" s="24">
        <f>SUM(S149*2+S148)/3</f>
        <v>11.200000000000001</v>
      </c>
      <c r="T150" s="279"/>
    </row>
    <row r="151" spans="1:20" x14ac:dyDescent="0.25">
      <c r="A151" s="314"/>
      <c r="B151" s="316"/>
      <c r="C151" s="316"/>
      <c r="D151" s="317"/>
      <c r="E151" s="337"/>
      <c r="F151" s="322" t="s">
        <v>20</v>
      </c>
      <c r="G151" s="9" t="s">
        <v>1</v>
      </c>
      <c r="H151" s="29">
        <v>14</v>
      </c>
      <c r="I151" s="29">
        <v>12</v>
      </c>
      <c r="J151" s="29">
        <v>17</v>
      </c>
      <c r="K151" s="29">
        <v>12</v>
      </c>
      <c r="L151" s="29">
        <v>2</v>
      </c>
      <c r="M151" s="29">
        <v>13</v>
      </c>
      <c r="N151" s="29">
        <v>15</v>
      </c>
      <c r="O151" s="29">
        <v>5</v>
      </c>
      <c r="P151" s="29">
        <v>10</v>
      </c>
      <c r="Q151" s="29">
        <v>11</v>
      </c>
      <c r="R151" s="29">
        <f t="shared" si="81"/>
        <v>111</v>
      </c>
      <c r="S151" s="22">
        <f>SUM(H151:Q151)/10</f>
        <v>11.1</v>
      </c>
      <c r="T151" s="279"/>
    </row>
    <row r="152" spans="1:20" x14ac:dyDescent="0.25">
      <c r="A152" s="314"/>
      <c r="B152" s="316"/>
      <c r="C152" s="316"/>
      <c r="D152" s="317"/>
      <c r="E152" s="337"/>
      <c r="F152" s="322"/>
      <c r="G152" s="9" t="s">
        <v>2</v>
      </c>
      <c r="H152" s="29">
        <v>12</v>
      </c>
      <c r="I152" s="29">
        <v>8</v>
      </c>
      <c r="J152" s="29">
        <v>11</v>
      </c>
      <c r="K152" s="29">
        <v>12</v>
      </c>
      <c r="L152" s="29">
        <v>22</v>
      </c>
      <c r="M152" s="29">
        <v>8</v>
      </c>
      <c r="N152" s="29">
        <v>11</v>
      </c>
      <c r="O152" s="29">
        <v>4</v>
      </c>
      <c r="P152" s="29">
        <v>9</v>
      </c>
      <c r="Q152" s="29">
        <v>10</v>
      </c>
      <c r="R152" s="29">
        <f t="shared" si="81"/>
        <v>107</v>
      </c>
      <c r="S152" s="22">
        <f>SUM(H152:Q152)/12</f>
        <v>8.9166666666666661</v>
      </c>
      <c r="T152" s="279"/>
    </row>
    <row r="153" spans="1:20" x14ac:dyDescent="0.25">
      <c r="A153" s="314"/>
      <c r="B153" s="316"/>
      <c r="C153" s="316"/>
      <c r="D153" s="317"/>
      <c r="E153" s="337"/>
      <c r="F153" s="322"/>
      <c r="G153" s="23" t="s">
        <v>23</v>
      </c>
      <c r="H153" s="31">
        <f t="shared" ref="H153:Q153" si="83">+(H152*2+H151)/3</f>
        <v>12.666666666666666</v>
      </c>
      <c r="I153" s="31">
        <f t="shared" si="83"/>
        <v>9.3333333333333339</v>
      </c>
      <c r="J153" s="31">
        <f t="shared" si="83"/>
        <v>13</v>
      </c>
      <c r="K153" s="31">
        <f t="shared" si="83"/>
        <v>12</v>
      </c>
      <c r="L153" s="31">
        <f t="shared" si="83"/>
        <v>15.333333333333334</v>
      </c>
      <c r="M153" s="31">
        <f t="shared" si="83"/>
        <v>9.6666666666666661</v>
      </c>
      <c r="N153" s="31">
        <f t="shared" si="83"/>
        <v>12.333333333333334</v>
      </c>
      <c r="O153" s="31">
        <f t="shared" si="83"/>
        <v>4.333333333333333</v>
      </c>
      <c r="P153" s="31">
        <f t="shared" si="83"/>
        <v>9.3333333333333339</v>
      </c>
      <c r="Q153" s="31">
        <f t="shared" si="83"/>
        <v>10.333333333333334</v>
      </c>
      <c r="R153" s="32">
        <f t="shared" si="81"/>
        <v>108.33333333333331</v>
      </c>
      <c r="S153" s="24">
        <f>SUM(S152*2+S151)/3</f>
        <v>9.6444444444444439</v>
      </c>
      <c r="T153" s="279"/>
    </row>
    <row r="154" spans="1:20" ht="15.75" thickBot="1" x14ac:dyDescent="0.3">
      <c r="A154" s="314"/>
      <c r="B154" s="316"/>
      <c r="C154" s="316"/>
      <c r="D154" s="317"/>
      <c r="E154" s="338"/>
      <c r="F154" s="323" t="s">
        <v>21</v>
      </c>
      <c r="G154" s="323"/>
      <c r="H154" s="25">
        <f t="shared" ref="H154:Q154" si="84">SUM(H150,H153)/2</f>
        <v>12.5</v>
      </c>
      <c r="I154" s="25">
        <f t="shared" si="84"/>
        <v>10.833333333333334</v>
      </c>
      <c r="J154" s="25">
        <f t="shared" si="84"/>
        <v>12.833333333333332</v>
      </c>
      <c r="K154" s="25">
        <f t="shared" si="84"/>
        <v>12.5</v>
      </c>
      <c r="L154" s="25">
        <f t="shared" si="84"/>
        <v>12.666666666666668</v>
      </c>
      <c r="M154" s="25">
        <f t="shared" si="84"/>
        <v>11.333333333333332</v>
      </c>
      <c r="N154" s="25">
        <f t="shared" si="84"/>
        <v>14.166666666666668</v>
      </c>
      <c r="O154" s="25">
        <f t="shared" si="84"/>
        <v>8.1666666666666661</v>
      </c>
      <c r="P154" s="25">
        <f t="shared" si="84"/>
        <v>10.833333333333334</v>
      </c>
      <c r="Q154" s="25">
        <f t="shared" si="84"/>
        <v>11.5</v>
      </c>
      <c r="R154" s="25"/>
      <c r="S154" s="25">
        <f>SUM(S150,S153)/2</f>
        <v>10.422222222222222</v>
      </c>
      <c r="T154" s="11"/>
    </row>
    <row r="155" spans="1:20" x14ac:dyDescent="0.25">
      <c r="A155" s="313">
        <v>22</v>
      </c>
      <c r="B155" s="315" t="s">
        <v>374</v>
      </c>
      <c r="C155" s="315" t="s">
        <v>375</v>
      </c>
      <c r="D155" s="317" t="s">
        <v>40</v>
      </c>
      <c r="E155" s="336" t="s">
        <v>536</v>
      </c>
      <c r="F155" s="319" t="s">
        <v>16</v>
      </c>
      <c r="G155" s="12" t="s">
        <v>1</v>
      </c>
      <c r="H155" s="26">
        <v>17</v>
      </c>
      <c r="I155" s="20">
        <v>17</v>
      </c>
      <c r="J155" s="20">
        <v>18</v>
      </c>
      <c r="K155" s="20">
        <v>18</v>
      </c>
      <c r="L155" s="20">
        <v>14</v>
      </c>
      <c r="M155" s="20">
        <v>16</v>
      </c>
      <c r="N155" s="20">
        <v>16</v>
      </c>
      <c r="O155" s="20">
        <v>18</v>
      </c>
      <c r="P155" s="20">
        <v>18</v>
      </c>
      <c r="Q155" s="20">
        <v>15</v>
      </c>
      <c r="R155" s="20">
        <f t="shared" ref="R155:R160" si="85">SUM(H155:Q155)</f>
        <v>167</v>
      </c>
      <c r="S155" s="21">
        <f>SUM(H155:Q155)/10</f>
        <v>16.7</v>
      </c>
      <c r="T155" s="16"/>
    </row>
    <row r="156" spans="1:20" x14ac:dyDescent="0.25">
      <c r="A156" s="314"/>
      <c r="B156" s="316"/>
      <c r="C156" s="316"/>
      <c r="D156" s="317"/>
      <c r="E156" s="337"/>
      <c r="F156" s="320"/>
      <c r="G156" s="9" t="s">
        <v>2</v>
      </c>
      <c r="H156" s="28">
        <v>32</v>
      </c>
      <c r="I156" s="29">
        <v>11</v>
      </c>
      <c r="J156" s="29">
        <v>18</v>
      </c>
      <c r="K156" s="29">
        <v>20</v>
      </c>
      <c r="L156" s="29">
        <v>36</v>
      </c>
      <c r="M156" s="29">
        <v>20</v>
      </c>
      <c r="N156" s="29">
        <v>18</v>
      </c>
      <c r="O156" s="29">
        <v>18</v>
      </c>
      <c r="P156" s="29">
        <v>20</v>
      </c>
      <c r="Q156" s="29">
        <v>20</v>
      </c>
      <c r="R156" s="29">
        <f t="shared" si="85"/>
        <v>213</v>
      </c>
      <c r="S156" s="22">
        <f>SUM(H156:Q156)/12</f>
        <v>17.75</v>
      </c>
      <c r="T156" s="279"/>
    </row>
    <row r="157" spans="1:20" x14ac:dyDescent="0.25">
      <c r="A157" s="314"/>
      <c r="B157" s="316"/>
      <c r="C157" s="316"/>
      <c r="D157" s="317"/>
      <c r="E157" s="337"/>
      <c r="F157" s="321"/>
      <c r="G157" s="23" t="s">
        <v>22</v>
      </c>
      <c r="H157" s="31">
        <f t="shared" ref="H157:Q157" si="86">+(H156*2+H155)/3</f>
        <v>27</v>
      </c>
      <c r="I157" s="31">
        <f t="shared" si="86"/>
        <v>13</v>
      </c>
      <c r="J157" s="31">
        <f t="shared" si="86"/>
        <v>18</v>
      </c>
      <c r="K157" s="31">
        <f t="shared" si="86"/>
        <v>19.333333333333332</v>
      </c>
      <c r="L157" s="31">
        <f t="shared" si="86"/>
        <v>28.666666666666668</v>
      </c>
      <c r="M157" s="31">
        <f t="shared" si="86"/>
        <v>18.666666666666668</v>
      </c>
      <c r="N157" s="31">
        <f t="shared" si="86"/>
        <v>17.333333333333332</v>
      </c>
      <c r="O157" s="31">
        <f t="shared" si="86"/>
        <v>18</v>
      </c>
      <c r="P157" s="31">
        <f t="shared" si="86"/>
        <v>19.333333333333332</v>
      </c>
      <c r="Q157" s="31">
        <f t="shared" si="86"/>
        <v>18.333333333333332</v>
      </c>
      <c r="R157" s="32">
        <f t="shared" si="85"/>
        <v>197.66666666666669</v>
      </c>
      <c r="S157" s="24">
        <f>SUM(S156*2+S155)/3</f>
        <v>17.400000000000002</v>
      </c>
      <c r="T157" s="279"/>
    </row>
    <row r="158" spans="1:20" x14ac:dyDescent="0.25">
      <c r="A158" s="314"/>
      <c r="B158" s="316"/>
      <c r="C158" s="316"/>
      <c r="D158" s="317"/>
      <c r="E158" s="337"/>
      <c r="F158" s="322" t="s">
        <v>20</v>
      </c>
      <c r="G158" s="9" t="s">
        <v>1</v>
      </c>
      <c r="H158" s="29">
        <v>17</v>
      </c>
      <c r="I158" s="29">
        <v>17</v>
      </c>
      <c r="J158" s="29">
        <v>16</v>
      </c>
      <c r="K158" s="29">
        <v>19</v>
      </c>
      <c r="L158" s="29">
        <v>15</v>
      </c>
      <c r="M158" s="29">
        <v>17</v>
      </c>
      <c r="N158" s="29">
        <v>14</v>
      </c>
      <c r="O158" s="29">
        <v>14</v>
      </c>
      <c r="P158" s="247">
        <v>18</v>
      </c>
      <c r="Q158" s="29">
        <v>14</v>
      </c>
      <c r="R158" s="29">
        <f t="shared" si="85"/>
        <v>161</v>
      </c>
      <c r="S158" s="22">
        <f>SUM(H158:Q158)/10</f>
        <v>16.100000000000001</v>
      </c>
      <c r="T158" s="279"/>
    </row>
    <row r="159" spans="1:20" x14ac:dyDescent="0.25">
      <c r="A159" s="314"/>
      <c r="B159" s="316"/>
      <c r="C159" s="316"/>
      <c r="D159" s="317"/>
      <c r="E159" s="337"/>
      <c r="F159" s="322"/>
      <c r="G159" s="9" t="s">
        <v>2</v>
      </c>
      <c r="H159" s="29">
        <v>34</v>
      </c>
      <c r="I159" s="29">
        <v>16</v>
      </c>
      <c r="J159" s="29">
        <v>19</v>
      </c>
      <c r="K159" s="29">
        <v>19</v>
      </c>
      <c r="L159" s="29">
        <v>40</v>
      </c>
      <c r="M159" s="29">
        <v>20</v>
      </c>
      <c r="N159" s="29">
        <v>17</v>
      </c>
      <c r="O159" s="29">
        <v>15</v>
      </c>
      <c r="P159" s="247">
        <v>19</v>
      </c>
      <c r="Q159" s="29">
        <v>19</v>
      </c>
      <c r="R159" s="29">
        <f t="shared" si="85"/>
        <v>218</v>
      </c>
      <c r="S159" s="22">
        <f>SUM(H159:Q159)/12</f>
        <v>18.166666666666668</v>
      </c>
      <c r="T159" s="279"/>
    </row>
    <row r="160" spans="1:20" x14ac:dyDescent="0.25">
      <c r="A160" s="314"/>
      <c r="B160" s="316"/>
      <c r="C160" s="316"/>
      <c r="D160" s="317"/>
      <c r="E160" s="337"/>
      <c r="F160" s="322"/>
      <c r="G160" s="23" t="s">
        <v>23</v>
      </c>
      <c r="H160" s="31">
        <f t="shared" ref="H160:Q160" si="87">+(H159*2+H158)/3</f>
        <v>28.333333333333332</v>
      </c>
      <c r="I160" s="31">
        <f t="shared" si="87"/>
        <v>16.333333333333332</v>
      </c>
      <c r="J160" s="31">
        <f t="shared" si="87"/>
        <v>18</v>
      </c>
      <c r="K160" s="31">
        <f t="shared" si="87"/>
        <v>19</v>
      </c>
      <c r="L160" s="31">
        <f t="shared" si="87"/>
        <v>31.666666666666668</v>
      </c>
      <c r="M160" s="31">
        <f t="shared" si="87"/>
        <v>19</v>
      </c>
      <c r="N160" s="31">
        <f t="shared" si="87"/>
        <v>16</v>
      </c>
      <c r="O160" s="31">
        <f t="shared" si="87"/>
        <v>14.666666666666666</v>
      </c>
      <c r="P160" s="31">
        <f t="shared" si="87"/>
        <v>18.666666666666668</v>
      </c>
      <c r="Q160" s="31">
        <f t="shared" si="87"/>
        <v>17.333333333333332</v>
      </c>
      <c r="R160" s="32">
        <f t="shared" si="85"/>
        <v>198.99999999999997</v>
      </c>
      <c r="S160" s="24">
        <f>SUM(S159*2+S158)/3</f>
        <v>17.477777777777778</v>
      </c>
      <c r="T160" s="279"/>
    </row>
    <row r="161" spans="1:20" ht="15.75" thickBot="1" x14ac:dyDescent="0.3">
      <c r="A161" s="314"/>
      <c r="B161" s="316"/>
      <c r="C161" s="316"/>
      <c r="D161" s="317"/>
      <c r="E161" s="338"/>
      <c r="F161" s="323" t="s">
        <v>21</v>
      </c>
      <c r="G161" s="323"/>
      <c r="H161" s="25">
        <f t="shared" ref="H161:Q161" si="88">SUM(H157,H160)/2</f>
        <v>27.666666666666664</v>
      </c>
      <c r="I161" s="25">
        <f t="shared" si="88"/>
        <v>14.666666666666666</v>
      </c>
      <c r="J161" s="25">
        <f t="shared" si="88"/>
        <v>18</v>
      </c>
      <c r="K161" s="25">
        <f t="shared" si="88"/>
        <v>19.166666666666664</v>
      </c>
      <c r="L161" s="25">
        <f t="shared" si="88"/>
        <v>30.166666666666668</v>
      </c>
      <c r="M161" s="25">
        <f t="shared" si="88"/>
        <v>18.833333333333336</v>
      </c>
      <c r="N161" s="25">
        <f t="shared" si="88"/>
        <v>16.666666666666664</v>
      </c>
      <c r="O161" s="25">
        <f t="shared" si="88"/>
        <v>16.333333333333332</v>
      </c>
      <c r="P161" s="25">
        <f t="shared" si="88"/>
        <v>19</v>
      </c>
      <c r="Q161" s="25">
        <f t="shared" si="88"/>
        <v>17.833333333333332</v>
      </c>
      <c r="R161" s="25"/>
      <c r="S161" s="25">
        <f>SUM(S157,S160)/2</f>
        <v>17.43888888888889</v>
      </c>
      <c r="T161" s="11"/>
    </row>
    <row r="162" spans="1:20" x14ac:dyDescent="0.25">
      <c r="A162" s="313">
        <v>23</v>
      </c>
      <c r="B162" s="315" t="s">
        <v>374</v>
      </c>
      <c r="C162" s="315" t="s">
        <v>375</v>
      </c>
      <c r="D162" s="317" t="s">
        <v>40</v>
      </c>
      <c r="E162" s="336" t="s">
        <v>537</v>
      </c>
      <c r="F162" s="319" t="s">
        <v>16</v>
      </c>
      <c r="G162" s="12" t="s">
        <v>1</v>
      </c>
      <c r="H162" s="26">
        <v>10</v>
      </c>
      <c r="I162" s="20">
        <v>10</v>
      </c>
      <c r="J162" s="20">
        <v>8</v>
      </c>
      <c r="K162" s="20">
        <v>15</v>
      </c>
      <c r="L162" s="20">
        <v>13</v>
      </c>
      <c r="M162" s="20">
        <v>16</v>
      </c>
      <c r="N162" s="20">
        <v>15</v>
      </c>
      <c r="O162" s="20">
        <v>10</v>
      </c>
      <c r="P162" s="20">
        <v>16</v>
      </c>
      <c r="Q162" s="20">
        <v>14</v>
      </c>
      <c r="R162" s="20">
        <f t="shared" ref="R162:R167" si="89">SUM(H162:Q162)</f>
        <v>127</v>
      </c>
      <c r="S162" s="21">
        <f>SUM(H162:Q162)/10</f>
        <v>12.7</v>
      </c>
      <c r="T162" s="16"/>
    </row>
    <row r="163" spans="1:20" x14ac:dyDescent="0.25">
      <c r="A163" s="314"/>
      <c r="B163" s="316"/>
      <c r="C163" s="316"/>
      <c r="D163" s="317"/>
      <c r="E163" s="337"/>
      <c r="F163" s="320"/>
      <c r="G163" s="9" t="s">
        <v>2</v>
      </c>
      <c r="H163" s="28">
        <v>16</v>
      </c>
      <c r="I163" s="29">
        <v>8</v>
      </c>
      <c r="J163" s="29">
        <v>2</v>
      </c>
      <c r="K163" s="29">
        <v>8</v>
      </c>
      <c r="L163" s="29">
        <v>4</v>
      </c>
      <c r="M163" s="29">
        <v>11</v>
      </c>
      <c r="N163" s="29">
        <v>6</v>
      </c>
      <c r="O163" s="29">
        <v>12</v>
      </c>
      <c r="P163" s="29">
        <v>16</v>
      </c>
      <c r="Q163" s="29">
        <v>10</v>
      </c>
      <c r="R163" s="29">
        <f t="shared" si="89"/>
        <v>93</v>
      </c>
      <c r="S163" s="22">
        <f>SUM(H163:Q163)/12</f>
        <v>7.75</v>
      </c>
      <c r="T163" s="279"/>
    </row>
    <row r="164" spans="1:20" x14ac:dyDescent="0.25">
      <c r="A164" s="314"/>
      <c r="B164" s="316"/>
      <c r="C164" s="316"/>
      <c r="D164" s="317"/>
      <c r="E164" s="337"/>
      <c r="F164" s="321"/>
      <c r="G164" s="23" t="s">
        <v>22</v>
      </c>
      <c r="H164" s="31">
        <f t="shared" ref="H164:Q164" si="90">+(H163*2+H162)/3</f>
        <v>14</v>
      </c>
      <c r="I164" s="31">
        <f t="shared" si="90"/>
        <v>8.6666666666666661</v>
      </c>
      <c r="J164" s="31">
        <f t="shared" si="90"/>
        <v>4</v>
      </c>
      <c r="K164" s="31">
        <f t="shared" si="90"/>
        <v>10.333333333333334</v>
      </c>
      <c r="L164" s="31">
        <f t="shared" si="90"/>
        <v>7</v>
      </c>
      <c r="M164" s="31">
        <f t="shared" si="90"/>
        <v>12.666666666666666</v>
      </c>
      <c r="N164" s="31">
        <f t="shared" si="90"/>
        <v>9</v>
      </c>
      <c r="O164" s="31">
        <f t="shared" si="90"/>
        <v>11.333333333333334</v>
      </c>
      <c r="P164" s="31">
        <f t="shared" si="90"/>
        <v>16</v>
      </c>
      <c r="Q164" s="31">
        <f t="shared" si="90"/>
        <v>11.333333333333334</v>
      </c>
      <c r="R164" s="32">
        <f t="shared" si="89"/>
        <v>104.33333333333331</v>
      </c>
      <c r="S164" s="24">
        <f>SUM(S163*2+S162)/3</f>
        <v>9.4</v>
      </c>
      <c r="T164" s="279"/>
    </row>
    <row r="165" spans="1:20" x14ac:dyDescent="0.25">
      <c r="A165" s="314"/>
      <c r="B165" s="316"/>
      <c r="C165" s="316"/>
      <c r="D165" s="317"/>
      <c r="E165" s="337"/>
      <c r="F165" s="322" t="s">
        <v>20</v>
      </c>
      <c r="G165" s="9" t="s">
        <v>1</v>
      </c>
      <c r="H165" s="29">
        <v>13</v>
      </c>
      <c r="I165" s="29">
        <v>13</v>
      </c>
      <c r="J165" s="29">
        <v>15</v>
      </c>
      <c r="K165" s="29">
        <v>12</v>
      </c>
      <c r="L165" s="29">
        <v>12</v>
      </c>
      <c r="M165" s="29">
        <v>17</v>
      </c>
      <c r="N165" s="29">
        <v>13</v>
      </c>
      <c r="O165" s="29">
        <v>12</v>
      </c>
      <c r="P165" s="29">
        <v>17</v>
      </c>
      <c r="Q165" s="29">
        <v>13</v>
      </c>
      <c r="R165" s="29">
        <f t="shared" si="89"/>
        <v>137</v>
      </c>
      <c r="S165" s="22">
        <f>SUM(H165:Q165)/10</f>
        <v>13.7</v>
      </c>
      <c r="T165" s="279"/>
    </row>
    <row r="166" spans="1:20" x14ac:dyDescent="0.25">
      <c r="A166" s="314"/>
      <c r="B166" s="316"/>
      <c r="C166" s="316"/>
      <c r="D166" s="317"/>
      <c r="E166" s="337"/>
      <c r="F166" s="322"/>
      <c r="G166" s="9" t="s">
        <v>2</v>
      </c>
      <c r="H166" s="29">
        <v>20</v>
      </c>
      <c r="I166" s="29">
        <v>12</v>
      </c>
      <c r="J166" s="29">
        <v>14</v>
      </c>
      <c r="K166" s="29">
        <v>12</v>
      </c>
      <c r="L166" s="29">
        <v>11</v>
      </c>
      <c r="M166" s="29">
        <v>12</v>
      </c>
      <c r="N166" s="29">
        <v>9</v>
      </c>
      <c r="O166" s="29">
        <v>11</v>
      </c>
      <c r="P166" s="29">
        <v>16</v>
      </c>
      <c r="Q166" s="29">
        <v>12</v>
      </c>
      <c r="R166" s="29">
        <f t="shared" si="89"/>
        <v>129</v>
      </c>
      <c r="S166" s="22">
        <f>SUM(H166:Q166)/12</f>
        <v>10.75</v>
      </c>
      <c r="T166" s="279"/>
    </row>
    <row r="167" spans="1:20" x14ac:dyDescent="0.25">
      <c r="A167" s="314"/>
      <c r="B167" s="316"/>
      <c r="C167" s="316"/>
      <c r="D167" s="317"/>
      <c r="E167" s="337"/>
      <c r="F167" s="322"/>
      <c r="G167" s="23" t="s">
        <v>23</v>
      </c>
      <c r="H167" s="31">
        <f t="shared" ref="H167:Q167" si="91">+(H166*2+H165)/3</f>
        <v>17.666666666666668</v>
      </c>
      <c r="I167" s="31">
        <f t="shared" si="91"/>
        <v>12.333333333333334</v>
      </c>
      <c r="J167" s="31">
        <f t="shared" si="91"/>
        <v>14.333333333333334</v>
      </c>
      <c r="K167" s="31">
        <f t="shared" si="91"/>
        <v>12</v>
      </c>
      <c r="L167" s="31">
        <f t="shared" si="91"/>
        <v>11.333333333333334</v>
      </c>
      <c r="M167" s="31">
        <f t="shared" si="91"/>
        <v>13.666666666666666</v>
      </c>
      <c r="N167" s="31">
        <f t="shared" si="91"/>
        <v>10.333333333333334</v>
      </c>
      <c r="O167" s="31">
        <f t="shared" si="91"/>
        <v>11.333333333333334</v>
      </c>
      <c r="P167" s="31">
        <f t="shared" si="91"/>
        <v>16.333333333333332</v>
      </c>
      <c r="Q167" s="31">
        <f t="shared" si="91"/>
        <v>12.333333333333334</v>
      </c>
      <c r="R167" s="32">
        <f t="shared" si="89"/>
        <v>131.66666666666666</v>
      </c>
      <c r="S167" s="24">
        <f>SUM(S166*2+S165)/3</f>
        <v>11.733333333333334</v>
      </c>
      <c r="T167" s="279"/>
    </row>
    <row r="168" spans="1:20" ht="15.75" thickBot="1" x14ac:dyDescent="0.3">
      <c r="A168" s="314"/>
      <c r="B168" s="316"/>
      <c r="C168" s="316"/>
      <c r="D168" s="317"/>
      <c r="E168" s="338"/>
      <c r="F168" s="323" t="s">
        <v>21</v>
      </c>
      <c r="G168" s="323"/>
      <c r="H168" s="25">
        <f t="shared" ref="H168:Q168" si="92">SUM(H164,H167)/2</f>
        <v>15.833333333333334</v>
      </c>
      <c r="I168" s="25">
        <f t="shared" si="92"/>
        <v>10.5</v>
      </c>
      <c r="J168" s="25">
        <f t="shared" si="92"/>
        <v>9.1666666666666679</v>
      </c>
      <c r="K168" s="25">
        <f t="shared" si="92"/>
        <v>11.166666666666668</v>
      </c>
      <c r="L168" s="25">
        <f t="shared" si="92"/>
        <v>9.1666666666666679</v>
      </c>
      <c r="M168" s="25">
        <f t="shared" si="92"/>
        <v>13.166666666666666</v>
      </c>
      <c r="N168" s="25">
        <f t="shared" si="92"/>
        <v>9.6666666666666679</v>
      </c>
      <c r="O168" s="25">
        <f t="shared" si="92"/>
        <v>11.333333333333334</v>
      </c>
      <c r="P168" s="25">
        <f t="shared" si="92"/>
        <v>16.166666666666664</v>
      </c>
      <c r="Q168" s="25">
        <f t="shared" si="92"/>
        <v>11.833333333333334</v>
      </c>
      <c r="R168" s="25"/>
      <c r="S168" s="25">
        <f>SUM(S164,S167)/2</f>
        <v>10.566666666666666</v>
      </c>
      <c r="T168" s="11"/>
    </row>
    <row r="169" spans="1:20" x14ac:dyDescent="0.25">
      <c r="A169" s="313">
        <v>24</v>
      </c>
      <c r="B169" s="315" t="s">
        <v>374</v>
      </c>
      <c r="C169" s="315" t="s">
        <v>375</v>
      </c>
      <c r="D169" s="317" t="s">
        <v>40</v>
      </c>
      <c r="E169" s="336" t="s">
        <v>538</v>
      </c>
      <c r="F169" s="319" t="s">
        <v>16</v>
      </c>
      <c r="G169" s="12" t="s">
        <v>1</v>
      </c>
      <c r="H169" s="26">
        <v>16</v>
      </c>
      <c r="I169" s="20">
        <v>16</v>
      </c>
      <c r="J169" s="20">
        <v>19</v>
      </c>
      <c r="K169" s="20">
        <v>17</v>
      </c>
      <c r="L169" s="20">
        <v>19</v>
      </c>
      <c r="M169" s="20">
        <v>17</v>
      </c>
      <c r="N169" s="20">
        <v>19</v>
      </c>
      <c r="O169" s="20">
        <v>15</v>
      </c>
      <c r="P169" s="20">
        <v>17</v>
      </c>
      <c r="Q169" s="20">
        <v>15</v>
      </c>
      <c r="R169" s="20">
        <f t="shared" ref="R169:R174" si="93">SUM(H169:Q169)</f>
        <v>170</v>
      </c>
      <c r="S169" s="21">
        <f>SUM(H169:Q169)/10</f>
        <v>17</v>
      </c>
      <c r="T169" s="16"/>
    </row>
    <row r="170" spans="1:20" x14ac:dyDescent="0.25">
      <c r="A170" s="314"/>
      <c r="B170" s="316"/>
      <c r="C170" s="316"/>
      <c r="D170" s="317"/>
      <c r="E170" s="337"/>
      <c r="F170" s="320"/>
      <c r="G170" s="9" t="s">
        <v>2</v>
      </c>
      <c r="H170" s="28">
        <v>26</v>
      </c>
      <c r="I170" s="29">
        <v>6</v>
      </c>
      <c r="J170" s="29">
        <v>16</v>
      </c>
      <c r="K170" s="29">
        <v>17</v>
      </c>
      <c r="L170" s="29">
        <v>34</v>
      </c>
      <c r="M170" s="29">
        <v>18</v>
      </c>
      <c r="N170" s="29">
        <v>14</v>
      </c>
      <c r="O170" s="29">
        <v>18</v>
      </c>
      <c r="P170" s="29">
        <v>18</v>
      </c>
      <c r="Q170" s="29">
        <v>10</v>
      </c>
      <c r="R170" s="29">
        <f t="shared" si="93"/>
        <v>177</v>
      </c>
      <c r="S170" s="22">
        <f>SUM(H170:Q170)/12</f>
        <v>14.75</v>
      </c>
      <c r="T170" s="279"/>
    </row>
    <row r="171" spans="1:20" x14ac:dyDescent="0.25">
      <c r="A171" s="314"/>
      <c r="B171" s="316"/>
      <c r="C171" s="316"/>
      <c r="D171" s="317"/>
      <c r="E171" s="337"/>
      <c r="F171" s="321"/>
      <c r="G171" s="23" t="s">
        <v>22</v>
      </c>
      <c r="H171" s="31">
        <f t="shared" ref="H171:Q171" si="94">+(H170*2+H169)/3</f>
        <v>22.666666666666668</v>
      </c>
      <c r="I171" s="31">
        <f t="shared" si="94"/>
        <v>9.3333333333333339</v>
      </c>
      <c r="J171" s="31">
        <f t="shared" si="94"/>
        <v>17</v>
      </c>
      <c r="K171" s="31">
        <f t="shared" si="94"/>
        <v>17</v>
      </c>
      <c r="L171" s="31">
        <f t="shared" si="94"/>
        <v>29</v>
      </c>
      <c r="M171" s="31">
        <f t="shared" si="94"/>
        <v>17.666666666666668</v>
      </c>
      <c r="N171" s="31">
        <f t="shared" si="94"/>
        <v>15.666666666666666</v>
      </c>
      <c r="O171" s="31">
        <f t="shared" si="94"/>
        <v>17</v>
      </c>
      <c r="P171" s="31">
        <f t="shared" si="94"/>
        <v>17.666666666666668</v>
      </c>
      <c r="Q171" s="31">
        <f t="shared" si="94"/>
        <v>11.666666666666666</v>
      </c>
      <c r="R171" s="32">
        <f t="shared" si="93"/>
        <v>174.66666666666666</v>
      </c>
      <c r="S171" s="24">
        <f>SUM(S170*2+S169)/3</f>
        <v>15.5</v>
      </c>
      <c r="T171" s="279"/>
    </row>
    <row r="172" spans="1:20" x14ac:dyDescent="0.25">
      <c r="A172" s="314"/>
      <c r="B172" s="316"/>
      <c r="C172" s="316"/>
      <c r="D172" s="317"/>
      <c r="E172" s="337"/>
      <c r="F172" s="322" t="s">
        <v>20</v>
      </c>
      <c r="G172" s="9" t="s">
        <v>1</v>
      </c>
      <c r="H172" s="29">
        <v>17</v>
      </c>
      <c r="I172" s="29">
        <v>17</v>
      </c>
      <c r="J172" s="29">
        <v>16</v>
      </c>
      <c r="K172" s="29">
        <v>16</v>
      </c>
      <c r="L172" s="29">
        <v>13</v>
      </c>
      <c r="M172" s="29">
        <v>16</v>
      </c>
      <c r="N172" s="29">
        <v>14</v>
      </c>
      <c r="O172" s="29">
        <v>14</v>
      </c>
      <c r="P172" s="29">
        <v>19</v>
      </c>
      <c r="Q172" s="29">
        <v>14</v>
      </c>
      <c r="R172" s="29">
        <f t="shared" si="93"/>
        <v>156</v>
      </c>
      <c r="S172" s="22">
        <f>SUM(H172:Q172)/10</f>
        <v>15.6</v>
      </c>
      <c r="T172" s="279"/>
    </row>
    <row r="173" spans="1:20" x14ac:dyDescent="0.25">
      <c r="A173" s="314"/>
      <c r="B173" s="316"/>
      <c r="C173" s="316"/>
      <c r="D173" s="317"/>
      <c r="E173" s="337"/>
      <c r="F173" s="322"/>
      <c r="G173" s="9" t="s">
        <v>2</v>
      </c>
      <c r="H173" s="29">
        <v>20</v>
      </c>
      <c r="I173" s="29">
        <v>11</v>
      </c>
      <c r="J173" s="29">
        <v>18</v>
      </c>
      <c r="K173" s="29">
        <v>13</v>
      </c>
      <c r="L173" s="29">
        <v>32</v>
      </c>
      <c r="M173" s="29">
        <v>12</v>
      </c>
      <c r="N173" s="29">
        <v>10</v>
      </c>
      <c r="O173" s="29">
        <v>15</v>
      </c>
      <c r="P173" s="29">
        <v>15</v>
      </c>
      <c r="Q173" s="29">
        <v>14</v>
      </c>
      <c r="R173" s="29">
        <f t="shared" si="93"/>
        <v>160</v>
      </c>
      <c r="S173" s="22">
        <f>SUM(H173:Q173)/12</f>
        <v>13.333333333333334</v>
      </c>
      <c r="T173" s="279"/>
    </row>
    <row r="174" spans="1:20" x14ac:dyDescent="0.25">
      <c r="A174" s="314"/>
      <c r="B174" s="316"/>
      <c r="C174" s="316"/>
      <c r="D174" s="317"/>
      <c r="E174" s="337"/>
      <c r="F174" s="322"/>
      <c r="G174" s="23" t="s">
        <v>23</v>
      </c>
      <c r="H174" s="31">
        <f t="shared" ref="H174:Q174" si="95">+(H173*2+H172)/3</f>
        <v>19</v>
      </c>
      <c r="I174" s="31">
        <f t="shared" si="95"/>
        <v>13</v>
      </c>
      <c r="J174" s="31">
        <f t="shared" si="95"/>
        <v>17.333333333333332</v>
      </c>
      <c r="K174" s="31">
        <f t="shared" si="95"/>
        <v>14</v>
      </c>
      <c r="L174" s="31">
        <f t="shared" si="95"/>
        <v>25.666666666666668</v>
      </c>
      <c r="M174" s="31">
        <f t="shared" si="95"/>
        <v>13.333333333333334</v>
      </c>
      <c r="N174" s="31">
        <f t="shared" si="95"/>
        <v>11.333333333333334</v>
      </c>
      <c r="O174" s="31">
        <f t="shared" si="95"/>
        <v>14.666666666666666</v>
      </c>
      <c r="P174" s="31">
        <f t="shared" si="95"/>
        <v>16.333333333333332</v>
      </c>
      <c r="Q174" s="31">
        <f t="shared" si="95"/>
        <v>14</v>
      </c>
      <c r="R174" s="32">
        <f t="shared" si="93"/>
        <v>158.66666666666666</v>
      </c>
      <c r="S174" s="24">
        <f>SUM(S173*2+S172)/3</f>
        <v>14.088888888888889</v>
      </c>
      <c r="T174" s="279"/>
    </row>
    <row r="175" spans="1:20" ht="15.75" thickBot="1" x14ac:dyDescent="0.3">
      <c r="A175" s="314"/>
      <c r="B175" s="316"/>
      <c r="C175" s="316"/>
      <c r="D175" s="317"/>
      <c r="E175" s="338"/>
      <c r="F175" s="323" t="s">
        <v>21</v>
      </c>
      <c r="G175" s="323"/>
      <c r="H175" s="25">
        <f t="shared" ref="H175:Q175" si="96">SUM(H171,H174)/2</f>
        <v>20.833333333333336</v>
      </c>
      <c r="I175" s="25">
        <f t="shared" si="96"/>
        <v>11.166666666666668</v>
      </c>
      <c r="J175" s="25">
        <f t="shared" si="96"/>
        <v>17.166666666666664</v>
      </c>
      <c r="K175" s="25">
        <f t="shared" si="96"/>
        <v>15.5</v>
      </c>
      <c r="L175" s="25">
        <f t="shared" si="96"/>
        <v>27.333333333333336</v>
      </c>
      <c r="M175" s="25">
        <f t="shared" si="96"/>
        <v>15.5</v>
      </c>
      <c r="N175" s="25">
        <f t="shared" si="96"/>
        <v>13.5</v>
      </c>
      <c r="O175" s="25">
        <f t="shared" si="96"/>
        <v>15.833333333333332</v>
      </c>
      <c r="P175" s="25">
        <f t="shared" si="96"/>
        <v>17</v>
      </c>
      <c r="Q175" s="25">
        <f t="shared" si="96"/>
        <v>12.833333333333332</v>
      </c>
      <c r="R175" s="25"/>
      <c r="S175" s="25">
        <f>SUM(S171,S174)/2</f>
        <v>14.794444444444444</v>
      </c>
      <c r="T175" s="11"/>
    </row>
    <row r="176" spans="1:20" x14ac:dyDescent="0.25">
      <c r="A176" s="313">
        <v>25</v>
      </c>
      <c r="B176" s="315" t="s">
        <v>374</v>
      </c>
      <c r="C176" s="315" t="s">
        <v>375</v>
      </c>
      <c r="D176" s="317" t="s">
        <v>40</v>
      </c>
      <c r="E176" s="336" t="s">
        <v>539</v>
      </c>
      <c r="F176" s="319" t="s">
        <v>16</v>
      </c>
      <c r="G176" s="12" t="s">
        <v>1</v>
      </c>
      <c r="H176" s="26">
        <v>6</v>
      </c>
      <c r="I176" s="20">
        <v>8</v>
      </c>
      <c r="J176" s="20">
        <v>11</v>
      </c>
      <c r="K176" s="20">
        <v>12</v>
      </c>
      <c r="L176" s="20">
        <v>6</v>
      </c>
      <c r="M176" s="20">
        <v>13</v>
      </c>
      <c r="N176" s="20">
        <v>15</v>
      </c>
      <c r="O176" s="20">
        <v>10</v>
      </c>
      <c r="P176" s="20">
        <v>6</v>
      </c>
      <c r="Q176" s="20">
        <v>13</v>
      </c>
      <c r="R176" s="20">
        <f t="shared" ref="R176:R181" si="97">SUM(H176:Q176)</f>
        <v>100</v>
      </c>
      <c r="S176" s="21">
        <f>SUM(H176:Q176)/10</f>
        <v>10</v>
      </c>
      <c r="T176" s="16"/>
    </row>
    <row r="177" spans="1:20" x14ac:dyDescent="0.25">
      <c r="A177" s="314"/>
      <c r="B177" s="316"/>
      <c r="C177" s="316"/>
      <c r="D177" s="317"/>
      <c r="E177" s="337"/>
      <c r="F177" s="320"/>
      <c r="G177" s="9" t="s">
        <v>2</v>
      </c>
      <c r="H177" s="28">
        <v>8</v>
      </c>
      <c r="I177" s="29">
        <v>11</v>
      </c>
      <c r="J177" s="29">
        <v>14</v>
      </c>
      <c r="K177" s="29">
        <v>13</v>
      </c>
      <c r="L177" s="29">
        <v>10</v>
      </c>
      <c r="M177" s="29">
        <v>19</v>
      </c>
      <c r="N177" s="29">
        <v>16</v>
      </c>
      <c r="O177" s="29">
        <v>10</v>
      </c>
      <c r="P177" s="29">
        <v>4</v>
      </c>
      <c r="Q177" s="29">
        <v>10</v>
      </c>
      <c r="R177" s="29">
        <f t="shared" si="97"/>
        <v>115</v>
      </c>
      <c r="S177" s="22">
        <f>SUM(H177:Q177)/12</f>
        <v>9.5833333333333339</v>
      </c>
      <c r="T177" s="279"/>
    </row>
    <row r="178" spans="1:20" x14ac:dyDescent="0.25">
      <c r="A178" s="314"/>
      <c r="B178" s="316"/>
      <c r="C178" s="316"/>
      <c r="D178" s="317"/>
      <c r="E178" s="337"/>
      <c r="F178" s="321"/>
      <c r="G178" s="23" t="s">
        <v>22</v>
      </c>
      <c r="H178" s="31">
        <f t="shared" ref="H178:Q178" si="98">+(H177*2+H176)/3</f>
        <v>7.333333333333333</v>
      </c>
      <c r="I178" s="31">
        <f t="shared" si="98"/>
        <v>10</v>
      </c>
      <c r="J178" s="31">
        <f t="shared" si="98"/>
        <v>13</v>
      </c>
      <c r="K178" s="31">
        <f t="shared" si="98"/>
        <v>12.666666666666666</v>
      </c>
      <c r="L178" s="31">
        <f t="shared" si="98"/>
        <v>8.6666666666666661</v>
      </c>
      <c r="M178" s="31">
        <f t="shared" si="98"/>
        <v>17</v>
      </c>
      <c r="N178" s="31">
        <f t="shared" si="98"/>
        <v>15.666666666666666</v>
      </c>
      <c r="O178" s="31">
        <f t="shared" si="98"/>
        <v>10</v>
      </c>
      <c r="P178" s="31">
        <f t="shared" si="98"/>
        <v>4.666666666666667</v>
      </c>
      <c r="Q178" s="31">
        <f t="shared" si="98"/>
        <v>11</v>
      </c>
      <c r="R178" s="32">
        <f t="shared" si="97"/>
        <v>110</v>
      </c>
      <c r="S178" s="24">
        <f>SUM(S177*2+S176)/3</f>
        <v>9.7222222222222232</v>
      </c>
      <c r="T178" s="279"/>
    </row>
    <row r="179" spans="1:20" x14ac:dyDescent="0.25">
      <c r="A179" s="314"/>
      <c r="B179" s="316"/>
      <c r="C179" s="316"/>
      <c r="D179" s="317"/>
      <c r="E179" s="337"/>
      <c r="F179" s="322" t="s">
        <v>20</v>
      </c>
      <c r="G179" s="9" t="s">
        <v>1</v>
      </c>
      <c r="H179" s="29">
        <v>11</v>
      </c>
      <c r="I179" s="29">
        <v>11.5</v>
      </c>
      <c r="J179" s="29">
        <v>12.44</v>
      </c>
      <c r="K179" s="29">
        <v>14</v>
      </c>
      <c r="L179" s="29">
        <v>14</v>
      </c>
      <c r="M179" s="29">
        <v>12</v>
      </c>
      <c r="N179" s="29">
        <v>14</v>
      </c>
      <c r="O179" s="29">
        <v>12</v>
      </c>
      <c r="P179" s="29">
        <v>15</v>
      </c>
      <c r="Q179" s="29">
        <v>11</v>
      </c>
      <c r="R179" s="29">
        <f t="shared" si="97"/>
        <v>126.94</v>
      </c>
      <c r="S179" s="22">
        <f>SUM(H179:Q179)/10</f>
        <v>12.693999999999999</v>
      </c>
      <c r="T179" s="279"/>
    </row>
    <row r="180" spans="1:20" x14ac:dyDescent="0.25">
      <c r="A180" s="314"/>
      <c r="B180" s="316"/>
      <c r="C180" s="316"/>
      <c r="D180" s="317"/>
      <c r="E180" s="337"/>
      <c r="F180" s="322"/>
      <c r="G180" s="9" t="s">
        <v>2</v>
      </c>
      <c r="H180" s="29">
        <v>12</v>
      </c>
      <c r="I180" s="29">
        <v>13</v>
      </c>
      <c r="J180" s="29">
        <v>14</v>
      </c>
      <c r="K180" s="29">
        <v>12</v>
      </c>
      <c r="L180" s="29">
        <v>13</v>
      </c>
      <c r="M180" s="29">
        <v>11</v>
      </c>
      <c r="N180" s="29">
        <v>13</v>
      </c>
      <c r="O180" s="29">
        <v>12</v>
      </c>
      <c r="P180" s="29">
        <v>14</v>
      </c>
      <c r="Q180" s="29">
        <v>2</v>
      </c>
      <c r="R180" s="29">
        <f t="shared" si="97"/>
        <v>116</v>
      </c>
      <c r="S180" s="22">
        <f>SUM(H180:Q180)/12</f>
        <v>9.6666666666666661</v>
      </c>
      <c r="T180" s="279"/>
    </row>
    <row r="181" spans="1:20" x14ac:dyDescent="0.25">
      <c r="A181" s="314"/>
      <c r="B181" s="316"/>
      <c r="C181" s="316"/>
      <c r="D181" s="317"/>
      <c r="E181" s="337"/>
      <c r="F181" s="322"/>
      <c r="G181" s="23" t="s">
        <v>23</v>
      </c>
      <c r="H181" s="31">
        <f t="shared" ref="H181:Q181" si="99">+(H180*2+H179)/3</f>
        <v>11.666666666666666</v>
      </c>
      <c r="I181" s="31">
        <f t="shared" si="99"/>
        <v>12.5</v>
      </c>
      <c r="J181" s="31">
        <f t="shared" si="99"/>
        <v>13.479999999999999</v>
      </c>
      <c r="K181" s="31">
        <f t="shared" si="99"/>
        <v>12.666666666666666</v>
      </c>
      <c r="L181" s="31">
        <f t="shared" si="99"/>
        <v>13.333333333333334</v>
      </c>
      <c r="M181" s="31">
        <f t="shared" si="99"/>
        <v>11.333333333333334</v>
      </c>
      <c r="N181" s="31">
        <f t="shared" si="99"/>
        <v>13.333333333333334</v>
      </c>
      <c r="O181" s="31">
        <f t="shared" si="99"/>
        <v>12</v>
      </c>
      <c r="P181" s="31">
        <f t="shared" si="99"/>
        <v>14.333333333333334</v>
      </c>
      <c r="Q181" s="31">
        <f t="shared" si="99"/>
        <v>5</v>
      </c>
      <c r="R181" s="32">
        <f t="shared" si="97"/>
        <v>119.64666666666665</v>
      </c>
      <c r="S181" s="24">
        <f>SUM(S180*2+S179)/3</f>
        <v>10.675777777777776</v>
      </c>
      <c r="T181" s="279"/>
    </row>
    <row r="182" spans="1:20" ht="15.75" thickBot="1" x14ac:dyDescent="0.3">
      <c r="A182" s="314"/>
      <c r="B182" s="316"/>
      <c r="C182" s="316"/>
      <c r="D182" s="317"/>
      <c r="E182" s="338"/>
      <c r="F182" s="323" t="s">
        <v>21</v>
      </c>
      <c r="G182" s="323"/>
      <c r="H182" s="25">
        <f t="shared" ref="H182:Q182" si="100">SUM(H178,H181)/2</f>
        <v>9.5</v>
      </c>
      <c r="I182" s="25">
        <f t="shared" si="100"/>
        <v>11.25</v>
      </c>
      <c r="J182" s="25">
        <f t="shared" si="100"/>
        <v>13.239999999999998</v>
      </c>
      <c r="K182" s="25">
        <f t="shared" si="100"/>
        <v>12.666666666666666</v>
      </c>
      <c r="L182" s="25">
        <f t="shared" si="100"/>
        <v>11</v>
      </c>
      <c r="M182" s="25">
        <f t="shared" si="100"/>
        <v>14.166666666666668</v>
      </c>
      <c r="N182" s="25">
        <f t="shared" si="100"/>
        <v>14.5</v>
      </c>
      <c r="O182" s="25">
        <f t="shared" si="100"/>
        <v>11</v>
      </c>
      <c r="P182" s="25">
        <f t="shared" si="100"/>
        <v>9.5</v>
      </c>
      <c r="Q182" s="25">
        <f t="shared" si="100"/>
        <v>8</v>
      </c>
      <c r="R182" s="25"/>
      <c r="S182" s="25">
        <f>SUM(S178,S181)/2</f>
        <v>10.199</v>
      </c>
      <c r="T182" s="11"/>
    </row>
    <row r="183" spans="1:20" x14ac:dyDescent="0.25">
      <c r="A183" s="313">
        <v>26</v>
      </c>
      <c r="B183" s="315" t="s">
        <v>374</v>
      </c>
      <c r="C183" s="315" t="s">
        <v>375</v>
      </c>
      <c r="D183" s="317" t="s">
        <v>40</v>
      </c>
      <c r="E183" s="336" t="s">
        <v>540</v>
      </c>
      <c r="F183" s="319" t="s">
        <v>16</v>
      </c>
      <c r="G183" s="12" t="s">
        <v>1</v>
      </c>
      <c r="H183" s="26">
        <v>11</v>
      </c>
      <c r="I183" s="20">
        <v>11</v>
      </c>
      <c r="J183" s="20">
        <v>13</v>
      </c>
      <c r="K183" s="20">
        <v>11</v>
      </c>
      <c r="L183" s="247">
        <v>13</v>
      </c>
      <c r="M183" s="20">
        <v>17</v>
      </c>
      <c r="N183" s="20">
        <v>13</v>
      </c>
      <c r="O183" s="20">
        <v>11</v>
      </c>
      <c r="P183" s="20">
        <v>15</v>
      </c>
      <c r="Q183" s="20">
        <v>13</v>
      </c>
      <c r="R183" s="20">
        <f t="shared" ref="R183:R188" si="101">SUM(H183:Q183)</f>
        <v>128</v>
      </c>
      <c r="S183" s="21">
        <f>SUM(H183:Q183)/10</f>
        <v>12.8</v>
      </c>
      <c r="T183" s="16"/>
    </row>
    <row r="184" spans="1:20" x14ac:dyDescent="0.25">
      <c r="A184" s="314"/>
      <c r="B184" s="316"/>
      <c r="C184" s="316"/>
      <c r="D184" s="317"/>
      <c r="E184" s="337"/>
      <c r="F184" s="320"/>
      <c r="G184" s="9" t="s">
        <v>2</v>
      </c>
      <c r="H184" s="28">
        <v>16</v>
      </c>
      <c r="I184" s="29">
        <v>9</v>
      </c>
      <c r="J184" s="29">
        <v>13</v>
      </c>
      <c r="K184" s="29">
        <v>3</v>
      </c>
      <c r="L184" s="247">
        <v>16</v>
      </c>
      <c r="M184" s="29">
        <v>17</v>
      </c>
      <c r="N184" s="29">
        <v>8</v>
      </c>
      <c r="O184" s="29">
        <v>12</v>
      </c>
      <c r="P184" s="29">
        <v>15</v>
      </c>
      <c r="Q184" s="29">
        <v>10</v>
      </c>
      <c r="R184" s="29">
        <f t="shared" si="101"/>
        <v>119</v>
      </c>
      <c r="S184" s="22">
        <f>SUM(H184:Q184)/12</f>
        <v>9.9166666666666661</v>
      </c>
      <c r="T184" s="279"/>
    </row>
    <row r="185" spans="1:20" x14ac:dyDescent="0.25">
      <c r="A185" s="314"/>
      <c r="B185" s="316"/>
      <c r="C185" s="316"/>
      <c r="D185" s="317"/>
      <c r="E185" s="337"/>
      <c r="F185" s="321"/>
      <c r="G185" s="23" t="s">
        <v>22</v>
      </c>
      <c r="H185" s="31">
        <f t="shared" ref="H185:Q185" si="102">+(H184*2+H183)/3</f>
        <v>14.333333333333334</v>
      </c>
      <c r="I185" s="31">
        <f t="shared" si="102"/>
        <v>9.6666666666666661</v>
      </c>
      <c r="J185" s="31">
        <f t="shared" si="102"/>
        <v>13</v>
      </c>
      <c r="K185" s="31">
        <f t="shared" si="102"/>
        <v>5.666666666666667</v>
      </c>
      <c r="L185" s="31">
        <f>+(M184*2+M183)/3</f>
        <v>17</v>
      </c>
      <c r="M185" s="31">
        <f>+(N184*2+N183)/3</f>
        <v>9.6666666666666661</v>
      </c>
      <c r="N185" s="31">
        <f t="shared" si="102"/>
        <v>9.6666666666666661</v>
      </c>
      <c r="O185" s="31">
        <f t="shared" si="102"/>
        <v>11.666666666666666</v>
      </c>
      <c r="P185" s="31">
        <f t="shared" si="102"/>
        <v>15</v>
      </c>
      <c r="Q185" s="31">
        <f t="shared" si="102"/>
        <v>11</v>
      </c>
      <c r="R185" s="32">
        <f t="shared" si="101"/>
        <v>116.66666666666667</v>
      </c>
      <c r="S185" s="24">
        <f>SUM(S184*2+S183)/3</f>
        <v>10.877777777777778</v>
      </c>
      <c r="T185" s="279"/>
    </row>
    <row r="186" spans="1:20" x14ac:dyDescent="0.25">
      <c r="A186" s="314"/>
      <c r="B186" s="316"/>
      <c r="C186" s="316"/>
      <c r="D186" s="317"/>
      <c r="E186" s="337"/>
      <c r="F186" s="322" t="s">
        <v>20</v>
      </c>
      <c r="G186" s="9" t="s">
        <v>1</v>
      </c>
      <c r="H186" s="29">
        <v>8</v>
      </c>
      <c r="I186" s="29">
        <v>8</v>
      </c>
      <c r="J186" s="29">
        <v>13</v>
      </c>
      <c r="K186" s="29">
        <v>12</v>
      </c>
      <c r="L186" s="29">
        <v>12</v>
      </c>
      <c r="M186" s="29">
        <v>16</v>
      </c>
      <c r="N186" s="29">
        <v>14</v>
      </c>
      <c r="O186" s="29">
        <v>12</v>
      </c>
      <c r="P186" s="29">
        <v>17</v>
      </c>
      <c r="Q186" s="29">
        <v>12</v>
      </c>
      <c r="R186" s="29">
        <f t="shared" si="101"/>
        <v>124</v>
      </c>
      <c r="S186" s="22">
        <f>SUM(H186:Q186)/10</f>
        <v>12.4</v>
      </c>
      <c r="T186" s="279"/>
    </row>
    <row r="187" spans="1:20" x14ac:dyDescent="0.25">
      <c r="A187" s="314"/>
      <c r="B187" s="316"/>
      <c r="C187" s="316"/>
      <c r="D187" s="317"/>
      <c r="E187" s="337"/>
      <c r="F187" s="322"/>
      <c r="G187" s="9" t="s">
        <v>2</v>
      </c>
      <c r="H187" s="29">
        <v>20</v>
      </c>
      <c r="I187" s="29">
        <v>10</v>
      </c>
      <c r="J187" s="29">
        <v>8</v>
      </c>
      <c r="K187" s="29">
        <v>16</v>
      </c>
      <c r="L187" s="29">
        <v>2</v>
      </c>
      <c r="M187" s="29">
        <v>15</v>
      </c>
      <c r="N187" s="29">
        <v>12</v>
      </c>
      <c r="O187" s="29">
        <v>13</v>
      </c>
      <c r="P187" s="29">
        <v>15</v>
      </c>
      <c r="Q187" s="29">
        <v>14</v>
      </c>
      <c r="R187" s="29">
        <f t="shared" si="101"/>
        <v>125</v>
      </c>
      <c r="S187" s="22">
        <f>SUM(H187:Q187)/12</f>
        <v>10.416666666666666</v>
      </c>
      <c r="T187" s="279"/>
    </row>
    <row r="188" spans="1:20" x14ac:dyDescent="0.25">
      <c r="A188" s="314"/>
      <c r="B188" s="316"/>
      <c r="C188" s="316"/>
      <c r="D188" s="317"/>
      <c r="E188" s="337"/>
      <c r="F188" s="322"/>
      <c r="G188" s="23" t="s">
        <v>23</v>
      </c>
      <c r="H188" s="31">
        <f t="shared" ref="H188:Q188" si="103">+(H187*2+H186)/3</f>
        <v>16</v>
      </c>
      <c r="I188" s="31">
        <f t="shared" si="103"/>
        <v>9.3333333333333339</v>
      </c>
      <c r="J188" s="31">
        <f t="shared" si="103"/>
        <v>9.6666666666666661</v>
      </c>
      <c r="K188" s="31">
        <f t="shared" si="103"/>
        <v>14.666666666666666</v>
      </c>
      <c r="L188" s="31">
        <f t="shared" si="103"/>
        <v>5.333333333333333</v>
      </c>
      <c r="M188" s="31">
        <f t="shared" si="103"/>
        <v>15.333333333333334</v>
      </c>
      <c r="N188" s="31">
        <f t="shared" si="103"/>
        <v>12.666666666666666</v>
      </c>
      <c r="O188" s="31">
        <f t="shared" si="103"/>
        <v>12.666666666666666</v>
      </c>
      <c r="P188" s="31">
        <f t="shared" si="103"/>
        <v>15.666666666666666</v>
      </c>
      <c r="Q188" s="31">
        <f t="shared" si="103"/>
        <v>13.333333333333334</v>
      </c>
      <c r="R188" s="32">
        <f t="shared" si="101"/>
        <v>124.66666666666667</v>
      </c>
      <c r="S188" s="24">
        <f>SUM(S187*2+S186)/3</f>
        <v>11.077777777777778</v>
      </c>
      <c r="T188" s="279"/>
    </row>
    <row r="189" spans="1:20" ht="15.75" thickBot="1" x14ac:dyDescent="0.3">
      <c r="A189" s="314"/>
      <c r="B189" s="316"/>
      <c r="C189" s="316"/>
      <c r="D189" s="317"/>
      <c r="E189" s="338"/>
      <c r="F189" s="323" t="s">
        <v>21</v>
      </c>
      <c r="G189" s="323"/>
      <c r="H189" s="25">
        <f t="shared" ref="H189:Q189" si="104">SUM(H185,H188)/2</f>
        <v>15.166666666666668</v>
      </c>
      <c r="I189" s="25">
        <f t="shared" si="104"/>
        <v>9.5</v>
      </c>
      <c r="J189" s="25">
        <f t="shared" si="104"/>
        <v>11.333333333333332</v>
      </c>
      <c r="K189" s="25">
        <f t="shared" si="104"/>
        <v>10.166666666666666</v>
      </c>
      <c r="L189" s="25">
        <f t="shared" si="104"/>
        <v>11.166666666666666</v>
      </c>
      <c r="M189" s="25">
        <f t="shared" si="104"/>
        <v>12.5</v>
      </c>
      <c r="N189" s="25">
        <f t="shared" si="104"/>
        <v>11.166666666666666</v>
      </c>
      <c r="O189" s="25">
        <f t="shared" si="104"/>
        <v>12.166666666666666</v>
      </c>
      <c r="P189" s="25">
        <f t="shared" si="104"/>
        <v>15.333333333333332</v>
      </c>
      <c r="Q189" s="25">
        <f t="shared" si="104"/>
        <v>12.166666666666668</v>
      </c>
      <c r="R189" s="25"/>
      <c r="S189" s="25">
        <f>SUM(S185,S188)/2</f>
        <v>10.977777777777778</v>
      </c>
      <c r="T189" s="11"/>
    </row>
    <row r="190" spans="1:20" x14ac:dyDescent="0.25">
      <c r="A190" s="313">
        <v>27</v>
      </c>
      <c r="B190" s="315" t="s">
        <v>374</v>
      </c>
      <c r="C190" s="315" t="s">
        <v>375</v>
      </c>
      <c r="D190" s="317" t="s">
        <v>40</v>
      </c>
      <c r="E190" s="336" t="s">
        <v>541</v>
      </c>
      <c r="F190" s="319" t="s">
        <v>16</v>
      </c>
      <c r="G190" s="12" t="s">
        <v>1</v>
      </c>
      <c r="H190" s="26">
        <v>10</v>
      </c>
      <c r="I190" s="20">
        <v>10</v>
      </c>
      <c r="J190" s="20">
        <v>8</v>
      </c>
      <c r="K190" s="20">
        <v>3</v>
      </c>
      <c r="L190" s="20">
        <v>12</v>
      </c>
      <c r="M190" s="20">
        <v>15</v>
      </c>
      <c r="N190" s="20">
        <v>12</v>
      </c>
      <c r="O190" s="20">
        <v>12</v>
      </c>
      <c r="P190" s="20">
        <v>16</v>
      </c>
      <c r="Q190" s="20">
        <v>15</v>
      </c>
      <c r="R190" s="20">
        <f t="shared" ref="R190:R195" si="105">SUM(H190:Q190)</f>
        <v>113</v>
      </c>
      <c r="S190" s="21">
        <f>SUM(H190:Q190)/10</f>
        <v>11.3</v>
      </c>
      <c r="T190" s="16"/>
    </row>
    <row r="191" spans="1:20" x14ac:dyDescent="0.25">
      <c r="A191" s="314"/>
      <c r="B191" s="316"/>
      <c r="C191" s="316"/>
      <c r="D191" s="317"/>
      <c r="E191" s="337"/>
      <c r="F191" s="320"/>
      <c r="G191" s="9" t="s">
        <v>2</v>
      </c>
      <c r="H191" s="28">
        <v>12</v>
      </c>
      <c r="I191" s="29">
        <v>5</v>
      </c>
      <c r="J191" s="29">
        <v>2</v>
      </c>
      <c r="K191" s="29">
        <v>13</v>
      </c>
      <c r="L191" s="29">
        <v>14</v>
      </c>
      <c r="M191" s="29">
        <v>17</v>
      </c>
      <c r="N191" s="29">
        <v>6</v>
      </c>
      <c r="O191" s="29">
        <v>12</v>
      </c>
      <c r="P191" s="29">
        <v>16</v>
      </c>
      <c r="Q191" s="29">
        <v>13</v>
      </c>
      <c r="R191" s="29">
        <f t="shared" si="105"/>
        <v>110</v>
      </c>
      <c r="S191" s="22">
        <f>SUM(H191:Q191)/12</f>
        <v>9.1666666666666661</v>
      </c>
      <c r="T191" s="279"/>
    </row>
    <row r="192" spans="1:20" x14ac:dyDescent="0.25">
      <c r="A192" s="314"/>
      <c r="B192" s="316"/>
      <c r="C192" s="316"/>
      <c r="D192" s="317"/>
      <c r="E192" s="337"/>
      <c r="F192" s="321"/>
      <c r="G192" s="23" t="s">
        <v>22</v>
      </c>
      <c r="H192" s="31">
        <f t="shared" ref="H192:Q192" si="106">+(H191*2+H190)/3</f>
        <v>11.333333333333334</v>
      </c>
      <c r="I192" s="31">
        <f t="shared" si="106"/>
        <v>6.666666666666667</v>
      </c>
      <c r="J192" s="31">
        <f t="shared" si="106"/>
        <v>4</v>
      </c>
      <c r="K192" s="31">
        <f t="shared" si="106"/>
        <v>9.6666666666666661</v>
      </c>
      <c r="L192" s="31">
        <f t="shared" si="106"/>
        <v>13.333333333333334</v>
      </c>
      <c r="M192" s="31">
        <f t="shared" si="106"/>
        <v>16.333333333333332</v>
      </c>
      <c r="N192" s="31">
        <f t="shared" si="106"/>
        <v>8</v>
      </c>
      <c r="O192" s="31">
        <f t="shared" si="106"/>
        <v>12</v>
      </c>
      <c r="P192" s="31">
        <f t="shared" si="106"/>
        <v>16</v>
      </c>
      <c r="Q192" s="31">
        <f t="shared" si="106"/>
        <v>13.666666666666666</v>
      </c>
      <c r="R192" s="32">
        <f t="shared" si="105"/>
        <v>111</v>
      </c>
      <c r="S192" s="24">
        <f>SUM(S191*2+S190)/3</f>
        <v>9.8777777777777782</v>
      </c>
      <c r="T192" s="279"/>
    </row>
    <row r="193" spans="1:20" x14ac:dyDescent="0.25">
      <c r="A193" s="314"/>
      <c r="B193" s="316"/>
      <c r="C193" s="316"/>
      <c r="D193" s="317"/>
      <c r="E193" s="337"/>
      <c r="F193" s="322" t="s">
        <v>20</v>
      </c>
      <c r="G193" s="9" t="s">
        <v>1</v>
      </c>
      <c r="H193" s="29">
        <v>4</v>
      </c>
      <c r="I193" s="29">
        <v>4</v>
      </c>
      <c r="J193" s="29">
        <v>14</v>
      </c>
      <c r="K193" s="29">
        <v>11</v>
      </c>
      <c r="L193" s="29">
        <v>10</v>
      </c>
      <c r="M193" s="29">
        <v>13</v>
      </c>
      <c r="N193" s="29">
        <v>13</v>
      </c>
      <c r="O193" s="29">
        <v>14</v>
      </c>
      <c r="P193" s="29">
        <v>17</v>
      </c>
      <c r="Q193" s="29">
        <v>13</v>
      </c>
      <c r="R193" s="29">
        <f t="shared" si="105"/>
        <v>113</v>
      </c>
      <c r="S193" s="22">
        <f>SUM(H193:Q193)/10</f>
        <v>11.3</v>
      </c>
      <c r="T193" s="279"/>
    </row>
    <row r="194" spans="1:20" x14ac:dyDescent="0.25">
      <c r="A194" s="314"/>
      <c r="B194" s="316"/>
      <c r="C194" s="316"/>
      <c r="D194" s="317"/>
      <c r="E194" s="337"/>
      <c r="F194" s="322"/>
      <c r="G194" s="9" t="s">
        <v>2</v>
      </c>
      <c r="H194" s="29">
        <v>20</v>
      </c>
      <c r="I194" s="29">
        <v>8</v>
      </c>
      <c r="J194" s="29">
        <v>10</v>
      </c>
      <c r="K194" s="29">
        <v>13</v>
      </c>
      <c r="L194" s="29">
        <v>22</v>
      </c>
      <c r="M194" s="29">
        <v>15</v>
      </c>
      <c r="N194" s="29">
        <v>12</v>
      </c>
      <c r="O194" s="29">
        <v>7</v>
      </c>
      <c r="P194" s="29">
        <v>15</v>
      </c>
      <c r="Q194" s="29">
        <v>11</v>
      </c>
      <c r="R194" s="29">
        <f t="shared" si="105"/>
        <v>133</v>
      </c>
      <c r="S194" s="22">
        <f>SUM(H194:Q194)/12</f>
        <v>11.083333333333334</v>
      </c>
      <c r="T194" s="279"/>
    </row>
    <row r="195" spans="1:20" x14ac:dyDescent="0.25">
      <c r="A195" s="314"/>
      <c r="B195" s="316"/>
      <c r="C195" s="316"/>
      <c r="D195" s="317"/>
      <c r="E195" s="337"/>
      <c r="F195" s="322"/>
      <c r="G195" s="23" t="s">
        <v>23</v>
      </c>
      <c r="H195" s="31">
        <f t="shared" ref="H195:Q195" si="107">+(H194*2+H193)/3</f>
        <v>14.666666666666666</v>
      </c>
      <c r="I195" s="31">
        <f t="shared" si="107"/>
        <v>6.666666666666667</v>
      </c>
      <c r="J195" s="31">
        <f t="shared" si="107"/>
        <v>11.333333333333334</v>
      </c>
      <c r="K195" s="31">
        <f t="shared" si="107"/>
        <v>12.333333333333334</v>
      </c>
      <c r="L195" s="31">
        <f t="shared" si="107"/>
        <v>18</v>
      </c>
      <c r="M195" s="31">
        <f t="shared" si="107"/>
        <v>14.333333333333334</v>
      </c>
      <c r="N195" s="31">
        <f t="shared" si="107"/>
        <v>12.333333333333334</v>
      </c>
      <c r="O195" s="31">
        <f t="shared" si="107"/>
        <v>9.3333333333333339</v>
      </c>
      <c r="P195" s="31">
        <f t="shared" si="107"/>
        <v>15.666666666666666</v>
      </c>
      <c r="Q195" s="31">
        <f t="shared" si="107"/>
        <v>11.666666666666666</v>
      </c>
      <c r="R195" s="32">
        <f t="shared" si="105"/>
        <v>126.33333333333333</v>
      </c>
      <c r="S195" s="24">
        <f>SUM(S194*2+S193)/3</f>
        <v>11.155555555555557</v>
      </c>
      <c r="T195" s="279"/>
    </row>
    <row r="196" spans="1:20" ht="15.75" thickBot="1" x14ac:dyDescent="0.3">
      <c r="A196" s="314"/>
      <c r="B196" s="316"/>
      <c r="C196" s="316"/>
      <c r="D196" s="317"/>
      <c r="E196" s="338"/>
      <c r="F196" s="323" t="s">
        <v>21</v>
      </c>
      <c r="G196" s="323"/>
      <c r="H196" s="25">
        <f t="shared" ref="H196:Q196" si="108">SUM(H192,H195)/2</f>
        <v>13</v>
      </c>
      <c r="I196" s="25">
        <f t="shared" si="108"/>
        <v>6.666666666666667</v>
      </c>
      <c r="J196" s="25">
        <f t="shared" si="108"/>
        <v>7.666666666666667</v>
      </c>
      <c r="K196" s="25">
        <f t="shared" si="108"/>
        <v>11</v>
      </c>
      <c r="L196" s="25">
        <f t="shared" si="108"/>
        <v>15.666666666666668</v>
      </c>
      <c r="M196" s="25">
        <f t="shared" si="108"/>
        <v>15.333333333333332</v>
      </c>
      <c r="N196" s="25">
        <f t="shared" si="108"/>
        <v>10.166666666666668</v>
      </c>
      <c r="O196" s="25">
        <f t="shared" si="108"/>
        <v>10.666666666666668</v>
      </c>
      <c r="P196" s="25">
        <f t="shared" si="108"/>
        <v>15.833333333333332</v>
      </c>
      <c r="Q196" s="25">
        <f t="shared" si="108"/>
        <v>12.666666666666666</v>
      </c>
      <c r="R196" s="25"/>
      <c r="S196" s="25">
        <f>SUM(S192,S195)/2</f>
        <v>10.516666666666667</v>
      </c>
      <c r="T196" s="11"/>
    </row>
    <row r="197" spans="1:20" x14ac:dyDescent="0.25">
      <c r="A197" s="313">
        <v>28</v>
      </c>
      <c r="B197" s="315" t="s">
        <v>374</v>
      </c>
      <c r="C197" s="315" t="s">
        <v>375</v>
      </c>
      <c r="D197" s="317" t="s">
        <v>40</v>
      </c>
      <c r="E197" s="336" t="s">
        <v>542</v>
      </c>
      <c r="F197" s="319" t="s">
        <v>41</v>
      </c>
      <c r="G197" s="12" t="s">
        <v>1</v>
      </c>
      <c r="H197" s="26">
        <v>9</v>
      </c>
      <c r="I197" s="20">
        <v>9</v>
      </c>
      <c r="J197" s="20">
        <v>10</v>
      </c>
      <c r="K197" s="20">
        <v>14</v>
      </c>
      <c r="L197" s="20">
        <v>13</v>
      </c>
      <c r="M197" s="20">
        <v>14</v>
      </c>
      <c r="N197" s="20">
        <v>15</v>
      </c>
      <c r="O197" s="20">
        <v>14</v>
      </c>
      <c r="P197" s="20">
        <v>16</v>
      </c>
      <c r="Q197" s="20">
        <v>13</v>
      </c>
      <c r="R197" s="20">
        <f t="shared" ref="R197:R202" si="109">SUM(H197:Q197)</f>
        <v>127</v>
      </c>
      <c r="S197" s="21">
        <f>SUM(H197:Q197)/10</f>
        <v>12.7</v>
      </c>
      <c r="T197" s="16"/>
    </row>
    <row r="198" spans="1:20" x14ac:dyDescent="0.25">
      <c r="A198" s="314"/>
      <c r="B198" s="316"/>
      <c r="C198" s="316"/>
      <c r="D198" s="317"/>
      <c r="E198" s="337"/>
      <c r="F198" s="320"/>
      <c r="G198" s="9" t="s">
        <v>2</v>
      </c>
      <c r="H198" s="28">
        <v>16</v>
      </c>
      <c r="I198" s="29">
        <v>10</v>
      </c>
      <c r="J198" s="29">
        <v>16</v>
      </c>
      <c r="K198" s="29">
        <v>12</v>
      </c>
      <c r="L198" s="29">
        <v>22</v>
      </c>
      <c r="M198" s="29">
        <v>14</v>
      </c>
      <c r="N198" s="29">
        <v>11</v>
      </c>
      <c r="O198" s="29">
        <v>14</v>
      </c>
      <c r="P198" s="29">
        <v>16</v>
      </c>
      <c r="Q198" s="29">
        <v>19</v>
      </c>
      <c r="R198" s="29">
        <f t="shared" si="109"/>
        <v>150</v>
      </c>
      <c r="S198" s="22">
        <f>SUM(H198:Q198)/12</f>
        <v>12.5</v>
      </c>
      <c r="T198" s="279"/>
    </row>
    <row r="199" spans="1:20" x14ac:dyDescent="0.25">
      <c r="A199" s="314"/>
      <c r="B199" s="316"/>
      <c r="C199" s="316"/>
      <c r="D199" s="317"/>
      <c r="E199" s="337"/>
      <c r="F199" s="321"/>
      <c r="G199" s="23" t="s">
        <v>22</v>
      </c>
      <c r="H199" s="31">
        <f t="shared" ref="H199" si="110">+(H198*2+H197)/3</f>
        <v>13.666666666666666</v>
      </c>
      <c r="I199" s="31">
        <f t="shared" ref="I199:Q199" si="111">+(I198*2+I197)/3</f>
        <v>9.6666666666666661</v>
      </c>
      <c r="J199" s="31">
        <f t="shared" si="111"/>
        <v>14</v>
      </c>
      <c r="K199" s="31">
        <f t="shared" si="111"/>
        <v>12.666666666666666</v>
      </c>
      <c r="L199" s="31">
        <f t="shared" si="111"/>
        <v>19</v>
      </c>
      <c r="M199" s="31">
        <f t="shared" si="111"/>
        <v>14</v>
      </c>
      <c r="N199" s="31">
        <f t="shared" si="111"/>
        <v>12.333333333333334</v>
      </c>
      <c r="O199" s="31">
        <f t="shared" si="111"/>
        <v>14</v>
      </c>
      <c r="P199" s="31">
        <f t="shared" si="111"/>
        <v>16</v>
      </c>
      <c r="Q199" s="31">
        <f t="shared" si="111"/>
        <v>17</v>
      </c>
      <c r="R199" s="32">
        <f t="shared" si="109"/>
        <v>142.33333333333331</v>
      </c>
      <c r="S199" s="24">
        <f>SUM(S198*2+S197)/3</f>
        <v>12.566666666666668</v>
      </c>
      <c r="T199" s="279"/>
    </row>
    <row r="200" spans="1:20" x14ac:dyDescent="0.25">
      <c r="A200" s="314"/>
      <c r="B200" s="316"/>
      <c r="C200" s="316"/>
      <c r="D200" s="317"/>
      <c r="E200" s="337"/>
      <c r="F200" s="322" t="s">
        <v>42</v>
      </c>
      <c r="G200" s="9" t="s">
        <v>1</v>
      </c>
      <c r="H200" s="29">
        <v>12</v>
      </c>
      <c r="I200" s="29">
        <v>12</v>
      </c>
      <c r="J200" s="29">
        <v>7</v>
      </c>
      <c r="K200" s="29">
        <v>11</v>
      </c>
      <c r="L200" s="29">
        <v>11</v>
      </c>
      <c r="M200" s="29">
        <v>14</v>
      </c>
      <c r="N200" s="29">
        <v>14</v>
      </c>
      <c r="O200" s="29">
        <v>13</v>
      </c>
      <c r="P200" s="29">
        <v>17</v>
      </c>
      <c r="Q200" s="29">
        <v>12</v>
      </c>
      <c r="R200" s="29">
        <f t="shared" si="109"/>
        <v>123</v>
      </c>
      <c r="S200" s="22">
        <f>SUM(H200:Q200)/10</f>
        <v>12.3</v>
      </c>
      <c r="T200" s="279"/>
    </row>
    <row r="201" spans="1:20" x14ac:dyDescent="0.25">
      <c r="A201" s="314"/>
      <c r="B201" s="316"/>
      <c r="C201" s="316"/>
      <c r="D201" s="317"/>
      <c r="E201" s="337"/>
      <c r="F201" s="322"/>
      <c r="G201" s="9" t="s">
        <v>2</v>
      </c>
      <c r="H201" s="29">
        <v>16</v>
      </c>
      <c r="I201" s="29">
        <v>11</v>
      </c>
      <c r="J201" s="29">
        <v>11</v>
      </c>
      <c r="K201" s="29">
        <v>15</v>
      </c>
      <c r="L201" s="29">
        <v>22</v>
      </c>
      <c r="M201" s="29">
        <v>16</v>
      </c>
      <c r="N201" s="29">
        <v>10</v>
      </c>
      <c r="O201" s="29">
        <v>13</v>
      </c>
      <c r="P201" s="29">
        <v>18</v>
      </c>
      <c r="Q201" s="29">
        <v>16</v>
      </c>
      <c r="R201" s="29">
        <f t="shared" si="109"/>
        <v>148</v>
      </c>
      <c r="S201" s="22">
        <f>SUM(H201:Q201)/12</f>
        <v>12.333333333333334</v>
      </c>
      <c r="T201" s="279"/>
    </row>
    <row r="202" spans="1:20" x14ac:dyDescent="0.25">
      <c r="A202" s="314"/>
      <c r="B202" s="316"/>
      <c r="C202" s="316"/>
      <c r="D202" s="317"/>
      <c r="E202" s="337"/>
      <c r="F202" s="322"/>
      <c r="G202" s="23" t="s">
        <v>23</v>
      </c>
      <c r="H202" s="31">
        <f t="shared" ref="H202:Q202" si="112">+(H201*2+H200)/3</f>
        <v>14.666666666666666</v>
      </c>
      <c r="I202" s="31">
        <f t="shared" si="112"/>
        <v>11.333333333333334</v>
      </c>
      <c r="J202" s="31">
        <f t="shared" si="112"/>
        <v>9.6666666666666661</v>
      </c>
      <c r="K202" s="31">
        <f t="shared" si="112"/>
        <v>13.666666666666666</v>
      </c>
      <c r="L202" s="31">
        <f t="shared" si="112"/>
        <v>18.333333333333332</v>
      </c>
      <c r="M202" s="31">
        <f t="shared" si="112"/>
        <v>15.333333333333334</v>
      </c>
      <c r="N202" s="31">
        <f t="shared" si="112"/>
        <v>11.333333333333334</v>
      </c>
      <c r="O202" s="31">
        <f t="shared" si="112"/>
        <v>13</v>
      </c>
      <c r="P202" s="31">
        <f t="shared" si="112"/>
        <v>17.666666666666668</v>
      </c>
      <c r="Q202" s="31">
        <f t="shared" si="112"/>
        <v>14.666666666666666</v>
      </c>
      <c r="R202" s="32">
        <f t="shared" si="109"/>
        <v>139.66666666666666</v>
      </c>
      <c r="S202" s="24">
        <f>SUM(S201*2+S200)/3</f>
        <v>12.322222222222223</v>
      </c>
      <c r="T202" s="279"/>
    </row>
    <row r="203" spans="1:20" ht="15.75" thickBot="1" x14ac:dyDescent="0.3">
      <c r="A203" s="314"/>
      <c r="B203" s="316"/>
      <c r="C203" s="316"/>
      <c r="D203" s="317"/>
      <c r="E203" s="338"/>
      <c r="F203" s="323" t="s">
        <v>21</v>
      </c>
      <c r="G203" s="323"/>
      <c r="H203" s="25">
        <f t="shared" ref="H203:Q203" si="113">SUM(H199,H202)/2</f>
        <v>14.166666666666666</v>
      </c>
      <c r="I203" s="25">
        <f t="shared" si="113"/>
        <v>10.5</v>
      </c>
      <c r="J203" s="25">
        <f t="shared" si="113"/>
        <v>11.833333333333332</v>
      </c>
      <c r="K203" s="25">
        <f t="shared" si="113"/>
        <v>13.166666666666666</v>
      </c>
      <c r="L203" s="25">
        <f t="shared" si="113"/>
        <v>18.666666666666664</v>
      </c>
      <c r="M203" s="25">
        <f t="shared" si="113"/>
        <v>14.666666666666668</v>
      </c>
      <c r="N203" s="25">
        <f t="shared" si="113"/>
        <v>11.833333333333334</v>
      </c>
      <c r="O203" s="25">
        <f t="shared" si="113"/>
        <v>13.5</v>
      </c>
      <c r="P203" s="25">
        <f t="shared" si="113"/>
        <v>16.833333333333336</v>
      </c>
      <c r="Q203" s="25">
        <f t="shared" si="113"/>
        <v>15.833333333333332</v>
      </c>
      <c r="R203" s="25"/>
      <c r="S203" s="25">
        <f>SUM(S199,S202)/2</f>
        <v>12.444444444444446</v>
      </c>
      <c r="T203" s="11"/>
    </row>
    <row r="204" spans="1:20" x14ac:dyDescent="0.25">
      <c r="A204" s="313">
        <v>29</v>
      </c>
      <c r="B204" s="315" t="s">
        <v>374</v>
      </c>
      <c r="C204" s="315" t="s">
        <v>375</v>
      </c>
      <c r="D204" s="317" t="s">
        <v>40</v>
      </c>
      <c r="E204" s="336" t="s">
        <v>543</v>
      </c>
      <c r="F204" s="319" t="s">
        <v>16</v>
      </c>
      <c r="G204" s="12" t="s">
        <v>1</v>
      </c>
      <c r="H204" s="26">
        <v>12</v>
      </c>
      <c r="I204" s="20">
        <v>9</v>
      </c>
      <c r="J204" s="20">
        <v>12</v>
      </c>
      <c r="K204" s="20">
        <v>12</v>
      </c>
      <c r="L204" s="20">
        <v>12</v>
      </c>
      <c r="M204" s="20">
        <v>11</v>
      </c>
      <c r="N204" s="20">
        <v>12</v>
      </c>
      <c r="O204" s="20">
        <v>10</v>
      </c>
      <c r="P204" s="20">
        <v>15</v>
      </c>
      <c r="Q204" s="20">
        <v>15</v>
      </c>
      <c r="R204" s="20">
        <f t="shared" ref="R204:R209" si="114">SUM(H204:Q204)</f>
        <v>120</v>
      </c>
      <c r="S204" s="21">
        <f>SUM(H204:Q204)/10</f>
        <v>12</v>
      </c>
      <c r="T204" s="16"/>
    </row>
    <row r="205" spans="1:20" x14ac:dyDescent="0.25">
      <c r="A205" s="314"/>
      <c r="B205" s="316"/>
      <c r="C205" s="316"/>
      <c r="D205" s="317"/>
      <c r="E205" s="337"/>
      <c r="F205" s="320"/>
      <c r="G205" s="9" t="s">
        <v>2</v>
      </c>
      <c r="H205" s="28">
        <v>14</v>
      </c>
      <c r="I205" s="29">
        <v>8</v>
      </c>
      <c r="J205" s="29">
        <v>11</v>
      </c>
      <c r="K205" s="29">
        <v>11</v>
      </c>
      <c r="L205" s="29">
        <v>13</v>
      </c>
      <c r="M205" s="29">
        <v>12</v>
      </c>
      <c r="N205" s="29">
        <v>11</v>
      </c>
      <c r="O205" s="29">
        <v>12</v>
      </c>
      <c r="P205" s="29">
        <v>16</v>
      </c>
      <c r="Q205" s="29">
        <v>13</v>
      </c>
      <c r="R205" s="29">
        <f t="shared" si="114"/>
        <v>121</v>
      </c>
      <c r="S205" s="22">
        <f>SUM(H205:Q205)/12</f>
        <v>10.083333333333334</v>
      </c>
      <c r="T205" s="279"/>
    </row>
    <row r="206" spans="1:20" x14ac:dyDescent="0.25">
      <c r="A206" s="314"/>
      <c r="B206" s="316"/>
      <c r="C206" s="316"/>
      <c r="D206" s="317"/>
      <c r="E206" s="337"/>
      <c r="F206" s="321"/>
      <c r="G206" s="23" t="s">
        <v>22</v>
      </c>
      <c r="H206" s="31">
        <f t="shared" ref="H206:Q206" si="115">+(H205*2+H204)/3</f>
        <v>13.333333333333334</v>
      </c>
      <c r="I206" s="31">
        <f t="shared" si="115"/>
        <v>8.3333333333333339</v>
      </c>
      <c r="J206" s="31">
        <f t="shared" si="115"/>
        <v>11.333333333333334</v>
      </c>
      <c r="K206" s="31">
        <f t="shared" si="115"/>
        <v>11.333333333333334</v>
      </c>
      <c r="L206" s="31">
        <f t="shared" si="115"/>
        <v>12.666666666666666</v>
      </c>
      <c r="M206" s="31">
        <f t="shared" si="115"/>
        <v>11.666666666666666</v>
      </c>
      <c r="N206" s="31">
        <f t="shared" si="115"/>
        <v>11.333333333333334</v>
      </c>
      <c r="O206" s="31">
        <f t="shared" si="115"/>
        <v>11.333333333333334</v>
      </c>
      <c r="P206" s="31">
        <f t="shared" si="115"/>
        <v>15.666666666666666</v>
      </c>
      <c r="Q206" s="31">
        <f t="shared" si="115"/>
        <v>13.666666666666666</v>
      </c>
      <c r="R206" s="32">
        <f t="shared" si="114"/>
        <v>120.66666666666667</v>
      </c>
      <c r="S206" s="24">
        <f>SUM(S205*2+S204)/3</f>
        <v>10.722222222222223</v>
      </c>
      <c r="T206" s="279"/>
    </row>
    <row r="207" spans="1:20" x14ac:dyDescent="0.25">
      <c r="A207" s="314"/>
      <c r="B207" s="316"/>
      <c r="C207" s="316"/>
      <c r="D207" s="317"/>
      <c r="E207" s="337"/>
      <c r="F207" s="322" t="s">
        <v>20</v>
      </c>
      <c r="G207" s="9" t="s">
        <v>1</v>
      </c>
      <c r="H207" s="29">
        <v>11</v>
      </c>
      <c r="I207" s="29">
        <v>12</v>
      </c>
      <c r="J207" s="29">
        <v>11</v>
      </c>
      <c r="K207" s="29">
        <v>11</v>
      </c>
      <c r="L207" s="29">
        <v>13</v>
      </c>
      <c r="M207" s="29">
        <v>13</v>
      </c>
      <c r="N207" s="29">
        <v>14</v>
      </c>
      <c r="O207" s="29">
        <v>10</v>
      </c>
      <c r="P207" s="247">
        <v>17</v>
      </c>
      <c r="Q207" s="29">
        <v>13</v>
      </c>
      <c r="R207" s="29">
        <f t="shared" si="114"/>
        <v>125</v>
      </c>
      <c r="S207" s="22">
        <f>SUM(H207:Q207)/10</f>
        <v>12.5</v>
      </c>
      <c r="T207" s="279"/>
    </row>
    <row r="208" spans="1:20" x14ac:dyDescent="0.25">
      <c r="A208" s="314"/>
      <c r="B208" s="316"/>
      <c r="C208" s="316"/>
      <c r="D208" s="317"/>
      <c r="E208" s="337"/>
      <c r="F208" s="322"/>
      <c r="G208" s="9" t="s">
        <v>2</v>
      </c>
      <c r="H208" s="29">
        <v>12</v>
      </c>
      <c r="I208" s="29">
        <v>13</v>
      </c>
      <c r="J208" s="29">
        <v>10</v>
      </c>
      <c r="K208" s="29">
        <v>11</v>
      </c>
      <c r="L208" s="29">
        <v>10</v>
      </c>
      <c r="M208" s="29">
        <v>10</v>
      </c>
      <c r="N208" s="29">
        <v>9</v>
      </c>
      <c r="O208" s="29">
        <v>7</v>
      </c>
      <c r="P208" s="247">
        <v>10</v>
      </c>
      <c r="Q208" s="29">
        <v>10</v>
      </c>
      <c r="R208" s="29">
        <f t="shared" si="114"/>
        <v>102</v>
      </c>
      <c r="S208" s="22">
        <f>SUM(H208:Q208)/12</f>
        <v>8.5</v>
      </c>
      <c r="T208" s="279"/>
    </row>
    <row r="209" spans="1:20" x14ac:dyDescent="0.25">
      <c r="A209" s="314"/>
      <c r="B209" s="316"/>
      <c r="C209" s="316"/>
      <c r="D209" s="317"/>
      <c r="E209" s="337"/>
      <c r="F209" s="322"/>
      <c r="G209" s="23" t="s">
        <v>23</v>
      </c>
      <c r="H209" s="31">
        <f t="shared" ref="H209:Q209" si="116">+(H208*2+H207)/3</f>
        <v>11.666666666666666</v>
      </c>
      <c r="I209" s="31">
        <f t="shared" si="116"/>
        <v>12.666666666666666</v>
      </c>
      <c r="J209" s="31">
        <f t="shared" si="116"/>
        <v>10.333333333333334</v>
      </c>
      <c r="K209" s="31">
        <f t="shared" si="116"/>
        <v>11</v>
      </c>
      <c r="L209" s="31">
        <f t="shared" si="116"/>
        <v>11</v>
      </c>
      <c r="M209" s="31">
        <f t="shared" si="116"/>
        <v>11</v>
      </c>
      <c r="N209" s="31">
        <f t="shared" si="116"/>
        <v>10.666666666666666</v>
      </c>
      <c r="O209" s="31">
        <f t="shared" si="116"/>
        <v>8</v>
      </c>
      <c r="P209" s="31">
        <f t="shared" si="116"/>
        <v>12.333333333333334</v>
      </c>
      <c r="Q209" s="31">
        <f t="shared" si="116"/>
        <v>11</v>
      </c>
      <c r="R209" s="32">
        <f t="shared" si="114"/>
        <v>109.66666666666666</v>
      </c>
      <c r="S209" s="24">
        <f>SUM(S208*2+S207)/3</f>
        <v>9.8333333333333339</v>
      </c>
      <c r="T209" s="279"/>
    </row>
    <row r="210" spans="1:20" ht="15.75" thickBot="1" x14ac:dyDescent="0.3">
      <c r="A210" s="314"/>
      <c r="B210" s="316"/>
      <c r="C210" s="316"/>
      <c r="D210" s="317"/>
      <c r="E210" s="338"/>
      <c r="F210" s="323" t="s">
        <v>21</v>
      </c>
      <c r="G210" s="323"/>
      <c r="H210" s="25">
        <f t="shared" ref="H210:Q210" si="117">SUM(H206,H209)/2</f>
        <v>12.5</v>
      </c>
      <c r="I210" s="25">
        <f t="shared" si="117"/>
        <v>10.5</v>
      </c>
      <c r="J210" s="25">
        <f t="shared" si="117"/>
        <v>10.833333333333334</v>
      </c>
      <c r="K210" s="25">
        <f t="shared" si="117"/>
        <v>11.166666666666668</v>
      </c>
      <c r="L210" s="25">
        <f t="shared" si="117"/>
        <v>11.833333333333332</v>
      </c>
      <c r="M210" s="25">
        <f t="shared" si="117"/>
        <v>11.333333333333332</v>
      </c>
      <c r="N210" s="25">
        <f t="shared" si="117"/>
        <v>11</v>
      </c>
      <c r="O210" s="25">
        <f t="shared" si="117"/>
        <v>9.6666666666666679</v>
      </c>
      <c r="P210" s="25">
        <f t="shared" si="117"/>
        <v>14</v>
      </c>
      <c r="Q210" s="25">
        <f t="shared" si="117"/>
        <v>12.333333333333332</v>
      </c>
      <c r="R210" s="25"/>
      <c r="S210" s="25">
        <f>SUM(S206,S209)/2</f>
        <v>10.277777777777779</v>
      </c>
      <c r="T210" s="11"/>
    </row>
    <row r="211" spans="1:20" x14ac:dyDescent="0.25">
      <c r="A211" s="313">
        <v>30</v>
      </c>
      <c r="B211" s="315" t="s">
        <v>374</v>
      </c>
      <c r="C211" s="315" t="s">
        <v>375</v>
      </c>
      <c r="D211" s="317" t="s">
        <v>40</v>
      </c>
      <c r="E211" s="336" t="s">
        <v>544</v>
      </c>
      <c r="F211" s="319" t="s">
        <v>16</v>
      </c>
      <c r="G211" s="12" t="s">
        <v>1</v>
      </c>
      <c r="H211" s="26">
        <v>10</v>
      </c>
      <c r="I211" s="20">
        <v>10</v>
      </c>
      <c r="J211" s="20">
        <v>8</v>
      </c>
      <c r="K211" s="20">
        <v>12</v>
      </c>
      <c r="L211" s="20">
        <v>7</v>
      </c>
      <c r="M211" s="20">
        <v>16</v>
      </c>
      <c r="N211" s="20">
        <v>7</v>
      </c>
      <c r="O211" s="20">
        <v>11</v>
      </c>
      <c r="P211" s="20">
        <v>15</v>
      </c>
      <c r="Q211" s="20">
        <v>14</v>
      </c>
      <c r="R211" s="20">
        <f t="shared" ref="R211:R216" si="118">SUM(H211:Q211)</f>
        <v>110</v>
      </c>
      <c r="S211" s="21">
        <f>SUM(H211:Q211)/10</f>
        <v>11</v>
      </c>
      <c r="T211" s="16"/>
    </row>
    <row r="212" spans="1:20" x14ac:dyDescent="0.25">
      <c r="A212" s="314"/>
      <c r="B212" s="316"/>
      <c r="C212" s="316"/>
      <c r="D212" s="317"/>
      <c r="E212" s="337"/>
      <c r="F212" s="320"/>
      <c r="G212" s="9" t="s">
        <v>2</v>
      </c>
      <c r="H212" s="28">
        <v>20</v>
      </c>
      <c r="I212" s="29">
        <v>5</v>
      </c>
      <c r="J212" s="29">
        <v>2</v>
      </c>
      <c r="K212" s="29">
        <v>12</v>
      </c>
      <c r="L212" s="29">
        <v>8</v>
      </c>
      <c r="M212" s="29">
        <v>17</v>
      </c>
      <c r="N212" s="29">
        <v>5</v>
      </c>
      <c r="O212" s="29">
        <v>13</v>
      </c>
      <c r="P212" s="29">
        <v>16</v>
      </c>
      <c r="Q212" s="29">
        <v>10</v>
      </c>
      <c r="R212" s="29">
        <f t="shared" si="118"/>
        <v>108</v>
      </c>
      <c r="S212" s="22">
        <f>SUM(H212:Q212)/12</f>
        <v>9</v>
      </c>
      <c r="T212" s="279"/>
    </row>
    <row r="213" spans="1:20" x14ac:dyDescent="0.25">
      <c r="A213" s="314"/>
      <c r="B213" s="316"/>
      <c r="C213" s="316"/>
      <c r="D213" s="317"/>
      <c r="E213" s="337"/>
      <c r="F213" s="321"/>
      <c r="G213" s="23" t="s">
        <v>22</v>
      </c>
      <c r="H213" s="31">
        <f t="shared" ref="H213:Q213" si="119">+(H212*2+H211)/3</f>
        <v>16.666666666666668</v>
      </c>
      <c r="I213" s="31">
        <f t="shared" si="119"/>
        <v>6.666666666666667</v>
      </c>
      <c r="J213" s="31">
        <f t="shared" si="119"/>
        <v>4</v>
      </c>
      <c r="K213" s="31">
        <f t="shared" si="119"/>
        <v>12</v>
      </c>
      <c r="L213" s="31">
        <f t="shared" si="119"/>
        <v>7.666666666666667</v>
      </c>
      <c r="M213" s="31">
        <f t="shared" si="119"/>
        <v>16.666666666666668</v>
      </c>
      <c r="N213" s="31">
        <f t="shared" si="119"/>
        <v>5.666666666666667</v>
      </c>
      <c r="O213" s="31">
        <f t="shared" si="119"/>
        <v>12.333333333333334</v>
      </c>
      <c r="P213" s="31">
        <f t="shared" si="119"/>
        <v>15.666666666666666</v>
      </c>
      <c r="Q213" s="31">
        <f t="shared" si="119"/>
        <v>11.333333333333334</v>
      </c>
      <c r="R213" s="32">
        <f t="shared" si="118"/>
        <v>108.66666666666667</v>
      </c>
      <c r="S213" s="24">
        <f>SUM(S212*2+S211)/3</f>
        <v>9.6666666666666661</v>
      </c>
      <c r="T213" s="279"/>
    </row>
    <row r="214" spans="1:20" x14ac:dyDescent="0.25">
      <c r="A214" s="314"/>
      <c r="B214" s="316"/>
      <c r="C214" s="316"/>
      <c r="D214" s="317"/>
      <c r="E214" s="337"/>
      <c r="F214" s="322" t="s">
        <v>20</v>
      </c>
      <c r="G214" s="9" t="s">
        <v>1</v>
      </c>
      <c r="H214" s="29">
        <v>12</v>
      </c>
      <c r="I214" s="29">
        <v>12</v>
      </c>
      <c r="J214" s="29">
        <v>6</v>
      </c>
      <c r="K214" s="29">
        <v>13</v>
      </c>
      <c r="L214" s="29">
        <v>11</v>
      </c>
      <c r="M214" s="29">
        <v>17</v>
      </c>
      <c r="N214" s="29">
        <v>15</v>
      </c>
      <c r="O214" s="29">
        <v>12</v>
      </c>
      <c r="P214" s="29">
        <v>18</v>
      </c>
      <c r="Q214" s="29">
        <v>12</v>
      </c>
      <c r="R214" s="29">
        <f t="shared" si="118"/>
        <v>128</v>
      </c>
      <c r="S214" s="22">
        <f>SUM(H214:Q214)/10</f>
        <v>12.8</v>
      </c>
      <c r="T214" s="279"/>
    </row>
    <row r="215" spans="1:20" x14ac:dyDescent="0.25">
      <c r="A215" s="314"/>
      <c r="B215" s="316"/>
      <c r="C215" s="316"/>
      <c r="D215" s="317"/>
      <c r="E215" s="337"/>
      <c r="F215" s="322"/>
      <c r="G215" s="9" t="s">
        <v>2</v>
      </c>
      <c r="H215" s="29">
        <v>16</v>
      </c>
      <c r="I215" s="29">
        <v>10</v>
      </c>
      <c r="J215" s="29">
        <v>18</v>
      </c>
      <c r="K215" s="29">
        <v>12</v>
      </c>
      <c r="L215" s="29">
        <v>22</v>
      </c>
      <c r="M215" s="29">
        <v>19</v>
      </c>
      <c r="N215" s="29">
        <v>8</v>
      </c>
      <c r="O215" s="29">
        <v>7</v>
      </c>
      <c r="P215" s="29">
        <v>16</v>
      </c>
      <c r="Q215" s="29">
        <v>10</v>
      </c>
      <c r="R215" s="29">
        <f t="shared" si="118"/>
        <v>138</v>
      </c>
      <c r="S215" s="22">
        <f>SUM(H215:Q215)/12</f>
        <v>11.5</v>
      </c>
      <c r="T215" s="279"/>
    </row>
    <row r="216" spans="1:20" x14ac:dyDescent="0.25">
      <c r="A216" s="314"/>
      <c r="B216" s="316"/>
      <c r="C216" s="316"/>
      <c r="D216" s="317"/>
      <c r="E216" s="337"/>
      <c r="F216" s="322"/>
      <c r="G216" s="23" t="s">
        <v>23</v>
      </c>
      <c r="H216" s="31">
        <f t="shared" ref="H216:Q216" si="120">+(H215*2+H214)/3</f>
        <v>14.666666666666666</v>
      </c>
      <c r="I216" s="31">
        <f t="shared" si="120"/>
        <v>10.666666666666666</v>
      </c>
      <c r="J216" s="31">
        <f t="shared" si="120"/>
        <v>14</v>
      </c>
      <c r="K216" s="31">
        <f t="shared" si="120"/>
        <v>12.333333333333334</v>
      </c>
      <c r="L216" s="31">
        <f t="shared" si="120"/>
        <v>18.333333333333332</v>
      </c>
      <c r="M216" s="31">
        <f t="shared" si="120"/>
        <v>18.333333333333332</v>
      </c>
      <c r="N216" s="31">
        <f t="shared" si="120"/>
        <v>10.333333333333334</v>
      </c>
      <c r="O216" s="31">
        <f t="shared" si="120"/>
        <v>8.6666666666666661</v>
      </c>
      <c r="P216" s="31">
        <f t="shared" si="120"/>
        <v>16.666666666666668</v>
      </c>
      <c r="Q216" s="31">
        <f t="shared" si="120"/>
        <v>10.666666666666666</v>
      </c>
      <c r="R216" s="32">
        <f t="shared" si="118"/>
        <v>134.66666666666666</v>
      </c>
      <c r="S216" s="24">
        <f>SUM(S215*2+S214)/3</f>
        <v>11.933333333333332</v>
      </c>
      <c r="T216" s="279"/>
    </row>
    <row r="217" spans="1:20" ht="15.75" thickBot="1" x14ac:dyDescent="0.3">
      <c r="A217" s="314"/>
      <c r="B217" s="316"/>
      <c r="C217" s="316"/>
      <c r="D217" s="317"/>
      <c r="E217" s="338"/>
      <c r="F217" s="323" t="s">
        <v>21</v>
      </c>
      <c r="G217" s="323"/>
      <c r="H217" s="25">
        <f t="shared" ref="H217:Q217" si="121">SUM(H213,H216)/2</f>
        <v>15.666666666666668</v>
      </c>
      <c r="I217" s="25">
        <f t="shared" si="121"/>
        <v>8.6666666666666661</v>
      </c>
      <c r="J217" s="25">
        <f t="shared" si="121"/>
        <v>9</v>
      </c>
      <c r="K217" s="25">
        <f t="shared" si="121"/>
        <v>12.166666666666668</v>
      </c>
      <c r="L217" s="25">
        <f t="shared" si="121"/>
        <v>13</v>
      </c>
      <c r="M217" s="25">
        <f t="shared" si="121"/>
        <v>17.5</v>
      </c>
      <c r="N217" s="25">
        <f t="shared" si="121"/>
        <v>8</v>
      </c>
      <c r="O217" s="25">
        <f t="shared" si="121"/>
        <v>10.5</v>
      </c>
      <c r="P217" s="25">
        <f t="shared" si="121"/>
        <v>16.166666666666668</v>
      </c>
      <c r="Q217" s="25">
        <f t="shared" si="121"/>
        <v>11</v>
      </c>
      <c r="R217" s="25"/>
      <c r="S217" s="25">
        <f>SUM(S213,S216)/2</f>
        <v>10.799999999999999</v>
      </c>
      <c r="T217" s="11"/>
    </row>
    <row r="218" spans="1:20" x14ac:dyDescent="0.25">
      <c r="A218" s="313">
        <v>31</v>
      </c>
      <c r="B218" s="315" t="s">
        <v>374</v>
      </c>
      <c r="C218" s="315" t="s">
        <v>375</v>
      </c>
      <c r="D218" s="317" t="s">
        <v>40</v>
      </c>
      <c r="E218" s="336" t="s">
        <v>545</v>
      </c>
      <c r="F218" s="319" t="s">
        <v>16</v>
      </c>
      <c r="G218" s="12" t="s">
        <v>1</v>
      </c>
      <c r="H218" s="26">
        <v>11</v>
      </c>
      <c r="I218" s="20">
        <v>11</v>
      </c>
      <c r="J218" s="20">
        <v>12</v>
      </c>
      <c r="K218" s="20">
        <v>14</v>
      </c>
      <c r="L218" s="20">
        <v>13</v>
      </c>
      <c r="M218" s="20">
        <v>14</v>
      </c>
      <c r="N218" s="20">
        <v>11</v>
      </c>
      <c r="O218" s="20">
        <v>14</v>
      </c>
      <c r="P218" s="20">
        <v>16</v>
      </c>
      <c r="Q218" s="20">
        <v>15</v>
      </c>
      <c r="R218" s="20">
        <f t="shared" ref="R218:R223" si="122">SUM(H218:Q218)</f>
        <v>131</v>
      </c>
      <c r="S218" s="21">
        <f>SUM(H218:Q218)/10</f>
        <v>13.1</v>
      </c>
      <c r="T218" s="16"/>
    </row>
    <row r="219" spans="1:20" x14ac:dyDescent="0.25">
      <c r="A219" s="314"/>
      <c r="B219" s="316"/>
      <c r="C219" s="316"/>
      <c r="D219" s="317"/>
      <c r="E219" s="337"/>
      <c r="F219" s="320"/>
      <c r="G219" s="9" t="s">
        <v>2</v>
      </c>
      <c r="H219" s="28">
        <v>24</v>
      </c>
      <c r="I219" s="29">
        <v>11</v>
      </c>
      <c r="J219" s="29">
        <v>2</v>
      </c>
      <c r="K219" s="29">
        <v>16</v>
      </c>
      <c r="L219" s="29">
        <v>22</v>
      </c>
      <c r="M219" s="29">
        <v>19</v>
      </c>
      <c r="N219" s="29">
        <v>6</v>
      </c>
      <c r="O219" s="29">
        <v>14</v>
      </c>
      <c r="P219" s="29">
        <v>16</v>
      </c>
      <c r="Q219" s="29">
        <v>15</v>
      </c>
      <c r="R219" s="29">
        <f t="shared" si="122"/>
        <v>145</v>
      </c>
      <c r="S219" s="22">
        <f>SUM(H219:Q219)/12</f>
        <v>12.083333333333334</v>
      </c>
      <c r="T219" s="279"/>
    </row>
    <row r="220" spans="1:20" x14ac:dyDescent="0.25">
      <c r="A220" s="314"/>
      <c r="B220" s="316"/>
      <c r="C220" s="316"/>
      <c r="D220" s="317"/>
      <c r="E220" s="337"/>
      <c r="F220" s="321"/>
      <c r="G220" s="23" t="s">
        <v>22</v>
      </c>
      <c r="H220" s="31">
        <f t="shared" ref="H220:Q220" si="123">+(H219*2+H218)/3</f>
        <v>19.666666666666668</v>
      </c>
      <c r="I220" s="31">
        <f t="shared" si="123"/>
        <v>11</v>
      </c>
      <c r="J220" s="31">
        <f t="shared" si="123"/>
        <v>5.333333333333333</v>
      </c>
      <c r="K220" s="31">
        <f t="shared" si="123"/>
        <v>15.333333333333334</v>
      </c>
      <c r="L220" s="31">
        <f t="shared" si="123"/>
        <v>19</v>
      </c>
      <c r="M220" s="31">
        <f t="shared" si="123"/>
        <v>17.333333333333332</v>
      </c>
      <c r="N220" s="31">
        <f t="shared" si="123"/>
        <v>7.666666666666667</v>
      </c>
      <c r="O220" s="31">
        <f t="shared" si="123"/>
        <v>14</v>
      </c>
      <c r="P220" s="31">
        <f t="shared" si="123"/>
        <v>16</v>
      </c>
      <c r="Q220" s="31">
        <f t="shared" si="123"/>
        <v>15</v>
      </c>
      <c r="R220" s="32">
        <f t="shared" si="122"/>
        <v>140.33333333333334</v>
      </c>
      <c r="S220" s="24">
        <f>SUM(S219*2+S218)/3</f>
        <v>12.422222222222222</v>
      </c>
      <c r="T220" s="279"/>
    </row>
    <row r="221" spans="1:20" x14ac:dyDescent="0.25">
      <c r="A221" s="314"/>
      <c r="B221" s="316"/>
      <c r="C221" s="316"/>
      <c r="D221" s="317"/>
      <c r="E221" s="337"/>
      <c r="F221" s="322" t="s">
        <v>20</v>
      </c>
      <c r="G221" s="9" t="s">
        <v>1</v>
      </c>
      <c r="H221" s="29">
        <v>11</v>
      </c>
      <c r="I221" s="29">
        <v>11</v>
      </c>
      <c r="J221" s="29">
        <v>14</v>
      </c>
      <c r="K221" s="29">
        <v>13</v>
      </c>
      <c r="L221" s="29">
        <v>13</v>
      </c>
      <c r="M221" s="29">
        <v>17</v>
      </c>
      <c r="N221" s="29">
        <v>12</v>
      </c>
      <c r="O221" s="29">
        <v>14</v>
      </c>
      <c r="P221" s="29">
        <v>18</v>
      </c>
      <c r="Q221" s="29">
        <v>14</v>
      </c>
      <c r="R221" s="29">
        <f t="shared" si="122"/>
        <v>137</v>
      </c>
      <c r="S221" s="22">
        <f>SUM(H221:Q221)/10</f>
        <v>13.7</v>
      </c>
      <c r="T221" s="279"/>
    </row>
    <row r="222" spans="1:20" x14ac:dyDescent="0.25">
      <c r="A222" s="314"/>
      <c r="B222" s="316"/>
      <c r="C222" s="316"/>
      <c r="D222" s="317"/>
      <c r="E222" s="337"/>
      <c r="F222" s="322"/>
      <c r="G222" s="9" t="s">
        <v>2</v>
      </c>
      <c r="H222" s="29">
        <v>22</v>
      </c>
      <c r="I222" s="29">
        <v>2</v>
      </c>
      <c r="J222" s="29">
        <v>5</v>
      </c>
      <c r="K222" s="29">
        <v>14</v>
      </c>
      <c r="L222" s="29">
        <v>22</v>
      </c>
      <c r="M222" s="29">
        <v>19</v>
      </c>
      <c r="N222" s="29">
        <v>10</v>
      </c>
      <c r="O222" s="29">
        <v>17</v>
      </c>
      <c r="P222" s="29">
        <v>16</v>
      </c>
      <c r="Q222" s="29">
        <v>14</v>
      </c>
      <c r="R222" s="29">
        <f t="shared" si="122"/>
        <v>141</v>
      </c>
      <c r="S222" s="22">
        <f>SUM(H222:Q222)/12</f>
        <v>11.75</v>
      </c>
      <c r="T222" s="279"/>
    </row>
    <row r="223" spans="1:20" x14ac:dyDescent="0.25">
      <c r="A223" s="314"/>
      <c r="B223" s="316"/>
      <c r="C223" s="316"/>
      <c r="D223" s="317"/>
      <c r="E223" s="337"/>
      <c r="F223" s="322"/>
      <c r="G223" s="23" t="s">
        <v>23</v>
      </c>
      <c r="H223" s="31">
        <f t="shared" ref="H223:Q223" si="124">+(H222*2+H221)/3</f>
        <v>18.333333333333332</v>
      </c>
      <c r="I223" s="31">
        <f t="shared" si="124"/>
        <v>5</v>
      </c>
      <c r="J223" s="31">
        <f t="shared" si="124"/>
        <v>8</v>
      </c>
      <c r="K223" s="31">
        <f t="shared" si="124"/>
        <v>13.666666666666666</v>
      </c>
      <c r="L223" s="31">
        <f t="shared" si="124"/>
        <v>19</v>
      </c>
      <c r="M223" s="31">
        <f t="shared" si="124"/>
        <v>18.333333333333332</v>
      </c>
      <c r="N223" s="31">
        <f t="shared" si="124"/>
        <v>10.666666666666666</v>
      </c>
      <c r="O223" s="31">
        <f t="shared" si="124"/>
        <v>16</v>
      </c>
      <c r="P223" s="31">
        <f t="shared" si="124"/>
        <v>16.666666666666668</v>
      </c>
      <c r="Q223" s="31">
        <f t="shared" si="124"/>
        <v>14</v>
      </c>
      <c r="R223" s="32">
        <f t="shared" si="122"/>
        <v>139.66666666666669</v>
      </c>
      <c r="S223" s="24">
        <f>SUM(S222*2+S221)/3</f>
        <v>12.4</v>
      </c>
      <c r="T223" s="279"/>
    </row>
    <row r="224" spans="1:20" ht="15.75" thickBot="1" x14ac:dyDescent="0.3">
      <c r="A224" s="314"/>
      <c r="B224" s="316"/>
      <c r="C224" s="316"/>
      <c r="D224" s="317"/>
      <c r="E224" s="338"/>
      <c r="F224" s="323" t="s">
        <v>21</v>
      </c>
      <c r="G224" s="323"/>
      <c r="H224" s="25">
        <f t="shared" ref="H224:Q224" si="125">SUM(H220,H223)/2</f>
        <v>19</v>
      </c>
      <c r="I224" s="25">
        <f t="shared" si="125"/>
        <v>8</v>
      </c>
      <c r="J224" s="25">
        <f t="shared" si="125"/>
        <v>6.6666666666666661</v>
      </c>
      <c r="K224" s="25">
        <f t="shared" si="125"/>
        <v>14.5</v>
      </c>
      <c r="L224" s="25">
        <f t="shared" si="125"/>
        <v>19</v>
      </c>
      <c r="M224" s="25">
        <f t="shared" si="125"/>
        <v>17.833333333333332</v>
      </c>
      <c r="N224" s="25">
        <f t="shared" si="125"/>
        <v>9.1666666666666661</v>
      </c>
      <c r="O224" s="25">
        <f t="shared" si="125"/>
        <v>15</v>
      </c>
      <c r="P224" s="25">
        <f t="shared" si="125"/>
        <v>16.333333333333336</v>
      </c>
      <c r="Q224" s="25">
        <f t="shared" si="125"/>
        <v>14.5</v>
      </c>
      <c r="R224" s="25"/>
      <c r="S224" s="25">
        <f>SUM(S220,S223)/2</f>
        <v>12.411111111111111</v>
      </c>
      <c r="T224" s="11"/>
    </row>
    <row r="225" spans="1:20" x14ac:dyDescent="0.25">
      <c r="A225" s="313">
        <v>32</v>
      </c>
      <c r="B225" s="315" t="s">
        <v>374</v>
      </c>
      <c r="C225" s="315" t="s">
        <v>375</v>
      </c>
      <c r="D225" s="317" t="s">
        <v>40</v>
      </c>
      <c r="E225" s="336" t="s">
        <v>546</v>
      </c>
      <c r="F225" s="319" t="s">
        <v>16</v>
      </c>
      <c r="G225" s="12" t="s">
        <v>1</v>
      </c>
      <c r="H225" s="26">
        <v>8</v>
      </c>
      <c r="I225" s="20">
        <v>9</v>
      </c>
      <c r="J225" s="20">
        <v>16</v>
      </c>
      <c r="K225" s="20">
        <v>10</v>
      </c>
      <c r="L225" s="20">
        <v>12</v>
      </c>
      <c r="M225" s="20">
        <v>8</v>
      </c>
      <c r="N225" s="20">
        <v>9</v>
      </c>
      <c r="O225" s="20">
        <v>12</v>
      </c>
      <c r="P225" s="20">
        <v>16</v>
      </c>
      <c r="Q225" s="20">
        <v>15</v>
      </c>
      <c r="R225" s="20">
        <f t="shared" ref="R225:R230" si="126">SUM(H225:Q225)</f>
        <v>115</v>
      </c>
      <c r="S225">
        <f>SUM(H225:Q225)/10</f>
        <v>11.5</v>
      </c>
      <c r="T225" s="16"/>
    </row>
    <row r="226" spans="1:20" x14ac:dyDescent="0.25">
      <c r="A226" s="314"/>
      <c r="B226" s="316"/>
      <c r="C226" s="316"/>
      <c r="D226" s="317"/>
      <c r="E226" s="337"/>
      <c r="F226" s="320"/>
      <c r="G226" s="9" t="s">
        <v>2</v>
      </c>
      <c r="H226" s="28">
        <v>11</v>
      </c>
      <c r="I226" s="29">
        <v>11</v>
      </c>
      <c r="J226" s="29">
        <v>19</v>
      </c>
      <c r="K226" s="29">
        <v>13</v>
      </c>
      <c r="L226" s="29">
        <v>28</v>
      </c>
      <c r="M226" s="29">
        <v>16</v>
      </c>
      <c r="N226" s="29">
        <v>5</v>
      </c>
      <c r="O226" s="29">
        <v>11</v>
      </c>
      <c r="P226" s="29">
        <v>16</v>
      </c>
      <c r="Q226" s="29">
        <v>10</v>
      </c>
      <c r="R226" s="29">
        <f t="shared" si="126"/>
        <v>140</v>
      </c>
      <c r="S226">
        <f>SUM(H226:Q226)/12</f>
        <v>11.666666666666666</v>
      </c>
      <c r="T226" s="279"/>
    </row>
    <row r="227" spans="1:20" x14ac:dyDescent="0.25">
      <c r="A227" s="314"/>
      <c r="B227" s="316"/>
      <c r="C227" s="316"/>
      <c r="D227" s="317"/>
      <c r="E227" s="337"/>
      <c r="F227" s="321"/>
      <c r="G227" s="23" t="s">
        <v>22</v>
      </c>
      <c r="H227" s="31">
        <v>22</v>
      </c>
      <c r="I227" s="31">
        <f t="shared" ref="I227:Q227" si="127">+(I226*2+I225)/3</f>
        <v>10.333333333333334</v>
      </c>
      <c r="J227" s="31">
        <f t="shared" si="127"/>
        <v>18</v>
      </c>
      <c r="K227" s="31">
        <f t="shared" si="127"/>
        <v>12</v>
      </c>
      <c r="L227" s="31">
        <f t="shared" si="127"/>
        <v>22.666666666666668</v>
      </c>
      <c r="M227" s="31">
        <f t="shared" si="127"/>
        <v>13.333333333333334</v>
      </c>
      <c r="N227" s="31">
        <f t="shared" si="127"/>
        <v>6.333333333333333</v>
      </c>
      <c r="O227" s="31">
        <f t="shared" si="127"/>
        <v>11.333333333333334</v>
      </c>
      <c r="P227" s="31">
        <f t="shared" si="127"/>
        <v>16</v>
      </c>
      <c r="Q227" s="31">
        <f t="shared" si="127"/>
        <v>11.666666666666666</v>
      </c>
      <c r="R227" s="32">
        <f t="shared" si="126"/>
        <v>143.66666666666666</v>
      </c>
      <c r="S227">
        <f>SUM(S226*2+S225)/3</f>
        <v>11.611111111111109</v>
      </c>
      <c r="T227" s="279"/>
    </row>
    <row r="228" spans="1:20" x14ac:dyDescent="0.25">
      <c r="A228" s="314"/>
      <c r="B228" s="316"/>
      <c r="C228" s="316"/>
      <c r="D228" s="317"/>
      <c r="E228" s="337"/>
      <c r="F228" s="322" t="s">
        <v>20</v>
      </c>
      <c r="G228" s="9" t="s">
        <v>1</v>
      </c>
      <c r="H228" s="29">
        <v>6</v>
      </c>
      <c r="I228" s="29">
        <v>6</v>
      </c>
      <c r="J228" s="29">
        <v>13</v>
      </c>
      <c r="K228" s="29">
        <v>11</v>
      </c>
      <c r="L228" s="29">
        <v>12</v>
      </c>
      <c r="M228" s="29">
        <v>14</v>
      </c>
      <c r="N228" s="29">
        <v>12</v>
      </c>
      <c r="O228" s="29">
        <v>13</v>
      </c>
      <c r="P228" s="29">
        <v>16</v>
      </c>
      <c r="Q228" s="29">
        <v>17</v>
      </c>
      <c r="R228" s="29">
        <f t="shared" si="126"/>
        <v>120</v>
      </c>
      <c r="S228" s="22">
        <f>SUM(H228:Q228)/10</f>
        <v>12</v>
      </c>
      <c r="T228" s="279"/>
    </row>
    <row r="229" spans="1:20" x14ac:dyDescent="0.25">
      <c r="A229" s="314"/>
      <c r="B229" s="316"/>
      <c r="C229" s="316"/>
      <c r="D229" s="317"/>
      <c r="E229" s="337"/>
      <c r="F229" s="322"/>
      <c r="G229" s="9" t="s">
        <v>2</v>
      </c>
      <c r="H229" s="29">
        <v>14</v>
      </c>
      <c r="I229" s="29">
        <v>12</v>
      </c>
      <c r="J229" s="29">
        <v>12</v>
      </c>
      <c r="K229" s="29">
        <v>18</v>
      </c>
      <c r="L229" s="29">
        <v>28</v>
      </c>
      <c r="M229" s="29">
        <v>16</v>
      </c>
      <c r="N229" s="29">
        <v>13</v>
      </c>
      <c r="O229" s="29">
        <v>14</v>
      </c>
      <c r="P229" s="29">
        <v>13</v>
      </c>
      <c r="Q229" s="29">
        <v>11</v>
      </c>
      <c r="R229" s="29">
        <f t="shared" si="126"/>
        <v>151</v>
      </c>
      <c r="S229" s="22">
        <f>SUM(H229:Q229)/12</f>
        <v>12.583333333333334</v>
      </c>
      <c r="T229" s="279"/>
    </row>
    <row r="230" spans="1:20" x14ac:dyDescent="0.25">
      <c r="A230" s="314"/>
      <c r="B230" s="316"/>
      <c r="C230" s="316"/>
      <c r="D230" s="317"/>
      <c r="E230" s="337"/>
      <c r="F230" s="322"/>
      <c r="G230" s="23" t="s">
        <v>23</v>
      </c>
      <c r="H230" s="31">
        <f t="shared" ref="H230:Q230" si="128">+(H229*2+H228)/3</f>
        <v>11.333333333333334</v>
      </c>
      <c r="I230" s="31">
        <f t="shared" si="128"/>
        <v>10</v>
      </c>
      <c r="J230" s="31">
        <f t="shared" si="128"/>
        <v>12.333333333333334</v>
      </c>
      <c r="K230" s="31">
        <f t="shared" si="128"/>
        <v>15.666666666666666</v>
      </c>
      <c r="L230" s="31">
        <f t="shared" si="128"/>
        <v>22.666666666666668</v>
      </c>
      <c r="M230" s="31">
        <f t="shared" si="128"/>
        <v>15.333333333333334</v>
      </c>
      <c r="N230" s="31">
        <f t="shared" si="128"/>
        <v>12.666666666666666</v>
      </c>
      <c r="O230" s="31">
        <f t="shared" si="128"/>
        <v>13.666666666666666</v>
      </c>
      <c r="P230" s="31">
        <f t="shared" si="128"/>
        <v>14</v>
      </c>
      <c r="Q230" s="31">
        <f t="shared" si="128"/>
        <v>13</v>
      </c>
      <c r="R230" s="32">
        <f t="shared" si="126"/>
        <v>140.66666666666669</v>
      </c>
      <c r="S230" s="24">
        <f>SUM(S229*2+S228)/3</f>
        <v>12.388888888888891</v>
      </c>
      <c r="T230" s="279"/>
    </row>
    <row r="231" spans="1:20" ht="15.75" thickBot="1" x14ac:dyDescent="0.3">
      <c r="A231" s="314"/>
      <c r="B231" s="316"/>
      <c r="C231" s="316"/>
      <c r="D231" s="317"/>
      <c r="E231" s="338"/>
      <c r="F231" s="323" t="s">
        <v>21</v>
      </c>
      <c r="G231" s="323"/>
      <c r="H231" s="25">
        <f t="shared" ref="H231:Q231" si="129">SUM(H227,H230)/2</f>
        <v>16.666666666666668</v>
      </c>
      <c r="I231" s="25">
        <f t="shared" si="129"/>
        <v>10.166666666666668</v>
      </c>
      <c r="J231" s="25">
        <f t="shared" si="129"/>
        <v>15.166666666666668</v>
      </c>
      <c r="K231" s="25">
        <f t="shared" si="129"/>
        <v>13.833333333333332</v>
      </c>
      <c r="L231" s="25">
        <f t="shared" si="129"/>
        <v>22.666666666666668</v>
      </c>
      <c r="M231" s="25">
        <f t="shared" si="129"/>
        <v>14.333333333333334</v>
      </c>
      <c r="N231" s="25">
        <f t="shared" si="129"/>
        <v>9.5</v>
      </c>
      <c r="O231" s="25">
        <f t="shared" si="129"/>
        <v>12.5</v>
      </c>
      <c r="P231" s="25">
        <f t="shared" si="129"/>
        <v>15</v>
      </c>
      <c r="Q231" s="25">
        <f t="shared" si="129"/>
        <v>12.333333333333332</v>
      </c>
      <c r="R231" s="25"/>
      <c r="S231" s="25">
        <f>SUM('[1]7EME B S1'!E45,S230)/2</f>
        <v>10.416666666666668</v>
      </c>
      <c r="T231" s="11"/>
    </row>
    <row r="232" spans="1:20" x14ac:dyDescent="0.25">
      <c r="A232" s="313">
        <v>33</v>
      </c>
      <c r="B232" s="315" t="s">
        <v>374</v>
      </c>
      <c r="C232" s="315" t="s">
        <v>375</v>
      </c>
      <c r="D232" s="317" t="s">
        <v>40</v>
      </c>
      <c r="E232" s="336" t="s">
        <v>547</v>
      </c>
      <c r="F232" s="319" t="s">
        <v>16</v>
      </c>
      <c r="G232" s="12" t="s">
        <v>1</v>
      </c>
      <c r="H232" s="26">
        <v>11</v>
      </c>
      <c r="I232" s="20">
        <v>11</v>
      </c>
      <c r="J232" s="20">
        <v>17</v>
      </c>
      <c r="K232" s="20">
        <v>15</v>
      </c>
      <c r="L232" s="20">
        <v>12</v>
      </c>
      <c r="M232" s="247">
        <v>15</v>
      </c>
      <c r="N232" s="20">
        <v>15</v>
      </c>
      <c r="O232" s="20">
        <v>11</v>
      </c>
      <c r="P232" s="20">
        <v>15</v>
      </c>
      <c r="Q232" s="20">
        <v>16</v>
      </c>
      <c r="R232" s="20">
        <f t="shared" ref="R232:R237" si="130">SUM(H232:Q232)</f>
        <v>138</v>
      </c>
      <c r="S232" s="21">
        <f>SUM(H232:Q232)/10</f>
        <v>13.8</v>
      </c>
      <c r="T232" s="16"/>
    </row>
    <row r="233" spans="1:20" x14ac:dyDescent="0.25">
      <c r="A233" s="314"/>
      <c r="B233" s="316"/>
      <c r="C233" s="316"/>
      <c r="D233" s="317"/>
      <c r="E233" s="337"/>
      <c r="F233" s="320"/>
      <c r="G233" s="9" t="s">
        <v>2</v>
      </c>
      <c r="H233" s="28">
        <v>16</v>
      </c>
      <c r="I233" s="29">
        <v>10</v>
      </c>
      <c r="J233" s="29">
        <v>3</v>
      </c>
      <c r="K233" s="29">
        <v>13</v>
      </c>
      <c r="L233" s="29">
        <v>14</v>
      </c>
      <c r="M233" s="247">
        <v>19</v>
      </c>
      <c r="N233" s="29">
        <v>8</v>
      </c>
      <c r="O233" s="29">
        <v>14</v>
      </c>
      <c r="P233" s="29">
        <v>16</v>
      </c>
      <c r="Q233" s="29">
        <v>14</v>
      </c>
      <c r="R233" s="29">
        <f t="shared" si="130"/>
        <v>127</v>
      </c>
      <c r="S233" s="22">
        <f>SUM(H233:Q233)/12</f>
        <v>10.583333333333334</v>
      </c>
      <c r="T233" s="279"/>
    </row>
    <row r="234" spans="1:20" x14ac:dyDescent="0.25">
      <c r="A234" s="314"/>
      <c r="B234" s="316"/>
      <c r="C234" s="316"/>
      <c r="D234" s="317"/>
      <c r="E234" s="337"/>
      <c r="F234" s="321"/>
      <c r="G234" s="23" t="s">
        <v>22</v>
      </c>
      <c r="H234" s="31">
        <f t="shared" ref="H234:Q234" si="131">+(H233*2+H232)/3</f>
        <v>14.333333333333334</v>
      </c>
      <c r="I234" s="31">
        <f t="shared" si="131"/>
        <v>10.333333333333334</v>
      </c>
      <c r="J234" s="31">
        <f t="shared" si="131"/>
        <v>7.666666666666667</v>
      </c>
      <c r="K234" s="31">
        <f t="shared" si="131"/>
        <v>13.666666666666666</v>
      </c>
      <c r="L234" s="31">
        <f t="shared" si="131"/>
        <v>13.333333333333334</v>
      </c>
      <c r="M234" s="31">
        <f>+(N233*2+N232)/3</f>
        <v>10.333333333333334</v>
      </c>
      <c r="N234" s="31">
        <f>+(P233*2+P232)/3</f>
        <v>15.666666666666666</v>
      </c>
      <c r="O234" s="31">
        <f t="shared" si="131"/>
        <v>13</v>
      </c>
      <c r="P234" s="31">
        <f t="shared" si="131"/>
        <v>15.666666666666666</v>
      </c>
      <c r="Q234" s="31">
        <f t="shared" si="131"/>
        <v>14.666666666666666</v>
      </c>
      <c r="R234" s="32">
        <f t="shared" si="130"/>
        <v>128.66666666666669</v>
      </c>
      <c r="S234" s="24">
        <f>SUM(S233*2+S232)/3</f>
        <v>11.655555555555557</v>
      </c>
      <c r="T234" s="279"/>
    </row>
    <row r="235" spans="1:20" x14ac:dyDescent="0.25">
      <c r="A235" s="314"/>
      <c r="B235" s="316"/>
      <c r="C235" s="316"/>
      <c r="D235" s="317"/>
      <c r="E235" s="337"/>
      <c r="F235" s="322" t="s">
        <v>20</v>
      </c>
      <c r="G235" s="9" t="s">
        <v>1</v>
      </c>
      <c r="H235" s="29">
        <v>13</v>
      </c>
      <c r="I235" s="29">
        <v>13</v>
      </c>
      <c r="J235" s="29">
        <v>4</v>
      </c>
      <c r="K235" s="29">
        <v>12</v>
      </c>
      <c r="L235" s="29">
        <v>8</v>
      </c>
      <c r="M235" s="29">
        <v>15</v>
      </c>
      <c r="N235" s="29">
        <v>13</v>
      </c>
      <c r="O235" s="29">
        <v>11</v>
      </c>
      <c r="P235" s="29">
        <v>18</v>
      </c>
      <c r="Q235" s="29">
        <v>13</v>
      </c>
      <c r="R235" s="29">
        <f t="shared" si="130"/>
        <v>120</v>
      </c>
      <c r="S235" s="22">
        <f>SUM(H235:Q235)/10</f>
        <v>12</v>
      </c>
      <c r="T235" s="279"/>
    </row>
    <row r="236" spans="1:20" x14ac:dyDescent="0.25">
      <c r="A236" s="314"/>
      <c r="B236" s="316"/>
      <c r="C236" s="316"/>
      <c r="D236" s="317"/>
      <c r="E236" s="337"/>
      <c r="F236" s="322"/>
      <c r="G236" s="9" t="s">
        <v>2</v>
      </c>
      <c r="H236" s="29">
        <v>18</v>
      </c>
      <c r="I236" s="29">
        <v>8</v>
      </c>
      <c r="J236" s="29">
        <v>13</v>
      </c>
      <c r="K236" s="29">
        <v>10</v>
      </c>
      <c r="L236" s="29">
        <v>22</v>
      </c>
      <c r="M236" s="29">
        <v>16</v>
      </c>
      <c r="N236" s="29">
        <v>10</v>
      </c>
      <c r="O236" s="29">
        <v>10</v>
      </c>
      <c r="P236" s="29">
        <v>12</v>
      </c>
      <c r="Q236" s="29">
        <v>12</v>
      </c>
      <c r="R236" s="29">
        <f t="shared" si="130"/>
        <v>131</v>
      </c>
      <c r="S236" s="22">
        <f>SUM(H236:Q236)/12</f>
        <v>10.916666666666666</v>
      </c>
      <c r="T236" s="279"/>
    </row>
    <row r="237" spans="1:20" x14ac:dyDescent="0.25">
      <c r="A237" s="314"/>
      <c r="B237" s="316"/>
      <c r="C237" s="316"/>
      <c r="D237" s="317"/>
      <c r="E237" s="337"/>
      <c r="F237" s="322"/>
      <c r="G237" s="23" t="s">
        <v>23</v>
      </c>
      <c r="H237" s="31">
        <f t="shared" ref="H237:Q237" si="132">+(H236*2+H235)/3</f>
        <v>16.333333333333332</v>
      </c>
      <c r="I237" s="31">
        <f t="shared" si="132"/>
        <v>9.6666666666666661</v>
      </c>
      <c r="J237" s="31">
        <f t="shared" si="132"/>
        <v>10</v>
      </c>
      <c r="K237" s="31">
        <f t="shared" si="132"/>
        <v>10.666666666666666</v>
      </c>
      <c r="L237" s="31">
        <f t="shared" si="132"/>
        <v>17.333333333333332</v>
      </c>
      <c r="M237" s="31">
        <f t="shared" si="132"/>
        <v>15.666666666666666</v>
      </c>
      <c r="N237" s="31">
        <f t="shared" si="132"/>
        <v>11</v>
      </c>
      <c r="O237" s="31">
        <f t="shared" si="132"/>
        <v>10.333333333333334</v>
      </c>
      <c r="P237" s="31">
        <f t="shared" si="132"/>
        <v>14</v>
      </c>
      <c r="Q237" s="31">
        <f t="shared" si="132"/>
        <v>12.333333333333334</v>
      </c>
      <c r="R237" s="32">
        <f t="shared" si="130"/>
        <v>127.33333333333333</v>
      </c>
      <c r="S237" s="24">
        <f>SUM(S236*2+S235)/3</f>
        <v>11.277777777777777</v>
      </c>
      <c r="T237" s="279"/>
    </row>
    <row r="238" spans="1:20" ht="15.75" thickBot="1" x14ac:dyDescent="0.3">
      <c r="A238" s="314"/>
      <c r="B238" s="316"/>
      <c r="C238" s="316"/>
      <c r="D238" s="317"/>
      <c r="E238" s="338"/>
      <c r="F238" s="323" t="s">
        <v>21</v>
      </c>
      <c r="G238" s="323"/>
      <c r="H238" s="25">
        <f t="shared" ref="H238:Q238" si="133">SUM(H234,H237)/2</f>
        <v>15.333333333333332</v>
      </c>
      <c r="I238" s="25">
        <f t="shared" si="133"/>
        <v>10</v>
      </c>
      <c r="J238" s="25">
        <f t="shared" si="133"/>
        <v>8.8333333333333339</v>
      </c>
      <c r="K238" s="25">
        <f t="shared" si="133"/>
        <v>12.166666666666666</v>
      </c>
      <c r="L238" s="25">
        <f t="shared" si="133"/>
        <v>15.333333333333332</v>
      </c>
      <c r="M238" s="25">
        <f t="shared" si="133"/>
        <v>13</v>
      </c>
      <c r="N238" s="25">
        <f t="shared" si="133"/>
        <v>13.333333333333332</v>
      </c>
      <c r="O238" s="25">
        <f t="shared" si="133"/>
        <v>11.666666666666668</v>
      </c>
      <c r="P238" s="25">
        <f t="shared" si="133"/>
        <v>14.833333333333332</v>
      </c>
      <c r="Q238" s="25">
        <f t="shared" si="133"/>
        <v>13.5</v>
      </c>
      <c r="R238" s="25"/>
      <c r="S238" s="25">
        <f>SUM(S234,S237)/2</f>
        <v>11.466666666666667</v>
      </c>
      <c r="T238" s="11"/>
    </row>
    <row r="239" spans="1:20" x14ac:dyDescent="0.25">
      <c r="A239" s="313">
        <v>34</v>
      </c>
      <c r="B239" s="315" t="s">
        <v>374</v>
      </c>
      <c r="C239" s="315" t="s">
        <v>375</v>
      </c>
      <c r="D239" s="317" t="s">
        <v>40</v>
      </c>
      <c r="E239" s="336" t="s">
        <v>548</v>
      </c>
      <c r="F239" s="319" t="s">
        <v>41</v>
      </c>
      <c r="G239" s="12" t="s">
        <v>1</v>
      </c>
      <c r="H239" s="26">
        <v>14</v>
      </c>
      <c r="I239" s="20">
        <v>8</v>
      </c>
      <c r="J239" s="20">
        <v>10</v>
      </c>
      <c r="K239" s="20">
        <v>11</v>
      </c>
      <c r="L239" s="20">
        <v>10</v>
      </c>
      <c r="M239" s="20">
        <v>13</v>
      </c>
      <c r="N239" s="20">
        <v>12</v>
      </c>
      <c r="O239" s="20">
        <v>11</v>
      </c>
      <c r="P239" s="20">
        <v>15</v>
      </c>
      <c r="Q239" s="20">
        <v>14</v>
      </c>
      <c r="R239" s="20">
        <f t="shared" ref="R239:R244" si="134">SUM(H239:Q239)</f>
        <v>118</v>
      </c>
      <c r="S239" s="21">
        <f>SUM(H239:Q239)/10</f>
        <v>11.8</v>
      </c>
      <c r="T239" s="16"/>
    </row>
    <row r="240" spans="1:20" x14ac:dyDescent="0.25">
      <c r="A240" s="314"/>
      <c r="B240" s="316"/>
      <c r="C240" s="316"/>
      <c r="D240" s="317"/>
      <c r="E240" s="337"/>
      <c r="F240" s="320"/>
      <c r="G240" s="9" t="s">
        <v>2</v>
      </c>
      <c r="H240" s="28">
        <v>12</v>
      </c>
      <c r="I240" s="29">
        <v>11</v>
      </c>
      <c r="J240" s="29">
        <v>12</v>
      </c>
      <c r="K240" s="29">
        <v>13</v>
      </c>
      <c r="L240" s="29">
        <v>12</v>
      </c>
      <c r="M240" s="29">
        <v>14</v>
      </c>
      <c r="N240" s="29">
        <v>6</v>
      </c>
      <c r="O240" s="29">
        <v>10</v>
      </c>
      <c r="P240" s="29">
        <v>13</v>
      </c>
      <c r="Q240" s="29">
        <v>10</v>
      </c>
      <c r="R240" s="29">
        <f t="shared" si="134"/>
        <v>113</v>
      </c>
      <c r="S240" s="22">
        <f>SUM(H240:Q240)/12</f>
        <v>9.4166666666666661</v>
      </c>
      <c r="T240" s="279"/>
    </row>
    <row r="241" spans="1:20" x14ac:dyDescent="0.25">
      <c r="A241" s="314"/>
      <c r="B241" s="316"/>
      <c r="C241" s="316"/>
      <c r="D241" s="317"/>
      <c r="E241" s="337"/>
      <c r="F241" s="321"/>
      <c r="G241" s="23" t="s">
        <v>22</v>
      </c>
      <c r="H241" s="31">
        <f t="shared" ref="H241:Q241" si="135">+(H240*2+H239)/3</f>
        <v>12.666666666666666</v>
      </c>
      <c r="I241" s="31">
        <f t="shared" si="135"/>
        <v>10</v>
      </c>
      <c r="J241" s="31">
        <f t="shared" si="135"/>
        <v>11.333333333333334</v>
      </c>
      <c r="K241" s="31">
        <f t="shared" si="135"/>
        <v>12.333333333333334</v>
      </c>
      <c r="L241" s="31">
        <f t="shared" si="135"/>
        <v>11.333333333333334</v>
      </c>
      <c r="M241" s="31">
        <f t="shared" si="135"/>
        <v>13.666666666666666</v>
      </c>
      <c r="N241" s="31">
        <f t="shared" si="135"/>
        <v>8</v>
      </c>
      <c r="O241" s="31">
        <f t="shared" si="135"/>
        <v>10.333333333333334</v>
      </c>
      <c r="P241" s="31">
        <f t="shared" si="135"/>
        <v>13.666666666666666</v>
      </c>
      <c r="Q241" s="31">
        <f t="shared" si="135"/>
        <v>11.333333333333334</v>
      </c>
      <c r="R241" s="32">
        <f t="shared" si="134"/>
        <v>114.66666666666667</v>
      </c>
      <c r="S241" s="24">
        <f>SUM(S240*2+S239)/3</f>
        <v>10.21111111111111</v>
      </c>
      <c r="T241" s="279"/>
    </row>
    <row r="242" spans="1:20" x14ac:dyDescent="0.25">
      <c r="A242" s="314"/>
      <c r="B242" s="316"/>
      <c r="C242" s="316"/>
      <c r="D242" s="317"/>
      <c r="E242" s="337"/>
      <c r="F242" s="322" t="s">
        <v>42</v>
      </c>
      <c r="G242" s="9" t="s">
        <v>1</v>
      </c>
      <c r="H242" s="29">
        <v>14</v>
      </c>
      <c r="I242" s="29">
        <v>2</v>
      </c>
      <c r="J242" s="29">
        <v>13</v>
      </c>
      <c r="K242" s="29">
        <v>14</v>
      </c>
      <c r="L242" s="29">
        <v>12</v>
      </c>
      <c r="M242" s="29">
        <v>13</v>
      </c>
      <c r="N242" s="29">
        <v>11</v>
      </c>
      <c r="O242" s="29">
        <v>11</v>
      </c>
      <c r="P242" s="29">
        <v>8</v>
      </c>
      <c r="Q242" s="29">
        <v>11</v>
      </c>
      <c r="R242" s="29">
        <f t="shared" si="134"/>
        <v>109</v>
      </c>
      <c r="S242" s="22">
        <f>SUM(H242:Q242)/10</f>
        <v>10.9</v>
      </c>
      <c r="T242" s="279"/>
    </row>
    <row r="243" spans="1:20" x14ac:dyDescent="0.25">
      <c r="A243" s="314"/>
      <c r="B243" s="316"/>
      <c r="C243" s="316"/>
      <c r="D243" s="317"/>
      <c r="E243" s="337"/>
      <c r="F243" s="322"/>
      <c r="G243" s="9" t="s">
        <v>2</v>
      </c>
      <c r="H243" s="29">
        <v>12</v>
      </c>
      <c r="I243" s="29">
        <v>12</v>
      </c>
      <c r="J243" s="29">
        <v>13</v>
      </c>
      <c r="K243" s="29">
        <v>12</v>
      </c>
      <c r="L243" s="29">
        <v>11</v>
      </c>
      <c r="M243" s="29">
        <v>13</v>
      </c>
      <c r="N243" s="29">
        <v>12</v>
      </c>
      <c r="O243" s="29">
        <v>11</v>
      </c>
      <c r="P243" s="29">
        <v>9</v>
      </c>
      <c r="Q243" s="29">
        <v>10</v>
      </c>
      <c r="R243" s="29">
        <f t="shared" si="134"/>
        <v>115</v>
      </c>
      <c r="S243" s="22">
        <f>SUM(H243:Q243)/12</f>
        <v>9.5833333333333339</v>
      </c>
      <c r="T243" s="279"/>
    </row>
    <row r="244" spans="1:20" x14ac:dyDescent="0.25">
      <c r="A244" s="314"/>
      <c r="B244" s="316"/>
      <c r="C244" s="316"/>
      <c r="D244" s="317"/>
      <c r="E244" s="337"/>
      <c r="F244" s="322"/>
      <c r="G244" s="23" t="s">
        <v>23</v>
      </c>
      <c r="H244" s="31">
        <f t="shared" ref="H244:Q244" si="136">+(H243*2+H242)/3</f>
        <v>12.666666666666666</v>
      </c>
      <c r="I244" s="31">
        <f t="shared" si="136"/>
        <v>8.6666666666666661</v>
      </c>
      <c r="J244" s="31">
        <f t="shared" si="136"/>
        <v>13</v>
      </c>
      <c r="K244" s="31">
        <f t="shared" si="136"/>
        <v>12.666666666666666</v>
      </c>
      <c r="L244" s="31">
        <f t="shared" si="136"/>
        <v>11.333333333333334</v>
      </c>
      <c r="M244" s="31">
        <f t="shared" si="136"/>
        <v>13</v>
      </c>
      <c r="N244" s="31">
        <f t="shared" si="136"/>
        <v>11.666666666666666</v>
      </c>
      <c r="O244" s="31">
        <f t="shared" si="136"/>
        <v>11</v>
      </c>
      <c r="P244" s="31">
        <f t="shared" si="136"/>
        <v>8.6666666666666661</v>
      </c>
      <c r="Q244" s="31">
        <f t="shared" si="136"/>
        <v>10.333333333333334</v>
      </c>
      <c r="R244" s="32">
        <f t="shared" si="134"/>
        <v>113</v>
      </c>
      <c r="S244" s="24">
        <f>SUM(S243*2+S242)/3</f>
        <v>10.022222222222224</v>
      </c>
      <c r="T244" s="279"/>
    </row>
    <row r="245" spans="1:20" ht="15.75" thickBot="1" x14ac:dyDescent="0.3">
      <c r="A245" s="314"/>
      <c r="B245" s="316"/>
      <c r="C245" s="316"/>
      <c r="D245" s="317"/>
      <c r="E245" s="338"/>
      <c r="F245" s="323" t="s">
        <v>21</v>
      </c>
      <c r="G245" s="323"/>
      <c r="H245" s="25">
        <f t="shared" ref="H245:Q245" si="137">SUM(H241,H244)/2</f>
        <v>12.666666666666666</v>
      </c>
      <c r="I245" s="25">
        <f t="shared" si="137"/>
        <v>9.3333333333333321</v>
      </c>
      <c r="J245" s="25">
        <f t="shared" si="137"/>
        <v>12.166666666666668</v>
      </c>
      <c r="K245" s="25">
        <f t="shared" si="137"/>
        <v>12.5</v>
      </c>
      <c r="L245" s="25">
        <f t="shared" si="137"/>
        <v>11.333333333333334</v>
      </c>
      <c r="M245" s="25">
        <f t="shared" si="137"/>
        <v>13.333333333333332</v>
      </c>
      <c r="N245" s="25">
        <f t="shared" si="137"/>
        <v>9.8333333333333321</v>
      </c>
      <c r="O245" s="25">
        <f t="shared" si="137"/>
        <v>10.666666666666668</v>
      </c>
      <c r="P245" s="25">
        <f t="shared" si="137"/>
        <v>11.166666666666666</v>
      </c>
      <c r="Q245" s="25">
        <f t="shared" si="137"/>
        <v>10.833333333333334</v>
      </c>
      <c r="R245" s="25"/>
      <c r="S245" s="25">
        <f>SUM(S241,S244)/2</f>
        <v>10.116666666666667</v>
      </c>
      <c r="T245" s="11"/>
    </row>
    <row r="246" spans="1:20" x14ac:dyDescent="0.25">
      <c r="A246" s="313">
        <v>35</v>
      </c>
      <c r="B246" s="315" t="s">
        <v>374</v>
      </c>
      <c r="C246" s="315" t="s">
        <v>375</v>
      </c>
      <c r="D246" s="317" t="s">
        <v>40</v>
      </c>
      <c r="E246" s="336" t="s">
        <v>549</v>
      </c>
      <c r="F246" s="319" t="s">
        <v>16</v>
      </c>
      <c r="G246" s="12" t="s">
        <v>1</v>
      </c>
      <c r="H246" s="26">
        <v>11</v>
      </c>
      <c r="I246" s="20">
        <v>11</v>
      </c>
      <c r="J246" s="20">
        <v>10</v>
      </c>
      <c r="K246" s="20">
        <v>14</v>
      </c>
      <c r="L246" s="20">
        <v>12</v>
      </c>
      <c r="M246" s="20">
        <v>16</v>
      </c>
      <c r="N246" s="20">
        <v>9</v>
      </c>
      <c r="O246" s="20">
        <v>10</v>
      </c>
      <c r="P246" s="20">
        <v>16</v>
      </c>
      <c r="Q246" s="20">
        <v>15</v>
      </c>
      <c r="R246" s="20">
        <f t="shared" ref="R246:R251" si="138">SUM(H246:Q246)</f>
        <v>124</v>
      </c>
      <c r="S246" s="21">
        <f>SUM(H246:Q246)/10</f>
        <v>12.4</v>
      </c>
      <c r="T246" s="16"/>
    </row>
    <row r="247" spans="1:20" x14ac:dyDescent="0.25">
      <c r="A247" s="314"/>
      <c r="B247" s="316"/>
      <c r="C247" s="316"/>
      <c r="D247" s="317"/>
      <c r="E247" s="337"/>
      <c r="F247" s="320"/>
      <c r="G247" s="9" t="s">
        <v>2</v>
      </c>
      <c r="H247" s="28">
        <v>10</v>
      </c>
      <c r="I247" s="29">
        <v>10</v>
      </c>
      <c r="J247" s="29">
        <v>2</v>
      </c>
      <c r="K247" s="29">
        <v>6</v>
      </c>
      <c r="L247" s="29">
        <v>12</v>
      </c>
      <c r="M247" s="29">
        <v>9</v>
      </c>
      <c r="N247" s="29">
        <v>10</v>
      </c>
      <c r="O247" s="29">
        <v>11</v>
      </c>
      <c r="P247" s="29">
        <v>16</v>
      </c>
      <c r="Q247" s="29">
        <v>10</v>
      </c>
      <c r="R247" s="29">
        <f t="shared" si="138"/>
        <v>96</v>
      </c>
      <c r="S247" s="22">
        <f>SUM(H247:Q247)/12</f>
        <v>8</v>
      </c>
      <c r="T247" s="279"/>
    </row>
    <row r="248" spans="1:20" x14ac:dyDescent="0.25">
      <c r="A248" s="314"/>
      <c r="B248" s="316"/>
      <c r="C248" s="316"/>
      <c r="D248" s="317"/>
      <c r="E248" s="337"/>
      <c r="F248" s="321"/>
      <c r="G248" s="23" t="s">
        <v>22</v>
      </c>
      <c r="H248" s="31">
        <f t="shared" ref="H248:Q248" si="139">+(H247*2+H246)/3</f>
        <v>10.333333333333334</v>
      </c>
      <c r="I248" s="31">
        <f t="shared" si="139"/>
        <v>10.333333333333334</v>
      </c>
      <c r="J248" s="31">
        <f t="shared" si="139"/>
        <v>4.666666666666667</v>
      </c>
      <c r="K248" s="31">
        <f t="shared" si="139"/>
        <v>8.6666666666666661</v>
      </c>
      <c r="L248" s="31">
        <f t="shared" si="139"/>
        <v>12</v>
      </c>
      <c r="M248" s="31">
        <f t="shared" si="139"/>
        <v>11.333333333333334</v>
      </c>
      <c r="N248" s="31">
        <f t="shared" si="139"/>
        <v>9.6666666666666661</v>
      </c>
      <c r="O248" s="31">
        <f t="shared" si="139"/>
        <v>10.666666666666666</v>
      </c>
      <c r="P248" s="31">
        <f t="shared" si="139"/>
        <v>16</v>
      </c>
      <c r="Q248" s="31">
        <f t="shared" si="139"/>
        <v>11.666666666666666</v>
      </c>
      <c r="R248" s="32">
        <f t="shared" si="138"/>
        <v>105.33333333333334</v>
      </c>
      <c r="S248" s="24">
        <f>SUM(S247*2+S246)/3</f>
        <v>9.4666666666666668</v>
      </c>
      <c r="T248" s="279"/>
    </row>
    <row r="249" spans="1:20" x14ac:dyDescent="0.25">
      <c r="A249" s="314"/>
      <c r="B249" s="316"/>
      <c r="C249" s="316"/>
      <c r="D249" s="317"/>
      <c r="E249" s="337"/>
      <c r="F249" s="322" t="s">
        <v>20</v>
      </c>
      <c r="G249" s="9" t="s">
        <v>1</v>
      </c>
      <c r="H249" s="29">
        <v>10</v>
      </c>
      <c r="I249" s="29">
        <v>10</v>
      </c>
      <c r="J249" s="29">
        <v>14</v>
      </c>
      <c r="K249" s="29">
        <v>9</v>
      </c>
      <c r="L249" s="29">
        <v>10</v>
      </c>
      <c r="M249" s="29">
        <v>14</v>
      </c>
      <c r="N249" s="29">
        <v>9</v>
      </c>
      <c r="O249" s="29">
        <v>9</v>
      </c>
      <c r="P249" s="29">
        <v>10</v>
      </c>
      <c r="Q249" s="29">
        <v>12</v>
      </c>
      <c r="R249" s="29">
        <f t="shared" si="138"/>
        <v>107</v>
      </c>
      <c r="S249" s="22">
        <f>SUM(H249:Q249)/10</f>
        <v>10.7</v>
      </c>
      <c r="T249" s="279"/>
    </row>
    <row r="250" spans="1:20" x14ac:dyDescent="0.25">
      <c r="A250" s="314"/>
      <c r="B250" s="316"/>
      <c r="C250" s="316"/>
      <c r="D250" s="317"/>
      <c r="E250" s="337"/>
      <c r="F250" s="322"/>
      <c r="G250" s="9" t="s">
        <v>2</v>
      </c>
      <c r="H250" s="29">
        <v>22</v>
      </c>
      <c r="I250" s="29">
        <v>11</v>
      </c>
      <c r="J250" s="29">
        <v>18</v>
      </c>
      <c r="K250" s="29">
        <v>12</v>
      </c>
      <c r="L250" s="29">
        <v>11</v>
      </c>
      <c r="M250" s="29">
        <v>14</v>
      </c>
      <c r="N250" s="29">
        <v>10</v>
      </c>
      <c r="O250" s="29">
        <v>6</v>
      </c>
      <c r="P250" s="29">
        <v>15</v>
      </c>
      <c r="Q250" s="29">
        <v>10</v>
      </c>
      <c r="R250" s="29">
        <f t="shared" si="138"/>
        <v>129</v>
      </c>
      <c r="S250" s="22">
        <f>SUM(H250:Q250)/12</f>
        <v>10.75</v>
      </c>
      <c r="T250" s="279"/>
    </row>
    <row r="251" spans="1:20" x14ac:dyDescent="0.25">
      <c r="A251" s="314"/>
      <c r="B251" s="316"/>
      <c r="C251" s="316"/>
      <c r="D251" s="317"/>
      <c r="E251" s="337"/>
      <c r="F251" s="322"/>
      <c r="G251" s="23" t="s">
        <v>23</v>
      </c>
      <c r="H251" s="31">
        <f t="shared" ref="H251:Q251" si="140">+(H250*2+H249)/3</f>
        <v>18</v>
      </c>
      <c r="I251" s="31">
        <f t="shared" si="140"/>
        <v>10.666666666666666</v>
      </c>
      <c r="J251" s="31">
        <f t="shared" si="140"/>
        <v>16.666666666666668</v>
      </c>
      <c r="K251" s="31">
        <f t="shared" si="140"/>
        <v>11</v>
      </c>
      <c r="L251" s="31">
        <f t="shared" si="140"/>
        <v>10.666666666666666</v>
      </c>
      <c r="M251" s="31">
        <f t="shared" si="140"/>
        <v>14</v>
      </c>
      <c r="N251" s="31">
        <f t="shared" si="140"/>
        <v>9.6666666666666661</v>
      </c>
      <c r="O251" s="31">
        <f t="shared" si="140"/>
        <v>7</v>
      </c>
      <c r="P251" s="31">
        <f t="shared" si="140"/>
        <v>13.333333333333334</v>
      </c>
      <c r="Q251" s="31">
        <f t="shared" si="140"/>
        <v>10.666666666666666</v>
      </c>
      <c r="R251" s="32">
        <f t="shared" si="138"/>
        <v>121.66666666666667</v>
      </c>
      <c r="S251" s="24">
        <f>SUM(S250*2+S249)/3</f>
        <v>10.733333333333334</v>
      </c>
      <c r="T251" s="279"/>
    </row>
    <row r="252" spans="1:20" ht="15.75" thickBot="1" x14ac:dyDescent="0.3">
      <c r="A252" s="314"/>
      <c r="B252" s="316"/>
      <c r="C252" s="316"/>
      <c r="D252" s="317"/>
      <c r="E252" s="338"/>
      <c r="F252" s="323" t="s">
        <v>21</v>
      </c>
      <c r="G252" s="323"/>
      <c r="H252" s="25">
        <f t="shared" ref="H252:Q252" si="141">SUM(H248,H251)/2</f>
        <v>14.166666666666668</v>
      </c>
      <c r="I252" s="25">
        <f t="shared" si="141"/>
        <v>10.5</v>
      </c>
      <c r="J252" s="25">
        <f t="shared" si="141"/>
        <v>10.666666666666668</v>
      </c>
      <c r="K252" s="25">
        <f t="shared" si="141"/>
        <v>9.8333333333333321</v>
      </c>
      <c r="L252" s="25">
        <f t="shared" si="141"/>
        <v>11.333333333333332</v>
      </c>
      <c r="M252" s="25">
        <f t="shared" si="141"/>
        <v>12.666666666666668</v>
      </c>
      <c r="N252" s="25">
        <f t="shared" si="141"/>
        <v>9.6666666666666661</v>
      </c>
      <c r="O252" s="25">
        <f t="shared" si="141"/>
        <v>8.8333333333333321</v>
      </c>
      <c r="P252" s="25">
        <f t="shared" si="141"/>
        <v>14.666666666666668</v>
      </c>
      <c r="Q252" s="25">
        <f t="shared" si="141"/>
        <v>11.166666666666666</v>
      </c>
      <c r="R252" s="25"/>
      <c r="S252" s="25">
        <f>SUM(S248,S251)/2</f>
        <v>10.100000000000001</v>
      </c>
      <c r="T252" s="11"/>
    </row>
    <row r="253" spans="1:20" x14ac:dyDescent="0.25">
      <c r="A253" s="313">
        <v>36</v>
      </c>
      <c r="B253" s="315" t="s">
        <v>374</v>
      </c>
      <c r="C253" s="315" t="s">
        <v>375</v>
      </c>
      <c r="D253" s="317" t="s">
        <v>40</v>
      </c>
      <c r="E253" s="336" t="s">
        <v>550</v>
      </c>
      <c r="F253" s="319" t="s">
        <v>16</v>
      </c>
      <c r="G253" s="12" t="s">
        <v>1</v>
      </c>
      <c r="H253" s="26">
        <v>11</v>
      </c>
      <c r="I253" s="20">
        <v>11</v>
      </c>
      <c r="J253" s="20">
        <v>11</v>
      </c>
      <c r="K253" s="20">
        <v>10</v>
      </c>
      <c r="L253" s="20">
        <v>7</v>
      </c>
      <c r="M253" s="20">
        <v>13</v>
      </c>
      <c r="N253" s="20">
        <v>13</v>
      </c>
      <c r="O253" s="20">
        <v>11</v>
      </c>
      <c r="P253" s="20">
        <v>17</v>
      </c>
      <c r="Q253" s="20">
        <v>14</v>
      </c>
      <c r="R253" s="20">
        <f t="shared" ref="R253:R258" si="142">SUM(H253:Q253)</f>
        <v>118</v>
      </c>
      <c r="S253" s="21">
        <f>SUM(H253:Q253)/10</f>
        <v>11.8</v>
      </c>
      <c r="T253" s="16"/>
    </row>
    <row r="254" spans="1:20" x14ac:dyDescent="0.25">
      <c r="A254" s="314"/>
      <c r="B254" s="316"/>
      <c r="C254" s="316"/>
      <c r="D254" s="317"/>
      <c r="E254" s="337"/>
      <c r="F254" s="320"/>
      <c r="G254" s="9" t="s">
        <v>2</v>
      </c>
      <c r="H254" s="28">
        <v>18</v>
      </c>
      <c r="I254" s="29">
        <v>6</v>
      </c>
      <c r="J254" s="29">
        <v>4</v>
      </c>
      <c r="K254" s="29">
        <v>2</v>
      </c>
      <c r="L254" s="29">
        <v>8</v>
      </c>
      <c r="M254" s="29">
        <v>10</v>
      </c>
      <c r="N254" s="29">
        <v>10</v>
      </c>
      <c r="O254" s="29">
        <v>14</v>
      </c>
      <c r="P254" s="29">
        <v>17</v>
      </c>
      <c r="Q254" s="29">
        <v>10</v>
      </c>
      <c r="R254" s="29">
        <f t="shared" si="142"/>
        <v>99</v>
      </c>
      <c r="S254" s="22">
        <f>SUM(H254:Q254)/12</f>
        <v>8.25</v>
      </c>
      <c r="T254" s="279"/>
    </row>
    <row r="255" spans="1:20" x14ac:dyDescent="0.25">
      <c r="A255" s="314"/>
      <c r="B255" s="316"/>
      <c r="C255" s="316"/>
      <c r="D255" s="317"/>
      <c r="E255" s="337"/>
      <c r="F255" s="321"/>
      <c r="G255" s="23" t="s">
        <v>22</v>
      </c>
      <c r="H255" s="31">
        <f t="shared" ref="H255:Q255" si="143">+(H254*2+H253)/3</f>
        <v>15.666666666666666</v>
      </c>
      <c r="I255" s="31">
        <f t="shared" si="143"/>
        <v>7.666666666666667</v>
      </c>
      <c r="J255" s="31">
        <f t="shared" si="143"/>
        <v>6.333333333333333</v>
      </c>
      <c r="K255" s="31">
        <f t="shared" si="143"/>
        <v>4.666666666666667</v>
      </c>
      <c r="L255" s="31">
        <f t="shared" si="143"/>
        <v>7.666666666666667</v>
      </c>
      <c r="M255" s="31">
        <f t="shared" si="143"/>
        <v>11</v>
      </c>
      <c r="N255" s="31">
        <f t="shared" si="143"/>
        <v>11</v>
      </c>
      <c r="O255" s="31">
        <f t="shared" si="143"/>
        <v>13</v>
      </c>
      <c r="P255" s="31">
        <f t="shared" si="143"/>
        <v>17</v>
      </c>
      <c r="Q255" s="31">
        <f t="shared" si="143"/>
        <v>11.333333333333334</v>
      </c>
      <c r="R255" s="32">
        <f t="shared" si="142"/>
        <v>105.33333333333333</v>
      </c>
      <c r="S255" s="24">
        <f>SUM(S254*2+S253)/3</f>
        <v>9.4333333333333336</v>
      </c>
      <c r="T255" s="279"/>
    </row>
    <row r="256" spans="1:20" x14ac:dyDescent="0.25">
      <c r="A256" s="314"/>
      <c r="B256" s="316"/>
      <c r="C256" s="316"/>
      <c r="D256" s="317"/>
      <c r="E256" s="337"/>
      <c r="F256" s="322" t="s">
        <v>20</v>
      </c>
      <c r="G256" s="9" t="s">
        <v>1</v>
      </c>
      <c r="H256" s="29">
        <v>8</v>
      </c>
      <c r="I256" s="29">
        <v>8</v>
      </c>
      <c r="J256" s="29">
        <v>11</v>
      </c>
      <c r="K256" s="29">
        <v>10</v>
      </c>
      <c r="L256" s="29">
        <v>11</v>
      </c>
      <c r="M256" s="29">
        <v>17</v>
      </c>
      <c r="N256" s="29">
        <v>12</v>
      </c>
      <c r="O256" s="29">
        <v>10</v>
      </c>
      <c r="P256" s="29">
        <v>16</v>
      </c>
      <c r="Q256" s="29">
        <v>14</v>
      </c>
      <c r="R256" s="29">
        <f t="shared" si="142"/>
        <v>117</v>
      </c>
      <c r="S256" s="22">
        <f>SUM(H256:Q256)/10</f>
        <v>11.7</v>
      </c>
      <c r="T256" s="279"/>
    </row>
    <row r="257" spans="1:20" x14ac:dyDescent="0.25">
      <c r="A257" s="314"/>
      <c r="B257" s="316"/>
      <c r="C257" s="316"/>
      <c r="D257" s="317"/>
      <c r="E257" s="337"/>
      <c r="F257" s="322"/>
      <c r="G257" s="9" t="s">
        <v>2</v>
      </c>
      <c r="H257" s="29">
        <v>16</v>
      </c>
      <c r="I257" s="29">
        <v>7</v>
      </c>
      <c r="J257" s="29">
        <v>19</v>
      </c>
      <c r="K257" s="29">
        <v>4</v>
      </c>
      <c r="L257" s="29">
        <v>24</v>
      </c>
      <c r="M257" s="29">
        <v>13</v>
      </c>
      <c r="N257" s="29">
        <v>11</v>
      </c>
      <c r="O257" s="29">
        <v>8</v>
      </c>
      <c r="P257" s="29">
        <v>15</v>
      </c>
      <c r="Q257" s="29">
        <v>10</v>
      </c>
      <c r="R257" s="29">
        <f t="shared" si="142"/>
        <v>127</v>
      </c>
      <c r="S257" s="22">
        <f>SUM(H257:Q257)/12</f>
        <v>10.583333333333334</v>
      </c>
      <c r="T257" s="279"/>
    </row>
    <row r="258" spans="1:20" x14ac:dyDescent="0.25">
      <c r="A258" s="314"/>
      <c r="B258" s="316"/>
      <c r="C258" s="316"/>
      <c r="D258" s="317"/>
      <c r="E258" s="337"/>
      <c r="F258" s="322"/>
      <c r="G258" s="23" t="s">
        <v>23</v>
      </c>
      <c r="H258" s="31">
        <f t="shared" ref="H258:Q258" si="144">+(H257*2+H256)/3</f>
        <v>13.333333333333334</v>
      </c>
      <c r="I258" s="31">
        <f t="shared" si="144"/>
        <v>7.333333333333333</v>
      </c>
      <c r="J258" s="31">
        <f t="shared" si="144"/>
        <v>16.333333333333332</v>
      </c>
      <c r="K258" s="31">
        <f t="shared" si="144"/>
        <v>6</v>
      </c>
      <c r="L258" s="31">
        <f t="shared" si="144"/>
        <v>19.666666666666668</v>
      </c>
      <c r="M258" s="31">
        <f t="shared" si="144"/>
        <v>14.333333333333334</v>
      </c>
      <c r="N258" s="31">
        <f t="shared" si="144"/>
        <v>11.333333333333334</v>
      </c>
      <c r="O258" s="31">
        <f t="shared" si="144"/>
        <v>8.6666666666666661</v>
      </c>
      <c r="P258" s="31">
        <f t="shared" si="144"/>
        <v>15.333333333333334</v>
      </c>
      <c r="Q258" s="31">
        <f t="shared" si="144"/>
        <v>11.333333333333334</v>
      </c>
      <c r="R258" s="32">
        <f t="shared" si="142"/>
        <v>123.66666666666666</v>
      </c>
      <c r="S258" s="24">
        <f>SUM(S257*2+S256)/3</f>
        <v>10.955555555555556</v>
      </c>
      <c r="T258" s="279"/>
    </row>
    <row r="259" spans="1:20" ht="15.75" thickBot="1" x14ac:dyDescent="0.3">
      <c r="A259" s="314"/>
      <c r="B259" s="316"/>
      <c r="C259" s="316"/>
      <c r="D259" s="317"/>
      <c r="E259" s="338"/>
      <c r="F259" s="323" t="s">
        <v>21</v>
      </c>
      <c r="G259" s="323"/>
      <c r="H259" s="25">
        <f t="shared" ref="H259:Q259" si="145">SUM(H255,H258)/2</f>
        <v>14.5</v>
      </c>
      <c r="I259" s="25">
        <f t="shared" si="145"/>
        <v>7.5</v>
      </c>
      <c r="J259" s="25">
        <f t="shared" si="145"/>
        <v>11.333333333333332</v>
      </c>
      <c r="K259" s="25">
        <f t="shared" si="145"/>
        <v>5.3333333333333339</v>
      </c>
      <c r="L259" s="25">
        <f t="shared" si="145"/>
        <v>13.666666666666668</v>
      </c>
      <c r="M259" s="25">
        <f t="shared" si="145"/>
        <v>12.666666666666668</v>
      </c>
      <c r="N259" s="25">
        <f t="shared" si="145"/>
        <v>11.166666666666668</v>
      </c>
      <c r="O259" s="25">
        <f t="shared" si="145"/>
        <v>10.833333333333332</v>
      </c>
      <c r="P259" s="25">
        <f t="shared" si="145"/>
        <v>16.166666666666668</v>
      </c>
      <c r="Q259" s="25">
        <f t="shared" si="145"/>
        <v>11.333333333333334</v>
      </c>
      <c r="R259" s="25"/>
      <c r="S259" s="25">
        <f>SUM(S255,S258)/2</f>
        <v>10.194444444444445</v>
      </c>
      <c r="T259" s="11"/>
    </row>
    <row r="260" spans="1:20" x14ac:dyDescent="0.25">
      <c r="A260" s="313">
        <v>37</v>
      </c>
      <c r="B260" s="315" t="s">
        <v>374</v>
      </c>
      <c r="C260" s="315" t="s">
        <v>375</v>
      </c>
      <c r="D260" s="317" t="s">
        <v>40</v>
      </c>
      <c r="E260" s="336" t="s">
        <v>500</v>
      </c>
      <c r="F260" s="319" t="s">
        <v>16</v>
      </c>
      <c r="G260" s="12" t="s">
        <v>1</v>
      </c>
      <c r="H260" s="26"/>
      <c r="I260" s="20"/>
      <c r="J260" s="20"/>
      <c r="K260" s="20"/>
      <c r="L260" s="20"/>
      <c r="M260" s="20"/>
      <c r="N260" s="20"/>
      <c r="O260" s="20">
        <v>11</v>
      </c>
      <c r="P260" s="20">
        <v>15</v>
      </c>
      <c r="Q260" s="20">
        <v>2</v>
      </c>
      <c r="R260" s="20">
        <f t="shared" ref="R260:R265" si="146">SUM(H260:Q260)</f>
        <v>28</v>
      </c>
      <c r="S260" s="21">
        <f>SUM(H260:Q260)/10</f>
        <v>2.8</v>
      </c>
      <c r="T260" s="16"/>
    </row>
    <row r="261" spans="1:20" x14ac:dyDescent="0.25">
      <c r="A261" s="314"/>
      <c r="B261" s="316"/>
      <c r="C261" s="316"/>
      <c r="D261" s="317"/>
      <c r="E261" s="337"/>
      <c r="F261" s="320"/>
      <c r="G261" s="9" t="s">
        <v>2</v>
      </c>
      <c r="H261" s="28"/>
      <c r="I261" s="29"/>
      <c r="J261" s="29"/>
      <c r="K261" s="29"/>
      <c r="L261" s="29"/>
      <c r="M261" s="29"/>
      <c r="N261" s="29"/>
      <c r="O261" s="29">
        <v>10</v>
      </c>
      <c r="P261" s="29">
        <v>16</v>
      </c>
      <c r="Q261" s="29">
        <v>2</v>
      </c>
      <c r="R261" s="29">
        <f t="shared" si="146"/>
        <v>28</v>
      </c>
      <c r="S261" s="22">
        <f>SUM(H261:Q261)/12</f>
        <v>2.3333333333333335</v>
      </c>
      <c r="T261" s="279"/>
    </row>
    <row r="262" spans="1:20" x14ac:dyDescent="0.25">
      <c r="A262" s="314"/>
      <c r="B262" s="316"/>
      <c r="C262" s="316"/>
      <c r="D262" s="317"/>
      <c r="E262" s="337"/>
      <c r="F262" s="321"/>
      <c r="G262" s="23" t="s">
        <v>22</v>
      </c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2">
        <f t="shared" si="146"/>
        <v>0</v>
      </c>
      <c r="S262" s="24">
        <f>SUM(S261*2+S260)/3</f>
        <v>2.4888888888888889</v>
      </c>
      <c r="T262" s="279"/>
    </row>
    <row r="263" spans="1:20" x14ac:dyDescent="0.25">
      <c r="A263" s="314"/>
      <c r="B263" s="316"/>
      <c r="C263" s="316"/>
      <c r="D263" s="317"/>
      <c r="E263" s="337"/>
      <c r="F263" s="322" t="s">
        <v>20</v>
      </c>
      <c r="G263" s="9" t="s">
        <v>1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>
        <f t="shared" si="146"/>
        <v>0</v>
      </c>
      <c r="S263" s="22">
        <f>SUM(H263:Q263)/10</f>
        <v>0</v>
      </c>
      <c r="T263" s="279"/>
    </row>
    <row r="264" spans="1:20" x14ac:dyDescent="0.25">
      <c r="A264" s="314"/>
      <c r="B264" s="316"/>
      <c r="C264" s="316"/>
      <c r="D264" s="317"/>
      <c r="E264" s="337"/>
      <c r="F264" s="322"/>
      <c r="G264" s="9" t="s">
        <v>2</v>
      </c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>
        <f t="shared" si="146"/>
        <v>0</v>
      </c>
      <c r="S264" s="22">
        <f>SUM(H264:Q264)/12</f>
        <v>0</v>
      </c>
      <c r="T264" s="279"/>
    </row>
    <row r="265" spans="1:20" x14ac:dyDescent="0.25">
      <c r="A265" s="314"/>
      <c r="B265" s="316"/>
      <c r="C265" s="316"/>
      <c r="D265" s="317"/>
      <c r="E265" s="337"/>
      <c r="F265" s="322"/>
      <c r="G265" s="23" t="s">
        <v>23</v>
      </c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2">
        <f t="shared" si="146"/>
        <v>0</v>
      </c>
      <c r="S265" s="24">
        <f>SUM(S264*2+S263)/3</f>
        <v>0</v>
      </c>
      <c r="T265" s="279"/>
    </row>
    <row r="266" spans="1:20" ht="15.75" thickBot="1" x14ac:dyDescent="0.3">
      <c r="A266" s="314"/>
      <c r="B266" s="316"/>
      <c r="C266" s="316"/>
      <c r="D266" s="317"/>
      <c r="E266" s="338"/>
      <c r="F266" s="323" t="s">
        <v>21</v>
      </c>
      <c r="G266" s="323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>
        <f>SUM(S262,S265)/2</f>
        <v>1.2444444444444445</v>
      </c>
      <c r="T266" s="11"/>
    </row>
    <row r="267" spans="1:20" x14ac:dyDescent="0.25">
      <c r="A267" s="313">
        <v>38</v>
      </c>
      <c r="B267" s="315" t="s">
        <v>374</v>
      </c>
      <c r="C267" s="315" t="s">
        <v>375</v>
      </c>
      <c r="D267" s="317" t="s">
        <v>40</v>
      </c>
      <c r="E267" s="336" t="s">
        <v>551</v>
      </c>
      <c r="F267" s="319" t="s">
        <v>16</v>
      </c>
      <c r="G267" s="12" t="s">
        <v>1</v>
      </c>
      <c r="H267" s="26">
        <v>13</v>
      </c>
      <c r="I267" s="20">
        <v>13</v>
      </c>
      <c r="J267" s="20">
        <v>7</v>
      </c>
      <c r="K267" s="20">
        <v>13</v>
      </c>
      <c r="L267" s="20">
        <v>9</v>
      </c>
      <c r="M267" s="20">
        <v>12</v>
      </c>
      <c r="N267" s="20">
        <v>9</v>
      </c>
      <c r="O267" s="20">
        <v>12</v>
      </c>
      <c r="P267" s="20">
        <v>16</v>
      </c>
      <c r="Q267" s="20">
        <v>14</v>
      </c>
      <c r="R267" s="20">
        <f t="shared" ref="R267:R271" si="147">SUM(H267:Q267)</f>
        <v>118</v>
      </c>
      <c r="S267" s="21">
        <f>SUM(H267:Q267)/10</f>
        <v>11.8</v>
      </c>
      <c r="T267" s="16"/>
    </row>
    <row r="268" spans="1:20" x14ac:dyDescent="0.25">
      <c r="A268" s="314"/>
      <c r="B268" s="316"/>
      <c r="C268" s="316"/>
      <c r="D268" s="317"/>
      <c r="E268" s="337"/>
      <c r="F268" s="320"/>
      <c r="G268" s="9" t="s">
        <v>2</v>
      </c>
      <c r="H268" s="28">
        <v>10</v>
      </c>
      <c r="I268" s="29">
        <v>18</v>
      </c>
      <c r="J268" s="29">
        <v>3</v>
      </c>
      <c r="K268" s="29">
        <v>12</v>
      </c>
      <c r="L268" s="29">
        <v>12</v>
      </c>
      <c r="M268" s="29">
        <v>10</v>
      </c>
      <c r="N268" s="29">
        <v>10</v>
      </c>
      <c r="O268" s="29">
        <v>14</v>
      </c>
      <c r="P268" s="29">
        <v>16</v>
      </c>
      <c r="Q268" s="29">
        <v>14</v>
      </c>
      <c r="R268" s="29">
        <f t="shared" si="147"/>
        <v>119</v>
      </c>
      <c r="S268" s="22">
        <f>SUM(H268:Q268)/12</f>
        <v>9.9166666666666661</v>
      </c>
      <c r="T268" s="279"/>
    </row>
    <row r="269" spans="1:20" x14ac:dyDescent="0.25">
      <c r="A269" s="314"/>
      <c r="B269" s="316"/>
      <c r="C269" s="316"/>
      <c r="D269" s="317"/>
      <c r="E269" s="337"/>
      <c r="F269" s="321"/>
      <c r="G269" s="23" t="s">
        <v>22</v>
      </c>
      <c r="H269" s="31">
        <f t="shared" ref="H269:Q269" si="148">+(H268*2+H267)/3</f>
        <v>11</v>
      </c>
      <c r="I269" s="31">
        <f t="shared" si="148"/>
        <v>16.333333333333332</v>
      </c>
      <c r="J269" s="31">
        <f t="shared" si="148"/>
        <v>4.333333333333333</v>
      </c>
      <c r="K269" s="31">
        <f t="shared" si="148"/>
        <v>12.333333333333334</v>
      </c>
      <c r="L269" s="31">
        <f t="shared" si="148"/>
        <v>11</v>
      </c>
      <c r="M269" s="31">
        <f t="shared" si="148"/>
        <v>10.666666666666666</v>
      </c>
      <c r="N269" s="31">
        <f t="shared" si="148"/>
        <v>9.6666666666666661</v>
      </c>
      <c r="O269" s="31">
        <f t="shared" si="148"/>
        <v>13.333333333333334</v>
      </c>
      <c r="P269" s="31">
        <f t="shared" si="148"/>
        <v>16</v>
      </c>
      <c r="Q269" s="31">
        <f t="shared" si="148"/>
        <v>14</v>
      </c>
      <c r="R269" s="32">
        <f t="shared" si="147"/>
        <v>118.66666666666667</v>
      </c>
      <c r="S269" s="24">
        <f>SUM(S268*2+S267)/3</f>
        <v>10.544444444444444</v>
      </c>
      <c r="T269" s="279"/>
    </row>
    <row r="270" spans="1:20" x14ac:dyDescent="0.25">
      <c r="A270" s="314"/>
      <c r="B270" s="316"/>
      <c r="C270" s="316"/>
      <c r="D270" s="317"/>
      <c r="E270" s="337"/>
      <c r="F270" s="322" t="s">
        <v>20</v>
      </c>
      <c r="G270" s="9" t="s">
        <v>1</v>
      </c>
      <c r="H270" s="29">
        <v>12</v>
      </c>
      <c r="I270" s="29">
        <v>12</v>
      </c>
      <c r="J270" s="29">
        <v>12</v>
      </c>
      <c r="K270" s="29">
        <v>12</v>
      </c>
      <c r="L270" s="29">
        <v>10</v>
      </c>
      <c r="M270" s="29">
        <v>13</v>
      </c>
      <c r="N270" s="29">
        <v>13</v>
      </c>
      <c r="O270" s="29">
        <v>11</v>
      </c>
      <c r="P270" s="29">
        <v>15</v>
      </c>
      <c r="Q270" s="29">
        <v>14</v>
      </c>
      <c r="R270" s="29">
        <f t="shared" si="147"/>
        <v>124</v>
      </c>
      <c r="S270" s="22">
        <f>SUM(H270:Q270)/10</f>
        <v>12.4</v>
      </c>
      <c r="T270" s="279"/>
    </row>
    <row r="271" spans="1:20" x14ac:dyDescent="0.25">
      <c r="A271" s="314"/>
      <c r="B271" s="316"/>
      <c r="C271" s="316"/>
      <c r="D271" s="317"/>
      <c r="E271" s="337"/>
      <c r="F271" s="322"/>
      <c r="G271" s="9" t="s">
        <v>2</v>
      </c>
      <c r="H271" s="29">
        <v>18</v>
      </c>
      <c r="I271" s="29">
        <v>9</v>
      </c>
      <c r="J271" s="29">
        <v>16</v>
      </c>
      <c r="K271" s="29">
        <v>11</v>
      </c>
      <c r="L271" s="29">
        <v>8</v>
      </c>
      <c r="M271" s="29">
        <v>13</v>
      </c>
      <c r="N271" s="29">
        <v>9</v>
      </c>
      <c r="O271" s="29">
        <v>10</v>
      </c>
      <c r="P271" s="29">
        <v>16</v>
      </c>
      <c r="Q271" s="29">
        <v>10</v>
      </c>
      <c r="R271" s="29">
        <f t="shared" si="147"/>
        <v>120</v>
      </c>
      <c r="S271" s="22">
        <f>SUM(H271:Q271)/12</f>
        <v>10</v>
      </c>
      <c r="T271" s="279"/>
    </row>
    <row r="272" spans="1:20" x14ac:dyDescent="0.25">
      <c r="A272" s="314"/>
      <c r="B272" s="316"/>
      <c r="C272" s="316"/>
      <c r="D272" s="317"/>
      <c r="E272" s="337"/>
      <c r="F272" s="322"/>
      <c r="G272" s="23" t="s">
        <v>23</v>
      </c>
      <c r="H272" s="31">
        <f t="shared" ref="H272:Q272" si="149">+(H271*2+H270)/3</f>
        <v>16</v>
      </c>
      <c r="I272" s="31">
        <f t="shared" si="149"/>
        <v>10</v>
      </c>
      <c r="J272" s="31">
        <f t="shared" si="149"/>
        <v>14.666666666666666</v>
      </c>
      <c r="K272" s="31">
        <f t="shared" si="149"/>
        <v>11.333333333333334</v>
      </c>
      <c r="L272" s="31">
        <f t="shared" si="149"/>
        <v>8.6666666666666661</v>
      </c>
      <c r="M272" s="31">
        <f t="shared" si="149"/>
        <v>13</v>
      </c>
      <c r="N272" s="31">
        <f t="shared" si="149"/>
        <v>10.333333333333334</v>
      </c>
      <c r="O272" s="31">
        <f t="shared" si="149"/>
        <v>10.333333333333334</v>
      </c>
      <c r="P272" s="31">
        <f t="shared" si="149"/>
        <v>15.666666666666666</v>
      </c>
      <c r="Q272" s="31">
        <f t="shared" si="149"/>
        <v>11.333333333333334</v>
      </c>
      <c r="R272" s="32">
        <f t="shared" ref="R272" si="150">SUM(H272:Q272)</f>
        <v>121.33333333333331</v>
      </c>
      <c r="S272" s="24">
        <f>SUM(S271*2+S270)/3</f>
        <v>10.799999999999999</v>
      </c>
      <c r="T272" s="279"/>
    </row>
    <row r="273" spans="1:20" ht="15.75" thickBot="1" x14ac:dyDescent="0.3">
      <c r="A273" s="314"/>
      <c r="B273" s="316"/>
      <c r="C273" s="316"/>
      <c r="D273" s="317"/>
      <c r="E273" s="338"/>
      <c r="F273" s="323" t="s">
        <v>21</v>
      </c>
      <c r="G273" s="323"/>
      <c r="H273" s="25">
        <f t="shared" ref="H273:Q273" si="151">SUM(H269,H272)/2</f>
        <v>13.5</v>
      </c>
      <c r="I273" s="25">
        <f t="shared" si="151"/>
        <v>13.166666666666666</v>
      </c>
      <c r="J273" s="25">
        <f t="shared" si="151"/>
        <v>9.5</v>
      </c>
      <c r="K273" s="25">
        <f t="shared" si="151"/>
        <v>11.833333333333334</v>
      </c>
      <c r="L273" s="25">
        <f t="shared" si="151"/>
        <v>9.8333333333333321</v>
      </c>
      <c r="M273" s="25">
        <f t="shared" si="151"/>
        <v>11.833333333333332</v>
      </c>
      <c r="N273" s="25">
        <f t="shared" si="151"/>
        <v>10</v>
      </c>
      <c r="O273" s="25">
        <f t="shared" si="151"/>
        <v>11.833333333333334</v>
      </c>
      <c r="P273" s="25">
        <f t="shared" si="151"/>
        <v>15.833333333333332</v>
      </c>
      <c r="Q273" s="25">
        <f t="shared" si="151"/>
        <v>12.666666666666668</v>
      </c>
      <c r="R273" s="25"/>
      <c r="S273" s="25">
        <f>SUM(S269,S272)/2</f>
        <v>10.672222222222221</v>
      </c>
      <c r="T273" s="11"/>
    </row>
    <row r="274" spans="1:20" x14ac:dyDescent="0.25">
      <c r="A274" s="313">
        <v>39</v>
      </c>
      <c r="B274" s="315" t="s">
        <v>374</v>
      </c>
      <c r="C274" s="315" t="s">
        <v>375</v>
      </c>
      <c r="D274" s="317" t="s">
        <v>40</v>
      </c>
      <c r="E274" s="336" t="s">
        <v>552</v>
      </c>
      <c r="F274" s="319" t="s">
        <v>16</v>
      </c>
      <c r="G274" s="12" t="s">
        <v>1</v>
      </c>
      <c r="H274" s="26">
        <v>11</v>
      </c>
      <c r="I274" s="20">
        <v>12</v>
      </c>
      <c r="J274" s="20">
        <v>11</v>
      </c>
      <c r="K274" s="20">
        <v>10</v>
      </c>
      <c r="L274" s="20">
        <v>10</v>
      </c>
      <c r="M274" s="20">
        <v>12</v>
      </c>
      <c r="N274" s="20">
        <v>12</v>
      </c>
      <c r="O274" s="20">
        <v>8</v>
      </c>
      <c r="P274" s="20">
        <v>16</v>
      </c>
      <c r="Q274" s="20">
        <v>13</v>
      </c>
      <c r="R274" s="20">
        <f t="shared" ref="R274:R279" si="152">SUM(H274:Q274)</f>
        <v>115</v>
      </c>
      <c r="S274" s="21">
        <f>SUM(H274:Q274)/10</f>
        <v>11.5</v>
      </c>
      <c r="T274" s="16"/>
    </row>
    <row r="275" spans="1:20" x14ac:dyDescent="0.25">
      <c r="A275" s="314"/>
      <c r="B275" s="316"/>
      <c r="C275" s="316"/>
      <c r="D275" s="317"/>
      <c r="E275" s="337"/>
      <c r="F275" s="320"/>
      <c r="G275" s="9" t="s">
        <v>2</v>
      </c>
      <c r="H275" s="28">
        <v>14</v>
      </c>
      <c r="I275" s="29">
        <v>6</v>
      </c>
      <c r="J275" s="29">
        <v>13</v>
      </c>
      <c r="K275" s="29">
        <v>13</v>
      </c>
      <c r="L275" s="29">
        <v>12</v>
      </c>
      <c r="M275" s="29">
        <v>8</v>
      </c>
      <c r="N275" s="29">
        <v>12</v>
      </c>
      <c r="O275" s="29">
        <v>11</v>
      </c>
      <c r="P275" s="29">
        <v>10</v>
      </c>
      <c r="Q275" s="29">
        <v>10</v>
      </c>
      <c r="R275" s="29">
        <f t="shared" si="152"/>
        <v>109</v>
      </c>
      <c r="S275" s="22">
        <f>SUM(H275:Q275)/12</f>
        <v>9.0833333333333339</v>
      </c>
      <c r="T275" s="279"/>
    </row>
    <row r="276" spans="1:20" x14ac:dyDescent="0.25">
      <c r="A276" s="314"/>
      <c r="B276" s="316"/>
      <c r="C276" s="316"/>
      <c r="D276" s="317"/>
      <c r="E276" s="337"/>
      <c r="F276" s="321"/>
      <c r="G276" s="23" t="s">
        <v>22</v>
      </c>
      <c r="H276" s="31">
        <f t="shared" ref="H276:Q276" si="153">+(H275*2+H274)/3</f>
        <v>13</v>
      </c>
      <c r="I276" s="31">
        <f t="shared" si="153"/>
        <v>8</v>
      </c>
      <c r="J276" s="31">
        <f t="shared" si="153"/>
        <v>12.333333333333334</v>
      </c>
      <c r="K276" s="31">
        <f t="shared" si="153"/>
        <v>12</v>
      </c>
      <c r="L276" s="31">
        <v>11</v>
      </c>
      <c r="M276" s="31">
        <f t="shared" si="153"/>
        <v>9.3333333333333339</v>
      </c>
      <c r="N276" s="31">
        <f t="shared" si="153"/>
        <v>12</v>
      </c>
      <c r="O276" s="31">
        <f t="shared" si="153"/>
        <v>10</v>
      </c>
      <c r="P276" s="31">
        <f t="shared" si="153"/>
        <v>12</v>
      </c>
      <c r="Q276" s="31">
        <f t="shared" si="153"/>
        <v>11</v>
      </c>
      <c r="R276" s="32">
        <f t="shared" si="152"/>
        <v>110.66666666666667</v>
      </c>
      <c r="S276" s="24">
        <f>SUM(S275*2+S274)/3</f>
        <v>9.8888888888888893</v>
      </c>
      <c r="T276" s="279"/>
    </row>
    <row r="277" spans="1:20" x14ac:dyDescent="0.25">
      <c r="A277" s="314"/>
      <c r="B277" s="316"/>
      <c r="C277" s="316"/>
      <c r="D277" s="317"/>
      <c r="E277" s="337"/>
      <c r="F277" s="322" t="s">
        <v>20</v>
      </c>
      <c r="G277" s="9" t="s">
        <v>1</v>
      </c>
      <c r="H277" s="29">
        <v>14</v>
      </c>
      <c r="I277" s="29">
        <v>12</v>
      </c>
      <c r="J277" s="29">
        <v>12</v>
      </c>
      <c r="K277" s="29">
        <v>10</v>
      </c>
      <c r="L277" s="29">
        <v>14</v>
      </c>
      <c r="M277" s="29">
        <v>10</v>
      </c>
      <c r="N277" s="29">
        <v>13</v>
      </c>
      <c r="O277" s="29">
        <v>12</v>
      </c>
      <c r="P277" s="29">
        <v>14</v>
      </c>
      <c r="Q277" s="29">
        <v>12</v>
      </c>
      <c r="R277" s="29">
        <f t="shared" si="152"/>
        <v>123</v>
      </c>
      <c r="S277" s="22">
        <f>SUM(H277:Q277)/10</f>
        <v>12.3</v>
      </c>
      <c r="T277" s="279"/>
    </row>
    <row r="278" spans="1:20" x14ac:dyDescent="0.25">
      <c r="A278" s="314"/>
      <c r="B278" s="316"/>
      <c r="C278" s="316"/>
      <c r="D278" s="317"/>
      <c r="E278" s="337"/>
      <c r="F278" s="322"/>
      <c r="G278" s="9" t="s">
        <v>2</v>
      </c>
      <c r="H278" s="29">
        <v>12</v>
      </c>
      <c r="I278" s="29">
        <v>8</v>
      </c>
      <c r="J278" s="29">
        <v>9</v>
      </c>
      <c r="K278" s="29">
        <v>13</v>
      </c>
      <c r="L278" s="29">
        <v>14</v>
      </c>
      <c r="M278" s="29">
        <v>12</v>
      </c>
      <c r="N278" s="29">
        <v>10</v>
      </c>
      <c r="O278" s="29">
        <v>11</v>
      </c>
      <c r="P278" s="29">
        <v>14</v>
      </c>
      <c r="Q278" s="29">
        <v>10</v>
      </c>
      <c r="R278" s="29">
        <f t="shared" si="152"/>
        <v>113</v>
      </c>
      <c r="S278" s="22">
        <f>SUM(H278:Q278)/12</f>
        <v>9.4166666666666661</v>
      </c>
      <c r="T278" s="279"/>
    </row>
    <row r="279" spans="1:20" x14ac:dyDescent="0.25">
      <c r="A279" s="314"/>
      <c r="B279" s="316"/>
      <c r="C279" s="316"/>
      <c r="D279" s="317"/>
      <c r="E279" s="337"/>
      <c r="F279" s="322"/>
      <c r="G279" s="23" t="s">
        <v>23</v>
      </c>
      <c r="H279" s="31">
        <f t="shared" ref="H279:Q279" si="154">+(H278*2+H277)/3</f>
        <v>12.666666666666666</v>
      </c>
      <c r="I279" s="31">
        <f t="shared" si="154"/>
        <v>9.3333333333333339</v>
      </c>
      <c r="J279" s="31">
        <f t="shared" si="154"/>
        <v>10</v>
      </c>
      <c r="K279" s="31">
        <f t="shared" si="154"/>
        <v>12</v>
      </c>
      <c r="L279" s="31">
        <f t="shared" si="154"/>
        <v>14</v>
      </c>
      <c r="M279" s="31">
        <f t="shared" si="154"/>
        <v>11.333333333333334</v>
      </c>
      <c r="N279" s="31">
        <f t="shared" si="154"/>
        <v>11</v>
      </c>
      <c r="O279" s="31">
        <f t="shared" si="154"/>
        <v>11.333333333333334</v>
      </c>
      <c r="P279" s="31">
        <f t="shared" si="154"/>
        <v>14</v>
      </c>
      <c r="Q279" s="31">
        <f t="shared" si="154"/>
        <v>10.666666666666666</v>
      </c>
      <c r="R279" s="32">
        <f t="shared" si="152"/>
        <v>116.33333333333333</v>
      </c>
      <c r="S279" s="24">
        <f>SUM(S278*2+S277)/3</f>
        <v>10.377777777777778</v>
      </c>
      <c r="T279" s="279"/>
    </row>
    <row r="280" spans="1:20" ht="15.75" thickBot="1" x14ac:dyDescent="0.3">
      <c r="A280" s="314"/>
      <c r="B280" s="316"/>
      <c r="C280" s="316"/>
      <c r="D280" s="317"/>
      <c r="E280" s="338"/>
      <c r="F280" s="323" t="s">
        <v>21</v>
      </c>
      <c r="G280" s="323"/>
      <c r="H280" s="25">
        <f t="shared" ref="H280:Q280" si="155">SUM(H276,H279)/2</f>
        <v>12.833333333333332</v>
      </c>
      <c r="I280" s="25">
        <f t="shared" si="155"/>
        <v>8.6666666666666679</v>
      </c>
      <c r="J280" s="25">
        <f t="shared" si="155"/>
        <v>11.166666666666668</v>
      </c>
      <c r="K280" s="25">
        <f t="shared" si="155"/>
        <v>12</v>
      </c>
      <c r="L280" s="25">
        <f t="shared" si="155"/>
        <v>12.5</v>
      </c>
      <c r="M280" s="25">
        <f t="shared" si="155"/>
        <v>10.333333333333334</v>
      </c>
      <c r="N280" s="25">
        <f t="shared" si="155"/>
        <v>11.5</v>
      </c>
      <c r="O280" s="25">
        <f t="shared" si="155"/>
        <v>10.666666666666668</v>
      </c>
      <c r="P280" s="25">
        <f t="shared" si="155"/>
        <v>13</v>
      </c>
      <c r="Q280" s="25">
        <f t="shared" si="155"/>
        <v>10.833333333333332</v>
      </c>
      <c r="R280" s="25"/>
      <c r="S280" s="25">
        <f>SUM(S276,S279)/2</f>
        <v>10.133333333333333</v>
      </c>
      <c r="T280" s="11"/>
    </row>
    <row r="281" spans="1:20" x14ac:dyDescent="0.25">
      <c r="A281" s="313">
        <v>40</v>
      </c>
      <c r="B281" s="315" t="s">
        <v>374</v>
      </c>
      <c r="C281" s="315" t="s">
        <v>375</v>
      </c>
      <c r="D281" s="317" t="s">
        <v>40</v>
      </c>
      <c r="E281" s="336" t="s">
        <v>553</v>
      </c>
      <c r="F281" s="319" t="s">
        <v>16</v>
      </c>
      <c r="G281" s="12" t="s">
        <v>1</v>
      </c>
      <c r="H281" s="26">
        <v>13</v>
      </c>
      <c r="I281" s="20">
        <v>13</v>
      </c>
      <c r="J281" s="20">
        <v>18</v>
      </c>
      <c r="K281" s="20">
        <v>16</v>
      </c>
      <c r="L281" s="20">
        <v>16</v>
      </c>
      <c r="M281" s="20">
        <v>17</v>
      </c>
      <c r="N281" s="20">
        <v>18</v>
      </c>
      <c r="O281" s="20">
        <v>14</v>
      </c>
      <c r="P281" s="20">
        <v>17</v>
      </c>
      <c r="Q281" s="20">
        <v>15</v>
      </c>
      <c r="R281" s="20">
        <f t="shared" ref="R281:R286" si="156">SUM(H281:Q281)</f>
        <v>157</v>
      </c>
      <c r="S281" s="21">
        <f>SUM(H281:Q281)/10</f>
        <v>15.7</v>
      </c>
      <c r="T281" s="16"/>
    </row>
    <row r="282" spans="1:20" x14ac:dyDescent="0.25">
      <c r="A282" s="314"/>
      <c r="B282" s="316"/>
      <c r="C282" s="316"/>
      <c r="D282" s="317"/>
      <c r="E282" s="337"/>
      <c r="F282" s="320"/>
      <c r="G282" s="9" t="s">
        <v>2</v>
      </c>
      <c r="H282" s="28">
        <v>14</v>
      </c>
      <c r="I282" s="29">
        <v>10</v>
      </c>
      <c r="J282" s="29">
        <v>17</v>
      </c>
      <c r="K282" s="29">
        <v>18</v>
      </c>
      <c r="L282" s="29">
        <v>36</v>
      </c>
      <c r="M282" s="29">
        <v>20</v>
      </c>
      <c r="N282" s="29">
        <v>12</v>
      </c>
      <c r="O282" s="29">
        <v>16</v>
      </c>
      <c r="P282" s="29">
        <v>18</v>
      </c>
      <c r="Q282" s="29">
        <v>19</v>
      </c>
      <c r="R282" s="29">
        <f t="shared" si="156"/>
        <v>180</v>
      </c>
      <c r="S282" s="22">
        <f>SUM(H282:Q282)/12</f>
        <v>15</v>
      </c>
      <c r="T282" s="279"/>
    </row>
    <row r="283" spans="1:20" x14ac:dyDescent="0.25">
      <c r="A283" s="314"/>
      <c r="B283" s="316"/>
      <c r="C283" s="316"/>
      <c r="D283" s="317"/>
      <c r="E283" s="337"/>
      <c r="F283" s="321"/>
      <c r="G283" s="23" t="s">
        <v>22</v>
      </c>
      <c r="H283" s="31">
        <f t="shared" ref="H283:Q283" si="157">+(H282*2+H281)/3</f>
        <v>13.666666666666666</v>
      </c>
      <c r="I283" s="31">
        <f t="shared" si="157"/>
        <v>11</v>
      </c>
      <c r="J283" s="31">
        <f t="shared" si="157"/>
        <v>17.333333333333332</v>
      </c>
      <c r="K283" s="31">
        <f t="shared" si="157"/>
        <v>17.333333333333332</v>
      </c>
      <c r="L283" s="31">
        <f t="shared" si="157"/>
        <v>29.333333333333332</v>
      </c>
      <c r="M283" s="31">
        <f t="shared" si="157"/>
        <v>19</v>
      </c>
      <c r="N283" s="31">
        <f t="shared" si="157"/>
        <v>14</v>
      </c>
      <c r="O283" s="31">
        <f t="shared" si="157"/>
        <v>15.333333333333334</v>
      </c>
      <c r="P283" s="31">
        <f t="shared" si="157"/>
        <v>17.666666666666668</v>
      </c>
      <c r="Q283" s="31">
        <f t="shared" si="157"/>
        <v>17.666666666666668</v>
      </c>
      <c r="R283" s="32">
        <f t="shared" si="156"/>
        <v>172.33333333333331</v>
      </c>
      <c r="S283" s="24">
        <f>SUM(S282*2+S281)/3</f>
        <v>15.233333333333334</v>
      </c>
      <c r="T283" s="279"/>
    </row>
    <row r="284" spans="1:20" x14ac:dyDescent="0.25">
      <c r="A284" s="314"/>
      <c r="B284" s="316"/>
      <c r="C284" s="316"/>
      <c r="D284" s="317"/>
      <c r="E284" s="337"/>
      <c r="F284" s="322" t="s">
        <v>20</v>
      </c>
      <c r="G284" s="9" t="s">
        <v>1</v>
      </c>
      <c r="H284" s="29">
        <v>13</v>
      </c>
      <c r="I284" s="29">
        <v>3</v>
      </c>
      <c r="J284" s="29">
        <v>17</v>
      </c>
      <c r="K284" s="29">
        <v>16</v>
      </c>
      <c r="L284" s="29">
        <v>14</v>
      </c>
      <c r="M284" s="29">
        <v>16</v>
      </c>
      <c r="N284" s="29">
        <v>14</v>
      </c>
      <c r="O284" s="29">
        <v>18</v>
      </c>
      <c r="P284" s="29">
        <v>16</v>
      </c>
      <c r="Q284" s="29">
        <v>14</v>
      </c>
      <c r="R284" s="29">
        <f t="shared" si="156"/>
        <v>141</v>
      </c>
      <c r="S284" s="22">
        <f>SUM(H284:Q284)/10</f>
        <v>14.1</v>
      </c>
      <c r="T284" s="279"/>
    </row>
    <row r="285" spans="1:20" x14ac:dyDescent="0.25">
      <c r="A285" s="314"/>
      <c r="B285" s="316"/>
      <c r="C285" s="316"/>
      <c r="D285" s="317"/>
      <c r="E285" s="337"/>
      <c r="F285" s="322"/>
      <c r="G285" s="9" t="s">
        <v>2</v>
      </c>
      <c r="H285" s="29">
        <v>28</v>
      </c>
      <c r="I285" s="29">
        <v>11</v>
      </c>
      <c r="J285" s="29">
        <v>19</v>
      </c>
      <c r="K285" s="29">
        <v>17</v>
      </c>
      <c r="L285" s="29">
        <v>36</v>
      </c>
      <c r="M285" s="29">
        <v>15</v>
      </c>
      <c r="N285" s="29">
        <v>12</v>
      </c>
      <c r="O285" s="29">
        <v>19</v>
      </c>
      <c r="P285" s="29">
        <v>19</v>
      </c>
      <c r="Q285" s="29">
        <v>17</v>
      </c>
      <c r="R285" s="29">
        <f t="shared" si="156"/>
        <v>193</v>
      </c>
      <c r="S285" s="22">
        <f>SUM(H285:Q285)/12</f>
        <v>16.083333333333332</v>
      </c>
      <c r="T285" s="279"/>
    </row>
    <row r="286" spans="1:20" x14ac:dyDescent="0.25">
      <c r="A286" s="314"/>
      <c r="B286" s="316"/>
      <c r="C286" s="316"/>
      <c r="D286" s="317"/>
      <c r="E286" s="337"/>
      <c r="F286" s="322"/>
      <c r="G286" s="23" t="s">
        <v>23</v>
      </c>
      <c r="H286" s="31">
        <f t="shared" ref="H286:Q286" si="158">+(H285*2+H284)/3</f>
        <v>23</v>
      </c>
      <c r="I286" s="31">
        <f t="shared" si="158"/>
        <v>8.3333333333333339</v>
      </c>
      <c r="J286" s="31">
        <f t="shared" si="158"/>
        <v>18.333333333333332</v>
      </c>
      <c r="K286" s="31">
        <f t="shared" si="158"/>
        <v>16.666666666666668</v>
      </c>
      <c r="L286" s="31">
        <f t="shared" si="158"/>
        <v>28.666666666666668</v>
      </c>
      <c r="M286" s="31">
        <f t="shared" si="158"/>
        <v>15.333333333333334</v>
      </c>
      <c r="N286" s="31">
        <f t="shared" si="158"/>
        <v>12.666666666666666</v>
      </c>
      <c r="O286" s="31">
        <f t="shared" si="158"/>
        <v>18.666666666666668</v>
      </c>
      <c r="P286" s="31">
        <f t="shared" si="158"/>
        <v>18</v>
      </c>
      <c r="Q286" s="31">
        <f t="shared" si="158"/>
        <v>16</v>
      </c>
      <c r="R286" s="32">
        <f t="shared" si="156"/>
        <v>175.66666666666669</v>
      </c>
      <c r="S286" s="24">
        <f>SUM(S285*2+S284)/3</f>
        <v>15.422222222222222</v>
      </c>
      <c r="T286" s="279"/>
    </row>
    <row r="287" spans="1:20" ht="15.75" thickBot="1" x14ac:dyDescent="0.3">
      <c r="A287" s="314"/>
      <c r="B287" s="316"/>
      <c r="C287" s="316"/>
      <c r="D287" s="317"/>
      <c r="E287" s="338"/>
      <c r="F287" s="323" t="s">
        <v>21</v>
      </c>
      <c r="G287" s="323"/>
      <c r="H287" s="25">
        <f t="shared" ref="H287:Q287" si="159">SUM(H283,H286)/2</f>
        <v>18.333333333333332</v>
      </c>
      <c r="I287" s="25">
        <f t="shared" si="159"/>
        <v>9.6666666666666679</v>
      </c>
      <c r="J287" s="25">
        <f t="shared" si="159"/>
        <v>17.833333333333332</v>
      </c>
      <c r="K287" s="25">
        <f t="shared" si="159"/>
        <v>17</v>
      </c>
      <c r="L287" s="25">
        <f t="shared" si="159"/>
        <v>29</v>
      </c>
      <c r="M287" s="25">
        <f t="shared" si="159"/>
        <v>17.166666666666668</v>
      </c>
      <c r="N287" s="25">
        <f t="shared" si="159"/>
        <v>13.333333333333332</v>
      </c>
      <c r="O287" s="25">
        <f t="shared" si="159"/>
        <v>17</v>
      </c>
      <c r="P287" s="25">
        <f t="shared" si="159"/>
        <v>17.833333333333336</v>
      </c>
      <c r="Q287" s="25">
        <f t="shared" si="159"/>
        <v>16.833333333333336</v>
      </c>
      <c r="R287" s="25"/>
      <c r="S287" s="25">
        <f>SUM(S283,S286)/2</f>
        <v>15.327777777777779</v>
      </c>
      <c r="T287" s="11"/>
    </row>
    <row r="288" spans="1:20" x14ac:dyDescent="0.25">
      <c r="A288" s="313">
        <v>41</v>
      </c>
      <c r="B288" s="315" t="s">
        <v>374</v>
      </c>
      <c r="C288" s="315" t="s">
        <v>375</v>
      </c>
      <c r="D288" s="317" t="s">
        <v>40</v>
      </c>
      <c r="E288" s="336" t="s">
        <v>554</v>
      </c>
      <c r="F288" s="319" t="s">
        <v>16</v>
      </c>
      <c r="G288" s="12" t="s">
        <v>1</v>
      </c>
      <c r="H288" s="26"/>
      <c r="I288" s="20"/>
      <c r="J288" s="20"/>
      <c r="K288" s="20"/>
      <c r="L288" s="20"/>
      <c r="M288" s="20"/>
      <c r="N288" s="20"/>
      <c r="O288" s="20"/>
      <c r="P288" s="20"/>
      <c r="Q288" s="20"/>
      <c r="R288" s="20">
        <f t="shared" ref="R288:R293" si="160">SUM(H288:Q288)</f>
        <v>0</v>
      </c>
      <c r="S288" s="21">
        <f>SUM(H288:Q288)/10</f>
        <v>0</v>
      </c>
      <c r="T288" s="16"/>
    </row>
    <row r="289" spans="1:20" x14ac:dyDescent="0.25">
      <c r="A289" s="314"/>
      <c r="B289" s="316"/>
      <c r="C289" s="316"/>
      <c r="D289" s="317"/>
      <c r="E289" s="337"/>
      <c r="F289" s="320"/>
      <c r="G289" s="9" t="s">
        <v>2</v>
      </c>
      <c r="H289" s="28"/>
      <c r="I289" s="29"/>
      <c r="J289" s="29"/>
      <c r="K289" s="29"/>
      <c r="L289" s="29"/>
      <c r="M289" s="29"/>
      <c r="N289" s="29"/>
      <c r="O289" s="29"/>
      <c r="P289" s="29"/>
      <c r="Q289" s="29"/>
      <c r="R289" s="29">
        <f t="shared" si="160"/>
        <v>0</v>
      </c>
      <c r="S289" s="22">
        <f>SUM(H289:Q289)/12</f>
        <v>0</v>
      </c>
      <c r="T289" s="279"/>
    </row>
    <row r="290" spans="1:20" x14ac:dyDescent="0.25">
      <c r="A290" s="314"/>
      <c r="B290" s="316"/>
      <c r="C290" s="316"/>
      <c r="D290" s="317"/>
      <c r="E290" s="337"/>
      <c r="F290" s="321"/>
      <c r="G290" s="23" t="s">
        <v>22</v>
      </c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2">
        <f t="shared" si="160"/>
        <v>0</v>
      </c>
      <c r="S290" s="24">
        <f>SUM(S289*2+S288)/3</f>
        <v>0</v>
      </c>
      <c r="T290" s="279"/>
    </row>
    <row r="291" spans="1:20" x14ac:dyDescent="0.25">
      <c r="A291" s="314"/>
      <c r="B291" s="316"/>
      <c r="C291" s="316"/>
      <c r="D291" s="317"/>
      <c r="E291" s="337"/>
      <c r="F291" s="322" t="s">
        <v>20</v>
      </c>
      <c r="G291" s="9" t="s">
        <v>1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>
        <f t="shared" si="160"/>
        <v>0</v>
      </c>
      <c r="S291" s="22">
        <f>SUM(H291:Q291)/10</f>
        <v>0</v>
      </c>
      <c r="T291" s="279"/>
    </row>
    <row r="292" spans="1:20" x14ac:dyDescent="0.25">
      <c r="A292" s="314"/>
      <c r="B292" s="316"/>
      <c r="C292" s="316"/>
      <c r="D292" s="317"/>
      <c r="E292" s="337"/>
      <c r="F292" s="322"/>
      <c r="G292" s="9" t="s">
        <v>2</v>
      </c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>
        <f t="shared" si="160"/>
        <v>0</v>
      </c>
      <c r="S292" s="22">
        <f>SUM(H292:Q292)/12</f>
        <v>0</v>
      </c>
      <c r="T292" s="279"/>
    </row>
    <row r="293" spans="1:20" x14ac:dyDescent="0.25">
      <c r="A293" s="314"/>
      <c r="B293" s="316"/>
      <c r="C293" s="316"/>
      <c r="D293" s="317"/>
      <c r="E293" s="337"/>
      <c r="F293" s="322"/>
      <c r="G293" s="23" t="s">
        <v>23</v>
      </c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2">
        <f t="shared" si="160"/>
        <v>0</v>
      </c>
      <c r="S293" s="24">
        <f>SUM(S292*2+S291)/3</f>
        <v>0</v>
      </c>
      <c r="T293" s="279"/>
    </row>
    <row r="294" spans="1:20" ht="15.75" thickBot="1" x14ac:dyDescent="0.3">
      <c r="A294" s="314"/>
      <c r="B294" s="316"/>
      <c r="C294" s="316"/>
      <c r="D294" s="317"/>
      <c r="E294" s="338"/>
      <c r="F294" s="323" t="s">
        <v>21</v>
      </c>
      <c r="G294" s="323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>
        <f>SUM(S290,S293)/2</f>
        <v>0</v>
      </c>
      <c r="T294" s="11"/>
    </row>
    <row r="295" spans="1:20" x14ac:dyDescent="0.25">
      <c r="A295" s="313">
        <v>42</v>
      </c>
      <c r="B295" s="315" t="s">
        <v>374</v>
      </c>
      <c r="C295" s="315" t="s">
        <v>375</v>
      </c>
      <c r="D295" s="317" t="s">
        <v>40</v>
      </c>
      <c r="E295" s="336" t="s">
        <v>555</v>
      </c>
      <c r="F295" s="319" t="s">
        <v>16</v>
      </c>
      <c r="G295" s="12" t="s">
        <v>1</v>
      </c>
      <c r="H295" s="26"/>
      <c r="I295" s="20"/>
      <c r="J295" s="20"/>
      <c r="K295" s="20"/>
      <c r="L295" s="20"/>
      <c r="M295" s="20">
        <v>11</v>
      </c>
      <c r="N295" s="20"/>
      <c r="O295" s="20"/>
      <c r="P295" s="20"/>
      <c r="Q295" s="20"/>
      <c r="R295" s="20">
        <f t="shared" ref="R295:R300" si="161">SUM(H295:Q295)</f>
        <v>11</v>
      </c>
      <c r="S295" s="21">
        <f>SUM(H295:Q295)/10</f>
        <v>1.1000000000000001</v>
      </c>
      <c r="T295" s="16"/>
    </row>
    <row r="296" spans="1:20" x14ac:dyDescent="0.25">
      <c r="A296" s="314"/>
      <c r="B296" s="316"/>
      <c r="C296" s="316"/>
      <c r="D296" s="317"/>
      <c r="E296" s="337"/>
      <c r="F296" s="320"/>
      <c r="G296" s="9" t="s">
        <v>2</v>
      </c>
      <c r="H296" s="28"/>
      <c r="I296" s="29"/>
      <c r="J296" s="29"/>
      <c r="K296" s="29"/>
      <c r="L296" s="29"/>
      <c r="M296" s="29"/>
      <c r="N296" s="29"/>
      <c r="O296" s="29"/>
      <c r="P296" s="29"/>
      <c r="Q296" s="29"/>
      <c r="R296" s="29">
        <f t="shared" si="161"/>
        <v>0</v>
      </c>
      <c r="S296" s="22">
        <f>SUM(H296:Q296)/12</f>
        <v>0</v>
      </c>
      <c r="T296" s="279"/>
    </row>
    <row r="297" spans="1:20" x14ac:dyDescent="0.25">
      <c r="A297" s="314"/>
      <c r="B297" s="316"/>
      <c r="C297" s="316"/>
      <c r="D297" s="317"/>
      <c r="E297" s="337"/>
      <c r="F297" s="321"/>
      <c r="G297" s="23" t="s">
        <v>22</v>
      </c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2">
        <f t="shared" si="161"/>
        <v>0</v>
      </c>
      <c r="S297" s="24">
        <f>SUM(S296*2+S295)/3</f>
        <v>0.3666666666666667</v>
      </c>
      <c r="T297" s="279"/>
    </row>
    <row r="298" spans="1:20" x14ac:dyDescent="0.25">
      <c r="A298" s="314"/>
      <c r="B298" s="316"/>
      <c r="C298" s="316"/>
      <c r="D298" s="317"/>
      <c r="E298" s="337"/>
      <c r="F298" s="322" t="s">
        <v>20</v>
      </c>
      <c r="G298" s="9" t="s">
        <v>1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>
        <f t="shared" si="161"/>
        <v>0</v>
      </c>
      <c r="S298" s="22">
        <f>SUM(H298:Q298)/10</f>
        <v>0</v>
      </c>
      <c r="T298" s="279"/>
    </row>
    <row r="299" spans="1:20" x14ac:dyDescent="0.25">
      <c r="A299" s="314"/>
      <c r="B299" s="316"/>
      <c r="C299" s="316"/>
      <c r="D299" s="317"/>
      <c r="E299" s="337"/>
      <c r="F299" s="322"/>
      <c r="G299" s="9" t="s">
        <v>2</v>
      </c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>
        <f t="shared" si="161"/>
        <v>0</v>
      </c>
      <c r="S299" s="22">
        <f>SUM(H299:Q299)/12</f>
        <v>0</v>
      </c>
      <c r="T299" s="279"/>
    </row>
    <row r="300" spans="1:20" x14ac:dyDescent="0.25">
      <c r="A300" s="314"/>
      <c r="B300" s="316"/>
      <c r="C300" s="316"/>
      <c r="D300" s="317"/>
      <c r="E300" s="337"/>
      <c r="F300" s="322"/>
      <c r="G300" s="23" t="s">
        <v>23</v>
      </c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2">
        <f t="shared" si="161"/>
        <v>0</v>
      </c>
      <c r="S300" s="24">
        <f>SUM(S299*2+S298)/3</f>
        <v>0</v>
      </c>
      <c r="T300" s="279"/>
    </row>
    <row r="301" spans="1:20" ht="15.75" thickBot="1" x14ac:dyDescent="0.3">
      <c r="A301" s="314"/>
      <c r="B301" s="316"/>
      <c r="C301" s="316"/>
      <c r="D301" s="317"/>
      <c r="E301" s="338"/>
      <c r="F301" s="323" t="s">
        <v>21</v>
      </c>
      <c r="G301" s="323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>
        <f>SUM(S297,S300)/2</f>
        <v>0.18333333333333335</v>
      </c>
      <c r="T301" s="11"/>
    </row>
    <row r="302" spans="1:20" x14ac:dyDescent="0.25">
      <c r="A302" s="339">
        <v>43</v>
      </c>
      <c r="B302" s="315" t="s">
        <v>374</v>
      </c>
      <c r="C302" s="315" t="s">
        <v>375</v>
      </c>
      <c r="D302" s="341" t="s">
        <v>40</v>
      </c>
      <c r="E302" s="336"/>
      <c r="F302" s="324" t="s">
        <v>45</v>
      </c>
      <c r="G302" s="127" t="s">
        <v>1</v>
      </c>
      <c r="H302" s="26"/>
      <c r="I302" s="20"/>
      <c r="J302" s="20"/>
      <c r="K302" s="20"/>
      <c r="L302" s="20"/>
      <c r="M302" s="20"/>
      <c r="N302" s="20"/>
      <c r="O302" s="20"/>
      <c r="P302" s="20"/>
      <c r="Q302" s="20"/>
      <c r="R302" s="20">
        <f t="shared" ref="R302:R307" si="162">SUM(H302:Q302)</f>
        <v>0</v>
      </c>
      <c r="S302" s="21">
        <f>SUM(H302:Q302)/10</f>
        <v>0</v>
      </c>
      <c r="T302" s="113"/>
    </row>
    <row r="303" spans="1:20" x14ac:dyDescent="0.25">
      <c r="A303" s="340"/>
      <c r="B303" s="316"/>
      <c r="C303" s="316"/>
      <c r="D303" s="341"/>
      <c r="E303" s="337"/>
      <c r="F303" s="325"/>
      <c r="G303" s="128" t="s">
        <v>2</v>
      </c>
      <c r="H303" s="28"/>
      <c r="I303" s="29"/>
      <c r="J303" s="29"/>
      <c r="K303" s="29"/>
      <c r="L303" s="29"/>
      <c r="M303" s="29"/>
      <c r="N303" s="29"/>
      <c r="O303" s="29"/>
      <c r="P303" s="29"/>
      <c r="Q303" s="29"/>
      <c r="R303" s="29">
        <f t="shared" si="162"/>
        <v>0</v>
      </c>
      <c r="S303" s="22">
        <f>SUM(H303:Q303)/12</f>
        <v>0</v>
      </c>
      <c r="T303" s="278"/>
    </row>
    <row r="304" spans="1:20" x14ac:dyDescent="0.25">
      <c r="A304" s="340"/>
      <c r="B304" s="316"/>
      <c r="C304" s="316"/>
      <c r="D304" s="341"/>
      <c r="E304" s="337"/>
      <c r="F304" s="326"/>
      <c r="G304" s="129" t="s">
        <v>22</v>
      </c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2">
        <f t="shared" si="162"/>
        <v>0</v>
      </c>
      <c r="S304" s="24">
        <f>SUM(S303*2+S302)/3</f>
        <v>0</v>
      </c>
      <c r="T304" s="278"/>
    </row>
    <row r="305" spans="1:20" x14ac:dyDescent="0.25">
      <c r="A305" s="340"/>
      <c r="B305" s="316"/>
      <c r="C305" s="316"/>
      <c r="D305" s="341"/>
      <c r="E305" s="337"/>
      <c r="F305" s="327" t="s">
        <v>46</v>
      </c>
      <c r="G305" s="128" t="s">
        <v>1</v>
      </c>
      <c r="H305" s="273"/>
      <c r="I305" s="273"/>
      <c r="J305" s="273"/>
      <c r="K305" s="273"/>
      <c r="L305" s="273"/>
      <c r="M305" s="273"/>
      <c r="N305" s="273"/>
      <c r="O305" s="273"/>
      <c r="P305" s="273"/>
      <c r="Q305" s="273"/>
      <c r="R305" s="29">
        <f t="shared" si="162"/>
        <v>0</v>
      </c>
      <c r="S305" s="22">
        <f>SUM(H305:Q305)/10</f>
        <v>0</v>
      </c>
      <c r="T305" s="278"/>
    </row>
    <row r="306" spans="1:20" x14ac:dyDescent="0.25">
      <c r="A306" s="340"/>
      <c r="B306" s="316"/>
      <c r="C306" s="316"/>
      <c r="D306" s="341"/>
      <c r="E306" s="337"/>
      <c r="F306" s="327"/>
      <c r="G306" s="128" t="s">
        <v>2</v>
      </c>
      <c r="H306" s="273"/>
      <c r="I306" s="273"/>
      <c r="J306" s="273"/>
      <c r="K306" s="273"/>
      <c r="L306" s="273"/>
      <c r="M306" s="273"/>
      <c r="N306" s="273"/>
      <c r="O306" s="273"/>
      <c r="P306" s="273"/>
      <c r="Q306" s="273"/>
      <c r="R306" s="29">
        <f t="shared" si="162"/>
        <v>0</v>
      </c>
      <c r="S306" s="22">
        <f>SUM(H306:Q306)/12</f>
        <v>0</v>
      </c>
      <c r="T306" s="278"/>
    </row>
    <row r="307" spans="1:20" x14ac:dyDescent="0.25">
      <c r="A307" s="340"/>
      <c r="B307" s="316"/>
      <c r="C307" s="316"/>
      <c r="D307" s="341"/>
      <c r="E307" s="337"/>
      <c r="F307" s="327"/>
      <c r="G307" s="129" t="s">
        <v>23</v>
      </c>
      <c r="H307" s="274"/>
      <c r="I307" s="274"/>
      <c r="J307" s="274"/>
      <c r="K307" s="274"/>
      <c r="L307" s="274"/>
      <c r="M307" s="274"/>
      <c r="N307" s="274"/>
      <c r="O307" s="274"/>
      <c r="P307" s="274"/>
      <c r="Q307" s="274"/>
      <c r="R307" s="32">
        <f t="shared" si="162"/>
        <v>0</v>
      </c>
      <c r="S307" s="24">
        <f>SUM(S306*2+S305)/3</f>
        <v>0</v>
      </c>
      <c r="T307" s="278"/>
    </row>
    <row r="308" spans="1:20" ht="15.75" thickBot="1" x14ac:dyDescent="0.3">
      <c r="A308" s="340"/>
      <c r="B308" s="316"/>
      <c r="C308" s="316"/>
      <c r="D308" s="341"/>
      <c r="E308" s="338"/>
      <c r="F308" s="342" t="s">
        <v>21</v>
      </c>
      <c r="G308" s="342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>
        <f>SUM(S304,S307)/2</f>
        <v>0</v>
      </c>
      <c r="T308" s="119"/>
    </row>
    <row r="309" spans="1:20" x14ac:dyDescent="0.25">
      <c r="A309" s="313">
        <v>44</v>
      </c>
      <c r="B309" s="315" t="s">
        <v>374</v>
      </c>
      <c r="C309" s="315" t="s">
        <v>375</v>
      </c>
      <c r="D309" s="317" t="s">
        <v>40</v>
      </c>
      <c r="E309" s="336"/>
      <c r="F309" s="319" t="s">
        <v>16</v>
      </c>
      <c r="G309" s="12" t="s">
        <v>1</v>
      </c>
      <c r="H309" s="26"/>
      <c r="I309" s="20"/>
      <c r="J309" s="20"/>
      <c r="K309" s="20"/>
      <c r="L309" s="20"/>
      <c r="M309" s="20"/>
      <c r="N309" s="20"/>
      <c r="O309" s="20"/>
      <c r="P309" s="20"/>
      <c r="Q309" s="20"/>
      <c r="R309" s="20">
        <f t="shared" ref="R309:R314" si="163">SUM(H309:Q309)</f>
        <v>0</v>
      </c>
      <c r="S309" s="21">
        <f>SUM(H309:Q309)/10</f>
        <v>0</v>
      </c>
      <c r="T309" s="16"/>
    </row>
    <row r="310" spans="1:20" x14ac:dyDescent="0.25">
      <c r="A310" s="314"/>
      <c r="B310" s="316"/>
      <c r="C310" s="316"/>
      <c r="D310" s="317"/>
      <c r="E310" s="337"/>
      <c r="F310" s="320"/>
      <c r="G310" s="9" t="s">
        <v>2</v>
      </c>
      <c r="H310" s="28"/>
      <c r="I310" s="29"/>
      <c r="J310" s="29"/>
      <c r="K310" s="29"/>
      <c r="L310" s="29"/>
      <c r="M310" s="29"/>
      <c r="N310" s="29"/>
      <c r="O310" s="29"/>
      <c r="P310" s="29"/>
      <c r="Q310" s="29"/>
      <c r="R310" s="29">
        <f t="shared" si="163"/>
        <v>0</v>
      </c>
      <c r="S310" s="22">
        <f>SUM(H310:Q310)/12</f>
        <v>0</v>
      </c>
      <c r="T310" s="279"/>
    </row>
    <row r="311" spans="1:20" x14ac:dyDescent="0.25">
      <c r="A311" s="314"/>
      <c r="B311" s="316"/>
      <c r="C311" s="316"/>
      <c r="D311" s="317"/>
      <c r="E311" s="337"/>
      <c r="F311" s="321"/>
      <c r="G311" s="23" t="s">
        <v>22</v>
      </c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2">
        <f t="shared" si="163"/>
        <v>0</v>
      </c>
      <c r="S311" s="24">
        <f>SUM(S310*2+S309)/3</f>
        <v>0</v>
      </c>
      <c r="T311" s="279"/>
    </row>
    <row r="312" spans="1:20" x14ac:dyDescent="0.25">
      <c r="A312" s="314"/>
      <c r="B312" s="316"/>
      <c r="C312" s="316"/>
      <c r="D312" s="317"/>
      <c r="E312" s="337"/>
      <c r="F312" s="322" t="s">
        <v>20</v>
      </c>
      <c r="G312" s="9" t="s">
        <v>1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>
        <f t="shared" si="163"/>
        <v>0</v>
      </c>
      <c r="S312" s="22">
        <f>SUM(H312:Q312)/10</f>
        <v>0</v>
      </c>
      <c r="T312" s="279"/>
    </row>
    <row r="313" spans="1:20" x14ac:dyDescent="0.25">
      <c r="A313" s="314"/>
      <c r="B313" s="316"/>
      <c r="C313" s="316"/>
      <c r="D313" s="317"/>
      <c r="E313" s="337"/>
      <c r="F313" s="322"/>
      <c r="G313" s="9" t="s">
        <v>2</v>
      </c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>
        <f t="shared" si="163"/>
        <v>0</v>
      </c>
      <c r="S313" s="22">
        <f>SUM(H313:Q313)/12</f>
        <v>0</v>
      </c>
      <c r="T313" s="279"/>
    </row>
    <row r="314" spans="1:20" x14ac:dyDescent="0.25">
      <c r="A314" s="314"/>
      <c r="B314" s="316"/>
      <c r="C314" s="316"/>
      <c r="D314" s="317"/>
      <c r="E314" s="337"/>
      <c r="F314" s="322"/>
      <c r="G314" s="23" t="s">
        <v>23</v>
      </c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2">
        <f t="shared" si="163"/>
        <v>0</v>
      </c>
      <c r="S314" s="24">
        <f>SUM(S313*2+S312)/3</f>
        <v>0</v>
      </c>
      <c r="T314" s="279"/>
    </row>
    <row r="315" spans="1:20" ht="15.75" thickBot="1" x14ac:dyDescent="0.3">
      <c r="A315" s="314"/>
      <c r="B315" s="316"/>
      <c r="C315" s="316"/>
      <c r="D315" s="317"/>
      <c r="E315" s="338"/>
      <c r="F315" s="323" t="s">
        <v>21</v>
      </c>
      <c r="G315" s="323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>
        <f>SUM(S311,S314)/2</f>
        <v>0</v>
      </c>
      <c r="T315" s="11"/>
    </row>
    <row r="316" spans="1:20" x14ac:dyDescent="0.25">
      <c r="A316" s="313">
        <v>45</v>
      </c>
      <c r="B316" s="315" t="s">
        <v>374</v>
      </c>
      <c r="C316" s="315" t="s">
        <v>375</v>
      </c>
      <c r="D316" s="317" t="s">
        <v>40</v>
      </c>
      <c r="E316" s="336"/>
      <c r="F316" s="319" t="s">
        <v>41</v>
      </c>
      <c r="G316" s="12" t="s">
        <v>1</v>
      </c>
      <c r="H316" s="26"/>
      <c r="I316" s="20"/>
      <c r="J316" s="20"/>
      <c r="K316" s="20"/>
      <c r="L316" s="20"/>
      <c r="M316" s="20"/>
      <c r="N316" s="20"/>
      <c r="O316" s="20"/>
      <c r="P316" s="20"/>
      <c r="Q316" s="20"/>
      <c r="R316" s="20">
        <f t="shared" ref="R316:R321" si="164">SUM(H316:Q316)</f>
        <v>0</v>
      </c>
      <c r="S316" s="21">
        <f>SUM(H316:Q316)/10</f>
        <v>0</v>
      </c>
      <c r="T316" s="16"/>
    </row>
    <row r="317" spans="1:20" x14ac:dyDescent="0.25">
      <c r="A317" s="314"/>
      <c r="B317" s="316"/>
      <c r="C317" s="316"/>
      <c r="D317" s="317"/>
      <c r="E317" s="337"/>
      <c r="F317" s="320"/>
      <c r="G317" s="9" t="s">
        <v>2</v>
      </c>
      <c r="H317" s="28"/>
      <c r="I317" s="29"/>
      <c r="J317" s="29"/>
      <c r="K317" s="29"/>
      <c r="L317" s="29"/>
      <c r="M317" s="29"/>
      <c r="N317" s="29"/>
      <c r="O317" s="29"/>
      <c r="P317" s="29"/>
      <c r="Q317" s="29"/>
      <c r="R317" s="29">
        <f t="shared" si="164"/>
        <v>0</v>
      </c>
      <c r="S317" s="22">
        <f>SUM(H317:Q317)/12</f>
        <v>0</v>
      </c>
      <c r="T317" s="279"/>
    </row>
    <row r="318" spans="1:20" x14ac:dyDescent="0.25">
      <c r="A318" s="314"/>
      <c r="B318" s="316"/>
      <c r="C318" s="316"/>
      <c r="D318" s="317"/>
      <c r="E318" s="337"/>
      <c r="F318" s="321"/>
      <c r="G318" s="23" t="s">
        <v>22</v>
      </c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2">
        <f t="shared" si="164"/>
        <v>0</v>
      </c>
      <c r="S318" s="24">
        <f>SUM(S317*2+S316)/3</f>
        <v>0</v>
      </c>
      <c r="T318" s="279"/>
    </row>
    <row r="319" spans="1:20" x14ac:dyDescent="0.25">
      <c r="A319" s="314"/>
      <c r="B319" s="316"/>
      <c r="C319" s="316"/>
      <c r="D319" s="317"/>
      <c r="E319" s="337"/>
      <c r="F319" s="322" t="s">
        <v>42</v>
      </c>
      <c r="G319" s="9" t="s">
        <v>1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>
        <f t="shared" si="164"/>
        <v>0</v>
      </c>
      <c r="S319" s="22">
        <f>SUM(H319:Q319)/10</f>
        <v>0</v>
      </c>
      <c r="T319" s="279"/>
    </row>
    <row r="320" spans="1:20" x14ac:dyDescent="0.25">
      <c r="A320" s="314"/>
      <c r="B320" s="316"/>
      <c r="C320" s="316"/>
      <c r="D320" s="317"/>
      <c r="E320" s="337"/>
      <c r="F320" s="322"/>
      <c r="G320" s="9" t="s">
        <v>2</v>
      </c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>
        <f t="shared" si="164"/>
        <v>0</v>
      </c>
      <c r="S320" s="22">
        <f>SUM(H320:Q320)/12</f>
        <v>0</v>
      </c>
      <c r="T320" s="279"/>
    </row>
    <row r="321" spans="1:20" x14ac:dyDescent="0.25">
      <c r="A321" s="314"/>
      <c r="B321" s="316"/>
      <c r="C321" s="316"/>
      <c r="D321" s="317"/>
      <c r="E321" s="337"/>
      <c r="F321" s="322"/>
      <c r="G321" s="23" t="s">
        <v>23</v>
      </c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2">
        <f t="shared" si="164"/>
        <v>0</v>
      </c>
      <c r="S321" s="24">
        <f>SUM(S320*2+S319)/3</f>
        <v>0</v>
      </c>
      <c r="T321" s="279"/>
    </row>
    <row r="322" spans="1:20" ht="15.75" thickBot="1" x14ac:dyDescent="0.3">
      <c r="A322" s="314"/>
      <c r="B322" s="316"/>
      <c r="C322" s="316"/>
      <c r="D322" s="317"/>
      <c r="E322" s="338"/>
      <c r="F322" s="323" t="s">
        <v>21</v>
      </c>
      <c r="G322" s="323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67">
        <f>SUM(S318,S321)/2</f>
        <v>0</v>
      </c>
      <c r="T322" s="11"/>
    </row>
    <row r="323" spans="1:20" x14ac:dyDescent="0.25">
      <c r="A323" s="313">
        <v>46</v>
      </c>
      <c r="B323" s="315" t="s">
        <v>374</v>
      </c>
      <c r="C323" s="315" t="s">
        <v>375</v>
      </c>
      <c r="D323" s="317" t="s">
        <v>40</v>
      </c>
      <c r="E323" s="336"/>
      <c r="F323" s="319" t="s">
        <v>16</v>
      </c>
      <c r="G323" s="12" t="s">
        <v>1</v>
      </c>
      <c r="H323" s="26"/>
      <c r="I323" s="20"/>
      <c r="J323" s="20"/>
      <c r="K323" s="20"/>
      <c r="L323" s="20"/>
      <c r="M323" s="20"/>
      <c r="N323" s="20"/>
      <c r="O323" s="20"/>
      <c r="P323" s="20"/>
      <c r="Q323" s="20"/>
      <c r="R323" s="20">
        <f t="shared" ref="R323:R328" si="165">SUM(H323:Q323)</f>
        <v>0</v>
      </c>
      <c r="S323" s="21">
        <f>SUM(H323:Q323)/10</f>
        <v>0</v>
      </c>
      <c r="T323" s="16"/>
    </row>
    <row r="324" spans="1:20" x14ac:dyDescent="0.25">
      <c r="A324" s="314"/>
      <c r="B324" s="316"/>
      <c r="C324" s="316"/>
      <c r="D324" s="317"/>
      <c r="E324" s="337"/>
      <c r="F324" s="320"/>
      <c r="G324" s="9" t="s">
        <v>2</v>
      </c>
      <c r="H324" s="28"/>
      <c r="I324" s="29"/>
      <c r="J324" s="29"/>
      <c r="K324" s="29"/>
      <c r="L324" s="29"/>
      <c r="M324" s="29"/>
      <c r="N324" s="29"/>
      <c r="O324" s="29"/>
      <c r="P324" s="29"/>
      <c r="Q324" s="29"/>
      <c r="R324" s="29">
        <f t="shared" si="165"/>
        <v>0</v>
      </c>
      <c r="S324" s="22">
        <f>SUM(H324:Q324)/12</f>
        <v>0</v>
      </c>
      <c r="T324" s="279"/>
    </row>
    <row r="325" spans="1:20" x14ac:dyDescent="0.25">
      <c r="A325" s="314"/>
      <c r="B325" s="316"/>
      <c r="C325" s="316"/>
      <c r="D325" s="317"/>
      <c r="E325" s="337"/>
      <c r="F325" s="321"/>
      <c r="G325" s="23" t="s">
        <v>22</v>
      </c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2">
        <f t="shared" si="165"/>
        <v>0</v>
      </c>
      <c r="S325" s="24">
        <f>SUM(S324*2+S323)/3</f>
        <v>0</v>
      </c>
      <c r="T325" s="279"/>
    </row>
    <row r="326" spans="1:20" x14ac:dyDescent="0.25">
      <c r="A326" s="314"/>
      <c r="B326" s="316"/>
      <c r="C326" s="316"/>
      <c r="D326" s="317"/>
      <c r="E326" s="337"/>
      <c r="F326" s="322" t="s">
        <v>20</v>
      </c>
      <c r="G326" s="9" t="s">
        <v>1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>
        <f t="shared" si="165"/>
        <v>0</v>
      </c>
      <c r="S326" s="22">
        <f>SUM(H326:Q326)/10</f>
        <v>0</v>
      </c>
      <c r="T326" s="279"/>
    </row>
    <row r="327" spans="1:20" x14ac:dyDescent="0.25">
      <c r="A327" s="314"/>
      <c r="B327" s="316"/>
      <c r="C327" s="316"/>
      <c r="D327" s="317"/>
      <c r="E327" s="337"/>
      <c r="F327" s="322"/>
      <c r="G327" s="9" t="s">
        <v>2</v>
      </c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>
        <f t="shared" si="165"/>
        <v>0</v>
      </c>
      <c r="S327" s="22">
        <f>SUM(H327:Q327)/12</f>
        <v>0</v>
      </c>
      <c r="T327" s="279"/>
    </row>
    <row r="328" spans="1:20" x14ac:dyDescent="0.25">
      <c r="A328" s="314"/>
      <c r="B328" s="316"/>
      <c r="C328" s="316"/>
      <c r="D328" s="317"/>
      <c r="E328" s="337"/>
      <c r="F328" s="322"/>
      <c r="G328" s="23" t="s">
        <v>23</v>
      </c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2">
        <f t="shared" si="165"/>
        <v>0</v>
      </c>
      <c r="S328" s="24">
        <f>SUM(S327*2+S326)/3</f>
        <v>0</v>
      </c>
      <c r="T328" s="279"/>
    </row>
    <row r="329" spans="1:20" ht="15.75" thickBot="1" x14ac:dyDescent="0.3">
      <c r="A329" s="314"/>
      <c r="B329" s="316"/>
      <c r="C329" s="316"/>
      <c r="D329" s="317"/>
      <c r="E329" s="338"/>
      <c r="F329" s="323" t="s">
        <v>21</v>
      </c>
      <c r="G329" s="323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>
        <f>SUM(S325,S328)/2</f>
        <v>0</v>
      </c>
      <c r="T329" s="11"/>
    </row>
    <row r="330" spans="1:20" x14ac:dyDescent="0.25">
      <c r="A330" s="313">
        <v>47</v>
      </c>
      <c r="B330" s="315" t="s">
        <v>374</v>
      </c>
      <c r="C330" s="315" t="s">
        <v>375</v>
      </c>
      <c r="D330" s="317" t="s">
        <v>40</v>
      </c>
      <c r="E330" s="336"/>
      <c r="F330" s="319" t="s">
        <v>41</v>
      </c>
      <c r="G330" s="12" t="s">
        <v>1</v>
      </c>
      <c r="H330" s="26"/>
      <c r="I330" s="20"/>
      <c r="J330" s="20"/>
      <c r="K330" s="20"/>
      <c r="L330" s="20"/>
      <c r="M330" s="20"/>
      <c r="N330" s="20"/>
      <c r="O330" s="20"/>
      <c r="P330" s="20"/>
      <c r="Q330" s="20"/>
      <c r="R330" s="20">
        <f t="shared" ref="R330:R335" si="166">SUM(H330:Q330)</f>
        <v>0</v>
      </c>
      <c r="S330" s="21">
        <f>SUM(H330:Q330)/10</f>
        <v>0</v>
      </c>
      <c r="T330" s="16"/>
    </row>
    <row r="331" spans="1:20" x14ac:dyDescent="0.25">
      <c r="A331" s="314"/>
      <c r="B331" s="316"/>
      <c r="C331" s="316"/>
      <c r="D331" s="317"/>
      <c r="E331" s="337"/>
      <c r="F331" s="320"/>
      <c r="G331" s="9" t="s">
        <v>2</v>
      </c>
      <c r="H331" s="28"/>
      <c r="I331" s="29"/>
      <c r="J331" s="29"/>
      <c r="K331" s="29"/>
      <c r="L331" s="29"/>
      <c r="M331" s="29"/>
      <c r="N331" s="29"/>
      <c r="O331" s="29"/>
      <c r="P331" s="29"/>
      <c r="Q331" s="29"/>
      <c r="R331" s="29">
        <f t="shared" si="166"/>
        <v>0</v>
      </c>
      <c r="S331" s="22">
        <f>SUM(H331:Q331)/12</f>
        <v>0</v>
      </c>
      <c r="T331" s="279"/>
    </row>
    <row r="332" spans="1:20" x14ac:dyDescent="0.25">
      <c r="A332" s="314"/>
      <c r="B332" s="316"/>
      <c r="C332" s="316"/>
      <c r="D332" s="317"/>
      <c r="E332" s="337"/>
      <c r="F332" s="321"/>
      <c r="G332" s="23" t="s">
        <v>22</v>
      </c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2">
        <f t="shared" si="166"/>
        <v>0</v>
      </c>
      <c r="S332" s="24">
        <f>SUM(S331*2+S330)/3</f>
        <v>0</v>
      </c>
      <c r="T332" s="279"/>
    </row>
    <row r="333" spans="1:20" x14ac:dyDescent="0.25">
      <c r="A333" s="314"/>
      <c r="B333" s="316"/>
      <c r="C333" s="316"/>
      <c r="D333" s="317"/>
      <c r="E333" s="337"/>
      <c r="F333" s="322" t="s">
        <v>42</v>
      </c>
      <c r="G333" s="9" t="s">
        <v>1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>
        <f t="shared" si="166"/>
        <v>0</v>
      </c>
      <c r="S333" s="22">
        <f>SUM(H333:Q333)/10</f>
        <v>0</v>
      </c>
      <c r="T333" s="279"/>
    </row>
    <row r="334" spans="1:20" x14ac:dyDescent="0.25">
      <c r="A334" s="314"/>
      <c r="B334" s="316"/>
      <c r="C334" s="316"/>
      <c r="D334" s="317"/>
      <c r="E334" s="337"/>
      <c r="F334" s="322"/>
      <c r="G334" s="9" t="s">
        <v>2</v>
      </c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>
        <f t="shared" si="166"/>
        <v>0</v>
      </c>
      <c r="S334" s="22">
        <f>SUM(H334:Q334)/12</f>
        <v>0</v>
      </c>
      <c r="T334" s="279"/>
    </row>
    <row r="335" spans="1:20" x14ac:dyDescent="0.25">
      <c r="A335" s="314"/>
      <c r="B335" s="316"/>
      <c r="C335" s="316"/>
      <c r="D335" s="317"/>
      <c r="E335" s="337"/>
      <c r="F335" s="322"/>
      <c r="G335" s="23" t="s">
        <v>23</v>
      </c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2">
        <f t="shared" si="166"/>
        <v>0</v>
      </c>
      <c r="S335" s="24">
        <f>SUM(S334*2+S333)/3</f>
        <v>0</v>
      </c>
      <c r="T335" s="279"/>
    </row>
    <row r="336" spans="1:20" ht="15.75" thickBot="1" x14ac:dyDescent="0.3">
      <c r="A336" s="314"/>
      <c r="B336" s="316"/>
      <c r="C336" s="316"/>
      <c r="D336" s="317"/>
      <c r="E336" s="338"/>
      <c r="F336" s="323" t="s">
        <v>21</v>
      </c>
      <c r="G336" s="323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>
        <f>SUM(S332,S335)/2</f>
        <v>0</v>
      </c>
      <c r="T336" s="11"/>
    </row>
    <row r="337" spans="1:20" x14ac:dyDescent="0.25">
      <c r="A337" s="313">
        <v>48</v>
      </c>
      <c r="B337" s="315" t="s">
        <v>374</v>
      </c>
      <c r="C337" s="315" t="s">
        <v>375</v>
      </c>
      <c r="D337" s="317" t="s">
        <v>40</v>
      </c>
      <c r="E337" s="336"/>
      <c r="F337" s="319" t="s">
        <v>16</v>
      </c>
      <c r="G337" s="12" t="s">
        <v>1</v>
      </c>
      <c r="H337" s="26"/>
      <c r="I337" s="20"/>
      <c r="J337" s="20"/>
      <c r="K337" s="20"/>
      <c r="L337" s="20"/>
      <c r="M337" s="20"/>
      <c r="N337" s="20"/>
      <c r="O337" s="20"/>
      <c r="P337" s="20"/>
      <c r="Q337" s="20"/>
      <c r="R337" s="20">
        <f t="shared" ref="R337:R342" si="167">SUM(H337:Q337)</f>
        <v>0</v>
      </c>
      <c r="S337" s="21">
        <f>SUM(H337:Q337)/10</f>
        <v>0</v>
      </c>
      <c r="T337" s="16"/>
    </row>
    <row r="338" spans="1:20" x14ac:dyDescent="0.25">
      <c r="A338" s="314"/>
      <c r="B338" s="316"/>
      <c r="C338" s="316"/>
      <c r="D338" s="317"/>
      <c r="E338" s="337"/>
      <c r="F338" s="320"/>
      <c r="G338" s="9" t="s">
        <v>2</v>
      </c>
      <c r="H338" s="28"/>
      <c r="I338" s="29"/>
      <c r="J338" s="29"/>
      <c r="K338" s="29"/>
      <c r="L338" s="29"/>
      <c r="M338" s="29"/>
      <c r="N338" s="29"/>
      <c r="O338" s="29"/>
      <c r="P338" s="29"/>
      <c r="Q338" s="29"/>
      <c r="R338" s="29">
        <f t="shared" si="167"/>
        <v>0</v>
      </c>
      <c r="S338" s="22">
        <f>SUM(H338:Q338)/12</f>
        <v>0</v>
      </c>
      <c r="T338" s="279"/>
    </row>
    <row r="339" spans="1:20" x14ac:dyDescent="0.25">
      <c r="A339" s="314"/>
      <c r="B339" s="316"/>
      <c r="C339" s="316"/>
      <c r="D339" s="317"/>
      <c r="E339" s="337"/>
      <c r="F339" s="321"/>
      <c r="G339" s="23" t="s">
        <v>22</v>
      </c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2">
        <f t="shared" si="167"/>
        <v>0</v>
      </c>
      <c r="S339" s="24">
        <f>SUM(S338*2+S337)/3</f>
        <v>0</v>
      </c>
      <c r="T339" s="279"/>
    </row>
    <row r="340" spans="1:20" x14ac:dyDescent="0.25">
      <c r="A340" s="314"/>
      <c r="B340" s="316"/>
      <c r="C340" s="316"/>
      <c r="D340" s="317"/>
      <c r="E340" s="337"/>
      <c r="F340" s="322" t="s">
        <v>20</v>
      </c>
      <c r="G340" s="9" t="s">
        <v>1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>
        <f t="shared" si="167"/>
        <v>0</v>
      </c>
      <c r="S340" s="22">
        <f>SUM(H340:Q340)/10</f>
        <v>0</v>
      </c>
      <c r="T340" s="279"/>
    </row>
    <row r="341" spans="1:20" x14ac:dyDescent="0.25">
      <c r="A341" s="314"/>
      <c r="B341" s="316"/>
      <c r="C341" s="316"/>
      <c r="D341" s="317"/>
      <c r="E341" s="337"/>
      <c r="F341" s="322"/>
      <c r="G341" s="9" t="s">
        <v>2</v>
      </c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>
        <f t="shared" si="167"/>
        <v>0</v>
      </c>
      <c r="S341" s="22">
        <f>SUM(H341:Q341)/12</f>
        <v>0</v>
      </c>
      <c r="T341" s="279"/>
    </row>
    <row r="342" spans="1:20" x14ac:dyDescent="0.25">
      <c r="A342" s="314"/>
      <c r="B342" s="316"/>
      <c r="C342" s="316"/>
      <c r="D342" s="317"/>
      <c r="E342" s="337"/>
      <c r="F342" s="322"/>
      <c r="G342" s="23" t="s">
        <v>23</v>
      </c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2">
        <f t="shared" si="167"/>
        <v>0</v>
      </c>
      <c r="S342" s="24">
        <f>SUM(S341*2+S340)/3</f>
        <v>0</v>
      </c>
      <c r="T342" s="279"/>
    </row>
    <row r="343" spans="1:20" ht="15.75" thickBot="1" x14ac:dyDescent="0.3">
      <c r="A343" s="314"/>
      <c r="B343" s="316"/>
      <c r="C343" s="316"/>
      <c r="D343" s="317"/>
      <c r="E343" s="338"/>
      <c r="F343" s="323" t="s">
        <v>21</v>
      </c>
      <c r="G343" s="323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>
        <f>SUM(S339,S342)/2</f>
        <v>0</v>
      </c>
      <c r="T343" s="11"/>
    </row>
    <row r="344" spans="1:20" x14ac:dyDescent="0.25">
      <c r="A344" s="313">
        <v>49</v>
      </c>
      <c r="B344" s="315" t="s">
        <v>374</v>
      </c>
      <c r="C344" s="315" t="s">
        <v>375</v>
      </c>
      <c r="D344" s="317" t="s">
        <v>40</v>
      </c>
      <c r="E344" s="336"/>
      <c r="F344" s="319" t="s">
        <v>16</v>
      </c>
      <c r="G344" s="12" t="s">
        <v>1</v>
      </c>
      <c r="H344" s="26"/>
      <c r="I344" s="20"/>
      <c r="J344" s="20"/>
      <c r="K344" s="20"/>
      <c r="L344" s="20"/>
      <c r="M344" s="20"/>
      <c r="N344" s="20"/>
      <c r="O344" s="20"/>
      <c r="P344" s="20"/>
      <c r="Q344" s="20"/>
      <c r="R344" s="20">
        <f t="shared" ref="R344:R349" si="168">SUM(H344:Q344)</f>
        <v>0</v>
      </c>
      <c r="S344" s="21">
        <f>SUM(H344:Q344)/10</f>
        <v>0</v>
      </c>
      <c r="T344" s="16"/>
    </row>
    <row r="345" spans="1:20" x14ac:dyDescent="0.25">
      <c r="A345" s="314"/>
      <c r="B345" s="316"/>
      <c r="C345" s="316"/>
      <c r="D345" s="317"/>
      <c r="E345" s="337"/>
      <c r="F345" s="320"/>
      <c r="G345" s="9" t="s">
        <v>2</v>
      </c>
      <c r="H345" s="28"/>
      <c r="I345" s="29"/>
      <c r="J345" s="29"/>
      <c r="K345" s="29"/>
      <c r="L345" s="29"/>
      <c r="M345" s="29"/>
      <c r="N345" s="29"/>
      <c r="O345" s="29"/>
      <c r="P345" s="29"/>
      <c r="Q345" s="29"/>
      <c r="R345" s="29">
        <f t="shared" si="168"/>
        <v>0</v>
      </c>
      <c r="S345" s="22">
        <f>SUM(H345:Q345)/12</f>
        <v>0</v>
      </c>
      <c r="T345" s="279"/>
    </row>
    <row r="346" spans="1:20" x14ac:dyDescent="0.25">
      <c r="A346" s="314"/>
      <c r="B346" s="316"/>
      <c r="C346" s="316"/>
      <c r="D346" s="317"/>
      <c r="E346" s="337"/>
      <c r="F346" s="321"/>
      <c r="G346" s="23" t="s">
        <v>22</v>
      </c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2">
        <f t="shared" si="168"/>
        <v>0</v>
      </c>
      <c r="S346" s="24">
        <f>SUM(S345*2+S344)/3</f>
        <v>0</v>
      </c>
      <c r="T346" s="279"/>
    </row>
    <row r="347" spans="1:20" x14ac:dyDescent="0.25">
      <c r="A347" s="314"/>
      <c r="B347" s="316"/>
      <c r="C347" s="316"/>
      <c r="D347" s="317"/>
      <c r="E347" s="337"/>
      <c r="F347" s="322" t="s">
        <v>20</v>
      </c>
      <c r="G347" s="9" t="s">
        <v>1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>
        <f t="shared" si="168"/>
        <v>0</v>
      </c>
      <c r="S347" s="22">
        <f>SUM(H347:Q347)/10</f>
        <v>0</v>
      </c>
      <c r="T347" s="279"/>
    </row>
    <row r="348" spans="1:20" x14ac:dyDescent="0.25">
      <c r="A348" s="314"/>
      <c r="B348" s="316"/>
      <c r="C348" s="316"/>
      <c r="D348" s="317"/>
      <c r="E348" s="337"/>
      <c r="F348" s="322"/>
      <c r="G348" s="9" t="s">
        <v>2</v>
      </c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>
        <f t="shared" si="168"/>
        <v>0</v>
      </c>
      <c r="S348" s="22">
        <f>SUM(H348:Q348)/12</f>
        <v>0</v>
      </c>
      <c r="T348" s="279"/>
    </row>
    <row r="349" spans="1:20" x14ac:dyDescent="0.25">
      <c r="A349" s="314"/>
      <c r="B349" s="316"/>
      <c r="C349" s="316"/>
      <c r="D349" s="317"/>
      <c r="E349" s="337"/>
      <c r="F349" s="322"/>
      <c r="G349" s="23" t="s">
        <v>23</v>
      </c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2">
        <f t="shared" si="168"/>
        <v>0</v>
      </c>
      <c r="S349" s="24">
        <f>SUM(S348*2+S347)/3</f>
        <v>0</v>
      </c>
      <c r="T349" s="279"/>
    </row>
    <row r="350" spans="1:20" ht="15.75" thickBot="1" x14ac:dyDescent="0.3">
      <c r="A350" s="314"/>
      <c r="B350" s="316"/>
      <c r="C350" s="316"/>
      <c r="D350" s="317"/>
      <c r="E350" s="338"/>
      <c r="F350" s="323" t="s">
        <v>21</v>
      </c>
      <c r="G350" s="323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>
        <f>SUM(S346,S349)/2</f>
        <v>0</v>
      </c>
      <c r="T350" s="11"/>
    </row>
    <row r="351" spans="1:20" x14ac:dyDescent="0.25">
      <c r="A351" s="313">
        <v>50</v>
      </c>
      <c r="B351" s="315" t="s">
        <v>374</v>
      </c>
      <c r="C351" s="315" t="s">
        <v>375</v>
      </c>
      <c r="D351" s="317" t="s">
        <v>40</v>
      </c>
      <c r="E351" s="336"/>
      <c r="F351" s="319" t="s">
        <v>16</v>
      </c>
      <c r="G351" s="12" t="s">
        <v>1</v>
      </c>
      <c r="H351" s="26"/>
      <c r="I351" s="20"/>
      <c r="J351" s="20"/>
      <c r="K351" s="20"/>
      <c r="L351" s="20"/>
      <c r="M351" s="20"/>
      <c r="N351" s="20"/>
      <c r="O351" s="20"/>
      <c r="P351" s="20"/>
      <c r="Q351" s="20"/>
      <c r="R351" s="20">
        <f t="shared" ref="R351:R356" si="169">SUM(H351:Q351)</f>
        <v>0</v>
      </c>
      <c r="S351" s="21">
        <f>SUM(H351:Q351)/10</f>
        <v>0</v>
      </c>
      <c r="T351" s="16"/>
    </row>
    <row r="352" spans="1:20" x14ac:dyDescent="0.25">
      <c r="A352" s="314"/>
      <c r="B352" s="316"/>
      <c r="C352" s="316"/>
      <c r="D352" s="317"/>
      <c r="E352" s="337"/>
      <c r="F352" s="320"/>
      <c r="G352" s="9" t="s">
        <v>2</v>
      </c>
      <c r="H352" s="28"/>
      <c r="I352" s="29"/>
      <c r="J352" s="29"/>
      <c r="K352" s="29"/>
      <c r="L352" s="29"/>
      <c r="M352" s="29"/>
      <c r="N352" s="29"/>
      <c r="O352" s="29"/>
      <c r="P352" s="29"/>
      <c r="Q352" s="29"/>
      <c r="R352" s="29">
        <f t="shared" si="169"/>
        <v>0</v>
      </c>
      <c r="S352" s="22">
        <f>SUM(H352:Q352)/12</f>
        <v>0</v>
      </c>
      <c r="T352" s="279"/>
    </row>
    <row r="353" spans="1:20" x14ac:dyDescent="0.25">
      <c r="A353" s="314"/>
      <c r="B353" s="316"/>
      <c r="C353" s="316"/>
      <c r="D353" s="317"/>
      <c r="E353" s="337"/>
      <c r="F353" s="321"/>
      <c r="G353" s="23" t="s">
        <v>22</v>
      </c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2">
        <f t="shared" si="169"/>
        <v>0</v>
      </c>
      <c r="S353" s="24">
        <f>SUM(S352*2+S351)/3</f>
        <v>0</v>
      </c>
      <c r="T353" s="279"/>
    </row>
    <row r="354" spans="1:20" x14ac:dyDescent="0.25">
      <c r="A354" s="314"/>
      <c r="B354" s="316"/>
      <c r="C354" s="316"/>
      <c r="D354" s="317"/>
      <c r="E354" s="337"/>
      <c r="F354" s="322" t="s">
        <v>20</v>
      </c>
      <c r="G354" s="9" t="s">
        <v>1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>
        <f t="shared" si="169"/>
        <v>0</v>
      </c>
      <c r="S354" s="22">
        <f>SUM(H354:Q354)/10</f>
        <v>0</v>
      </c>
      <c r="T354" s="279"/>
    </row>
    <row r="355" spans="1:20" x14ac:dyDescent="0.25">
      <c r="A355" s="314"/>
      <c r="B355" s="316"/>
      <c r="C355" s="316"/>
      <c r="D355" s="317"/>
      <c r="E355" s="337"/>
      <c r="F355" s="322"/>
      <c r="G355" s="9" t="s">
        <v>2</v>
      </c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>
        <f t="shared" si="169"/>
        <v>0</v>
      </c>
      <c r="S355" s="22">
        <f>SUM(H355:Q355)/12</f>
        <v>0</v>
      </c>
      <c r="T355" s="279"/>
    </row>
    <row r="356" spans="1:20" x14ac:dyDescent="0.25">
      <c r="A356" s="314"/>
      <c r="B356" s="316"/>
      <c r="C356" s="316"/>
      <c r="D356" s="317"/>
      <c r="E356" s="337"/>
      <c r="F356" s="322"/>
      <c r="G356" s="23" t="s">
        <v>23</v>
      </c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2">
        <f t="shared" si="169"/>
        <v>0</v>
      </c>
      <c r="S356" s="24">
        <f>SUM(S355*2+S354)/3</f>
        <v>0</v>
      </c>
      <c r="T356" s="279"/>
    </row>
    <row r="357" spans="1:20" ht="15.75" thickBot="1" x14ac:dyDescent="0.3">
      <c r="A357" s="314"/>
      <c r="B357" s="316"/>
      <c r="C357" s="316"/>
      <c r="D357" s="317"/>
      <c r="E357" s="338"/>
      <c r="F357" s="323" t="s">
        <v>21</v>
      </c>
      <c r="G357" s="323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>
        <f>SUM(S353,S356)/2</f>
        <v>0</v>
      </c>
      <c r="T357" s="11"/>
    </row>
    <row r="358" spans="1:20" x14ac:dyDescent="0.25">
      <c r="A358" s="313">
        <v>51</v>
      </c>
      <c r="B358" s="315" t="s">
        <v>374</v>
      </c>
      <c r="C358" s="315" t="s">
        <v>375</v>
      </c>
      <c r="D358" s="317" t="s">
        <v>40</v>
      </c>
      <c r="E358" s="336"/>
      <c r="F358" s="319" t="s">
        <v>16</v>
      </c>
      <c r="G358" s="12" t="s">
        <v>1</v>
      </c>
      <c r="H358" s="26"/>
      <c r="I358" s="20"/>
      <c r="J358" s="20"/>
      <c r="K358" s="20"/>
      <c r="L358" s="20"/>
      <c r="M358" s="20"/>
      <c r="N358" s="20"/>
      <c r="O358" s="20"/>
      <c r="P358" s="20"/>
      <c r="Q358" s="20"/>
      <c r="R358" s="20">
        <f t="shared" ref="R358:R363" si="170">SUM(H358:Q358)</f>
        <v>0</v>
      </c>
      <c r="S358" s="21">
        <f>SUM(H358:Q358)/10</f>
        <v>0</v>
      </c>
      <c r="T358" s="16"/>
    </row>
    <row r="359" spans="1:20" x14ac:dyDescent="0.25">
      <c r="A359" s="314"/>
      <c r="B359" s="316"/>
      <c r="C359" s="316"/>
      <c r="D359" s="317"/>
      <c r="E359" s="337"/>
      <c r="F359" s="320"/>
      <c r="G359" s="9" t="s">
        <v>2</v>
      </c>
      <c r="H359" s="28"/>
      <c r="I359" s="29"/>
      <c r="J359" s="29"/>
      <c r="K359" s="29"/>
      <c r="L359" s="29"/>
      <c r="M359" s="29"/>
      <c r="N359" s="29"/>
      <c r="O359" s="29"/>
      <c r="P359" s="29"/>
      <c r="Q359" s="29"/>
      <c r="R359" s="29">
        <f t="shared" si="170"/>
        <v>0</v>
      </c>
      <c r="S359" s="22">
        <f>SUM(H359:Q359)/12</f>
        <v>0</v>
      </c>
      <c r="T359" s="279"/>
    </row>
    <row r="360" spans="1:20" x14ac:dyDescent="0.25">
      <c r="A360" s="314"/>
      <c r="B360" s="316"/>
      <c r="C360" s="316"/>
      <c r="D360" s="317"/>
      <c r="E360" s="337"/>
      <c r="F360" s="321"/>
      <c r="G360" s="23" t="s">
        <v>22</v>
      </c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2">
        <f t="shared" si="170"/>
        <v>0</v>
      </c>
      <c r="S360" s="24">
        <f>SUM(S359*2+S358)/3</f>
        <v>0</v>
      </c>
      <c r="T360" s="279"/>
    </row>
    <row r="361" spans="1:20" x14ac:dyDescent="0.25">
      <c r="A361" s="314"/>
      <c r="B361" s="316"/>
      <c r="C361" s="316"/>
      <c r="D361" s="317"/>
      <c r="E361" s="337"/>
      <c r="F361" s="322" t="s">
        <v>20</v>
      </c>
      <c r="G361" s="9" t="s">
        <v>1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>
        <f t="shared" si="170"/>
        <v>0</v>
      </c>
      <c r="S361" s="22">
        <f>SUM(H361:Q361)/10</f>
        <v>0</v>
      </c>
      <c r="T361" s="279"/>
    </row>
    <row r="362" spans="1:20" x14ac:dyDescent="0.25">
      <c r="A362" s="314"/>
      <c r="B362" s="316"/>
      <c r="C362" s="316"/>
      <c r="D362" s="317"/>
      <c r="E362" s="337"/>
      <c r="F362" s="322"/>
      <c r="G362" s="9" t="s">
        <v>2</v>
      </c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>
        <f t="shared" si="170"/>
        <v>0</v>
      </c>
      <c r="S362" s="22">
        <f>SUM(H362:Q362)/12</f>
        <v>0</v>
      </c>
      <c r="T362" s="279"/>
    </row>
    <row r="363" spans="1:20" x14ac:dyDescent="0.25">
      <c r="A363" s="314"/>
      <c r="B363" s="316"/>
      <c r="C363" s="316"/>
      <c r="D363" s="317"/>
      <c r="E363" s="337"/>
      <c r="F363" s="322"/>
      <c r="G363" s="23" t="s">
        <v>23</v>
      </c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2">
        <f t="shared" si="170"/>
        <v>0</v>
      </c>
      <c r="S363" s="24">
        <f>SUM(S362*2+S361)/3</f>
        <v>0</v>
      </c>
      <c r="T363" s="279"/>
    </row>
    <row r="364" spans="1:20" ht="15.75" thickBot="1" x14ac:dyDescent="0.3">
      <c r="A364" s="314"/>
      <c r="B364" s="316"/>
      <c r="C364" s="316"/>
      <c r="D364" s="317"/>
      <c r="E364" s="338"/>
      <c r="F364" s="323" t="s">
        <v>21</v>
      </c>
      <c r="G364" s="323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>
        <f>SUM(S360,S363)/2</f>
        <v>0</v>
      </c>
      <c r="T364" s="11"/>
    </row>
    <row r="365" spans="1:20" x14ac:dyDescent="0.25">
      <c r="A365" s="313">
        <v>52</v>
      </c>
      <c r="B365" s="315" t="s">
        <v>374</v>
      </c>
      <c r="C365" s="315" t="s">
        <v>375</v>
      </c>
      <c r="D365" s="317" t="s">
        <v>40</v>
      </c>
      <c r="E365" s="336"/>
      <c r="F365" s="319" t="s">
        <v>16</v>
      </c>
      <c r="G365" s="12" t="s">
        <v>1</v>
      </c>
      <c r="H365" s="26"/>
      <c r="I365" s="20"/>
      <c r="J365" s="20"/>
      <c r="K365" s="20"/>
      <c r="L365" s="20"/>
      <c r="M365" s="20"/>
      <c r="N365" s="20"/>
      <c r="O365" s="20"/>
      <c r="P365" s="20"/>
      <c r="Q365" s="20"/>
      <c r="R365" s="20">
        <f t="shared" ref="R365:R370" si="171">SUM(H365:Q365)</f>
        <v>0</v>
      </c>
      <c r="S365" s="21">
        <f>SUM(H365:Q365)/10</f>
        <v>0</v>
      </c>
      <c r="T365" s="16"/>
    </row>
    <row r="366" spans="1:20" x14ac:dyDescent="0.25">
      <c r="A366" s="314"/>
      <c r="B366" s="316"/>
      <c r="C366" s="316"/>
      <c r="D366" s="317"/>
      <c r="E366" s="337"/>
      <c r="F366" s="320"/>
      <c r="G366" s="9" t="s">
        <v>2</v>
      </c>
      <c r="H366" s="28"/>
      <c r="I366" s="29"/>
      <c r="J366" s="29"/>
      <c r="K366" s="29"/>
      <c r="L366" s="29"/>
      <c r="M366" s="29"/>
      <c r="N366" s="29"/>
      <c r="O366" s="29"/>
      <c r="P366" s="29"/>
      <c r="Q366" s="29"/>
      <c r="R366" s="29">
        <f t="shared" si="171"/>
        <v>0</v>
      </c>
      <c r="S366" s="22">
        <f>SUM(H366:Q366)/12</f>
        <v>0</v>
      </c>
      <c r="T366" s="279"/>
    </row>
    <row r="367" spans="1:20" x14ac:dyDescent="0.25">
      <c r="A367" s="314"/>
      <c r="B367" s="316"/>
      <c r="C367" s="316"/>
      <c r="D367" s="317"/>
      <c r="E367" s="337"/>
      <c r="F367" s="321"/>
      <c r="G367" s="23" t="s">
        <v>22</v>
      </c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2">
        <f t="shared" si="171"/>
        <v>0</v>
      </c>
      <c r="S367" s="24">
        <f>SUM(S366*2+S365)/3</f>
        <v>0</v>
      </c>
      <c r="T367" s="279"/>
    </row>
    <row r="368" spans="1:20" x14ac:dyDescent="0.25">
      <c r="A368" s="314"/>
      <c r="B368" s="316"/>
      <c r="C368" s="316"/>
      <c r="D368" s="317"/>
      <c r="E368" s="337"/>
      <c r="F368" s="322" t="s">
        <v>20</v>
      </c>
      <c r="G368" s="9" t="s">
        <v>1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>
        <f t="shared" si="171"/>
        <v>0</v>
      </c>
      <c r="S368" s="22">
        <f>SUM(H368:Q368)/10</f>
        <v>0</v>
      </c>
      <c r="T368" s="279"/>
    </row>
    <row r="369" spans="1:20" x14ac:dyDescent="0.25">
      <c r="A369" s="314"/>
      <c r="B369" s="316"/>
      <c r="C369" s="316"/>
      <c r="D369" s="317"/>
      <c r="E369" s="337"/>
      <c r="F369" s="322"/>
      <c r="G369" s="9" t="s">
        <v>2</v>
      </c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>
        <f t="shared" si="171"/>
        <v>0</v>
      </c>
      <c r="S369" s="22">
        <f>SUM(H369:Q369)/12</f>
        <v>0</v>
      </c>
      <c r="T369" s="279"/>
    </row>
    <row r="370" spans="1:20" x14ac:dyDescent="0.25">
      <c r="A370" s="314"/>
      <c r="B370" s="316"/>
      <c r="C370" s="316"/>
      <c r="D370" s="317"/>
      <c r="E370" s="337"/>
      <c r="F370" s="322"/>
      <c r="G370" s="23" t="s">
        <v>23</v>
      </c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2">
        <f t="shared" si="171"/>
        <v>0</v>
      </c>
      <c r="S370" s="24">
        <f>SUM(S369*2+S368)/3</f>
        <v>0</v>
      </c>
      <c r="T370" s="279"/>
    </row>
    <row r="371" spans="1:20" ht="15.75" thickBot="1" x14ac:dyDescent="0.3">
      <c r="A371" s="314"/>
      <c r="B371" s="316"/>
      <c r="C371" s="316"/>
      <c r="D371" s="317"/>
      <c r="E371" s="338"/>
      <c r="F371" s="323" t="s">
        <v>21</v>
      </c>
      <c r="G371" s="323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>
        <f>SUM(S367,S370)/2</f>
        <v>0</v>
      </c>
      <c r="T371" s="11"/>
    </row>
    <row r="372" spans="1:20" x14ac:dyDescent="0.25">
      <c r="A372" s="313">
        <v>53</v>
      </c>
      <c r="B372" s="315" t="s">
        <v>374</v>
      </c>
      <c r="C372" s="315" t="s">
        <v>375</v>
      </c>
      <c r="D372" s="317" t="s">
        <v>40</v>
      </c>
      <c r="E372" s="336"/>
      <c r="F372" s="319" t="s">
        <v>16</v>
      </c>
      <c r="G372" s="12" t="s">
        <v>1</v>
      </c>
      <c r="H372" s="26"/>
      <c r="I372" s="20"/>
      <c r="J372" s="20"/>
      <c r="K372" s="20"/>
      <c r="L372" s="20"/>
      <c r="M372" s="20"/>
      <c r="N372" s="20"/>
      <c r="O372" s="20"/>
      <c r="P372" s="20"/>
      <c r="Q372" s="20"/>
      <c r="R372" s="20">
        <f t="shared" ref="R372:R377" si="172">SUM(H372:Q372)</f>
        <v>0</v>
      </c>
      <c r="S372" s="21">
        <f>SUM(H372:Q372)/10</f>
        <v>0</v>
      </c>
      <c r="T372" s="16"/>
    </row>
    <row r="373" spans="1:20" x14ac:dyDescent="0.25">
      <c r="A373" s="314"/>
      <c r="B373" s="316"/>
      <c r="C373" s="316"/>
      <c r="D373" s="317"/>
      <c r="E373" s="337"/>
      <c r="F373" s="320"/>
      <c r="G373" s="9" t="s">
        <v>2</v>
      </c>
      <c r="H373" s="28"/>
      <c r="I373" s="29"/>
      <c r="J373" s="29"/>
      <c r="K373" s="29"/>
      <c r="L373" s="29"/>
      <c r="M373" s="29"/>
      <c r="N373" s="29"/>
      <c r="O373" s="29"/>
      <c r="P373" s="29"/>
      <c r="Q373" s="29"/>
      <c r="R373" s="29">
        <f t="shared" si="172"/>
        <v>0</v>
      </c>
      <c r="S373" s="22">
        <f>SUM(H373:Q373)/12</f>
        <v>0</v>
      </c>
      <c r="T373" s="279"/>
    </row>
    <row r="374" spans="1:20" x14ac:dyDescent="0.25">
      <c r="A374" s="314"/>
      <c r="B374" s="316"/>
      <c r="C374" s="316"/>
      <c r="D374" s="317"/>
      <c r="E374" s="337"/>
      <c r="F374" s="321"/>
      <c r="G374" s="23" t="s">
        <v>22</v>
      </c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2">
        <f t="shared" si="172"/>
        <v>0</v>
      </c>
      <c r="S374" s="24">
        <f>SUM(S373*2+S372)/3</f>
        <v>0</v>
      </c>
      <c r="T374" s="279"/>
    </row>
    <row r="375" spans="1:20" x14ac:dyDescent="0.25">
      <c r="A375" s="314"/>
      <c r="B375" s="316"/>
      <c r="C375" s="316"/>
      <c r="D375" s="317"/>
      <c r="E375" s="337"/>
      <c r="F375" s="322" t="s">
        <v>20</v>
      </c>
      <c r="G375" s="9" t="s">
        <v>1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>
        <f t="shared" si="172"/>
        <v>0</v>
      </c>
      <c r="S375" s="22">
        <f>SUM(H375:Q375)/10</f>
        <v>0</v>
      </c>
      <c r="T375" s="279"/>
    </row>
    <row r="376" spans="1:20" x14ac:dyDescent="0.25">
      <c r="A376" s="314"/>
      <c r="B376" s="316"/>
      <c r="C376" s="316"/>
      <c r="D376" s="317"/>
      <c r="E376" s="337"/>
      <c r="F376" s="322"/>
      <c r="G376" s="9" t="s">
        <v>2</v>
      </c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>
        <f t="shared" si="172"/>
        <v>0</v>
      </c>
      <c r="S376" s="22">
        <f>SUM(H376:Q376)/12</f>
        <v>0</v>
      </c>
      <c r="T376" s="279"/>
    </row>
    <row r="377" spans="1:20" x14ac:dyDescent="0.25">
      <c r="A377" s="314"/>
      <c r="B377" s="316"/>
      <c r="C377" s="316"/>
      <c r="D377" s="317"/>
      <c r="E377" s="337"/>
      <c r="F377" s="322"/>
      <c r="G377" s="23" t="s">
        <v>23</v>
      </c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2">
        <f t="shared" si="172"/>
        <v>0</v>
      </c>
      <c r="S377" s="24">
        <f>SUM(S376*2+S375)/3</f>
        <v>0</v>
      </c>
      <c r="T377" s="279"/>
    </row>
    <row r="378" spans="1:20" ht="15.75" thickBot="1" x14ac:dyDescent="0.3">
      <c r="A378" s="314"/>
      <c r="B378" s="316"/>
      <c r="C378" s="316"/>
      <c r="D378" s="317"/>
      <c r="E378" s="338"/>
      <c r="F378" s="323" t="s">
        <v>21</v>
      </c>
      <c r="G378" s="323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>
        <f>SUM(S374,S377)/2</f>
        <v>0</v>
      </c>
      <c r="T378" s="11"/>
    </row>
    <row r="379" spans="1:20" x14ac:dyDescent="0.25">
      <c r="A379" s="313">
        <v>54</v>
      </c>
      <c r="B379" s="315" t="s">
        <v>374</v>
      </c>
      <c r="C379" s="315" t="s">
        <v>375</v>
      </c>
      <c r="D379" s="317" t="s">
        <v>40</v>
      </c>
      <c r="E379" s="336"/>
      <c r="F379" s="319" t="s">
        <v>16</v>
      </c>
      <c r="G379" s="12" t="s">
        <v>1</v>
      </c>
      <c r="H379" s="26"/>
      <c r="I379" s="20"/>
      <c r="J379" s="20"/>
      <c r="K379" s="20"/>
      <c r="L379" s="20"/>
      <c r="M379" s="20"/>
      <c r="N379" s="20"/>
      <c r="O379" s="20"/>
      <c r="P379" s="20"/>
      <c r="Q379" s="20"/>
      <c r="R379" s="20">
        <f t="shared" ref="R379:R384" si="173">SUM(H379:Q379)</f>
        <v>0</v>
      </c>
      <c r="S379" s="21">
        <f>SUM(H379:Q379)/10</f>
        <v>0</v>
      </c>
      <c r="T379" s="16"/>
    </row>
    <row r="380" spans="1:20" x14ac:dyDescent="0.25">
      <c r="A380" s="314"/>
      <c r="B380" s="316"/>
      <c r="C380" s="316"/>
      <c r="D380" s="317"/>
      <c r="E380" s="337"/>
      <c r="F380" s="320"/>
      <c r="G380" s="9" t="s">
        <v>2</v>
      </c>
      <c r="H380" s="28"/>
      <c r="I380" s="29"/>
      <c r="J380" s="29"/>
      <c r="K380" s="29"/>
      <c r="L380" s="29"/>
      <c r="M380" s="29"/>
      <c r="N380" s="29"/>
      <c r="O380" s="29"/>
      <c r="P380" s="29"/>
      <c r="Q380" s="29"/>
      <c r="R380" s="29">
        <f t="shared" si="173"/>
        <v>0</v>
      </c>
      <c r="S380" s="22">
        <f>SUM(H380:Q380)/12</f>
        <v>0</v>
      </c>
      <c r="T380" s="279"/>
    </row>
    <row r="381" spans="1:20" x14ac:dyDescent="0.25">
      <c r="A381" s="314"/>
      <c r="B381" s="316"/>
      <c r="C381" s="316"/>
      <c r="D381" s="317"/>
      <c r="E381" s="337"/>
      <c r="F381" s="321"/>
      <c r="G381" s="23" t="s">
        <v>22</v>
      </c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2">
        <f t="shared" si="173"/>
        <v>0</v>
      </c>
      <c r="S381" s="24">
        <f>SUM(S380*2+S379)/3</f>
        <v>0</v>
      </c>
      <c r="T381" s="279"/>
    </row>
    <row r="382" spans="1:20" x14ac:dyDescent="0.25">
      <c r="A382" s="314"/>
      <c r="B382" s="316"/>
      <c r="C382" s="316"/>
      <c r="D382" s="317"/>
      <c r="E382" s="337"/>
      <c r="F382" s="322" t="s">
        <v>20</v>
      </c>
      <c r="G382" s="9" t="s">
        <v>1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>
        <f t="shared" si="173"/>
        <v>0</v>
      </c>
      <c r="S382" s="22">
        <f>SUM(H382:Q382)/10</f>
        <v>0</v>
      </c>
      <c r="T382" s="279"/>
    </row>
    <row r="383" spans="1:20" x14ac:dyDescent="0.25">
      <c r="A383" s="314"/>
      <c r="B383" s="316"/>
      <c r="C383" s="316"/>
      <c r="D383" s="317"/>
      <c r="E383" s="337"/>
      <c r="F383" s="322"/>
      <c r="G383" s="9" t="s">
        <v>2</v>
      </c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>
        <f t="shared" si="173"/>
        <v>0</v>
      </c>
      <c r="S383" s="22">
        <f>SUM(H383:Q383)/12</f>
        <v>0</v>
      </c>
      <c r="T383" s="279"/>
    </row>
    <row r="384" spans="1:20" x14ac:dyDescent="0.25">
      <c r="A384" s="314"/>
      <c r="B384" s="316"/>
      <c r="C384" s="316"/>
      <c r="D384" s="317"/>
      <c r="E384" s="337"/>
      <c r="F384" s="322"/>
      <c r="G384" s="23" t="s">
        <v>23</v>
      </c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2">
        <f t="shared" si="173"/>
        <v>0</v>
      </c>
      <c r="S384" s="24">
        <f>SUM(S383*2+S382)/3</f>
        <v>0</v>
      </c>
      <c r="T384" s="279"/>
    </row>
    <row r="385" spans="1:20" ht="15.75" thickBot="1" x14ac:dyDescent="0.3">
      <c r="A385" s="314"/>
      <c r="B385" s="316"/>
      <c r="C385" s="316"/>
      <c r="D385" s="317"/>
      <c r="E385" s="338"/>
      <c r="F385" s="323" t="s">
        <v>21</v>
      </c>
      <c r="G385" s="323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>
        <f>SUM(S381,S384)/2</f>
        <v>0</v>
      </c>
      <c r="T385" s="11"/>
    </row>
    <row r="386" spans="1:20" x14ac:dyDescent="0.25">
      <c r="A386" s="313">
        <v>55</v>
      </c>
      <c r="B386" s="315" t="s">
        <v>374</v>
      </c>
      <c r="C386" s="315" t="s">
        <v>375</v>
      </c>
      <c r="D386" s="317" t="s">
        <v>40</v>
      </c>
      <c r="E386" s="336"/>
      <c r="F386" s="319" t="s">
        <v>16</v>
      </c>
      <c r="G386" s="12" t="s">
        <v>1</v>
      </c>
      <c r="H386" s="26"/>
      <c r="I386" s="20"/>
      <c r="J386" s="20"/>
      <c r="K386" s="20"/>
      <c r="L386" s="20"/>
      <c r="M386" s="20"/>
      <c r="N386" s="20"/>
      <c r="O386" s="20"/>
      <c r="P386" s="20"/>
      <c r="Q386" s="20"/>
      <c r="R386" s="20">
        <f t="shared" ref="R386:R391" si="174">SUM(H386:Q386)</f>
        <v>0</v>
      </c>
      <c r="S386" s="21">
        <f>SUM(H386:Q386)/10</f>
        <v>0</v>
      </c>
      <c r="T386" s="16"/>
    </row>
    <row r="387" spans="1:20" x14ac:dyDescent="0.25">
      <c r="A387" s="314"/>
      <c r="B387" s="316"/>
      <c r="C387" s="316"/>
      <c r="D387" s="317"/>
      <c r="E387" s="337"/>
      <c r="F387" s="320"/>
      <c r="G387" s="9" t="s">
        <v>2</v>
      </c>
      <c r="H387" s="28"/>
      <c r="I387" s="29"/>
      <c r="J387" s="29"/>
      <c r="K387" s="29"/>
      <c r="L387" s="29"/>
      <c r="M387" s="29"/>
      <c r="N387" s="29"/>
      <c r="O387" s="29"/>
      <c r="P387" s="29"/>
      <c r="Q387" s="29"/>
      <c r="R387" s="29">
        <f t="shared" si="174"/>
        <v>0</v>
      </c>
      <c r="S387" s="22">
        <f>SUM(H387:Q387)/12</f>
        <v>0</v>
      </c>
      <c r="T387" s="279"/>
    </row>
    <row r="388" spans="1:20" x14ac:dyDescent="0.25">
      <c r="A388" s="314"/>
      <c r="B388" s="316"/>
      <c r="C388" s="316"/>
      <c r="D388" s="317"/>
      <c r="E388" s="337"/>
      <c r="F388" s="321"/>
      <c r="G388" s="23" t="s">
        <v>22</v>
      </c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2">
        <f t="shared" si="174"/>
        <v>0</v>
      </c>
      <c r="S388" s="24">
        <f>SUM(S387*2+S386)/3</f>
        <v>0</v>
      </c>
      <c r="T388" s="279"/>
    </row>
    <row r="389" spans="1:20" x14ac:dyDescent="0.25">
      <c r="A389" s="314"/>
      <c r="B389" s="316"/>
      <c r="C389" s="316"/>
      <c r="D389" s="317"/>
      <c r="E389" s="337"/>
      <c r="F389" s="322" t="s">
        <v>20</v>
      </c>
      <c r="G389" s="9" t="s">
        <v>1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>
        <f t="shared" si="174"/>
        <v>0</v>
      </c>
      <c r="S389" s="22">
        <f>SUM(H389:Q389)/10</f>
        <v>0</v>
      </c>
      <c r="T389" s="279"/>
    </row>
    <row r="390" spans="1:20" x14ac:dyDescent="0.25">
      <c r="A390" s="314"/>
      <c r="B390" s="316"/>
      <c r="C390" s="316"/>
      <c r="D390" s="317"/>
      <c r="E390" s="337"/>
      <c r="F390" s="322"/>
      <c r="G390" s="9" t="s">
        <v>2</v>
      </c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>
        <f t="shared" si="174"/>
        <v>0</v>
      </c>
      <c r="S390" s="22">
        <f>SUM(H390:Q390)/12</f>
        <v>0</v>
      </c>
      <c r="T390" s="279"/>
    </row>
    <row r="391" spans="1:20" x14ac:dyDescent="0.25">
      <c r="A391" s="314"/>
      <c r="B391" s="316"/>
      <c r="C391" s="316"/>
      <c r="D391" s="317"/>
      <c r="E391" s="337"/>
      <c r="F391" s="322"/>
      <c r="G391" s="23" t="s">
        <v>23</v>
      </c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2">
        <f t="shared" si="174"/>
        <v>0</v>
      </c>
      <c r="S391" s="24">
        <f>SUM(S390*2+S389)/3</f>
        <v>0</v>
      </c>
      <c r="T391" s="279"/>
    </row>
    <row r="392" spans="1:20" ht="15.75" thickBot="1" x14ac:dyDescent="0.3">
      <c r="A392" s="314"/>
      <c r="B392" s="316"/>
      <c r="C392" s="316"/>
      <c r="D392" s="317"/>
      <c r="E392" s="338"/>
      <c r="F392" s="323" t="s">
        <v>21</v>
      </c>
      <c r="G392" s="323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>
        <f>SUM(S388,S391)/2</f>
        <v>0</v>
      </c>
      <c r="T392" s="11"/>
    </row>
    <row r="393" spans="1:20" x14ac:dyDescent="0.25">
      <c r="A393" s="313">
        <v>56</v>
      </c>
      <c r="B393" s="315" t="s">
        <v>374</v>
      </c>
      <c r="C393" s="315" t="s">
        <v>375</v>
      </c>
      <c r="D393" s="317" t="s">
        <v>40</v>
      </c>
      <c r="E393" s="336"/>
      <c r="F393" s="319" t="s">
        <v>16</v>
      </c>
      <c r="G393" s="12" t="s">
        <v>1</v>
      </c>
      <c r="H393" s="26"/>
      <c r="I393" s="20"/>
      <c r="J393" s="20"/>
      <c r="K393" s="20"/>
      <c r="L393" s="20"/>
      <c r="M393" s="20"/>
      <c r="N393" s="20"/>
      <c r="O393" s="20"/>
      <c r="P393" s="20"/>
      <c r="Q393" s="20"/>
      <c r="R393" s="20">
        <f t="shared" ref="R393:R398" si="175">SUM(H393:Q393)</f>
        <v>0</v>
      </c>
      <c r="S393" s="21">
        <f>SUM(H393:Q393)/10</f>
        <v>0</v>
      </c>
      <c r="T393" s="16"/>
    </row>
    <row r="394" spans="1:20" x14ac:dyDescent="0.25">
      <c r="A394" s="314"/>
      <c r="B394" s="316"/>
      <c r="C394" s="316"/>
      <c r="D394" s="317"/>
      <c r="E394" s="337"/>
      <c r="F394" s="320"/>
      <c r="G394" s="9" t="s">
        <v>2</v>
      </c>
      <c r="H394" s="28"/>
      <c r="I394" s="29"/>
      <c r="J394" s="29"/>
      <c r="K394" s="29"/>
      <c r="L394" s="29"/>
      <c r="M394" s="29"/>
      <c r="N394" s="29"/>
      <c r="O394" s="29"/>
      <c r="P394" s="29"/>
      <c r="Q394" s="29"/>
      <c r="R394" s="29">
        <f t="shared" si="175"/>
        <v>0</v>
      </c>
      <c r="S394" s="22">
        <f>SUM(H394:Q394)/12</f>
        <v>0</v>
      </c>
      <c r="T394" s="279"/>
    </row>
    <row r="395" spans="1:20" x14ac:dyDescent="0.25">
      <c r="A395" s="314"/>
      <c r="B395" s="316"/>
      <c r="C395" s="316"/>
      <c r="D395" s="317"/>
      <c r="E395" s="337"/>
      <c r="F395" s="321"/>
      <c r="G395" s="23" t="s">
        <v>22</v>
      </c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2">
        <f t="shared" si="175"/>
        <v>0</v>
      </c>
      <c r="S395" s="24">
        <f>SUM(S394*2+S393)/3</f>
        <v>0</v>
      </c>
      <c r="T395" s="279"/>
    </row>
    <row r="396" spans="1:20" x14ac:dyDescent="0.25">
      <c r="A396" s="314"/>
      <c r="B396" s="316"/>
      <c r="C396" s="316"/>
      <c r="D396" s="317"/>
      <c r="E396" s="337"/>
      <c r="F396" s="322" t="s">
        <v>20</v>
      </c>
      <c r="G396" s="9" t="s">
        <v>1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>
        <f t="shared" si="175"/>
        <v>0</v>
      </c>
      <c r="S396" s="22">
        <f>SUM(H396:Q396)/10</f>
        <v>0</v>
      </c>
      <c r="T396" s="279"/>
    </row>
    <row r="397" spans="1:20" x14ac:dyDescent="0.25">
      <c r="A397" s="314"/>
      <c r="B397" s="316"/>
      <c r="C397" s="316"/>
      <c r="D397" s="317"/>
      <c r="E397" s="337"/>
      <c r="F397" s="322"/>
      <c r="G397" s="9" t="s">
        <v>2</v>
      </c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>
        <f t="shared" si="175"/>
        <v>0</v>
      </c>
      <c r="S397" s="22">
        <f>SUM(H397:Q397)/12</f>
        <v>0</v>
      </c>
      <c r="T397" s="279"/>
    </row>
    <row r="398" spans="1:20" x14ac:dyDescent="0.25">
      <c r="A398" s="314"/>
      <c r="B398" s="316"/>
      <c r="C398" s="316"/>
      <c r="D398" s="317"/>
      <c r="E398" s="337"/>
      <c r="F398" s="322"/>
      <c r="G398" s="23" t="s">
        <v>23</v>
      </c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2">
        <f t="shared" si="175"/>
        <v>0</v>
      </c>
      <c r="S398" s="24">
        <f>SUM(S397*2+S396)/3</f>
        <v>0</v>
      </c>
      <c r="T398" s="279"/>
    </row>
    <row r="399" spans="1:20" ht="15.75" thickBot="1" x14ac:dyDescent="0.3">
      <c r="A399" s="314"/>
      <c r="B399" s="316"/>
      <c r="C399" s="316"/>
      <c r="D399" s="317"/>
      <c r="E399" s="338"/>
      <c r="F399" s="323" t="s">
        <v>21</v>
      </c>
      <c r="G399" s="323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>
        <f>SUM(S395,S398)/2</f>
        <v>0</v>
      </c>
      <c r="T399" s="11"/>
    </row>
    <row r="400" spans="1:20" x14ac:dyDescent="0.25">
      <c r="A400" s="313">
        <v>57</v>
      </c>
      <c r="B400" s="315" t="s">
        <v>374</v>
      </c>
      <c r="C400" s="315" t="s">
        <v>375</v>
      </c>
      <c r="D400" s="317" t="s">
        <v>40</v>
      </c>
      <c r="E400" s="336"/>
      <c r="F400" s="319" t="s">
        <v>16</v>
      </c>
      <c r="G400" s="12" t="s">
        <v>1</v>
      </c>
      <c r="H400" s="26"/>
      <c r="I400" s="20"/>
      <c r="J400" s="20"/>
      <c r="K400" s="20"/>
      <c r="L400" s="20"/>
      <c r="M400" s="20"/>
      <c r="N400" s="20"/>
      <c r="O400" s="20"/>
      <c r="P400" s="20"/>
      <c r="Q400" s="20"/>
      <c r="R400" s="20">
        <f t="shared" ref="R400:R405" si="176">SUM(H400:Q400)</f>
        <v>0</v>
      </c>
      <c r="S400" s="21">
        <f>SUM(H400:Q400)/10</f>
        <v>0</v>
      </c>
      <c r="T400" s="16"/>
    </row>
    <row r="401" spans="1:20" x14ac:dyDescent="0.25">
      <c r="A401" s="314"/>
      <c r="B401" s="316"/>
      <c r="C401" s="316"/>
      <c r="D401" s="317"/>
      <c r="E401" s="337"/>
      <c r="F401" s="320"/>
      <c r="G401" s="9" t="s">
        <v>2</v>
      </c>
      <c r="H401" s="28"/>
      <c r="I401" s="29"/>
      <c r="J401" s="29"/>
      <c r="K401" s="29"/>
      <c r="L401" s="29"/>
      <c r="M401" s="29"/>
      <c r="N401" s="29"/>
      <c r="O401" s="29"/>
      <c r="P401" s="29"/>
      <c r="Q401" s="29"/>
      <c r="R401" s="29">
        <f t="shared" si="176"/>
        <v>0</v>
      </c>
      <c r="S401" s="22">
        <f>SUM(H401:Q401)/12</f>
        <v>0</v>
      </c>
      <c r="T401" s="279"/>
    </row>
    <row r="402" spans="1:20" x14ac:dyDescent="0.25">
      <c r="A402" s="314"/>
      <c r="B402" s="316"/>
      <c r="C402" s="316"/>
      <c r="D402" s="317"/>
      <c r="E402" s="337"/>
      <c r="F402" s="321"/>
      <c r="G402" s="23" t="s">
        <v>22</v>
      </c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2">
        <f t="shared" si="176"/>
        <v>0</v>
      </c>
      <c r="S402" s="24">
        <f>SUM(S401*2+S400)/3</f>
        <v>0</v>
      </c>
      <c r="T402" s="279"/>
    </row>
    <row r="403" spans="1:20" x14ac:dyDescent="0.25">
      <c r="A403" s="314"/>
      <c r="B403" s="316"/>
      <c r="C403" s="316"/>
      <c r="D403" s="317"/>
      <c r="E403" s="337"/>
      <c r="F403" s="322" t="s">
        <v>20</v>
      </c>
      <c r="G403" s="9" t="s">
        <v>1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>
        <f t="shared" si="176"/>
        <v>0</v>
      </c>
      <c r="S403" s="22">
        <f>SUM(H403:Q403)/10</f>
        <v>0</v>
      </c>
      <c r="T403" s="279"/>
    </row>
    <row r="404" spans="1:20" x14ac:dyDescent="0.25">
      <c r="A404" s="314"/>
      <c r="B404" s="316"/>
      <c r="C404" s="316"/>
      <c r="D404" s="317"/>
      <c r="E404" s="337"/>
      <c r="F404" s="322"/>
      <c r="G404" s="9" t="s">
        <v>2</v>
      </c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>
        <f t="shared" si="176"/>
        <v>0</v>
      </c>
      <c r="S404" s="22">
        <f>SUM(H404:Q404)/12</f>
        <v>0</v>
      </c>
      <c r="T404" s="279"/>
    </row>
    <row r="405" spans="1:20" x14ac:dyDescent="0.25">
      <c r="A405" s="314"/>
      <c r="B405" s="316"/>
      <c r="C405" s="316"/>
      <c r="D405" s="317"/>
      <c r="E405" s="337"/>
      <c r="F405" s="322"/>
      <c r="G405" s="23" t="s">
        <v>23</v>
      </c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2">
        <f t="shared" si="176"/>
        <v>0</v>
      </c>
      <c r="S405" s="24">
        <f>SUM(S404*2+S403)/3</f>
        <v>0</v>
      </c>
      <c r="T405" s="279"/>
    </row>
    <row r="406" spans="1:20" ht="15.75" thickBot="1" x14ac:dyDescent="0.3">
      <c r="A406" s="314"/>
      <c r="B406" s="316"/>
      <c r="C406" s="316"/>
      <c r="D406" s="317"/>
      <c r="E406" s="338"/>
      <c r="F406" s="323" t="s">
        <v>21</v>
      </c>
      <c r="G406" s="323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>
        <f>SUM(S402,S405)/2</f>
        <v>0</v>
      </c>
      <c r="T406" s="11"/>
    </row>
    <row r="407" spans="1:20" x14ac:dyDescent="0.25">
      <c r="A407" s="313">
        <v>58</v>
      </c>
      <c r="B407" s="315" t="s">
        <v>374</v>
      </c>
      <c r="C407" s="315" t="s">
        <v>375</v>
      </c>
      <c r="D407" s="317" t="s">
        <v>40</v>
      </c>
      <c r="E407" s="336"/>
      <c r="F407" s="319" t="s">
        <v>16</v>
      </c>
      <c r="G407" s="12" t="s">
        <v>1</v>
      </c>
      <c r="H407" s="26"/>
      <c r="I407" s="20"/>
      <c r="J407" s="20"/>
      <c r="K407" s="20"/>
      <c r="L407" s="20"/>
      <c r="M407" s="20"/>
      <c r="N407" s="20"/>
      <c r="O407" s="20"/>
      <c r="P407" s="20"/>
      <c r="Q407" s="20"/>
      <c r="R407" s="20">
        <f t="shared" ref="R407:R412" si="177">SUM(H407:Q407)</f>
        <v>0</v>
      </c>
      <c r="S407" s="21">
        <f>SUM(H407:Q407)/10</f>
        <v>0</v>
      </c>
      <c r="T407" s="16"/>
    </row>
    <row r="408" spans="1:20" x14ac:dyDescent="0.25">
      <c r="A408" s="314"/>
      <c r="B408" s="316"/>
      <c r="C408" s="316"/>
      <c r="D408" s="317"/>
      <c r="E408" s="337"/>
      <c r="F408" s="320"/>
      <c r="G408" s="9" t="s">
        <v>2</v>
      </c>
      <c r="H408" s="28"/>
      <c r="I408" s="29"/>
      <c r="J408" s="29"/>
      <c r="K408" s="29"/>
      <c r="L408" s="29"/>
      <c r="M408" s="29"/>
      <c r="N408" s="29"/>
      <c r="O408" s="29"/>
      <c r="P408" s="29"/>
      <c r="Q408" s="29"/>
      <c r="R408" s="29">
        <f t="shared" si="177"/>
        <v>0</v>
      </c>
      <c r="S408" s="22">
        <f>SUM(H408:Q408)/12</f>
        <v>0</v>
      </c>
      <c r="T408" s="279"/>
    </row>
    <row r="409" spans="1:20" x14ac:dyDescent="0.25">
      <c r="A409" s="314"/>
      <c r="B409" s="316"/>
      <c r="C409" s="316"/>
      <c r="D409" s="317"/>
      <c r="E409" s="337"/>
      <c r="F409" s="321"/>
      <c r="G409" s="23" t="s">
        <v>22</v>
      </c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2">
        <f t="shared" si="177"/>
        <v>0</v>
      </c>
      <c r="S409" s="24">
        <f>SUM(S408*2+S407)/3</f>
        <v>0</v>
      </c>
      <c r="T409" s="279"/>
    </row>
    <row r="410" spans="1:20" x14ac:dyDescent="0.25">
      <c r="A410" s="314"/>
      <c r="B410" s="316"/>
      <c r="C410" s="316"/>
      <c r="D410" s="317"/>
      <c r="E410" s="337"/>
      <c r="F410" s="322" t="s">
        <v>20</v>
      </c>
      <c r="G410" s="9" t="s">
        <v>1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>
        <f t="shared" si="177"/>
        <v>0</v>
      </c>
      <c r="S410" s="22">
        <f>SUM(H410:Q410)/10</f>
        <v>0</v>
      </c>
      <c r="T410" s="279"/>
    </row>
    <row r="411" spans="1:20" x14ac:dyDescent="0.25">
      <c r="A411" s="314"/>
      <c r="B411" s="316"/>
      <c r="C411" s="316"/>
      <c r="D411" s="317"/>
      <c r="E411" s="337"/>
      <c r="F411" s="322"/>
      <c r="G411" s="9" t="s">
        <v>2</v>
      </c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>
        <f t="shared" si="177"/>
        <v>0</v>
      </c>
      <c r="S411" s="22">
        <f>SUM(H411:Q411)/12</f>
        <v>0</v>
      </c>
      <c r="T411" s="279"/>
    </row>
    <row r="412" spans="1:20" x14ac:dyDescent="0.25">
      <c r="A412" s="314"/>
      <c r="B412" s="316"/>
      <c r="C412" s="316"/>
      <c r="D412" s="317"/>
      <c r="E412" s="337"/>
      <c r="F412" s="322"/>
      <c r="G412" s="23" t="s">
        <v>23</v>
      </c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2">
        <f t="shared" si="177"/>
        <v>0</v>
      </c>
      <c r="S412" s="24">
        <f>SUM(S411*2+S410)/3</f>
        <v>0</v>
      </c>
      <c r="T412" s="279"/>
    </row>
    <row r="413" spans="1:20" ht="15.75" thickBot="1" x14ac:dyDescent="0.3">
      <c r="A413" s="314"/>
      <c r="B413" s="316"/>
      <c r="C413" s="316"/>
      <c r="D413" s="317"/>
      <c r="E413" s="338"/>
      <c r="F413" s="323" t="s">
        <v>21</v>
      </c>
      <c r="G413" s="323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>
        <f>SUM(S409,S412)/2</f>
        <v>0</v>
      </c>
      <c r="T413" s="11"/>
    </row>
    <row r="414" spans="1:20" x14ac:dyDescent="0.25">
      <c r="A414" s="313">
        <v>59</v>
      </c>
      <c r="B414" s="315" t="s">
        <v>374</v>
      </c>
      <c r="C414" s="315" t="s">
        <v>375</v>
      </c>
      <c r="D414" s="317" t="s">
        <v>40</v>
      </c>
      <c r="E414" s="336"/>
      <c r="F414" s="319" t="s">
        <v>16</v>
      </c>
      <c r="G414" s="12" t="s">
        <v>1</v>
      </c>
      <c r="H414" s="26"/>
      <c r="I414" s="20"/>
      <c r="J414" s="20"/>
      <c r="K414" s="20"/>
      <c r="L414" s="20"/>
      <c r="M414" s="20"/>
      <c r="N414" s="20"/>
      <c r="O414" s="20"/>
      <c r="P414" s="20"/>
      <c r="Q414" s="20"/>
      <c r="R414" s="20">
        <f t="shared" ref="R414:R419" si="178">SUM(H414:Q414)</f>
        <v>0</v>
      </c>
      <c r="S414" s="21">
        <f>SUM(H414:Q414)/10</f>
        <v>0</v>
      </c>
      <c r="T414" s="16"/>
    </row>
    <row r="415" spans="1:20" x14ac:dyDescent="0.25">
      <c r="A415" s="314"/>
      <c r="B415" s="316"/>
      <c r="C415" s="316"/>
      <c r="D415" s="317"/>
      <c r="E415" s="337"/>
      <c r="F415" s="320"/>
      <c r="G415" s="9" t="s">
        <v>2</v>
      </c>
      <c r="H415" s="28"/>
      <c r="I415" s="29"/>
      <c r="J415" s="29"/>
      <c r="K415" s="29"/>
      <c r="L415" s="29"/>
      <c r="M415" s="29"/>
      <c r="N415" s="29"/>
      <c r="O415" s="29"/>
      <c r="P415" s="29"/>
      <c r="Q415" s="29"/>
      <c r="R415" s="29">
        <f t="shared" si="178"/>
        <v>0</v>
      </c>
      <c r="S415" s="22">
        <f>SUM(H415:Q415)/12</f>
        <v>0</v>
      </c>
      <c r="T415" s="279"/>
    </row>
    <row r="416" spans="1:20" x14ac:dyDescent="0.25">
      <c r="A416" s="314"/>
      <c r="B416" s="316"/>
      <c r="C416" s="316"/>
      <c r="D416" s="317"/>
      <c r="E416" s="337"/>
      <c r="F416" s="321"/>
      <c r="G416" s="23" t="s">
        <v>22</v>
      </c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2">
        <f t="shared" si="178"/>
        <v>0</v>
      </c>
      <c r="S416" s="24">
        <f>SUM(S415*2+S414)/3</f>
        <v>0</v>
      </c>
      <c r="T416" s="279"/>
    </row>
    <row r="417" spans="1:20" x14ac:dyDescent="0.25">
      <c r="A417" s="314"/>
      <c r="B417" s="316"/>
      <c r="C417" s="316"/>
      <c r="D417" s="317"/>
      <c r="E417" s="337"/>
      <c r="F417" s="322" t="s">
        <v>20</v>
      </c>
      <c r="G417" s="9" t="s">
        <v>1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>
        <f t="shared" si="178"/>
        <v>0</v>
      </c>
      <c r="S417" s="22">
        <f>SUM(H417:Q417)/10</f>
        <v>0</v>
      </c>
      <c r="T417" s="279"/>
    </row>
    <row r="418" spans="1:20" x14ac:dyDescent="0.25">
      <c r="A418" s="314"/>
      <c r="B418" s="316"/>
      <c r="C418" s="316"/>
      <c r="D418" s="317"/>
      <c r="E418" s="337"/>
      <c r="F418" s="322"/>
      <c r="G418" s="9" t="s">
        <v>2</v>
      </c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>
        <f t="shared" si="178"/>
        <v>0</v>
      </c>
      <c r="S418" s="22">
        <f>SUM(H418:Q418)/12</f>
        <v>0</v>
      </c>
      <c r="T418" s="279"/>
    </row>
    <row r="419" spans="1:20" x14ac:dyDescent="0.25">
      <c r="A419" s="314"/>
      <c r="B419" s="316"/>
      <c r="C419" s="316"/>
      <c r="D419" s="317"/>
      <c r="E419" s="337"/>
      <c r="F419" s="322"/>
      <c r="G419" s="23" t="s">
        <v>23</v>
      </c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2">
        <f t="shared" si="178"/>
        <v>0</v>
      </c>
      <c r="S419" s="24">
        <f>SUM(S418*2+S417)/3</f>
        <v>0</v>
      </c>
      <c r="T419" s="279"/>
    </row>
    <row r="420" spans="1:20" ht="15.75" thickBot="1" x14ac:dyDescent="0.3">
      <c r="A420" s="314"/>
      <c r="B420" s="316"/>
      <c r="C420" s="316"/>
      <c r="D420" s="317"/>
      <c r="E420" s="338"/>
      <c r="F420" s="323" t="s">
        <v>21</v>
      </c>
      <c r="G420" s="323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>
        <f>SUM(S416,S419)/2</f>
        <v>0</v>
      </c>
      <c r="T420" s="11"/>
    </row>
    <row r="421" spans="1:20" x14ac:dyDescent="0.25">
      <c r="A421" s="313">
        <v>60</v>
      </c>
      <c r="B421" s="315" t="s">
        <v>374</v>
      </c>
      <c r="C421" s="315" t="s">
        <v>375</v>
      </c>
      <c r="D421" s="317" t="s">
        <v>40</v>
      </c>
      <c r="E421" s="335"/>
      <c r="F421" s="319" t="s">
        <v>16</v>
      </c>
      <c r="G421" s="12" t="s">
        <v>1</v>
      </c>
      <c r="H421" s="26"/>
      <c r="I421" s="20"/>
      <c r="J421" s="20"/>
      <c r="K421" s="20"/>
      <c r="L421" s="20"/>
      <c r="M421" s="20"/>
      <c r="N421" s="20"/>
      <c r="O421" s="20"/>
      <c r="P421" s="20"/>
      <c r="Q421" s="20"/>
      <c r="R421" s="20">
        <f t="shared" ref="R421:R426" si="179">SUM(H421:Q421)</f>
        <v>0</v>
      </c>
      <c r="S421" s="21">
        <f>SUM(H421:Q421)/10</f>
        <v>0</v>
      </c>
      <c r="T421" s="16"/>
    </row>
    <row r="422" spans="1:20" x14ac:dyDescent="0.25">
      <c r="A422" s="314"/>
      <c r="B422" s="316"/>
      <c r="C422" s="316"/>
      <c r="D422" s="317"/>
      <c r="E422" s="335"/>
      <c r="F422" s="320"/>
      <c r="G422" s="9" t="s">
        <v>2</v>
      </c>
      <c r="H422" s="28"/>
      <c r="I422" s="29"/>
      <c r="J422" s="29"/>
      <c r="K422" s="29"/>
      <c r="L422" s="29"/>
      <c r="M422" s="29"/>
      <c r="N422" s="29"/>
      <c r="O422" s="29"/>
      <c r="P422" s="29"/>
      <c r="Q422" s="29"/>
      <c r="R422" s="29">
        <f t="shared" si="179"/>
        <v>0</v>
      </c>
      <c r="S422" s="22">
        <f>SUM(H422:Q422)/12</f>
        <v>0</v>
      </c>
      <c r="T422" s="279"/>
    </row>
    <row r="423" spans="1:20" x14ac:dyDescent="0.25">
      <c r="A423" s="314"/>
      <c r="B423" s="316"/>
      <c r="C423" s="316"/>
      <c r="D423" s="317"/>
      <c r="E423" s="335"/>
      <c r="F423" s="321"/>
      <c r="G423" s="23" t="s">
        <v>22</v>
      </c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2">
        <f t="shared" si="179"/>
        <v>0</v>
      </c>
      <c r="S423" s="24">
        <f>SUM(S422*2+S421)/3</f>
        <v>0</v>
      </c>
      <c r="T423" s="279"/>
    </row>
    <row r="424" spans="1:20" x14ac:dyDescent="0.25">
      <c r="A424" s="314"/>
      <c r="B424" s="316"/>
      <c r="C424" s="316"/>
      <c r="D424" s="317"/>
      <c r="E424" s="335"/>
      <c r="F424" s="322" t="s">
        <v>20</v>
      </c>
      <c r="G424" s="9" t="s">
        <v>1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>
        <f t="shared" si="179"/>
        <v>0</v>
      </c>
      <c r="S424" s="22">
        <f>SUM(H424:Q424)/10</f>
        <v>0</v>
      </c>
      <c r="T424" s="279"/>
    </row>
    <row r="425" spans="1:20" x14ac:dyDescent="0.25">
      <c r="A425" s="314"/>
      <c r="B425" s="316"/>
      <c r="C425" s="316"/>
      <c r="D425" s="317"/>
      <c r="E425" s="335"/>
      <c r="F425" s="322"/>
      <c r="G425" s="9" t="s">
        <v>2</v>
      </c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>
        <f t="shared" si="179"/>
        <v>0</v>
      </c>
      <c r="S425" s="22">
        <f>SUM(H425:Q425)/12</f>
        <v>0</v>
      </c>
      <c r="T425" s="279"/>
    </row>
    <row r="426" spans="1:20" x14ac:dyDescent="0.25">
      <c r="A426" s="314"/>
      <c r="B426" s="316"/>
      <c r="C426" s="316"/>
      <c r="D426" s="317"/>
      <c r="E426" s="335"/>
      <c r="F426" s="322"/>
      <c r="G426" s="23" t="s">
        <v>23</v>
      </c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2">
        <f t="shared" si="179"/>
        <v>0</v>
      </c>
      <c r="S426" s="24">
        <f>SUM(S425*2+S424)/3</f>
        <v>0</v>
      </c>
      <c r="T426" s="279"/>
    </row>
    <row r="427" spans="1:20" ht="15.75" thickBot="1" x14ac:dyDescent="0.3">
      <c r="A427" s="314"/>
      <c r="B427" s="316"/>
      <c r="C427" s="316"/>
      <c r="D427" s="317"/>
      <c r="E427" s="335"/>
      <c r="F427" s="323" t="s">
        <v>21</v>
      </c>
      <c r="G427" s="323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>
        <f>SUM(S423,S426)/2</f>
        <v>0</v>
      </c>
      <c r="T427" s="11"/>
    </row>
    <row r="428" spans="1:20" x14ac:dyDescent="0.25">
      <c r="A428" s="313">
        <v>61</v>
      </c>
      <c r="B428" s="315" t="s">
        <v>374</v>
      </c>
      <c r="C428" s="315" t="s">
        <v>375</v>
      </c>
      <c r="D428" s="317" t="s">
        <v>40</v>
      </c>
      <c r="E428" s="335"/>
      <c r="F428" s="319" t="s">
        <v>16</v>
      </c>
      <c r="G428" s="12" t="s">
        <v>1</v>
      </c>
      <c r="H428" s="26"/>
      <c r="I428" s="20"/>
      <c r="J428" s="20"/>
      <c r="K428" s="20"/>
      <c r="L428" s="20"/>
      <c r="M428" s="20"/>
      <c r="N428" s="20"/>
      <c r="O428" s="20"/>
      <c r="P428" s="20"/>
      <c r="Q428" s="20"/>
      <c r="R428" s="20">
        <f t="shared" ref="R428:R433" si="180">SUM(H428:Q428)</f>
        <v>0</v>
      </c>
      <c r="S428" s="21">
        <f>SUM(H428:Q428)/10</f>
        <v>0</v>
      </c>
      <c r="T428" s="16"/>
    </row>
    <row r="429" spans="1:20" x14ac:dyDescent="0.25">
      <c r="A429" s="314"/>
      <c r="B429" s="316"/>
      <c r="C429" s="316"/>
      <c r="D429" s="317"/>
      <c r="E429" s="335"/>
      <c r="F429" s="320"/>
      <c r="G429" s="9" t="s">
        <v>2</v>
      </c>
      <c r="H429" s="28"/>
      <c r="I429" s="29"/>
      <c r="J429" s="29"/>
      <c r="K429" s="29"/>
      <c r="L429" s="29"/>
      <c r="M429" s="29"/>
      <c r="N429" s="29"/>
      <c r="O429" s="29"/>
      <c r="P429" s="29"/>
      <c r="Q429" s="29"/>
      <c r="R429" s="29">
        <f t="shared" si="180"/>
        <v>0</v>
      </c>
      <c r="S429" s="22">
        <f>SUM(H429:Q429)/12</f>
        <v>0</v>
      </c>
      <c r="T429" s="279"/>
    </row>
    <row r="430" spans="1:20" x14ac:dyDescent="0.25">
      <c r="A430" s="314"/>
      <c r="B430" s="316"/>
      <c r="C430" s="316"/>
      <c r="D430" s="317"/>
      <c r="E430" s="335"/>
      <c r="F430" s="321"/>
      <c r="G430" s="23" t="s">
        <v>22</v>
      </c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2">
        <f t="shared" si="180"/>
        <v>0</v>
      </c>
      <c r="S430" s="24">
        <f>SUM(S429*2+S428)/3</f>
        <v>0</v>
      </c>
      <c r="T430" s="279"/>
    </row>
    <row r="431" spans="1:20" x14ac:dyDescent="0.25">
      <c r="A431" s="314"/>
      <c r="B431" s="316"/>
      <c r="C431" s="316"/>
      <c r="D431" s="317"/>
      <c r="E431" s="335"/>
      <c r="F431" s="322" t="s">
        <v>20</v>
      </c>
      <c r="G431" s="9" t="s">
        <v>1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>
        <f t="shared" si="180"/>
        <v>0</v>
      </c>
      <c r="S431" s="22">
        <f>SUM(H431:Q431)/10</f>
        <v>0</v>
      </c>
      <c r="T431" s="279"/>
    </row>
    <row r="432" spans="1:20" x14ac:dyDescent="0.25">
      <c r="A432" s="314"/>
      <c r="B432" s="316"/>
      <c r="C432" s="316"/>
      <c r="D432" s="317"/>
      <c r="E432" s="335"/>
      <c r="F432" s="322"/>
      <c r="G432" s="9" t="s">
        <v>2</v>
      </c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>
        <f t="shared" si="180"/>
        <v>0</v>
      </c>
      <c r="S432" s="22">
        <f>SUM(H432:Q432)/12</f>
        <v>0</v>
      </c>
      <c r="T432" s="279"/>
    </row>
    <row r="433" spans="1:20" x14ac:dyDescent="0.25">
      <c r="A433" s="314"/>
      <c r="B433" s="316"/>
      <c r="C433" s="316"/>
      <c r="D433" s="317"/>
      <c r="E433" s="335"/>
      <c r="F433" s="322"/>
      <c r="G433" s="23" t="s">
        <v>23</v>
      </c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2">
        <f t="shared" si="180"/>
        <v>0</v>
      </c>
      <c r="S433" s="24">
        <f>SUM(S432*2+S431)/3</f>
        <v>0</v>
      </c>
      <c r="T433" s="279"/>
    </row>
    <row r="434" spans="1:20" ht="15.75" thickBot="1" x14ac:dyDescent="0.3">
      <c r="A434" s="314"/>
      <c r="B434" s="316"/>
      <c r="C434" s="316"/>
      <c r="D434" s="317"/>
      <c r="E434" s="335"/>
      <c r="F434" s="323" t="s">
        <v>21</v>
      </c>
      <c r="G434" s="323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>
        <f>SUM(S430,S433)/2</f>
        <v>0</v>
      </c>
      <c r="T434" s="11"/>
    </row>
    <row r="435" spans="1:20" x14ac:dyDescent="0.25">
      <c r="A435" s="313">
        <v>62</v>
      </c>
      <c r="B435" s="315" t="s">
        <v>374</v>
      </c>
      <c r="C435" s="315" t="s">
        <v>375</v>
      </c>
      <c r="D435" s="317" t="s">
        <v>40</v>
      </c>
      <c r="E435" s="335"/>
      <c r="F435" s="319" t="s">
        <v>16</v>
      </c>
      <c r="G435" s="12" t="s">
        <v>1</v>
      </c>
      <c r="H435" s="26"/>
      <c r="I435" s="20"/>
      <c r="J435" s="20"/>
      <c r="K435" s="20"/>
      <c r="L435" s="20"/>
      <c r="M435" s="20"/>
      <c r="N435" s="20"/>
      <c r="O435" s="20"/>
      <c r="P435" s="20"/>
      <c r="Q435" s="20"/>
      <c r="R435" s="20">
        <f t="shared" ref="R435:R440" si="181">SUM(H435:Q435)</f>
        <v>0</v>
      </c>
      <c r="S435" s="21">
        <f>SUM(H435:Q435)/10</f>
        <v>0</v>
      </c>
      <c r="T435" s="16"/>
    </row>
    <row r="436" spans="1:20" x14ac:dyDescent="0.25">
      <c r="A436" s="314"/>
      <c r="B436" s="316"/>
      <c r="C436" s="316"/>
      <c r="D436" s="317"/>
      <c r="E436" s="335"/>
      <c r="F436" s="320"/>
      <c r="G436" s="9" t="s">
        <v>2</v>
      </c>
      <c r="H436" s="28"/>
      <c r="I436" s="29"/>
      <c r="J436" s="29"/>
      <c r="K436" s="29"/>
      <c r="L436" s="29"/>
      <c r="M436" s="29"/>
      <c r="N436" s="29"/>
      <c r="O436" s="29"/>
      <c r="P436" s="29"/>
      <c r="Q436" s="29"/>
      <c r="R436" s="29">
        <f t="shared" si="181"/>
        <v>0</v>
      </c>
      <c r="S436" s="22">
        <f>SUM(H436:Q436)/12</f>
        <v>0</v>
      </c>
      <c r="T436" s="279"/>
    </row>
    <row r="437" spans="1:20" x14ac:dyDescent="0.25">
      <c r="A437" s="314"/>
      <c r="B437" s="316"/>
      <c r="C437" s="316"/>
      <c r="D437" s="317"/>
      <c r="E437" s="335"/>
      <c r="F437" s="321"/>
      <c r="G437" s="23" t="s">
        <v>22</v>
      </c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2">
        <f t="shared" si="181"/>
        <v>0</v>
      </c>
      <c r="S437" s="24">
        <f>SUM(S436*2+S435)/3</f>
        <v>0</v>
      </c>
      <c r="T437" s="279"/>
    </row>
    <row r="438" spans="1:20" x14ac:dyDescent="0.25">
      <c r="A438" s="314"/>
      <c r="B438" s="316"/>
      <c r="C438" s="316"/>
      <c r="D438" s="317"/>
      <c r="E438" s="335"/>
      <c r="F438" s="322" t="s">
        <v>20</v>
      </c>
      <c r="G438" s="9" t="s">
        <v>1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>
        <f t="shared" si="181"/>
        <v>0</v>
      </c>
      <c r="S438" s="22">
        <f>SUM(H438:Q438)/10</f>
        <v>0</v>
      </c>
      <c r="T438" s="279"/>
    </row>
    <row r="439" spans="1:20" x14ac:dyDescent="0.25">
      <c r="A439" s="314"/>
      <c r="B439" s="316"/>
      <c r="C439" s="316"/>
      <c r="D439" s="317"/>
      <c r="E439" s="335"/>
      <c r="F439" s="322"/>
      <c r="G439" s="9" t="s">
        <v>2</v>
      </c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>
        <f t="shared" si="181"/>
        <v>0</v>
      </c>
      <c r="S439" s="22">
        <f>SUM(H439:Q439)/12</f>
        <v>0</v>
      </c>
      <c r="T439" s="279"/>
    </row>
    <row r="440" spans="1:20" x14ac:dyDescent="0.25">
      <c r="A440" s="314"/>
      <c r="B440" s="316"/>
      <c r="C440" s="316"/>
      <c r="D440" s="317"/>
      <c r="E440" s="335"/>
      <c r="F440" s="322"/>
      <c r="G440" s="23" t="s">
        <v>23</v>
      </c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2">
        <f t="shared" si="181"/>
        <v>0</v>
      </c>
      <c r="S440" s="24">
        <f>SUM(S439*2+S438)/3</f>
        <v>0</v>
      </c>
      <c r="T440" s="279"/>
    </row>
    <row r="441" spans="1:20" ht="15.75" thickBot="1" x14ac:dyDescent="0.3">
      <c r="A441" s="314"/>
      <c r="B441" s="316"/>
      <c r="C441" s="316"/>
      <c r="D441" s="317"/>
      <c r="E441" s="335"/>
      <c r="F441" s="323" t="s">
        <v>21</v>
      </c>
      <c r="G441" s="323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>
        <f>SUM(S437,S440)/2</f>
        <v>0</v>
      </c>
      <c r="T441" s="11"/>
    </row>
    <row r="442" spans="1:20" x14ac:dyDescent="0.25">
      <c r="A442" s="313">
        <v>63</v>
      </c>
      <c r="B442" s="315" t="s">
        <v>374</v>
      </c>
      <c r="C442" s="315" t="s">
        <v>34</v>
      </c>
      <c r="D442" s="317" t="s">
        <v>40</v>
      </c>
      <c r="E442" s="335"/>
      <c r="F442" s="319" t="s">
        <v>16</v>
      </c>
      <c r="G442" s="12" t="s">
        <v>1</v>
      </c>
      <c r="H442" s="26"/>
      <c r="I442" s="20"/>
      <c r="J442" s="20"/>
      <c r="K442" s="20"/>
      <c r="L442" s="20"/>
      <c r="M442" s="20"/>
      <c r="N442" s="20"/>
      <c r="O442" s="20"/>
      <c r="P442" s="20"/>
      <c r="Q442" s="20"/>
      <c r="R442" s="20">
        <f t="shared" ref="R442:R447" si="182">SUM(H442:Q442)</f>
        <v>0</v>
      </c>
      <c r="S442" s="21">
        <f>SUM(H442:Q442)/10</f>
        <v>0</v>
      </c>
      <c r="T442" s="16"/>
    </row>
    <row r="443" spans="1:20" x14ac:dyDescent="0.25">
      <c r="A443" s="314"/>
      <c r="B443" s="316"/>
      <c r="C443" s="316"/>
      <c r="D443" s="317"/>
      <c r="E443" s="335"/>
      <c r="F443" s="320"/>
      <c r="G443" s="9" t="s">
        <v>2</v>
      </c>
      <c r="H443" s="28"/>
      <c r="I443" s="29"/>
      <c r="J443" s="29"/>
      <c r="K443" s="29"/>
      <c r="L443" s="29"/>
      <c r="M443" s="29"/>
      <c r="N443" s="29"/>
      <c r="O443" s="29"/>
      <c r="P443" s="29"/>
      <c r="Q443" s="29"/>
      <c r="R443" s="29">
        <f t="shared" si="182"/>
        <v>0</v>
      </c>
      <c r="S443" s="22">
        <f>SUM(H443:Q443)/12</f>
        <v>0</v>
      </c>
      <c r="T443" s="279"/>
    </row>
    <row r="444" spans="1:20" x14ac:dyDescent="0.25">
      <c r="A444" s="314"/>
      <c r="B444" s="316"/>
      <c r="C444" s="316"/>
      <c r="D444" s="317"/>
      <c r="E444" s="335"/>
      <c r="F444" s="321"/>
      <c r="G444" s="23" t="s">
        <v>22</v>
      </c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2">
        <f t="shared" si="182"/>
        <v>0</v>
      </c>
      <c r="S444" s="24">
        <f>SUM(S443*2+S442)/3</f>
        <v>0</v>
      </c>
      <c r="T444" s="279"/>
    </row>
    <row r="445" spans="1:20" x14ac:dyDescent="0.25">
      <c r="A445" s="314"/>
      <c r="B445" s="316"/>
      <c r="C445" s="316"/>
      <c r="D445" s="317"/>
      <c r="E445" s="335"/>
      <c r="F445" s="322" t="s">
        <v>20</v>
      </c>
      <c r="G445" s="9" t="s">
        <v>1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>
        <f t="shared" si="182"/>
        <v>0</v>
      </c>
      <c r="S445" s="22">
        <f>SUM(H445:Q445)/10</f>
        <v>0</v>
      </c>
      <c r="T445" s="279"/>
    </row>
    <row r="446" spans="1:20" x14ac:dyDescent="0.25">
      <c r="A446" s="314"/>
      <c r="B446" s="316"/>
      <c r="C446" s="316"/>
      <c r="D446" s="317"/>
      <c r="E446" s="335"/>
      <c r="F446" s="322"/>
      <c r="G446" s="9" t="s">
        <v>2</v>
      </c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>
        <f t="shared" si="182"/>
        <v>0</v>
      </c>
      <c r="S446" s="22">
        <f>SUM(H446:Q446)/12</f>
        <v>0</v>
      </c>
      <c r="T446" s="279"/>
    </row>
    <row r="447" spans="1:20" x14ac:dyDescent="0.25">
      <c r="A447" s="314"/>
      <c r="B447" s="316"/>
      <c r="C447" s="316"/>
      <c r="D447" s="317"/>
      <c r="E447" s="335"/>
      <c r="F447" s="322"/>
      <c r="G447" s="23" t="s">
        <v>23</v>
      </c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2">
        <f t="shared" si="182"/>
        <v>0</v>
      </c>
      <c r="S447" s="24">
        <f>SUM(S446*2+S445)/3</f>
        <v>0</v>
      </c>
      <c r="T447" s="279"/>
    </row>
    <row r="448" spans="1:20" ht="15.75" thickBot="1" x14ac:dyDescent="0.3">
      <c r="A448" s="314"/>
      <c r="B448" s="316"/>
      <c r="C448" s="316"/>
      <c r="D448" s="317"/>
      <c r="E448" s="335"/>
      <c r="F448" s="323" t="s">
        <v>21</v>
      </c>
      <c r="G448" s="323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>
        <f>SUM(S444,S447)/2</f>
        <v>0</v>
      </c>
      <c r="T448" s="11"/>
    </row>
    <row r="449" spans="1:20" x14ac:dyDescent="0.25">
      <c r="A449" s="313">
        <v>64</v>
      </c>
      <c r="B449" s="315" t="s">
        <v>374</v>
      </c>
      <c r="C449" s="315" t="s">
        <v>34</v>
      </c>
      <c r="D449" s="317" t="s">
        <v>40</v>
      </c>
      <c r="E449" s="334"/>
      <c r="F449" s="324" t="s">
        <v>45</v>
      </c>
      <c r="G449" s="127" t="s">
        <v>1</v>
      </c>
      <c r="H449" s="26"/>
      <c r="I449" s="20"/>
      <c r="J449" s="20"/>
      <c r="K449" s="20"/>
      <c r="L449" s="20"/>
      <c r="M449" s="20"/>
      <c r="N449" s="20"/>
      <c r="O449" s="20"/>
      <c r="P449" s="20"/>
      <c r="Q449" s="20"/>
      <c r="R449" s="20">
        <f t="shared" ref="R449:R454" si="183">SUM(H449:Q449)</f>
        <v>0</v>
      </c>
      <c r="S449" s="21">
        <f>SUM(H449:Q449)/10</f>
        <v>0</v>
      </c>
      <c r="T449" s="113"/>
    </row>
    <row r="450" spans="1:20" x14ac:dyDescent="0.25">
      <c r="A450" s="314"/>
      <c r="B450" s="316"/>
      <c r="C450" s="316"/>
      <c r="D450" s="317"/>
      <c r="E450" s="334"/>
      <c r="F450" s="325"/>
      <c r="G450" s="128" t="s">
        <v>2</v>
      </c>
      <c r="H450" s="28"/>
      <c r="I450" s="29"/>
      <c r="J450" s="29"/>
      <c r="K450" s="29"/>
      <c r="L450" s="29"/>
      <c r="M450" s="29"/>
      <c r="N450" s="29"/>
      <c r="O450" s="29"/>
      <c r="P450" s="29"/>
      <c r="Q450" s="29"/>
      <c r="R450" s="29">
        <f t="shared" si="183"/>
        <v>0</v>
      </c>
      <c r="S450" s="22">
        <f>SUM(H450:Q450)/12</f>
        <v>0</v>
      </c>
      <c r="T450" s="278"/>
    </row>
    <row r="451" spans="1:20" x14ac:dyDescent="0.25">
      <c r="A451" s="314"/>
      <c r="B451" s="316"/>
      <c r="C451" s="316"/>
      <c r="D451" s="317"/>
      <c r="E451" s="334"/>
      <c r="F451" s="326"/>
      <c r="G451" s="129" t="s">
        <v>22</v>
      </c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2">
        <f t="shared" si="183"/>
        <v>0</v>
      </c>
      <c r="S451" s="24">
        <f>SUM(S450*2+S449)/3</f>
        <v>0</v>
      </c>
      <c r="T451" s="278"/>
    </row>
    <row r="452" spans="1:20" x14ac:dyDescent="0.25">
      <c r="A452" s="314"/>
      <c r="B452" s="316"/>
      <c r="C452" s="316"/>
      <c r="D452" s="317"/>
      <c r="E452" s="334"/>
      <c r="F452" s="327" t="s">
        <v>46</v>
      </c>
      <c r="G452" s="128" t="s">
        <v>1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>
        <f t="shared" si="183"/>
        <v>0</v>
      </c>
      <c r="S452" s="22">
        <f>SUM(H452:Q452)/10</f>
        <v>0</v>
      </c>
      <c r="T452" s="278"/>
    </row>
    <row r="453" spans="1:20" x14ac:dyDescent="0.25">
      <c r="A453" s="314"/>
      <c r="B453" s="316"/>
      <c r="C453" s="316"/>
      <c r="D453" s="317"/>
      <c r="E453" s="334"/>
      <c r="F453" s="327"/>
      <c r="G453" s="128" t="s">
        <v>2</v>
      </c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>
        <f t="shared" si="183"/>
        <v>0</v>
      </c>
      <c r="S453" s="22">
        <f>SUM(H453:Q453)/12</f>
        <v>0</v>
      </c>
      <c r="T453" s="278"/>
    </row>
    <row r="454" spans="1:20" x14ac:dyDescent="0.25">
      <c r="A454" s="314"/>
      <c r="B454" s="316"/>
      <c r="C454" s="316"/>
      <c r="D454" s="317"/>
      <c r="E454" s="334"/>
      <c r="F454" s="327"/>
      <c r="G454" s="129" t="s">
        <v>23</v>
      </c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2">
        <f t="shared" si="183"/>
        <v>0</v>
      </c>
      <c r="S454" s="24">
        <f>SUM(S453*2+S452)/3</f>
        <v>0</v>
      </c>
      <c r="T454" s="278"/>
    </row>
    <row r="455" spans="1:20" ht="15.75" thickBot="1" x14ac:dyDescent="0.3">
      <c r="A455" s="314"/>
      <c r="B455" s="316"/>
      <c r="C455" s="316"/>
      <c r="D455" s="317"/>
      <c r="E455" s="334"/>
      <c r="F455" s="328" t="s">
        <v>21</v>
      </c>
      <c r="G455" s="328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>
        <f>SUM(S451,S454)/2</f>
        <v>0</v>
      </c>
      <c r="T455" s="119"/>
    </row>
    <row r="456" spans="1:20" x14ac:dyDescent="0.25">
      <c r="A456" s="313">
        <v>65</v>
      </c>
      <c r="B456" s="315" t="s">
        <v>374</v>
      </c>
      <c r="C456" s="315" t="s">
        <v>34</v>
      </c>
      <c r="D456" s="317" t="s">
        <v>40</v>
      </c>
      <c r="E456" s="334"/>
      <c r="F456" s="324" t="s">
        <v>41</v>
      </c>
      <c r="G456" s="127" t="s">
        <v>1</v>
      </c>
      <c r="H456" s="26"/>
      <c r="I456" s="20"/>
      <c r="J456" s="20"/>
      <c r="K456" s="20"/>
      <c r="L456" s="20"/>
      <c r="M456" s="20"/>
      <c r="N456" s="20"/>
      <c r="O456" s="20"/>
      <c r="P456" s="20"/>
      <c r="Q456" s="20"/>
      <c r="R456" s="20">
        <f t="shared" ref="R456:R461" si="184">SUM(H456:Q456)</f>
        <v>0</v>
      </c>
      <c r="S456" s="21">
        <f>SUM(H456:Q456)/10</f>
        <v>0</v>
      </c>
      <c r="T456" s="113"/>
    </row>
    <row r="457" spans="1:20" x14ac:dyDescent="0.25">
      <c r="A457" s="314"/>
      <c r="B457" s="316"/>
      <c r="C457" s="316"/>
      <c r="D457" s="317"/>
      <c r="E457" s="334"/>
      <c r="F457" s="325"/>
      <c r="G457" s="128" t="s">
        <v>2</v>
      </c>
      <c r="H457" s="28"/>
      <c r="I457" s="29"/>
      <c r="J457" s="29"/>
      <c r="K457" s="29"/>
      <c r="L457" s="29"/>
      <c r="M457" s="29"/>
      <c r="N457" s="29"/>
      <c r="O457" s="29"/>
      <c r="P457" s="29"/>
      <c r="Q457" s="29"/>
      <c r="R457" s="29">
        <f t="shared" si="184"/>
        <v>0</v>
      </c>
      <c r="S457" s="22">
        <f>SUM(H457:Q457)/12</f>
        <v>0</v>
      </c>
      <c r="T457" s="278"/>
    </row>
    <row r="458" spans="1:20" x14ac:dyDescent="0.25">
      <c r="A458" s="314"/>
      <c r="B458" s="316"/>
      <c r="C458" s="316"/>
      <c r="D458" s="317"/>
      <c r="E458" s="334"/>
      <c r="F458" s="326"/>
      <c r="G458" s="129" t="s">
        <v>22</v>
      </c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2">
        <f t="shared" si="184"/>
        <v>0</v>
      </c>
      <c r="S458" s="24">
        <f>SUM(S457*2+S456)/3</f>
        <v>0</v>
      </c>
      <c r="T458" s="278"/>
    </row>
    <row r="459" spans="1:20" x14ac:dyDescent="0.25">
      <c r="A459" s="314"/>
      <c r="B459" s="316"/>
      <c r="C459" s="316"/>
      <c r="D459" s="317"/>
      <c r="E459" s="334"/>
      <c r="F459" s="327" t="s">
        <v>42</v>
      </c>
      <c r="G459" s="128" t="s">
        <v>1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>
        <f t="shared" si="184"/>
        <v>0</v>
      </c>
      <c r="S459" s="22">
        <f>SUM(H459:Q459)/10</f>
        <v>0</v>
      </c>
      <c r="T459" s="278"/>
    </row>
    <row r="460" spans="1:20" x14ac:dyDescent="0.25">
      <c r="A460" s="314"/>
      <c r="B460" s="316"/>
      <c r="C460" s="316"/>
      <c r="D460" s="317"/>
      <c r="E460" s="334"/>
      <c r="F460" s="327"/>
      <c r="G460" s="128" t="s">
        <v>2</v>
      </c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>
        <f t="shared" si="184"/>
        <v>0</v>
      </c>
      <c r="S460" s="22">
        <f>SUM(H460:Q460)/12</f>
        <v>0</v>
      </c>
      <c r="T460" s="278"/>
    </row>
    <row r="461" spans="1:20" x14ac:dyDescent="0.25">
      <c r="A461" s="314"/>
      <c r="B461" s="316"/>
      <c r="C461" s="316"/>
      <c r="D461" s="317"/>
      <c r="E461" s="334"/>
      <c r="F461" s="327"/>
      <c r="G461" s="129" t="s">
        <v>23</v>
      </c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2">
        <f t="shared" si="184"/>
        <v>0</v>
      </c>
      <c r="S461" s="24">
        <f>SUM(S460*2+S459)/3</f>
        <v>0</v>
      </c>
      <c r="T461" s="278"/>
    </row>
    <row r="462" spans="1:20" ht="15.75" thickBot="1" x14ac:dyDescent="0.3">
      <c r="A462" s="314"/>
      <c r="B462" s="316"/>
      <c r="C462" s="316"/>
      <c r="D462" s="317"/>
      <c r="E462" s="334"/>
      <c r="F462" s="328" t="s">
        <v>21</v>
      </c>
      <c r="G462" s="328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>
        <f>SUM(S458,S461)/2</f>
        <v>0</v>
      </c>
      <c r="T462" s="119"/>
    </row>
    <row r="463" spans="1:20" x14ac:dyDescent="0.25">
      <c r="A463" s="313">
        <v>66</v>
      </c>
      <c r="B463" s="315" t="s">
        <v>55</v>
      </c>
      <c r="C463" s="315" t="s">
        <v>34</v>
      </c>
      <c r="D463" s="317" t="s">
        <v>40</v>
      </c>
      <c r="E463" s="330"/>
      <c r="F463" s="319" t="s">
        <v>16</v>
      </c>
      <c r="G463" s="12" t="s">
        <v>1</v>
      </c>
      <c r="H463" s="26"/>
      <c r="I463" s="20"/>
      <c r="J463" s="20"/>
      <c r="K463" s="20"/>
      <c r="L463" s="20"/>
      <c r="M463" s="20"/>
      <c r="N463" s="20"/>
      <c r="O463" s="20"/>
      <c r="P463" s="20"/>
      <c r="Q463" s="20"/>
      <c r="R463" s="20">
        <f t="shared" ref="R463:R468" si="185">SUM(H463:Q463)</f>
        <v>0</v>
      </c>
      <c r="S463" s="21">
        <f>SUM(H463:Q463)/10</f>
        <v>0</v>
      </c>
      <c r="T463" s="16"/>
    </row>
    <row r="464" spans="1:20" x14ac:dyDescent="0.25">
      <c r="A464" s="314"/>
      <c r="B464" s="316"/>
      <c r="C464" s="316"/>
      <c r="D464" s="317"/>
      <c r="E464" s="330"/>
      <c r="F464" s="320"/>
      <c r="G464" s="9" t="s">
        <v>2</v>
      </c>
      <c r="H464" s="28"/>
      <c r="I464" s="29"/>
      <c r="J464" s="29"/>
      <c r="K464" s="29"/>
      <c r="L464" s="29"/>
      <c r="M464" s="29"/>
      <c r="N464" s="29"/>
      <c r="O464" s="29"/>
      <c r="P464" s="29"/>
      <c r="Q464" s="29"/>
      <c r="R464" s="29">
        <f t="shared" si="185"/>
        <v>0</v>
      </c>
      <c r="S464" s="22">
        <f>SUM(H464:Q464)/12</f>
        <v>0</v>
      </c>
      <c r="T464" s="279"/>
    </row>
    <row r="465" spans="1:20" x14ac:dyDescent="0.25">
      <c r="A465" s="314"/>
      <c r="B465" s="316"/>
      <c r="C465" s="316"/>
      <c r="D465" s="317"/>
      <c r="E465" s="330"/>
      <c r="F465" s="321"/>
      <c r="G465" s="23" t="s">
        <v>22</v>
      </c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2">
        <f t="shared" si="185"/>
        <v>0</v>
      </c>
      <c r="S465" s="24">
        <f>SUM(S464*2+S463)/3</f>
        <v>0</v>
      </c>
      <c r="T465" s="279"/>
    </row>
    <row r="466" spans="1:20" x14ac:dyDescent="0.25">
      <c r="A466" s="314"/>
      <c r="B466" s="316"/>
      <c r="C466" s="316"/>
      <c r="D466" s="317"/>
      <c r="E466" s="330"/>
      <c r="F466" s="322" t="s">
        <v>20</v>
      </c>
      <c r="G466" s="9" t="s">
        <v>1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>
        <f t="shared" si="185"/>
        <v>0</v>
      </c>
      <c r="S466" s="22">
        <f>SUM(H466:Q466)/10</f>
        <v>0</v>
      </c>
      <c r="T466" s="279"/>
    </row>
    <row r="467" spans="1:20" x14ac:dyDescent="0.25">
      <c r="A467" s="314"/>
      <c r="B467" s="316"/>
      <c r="C467" s="316"/>
      <c r="D467" s="317"/>
      <c r="E467" s="330"/>
      <c r="F467" s="322"/>
      <c r="G467" s="9" t="s">
        <v>2</v>
      </c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>
        <f t="shared" si="185"/>
        <v>0</v>
      </c>
      <c r="S467" s="22">
        <f>SUM(H467:Q467)/12</f>
        <v>0</v>
      </c>
      <c r="T467" s="279"/>
    </row>
    <row r="468" spans="1:20" x14ac:dyDescent="0.25">
      <c r="A468" s="314"/>
      <c r="B468" s="316"/>
      <c r="C468" s="316"/>
      <c r="D468" s="317"/>
      <c r="E468" s="330"/>
      <c r="F468" s="322"/>
      <c r="G468" s="23" t="s">
        <v>23</v>
      </c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2">
        <f t="shared" si="185"/>
        <v>0</v>
      </c>
      <c r="S468" s="24">
        <f>SUM(S467*2+S466)/3</f>
        <v>0</v>
      </c>
      <c r="T468" s="279"/>
    </row>
    <row r="469" spans="1:20" ht="15.75" thickBot="1" x14ac:dyDescent="0.3">
      <c r="A469" s="314"/>
      <c r="B469" s="316"/>
      <c r="C469" s="316"/>
      <c r="D469" s="317"/>
      <c r="E469" s="330"/>
      <c r="F469" s="323" t="s">
        <v>21</v>
      </c>
      <c r="G469" s="323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>
        <f>SUM(S465,S468)/2</f>
        <v>0</v>
      </c>
      <c r="T469" s="11"/>
    </row>
    <row r="470" spans="1:20" x14ac:dyDescent="0.25">
      <c r="A470" s="313">
        <v>67</v>
      </c>
      <c r="B470" s="315" t="s">
        <v>55</v>
      </c>
      <c r="C470" s="315" t="s">
        <v>34</v>
      </c>
      <c r="D470" s="317" t="s">
        <v>40</v>
      </c>
      <c r="E470" s="330"/>
      <c r="F470" s="319" t="s">
        <v>16</v>
      </c>
      <c r="G470" s="12" t="s">
        <v>1</v>
      </c>
      <c r="H470" s="26"/>
      <c r="I470" s="20"/>
      <c r="J470" s="20"/>
      <c r="K470" s="20"/>
      <c r="L470" s="20"/>
      <c r="M470" s="20"/>
      <c r="N470" s="20"/>
      <c r="O470" s="20"/>
      <c r="P470" s="20"/>
      <c r="Q470" s="20"/>
      <c r="R470" s="20">
        <f t="shared" ref="R470:R475" si="186">SUM(H470:Q470)</f>
        <v>0</v>
      </c>
      <c r="S470" s="21">
        <f>SUM(H470:Q470)/10</f>
        <v>0</v>
      </c>
      <c r="T470" s="16"/>
    </row>
    <row r="471" spans="1:20" x14ac:dyDescent="0.25">
      <c r="A471" s="314"/>
      <c r="B471" s="316"/>
      <c r="C471" s="316"/>
      <c r="D471" s="317"/>
      <c r="E471" s="330"/>
      <c r="F471" s="320"/>
      <c r="G471" s="9" t="s">
        <v>2</v>
      </c>
      <c r="H471" s="28"/>
      <c r="I471" s="29"/>
      <c r="J471" s="29"/>
      <c r="K471" s="29"/>
      <c r="L471" s="29"/>
      <c r="M471" s="29"/>
      <c r="N471" s="29"/>
      <c r="O471" s="29"/>
      <c r="P471" s="29"/>
      <c r="Q471" s="29"/>
      <c r="R471" s="29">
        <f t="shared" si="186"/>
        <v>0</v>
      </c>
      <c r="S471" s="22">
        <f>SUM(H471:Q471)/12</f>
        <v>0</v>
      </c>
      <c r="T471" s="279"/>
    </row>
    <row r="472" spans="1:20" x14ac:dyDescent="0.25">
      <c r="A472" s="314"/>
      <c r="B472" s="316"/>
      <c r="C472" s="316"/>
      <c r="D472" s="317"/>
      <c r="E472" s="330"/>
      <c r="F472" s="321"/>
      <c r="G472" s="23" t="s">
        <v>22</v>
      </c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2">
        <f t="shared" si="186"/>
        <v>0</v>
      </c>
      <c r="S472" s="24">
        <f>SUM(S471*2+S470)/3</f>
        <v>0</v>
      </c>
      <c r="T472" s="279"/>
    </row>
    <row r="473" spans="1:20" x14ac:dyDescent="0.25">
      <c r="A473" s="314"/>
      <c r="B473" s="316"/>
      <c r="C473" s="316"/>
      <c r="D473" s="317"/>
      <c r="E473" s="330"/>
      <c r="F473" s="322" t="s">
        <v>20</v>
      </c>
      <c r="G473" s="9" t="s">
        <v>1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>
        <f t="shared" si="186"/>
        <v>0</v>
      </c>
      <c r="S473" s="22">
        <f>SUM(H473:Q473)/10</f>
        <v>0</v>
      </c>
      <c r="T473" s="279"/>
    </row>
    <row r="474" spans="1:20" x14ac:dyDescent="0.25">
      <c r="A474" s="314"/>
      <c r="B474" s="316"/>
      <c r="C474" s="316"/>
      <c r="D474" s="317"/>
      <c r="E474" s="330"/>
      <c r="F474" s="322"/>
      <c r="G474" s="9" t="s">
        <v>2</v>
      </c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>
        <f t="shared" si="186"/>
        <v>0</v>
      </c>
      <c r="S474" s="22">
        <f>SUM(H474:Q474)/12</f>
        <v>0</v>
      </c>
      <c r="T474" s="279"/>
    </row>
    <row r="475" spans="1:20" x14ac:dyDescent="0.25">
      <c r="A475" s="314"/>
      <c r="B475" s="316"/>
      <c r="C475" s="316"/>
      <c r="D475" s="317"/>
      <c r="E475" s="330"/>
      <c r="F475" s="322"/>
      <c r="G475" s="23" t="s">
        <v>23</v>
      </c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2">
        <f t="shared" si="186"/>
        <v>0</v>
      </c>
      <c r="S475" s="24">
        <f>SUM(S474*2+S473)/3</f>
        <v>0</v>
      </c>
      <c r="T475" s="279"/>
    </row>
    <row r="476" spans="1:20" ht="15.75" thickBot="1" x14ac:dyDescent="0.3">
      <c r="A476" s="314"/>
      <c r="B476" s="316"/>
      <c r="C476" s="316"/>
      <c r="D476" s="317"/>
      <c r="E476" s="330"/>
      <c r="F476" s="323" t="s">
        <v>21</v>
      </c>
      <c r="G476" s="323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>
        <f>SUM(S472,S475)/2</f>
        <v>0</v>
      </c>
      <c r="T476" s="11"/>
    </row>
    <row r="477" spans="1:20" x14ac:dyDescent="0.25">
      <c r="A477" s="313">
        <v>68</v>
      </c>
      <c r="B477" s="315" t="s">
        <v>55</v>
      </c>
      <c r="C477" s="315" t="s">
        <v>34</v>
      </c>
      <c r="D477" s="317" t="s">
        <v>40</v>
      </c>
      <c r="E477" s="330"/>
      <c r="F477" s="319" t="s">
        <v>16</v>
      </c>
      <c r="G477" s="12" t="s">
        <v>1</v>
      </c>
      <c r="H477" s="26"/>
      <c r="I477" s="20"/>
      <c r="J477" s="20"/>
      <c r="K477" s="20"/>
      <c r="L477" s="20"/>
      <c r="M477" s="20"/>
      <c r="N477" s="20"/>
      <c r="O477" s="20"/>
      <c r="P477" s="20"/>
      <c r="Q477" s="20"/>
      <c r="R477" s="20">
        <f t="shared" ref="R477:R482" si="187">SUM(H477:Q477)</f>
        <v>0</v>
      </c>
      <c r="S477" s="21">
        <f>SUM(H477:Q477)/10</f>
        <v>0</v>
      </c>
      <c r="T477" s="16"/>
    </row>
    <row r="478" spans="1:20" x14ac:dyDescent="0.25">
      <c r="A478" s="314"/>
      <c r="B478" s="316"/>
      <c r="C478" s="316"/>
      <c r="D478" s="317"/>
      <c r="E478" s="330"/>
      <c r="F478" s="320"/>
      <c r="G478" s="9" t="s">
        <v>2</v>
      </c>
      <c r="H478" s="28"/>
      <c r="I478" s="29"/>
      <c r="J478" s="29"/>
      <c r="K478" s="29"/>
      <c r="L478" s="29"/>
      <c r="M478" s="29"/>
      <c r="N478" s="29"/>
      <c r="O478" s="29"/>
      <c r="P478" s="29"/>
      <c r="Q478" s="29"/>
      <c r="R478" s="29">
        <f t="shared" si="187"/>
        <v>0</v>
      </c>
      <c r="S478" s="22">
        <f>SUM(H478:Q478)/12</f>
        <v>0</v>
      </c>
      <c r="T478" s="279"/>
    </row>
    <row r="479" spans="1:20" x14ac:dyDescent="0.25">
      <c r="A479" s="314"/>
      <c r="B479" s="316"/>
      <c r="C479" s="316"/>
      <c r="D479" s="317"/>
      <c r="E479" s="330"/>
      <c r="F479" s="321"/>
      <c r="G479" s="23" t="s">
        <v>22</v>
      </c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2">
        <f t="shared" si="187"/>
        <v>0</v>
      </c>
      <c r="S479" s="24">
        <f>SUM(S478*2+S477)/3</f>
        <v>0</v>
      </c>
      <c r="T479" s="279"/>
    </row>
    <row r="480" spans="1:20" x14ac:dyDescent="0.25">
      <c r="A480" s="314"/>
      <c r="B480" s="316"/>
      <c r="C480" s="316"/>
      <c r="D480" s="317"/>
      <c r="E480" s="330"/>
      <c r="F480" s="322" t="s">
        <v>20</v>
      </c>
      <c r="G480" s="9" t="s">
        <v>1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>
        <f t="shared" si="187"/>
        <v>0</v>
      </c>
      <c r="S480" s="22">
        <f>SUM(H480:Q480)/10</f>
        <v>0</v>
      </c>
      <c r="T480" s="279"/>
    </row>
    <row r="481" spans="1:20" x14ac:dyDescent="0.25">
      <c r="A481" s="314"/>
      <c r="B481" s="316"/>
      <c r="C481" s="316"/>
      <c r="D481" s="317"/>
      <c r="E481" s="330"/>
      <c r="F481" s="322"/>
      <c r="G481" s="9" t="s">
        <v>2</v>
      </c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>
        <f t="shared" si="187"/>
        <v>0</v>
      </c>
      <c r="S481" s="22">
        <f>SUM(H481:Q481)/12</f>
        <v>0</v>
      </c>
      <c r="T481" s="279"/>
    </row>
    <row r="482" spans="1:20" x14ac:dyDescent="0.25">
      <c r="A482" s="314"/>
      <c r="B482" s="316"/>
      <c r="C482" s="316"/>
      <c r="D482" s="317"/>
      <c r="E482" s="330"/>
      <c r="F482" s="322"/>
      <c r="G482" s="23" t="s">
        <v>23</v>
      </c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2">
        <f t="shared" si="187"/>
        <v>0</v>
      </c>
      <c r="S482" s="24">
        <f>SUM(S481*2+S480)/3</f>
        <v>0</v>
      </c>
      <c r="T482" s="279"/>
    </row>
    <row r="483" spans="1:20" ht="15.75" thickBot="1" x14ac:dyDescent="0.3">
      <c r="A483" s="314"/>
      <c r="B483" s="316"/>
      <c r="C483" s="316"/>
      <c r="D483" s="317"/>
      <c r="E483" s="330"/>
      <c r="F483" s="323" t="s">
        <v>21</v>
      </c>
      <c r="G483" s="323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>
        <f>SUM(S479,S482)/2</f>
        <v>0</v>
      </c>
      <c r="T483" s="11"/>
    </row>
    <row r="484" spans="1:20" x14ac:dyDescent="0.25">
      <c r="A484" s="313">
        <v>69</v>
      </c>
      <c r="B484" s="315" t="s">
        <v>55</v>
      </c>
      <c r="C484" s="315" t="s">
        <v>34</v>
      </c>
      <c r="D484" s="317" t="s">
        <v>40</v>
      </c>
      <c r="E484" s="330"/>
      <c r="F484" s="319" t="s">
        <v>16</v>
      </c>
      <c r="G484" s="12" t="s">
        <v>1</v>
      </c>
      <c r="H484" s="26"/>
      <c r="I484" s="20"/>
      <c r="J484" s="20"/>
      <c r="K484" s="20"/>
      <c r="L484" s="20"/>
      <c r="M484" s="20"/>
      <c r="N484" s="20"/>
      <c r="O484" s="20"/>
      <c r="P484" s="20"/>
      <c r="Q484" s="20"/>
      <c r="R484" s="20">
        <f t="shared" ref="R484:R489" si="188">SUM(H484:Q484)</f>
        <v>0</v>
      </c>
      <c r="S484" s="21">
        <f>SUM(H484:Q484)/10</f>
        <v>0</v>
      </c>
      <c r="T484" s="16"/>
    </row>
    <row r="485" spans="1:20" x14ac:dyDescent="0.25">
      <c r="A485" s="314"/>
      <c r="B485" s="316"/>
      <c r="C485" s="316"/>
      <c r="D485" s="317"/>
      <c r="E485" s="330"/>
      <c r="F485" s="320"/>
      <c r="G485" s="9" t="s">
        <v>2</v>
      </c>
      <c r="H485" s="28"/>
      <c r="I485" s="29"/>
      <c r="J485" s="29"/>
      <c r="K485" s="29"/>
      <c r="L485" s="29"/>
      <c r="M485" s="29"/>
      <c r="N485" s="29"/>
      <c r="O485" s="29"/>
      <c r="P485" s="29"/>
      <c r="Q485" s="29"/>
      <c r="R485" s="29">
        <f t="shared" si="188"/>
        <v>0</v>
      </c>
      <c r="S485" s="22">
        <f>SUM(H485:Q485)/12</f>
        <v>0</v>
      </c>
      <c r="T485" s="279"/>
    </row>
    <row r="486" spans="1:20" x14ac:dyDescent="0.25">
      <c r="A486" s="314"/>
      <c r="B486" s="316"/>
      <c r="C486" s="316"/>
      <c r="D486" s="317"/>
      <c r="E486" s="330"/>
      <c r="F486" s="321"/>
      <c r="G486" s="23" t="s">
        <v>22</v>
      </c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2">
        <f t="shared" si="188"/>
        <v>0</v>
      </c>
      <c r="S486" s="24">
        <f>SUM(S485*2+S484)/3</f>
        <v>0</v>
      </c>
      <c r="T486" s="279"/>
    </row>
    <row r="487" spans="1:20" x14ac:dyDescent="0.25">
      <c r="A487" s="314"/>
      <c r="B487" s="316"/>
      <c r="C487" s="316"/>
      <c r="D487" s="317"/>
      <c r="E487" s="330"/>
      <c r="F487" s="322" t="s">
        <v>20</v>
      </c>
      <c r="G487" s="9" t="s">
        <v>1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>
        <f t="shared" si="188"/>
        <v>0</v>
      </c>
      <c r="S487" s="22">
        <f>SUM(H487:Q487)/10</f>
        <v>0</v>
      </c>
      <c r="T487" s="279"/>
    </row>
    <row r="488" spans="1:20" x14ac:dyDescent="0.25">
      <c r="A488" s="314"/>
      <c r="B488" s="316"/>
      <c r="C488" s="316"/>
      <c r="D488" s="317"/>
      <c r="E488" s="330"/>
      <c r="F488" s="322"/>
      <c r="G488" s="9" t="s">
        <v>2</v>
      </c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>
        <f t="shared" si="188"/>
        <v>0</v>
      </c>
      <c r="S488" s="22">
        <f>SUM(H488:Q488)/12</f>
        <v>0</v>
      </c>
      <c r="T488" s="279"/>
    </row>
    <row r="489" spans="1:20" x14ac:dyDescent="0.25">
      <c r="A489" s="314"/>
      <c r="B489" s="316"/>
      <c r="C489" s="316"/>
      <c r="D489" s="317"/>
      <c r="E489" s="330"/>
      <c r="F489" s="322"/>
      <c r="G489" s="23" t="s">
        <v>23</v>
      </c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2">
        <f t="shared" si="188"/>
        <v>0</v>
      </c>
      <c r="S489" s="24">
        <f>SUM(S488*2+S487)/3</f>
        <v>0</v>
      </c>
      <c r="T489" s="279"/>
    </row>
    <row r="490" spans="1:20" ht="15.75" thickBot="1" x14ac:dyDescent="0.3">
      <c r="A490" s="314"/>
      <c r="B490" s="316"/>
      <c r="C490" s="316"/>
      <c r="D490" s="317"/>
      <c r="E490" s="330"/>
      <c r="F490" s="323" t="s">
        <v>21</v>
      </c>
      <c r="G490" s="323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>
        <f>SUM(S486,S489)/2</f>
        <v>0</v>
      </c>
      <c r="T490" s="11"/>
    </row>
    <row r="491" spans="1:20" x14ac:dyDescent="0.25">
      <c r="A491" s="313">
        <v>70</v>
      </c>
      <c r="B491" s="315" t="s">
        <v>55</v>
      </c>
      <c r="C491" s="315" t="s">
        <v>34</v>
      </c>
      <c r="D491" s="317" t="s">
        <v>40</v>
      </c>
      <c r="E491" s="330"/>
      <c r="F491" s="319" t="s">
        <v>16</v>
      </c>
      <c r="G491" s="12" t="s">
        <v>1</v>
      </c>
      <c r="H491" s="26"/>
      <c r="I491" s="20"/>
      <c r="J491" s="20"/>
      <c r="K491" s="20"/>
      <c r="L491" s="20"/>
      <c r="M491" s="20"/>
      <c r="N491" s="20"/>
      <c r="O491" s="20"/>
      <c r="P491" s="20"/>
      <c r="Q491" s="20"/>
      <c r="R491" s="20">
        <f t="shared" ref="R491:R496" si="189">SUM(H491:Q491)</f>
        <v>0</v>
      </c>
      <c r="S491" s="21">
        <f>SUM(H491:Q491)/10</f>
        <v>0</v>
      </c>
      <c r="T491" s="16"/>
    </row>
    <row r="492" spans="1:20" x14ac:dyDescent="0.25">
      <c r="A492" s="314"/>
      <c r="B492" s="316"/>
      <c r="C492" s="316"/>
      <c r="D492" s="317"/>
      <c r="E492" s="330"/>
      <c r="F492" s="320"/>
      <c r="G492" s="9" t="s">
        <v>2</v>
      </c>
      <c r="H492" s="28"/>
      <c r="I492" s="29"/>
      <c r="J492" s="29"/>
      <c r="K492" s="29"/>
      <c r="L492" s="29"/>
      <c r="M492" s="29"/>
      <c r="N492" s="29"/>
      <c r="O492" s="29"/>
      <c r="P492" s="29"/>
      <c r="Q492" s="29"/>
      <c r="R492" s="29">
        <f t="shared" si="189"/>
        <v>0</v>
      </c>
      <c r="S492" s="22">
        <f>SUM(H492:Q492)/12</f>
        <v>0</v>
      </c>
      <c r="T492" s="279"/>
    </row>
    <row r="493" spans="1:20" x14ac:dyDescent="0.25">
      <c r="A493" s="314"/>
      <c r="B493" s="316"/>
      <c r="C493" s="316"/>
      <c r="D493" s="317"/>
      <c r="E493" s="330"/>
      <c r="F493" s="321"/>
      <c r="G493" s="23" t="s">
        <v>22</v>
      </c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2">
        <f t="shared" si="189"/>
        <v>0</v>
      </c>
      <c r="S493" s="24">
        <f>SUM(S492*2+S491)/3</f>
        <v>0</v>
      </c>
      <c r="T493" s="279"/>
    </row>
    <row r="494" spans="1:20" x14ac:dyDescent="0.25">
      <c r="A494" s="314"/>
      <c r="B494" s="316"/>
      <c r="C494" s="316"/>
      <c r="D494" s="317"/>
      <c r="E494" s="330"/>
      <c r="F494" s="331" t="s">
        <v>20</v>
      </c>
      <c r="G494" s="9" t="s">
        <v>1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>
        <f t="shared" si="189"/>
        <v>0</v>
      </c>
      <c r="S494" s="22">
        <f>SUM(H494:Q494)/10</f>
        <v>0</v>
      </c>
      <c r="T494" s="279"/>
    </row>
    <row r="495" spans="1:20" x14ac:dyDescent="0.25">
      <c r="A495" s="314"/>
      <c r="B495" s="316"/>
      <c r="C495" s="316"/>
      <c r="D495" s="317"/>
      <c r="E495" s="330"/>
      <c r="F495" s="320"/>
      <c r="G495" s="9" t="s">
        <v>2</v>
      </c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>
        <f t="shared" si="189"/>
        <v>0</v>
      </c>
      <c r="S495" s="22">
        <f>SUM(H495:Q495)/12</f>
        <v>0</v>
      </c>
      <c r="T495" s="279"/>
    </row>
    <row r="496" spans="1:20" x14ac:dyDescent="0.25">
      <c r="A496" s="314"/>
      <c r="B496" s="316"/>
      <c r="C496" s="316"/>
      <c r="D496" s="317"/>
      <c r="E496" s="330"/>
      <c r="F496" s="321"/>
      <c r="G496" s="23" t="s">
        <v>23</v>
      </c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2">
        <f t="shared" si="189"/>
        <v>0</v>
      </c>
      <c r="S496" s="24">
        <f>SUM(S495*2+S494)/3</f>
        <v>0</v>
      </c>
      <c r="T496" s="279"/>
    </row>
    <row r="497" spans="1:20" ht="15.75" thickBot="1" x14ac:dyDescent="0.3">
      <c r="A497" s="314"/>
      <c r="B497" s="316"/>
      <c r="C497" s="316"/>
      <c r="D497" s="317"/>
      <c r="E497" s="330"/>
      <c r="F497" s="332" t="s">
        <v>21</v>
      </c>
      <c r="G497" s="333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>
        <f>SUM(S493,S496)/2</f>
        <v>0</v>
      </c>
      <c r="T497" s="11"/>
    </row>
    <row r="498" spans="1:20" x14ac:dyDescent="0.25">
      <c r="A498" s="313">
        <v>71</v>
      </c>
      <c r="B498" s="315" t="s">
        <v>55</v>
      </c>
      <c r="C498" s="315" t="s">
        <v>34</v>
      </c>
      <c r="D498" s="317" t="s">
        <v>40</v>
      </c>
      <c r="E498" s="330"/>
      <c r="F498" s="319" t="s">
        <v>16</v>
      </c>
      <c r="G498" s="12" t="s">
        <v>1</v>
      </c>
      <c r="H498" s="26"/>
      <c r="I498" s="20"/>
      <c r="J498" s="20"/>
      <c r="K498" s="20"/>
      <c r="L498" s="20"/>
      <c r="M498" s="20"/>
      <c r="N498" s="20"/>
      <c r="O498" s="20"/>
      <c r="P498" s="20"/>
      <c r="Q498" s="20"/>
      <c r="R498" s="20">
        <f t="shared" ref="R498:R503" si="190">SUM(H498:Q498)</f>
        <v>0</v>
      </c>
      <c r="S498" s="21">
        <f>SUM(H498:Q498)/10</f>
        <v>0</v>
      </c>
      <c r="T498" s="16"/>
    </row>
    <row r="499" spans="1:20" x14ac:dyDescent="0.25">
      <c r="A499" s="314"/>
      <c r="B499" s="316"/>
      <c r="C499" s="316"/>
      <c r="D499" s="317"/>
      <c r="E499" s="330"/>
      <c r="F499" s="320"/>
      <c r="G499" s="9" t="s">
        <v>2</v>
      </c>
      <c r="H499" s="28"/>
      <c r="I499" s="29"/>
      <c r="J499" s="29"/>
      <c r="K499" s="29"/>
      <c r="L499" s="29"/>
      <c r="M499" s="29"/>
      <c r="N499" s="29"/>
      <c r="O499" s="29"/>
      <c r="P499" s="29"/>
      <c r="Q499" s="29"/>
      <c r="R499" s="29">
        <f t="shared" si="190"/>
        <v>0</v>
      </c>
      <c r="S499" s="22">
        <f>SUM(H499:Q499)/12</f>
        <v>0</v>
      </c>
      <c r="T499" s="279"/>
    </row>
    <row r="500" spans="1:20" x14ac:dyDescent="0.25">
      <c r="A500" s="314"/>
      <c r="B500" s="316"/>
      <c r="C500" s="316"/>
      <c r="D500" s="317"/>
      <c r="E500" s="330"/>
      <c r="F500" s="321"/>
      <c r="G500" s="23" t="s">
        <v>22</v>
      </c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2">
        <f t="shared" si="190"/>
        <v>0</v>
      </c>
      <c r="S500" s="24">
        <f>SUM(S499*2+S498)/3</f>
        <v>0</v>
      </c>
      <c r="T500" s="279"/>
    </row>
    <row r="501" spans="1:20" x14ac:dyDescent="0.25">
      <c r="A501" s="314"/>
      <c r="B501" s="316"/>
      <c r="C501" s="316"/>
      <c r="D501" s="317"/>
      <c r="E501" s="330"/>
      <c r="F501" s="322" t="s">
        <v>20</v>
      </c>
      <c r="G501" s="9" t="s">
        <v>1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>
        <f t="shared" si="190"/>
        <v>0</v>
      </c>
      <c r="S501" s="22">
        <f>SUM(H501:Q501)/10</f>
        <v>0</v>
      </c>
      <c r="T501" s="279"/>
    </row>
    <row r="502" spans="1:20" x14ac:dyDescent="0.25">
      <c r="A502" s="314"/>
      <c r="B502" s="316"/>
      <c r="C502" s="316"/>
      <c r="D502" s="317"/>
      <c r="E502" s="330"/>
      <c r="F502" s="322"/>
      <c r="G502" s="9" t="s">
        <v>2</v>
      </c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>
        <f t="shared" si="190"/>
        <v>0</v>
      </c>
      <c r="S502" s="22">
        <f>SUM(H502:Q502)/12</f>
        <v>0</v>
      </c>
      <c r="T502" s="279"/>
    </row>
    <row r="503" spans="1:20" x14ac:dyDescent="0.25">
      <c r="A503" s="314"/>
      <c r="B503" s="316"/>
      <c r="C503" s="316"/>
      <c r="D503" s="317"/>
      <c r="E503" s="330"/>
      <c r="F503" s="322"/>
      <c r="G503" s="23" t="s">
        <v>23</v>
      </c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2">
        <f t="shared" si="190"/>
        <v>0</v>
      </c>
      <c r="S503" s="24">
        <f>SUM(S502*2+S501)/3</f>
        <v>0</v>
      </c>
      <c r="T503" s="279"/>
    </row>
    <row r="504" spans="1:20" ht="15.75" thickBot="1" x14ac:dyDescent="0.3">
      <c r="A504" s="314"/>
      <c r="B504" s="316"/>
      <c r="C504" s="316"/>
      <c r="D504" s="317"/>
      <c r="E504" s="330"/>
      <c r="F504" s="323" t="s">
        <v>21</v>
      </c>
      <c r="G504" s="323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>
        <f>SUM(S500,S503)/2</f>
        <v>0</v>
      </c>
      <c r="T504" s="11"/>
    </row>
    <row r="505" spans="1:20" x14ac:dyDescent="0.25">
      <c r="A505" s="313">
        <v>72</v>
      </c>
      <c r="B505" s="315" t="s">
        <v>55</v>
      </c>
      <c r="C505" s="315" t="s">
        <v>34</v>
      </c>
      <c r="D505" s="317" t="s">
        <v>40</v>
      </c>
      <c r="E505" s="330"/>
      <c r="F505" s="319" t="s">
        <v>16</v>
      </c>
      <c r="G505" s="12" t="s">
        <v>1</v>
      </c>
      <c r="H505" s="26"/>
      <c r="I505" s="20"/>
      <c r="J505" s="20"/>
      <c r="K505" s="20"/>
      <c r="L505" s="20"/>
      <c r="M505" s="20"/>
      <c r="N505" s="20"/>
      <c r="O505" s="20"/>
      <c r="P505" s="20"/>
      <c r="Q505" s="20"/>
      <c r="R505" s="20">
        <f t="shared" ref="R505:R510" si="191">SUM(H505:Q505)</f>
        <v>0</v>
      </c>
      <c r="S505" s="21">
        <f>SUM(H505:Q505)/10</f>
        <v>0</v>
      </c>
      <c r="T505" s="16"/>
    </row>
    <row r="506" spans="1:20" x14ac:dyDescent="0.25">
      <c r="A506" s="314"/>
      <c r="B506" s="316"/>
      <c r="C506" s="316"/>
      <c r="D506" s="317"/>
      <c r="E506" s="330"/>
      <c r="F506" s="320"/>
      <c r="G506" s="9" t="s">
        <v>2</v>
      </c>
      <c r="H506" s="28"/>
      <c r="I506" s="29"/>
      <c r="J506" s="29"/>
      <c r="K506" s="29"/>
      <c r="L506" s="29"/>
      <c r="M506" s="29"/>
      <c r="N506" s="29"/>
      <c r="O506" s="29"/>
      <c r="P506" s="29"/>
      <c r="Q506" s="29"/>
      <c r="R506" s="29">
        <f t="shared" si="191"/>
        <v>0</v>
      </c>
      <c r="S506" s="22">
        <f>SUM(H506:Q506)/12</f>
        <v>0</v>
      </c>
      <c r="T506" s="279"/>
    </row>
    <row r="507" spans="1:20" x14ac:dyDescent="0.25">
      <c r="A507" s="314"/>
      <c r="B507" s="316"/>
      <c r="C507" s="316"/>
      <c r="D507" s="317"/>
      <c r="E507" s="330"/>
      <c r="F507" s="321"/>
      <c r="G507" s="23" t="s">
        <v>22</v>
      </c>
      <c r="H507" s="31">
        <f t="shared" ref="H507:Q507" si="192">+(H506*2+H505)/3</f>
        <v>0</v>
      </c>
      <c r="I507" s="31">
        <f t="shared" si="192"/>
        <v>0</v>
      </c>
      <c r="J507" s="31">
        <f t="shared" si="192"/>
        <v>0</v>
      </c>
      <c r="K507" s="31">
        <f t="shared" si="192"/>
        <v>0</v>
      </c>
      <c r="L507" s="31">
        <f t="shared" si="192"/>
        <v>0</v>
      </c>
      <c r="M507" s="31">
        <f t="shared" si="192"/>
        <v>0</v>
      </c>
      <c r="N507" s="31">
        <f t="shared" si="192"/>
        <v>0</v>
      </c>
      <c r="O507" s="31">
        <f t="shared" si="192"/>
        <v>0</v>
      </c>
      <c r="P507" s="31">
        <f t="shared" si="192"/>
        <v>0</v>
      </c>
      <c r="Q507" s="31">
        <f t="shared" si="192"/>
        <v>0</v>
      </c>
      <c r="R507" s="32">
        <f t="shared" si="191"/>
        <v>0</v>
      </c>
      <c r="S507" s="24">
        <f>SUM(S506*2+S505)/3</f>
        <v>0</v>
      </c>
      <c r="T507" s="279"/>
    </row>
    <row r="508" spans="1:20" x14ac:dyDescent="0.25">
      <c r="A508" s="314"/>
      <c r="B508" s="316"/>
      <c r="C508" s="316"/>
      <c r="D508" s="317"/>
      <c r="E508" s="330"/>
      <c r="F508" s="322" t="s">
        <v>20</v>
      </c>
      <c r="G508" s="9" t="s">
        <v>1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>
        <f t="shared" si="191"/>
        <v>0</v>
      </c>
      <c r="S508" s="22">
        <f>SUM(H508:Q508)/10</f>
        <v>0</v>
      </c>
      <c r="T508" s="279"/>
    </row>
    <row r="509" spans="1:20" x14ac:dyDescent="0.25">
      <c r="A509" s="314"/>
      <c r="B509" s="316"/>
      <c r="C509" s="316"/>
      <c r="D509" s="317"/>
      <c r="E509" s="330"/>
      <c r="F509" s="322"/>
      <c r="G509" s="9" t="s">
        <v>2</v>
      </c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>
        <f t="shared" si="191"/>
        <v>0</v>
      </c>
      <c r="S509" s="22">
        <f>SUM(H509:Q509)/12</f>
        <v>0</v>
      </c>
      <c r="T509" s="279"/>
    </row>
    <row r="510" spans="1:20" x14ac:dyDescent="0.25">
      <c r="A510" s="314"/>
      <c r="B510" s="316"/>
      <c r="C510" s="316"/>
      <c r="D510" s="317"/>
      <c r="E510" s="330"/>
      <c r="F510" s="322"/>
      <c r="G510" s="23" t="s">
        <v>23</v>
      </c>
      <c r="H510" s="31">
        <f t="shared" ref="H510:Q510" si="193">+(H509*2+H508)/3</f>
        <v>0</v>
      </c>
      <c r="I510" s="31">
        <f t="shared" si="193"/>
        <v>0</v>
      </c>
      <c r="J510" s="31">
        <f t="shared" si="193"/>
        <v>0</v>
      </c>
      <c r="K510" s="31">
        <f t="shared" si="193"/>
        <v>0</v>
      </c>
      <c r="L510" s="31">
        <f t="shared" si="193"/>
        <v>0</v>
      </c>
      <c r="M510" s="31">
        <f t="shared" si="193"/>
        <v>0</v>
      </c>
      <c r="N510" s="31">
        <f t="shared" si="193"/>
        <v>0</v>
      </c>
      <c r="O510" s="31">
        <f t="shared" si="193"/>
        <v>0</v>
      </c>
      <c r="P510" s="31">
        <f t="shared" si="193"/>
        <v>0</v>
      </c>
      <c r="Q510" s="31">
        <f t="shared" si="193"/>
        <v>0</v>
      </c>
      <c r="R510" s="32">
        <f t="shared" si="191"/>
        <v>0</v>
      </c>
      <c r="S510" s="24">
        <f>SUM(S509*2+S508)/3</f>
        <v>0</v>
      </c>
      <c r="T510" s="279"/>
    </row>
    <row r="511" spans="1:20" ht="15.75" thickBot="1" x14ac:dyDescent="0.3">
      <c r="A511" s="314"/>
      <c r="B511" s="316"/>
      <c r="C511" s="316"/>
      <c r="D511" s="317"/>
      <c r="E511" s="330"/>
      <c r="F511" s="323" t="s">
        <v>21</v>
      </c>
      <c r="G511" s="323"/>
      <c r="H511" s="25">
        <f>SUM(H507,H510)/2</f>
        <v>0</v>
      </c>
      <c r="I511" s="25">
        <f t="shared" ref="I511:Q511" si="194">SUM(I507,I510)/2</f>
        <v>0</v>
      </c>
      <c r="J511" s="25">
        <f t="shared" si="194"/>
        <v>0</v>
      </c>
      <c r="K511" s="25">
        <f t="shared" si="194"/>
        <v>0</v>
      </c>
      <c r="L511" s="25">
        <f t="shared" si="194"/>
        <v>0</v>
      </c>
      <c r="M511" s="25">
        <f t="shared" si="194"/>
        <v>0</v>
      </c>
      <c r="N511" s="25">
        <f t="shared" si="194"/>
        <v>0</v>
      </c>
      <c r="O511" s="25">
        <f t="shared" si="194"/>
        <v>0</v>
      </c>
      <c r="P511" s="25">
        <f t="shared" si="194"/>
        <v>0</v>
      </c>
      <c r="Q511" s="25">
        <f t="shared" si="194"/>
        <v>0</v>
      </c>
      <c r="R511" s="25"/>
      <c r="S511" s="25">
        <f>SUM(S507,S510)/2</f>
        <v>0</v>
      </c>
      <c r="T511" s="11"/>
    </row>
    <row r="512" spans="1:20" x14ac:dyDescent="0.25">
      <c r="A512" s="313">
        <v>73</v>
      </c>
      <c r="B512" s="315" t="s">
        <v>55</v>
      </c>
      <c r="C512" s="315" t="s">
        <v>34</v>
      </c>
      <c r="D512" s="317" t="s">
        <v>40</v>
      </c>
      <c r="E512" s="330"/>
      <c r="F512" s="319" t="s">
        <v>16</v>
      </c>
      <c r="G512" s="12" t="s">
        <v>1</v>
      </c>
      <c r="H512" s="26"/>
      <c r="I512" s="20"/>
      <c r="J512" s="20"/>
      <c r="K512" s="20"/>
      <c r="L512" s="20"/>
      <c r="M512" s="20"/>
      <c r="N512" s="20"/>
      <c r="O512" s="20"/>
      <c r="P512" s="20"/>
      <c r="Q512" s="20"/>
      <c r="R512" s="20">
        <f t="shared" ref="R512:R517" si="195">SUM(H512:Q512)</f>
        <v>0</v>
      </c>
      <c r="S512" s="21">
        <f>SUM(H512:Q512)/10</f>
        <v>0</v>
      </c>
      <c r="T512" s="16"/>
    </row>
    <row r="513" spans="1:20" x14ac:dyDescent="0.25">
      <c r="A513" s="314"/>
      <c r="B513" s="316"/>
      <c r="C513" s="316"/>
      <c r="D513" s="317"/>
      <c r="E513" s="330"/>
      <c r="F513" s="320"/>
      <c r="G513" s="9" t="s">
        <v>2</v>
      </c>
      <c r="H513" s="28"/>
      <c r="I513" s="29"/>
      <c r="J513" s="29"/>
      <c r="K513" s="29"/>
      <c r="L513" s="29"/>
      <c r="M513" s="29"/>
      <c r="N513" s="29"/>
      <c r="O513" s="29"/>
      <c r="P513" s="29"/>
      <c r="Q513" s="29"/>
      <c r="R513" s="29">
        <f t="shared" si="195"/>
        <v>0</v>
      </c>
      <c r="S513" s="22">
        <f>SUM(H513:Q513)/12</f>
        <v>0</v>
      </c>
      <c r="T513" s="279"/>
    </row>
    <row r="514" spans="1:20" x14ac:dyDescent="0.25">
      <c r="A514" s="314"/>
      <c r="B514" s="316"/>
      <c r="C514" s="316"/>
      <c r="D514" s="317"/>
      <c r="E514" s="330"/>
      <c r="F514" s="321"/>
      <c r="G514" s="23" t="s">
        <v>22</v>
      </c>
      <c r="H514" s="31">
        <f t="shared" ref="H514:Q514" si="196">+(H513*2+H512)/3</f>
        <v>0</v>
      </c>
      <c r="I514" s="31">
        <f t="shared" si="196"/>
        <v>0</v>
      </c>
      <c r="J514" s="31">
        <f t="shared" si="196"/>
        <v>0</v>
      </c>
      <c r="K514" s="31">
        <f t="shared" si="196"/>
        <v>0</v>
      </c>
      <c r="L514" s="31">
        <f t="shared" si="196"/>
        <v>0</v>
      </c>
      <c r="M514" s="31">
        <f t="shared" si="196"/>
        <v>0</v>
      </c>
      <c r="N514" s="31">
        <f t="shared" si="196"/>
        <v>0</v>
      </c>
      <c r="O514" s="31">
        <f t="shared" si="196"/>
        <v>0</v>
      </c>
      <c r="P514" s="31">
        <f t="shared" si="196"/>
        <v>0</v>
      </c>
      <c r="Q514" s="31">
        <f t="shared" si="196"/>
        <v>0</v>
      </c>
      <c r="R514" s="32">
        <f t="shared" si="195"/>
        <v>0</v>
      </c>
      <c r="S514" s="24">
        <f>SUM(S513*2+S512)/3</f>
        <v>0</v>
      </c>
      <c r="T514" s="279"/>
    </row>
    <row r="515" spans="1:20" x14ac:dyDescent="0.25">
      <c r="A515" s="314"/>
      <c r="B515" s="316"/>
      <c r="C515" s="316"/>
      <c r="D515" s="317"/>
      <c r="E515" s="330"/>
      <c r="F515" s="322" t="s">
        <v>20</v>
      </c>
      <c r="G515" s="9" t="s">
        <v>1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>
        <f t="shared" si="195"/>
        <v>0</v>
      </c>
      <c r="S515" s="22">
        <f>SUM(H515:Q515)/10</f>
        <v>0</v>
      </c>
      <c r="T515" s="279"/>
    </row>
    <row r="516" spans="1:20" x14ac:dyDescent="0.25">
      <c r="A516" s="314"/>
      <c r="B516" s="316"/>
      <c r="C516" s="316"/>
      <c r="D516" s="317"/>
      <c r="E516" s="330"/>
      <c r="F516" s="322"/>
      <c r="G516" s="9" t="s">
        <v>2</v>
      </c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>
        <f t="shared" si="195"/>
        <v>0</v>
      </c>
      <c r="S516" s="22">
        <f>SUM(H516:Q516)/12</f>
        <v>0</v>
      </c>
      <c r="T516" s="279"/>
    </row>
    <row r="517" spans="1:20" x14ac:dyDescent="0.25">
      <c r="A517" s="314"/>
      <c r="B517" s="316"/>
      <c r="C517" s="316"/>
      <c r="D517" s="317"/>
      <c r="E517" s="330"/>
      <c r="F517" s="322"/>
      <c r="G517" s="23" t="s">
        <v>23</v>
      </c>
      <c r="H517" s="31">
        <f t="shared" ref="H517:Q517" si="197">+(H516*2+H515)/3</f>
        <v>0</v>
      </c>
      <c r="I517" s="31">
        <f t="shared" si="197"/>
        <v>0</v>
      </c>
      <c r="J517" s="31">
        <f t="shared" si="197"/>
        <v>0</v>
      </c>
      <c r="K517" s="31">
        <f t="shared" si="197"/>
        <v>0</v>
      </c>
      <c r="L517" s="31">
        <f t="shared" si="197"/>
        <v>0</v>
      </c>
      <c r="M517" s="31">
        <f t="shared" si="197"/>
        <v>0</v>
      </c>
      <c r="N517" s="31">
        <f t="shared" si="197"/>
        <v>0</v>
      </c>
      <c r="O517" s="31">
        <f t="shared" si="197"/>
        <v>0</v>
      </c>
      <c r="P517" s="31">
        <f t="shared" si="197"/>
        <v>0</v>
      </c>
      <c r="Q517" s="31">
        <f t="shared" si="197"/>
        <v>0</v>
      </c>
      <c r="R517" s="32">
        <f t="shared" si="195"/>
        <v>0</v>
      </c>
      <c r="S517" s="24">
        <f>SUM(S516*2+S515)/3</f>
        <v>0</v>
      </c>
      <c r="T517" s="279"/>
    </row>
    <row r="518" spans="1:20" ht="15.75" thickBot="1" x14ac:dyDescent="0.3">
      <c r="A518" s="314"/>
      <c r="B518" s="316"/>
      <c r="C518" s="316"/>
      <c r="D518" s="317"/>
      <c r="E518" s="330"/>
      <c r="F518" s="323" t="s">
        <v>21</v>
      </c>
      <c r="G518" s="323"/>
      <c r="H518" s="25">
        <f>SUM(H514,H517)/2</f>
        <v>0</v>
      </c>
      <c r="I518" s="25">
        <f t="shared" ref="I518:Q518" si="198">SUM(I514,I517)/2</f>
        <v>0</v>
      </c>
      <c r="J518" s="25">
        <f t="shared" si="198"/>
        <v>0</v>
      </c>
      <c r="K518" s="25">
        <f t="shared" si="198"/>
        <v>0</v>
      </c>
      <c r="L518" s="25">
        <f t="shared" si="198"/>
        <v>0</v>
      </c>
      <c r="M518" s="25">
        <f t="shared" si="198"/>
        <v>0</v>
      </c>
      <c r="N518" s="25">
        <f t="shared" si="198"/>
        <v>0</v>
      </c>
      <c r="O518" s="25">
        <f t="shared" si="198"/>
        <v>0</v>
      </c>
      <c r="P518" s="25">
        <f t="shared" si="198"/>
        <v>0</v>
      </c>
      <c r="Q518" s="25">
        <f t="shared" si="198"/>
        <v>0</v>
      </c>
      <c r="R518" s="25"/>
      <c r="S518" s="25">
        <f>SUM(S514,S517)/2</f>
        <v>0</v>
      </c>
      <c r="T518" s="11"/>
    </row>
    <row r="519" spans="1:20" x14ac:dyDescent="0.25">
      <c r="A519" s="313">
        <v>74</v>
      </c>
      <c r="B519" s="315" t="s">
        <v>55</v>
      </c>
      <c r="C519" s="315" t="s">
        <v>34</v>
      </c>
      <c r="D519" s="317" t="s">
        <v>40</v>
      </c>
      <c r="E519" s="330"/>
      <c r="F519" s="319" t="s">
        <v>16</v>
      </c>
      <c r="G519" s="12" t="s">
        <v>1</v>
      </c>
      <c r="H519" s="26"/>
      <c r="I519" s="20"/>
      <c r="J519" s="20"/>
      <c r="K519" s="20"/>
      <c r="L519" s="20"/>
      <c r="M519" s="20"/>
      <c r="N519" s="20"/>
      <c r="O519" s="20"/>
      <c r="P519" s="20"/>
      <c r="Q519" s="20"/>
      <c r="R519" s="20">
        <f t="shared" ref="R519:R524" si="199">SUM(H519:Q519)</f>
        <v>0</v>
      </c>
      <c r="S519" s="21">
        <f>SUM(H519:Q519)/10</f>
        <v>0</v>
      </c>
      <c r="T519" s="16"/>
    </row>
    <row r="520" spans="1:20" x14ac:dyDescent="0.25">
      <c r="A520" s="314"/>
      <c r="B520" s="316"/>
      <c r="C520" s="316"/>
      <c r="D520" s="317"/>
      <c r="E520" s="330"/>
      <c r="F520" s="320"/>
      <c r="G520" s="9" t="s">
        <v>2</v>
      </c>
      <c r="H520" s="28"/>
      <c r="I520" s="29"/>
      <c r="J520" s="29"/>
      <c r="K520" s="29"/>
      <c r="L520" s="29"/>
      <c r="M520" s="29"/>
      <c r="N520" s="29"/>
      <c r="O520" s="29"/>
      <c r="P520" s="29"/>
      <c r="Q520" s="29"/>
      <c r="R520" s="29">
        <f t="shared" si="199"/>
        <v>0</v>
      </c>
      <c r="S520" s="22">
        <f>SUM(H520:Q520)/12</f>
        <v>0</v>
      </c>
      <c r="T520" s="279"/>
    </row>
    <row r="521" spans="1:20" x14ac:dyDescent="0.25">
      <c r="A521" s="314"/>
      <c r="B521" s="316"/>
      <c r="C521" s="316"/>
      <c r="D521" s="317"/>
      <c r="E521" s="330"/>
      <c r="F521" s="321"/>
      <c r="G521" s="23" t="s">
        <v>22</v>
      </c>
      <c r="H521" s="31">
        <f t="shared" ref="H521:Q521" si="200">+(H520*2+H519)/3</f>
        <v>0</v>
      </c>
      <c r="I521" s="31">
        <f t="shared" si="200"/>
        <v>0</v>
      </c>
      <c r="J521" s="31">
        <f t="shared" si="200"/>
        <v>0</v>
      </c>
      <c r="K521" s="31">
        <f t="shared" si="200"/>
        <v>0</v>
      </c>
      <c r="L521" s="31">
        <f t="shared" si="200"/>
        <v>0</v>
      </c>
      <c r="M521" s="31">
        <f t="shared" si="200"/>
        <v>0</v>
      </c>
      <c r="N521" s="31">
        <f t="shared" si="200"/>
        <v>0</v>
      </c>
      <c r="O521" s="31">
        <f t="shared" si="200"/>
        <v>0</v>
      </c>
      <c r="P521" s="31">
        <f t="shared" si="200"/>
        <v>0</v>
      </c>
      <c r="Q521" s="31">
        <f t="shared" si="200"/>
        <v>0</v>
      </c>
      <c r="R521" s="32">
        <f t="shared" si="199"/>
        <v>0</v>
      </c>
      <c r="S521" s="24">
        <f>SUM(S520*2+S519)/3</f>
        <v>0</v>
      </c>
      <c r="T521" s="279"/>
    </row>
    <row r="522" spans="1:20" x14ac:dyDescent="0.25">
      <c r="A522" s="314"/>
      <c r="B522" s="316"/>
      <c r="C522" s="316"/>
      <c r="D522" s="317"/>
      <c r="E522" s="330"/>
      <c r="F522" s="322" t="s">
        <v>20</v>
      </c>
      <c r="G522" s="9" t="s">
        <v>1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>
        <f t="shared" si="199"/>
        <v>0</v>
      </c>
      <c r="S522" s="22">
        <f>SUM(H522:Q522)/10</f>
        <v>0</v>
      </c>
      <c r="T522" s="279"/>
    </row>
    <row r="523" spans="1:20" x14ac:dyDescent="0.25">
      <c r="A523" s="314"/>
      <c r="B523" s="316"/>
      <c r="C523" s="316"/>
      <c r="D523" s="317"/>
      <c r="E523" s="330"/>
      <c r="F523" s="322"/>
      <c r="G523" s="9" t="s">
        <v>2</v>
      </c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>
        <f t="shared" si="199"/>
        <v>0</v>
      </c>
      <c r="S523" s="22">
        <f>SUM(H523:Q523)/12</f>
        <v>0</v>
      </c>
      <c r="T523" s="279"/>
    </row>
    <row r="524" spans="1:20" x14ac:dyDescent="0.25">
      <c r="A524" s="314"/>
      <c r="B524" s="316"/>
      <c r="C524" s="316"/>
      <c r="D524" s="317"/>
      <c r="E524" s="330"/>
      <c r="F524" s="322"/>
      <c r="G524" s="23" t="s">
        <v>23</v>
      </c>
      <c r="H524" s="31">
        <f t="shared" ref="H524:Q524" si="201">+(H523*2+H522)/3</f>
        <v>0</v>
      </c>
      <c r="I524" s="31">
        <f t="shared" si="201"/>
        <v>0</v>
      </c>
      <c r="J524" s="31">
        <f t="shared" si="201"/>
        <v>0</v>
      </c>
      <c r="K524" s="31">
        <f t="shared" si="201"/>
        <v>0</v>
      </c>
      <c r="L524" s="31">
        <f t="shared" si="201"/>
        <v>0</v>
      </c>
      <c r="M524" s="31">
        <f t="shared" si="201"/>
        <v>0</v>
      </c>
      <c r="N524" s="31">
        <f t="shared" si="201"/>
        <v>0</v>
      </c>
      <c r="O524" s="31">
        <f t="shared" si="201"/>
        <v>0</v>
      </c>
      <c r="P524" s="31">
        <f t="shared" si="201"/>
        <v>0</v>
      </c>
      <c r="Q524" s="31">
        <f t="shared" si="201"/>
        <v>0</v>
      </c>
      <c r="R524" s="32">
        <f t="shared" si="199"/>
        <v>0</v>
      </c>
      <c r="S524" s="24">
        <f>SUM(S523*2+S522)/3</f>
        <v>0</v>
      </c>
      <c r="T524" s="279"/>
    </row>
    <row r="525" spans="1:20" ht="15.75" thickBot="1" x14ac:dyDescent="0.3">
      <c r="A525" s="314"/>
      <c r="B525" s="316"/>
      <c r="C525" s="316"/>
      <c r="D525" s="317"/>
      <c r="E525" s="330"/>
      <c r="F525" s="323" t="s">
        <v>21</v>
      </c>
      <c r="G525" s="323"/>
      <c r="H525" s="25">
        <f>SUM(H521,H524)/2</f>
        <v>0</v>
      </c>
      <c r="I525" s="25">
        <f t="shared" ref="I525:Q525" si="202">SUM(I521,I524)/2</f>
        <v>0</v>
      </c>
      <c r="J525" s="25">
        <f t="shared" si="202"/>
        <v>0</v>
      </c>
      <c r="K525" s="25">
        <f t="shared" si="202"/>
        <v>0</v>
      </c>
      <c r="L525" s="25">
        <f t="shared" si="202"/>
        <v>0</v>
      </c>
      <c r="M525" s="25">
        <f t="shared" si="202"/>
        <v>0</v>
      </c>
      <c r="N525" s="25">
        <f t="shared" si="202"/>
        <v>0</v>
      </c>
      <c r="O525" s="25">
        <f t="shared" si="202"/>
        <v>0</v>
      </c>
      <c r="P525" s="25">
        <f t="shared" si="202"/>
        <v>0</v>
      </c>
      <c r="Q525" s="25">
        <f t="shared" si="202"/>
        <v>0</v>
      </c>
      <c r="R525" s="25"/>
      <c r="S525" s="25">
        <f>SUM(S521,S524)/2</f>
        <v>0</v>
      </c>
      <c r="T525" s="11"/>
    </row>
    <row r="526" spans="1:20" x14ac:dyDescent="0.25">
      <c r="A526" s="313">
        <v>75</v>
      </c>
      <c r="B526" s="315" t="s">
        <v>55</v>
      </c>
      <c r="C526" s="315" t="s">
        <v>34</v>
      </c>
      <c r="D526" s="317" t="s">
        <v>40</v>
      </c>
      <c r="E526" s="330"/>
      <c r="F526" s="319" t="s">
        <v>16</v>
      </c>
      <c r="G526" s="12" t="s">
        <v>1</v>
      </c>
      <c r="H526" s="26"/>
      <c r="I526" s="20"/>
      <c r="J526" s="20"/>
      <c r="K526" s="20"/>
      <c r="L526" s="20"/>
      <c r="M526" s="20"/>
      <c r="N526" s="20"/>
      <c r="O526" s="20"/>
      <c r="P526" s="20"/>
      <c r="Q526" s="20"/>
      <c r="R526" s="20">
        <f t="shared" ref="R526:R531" si="203">SUM(H526:Q526)</f>
        <v>0</v>
      </c>
      <c r="S526" s="21">
        <f>SUM(H526:Q526)/10</f>
        <v>0</v>
      </c>
      <c r="T526" s="16"/>
    </row>
    <row r="527" spans="1:20" x14ac:dyDescent="0.25">
      <c r="A527" s="314"/>
      <c r="B527" s="316"/>
      <c r="C527" s="316"/>
      <c r="D527" s="317"/>
      <c r="E527" s="330"/>
      <c r="F527" s="320"/>
      <c r="G527" s="9" t="s">
        <v>2</v>
      </c>
      <c r="H527" s="28"/>
      <c r="I527" s="29"/>
      <c r="J527" s="29"/>
      <c r="K527" s="29"/>
      <c r="L527" s="29"/>
      <c r="M527" s="29"/>
      <c r="N527" s="29"/>
      <c r="O527" s="29"/>
      <c r="P527" s="29"/>
      <c r="Q527" s="29"/>
      <c r="R527" s="29">
        <f t="shared" si="203"/>
        <v>0</v>
      </c>
      <c r="S527" s="22">
        <f>SUM(H527:Q527)/12</f>
        <v>0</v>
      </c>
      <c r="T527" s="279"/>
    </row>
    <row r="528" spans="1:20" x14ac:dyDescent="0.25">
      <c r="A528" s="314"/>
      <c r="B528" s="316"/>
      <c r="C528" s="316"/>
      <c r="D528" s="317"/>
      <c r="E528" s="330"/>
      <c r="F528" s="321"/>
      <c r="G528" s="23" t="s">
        <v>22</v>
      </c>
      <c r="H528" s="31">
        <f t="shared" ref="H528:Q528" si="204">+(H527*2+H526)/3</f>
        <v>0</v>
      </c>
      <c r="I528" s="31">
        <f t="shared" si="204"/>
        <v>0</v>
      </c>
      <c r="J528" s="31">
        <f t="shared" si="204"/>
        <v>0</v>
      </c>
      <c r="K528" s="31">
        <f t="shared" si="204"/>
        <v>0</v>
      </c>
      <c r="L528" s="31">
        <f t="shared" si="204"/>
        <v>0</v>
      </c>
      <c r="M528" s="31">
        <f t="shared" si="204"/>
        <v>0</v>
      </c>
      <c r="N528" s="31">
        <f t="shared" si="204"/>
        <v>0</v>
      </c>
      <c r="O528" s="31">
        <f t="shared" si="204"/>
        <v>0</v>
      </c>
      <c r="P528" s="31">
        <f t="shared" si="204"/>
        <v>0</v>
      </c>
      <c r="Q528" s="31">
        <f t="shared" si="204"/>
        <v>0</v>
      </c>
      <c r="R528" s="32">
        <f t="shared" si="203"/>
        <v>0</v>
      </c>
      <c r="S528" s="24">
        <f>SUM(S527*2+S526)/3</f>
        <v>0</v>
      </c>
      <c r="T528" s="279"/>
    </row>
    <row r="529" spans="1:20" x14ac:dyDescent="0.25">
      <c r="A529" s="314"/>
      <c r="B529" s="316"/>
      <c r="C529" s="316"/>
      <c r="D529" s="317"/>
      <c r="E529" s="330"/>
      <c r="F529" s="322" t="s">
        <v>20</v>
      </c>
      <c r="G529" s="9" t="s">
        <v>1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>
        <f t="shared" si="203"/>
        <v>0</v>
      </c>
      <c r="S529" s="22">
        <f>SUM(H529:Q529)/10</f>
        <v>0</v>
      </c>
      <c r="T529" s="279"/>
    </row>
    <row r="530" spans="1:20" x14ac:dyDescent="0.25">
      <c r="A530" s="314"/>
      <c r="B530" s="316"/>
      <c r="C530" s="316"/>
      <c r="D530" s="317"/>
      <c r="E530" s="330"/>
      <c r="F530" s="322"/>
      <c r="G530" s="9" t="s">
        <v>2</v>
      </c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>
        <f t="shared" si="203"/>
        <v>0</v>
      </c>
      <c r="S530" s="22">
        <f>SUM(H530:Q530)/12</f>
        <v>0</v>
      </c>
      <c r="T530" s="279"/>
    </row>
    <row r="531" spans="1:20" x14ac:dyDescent="0.25">
      <c r="A531" s="314"/>
      <c r="B531" s="316"/>
      <c r="C531" s="316"/>
      <c r="D531" s="317"/>
      <c r="E531" s="330"/>
      <c r="F531" s="322"/>
      <c r="G531" s="23" t="s">
        <v>23</v>
      </c>
      <c r="H531" s="31">
        <f t="shared" ref="H531:Q531" si="205">+(H530*2+H529)/3</f>
        <v>0</v>
      </c>
      <c r="I531" s="31">
        <f t="shared" si="205"/>
        <v>0</v>
      </c>
      <c r="J531" s="31">
        <f t="shared" si="205"/>
        <v>0</v>
      </c>
      <c r="K531" s="31">
        <f t="shared" si="205"/>
        <v>0</v>
      </c>
      <c r="L531" s="31">
        <f t="shared" si="205"/>
        <v>0</v>
      </c>
      <c r="M531" s="31">
        <f t="shared" si="205"/>
        <v>0</v>
      </c>
      <c r="N531" s="31">
        <f t="shared" si="205"/>
        <v>0</v>
      </c>
      <c r="O531" s="31">
        <f t="shared" si="205"/>
        <v>0</v>
      </c>
      <c r="P531" s="31">
        <f t="shared" si="205"/>
        <v>0</v>
      </c>
      <c r="Q531" s="31">
        <f t="shared" si="205"/>
        <v>0</v>
      </c>
      <c r="R531" s="32">
        <f t="shared" si="203"/>
        <v>0</v>
      </c>
      <c r="S531" s="24">
        <f>SUM(S530*2+S529)/3</f>
        <v>0</v>
      </c>
      <c r="T531" s="279"/>
    </row>
    <row r="532" spans="1:20" ht="15.75" thickBot="1" x14ac:dyDescent="0.3">
      <c r="A532" s="314"/>
      <c r="B532" s="316"/>
      <c r="C532" s="316"/>
      <c r="D532" s="317"/>
      <c r="E532" s="330"/>
      <c r="F532" s="323" t="s">
        <v>21</v>
      </c>
      <c r="G532" s="323"/>
      <c r="H532" s="25">
        <f>SUM(H528,H531)/2</f>
        <v>0</v>
      </c>
      <c r="I532" s="25">
        <f t="shared" ref="I532:Q532" si="206">SUM(I528,I531)/2</f>
        <v>0</v>
      </c>
      <c r="J532" s="25">
        <f t="shared" si="206"/>
        <v>0</v>
      </c>
      <c r="K532" s="25">
        <f t="shared" si="206"/>
        <v>0</v>
      </c>
      <c r="L532" s="25">
        <f t="shared" si="206"/>
        <v>0</v>
      </c>
      <c r="M532" s="25">
        <f t="shared" si="206"/>
        <v>0</v>
      </c>
      <c r="N532" s="25">
        <f t="shared" si="206"/>
        <v>0</v>
      </c>
      <c r="O532" s="25">
        <f t="shared" si="206"/>
        <v>0</v>
      </c>
      <c r="P532" s="25">
        <f t="shared" si="206"/>
        <v>0</v>
      </c>
      <c r="Q532" s="25">
        <f t="shared" si="206"/>
        <v>0</v>
      </c>
      <c r="R532" s="25"/>
      <c r="S532" s="25">
        <f>SUM(S528,S531)/2</f>
        <v>0</v>
      </c>
      <c r="T532" s="11"/>
    </row>
    <row r="533" spans="1:20" x14ac:dyDescent="0.25">
      <c r="A533" s="313">
        <v>76</v>
      </c>
      <c r="B533" s="315" t="s">
        <v>55</v>
      </c>
      <c r="C533" s="315" t="s">
        <v>34</v>
      </c>
      <c r="D533" s="317" t="s">
        <v>40</v>
      </c>
      <c r="E533" s="330"/>
      <c r="F533" s="319" t="s">
        <v>41</v>
      </c>
      <c r="G533" s="12" t="s">
        <v>1</v>
      </c>
      <c r="H533" s="26"/>
      <c r="I533" s="20"/>
      <c r="J533" s="20"/>
      <c r="K533" s="20"/>
      <c r="L533" s="20"/>
      <c r="M533" s="20"/>
      <c r="N533" s="20"/>
      <c r="O533" s="20"/>
      <c r="P533" s="20"/>
      <c r="Q533" s="20"/>
      <c r="R533" s="20">
        <f t="shared" ref="R533:R538" si="207">SUM(H533:Q533)</f>
        <v>0</v>
      </c>
      <c r="S533" s="21">
        <f>SUM(H533:Q533)/10</f>
        <v>0</v>
      </c>
      <c r="T533" s="16"/>
    </row>
    <row r="534" spans="1:20" x14ac:dyDescent="0.25">
      <c r="A534" s="314"/>
      <c r="B534" s="316"/>
      <c r="C534" s="316"/>
      <c r="D534" s="317"/>
      <c r="E534" s="330"/>
      <c r="F534" s="320"/>
      <c r="G534" s="9" t="s">
        <v>2</v>
      </c>
      <c r="H534" s="28"/>
      <c r="I534" s="29"/>
      <c r="J534" s="29"/>
      <c r="K534" s="29"/>
      <c r="L534" s="29"/>
      <c r="M534" s="29"/>
      <c r="N534" s="29"/>
      <c r="O534" s="29"/>
      <c r="P534" s="29"/>
      <c r="Q534" s="29"/>
      <c r="R534" s="29">
        <f t="shared" si="207"/>
        <v>0</v>
      </c>
      <c r="S534" s="22">
        <f>SUM(H534:Q534)/12</f>
        <v>0</v>
      </c>
      <c r="T534" s="279"/>
    </row>
    <row r="535" spans="1:20" x14ac:dyDescent="0.25">
      <c r="A535" s="314"/>
      <c r="B535" s="316"/>
      <c r="C535" s="316"/>
      <c r="D535" s="317"/>
      <c r="E535" s="330"/>
      <c r="F535" s="321"/>
      <c r="G535" s="23" t="s">
        <v>22</v>
      </c>
      <c r="H535" s="31">
        <f t="shared" ref="H535:Q535" si="208">+(H534*2+H533)/3</f>
        <v>0</v>
      </c>
      <c r="I535" s="31">
        <f t="shared" si="208"/>
        <v>0</v>
      </c>
      <c r="J535" s="31">
        <f t="shared" si="208"/>
        <v>0</v>
      </c>
      <c r="K535" s="31">
        <f t="shared" si="208"/>
        <v>0</v>
      </c>
      <c r="L535" s="31">
        <f t="shared" si="208"/>
        <v>0</v>
      </c>
      <c r="M535" s="31">
        <f t="shared" si="208"/>
        <v>0</v>
      </c>
      <c r="N535" s="31">
        <f t="shared" si="208"/>
        <v>0</v>
      </c>
      <c r="O535" s="31">
        <f t="shared" si="208"/>
        <v>0</v>
      </c>
      <c r="P535" s="31">
        <f t="shared" si="208"/>
        <v>0</v>
      </c>
      <c r="Q535" s="31">
        <f t="shared" si="208"/>
        <v>0</v>
      </c>
      <c r="R535" s="32">
        <f t="shared" si="207"/>
        <v>0</v>
      </c>
      <c r="S535" s="24">
        <f>SUM(S534*2+S533)/3</f>
        <v>0</v>
      </c>
      <c r="T535" s="279"/>
    </row>
    <row r="536" spans="1:20" x14ac:dyDescent="0.25">
      <c r="A536" s="314"/>
      <c r="B536" s="316"/>
      <c r="C536" s="316"/>
      <c r="D536" s="317"/>
      <c r="E536" s="330"/>
      <c r="F536" s="322" t="s">
        <v>42</v>
      </c>
      <c r="G536" s="9" t="s">
        <v>1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>
        <f t="shared" si="207"/>
        <v>0</v>
      </c>
      <c r="S536" s="22">
        <f>SUM(H536:Q536)/10</f>
        <v>0</v>
      </c>
      <c r="T536" s="279"/>
    </row>
    <row r="537" spans="1:20" x14ac:dyDescent="0.25">
      <c r="A537" s="314"/>
      <c r="B537" s="316"/>
      <c r="C537" s="316"/>
      <c r="D537" s="317"/>
      <c r="E537" s="330"/>
      <c r="F537" s="322"/>
      <c r="G537" s="9" t="s">
        <v>2</v>
      </c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>
        <f t="shared" si="207"/>
        <v>0</v>
      </c>
      <c r="S537" s="22">
        <f>SUM(H537:Q537)/12</f>
        <v>0</v>
      </c>
      <c r="T537" s="279"/>
    </row>
    <row r="538" spans="1:20" x14ac:dyDescent="0.25">
      <c r="A538" s="314"/>
      <c r="B538" s="316"/>
      <c r="C538" s="316"/>
      <c r="D538" s="317"/>
      <c r="E538" s="330"/>
      <c r="F538" s="322"/>
      <c r="G538" s="23" t="s">
        <v>23</v>
      </c>
      <c r="H538" s="31">
        <f t="shared" ref="H538:Q538" si="209">+(H537*2+H536)/3</f>
        <v>0</v>
      </c>
      <c r="I538" s="31">
        <f t="shared" si="209"/>
        <v>0</v>
      </c>
      <c r="J538" s="31">
        <f t="shared" si="209"/>
        <v>0</v>
      </c>
      <c r="K538" s="31">
        <f t="shared" si="209"/>
        <v>0</v>
      </c>
      <c r="L538" s="31">
        <f t="shared" si="209"/>
        <v>0</v>
      </c>
      <c r="M538" s="31">
        <f t="shared" si="209"/>
        <v>0</v>
      </c>
      <c r="N538" s="31">
        <f t="shared" si="209"/>
        <v>0</v>
      </c>
      <c r="O538" s="31">
        <f t="shared" si="209"/>
        <v>0</v>
      </c>
      <c r="P538" s="31">
        <f t="shared" si="209"/>
        <v>0</v>
      </c>
      <c r="Q538" s="31">
        <f t="shared" si="209"/>
        <v>0</v>
      </c>
      <c r="R538" s="32">
        <f t="shared" si="207"/>
        <v>0</v>
      </c>
      <c r="S538" s="24">
        <f>SUM(S537*2+S536)/3</f>
        <v>0</v>
      </c>
      <c r="T538" s="279"/>
    </row>
    <row r="539" spans="1:20" ht="15.75" thickBot="1" x14ac:dyDescent="0.3">
      <c r="A539" s="314"/>
      <c r="B539" s="316"/>
      <c r="C539" s="316"/>
      <c r="D539" s="317"/>
      <c r="E539" s="330"/>
      <c r="F539" s="323" t="s">
        <v>21</v>
      </c>
      <c r="G539" s="323"/>
      <c r="H539" s="25">
        <f>SUM(H535,H538)/2</f>
        <v>0</v>
      </c>
      <c r="I539" s="25">
        <f t="shared" ref="I539:Q539" si="210">SUM(I535,I538)/2</f>
        <v>0</v>
      </c>
      <c r="J539" s="25">
        <f t="shared" si="210"/>
        <v>0</v>
      </c>
      <c r="K539" s="25">
        <f t="shared" si="210"/>
        <v>0</v>
      </c>
      <c r="L539" s="25">
        <f t="shared" si="210"/>
        <v>0</v>
      </c>
      <c r="M539" s="25">
        <f t="shared" si="210"/>
        <v>0</v>
      </c>
      <c r="N539" s="25">
        <f t="shared" si="210"/>
        <v>0</v>
      </c>
      <c r="O539" s="25">
        <f t="shared" si="210"/>
        <v>0</v>
      </c>
      <c r="P539" s="25">
        <f t="shared" si="210"/>
        <v>0</v>
      </c>
      <c r="Q539" s="25">
        <f t="shared" si="210"/>
        <v>0</v>
      </c>
      <c r="R539" s="25"/>
      <c r="S539" s="25">
        <f>SUM(S535,S538)/2</f>
        <v>0</v>
      </c>
      <c r="T539" s="11"/>
    </row>
    <row r="540" spans="1:20" x14ac:dyDescent="0.25">
      <c r="A540" s="313">
        <v>77</v>
      </c>
      <c r="B540" s="315" t="s">
        <v>55</v>
      </c>
      <c r="C540" s="315" t="s">
        <v>34</v>
      </c>
      <c r="D540" s="317" t="s">
        <v>40</v>
      </c>
      <c r="E540" s="330"/>
      <c r="F540" s="319" t="s">
        <v>16</v>
      </c>
      <c r="G540" s="12" t="s">
        <v>1</v>
      </c>
      <c r="H540" s="26"/>
      <c r="I540" s="20"/>
      <c r="J540" s="20"/>
      <c r="K540" s="20"/>
      <c r="L540" s="20"/>
      <c r="M540" s="20"/>
      <c r="N540" s="20"/>
      <c r="O540" s="20"/>
      <c r="P540" s="20"/>
      <c r="Q540" s="20"/>
      <c r="R540" s="20">
        <f t="shared" ref="R540:R545" si="211">SUM(H540:Q540)</f>
        <v>0</v>
      </c>
      <c r="S540" s="21">
        <f>SUM(H540:Q540)/10</f>
        <v>0</v>
      </c>
      <c r="T540" s="16"/>
    </row>
    <row r="541" spans="1:20" x14ac:dyDescent="0.25">
      <c r="A541" s="314"/>
      <c r="B541" s="316"/>
      <c r="C541" s="316"/>
      <c r="D541" s="317"/>
      <c r="E541" s="330"/>
      <c r="F541" s="320"/>
      <c r="G541" s="9" t="s">
        <v>2</v>
      </c>
      <c r="H541" s="28"/>
      <c r="I541" s="29"/>
      <c r="J541" s="29"/>
      <c r="K541" s="29"/>
      <c r="L541" s="29"/>
      <c r="M541" s="29"/>
      <c r="N541" s="29"/>
      <c r="O541" s="29"/>
      <c r="P541" s="29"/>
      <c r="Q541" s="29"/>
      <c r="R541" s="29">
        <f t="shared" si="211"/>
        <v>0</v>
      </c>
      <c r="S541" s="22">
        <f>SUM(H541:Q541)/12</f>
        <v>0</v>
      </c>
      <c r="T541" s="279"/>
    </row>
    <row r="542" spans="1:20" x14ac:dyDescent="0.25">
      <c r="A542" s="314"/>
      <c r="B542" s="316"/>
      <c r="C542" s="316"/>
      <c r="D542" s="317"/>
      <c r="E542" s="330"/>
      <c r="F542" s="321"/>
      <c r="G542" s="23" t="s">
        <v>22</v>
      </c>
      <c r="H542" s="31">
        <f t="shared" ref="H542:Q542" si="212">+(H541*2+H540)/3</f>
        <v>0</v>
      </c>
      <c r="I542" s="31">
        <f t="shared" si="212"/>
        <v>0</v>
      </c>
      <c r="J542" s="31">
        <f t="shared" si="212"/>
        <v>0</v>
      </c>
      <c r="K542" s="31">
        <f t="shared" si="212"/>
        <v>0</v>
      </c>
      <c r="L542" s="31">
        <f t="shared" si="212"/>
        <v>0</v>
      </c>
      <c r="M542" s="31">
        <f t="shared" si="212"/>
        <v>0</v>
      </c>
      <c r="N542" s="31">
        <f t="shared" si="212"/>
        <v>0</v>
      </c>
      <c r="O542" s="31">
        <f t="shared" si="212"/>
        <v>0</v>
      </c>
      <c r="P542" s="31">
        <f t="shared" si="212"/>
        <v>0</v>
      </c>
      <c r="Q542" s="31">
        <f t="shared" si="212"/>
        <v>0</v>
      </c>
      <c r="R542" s="32">
        <f t="shared" si="211"/>
        <v>0</v>
      </c>
      <c r="S542" s="24">
        <f>SUM(S541*2+S540)/3</f>
        <v>0</v>
      </c>
      <c r="T542" s="279"/>
    </row>
    <row r="543" spans="1:20" x14ac:dyDescent="0.25">
      <c r="A543" s="314"/>
      <c r="B543" s="316"/>
      <c r="C543" s="316"/>
      <c r="D543" s="317"/>
      <c r="E543" s="330"/>
      <c r="F543" s="322" t="s">
        <v>20</v>
      </c>
      <c r="G543" s="9" t="s">
        <v>1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>
        <f t="shared" si="211"/>
        <v>0</v>
      </c>
      <c r="S543" s="22">
        <f>SUM(H543:Q543)/10</f>
        <v>0</v>
      </c>
      <c r="T543" s="279"/>
    </row>
    <row r="544" spans="1:20" x14ac:dyDescent="0.25">
      <c r="A544" s="314"/>
      <c r="B544" s="316"/>
      <c r="C544" s="316"/>
      <c r="D544" s="317"/>
      <c r="E544" s="330"/>
      <c r="F544" s="322"/>
      <c r="G544" s="9" t="s">
        <v>2</v>
      </c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>
        <f t="shared" si="211"/>
        <v>0</v>
      </c>
      <c r="S544" s="22">
        <f>SUM(H544:Q544)/12</f>
        <v>0</v>
      </c>
      <c r="T544" s="279"/>
    </row>
    <row r="545" spans="1:20" x14ac:dyDescent="0.25">
      <c r="A545" s="314"/>
      <c r="B545" s="316"/>
      <c r="C545" s="316"/>
      <c r="D545" s="317"/>
      <c r="E545" s="330"/>
      <c r="F545" s="322"/>
      <c r="G545" s="23" t="s">
        <v>23</v>
      </c>
      <c r="H545" s="31">
        <f t="shared" ref="H545:Q545" si="213">+(H544*2+H543)/3</f>
        <v>0</v>
      </c>
      <c r="I545" s="31">
        <f t="shared" si="213"/>
        <v>0</v>
      </c>
      <c r="J545" s="31">
        <f t="shared" si="213"/>
        <v>0</v>
      </c>
      <c r="K545" s="31">
        <f t="shared" si="213"/>
        <v>0</v>
      </c>
      <c r="L545" s="31">
        <f t="shared" si="213"/>
        <v>0</v>
      </c>
      <c r="M545" s="31">
        <f t="shared" si="213"/>
        <v>0</v>
      </c>
      <c r="N545" s="31">
        <f t="shared" si="213"/>
        <v>0</v>
      </c>
      <c r="O545" s="31">
        <f t="shared" si="213"/>
        <v>0</v>
      </c>
      <c r="P545" s="31">
        <f t="shared" si="213"/>
        <v>0</v>
      </c>
      <c r="Q545" s="31">
        <f t="shared" si="213"/>
        <v>0</v>
      </c>
      <c r="R545" s="32">
        <f t="shared" si="211"/>
        <v>0</v>
      </c>
      <c r="S545" s="24">
        <f>SUM(S544*2+S543)/3</f>
        <v>0</v>
      </c>
      <c r="T545" s="279"/>
    </row>
    <row r="546" spans="1:20" ht="15.75" thickBot="1" x14ac:dyDescent="0.3">
      <c r="A546" s="314"/>
      <c r="B546" s="316"/>
      <c r="C546" s="316"/>
      <c r="D546" s="317"/>
      <c r="E546" s="330"/>
      <c r="F546" s="323" t="s">
        <v>21</v>
      </c>
      <c r="G546" s="323"/>
      <c r="H546" s="25">
        <f>SUM(H542,H545)/2</f>
        <v>0</v>
      </c>
      <c r="I546" s="25">
        <f t="shared" ref="I546:Q546" si="214">SUM(I542,I545)/2</f>
        <v>0</v>
      </c>
      <c r="J546" s="25">
        <f t="shared" si="214"/>
        <v>0</v>
      </c>
      <c r="K546" s="25">
        <f t="shared" si="214"/>
        <v>0</v>
      </c>
      <c r="L546" s="25">
        <f t="shared" si="214"/>
        <v>0</v>
      </c>
      <c r="M546" s="25">
        <f t="shared" si="214"/>
        <v>0</v>
      </c>
      <c r="N546" s="25">
        <f t="shared" si="214"/>
        <v>0</v>
      </c>
      <c r="O546" s="25">
        <f t="shared" si="214"/>
        <v>0</v>
      </c>
      <c r="P546" s="25">
        <f t="shared" si="214"/>
        <v>0</v>
      </c>
      <c r="Q546" s="25">
        <f t="shared" si="214"/>
        <v>0</v>
      </c>
      <c r="R546" s="25"/>
      <c r="S546" s="25">
        <f>SUM(S542,S545)/2</f>
        <v>0</v>
      </c>
      <c r="T546" s="11"/>
    </row>
    <row r="547" spans="1:20" x14ac:dyDescent="0.25">
      <c r="A547" s="313">
        <v>78</v>
      </c>
      <c r="B547" s="315" t="s">
        <v>55</v>
      </c>
      <c r="C547" s="315" t="s">
        <v>34</v>
      </c>
      <c r="D547" s="317" t="s">
        <v>40</v>
      </c>
      <c r="E547" s="330"/>
      <c r="F547" s="319" t="s">
        <v>16</v>
      </c>
      <c r="G547" s="12" t="s">
        <v>1</v>
      </c>
      <c r="H547" s="26"/>
      <c r="I547" s="20"/>
      <c r="J547" s="20"/>
      <c r="K547" s="20"/>
      <c r="L547" s="20"/>
      <c r="M547" s="20"/>
      <c r="N547" s="20"/>
      <c r="O547" s="20"/>
      <c r="P547" s="20"/>
      <c r="Q547" s="20"/>
      <c r="R547" s="20">
        <f t="shared" ref="R547:R552" si="215">SUM(H547:Q547)</f>
        <v>0</v>
      </c>
      <c r="S547" s="21">
        <f>SUM(H547:Q547)/10</f>
        <v>0</v>
      </c>
      <c r="T547" s="16"/>
    </row>
    <row r="548" spans="1:20" x14ac:dyDescent="0.25">
      <c r="A548" s="314"/>
      <c r="B548" s="316"/>
      <c r="C548" s="316"/>
      <c r="D548" s="317"/>
      <c r="E548" s="330"/>
      <c r="F548" s="320"/>
      <c r="G548" s="9" t="s">
        <v>2</v>
      </c>
      <c r="H548" s="28"/>
      <c r="I548" s="29"/>
      <c r="J548" s="29"/>
      <c r="K548" s="29"/>
      <c r="L548" s="29"/>
      <c r="M548" s="29"/>
      <c r="N548" s="29"/>
      <c r="O548" s="29"/>
      <c r="P548" s="29"/>
      <c r="Q548" s="29"/>
      <c r="R548" s="29">
        <f t="shared" si="215"/>
        <v>0</v>
      </c>
      <c r="S548" s="22">
        <f>SUM(H548:Q548)/12</f>
        <v>0</v>
      </c>
      <c r="T548" s="279"/>
    </row>
    <row r="549" spans="1:20" x14ac:dyDescent="0.25">
      <c r="A549" s="314"/>
      <c r="B549" s="316"/>
      <c r="C549" s="316"/>
      <c r="D549" s="317"/>
      <c r="E549" s="330"/>
      <c r="F549" s="321"/>
      <c r="G549" s="23" t="s">
        <v>22</v>
      </c>
      <c r="H549" s="31">
        <f t="shared" ref="H549:Q549" si="216">+(H548*2+H547)/3</f>
        <v>0</v>
      </c>
      <c r="I549" s="31">
        <f t="shared" si="216"/>
        <v>0</v>
      </c>
      <c r="J549" s="31">
        <f t="shared" si="216"/>
        <v>0</v>
      </c>
      <c r="K549" s="31">
        <f t="shared" si="216"/>
        <v>0</v>
      </c>
      <c r="L549" s="31">
        <f t="shared" si="216"/>
        <v>0</v>
      </c>
      <c r="M549" s="31">
        <f t="shared" si="216"/>
        <v>0</v>
      </c>
      <c r="N549" s="31">
        <f t="shared" si="216"/>
        <v>0</v>
      </c>
      <c r="O549" s="31">
        <f t="shared" si="216"/>
        <v>0</v>
      </c>
      <c r="P549" s="31">
        <f t="shared" si="216"/>
        <v>0</v>
      </c>
      <c r="Q549" s="31">
        <f t="shared" si="216"/>
        <v>0</v>
      </c>
      <c r="R549" s="32">
        <f t="shared" si="215"/>
        <v>0</v>
      </c>
      <c r="S549" s="24">
        <f>SUM(S548*2+S547)/3</f>
        <v>0</v>
      </c>
      <c r="T549" s="279"/>
    </row>
    <row r="550" spans="1:20" x14ac:dyDescent="0.25">
      <c r="A550" s="314"/>
      <c r="B550" s="316"/>
      <c r="C550" s="316"/>
      <c r="D550" s="317"/>
      <c r="E550" s="330"/>
      <c r="F550" s="322" t="s">
        <v>20</v>
      </c>
      <c r="G550" s="9" t="s">
        <v>1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>
        <f t="shared" si="215"/>
        <v>0</v>
      </c>
      <c r="S550" s="22">
        <f>SUM(H550:Q550)/10</f>
        <v>0</v>
      </c>
      <c r="T550" s="279"/>
    </row>
    <row r="551" spans="1:20" x14ac:dyDescent="0.25">
      <c r="A551" s="314"/>
      <c r="B551" s="316"/>
      <c r="C551" s="316"/>
      <c r="D551" s="317"/>
      <c r="E551" s="330"/>
      <c r="F551" s="322"/>
      <c r="G551" s="9" t="s">
        <v>2</v>
      </c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>
        <f t="shared" si="215"/>
        <v>0</v>
      </c>
      <c r="S551" s="22">
        <f>SUM(H551:Q551)/12</f>
        <v>0</v>
      </c>
      <c r="T551" s="279"/>
    </row>
    <row r="552" spans="1:20" x14ac:dyDescent="0.25">
      <c r="A552" s="314"/>
      <c r="B552" s="316"/>
      <c r="C552" s="316"/>
      <c r="D552" s="317"/>
      <c r="E552" s="330"/>
      <c r="F552" s="322"/>
      <c r="G552" s="23" t="s">
        <v>23</v>
      </c>
      <c r="H552" s="31">
        <f t="shared" ref="H552:Q552" si="217">+(H551*2+H550)/3</f>
        <v>0</v>
      </c>
      <c r="I552" s="31">
        <f t="shared" si="217"/>
        <v>0</v>
      </c>
      <c r="J552" s="31">
        <f t="shared" si="217"/>
        <v>0</v>
      </c>
      <c r="K552" s="31">
        <f t="shared" si="217"/>
        <v>0</v>
      </c>
      <c r="L552" s="31">
        <f t="shared" si="217"/>
        <v>0</v>
      </c>
      <c r="M552" s="31">
        <f t="shared" si="217"/>
        <v>0</v>
      </c>
      <c r="N552" s="31">
        <f t="shared" si="217"/>
        <v>0</v>
      </c>
      <c r="O552" s="31">
        <f t="shared" si="217"/>
        <v>0</v>
      </c>
      <c r="P552" s="31">
        <f t="shared" si="217"/>
        <v>0</v>
      </c>
      <c r="Q552" s="31">
        <f t="shared" si="217"/>
        <v>0</v>
      </c>
      <c r="R552" s="32">
        <f t="shared" si="215"/>
        <v>0</v>
      </c>
      <c r="S552" s="24">
        <f>SUM(S551*2+S550)/3</f>
        <v>0</v>
      </c>
      <c r="T552" s="279"/>
    </row>
    <row r="553" spans="1:20" ht="15.75" thickBot="1" x14ac:dyDescent="0.3">
      <c r="A553" s="314"/>
      <c r="B553" s="316"/>
      <c r="C553" s="316"/>
      <c r="D553" s="317"/>
      <c r="E553" s="330"/>
      <c r="F553" s="323" t="s">
        <v>21</v>
      </c>
      <c r="G553" s="323"/>
      <c r="H553" s="25">
        <f>SUM(H549,H552)/2</f>
        <v>0</v>
      </c>
      <c r="I553" s="25">
        <f t="shared" ref="I553:Q553" si="218">SUM(I549,I552)/2</f>
        <v>0</v>
      </c>
      <c r="J553" s="25">
        <f t="shared" si="218"/>
        <v>0</v>
      </c>
      <c r="K553" s="25">
        <f t="shared" si="218"/>
        <v>0</v>
      </c>
      <c r="L553" s="25">
        <f t="shared" si="218"/>
        <v>0</v>
      </c>
      <c r="M553" s="25">
        <f t="shared" si="218"/>
        <v>0</v>
      </c>
      <c r="N553" s="25">
        <f t="shared" si="218"/>
        <v>0</v>
      </c>
      <c r="O553" s="25">
        <f t="shared" si="218"/>
        <v>0</v>
      </c>
      <c r="P553" s="25">
        <f t="shared" si="218"/>
        <v>0</v>
      </c>
      <c r="Q553" s="25">
        <f t="shared" si="218"/>
        <v>0</v>
      </c>
      <c r="R553" s="25"/>
      <c r="S553" s="25">
        <f>SUM(S549,S552)/2</f>
        <v>0</v>
      </c>
      <c r="T553" s="11"/>
    </row>
    <row r="554" spans="1:20" x14ac:dyDescent="0.25">
      <c r="A554" s="313">
        <v>79</v>
      </c>
      <c r="B554" s="315" t="s">
        <v>55</v>
      </c>
      <c r="C554" s="315" t="s">
        <v>34</v>
      </c>
      <c r="D554" s="317" t="s">
        <v>40</v>
      </c>
      <c r="E554" s="330"/>
      <c r="F554" s="319" t="s">
        <v>16</v>
      </c>
      <c r="G554" s="12" t="s">
        <v>1</v>
      </c>
      <c r="H554" s="26"/>
      <c r="I554" s="20"/>
      <c r="J554" s="20"/>
      <c r="K554" s="20"/>
      <c r="L554" s="20"/>
      <c r="M554" s="20"/>
      <c r="N554" s="20"/>
      <c r="O554" s="20"/>
      <c r="P554" s="20"/>
      <c r="Q554" s="20"/>
      <c r="R554" s="20">
        <f t="shared" ref="R554:R559" si="219">SUM(H554:Q554)</f>
        <v>0</v>
      </c>
      <c r="S554" s="21">
        <f>SUM(H554:Q554)/10</f>
        <v>0</v>
      </c>
      <c r="T554" s="16"/>
    </row>
    <row r="555" spans="1:20" x14ac:dyDescent="0.25">
      <c r="A555" s="314"/>
      <c r="B555" s="316"/>
      <c r="C555" s="316"/>
      <c r="D555" s="317"/>
      <c r="E555" s="330"/>
      <c r="F555" s="320"/>
      <c r="G555" s="9" t="s">
        <v>2</v>
      </c>
      <c r="H555" s="28"/>
      <c r="I555" s="29"/>
      <c r="J555" s="29"/>
      <c r="K555" s="29"/>
      <c r="L555" s="29"/>
      <c r="M555" s="29"/>
      <c r="N555" s="29"/>
      <c r="O555" s="29"/>
      <c r="P555" s="29"/>
      <c r="Q555" s="29"/>
      <c r="R555" s="29">
        <f t="shared" si="219"/>
        <v>0</v>
      </c>
      <c r="S555" s="22">
        <f>SUM(H555:Q555)/12</f>
        <v>0</v>
      </c>
      <c r="T555" s="279"/>
    </row>
    <row r="556" spans="1:20" x14ac:dyDescent="0.25">
      <c r="A556" s="314"/>
      <c r="B556" s="316"/>
      <c r="C556" s="316"/>
      <c r="D556" s="317"/>
      <c r="E556" s="330"/>
      <c r="F556" s="321"/>
      <c r="G556" s="23" t="s">
        <v>22</v>
      </c>
      <c r="H556" s="31">
        <f t="shared" ref="H556:Q556" si="220">+(H555*2+H554)/3</f>
        <v>0</v>
      </c>
      <c r="I556" s="31">
        <f t="shared" si="220"/>
        <v>0</v>
      </c>
      <c r="J556" s="31">
        <f t="shared" si="220"/>
        <v>0</v>
      </c>
      <c r="K556" s="31">
        <f t="shared" si="220"/>
        <v>0</v>
      </c>
      <c r="L556" s="31">
        <f t="shared" si="220"/>
        <v>0</v>
      </c>
      <c r="M556" s="31">
        <f t="shared" si="220"/>
        <v>0</v>
      </c>
      <c r="N556" s="31">
        <f t="shared" si="220"/>
        <v>0</v>
      </c>
      <c r="O556" s="31">
        <f t="shared" si="220"/>
        <v>0</v>
      </c>
      <c r="P556" s="31">
        <f t="shared" si="220"/>
        <v>0</v>
      </c>
      <c r="Q556" s="31">
        <f t="shared" si="220"/>
        <v>0</v>
      </c>
      <c r="R556" s="32">
        <f t="shared" si="219"/>
        <v>0</v>
      </c>
      <c r="S556" s="24">
        <f>SUM(S555*2+S554)/3</f>
        <v>0</v>
      </c>
      <c r="T556" s="279"/>
    </row>
    <row r="557" spans="1:20" x14ac:dyDescent="0.25">
      <c r="A557" s="314"/>
      <c r="B557" s="316"/>
      <c r="C557" s="316"/>
      <c r="D557" s="317"/>
      <c r="E557" s="330"/>
      <c r="F557" s="322" t="s">
        <v>20</v>
      </c>
      <c r="G557" s="9" t="s">
        <v>1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>
        <f t="shared" si="219"/>
        <v>0</v>
      </c>
      <c r="S557" s="22">
        <f>SUM(H557:Q557)/10</f>
        <v>0</v>
      </c>
      <c r="T557" s="279"/>
    </row>
    <row r="558" spans="1:20" x14ac:dyDescent="0.25">
      <c r="A558" s="314"/>
      <c r="B558" s="316"/>
      <c r="C558" s="316"/>
      <c r="D558" s="317"/>
      <c r="E558" s="330"/>
      <c r="F558" s="322"/>
      <c r="G558" s="9" t="s">
        <v>2</v>
      </c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>
        <f t="shared" si="219"/>
        <v>0</v>
      </c>
      <c r="S558" s="22">
        <f>SUM(H558:Q558)/12</f>
        <v>0</v>
      </c>
      <c r="T558" s="279"/>
    </row>
    <row r="559" spans="1:20" x14ac:dyDescent="0.25">
      <c r="A559" s="314"/>
      <c r="B559" s="316"/>
      <c r="C559" s="316"/>
      <c r="D559" s="317"/>
      <c r="E559" s="330"/>
      <c r="F559" s="322"/>
      <c r="G559" s="23" t="s">
        <v>23</v>
      </c>
      <c r="H559" s="31">
        <f t="shared" ref="H559:Q559" si="221">+(H558*2+H557)/3</f>
        <v>0</v>
      </c>
      <c r="I559" s="31">
        <f t="shared" si="221"/>
        <v>0</v>
      </c>
      <c r="J559" s="31">
        <f t="shared" si="221"/>
        <v>0</v>
      </c>
      <c r="K559" s="31">
        <f t="shared" si="221"/>
        <v>0</v>
      </c>
      <c r="L559" s="31">
        <f t="shared" si="221"/>
        <v>0</v>
      </c>
      <c r="M559" s="31">
        <f t="shared" si="221"/>
        <v>0</v>
      </c>
      <c r="N559" s="31">
        <f t="shared" si="221"/>
        <v>0</v>
      </c>
      <c r="O559" s="31">
        <f t="shared" si="221"/>
        <v>0</v>
      </c>
      <c r="P559" s="31">
        <f t="shared" si="221"/>
        <v>0</v>
      </c>
      <c r="Q559" s="31">
        <f t="shared" si="221"/>
        <v>0</v>
      </c>
      <c r="R559" s="32">
        <f t="shared" si="219"/>
        <v>0</v>
      </c>
      <c r="S559" s="24">
        <f>SUM(S558*2+S557)/3</f>
        <v>0</v>
      </c>
      <c r="T559" s="279"/>
    </row>
    <row r="560" spans="1:20" ht="15.75" thickBot="1" x14ac:dyDescent="0.3">
      <c r="A560" s="314"/>
      <c r="B560" s="316"/>
      <c r="C560" s="316"/>
      <c r="D560" s="317"/>
      <c r="E560" s="330"/>
      <c r="F560" s="323" t="s">
        <v>21</v>
      </c>
      <c r="G560" s="323"/>
      <c r="H560" s="25">
        <f>SUM(H556,H559)/2</f>
        <v>0</v>
      </c>
      <c r="I560" s="25">
        <f t="shared" ref="I560:Q560" si="222">SUM(I556,I559)/2</f>
        <v>0</v>
      </c>
      <c r="J560" s="25">
        <f t="shared" si="222"/>
        <v>0</v>
      </c>
      <c r="K560" s="25">
        <f t="shared" si="222"/>
        <v>0</v>
      </c>
      <c r="L560" s="25">
        <f t="shared" si="222"/>
        <v>0</v>
      </c>
      <c r="M560" s="25">
        <f t="shared" si="222"/>
        <v>0</v>
      </c>
      <c r="N560" s="25">
        <f t="shared" si="222"/>
        <v>0</v>
      </c>
      <c r="O560" s="25">
        <f t="shared" si="222"/>
        <v>0</v>
      </c>
      <c r="P560" s="25">
        <f t="shared" si="222"/>
        <v>0</v>
      </c>
      <c r="Q560" s="25">
        <f t="shared" si="222"/>
        <v>0</v>
      </c>
      <c r="R560" s="25"/>
      <c r="S560" s="25">
        <f>SUM(S556,S559)/2</f>
        <v>0</v>
      </c>
      <c r="T560" s="11"/>
    </row>
    <row r="561" spans="1:20" x14ac:dyDescent="0.25">
      <c r="A561" s="313">
        <v>80</v>
      </c>
      <c r="B561" s="315" t="s">
        <v>55</v>
      </c>
      <c r="C561" s="315" t="s">
        <v>34</v>
      </c>
      <c r="D561" s="317" t="s">
        <v>40</v>
      </c>
      <c r="E561" s="330"/>
      <c r="F561" s="319" t="s">
        <v>16</v>
      </c>
      <c r="G561" s="12" t="s">
        <v>1</v>
      </c>
      <c r="H561" s="26"/>
      <c r="I561" s="20"/>
      <c r="J561" s="20"/>
      <c r="K561" s="20"/>
      <c r="L561" s="20"/>
      <c r="M561" s="20"/>
      <c r="N561" s="20"/>
      <c r="O561" s="20"/>
      <c r="P561" s="20"/>
      <c r="Q561" s="20"/>
      <c r="R561" s="20">
        <f t="shared" ref="R561:R566" si="223">SUM(H561:Q561)</f>
        <v>0</v>
      </c>
      <c r="S561" s="21">
        <f>SUM(H561:Q561)/10</f>
        <v>0</v>
      </c>
      <c r="T561" s="16"/>
    </row>
    <row r="562" spans="1:20" x14ac:dyDescent="0.25">
      <c r="A562" s="314"/>
      <c r="B562" s="316"/>
      <c r="C562" s="316"/>
      <c r="D562" s="317"/>
      <c r="E562" s="330"/>
      <c r="F562" s="320"/>
      <c r="G562" s="9" t="s">
        <v>2</v>
      </c>
      <c r="H562" s="28"/>
      <c r="I562" s="29"/>
      <c r="J562" s="29"/>
      <c r="K562" s="29"/>
      <c r="L562" s="29"/>
      <c r="M562" s="29"/>
      <c r="N562" s="29"/>
      <c r="O562" s="29"/>
      <c r="P562" s="29"/>
      <c r="Q562" s="29"/>
      <c r="R562" s="29">
        <f t="shared" si="223"/>
        <v>0</v>
      </c>
      <c r="S562" s="22">
        <f>SUM(H562:Q562)/12</f>
        <v>0</v>
      </c>
      <c r="T562" s="279"/>
    </row>
    <row r="563" spans="1:20" x14ac:dyDescent="0.25">
      <c r="A563" s="314"/>
      <c r="B563" s="316"/>
      <c r="C563" s="316"/>
      <c r="D563" s="317"/>
      <c r="E563" s="330"/>
      <c r="F563" s="321"/>
      <c r="G563" s="23" t="s">
        <v>22</v>
      </c>
      <c r="H563" s="31">
        <f t="shared" ref="H563:Q563" si="224">+(H562*2+H561)/3</f>
        <v>0</v>
      </c>
      <c r="I563" s="31">
        <f t="shared" si="224"/>
        <v>0</v>
      </c>
      <c r="J563" s="31">
        <f t="shared" si="224"/>
        <v>0</v>
      </c>
      <c r="K563" s="31">
        <f t="shared" si="224"/>
        <v>0</v>
      </c>
      <c r="L563" s="31">
        <f t="shared" si="224"/>
        <v>0</v>
      </c>
      <c r="M563" s="31">
        <f t="shared" si="224"/>
        <v>0</v>
      </c>
      <c r="N563" s="31">
        <f t="shared" si="224"/>
        <v>0</v>
      </c>
      <c r="O563" s="31">
        <f t="shared" si="224"/>
        <v>0</v>
      </c>
      <c r="P563" s="31">
        <f t="shared" si="224"/>
        <v>0</v>
      </c>
      <c r="Q563" s="31">
        <f t="shared" si="224"/>
        <v>0</v>
      </c>
      <c r="R563" s="32">
        <f t="shared" si="223"/>
        <v>0</v>
      </c>
      <c r="S563" s="24">
        <f>SUM(S562*2+S561)/3</f>
        <v>0</v>
      </c>
      <c r="T563" s="279"/>
    </row>
    <row r="564" spans="1:20" x14ac:dyDescent="0.25">
      <c r="A564" s="314"/>
      <c r="B564" s="316"/>
      <c r="C564" s="316"/>
      <c r="D564" s="317"/>
      <c r="E564" s="330"/>
      <c r="F564" s="322" t="s">
        <v>20</v>
      </c>
      <c r="G564" s="9" t="s">
        <v>1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>
        <f t="shared" si="223"/>
        <v>0</v>
      </c>
      <c r="S564" s="22">
        <f>SUM(H564:Q564)/10</f>
        <v>0</v>
      </c>
      <c r="T564" s="279"/>
    </row>
    <row r="565" spans="1:20" x14ac:dyDescent="0.25">
      <c r="A565" s="314"/>
      <c r="B565" s="316"/>
      <c r="C565" s="316"/>
      <c r="D565" s="317"/>
      <c r="E565" s="330"/>
      <c r="F565" s="322"/>
      <c r="G565" s="9" t="s">
        <v>2</v>
      </c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>
        <f t="shared" si="223"/>
        <v>0</v>
      </c>
      <c r="S565" s="22">
        <f>SUM(H565:Q565)/12</f>
        <v>0</v>
      </c>
      <c r="T565" s="279"/>
    </row>
    <row r="566" spans="1:20" x14ac:dyDescent="0.25">
      <c r="A566" s="314"/>
      <c r="B566" s="316"/>
      <c r="C566" s="316"/>
      <c r="D566" s="317"/>
      <c r="E566" s="330"/>
      <c r="F566" s="322"/>
      <c r="G566" s="23" t="s">
        <v>23</v>
      </c>
      <c r="H566" s="31">
        <f t="shared" ref="H566:Q566" si="225">+(H565*2+H564)/3</f>
        <v>0</v>
      </c>
      <c r="I566" s="31">
        <f t="shared" si="225"/>
        <v>0</v>
      </c>
      <c r="J566" s="31">
        <f t="shared" si="225"/>
        <v>0</v>
      </c>
      <c r="K566" s="31">
        <f t="shared" si="225"/>
        <v>0</v>
      </c>
      <c r="L566" s="31">
        <f t="shared" si="225"/>
        <v>0</v>
      </c>
      <c r="M566" s="31">
        <f t="shared" si="225"/>
        <v>0</v>
      </c>
      <c r="N566" s="31">
        <f t="shared" si="225"/>
        <v>0</v>
      </c>
      <c r="O566" s="31">
        <f t="shared" si="225"/>
        <v>0</v>
      </c>
      <c r="P566" s="31">
        <f t="shared" si="225"/>
        <v>0</v>
      </c>
      <c r="Q566" s="31">
        <f t="shared" si="225"/>
        <v>0</v>
      </c>
      <c r="R566" s="32">
        <f t="shared" si="223"/>
        <v>0</v>
      </c>
      <c r="S566" s="24">
        <f>SUM(S565*2+S564)/3</f>
        <v>0</v>
      </c>
      <c r="T566" s="279"/>
    </row>
    <row r="567" spans="1:20" ht="15.75" thickBot="1" x14ac:dyDescent="0.3">
      <c r="A567" s="314"/>
      <c r="B567" s="316"/>
      <c r="C567" s="316"/>
      <c r="D567" s="317"/>
      <c r="E567" s="330"/>
      <c r="F567" s="323" t="s">
        <v>21</v>
      </c>
      <c r="G567" s="323"/>
      <c r="H567" s="25">
        <f>SUM(H563,H566)/2</f>
        <v>0</v>
      </c>
      <c r="I567" s="25">
        <f t="shared" ref="I567:Q567" si="226">SUM(I563,I566)/2</f>
        <v>0</v>
      </c>
      <c r="J567" s="25">
        <f t="shared" si="226"/>
        <v>0</v>
      </c>
      <c r="K567" s="25">
        <f t="shared" si="226"/>
        <v>0</v>
      </c>
      <c r="L567" s="25">
        <f t="shared" si="226"/>
        <v>0</v>
      </c>
      <c r="M567" s="25">
        <f t="shared" si="226"/>
        <v>0</v>
      </c>
      <c r="N567" s="25">
        <f t="shared" si="226"/>
        <v>0</v>
      </c>
      <c r="O567" s="25">
        <f t="shared" si="226"/>
        <v>0</v>
      </c>
      <c r="P567" s="25">
        <f t="shared" si="226"/>
        <v>0</v>
      </c>
      <c r="Q567" s="25">
        <f t="shared" si="226"/>
        <v>0</v>
      </c>
      <c r="R567" s="25"/>
      <c r="S567" s="25">
        <f>SUM(S563,S566)/2</f>
        <v>0</v>
      </c>
      <c r="T567" s="11"/>
    </row>
    <row r="568" spans="1:20" x14ac:dyDescent="0.25">
      <c r="A568" s="313">
        <v>81</v>
      </c>
      <c r="B568" s="315" t="s">
        <v>55</v>
      </c>
      <c r="C568" s="315" t="s">
        <v>34</v>
      </c>
      <c r="D568" s="317" t="s">
        <v>40</v>
      </c>
      <c r="E568" s="330"/>
      <c r="F568" s="319" t="s">
        <v>16</v>
      </c>
      <c r="G568" s="12" t="s">
        <v>1</v>
      </c>
      <c r="H568" s="26"/>
      <c r="I568" s="20"/>
      <c r="J568" s="20"/>
      <c r="K568" s="20"/>
      <c r="L568" s="20"/>
      <c r="M568" s="20"/>
      <c r="N568" s="20"/>
      <c r="O568" s="20"/>
      <c r="P568" s="20"/>
      <c r="Q568" s="20"/>
      <c r="R568" s="20">
        <f t="shared" ref="R568:R573" si="227">SUM(H568:Q568)</f>
        <v>0</v>
      </c>
      <c r="S568" s="21">
        <f>SUM(H568:Q568)/10</f>
        <v>0</v>
      </c>
      <c r="T568" s="16"/>
    </row>
    <row r="569" spans="1:20" x14ac:dyDescent="0.25">
      <c r="A569" s="314"/>
      <c r="B569" s="316"/>
      <c r="C569" s="316"/>
      <c r="D569" s="317"/>
      <c r="E569" s="330"/>
      <c r="F569" s="320"/>
      <c r="G569" s="9" t="s">
        <v>2</v>
      </c>
      <c r="H569" s="28"/>
      <c r="I569" s="29"/>
      <c r="J569" s="29"/>
      <c r="K569" s="29"/>
      <c r="L569" s="29"/>
      <c r="M569" s="29"/>
      <c r="N569" s="29"/>
      <c r="O569" s="29"/>
      <c r="P569" s="29"/>
      <c r="Q569" s="29"/>
      <c r="R569" s="29">
        <f t="shared" si="227"/>
        <v>0</v>
      </c>
      <c r="S569" s="22">
        <f>SUM(H569:Q569)/12</f>
        <v>0</v>
      </c>
      <c r="T569" s="279"/>
    </row>
    <row r="570" spans="1:20" x14ac:dyDescent="0.25">
      <c r="A570" s="314"/>
      <c r="B570" s="316"/>
      <c r="C570" s="316"/>
      <c r="D570" s="317"/>
      <c r="E570" s="330"/>
      <c r="F570" s="321"/>
      <c r="G570" s="23" t="s">
        <v>22</v>
      </c>
      <c r="H570" s="31">
        <f t="shared" ref="H570:Q570" si="228">+(H569*2+H568)/3</f>
        <v>0</v>
      </c>
      <c r="I570" s="31">
        <f t="shared" si="228"/>
        <v>0</v>
      </c>
      <c r="J570" s="31">
        <f t="shared" si="228"/>
        <v>0</v>
      </c>
      <c r="K570" s="31">
        <f t="shared" si="228"/>
        <v>0</v>
      </c>
      <c r="L570" s="31">
        <f t="shared" si="228"/>
        <v>0</v>
      </c>
      <c r="M570" s="31">
        <f t="shared" si="228"/>
        <v>0</v>
      </c>
      <c r="N570" s="31">
        <f t="shared" si="228"/>
        <v>0</v>
      </c>
      <c r="O570" s="31">
        <f t="shared" si="228"/>
        <v>0</v>
      </c>
      <c r="P570" s="31">
        <f t="shared" si="228"/>
        <v>0</v>
      </c>
      <c r="Q570" s="31">
        <f t="shared" si="228"/>
        <v>0</v>
      </c>
      <c r="R570" s="32">
        <f t="shared" si="227"/>
        <v>0</v>
      </c>
      <c r="S570" s="24">
        <f>SUM(S569*2+S568)/3</f>
        <v>0</v>
      </c>
      <c r="T570" s="279"/>
    </row>
    <row r="571" spans="1:20" x14ac:dyDescent="0.25">
      <c r="A571" s="314"/>
      <c r="B571" s="316"/>
      <c r="C571" s="316"/>
      <c r="D571" s="317"/>
      <c r="E571" s="330"/>
      <c r="F571" s="322" t="s">
        <v>20</v>
      </c>
      <c r="G571" s="9" t="s">
        <v>1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>
        <f t="shared" si="227"/>
        <v>0</v>
      </c>
      <c r="S571" s="22">
        <f>SUM(H571:Q571)/10</f>
        <v>0</v>
      </c>
      <c r="T571" s="279"/>
    </row>
    <row r="572" spans="1:20" x14ac:dyDescent="0.25">
      <c r="A572" s="314"/>
      <c r="B572" s="316"/>
      <c r="C572" s="316"/>
      <c r="D572" s="317"/>
      <c r="E572" s="330"/>
      <c r="F572" s="322"/>
      <c r="G572" s="9" t="s">
        <v>2</v>
      </c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>
        <f t="shared" si="227"/>
        <v>0</v>
      </c>
      <c r="S572" s="22">
        <f>SUM(H572:Q572)/12</f>
        <v>0</v>
      </c>
      <c r="T572" s="279"/>
    </row>
    <row r="573" spans="1:20" x14ac:dyDescent="0.25">
      <c r="A573" s="314"/>
      <c r="B573" s="316"/>
      <c r="C573" s="316"/>
      <c r="D573" s="317"/>
      <c r="E573" s="330"/>
      <c r="F573" s="322"/>
      <c r="G573" s="23" t="s">
        <v>23</v>
      </c>
      <c r="H573" s="31">
        <f t="shared" ref="H573:Q573" si="229">+(H572*2+H571)/3</f>
        <v>0</v>
      </c>
      <c r="I573" s="31">
        <f t="shared" si="229"/>
        <v>0</v>
      </c>
      <c r="J573" s="31">
        <f t="shared" si="229"/>
        <v>0</v>
      </c>
      <c r="K573" s="31">
        <f t="shared" si="229"/>
        <v>0</v>
      </c>
      <c r="L573" s="31">
        <f t="shared" si="229"/>
        <v>0</v>
      </c>
      <c r="M573" s="31">
        <f t="shared" si="229"/>
        <v>0</v>
      </c>
      <c r="N573" s="31">
        <f t="shared" si="229"/>
        <v>0</v>
      </c>
      <c r="O573" s="31">
        <f t="shared" si="229"/>
        <v>0</v>
      </c>
      <c r="P573" s="31">
        <f t="shared" si="229"/>
        <v>0</v>
      </c>
      <c r="Q573" s="31">
        <f t="shared" si="229"/>
        <v>0</v>
      </c>
      <c r="R573" s="32">
        <f t="shared" si="227"/>
        <v>0</v>
      </c>
      <c r="S573" s="24">
        <f>SUM(S572*2+S571)/3</f>
        <v>0</v>
      </c>
      <c r="T573" s="279"/>
    </row>
    <row r="574" spans="1:20" ht="15.75" thickBot="1" x14ac:dyDescent="0.3">
      <c r="A574" s="314"/>
      <c r="B574" s="316"/>
      <c r="C574" s="316"/>
      <c r="D574" s="317"/>
      <c r="E574" s="330"/>
      <c r="F574" s="323" t="s">
        <v>21</v>
      </c>
      <c r="G574" s="323"/>
      <c r="H574" s="25">
        <f>SUM(H570,H573)/2</f>
        <v>0</v>
      </c>
      <c r="I574" s="25">
        <f t="shared" ref="I574:Q574" si="230">SUM(I570,I573)/2</f>
        <v>0</v>
      </c>
      <c r="J574" s="25">
        <f t="shared" si="230"/>
        <v>0</v>
      </c>
      <c r="K574" s="25">
        <f t="shared" si="230"/>
        <v>0</v>
      </c>
      <c r="L574" s="25">
        <f t="shared" si="230"/>
        <v>0</v>
      </c>
      <c r="M574" s="25">
        <f t="shared" si="230"/>
        <v>0</v>
      </c>
      <c r="N574" s="25">
        <f t="shared" si="230"/>
        <v>0</v>
      </c>
      <c r="O574" s="25">
        <f t="shared" si="230"/>
        <v>0</v>
      </c>
      <c r="P574" s="25">
        <f t="shared" si="230"/>
        <v>0</v>
      </c>
      <c r="Q574" s="25">
        <f t="shared" si="230"/>
        <v>0</v>
      </c>
      <c r="R574" s="25"/>
      <c r="S574" s="25">
        <f>SUM(S570,S573)/2</f>
        <v>0</v>
      </c>
      <c r="T574" s="11"/>
    </row>
    <row r="575" spans="1:20" x14ac:dyDescent="0.25">
      <c r="A575" s="313">
        <v>82</v>
      </c>
      <c r="B575" s="315" t="s">
        <v>55</v>
      </c>
      <c r="C575" s="315" t="s">
        <v>34</v>
      </c>
      <c r="D575" s="317" t="s">
        <v>40</v>
      </c>
      <c r="E575" s="330"/>
      <c r="F575" s="319" t="s">
        <v>16</v>
      </c>
      <c r="G575" s="12" t="s">
        <v>1</v>
      </c>
      <c r="H575" s="26"/>
      <c r="I575" s="20"/>
      <c r="J575" s="20"/>
      <c r="K575" s="20"/>
      <c r="L575" s="20"/>
      <c r="M575" s="20"/>
      <c r="N575" s="20"/>
      <c r="O575" s="20"/>
      <c r="P575" s="20"/>
      <c r="Q575" s="20"/>
      <c r="R575" s="20">
        <f t="shared" ref="R575:R580" si="231">SUM(H575:Q575)</f>
        <v>0</v>
      </c>
      <c r="S575" s="21">
        <f>SUM(H575:Q575)/10</f>
        <v>0</v>
      </c>
      <c r="T575" s="16"/>
    </row>
    <row r="576" spans="1:20" x14ac:dyDescent="0.25">
      <c r="A576" s="314"/>
      <c r="B576" s="316"/>
      <c r="C576" s="316"/>
      <c r="D576" s="317"/>
      <c r="E576" s="330"/>
      <c r="F576" s="320"/>
      <c r="G576" s="9" t="s">
        <v>2</v>
      </c>
      <c r="H576" s="28"/>
      <c r="I576" s="29"/>
      <c r="J576" s="29"/>
      <c r="K576" s="29"/>
      <c r="L576" s="29"/>
      <c r="M576" s="29"/>
      <c r="N576" s="29"/>
      <c r="O576" s="29"/>
      <c r="P576" s="29"/>
      <c r="Q576" s="29"/>
      <c r="R576" s="29">
        <f t="shared" si="231"/>
        <v>0</v>
      </c>
      <c r="S576" s="22">
        <f>SUM(H576:Q576)/12</f>
        <v>0</v>
      </c>
      <c r="T576" s="279"/>
    </row>
    <row r="577" spans="1:20" x14ac:dyDescent="0.25">
      <c r="A577" s="314"/>
      <c r="B577" s="316"/>
      <c r="C577" s="316"/>
      <c r="D577" s="317"/>
      <c r="E577" s="330"/>
      <c r="F577" s="321"/>
      <c r="G577" s="23" t="s">
        <v>22</v>
      </c>
      <c r="H577" s="31">
        <f t="shared" ref="H577:Q577" si="232">+(H576*2+H575)/3</f>
        <v>0</v>
      </c>
      <c r="I577" s="31">
        <f t="shared" si="232"/>
        <v>0</v>
      </c>
      <c r="J577" s="31">
        <f t="shared" si="232"/>
        <v>0</v>
      </c>
      <c r="K577" s="31">
        <f t="shared" si="232"/>
        <v>0</v>
      </c>
      <c r="L577" s="31">
        <f t="shared" si="232"/>
        <v>0</v>
      </c>
      <c r="M577" s="31">
        <f t="shared" si="232"/>
        <v>0</v>
      </c>
      <c r="N577" s="31">
        <f t="shared" si="232"/>
        <v>0</v>
      </c>
      <c r="O577" s="31">
        <f t="shared" si="232"/>
        <v>0</v>
      </c>
      <c r="P577" s="31">
        <f t="shared" si="232"/>
        <v>0</v>
      </c>
      <c r="Q577" s="31">
        <f t="shared" si="232"/>
        <v>0</v>
      </c>
      <c r="R577" s="32">
        <f t="shared" si="231"/>
        <v>0</v>
      </c>
      <c r="S577" s="24">
        <f>SUM(S576*2+S575)/3</f>
        <v>0</v>
      </c>
      <c r="T577" s="279"/>
    </row>
    <row r="578" spans="1:20" x14ac:dyDescent="0.25">
      <c r="A578" s="314"/>
      <c r="B578" s="316"/>
      <c r="C578" s="316"/>
      <c r="D578" s="317"/>
      <c r="E578" s="330"/>
      <c r="F578" s="322" t="s">
        <v>20</v>
      </c>
      <c r="G578" s="9" t="s">
        <v>1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>
        <f t="shared" si="231"/>
        <v>0</v>
      </c>
      <c r="S578" s="22">
        <f>SUM(H578:Q578)/10</f>
        <v>0</v>
      </c>
      <c r="T578" s="279"/>
    </row>
    <row r="579" spans="1:20" x14ac:dyDescent="0.25">
      <c r="A579" s="314"/>
      <c r="B579" s="316"/>
      <c r="C579" s="316"/>
      <c r="D579" s="317"/>
      <c r="E579" s="330"/>
      <c r="F579" s="322"/>
      <c r="G579" s="9" t="s">
        <v>2</v>
      </c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>
        <f t="shared" si="231"/>
        <v>0</v>
      </c>
      <c r="S579" s="22">
        <f>SUM(H579:Q579)/12</f>
        <v>0</v>
      </c>
      <c r="T579" s="279"/>
    </row>
    <row r="580" spans="1:20" x14ac:dyDescent="0.25">
      <c r="A580" s="314"/>
      <c r="B580" s="316"/>
      <c r="C580" s="316"/>
      <c r="D580" s="317"/>
      <c r="E580" s="330"/>
      <c r="F580" s="322"/>
      <c r="G580" s="23" t="s">
        <v>23</v>
      </c>
      <c r="H580" s="31">
        <f t="shared" ref="H580:Q580" si="233">+(H579*2+H578)/3</f>
        <v>0</v>
      </c>
      <c r="I580" s="31">
        <f t="shared" si="233"/>
        <v>0</v>
      </c>
      <c r="J580" s="31">
        <f t="shared" si="233"/>
        <v>0</v>
      </c>
      <c r="K580" s="31">
        <f t="shared" si="233"/>
        <v>0</v>
      </c>
      <c r="L580" s="31">
        <f t="shared" si="233"/>
        <v>0</v>
      </c>
      <c r="M580" s="31">
        <f t="shared" si="233"/>
        <v>0</v>
      </c>
      <c r="N580" s="31">
        <f t="shared" si="233"/>
        <v>0</v>
      </c>
      <c r="O580" s="31">
        <f t="shared" si="233"/>
        <v>0</v>
      </c>
      <c r="P580" s="31">
        <f t="shared" si="233"/>
        <v>0</v>
      </c>
      <c r="Q580" s="31">
        <f t="shared" si="233"/>
        <v>0</v>
      </c>
      <c r="R580" s="32">
        <f t="shared" si="231"/>
        <v>0</v>
      </c>
      <c r="S580" s="24">
        <f>SUM(S579*2+S578)/3</f>
        <v>0</v>
      </c>
      <c r="T580" s="279"/>
    </row>
    <row r="581" spans="1:20" ht="15.75" thickBot="1" x14ac:dyDescent="0.3">
      <c r="A581" s="314"/>
      <c r="B581" s="316"/>
      <c r="C581" s="316"/>
      <c r="D581" s="317"/>
      <c r="E581" s="330"/>
      <c r="F581" s="323" t="s">
        <v>21</v>
      </c>
      <c r="G581" s="323"/>
      <c r="H581" s="25">
        <f>SUM(H577,H580)/2</f>
        <v>0</v>
      </c>
      <c r="I581" s="25">
        <f t="shared" ref="I581:Q581" si="234">SUM(I577,I580)/2</f>
        <v>0</v>
      </c>
      <c r="J581" s="25">
        <f t="shared" si="234"/>
        <v>0</v>
      </c>
      <c r="K581" s="25">
        <f t="shared" si="234"/>
        <v>0</v>
      </c>
      <c r="L581" s="25">
        <f t="shared" si="234"/>
        <v>0</v>
      </c>
      <c r="M581" s="25">
        <f t="shared" si="234"/>
        <v>0</v>
      </c>
      <c r="N581" s="25">
        <f t="shared" si="234"/>
        <v>0</v>
      </c>
      <c r="O581" s="25">
        <f t="shared" si="234"/>
        <v>0</v>
      </c>
      <c r="P581" s="25">
        <f t="shared" si="234"/>
        <v>0</v>
      </c>
      <c r="Q581" s="25">
        <f t="shared" si="234"/>
        <v>0</v>
      </c>
      <c r="R581" s="25"/>
      <c r="S581" s="25">
        <f>SUM(S577,S580)/2</f>
        <v>0</v>
      </c>
      <c r="T581" s="11"/>
    </row>
    <row r="582" spans="1:20" x14ac:dyDescent="0.25">
      <c r="A582" s="313">
        <v>83</v>
      </c>
      <c r="B582" s="315" t="s">
        <v>55</v>
      </c>
      <c r="C582" s="315" t="s">
        <v>34</v>
      </c>
      <c r="D582" s="317" t="s">
        <v>40</v>
      </c>
      <c r="E582" s="318"/>
      <c r="F582" s="319" t="s">
        <v>16</v>
      </c>
      <c r="G582" s="12" t="s">
        <v>1</v>
      </c>
      <c r="H582" s="26"/>
      <c r="I582" s="20"/>
      <c r="J582" s="20"/>
      <c r="K582" s="20"/>
      <c r="L582" s="20"/>
      <c r="M582" s="20"/>
      <c r="N582" s="20"/>
      <c r="O582" s="20"/>
      <c r="P582" s="20"/>
      <c r="Q582" s="20"/>
      <c r="R582" s="20">
        <f t="shared" ref="R582:R587" si="235">SUM(H582:Q582)</f>
        <v>0</v>
      </c>
      <c r="S582" s="21">
        <f>SUM(H582:Q582)/10</f>
        <v>0</v>
      </c>
      <c r="T582" s="16"/>
    </row>
    <row r="583" spans="1:20" x14ac:dyDescent="0.25">
      <c r="A583" s="314"/>
      <c r="B583" s="316"/>
      <c r="C583" s="316"/>
      <c r="D583" s="317"/>
      <c r="E583" s="318"/>
      <c r="F583" s="320"/>
      <c r="G583" s="9" t="s">
        <v>2</v>
      </c>
      <c r="H583" s="28"/>
      <c r="I583" s="29"/>
      <c r="J583" s="29"/>
      <c r="K583" s="29"/>
      <c r="L583" s="29"/>
      <c r="M583" s="29"/>
      <c r="N583" s="29"/>
      <c r="O583" s="29"/>
      <c r="P583" s="29"/>
      <c r="Q583" s="29"/>
      <c r="R583" s="29">
        <f t="shared" si="235"/>
        <v>0</v>
      </c>
      <c r="S583" s="22">
        <f>SUM(H583:Q583)/12</f>
        <v>0</v>
      </c>
      <c r="T583" s="279"/>
    </row>
    <row r="584" spans="1:20" x14ac:dyDescent="0.25">
      <c r="A584" s="314"/>
      <c r="B584" s="316"/>
      <c r="C584" s="316"/>
      <c r="D584" s="317"/>
      <c r="E584" s="318"/>
      <c r="F584" s="321"/>
      <c r="G584" s="23" t="s">
        <v>22</v>
      </c>
      <c r="H584" s="31">
        <f t="shared" ref="H584:Q584" si="236">+(H583*2+H582)/3</f>
        <v>0</v>
      </c>
      <c r="I584" s="31">
        <f t="shared" si="236"/>
        <v>0</v>
      </c>
      <c r="J584" s="31">
        <f t="shared" si="236"/>
        <v>0</v>
      </c>
      <c r="K584" s="31">
        <f t="shared" si="236"/>
        <v>0</v>
      </c>
      <c r="L584" s="31">
        <f t="shared" si="236"/>
        <v>0</v>
      </c>
      <c r="M584" s="31">
        <f t="shared" si="236"/>
        <v>0</v>
      </c>
      <c r="N584" s="31">
        <f t="shared" si="236"/>
        <v>0</v>
      </c>
      <c r="O584" s="31">
        <f t="shared" si="236"/>
        <v>0</v>
      </c>
      <c r="P584" s="31">
        <f t="shared" si="236"/>
        <v>0</v>
      </c>
      <c r="Q584" s="31">
        <f t="shared" si="236"/>
        <v>0</v>
      </c>
      <c r="R584" s="32">
        <f t="shared" si="235"/>
        <v>0</v>
      </c>
      <c r="S584" s="24">
        <f>SUM(S583*2+S582)/3</f>
        <v>0</v>
      </c>
      <c r="T584" s="279"/>
    </row>
    <row r="585" spans="1:20" x14ac:dyDescent="0.25">
      <c r="A585" s="314"/>
      <c r="B585" s="316"/>
      <c r="C585" s="316"/>
      <c r="D585" s="317"/>
      <c r="E585" s="318"/>
      <c r="F585" s="322" t="s">
        <v>20</v>
      </c>
      <c r="G585" s="9" t="s">
        <v>1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>
        <f t="shared" si="235"/>
        <v>0</v>
      </c>
      <c r="S585" s="22">
        <f>SUM(H585:Q585)/10</f>
        <v>0</v>
      </c>
      <c r="T585" s="279"/>
    </row>
    <row r="586" spans="1:20" x14ac:dyDescent="0.25">
      <c r="A586" s="314"/>
      <c r="B586" s="316"/>
      <c r="C586" s="316"/>
      <c r="D586" s="317"/>
      <c r="E586" s="318"/>
      <c r="F586" s="322"/>
      <c r="G586" s="9" t="s">
        <v>2</v>
      </c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>
        <f t="shared" si="235"/>
        <v>0</v>
      </c>
      <c r="S586" s="22">
        <f>SUM(H586:Q586)/12</f>
        <v>0</v>
      </c>
      <c r="T586" s="279"/>
    </row>
    <row r="587" spans="1:20" x14ac:dyDescent="0.25">
      <c r="A587" s="314"/>
      <c r="B587" s="316"/>
      <c r="C587" s="316"/>
      <c r="D587" s="317"/>
      <c r="E587" s="318"/>
      <c r="F587" s="322"/>
      <c r="G587" s="23" t="s">
        <v>23</v>
      </c>
      <c r="H587" s="31">
        <f t="shared" ref="H587:Q587" si="237">+(H586*2+H585)/3</f>
        <v>0</v>
      </c>
      <c r="I587" s="31">
        <f t="shared" si="237"/>
        <v>0</v>
      </c>
      <c r="J587" s="31">
        <f t="shared" si="237"/>
        <v>0</v>
      </c>
      <c r="K587" s="31">
        <f t="shared" si="237"/>
        <v>0</v>
      </c>
      <c r="L587" s="31">
        <f t="shared" si="237"/>
        <v>0</v>
      </c>
      <c r="M587" s="31">
        <f t="shared" si="237"/>
        <v>0</v>
      </c>
      <c r="N587" s="31">
        <f t="shared" si="237"/>
        <v>0</v>
      </c>
      <c r="O587" s="31">
        <f t="shared" si="237"/>
        <v>0</v>
      </c>
      <c r="P587" s="31">
        <f t="shared" si="237"/>
        <v>0</v>
      </c>
      <c r="Q587" s="31">
        <f t="shared" si="237"/>
        <v>0</v>
      </c>
      <c r="R587" s="32">
        <f t="shared" si="235"/>
        <v>0</v>
      </c>
      <c r="S587" s="24">
        <f>SUM(S586*2+S585)/3</f>
        <v>0</v>
      </c>
      <c r="T587" s="279"/>
    </row>
    <row r="588" spans="1:20" ht="15.75" thickBot="1" x14ac:dyDescent="0.3">
      <c r="A588" s="314"/>
      <c r="B588" s="316"/>
      <c r="C588" s="316"/>
      <c r="D588" s="317"/>
      <c r="E588" s="318"/>
      <c r="F588" s="323" t="s">
        <v>21</v>
      </c>
      <c r="G588" s="323"/>
      <c r="H588" s="25">
        <f>SUM(H584,H587)/2</f>
        <v>0</v>
      </c>
      <c r="I588" s="25">
        <f t="shared" ref="I588:Q588" si="238">SUM(I584,I587)/2</f>
        <v>0</v>
      </c>
      <c r="J588" s="25">
        <f t="shared" si="238"/>
        <v>0</v>
      </c>
      <c r="K588" s="25">
        <f t="shared" si="238"/>
        <v>0</v>
      </c>
      <c r="L588" s="25">
        <f t="shared" si="238"/>
        <v>0</v>
      </c>
      <c r="M588" s="25">
        <f t="shared" si="238"/>
        <v>0</v>
      </c>
      <c r="N588" s="25">
        <f t="shared" si="238"/>
        <v>0</v>
      </c>
      <c r="O588" s="25">
        <f t="shared" si="238"/>
        <v>0</v>
      </c>
      <c r="P588" s="25">
        <f t="shared" si="238"/>
        <v>0</v>
      </c>
      <c r="Q588" s="25">
        <f t="shared" si="238"/>
        <v>0</v>
      </c>
      <c r="R588" s="25"/>
      <c r="S588" s="25">
        <f>SUM(S584,S587)/2</f>
        <v>0</v>
      </c>
      <c r="T588" s="11"/>
    </row>
    <row r="589" spans="1:20" x14ac:dyDescent="0.25">
      <c r="A589" s="313">
        <v>84</v>
      </c>
      <c r="B589" s="315" t="s">
        <v>55</v>
      </c>
      <c r="C589" s="315" t="s">
        <v>34</v>
      </c>
      <c r="D589" s="317" t="s">
        <v>40</v>
      </c>
      <c r="E589" s="318"/>
      <c r="F589" s="319" t="s">
        <v>16</v>
      </c>
      <c r="G589" s="12" t="s">
        <v>1</v>
      </c>
      <c r="H589" s="26"/>
      <c r="I589" s="20"/>
      <c r="J589" s="20"/>
      <c r="K589" s="20"/>
      <c r="L589" s="20"/>
      <c r="M589" s="20"/>
      <c r="N589" s="20"/>
      <c r="O589" s="20"/>
      <c r="P589" s="20"/>
      <c r="Q589" s="20"/>
      <c r="R589" s="20">
        <f t="shared" ref="R589:R594" si="239">SUM(H589:Q589)</f>
        <v>0</v>
      </c>
      <c r="S589" s="21">
        <f>SUM(H589:Q589)/10</f>
        <v>0</v>
      </c>
      <c r="T589" s="16"/>
    </row>
    <row r="590" spans="1:20" x14ac:dyDescent="0.25">
      <c r="A590" s="314"/>
      <c r="B590" s="316"/>
      <c r="C590" s="316"/>
      <c r="D590" s="317"/>
      <c r="E590" s="318"/>
      <c r="F590" s="320"/>
      <c r="G590" s="9" t="s">
        <v>2</v>
      </c>
      <c r="H590" s="28"/>
      <c r="I590" s="29"/>
      <c r="J590" s="29"/>
      <c r="K590" s="29"/>
      <c r="L590" s="29"/>
      <c r="M590" s="29"/>
      <c r="N590" s="29"/>
      <c r="O590" s="29"/>
      <c r="P590" s="29"/>
      <c r="Q590" s="29"/>
      <c r="R590" s="29">
        <f t="shared" si="239"/>
        <v>0</v>
      </c>
      <c r="S590" s="22">
        <f>SUM(H590:Q590)/12</f>
        <v>0</v>
      </c>
      <c r="T590" s="279"/>
    </row>
    <row r="591" spans="1:20" x14ac:dyDescent="0.25">
      <c r="A591" s="314"/>
      <c r="B591" s="316"/>
      <c r="C591" s="316"/>
      <c r="D591" s="317"/>
      <c r="E591" s="318"/>
      <c r="F591" s="321"/>
      <c r="G591" s="23" t="s">
        <v>22</v>
      </c>
      <c r="H591" s="31">
        <f t="shared" ref="H591:Q591" si="240">+(H590*2+H589)/3</f>
        <v>0</v>
      </c>
      <c r="I591" s="31">
        <f t="shared" si="240"/>
        <v>0</v>
      </c>
      <c r="J591" s="31">
        <f t="shared" si="240"/>
        <v>0</v>
      </c>
      <c r="K591" s="31">
        <f t="shared" si="240"/>
        <v>0</v>
      </c>
      <c r="L591" s="31">
        <f t="shared" si="240"/>
        <v>0</v>
      </c>
      <c r="M591" s="31">
        <f t="shared" si="240"/>
        <v>0</v>
      </c>
      <c r="N591" s="31">
        <f t="shared" si="240"/>
        <v>0</v>
      </c>
      <c r="O591" s="31">
        <f t="shared" si="240"/>
        <v>0</v>
      </c>
      <c r="P591" s="31">
        <f t="shared" si="240"/>
        <v>0</v>
      </c>
      <c r="Q591" s="31">
        <f t="shared" si="240"/>
        <v>0</v>
      </c>
      <c r="R591" s="32">
        <f t="shared" si="239"/>
        <v>0</v>
      </c>
      <c r="S591" s="24">
        <f>SUM(S590*2+S589)/3</f>
        <v>0</v>
      </c>
      <c r="T591" s="279"/>
    </row>
    <row r="592" spans="1:20" x14ac:dyDescent="0.25">
      <c r="A592" s="314"/>
      <c r="B592" s="316"/>
      <c r="C592" s="316"/>
      <c r="D592" s="317"/>
      <c r="E592" s="318"/>
      <c r="F592" s="322" t="s">
        <v>20</v>
      </c>
      <c r="G592" s="9" t="s">
        <v>1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>
        <f t="shared" si="239"/>
        <v>0</v>
      </c>
      <c r="S592" s="22">
        <f>SUM(H592:Q592)/10</f>
        <v>0</v>
      </c>
      <c r="T592" s="279"/>
    </row>
    <row r="593" spans="1:20" x14ac:dyDescent="0.25">
      <c r="A593" s="314"/>
      <c r="B593" s="316"/>
      <c r="C593" s="316"/>
      <c r="D593" s="317"/>
      <c r="E593" s="318"/>
      <c r="F593" s="322"/>
      <c r="G593" s="9" t="s">
        <v>2</v>
      </c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>
        <f t="shared" si="239"/>
        <v>0</v>
      </c>
      <c r="S593" s="22">
        <f>SUM(H593:Q593)/12</f>
        <v>0</v>
      </c>
      <c r="T593" s="279"/>
    </row>
    <row r="594" spans="1:20" x14ac:dyDescent="0.25">
      <c r="A594" s="314"/>
      <c r="B594" s="316"/>
      <c r="C594" s="316"/>
      <c r="D594" s="317"/>
      <c r="E594" s="318"/>
      <c r="F594" s="322"/>
      <c r="G594" s="23" t="s">
        <v>23</v>
      </c>
      <c r="H594" s="31">
        <f t="shared" ref="H594:Q594" si="241">+(H593*2+H592)/3</f>
        <v>0</v>
      </c>
      <c r="I594" s="31">
        <f t="shared" si="241"/>
        <v>0</v>
      </c>
      <c r="J594" s="31">
        <f t="shared" si="241"/>
        <v>0</v>
      </c>
      <c r="K594" s="31">
        <f t="shared" si="241"/>
        <v>0</v>
      </c>
      <c r="L594" s="31">
        <f t="shared" si="241"/>
        <v>0</v>
      </c>
      <c r="M594" s="31">
        <f t="shared" si="241"/>
        <v>0</v>
      </c>
      <c r="N594" s="31">
        <f t="shared" si="241"/>
        <v>0</v>
      </c>
      <c r="O594" s="31">
        <f t="shared" si="241"/>
        <v>0</v>
      </c>
      <c r="P594" s="31">
        <f t="shared" si="241"/>
        <v>0</v>
      </c>
      <c r="Q594" s="31">
        <f t="shared" si="241"/>
        <v>0</v>
      </c>
      <c r="R594" s="32">
        <f t="shared" si="239"/>
        <v>0</v>
      </c>
      <c r="S594" s="24">
        <f>SUM(S593*2+S592)/3</f>
        <v>0</v>
      </c>
      <c r="T594" s="279"/>
    </row>
    <row r="595" spans="1:20" ht="15.75" thickBot="1" x14ac:dyDescent="0.3">
      <c r="A595" s="314"/>
      <c r="B595" s="316"/>
      <c r="C595" s="316"/>
      <c r="D595" s="317"/>
      <c r="E595" s="318"/>
      <c r="F595" s="323" t="s">
        <v>21</v>
      </c>
      <c r="G595" s="323"/>
      <c r="H595" s="25">
        <f>SUM(H591,H594)/2</f>
        <v>0</v>
      </c>
      <c r="I595" s="25">
        <f t="shared" ref="I595:Q595" si="242">SUM(I591,I594)/2</f>
        <v>0</v>
      </c>
      <c r="J595" s="25">
        <f t="shared" si="242"/>
        <v>0</v>
      </c>
      <c r="K595" s="25">
        <f t="shared" si="242"/>
        <v>0</v>
      </c>
      <c r="L595" s="25">
        <f t="shared" si="242"/>
        <v>0</v>
      </c>
      <c r="M595" s="25">
        <f t="shared" si="242"/>
        <v>0</v>
      </c>
      <c r="N595" s="25">
        <f t="shared" si="242"/>
        <v>0</v>
      </c>
      <c r="O595" s="25">
        <f t="shared" si="242"/>
        <v>0</v>
      </c>
      <c r="P595" s="25">
        <f t="shared" si="242"/>
        <v>0</v>
      </c>
      <c r="Q595" s="25">
        <f t="shared" si="242"/>
        <v>0</v>
      </c>
      <c r="R595" s="25"/>
      <c r="S595" s="25">
        <f>SUM(S591,S594)/2</f>
        <v>0</v>
      </c>
      <c r="T595" s="11"/>
    </row>
    <row r="596" spans="1:20" x14ac:dyDescent="0.25">
      <c r="A596" s="313">
        <v>85</v>
      </c>
      <c r="B596" s="315" t="s">
        <v>55</v>
      </c>
      <c r="C596" s="315" t="s">
        <v>34</v>
      </c>
      <c r="D596" s="317" t="s">
        <v>40</v>
      </c>
      <c r="E596" s="318"/>
      <c r="F596" s="319" t="s">
        <v>16</v>
      </c>
      <c r="G596" s="12" t="s">
        <v>1</v>
      </c>
      <c r="H596" s="26"/>
      <c r="I596" s="20"/>
      <c r="J596" s="20"/>
      <c r="K596" s="20"/>
      <c r="L596" s="20"/>
      <c r="M596" s="20"/>
      <c r="N596" s="20"/>
      <c r="O596" s="20"/>
      <c r="P596" s="20"/>
      <c r="Q596" s="20"/>
      <c r="R596" s="20">
        <f t="shared" ref="R596:R601" si="243">SUM(H596:Q596)</f>
        <v>0</v>
      </c>
      <c r="S596" s="21">
        <f>SUM(H596:Q596)/10</f>
        <v>0</v>
      </c>
      <c r="T596" s="16"/>
    </row>
    <row r="597" spans="1:20" x14ac:dyDescent="0.25">
      <c r="A597" s="314"/>
      <c r="B597" s="316"/>
      <c r="C597" s="316"/>
      <c r="D597" s="317"/>
      <c r="E597" s="318"/>
      <c r="F597" s="320"/>
      <c r="G597" s="9" t="s">
        <v>2</v>
      </c>
      <c r="H597" s="28"/>
      <c r="I597" s="29"/>
      <c r="J597" s="29"/>
      <c r="K597" s="29"/>
      <c r="L597" s="29"/>
      <c r="M597" s="29"/>
      <c r="N597" s="29"/>
      <c r="O597" s="29"/>
      <c r="P597" s="29"/>
      <c r="Q597" s="29"/>
      <c r="R597" s="29">
        <f t="shared" si="243"/>
        <v>0</v>
      </c>
      <c r="S597" s="22">
        <f>SUM(H597:Q597)/12</f>
        <v>0</v>
      </c>
      <c r="T597" s="279"/>
    </row>
    <row r="598" spans="1:20" x14ac:dyDescent="0.25">
      <c r="A598" s="314"/>
      <c r="B598" s="316"/>
      <c r="C598" s="316"/>
      <c r="D598" s="317"/>
      <c r="E598" s="318"/>
      <c r="F598" s="321"/>
      <c r="G598" s="23" t="s">
        <v>22</v>
      </c>
      <c r="H598" s="31">
        <f t="shared" ref="H598:Q598" si="244">+(H597*2+H596)/3</f>
        <v>0</v>
      </c>
      <c r="I598" s="31">
        <f t="shared" si="244"/>
        <v>0</v>
      </c>
      <c r="J598" s="31">
        <f t="shared" si="244"/>
        <v>0</v>
      </c>
      <c r="K598" s="31">
        <f t="shared" si="244"/>
        <v>0</v>
      </c>
      <c r="L598" s="31">
        <f t="shared" si="244"/>
        <v>0</v>
      </c>
      <c r="M598" s="31">
        <f t="shared" si="244"/>
        <v>0</v>
      </c>
      <c r="N598" s="31">
        <f t="shared" si="244"/>
        <v>0</v>
      </c>
      <c r="O598" s="31">
        <f t="shared" si="244"/>
        <v>0</v>
      </c>
      <c r="P598" s="31">
        <f t="shared" si="244"/>
        <v>0</v>
      </c>
      <c r="Q598" s="31">
        <f t="shared" si="244"/>
        <v>0</v>
      </c>
      <c r="R598" s="32">
        <f t="shared" si="243"/>
        <v>0</v>
      </c>
      <c r="S598" s="24">
        <f>SUM(S597*2+S596)/3</f>
        <v>0</v>
      </c>
      <c r="T598" s="279"/>
    </row>
    <row r="599" spans="1:20" x14ac:dyDescent="0.25">
      <c r="A599" s="314"/>
      <c r="B599" s="316"/>
      <c r="C599" s="316"/>
      <c r="D599" s="317"/>
      <c r="E599" s="318"/>
      <c r="F599" s="322" t="s">
        <v>20</v>
      </c>
      <c r="G599" s="9" t="s">
        <v>1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>
        <f t="shared" si="243"/>
        <v>0</v>
      </c>
      <c r="S599" s="22">
        <f>SUM(H599:Q599)/10</f>
        <v>0</v>
      </c>
      <c r="T599" s="279"/>
    </row>
    <row r="600" spans="1:20" x14ac:dyDescent="0.25">
      <c r="A600" s="314"/>
      <c r="B600" s="316"/>
      <c r="C600" s="316"/>
      <c r="D600" s="317"/>
      <c r="E600" s="318"/>
      <c r="F600" s="322"/>
      <c r="G600" s="9" t="s">
        <v>2</v>
      </c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>
        <f t="shared" si="243"/>
        <v>0</v>
      </c>
      <c r="S600" s="22">
        <f>SUM(H600:Q600)/12</f>
        <v>0</v>
      </c>
      <c r="T600" s="279"/>
    </row>
    <row r="601" spans="1:20" x14ac:dyDescent="0.25">
      <c r="A601" s="314"/>
      <c r="B601" s="316"/>
      <c r="C601" s="316"/>
      <c r="D601" s="317"/>
      <c r="E601" s="318"/>
      <c r="F601" s="322"/>
      <c r="G601" s="23" t="s">
        <v>23</v>
      </c>
      <c r="H601" s="31">
        <f t="shared" ref="H601:Q601" si="245">+(H600*2+H599)/3</f>
        <v>0</v>
      </c>
      <c r="I601" s="31">
        <f t="shared" si="245"/>
        <v>0</v>
      </c>
      <c r="J601" s="31">
        <f t="shared" si="245"/>
        <v>0</v>
      </c>
      <c r="K601" s="31">
        <f t="shared" si="245"/>
        <v>0</v>
      </c>
      <c r="L601" s="31">
        <f t="shared" si="245"/>
        <v>0</v>
      </c>
      <c r="M601" s="31">
        <f t="shared" si="245"/>
        <v>0</v>
      </c>
      <c r="N601" s="31">
        <f t="shared" si="245"/>
        <v>0</v>
      </c>
      <c r="O601" s="31">
        <f t="shared" si="245"/>
        <v>0</v>
      </c>
      <c r="P601" s="31">
        <f t="shared" si="245"/>
        <v>0</v>
      </c>
      <c r="Q601" s="31">
        <f t="shared" si="245"/>
        <v>0</v>
      </c>
      <c r="R601" s="32">
        <f t="shared" si="243"/>
        <v>0</v>
      </c>
      <c r="S601" s="24">
        <f>SUM(S600*2+S599)/3</f>
        <v>0</v>
      </c>
      <c r="T601" s="279"/>
    </row>
    <row r="602" spans="1:20" ht="15.75" thickBot="1" x14ac:dyDescent="0.3">
      <c r="A602" s="314"/>
      <c r="B602" s="316"/>
      <c r="C602" s="316"/>
      <c r="D602" s="317"/>
      <c r="E602" s="318"/>
      <c r="F602" s="323" t="s">
        <v>21</v>
      </c>
      <c r="G602" s="323"/>
      <c r="H602" s="25">
        <f>SUM(H598,H601)/2</f>
        <v>0</v>
      </c>
      <c r="I602" s="25">
        <f t="shared" ref="I602:Q602" si="246">SUM(I598,I601)/2</f>
        <v>0</v>
      </c>
      <c r="J602" s="25">
        <f t="shared" si="246"/>
        <v>0</v>
      </c>
      <c r="K602" s="25">
        <f t="shared" si="246"/>
        <v>0</v>
      </c>
      <c r="L602" s="25">
        <f t="shared" si="246"/>
        <v>0</v>
      </c>
      <c r="M602" s="25">
        <f t="shared" si="246"/>
        <v>0</v>
      </c>
      <c r="N602" s="25">
        <f t="shared" si="246"/>
        <v>0</v>
      </c>
      <c r="O602" s="25">
        <f t="shared" si="246"/>
        <v>0</v>
      </c>
      <c r="P602" s="25">
        <f t="shared" si="246"/>
        <v>0</v>
      </c>
      <c r="Q602" s="25">
        <f t="shared" si="246"/>
        <v>0</v>
      </c>
      <c r="R602" s="25"/>
      <c r="S602" s="25">
        <f>SUM(S598,S601)/2</f>
        <v>0</v>
      </c>
      <c r="T602" s="11"/>
    </row>
    <row r="603" spans="1:20" x14ac:dyDescent="0.25">
      <c r="A603" s="313">
        <v>86</v>
      </c>
      <c r="B603" s="315" t="s">
        <v>55</v>
      </c>
      <c r="C603" s="315" t="s">
        <v>34</v>
      </c>
      <c r="D603" s="317" t="s">
        <v>40</v>
      </c>
      <c r="E603" s="318"/>
      <c r="F603" s="319" t="s">
        <v>16</v>
      </c>
      <c r="G603" s="12" t="s">
        <v>1</v>
      </c>
      <c r="H603" s="26"/>
      <c r="I603" s="20"/>
      <c r="J603" s="20"/>
      <c r="K603" s="20"/>
      <c r="L603" s="20"/>
      <c r="M603" s="20"/>
      <c r="N603" s="20"/>
      <c r="O603" s="20"/>
      <c r="P603" s="20"/>
      <c r="Q603" s="20"/>
      <c r="R603" s="20">
        <f t="shared" ref="R603:R608" si="247">SUM(H603:Q603)</f>
        <v>0</v>
      </c>
      <c r="S603" s="21">
        <f>SUM(H603:Q603)/10</f>
        <v>0</v>
      </c>
      <c r="T603" s="16"/>
    </row>
    <row r="604" spans="1:20" x14ac:dyDescent="0.25">
      <c r="A604" s="314"/>
      <c r="B604" s="316"/>
      <c r="C604" s="316"/>
      <c r="D604" s="317"/>
      <c r="E604" s="318"/>
      <c r="F604" s="320"/>
      <c r="G604" s="9" t="s">
        <v>2</v>
      </c>
      <c r="H604" s="28"/>
      <c r="I604" s="29"/>
      <c r="J604" s="29"/>
      <c r="K604" s="29"/>
      <c r="L604" s="29"/>
      <c r="M604" s="29"/>
      <c r="N604" s="29"/>
      <c r="O604" s="29"/>
      <c r="P604" s="29"/>
      <c r="Q604" s="29"/>
      <c r="R604" s="29">
        <f t="shared" si="247"/>
        <v>0</v>
      </c>
      <c r="S604" s="22">
        <f>SUM(H604:Q604)/12</f>
        <v>0</v>
      </c>
      <c r="T604" s="279"/>
    </row>
    <row r="605" spans="1:20" x14ac:dyDescent="0.25">
      <c r="A605" s="314"/>
      <c r="B605" s="316"/>
      <c r="C605" s="316"/>
      <c r="D605" s="317"/>
      <c r="E605" s="318"/>
      <c r="F605" s="321"/>
      <c r="G605" s="23" t="s">
        <v>22</v>
      </c>
      <c r="H605" s="31">
        <f t="shared" ref="H605:Q605" si="248">+(H604*2+H603)/3</f>
        <v>0</v>
      </c>
      <c r="I605" s="31">
        <f t="shared" si="248"/>
        <v>0</v>
      </c>
      <c r="J605" s="31">
        <f t="shared" si="248"/>
        <v>0</v>
      </c>
      <c r="K605" s="31">
        <f t="shared" si="248"/>
        <v>0</v>
      </c>
      <c r="L605" s="31">
        <f t="shared" si="248"/>
        <v>0</v>
      </c>
      <c r="M605" s="31">
        <f t="shared" si="248"/>
        <v>0</v>
      </c>
      <c r="N605" s="31">
        <f t="shared" si="248"/>
        <v>0</v>
      </c>
      <c r="O605" s="31">
        <f t="shared" si="248"/>
        <v>0</v>
      </c>
      <c r="P605" s="31">
        <f t="shared" si="248"/>
        <v>0</v>
      </c>
      <c r="Q605" s="31">
        <f t="shared" si="248"/>
        <v>0</v>
      </c>
      <c r="R605" s="32">
        <f t="shared" si="247"/>
        <v>0</v>
      </c>
      <c r="S605" s="24">
        <f>SUM(S604*2+S603)/3</f>
        <v>0</v>
      </c>
      <c r="T605" s="279"/>
    </row>
    <row r="606" spans="1:20" x14ac:dyDescent="0.25">
      <c r="A606" s="314"/>
      <c r="B606" s="316"/>
      <c r="C606" s="316"/>
      <c r="D606" s="317"/>
      <c r="E606" s="318"/>
      <c r="F606" s="322" t="s">
        <v>20</v>
      </c>
      <c r="G606" s="9" t="s">
        <v>1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>
        <f t="shared" si="247"/>
        <v>0</v>
      </c>
      <c r="S606" s="22">
        <f>SUM(H606:Q606)/10</f>
        <v>0</v>
      </c>
      <c r="T606" s="279"/>
    </row>
    <row r="607" spans="1:20" x14ac:dyDescent="0.25">
      <c r="A607" s="314"/>
      <c r="B607" s="316"/>
      <c r="C607" s="316"/>
      <c r="D607" s="317"/>
      <c r="E607" s="318"/>
      <c r="F607" s="322"/>
      <c r="G607" s="9" t="s">
        <v>2</v>
      </c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>
        <f t="shared" si="247"/>
        <v>0</v>
      </c>
      <c r="S607" s="22">
        <f>SUM(H607:Q607)/12</f>
        <v>0</v>
      </c>
      <c r="T607" s="279"/>
    </row>
    <row r="608" spans="1:20" x14ac:dyDescent="0.25">
      <c r="A608" s="314"/>
      <c r="B608" s="316"/>
      <c r="C608" s="316"/>
      <c r="D608" s="317"/>
      <c r="E608" s="318"/>
      <c r="F608" s="322"/>
      <c r="G608" s="23" t="s">
        <v>23</v>
      </c>
      <c r="H608" s="31">
        <f t="shared" ref="H608:Q608" si="249">+(H607*2+H606)/3</f>
        <v>0</v>
      </c>
      <c r="I608" s="31">
        <f t="shared" si="249"/>
        <v>0</v>
      </c>
      <c r="J608" s="31">
        <f t="shared" si="249"/>
        <v>0</v>
      </c>
      <c r="K608" s="31">
        <f t="shared" si="249"/>
        <v>0</v>
      </c>
      <c r="L608" s="31">
        <f t="shared" si="249"/>
        <v>0</v>
      </c>
      <c r="M608" s="31">
        <f t="shared" si="249"/>
        <v>0</v>
      </c>
      <c r="N608" s="31">
        <f t="shared" si="249"/>
        <v>0</v>
      </c>
      <c r="O608" s="31">
        <f t="shared" si="249"/>
        <v>0</v>
      </c>
      <c r="P608" s="31">
        <f t="shared" si="249"/>
        <v>0</v>
      </c>
      <c r="Q608" s="31">
        <f t="shared" si="249"/>
        <v>0</v>
      </c>
      <c r="R608" s="32">
        <f t="shared" si="247"/>
        <v>0</v>
      </c>
      <c r="S608" s="24">
        <f>SUM(S607*2+S606)/3</f>
        <v>0</v>
      </c>
      <c r="T608" s="279"/>
    </row>
    <row r="609" spans="1:20" ht="15.75" thickBot="1" x14ac:dyDescent="0.3">
      <c r="A609" s="314"/>
      <c r="B609" s="316"/>
      <c r="C609" s="316"/>
      <c r="D609" s="317"/>
      <c r="E609" s="318"/>
      <c r="F609" s="323" t="s">
        <v>21</v>
      </c>
      <c r="G609" s="323"/>
      <c r="H609" s="25">
        <f>SUM(H605,H608)/2</f>
        <v>0</v>
      </c>
      <c r="I609" s="25">
        <f t="shared" ref="I609:Q609" si="250">SUM(I605,I608)/2</f>
        <v>0</v>
      </c>
      <c r="J609" s="25">
        <f t="shared" si="250"/>
        <v>0</v>
      </c>
      <c r="K609" s="25">
        <f t="shared" si="250"/>
        <v>0</v>
      </c>
      <c r="L609" s="25">
        <f t="shared" si="250"/>
        <v>0</v>
      </c>
      <c r="M609" s="25">
        <f t="shared" si="250"/>
        <v>0</v>
      </c>
      <c r="N609" s="25">
        <f t="shared" si="250"/>
        <v>0</v>
      </c>
      <c r="O609" s="25">
        <f t="shared" si="250"/>
        <v>0</v>
      </c>
      <c r="P609" s="25">
        <f t="shared" si="250"/>
        <v>0</v>
      </c>
      <c r="Q609" s="25">
        <f t="shared" si="250"/>
        <v>0</v>
      </c>
      <c r="R609" s="25"/>
      <c r="S609" s="25">
        <f>SUM(S605,S608)/2</f>
        <v>0</v>
      </c>
      <c r="T609" s="11"/>
    </row>
    <row r="610" spans="1:20" x14ac:dyDescent="0.25">
      <c r="A610" s="313">
        <v>87</v>
      </c>
      <c r="B610" s="315" t="s">
        <v>55</v>
      </c>
      <c r="C610" s="315" t="s">
        <v>34</v>
      </c>
      <c r="D610" s="317" t="s">
        <v>40</v>
      </c>
      <c r="E610" s="329"/>
      <c r="F610" s="324" t="s">
        <v>45</v>
      </c>
      <c r="G610" s="127" t="s">
        <v>1</v>
      </c>
      <c r="H610" s="26"/>
      <c r="I610" s="20"/>
      <c r="J610" s="20"/>
      <c r="K610" s="20"/>
      <c r="L610" s="20"/>
      <c r="M610" s="20"/>
      <c r="N610" s="20"/>
      <c r="O610" s="20"/>
      <c r="P610" s="20"/>
      <c r="Q610" s="20"/>
      <c r="R610" s="20">
        <f t="shared" ref="R610:R615" si="251">SUM(H610:Q610)</f>
        <v>0</v>
      </c>
      <c r="S610" s="21">
        <f>SUM(H610:Q610)/10</f>
        <v>0</v>
      </c>
      <c r="T610" s="113"/>
    </row>
    <row r="611" spans="1:20" x14ac:dyDescent="0.25">
      <c r="A611" s="314"/>
      <c r="B611" s="316"/>
      <c r="C611" s="316"/>
      <c r="D611" s="317"/>
      <c r="E611" s="329"/>
      <c r="F611" s="325"/>
      <c r="G611" s="128" t="s">
        <v>2</v>
      </c>
      <c r="H611" s="28"/>
      <c r="I611" s="29"/>
      <c r="J611" s="29"/>
      <c r="K611" s="29"/>
      <c r="L611" s="29"/>
      <c r="M611" s="29"/>
      <c r="N611" s="29"/>
      <c r="O611" s="29"/>
      <c r="P611" s="29"/>
      <c r="Q611" s="29"/>
      <c r="R611" s="29">
        <f t="shared" si="251"/>
        <v>0</v>
      </c>
      <c r="S611" s="22">
        <f>SUM(H611:Q611)/12</f>
        <v>0</v>
      </c>
      <c r="T611" s="278"/>
    </row>
    <row r="612" spans="1:20" x14ac:dyDescent="0.25">
      <c r="A612" s="314"/>
      <c r="B612" s="316"/>
      <c r="C612" s="316"/>
      <c r="D612" s="317"/>
      <c r="E612" s="329"/>
      <c r="F612" s="326"/>
      <c r="G612" s="129" t="s">
        <v>22</v>
      </c>
      <c r="H612" s="31">
        <f t="shared" ref="H612:Q612" si="252">+(H611*2+H610)/3</f>
        <v>0</v>
      </c>
      <c r="I612" s="31">
        <f t="shared" si="252"/>
        <v>0</v>
      </c>
      <c r="J612" s="31">
        <f t="shared" si="252"/>
        <v>0</v>
      </c>
      <c r="K612" s="31">
        <f t="shared" si="252"/>
        <v>0</v>
      </c>
      <c r="L612" s="31">
        <f t="shared" si="252"/>
        <v>0</v>
      </c>
      <c r="M612" s="31">
        <f t="shared" si="252"/>
        <v>0</v>
      </c>
      <c r="N612" s="31">
        <f t="shared" si="252"/>
        <v>0</v>
      </c>
      <c r="O612" s="31">
        <f t="shared" si="252"/>
        <v>0</v>
      </c>
      <c r="P612" s="31">
        <f t="shared" si="252"/>
        <v>0</v>
      </c>
      <c r="Q612" s="31">
        <f t="shared" si="252"/>
        <v>0</v>
      </c>
      <c r="R612" s="32">
        <f t="shared" si="251"/>
        <v>0</v>
      </c>
      <c r="S612" s="24">
        <f>SUM(S611*2+S610)/3</f>
        <v>0</v>
      </c>
      <c r="T612" s="278"/>
    </row>
    <row r="613" spans="1:20" x14ac:dyDescent="0.25">
      <c r="A613" s="314"/>
      <c r="B613" s="316"/>
      <c r="C613" s="316"/>
      <c r="D613" s="317"/>
      <c r="E613" s="329"/>
      <c r="F613" s="327" t="s">
        <v>46</v>
      </c>
      <c r="G613" s="128" t="s">
        <v>1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>
        <f t="shared" si="251"/>
        <v>0</v>
      </c>
      <c r="S613" s="22">
        <f>SUM(H613:Q613)/10</f>
        <v>0</v>
      </c>
      <c r="T613" s="278"/>
    </row>
    <row r="614" spans="1:20" x14ac:dyDescent="0.25">
      <c r="A614" s="314"/>
      <c r="B614" s="316"/>
      <c r="C614" s="316"/>
      <c r="D614" s="317"/>
      <c r="E614" s="329"/>
      <c r="F614" s="327"/>
      <c r="G614" s="128" t="s">
        <v>2</v>
      </c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>
        <f t="shared" si="251"/>
        <v>0</v>
      </c>
      <c r="S614" s="22">
        <f>SUM(H614:Q614)/12</f>
        <v>0</v>
      </c>
      <c r="T614" s="278"/>
    </row>
    <row r="615" spans="1:20" x14ac:dyDescent="0.25">
      <c r="A615" s="314"/>
      <c r="B615" s="316"/>
      <c r="C615" s="316"/>
      <c r="D615" s="317"/>
      <c r="E615" s="329"/>
      <c r="F615" s="327"/>
      <c r="G615" s="129" t="s">
        <v>23</v>
      </c>
      <c r="H615" s="31">
        <f t="shared" ref="H615:Q615" si="253">+(H614*2+H613)/3</f>
        <v>0</v>
      </c>
      <c r="I615" s="31">
        <f t="shared" si="253"/>
        <v>0</v>
      </c>
      <c r="J615" s="31">
        <f t="shared" si="253"/>
        <v>0</v>
      </c>
      <c r="K615" s="31">
        <f t="shared" si="253"/>
        <v>0</v>
      </c>
      <c r="L615" s="31">
        <f t="shared" si="253"/>
        <v>0</v>
      </c>
      <c r="M615" s="31">
        <f t="shared" si="253"/>
        <v>0</v>
      </c>
      <c r="N615" s="31">
        <f t="shared" si="253"/>
        <v>0</v>
      </c>
      <c r="O615" s="31">
        <f t="shared" si="253"/>
        <v>0</v>
      </c>
      <c r="P615" s="31">
        <f t="shared" si="253"/>
        <v>0</v>
      </c>
      <c r="Q615" s="31">
        <f t="shared" si="253"/>
        <v>0</v>
      </c>
      <c r="R615" s="32">
        <f t="shared" si="251"/>
        <v>0</v>
      </c>
      <c r="S615" s="24">
        <f>SUM(S614*2+S613)/3</f>
        <v>0</v>
      </c>
      <c r="T615" s="278"/>
    </row>
    <row r="616" spans="1:20" ht="15.75" thickBot="1" x14ac:dyDescent="0.3">
      <c r="A616" s="314"/>
      <c r="B616" s="316"/>
      <c r="C616" s="316"/>
      <c r="D616" s="317"/>
      <c r="E616" s="329"/>
      <c r="F616" s="328" t="s">
        <v>21</v>
      </c>
      <c r="G616" s="328"/>
      <c r="H616" s="25">
        <f>SUM(H612,H615)/2</f>
        <v>0</v>
      </c>
      <c r="I616" s="25">
        <f t="shared" ref="I616:Q616" si="254">SUM(I612,I615)/2</f>
        <v>0</v>
      </c>
      <c r="J616" s="25">
        <f t="shared" si="254"/>
        <v>0</v>
      </c>
      <c r="K616" s="25">
        <f t="shared" si="254"/>
        <v>0</v>
      </c>
      <c r="L616" s="25">
        <f t="shared" si="254"/>
        <v>0</v>
      </c>
      <c r="M616" s="25">
        <f t="shared" si="254"/>
        <v>0</v>
      </c>
      <c r="N616" s="25">
        <f t="shared" si="254"/>
        <v>0</v>
      </c>
      <c r="O616" s="25">
        <f t="shared" si="254"/>
        <v>0</v>
      </c>
      <c r="P616" s="25">
        <f t="shared" si="254"/>
        <v>0</v>
      </c>
      <c r="Q616" s="25">
        <f t="shared" si="254"/>
        <v>0</v>
      </c>
      <c r="R616" s="25"/>
      <c r="S616" s="25">
        <f>SUM(S612,S615)/2</f>
        <v>0</v>
      </c>
      <c r="T616" s="119"/>
    </row>
    <row r="617" spans="1:20" x14ac:dyDescent="0.25">
      <c r="A617" s="313">
        <v>88</v>
      </c>
      <c r="B617" s="315" t="s">
        <v>55</v>
      </c>
      <c r="C617" s="315" t="s">
        <v>34</v>
      </c>
      <c r="D617" s="317" t="s">
        <v>40</v>
      </c>
      <c r="E617" s="318"/>
      <c r="F617" s="319" t="s">
        <v>16</v>
      </c>
      <c r="G617" s="12" t="s">
        <v>1</v>
      </c>
      <c r="H617" s="26"/>
      <c r="I617" s="20"/>
      <c r="J617" s="20"/>
      <c r="K617" s="20"/>
      <c r="L617" s="20"/>
      <c r="M617" s="20"/>
      <c r="N617" s="20"/>
      <c r="O617" s="20"/>
      <c r="P617" s="20"/>
      <c r="Q617" s="20"/>
      <c r="R617" s="20">
        <f t="shared" ref="R617:R622" si="255">SUM(H617:Q617)</f>
        <v>0</v>
      </c>
      <c r="S617" s="21">
        <f>SUM(H617:Q617)/10</f>
        <v>0</v>
      </c>
      <c r="T617" s="16"/>
    </row>
    <row r="618" spans="1:20" x14ac:dyDescent="0.25">
      <c r="A618" s="314"/>
      <c r="B618" s="316"/>
      <c r="C618" s="316"/>
      <c r="D618" s="317"/>
      <c r="E618" s="318"/>
      <c r="F618" s="320"/>
      <c r="G618" s="9" t="s">
        <v>2</v>
      </c>
      <c r="H618" s="28"/>
      <c r="I618" s="29"/>
      <c r="J618" s="29"/>
      <c r="K618" s="29"/>
      <c r="L618" s="29"/>
      <c r="M618" s="29"/>
      <c r="N618" s="29"/>
      <c r="O618" s="29"/>
      <c r="P618" s="29"/>
      <c r="Q618" s="29"/>
      <c r="R618" s="29">
        <f t="shared" si="255"/>
        <v>0</v>
      </c>
      <c r="S618" s="22">
        <f>SUM(H618:Q618)/12</f>
        <v>0</v>
      </c>
      <c r="T618" s="279"/>
    </row>
    <row r="619" spans="1:20" x14ac:dyDescent="0.25">
      <c r="A619" s="314"/>
      <c r="B619" s="316"/>
      <c r="C619" s="316"/>
      <c r="D619" s="317"/>
      <c r="E619" s="318"/>
      <c r="F619" s="321"/>
      <c r="G619" s="23" t="s">
        <v>22</v>
      </c>
      <c r="H619" s="31">
        <f t="shared" ref="H619:Q619" si="256">+(H618*2+H617)/3</f>
        <v>0</v>
      </c>
      <c r="I619" s="31">
        <f t="shared" si="256"/>
        <v>0</v>
      </c>
      <c r="J619" s="31">
        <f t="shared" si="256"/>
        <v>0</v>
      </c>
      <c r="K619" s="31">
        <f t="shared" si="256"/>
        <v>0</v>
      </c>
      <c r="L619" s="31">
        <f t="shared" si="256"/>
        <v>0</v>
      </c>
      <c r="M619" s="31">
        <f t="shared" si="256"/>
        <v>0</v>
      </c>
      <c r="N619" s="31">
        <f t="shared" si="256"/>
        <v>0</v>
      </c>
      <c r="O619" s="31">
        <f t="shared" si="256"/>
        <v>0</v>
      </c>
      <c r="P619" s="31">
        <f t="shared" si="256"/>
        <v>0</v>
      </c>
      <c r="Q619" s="31">
        <f t="shared" si="256"/>
        <v>0</v>
      </c>
      <c r="R619" s="32">
        <f t="shared" si="255"/>
        <v>0</v>
      </c>
      <c r="S619" s="24">
        <f>SUM(S618*2+S617)/3</f>
        <v>0</v>
      </c>
      <c r="T619" s="279"/>
    </row>
    <row r="620" spans="1:20" x14ac:dyDescent="0.25">
      <c r="A620" s="314"/>
      <c r="B620" s="316"/>
      <c r="C620" s="316"/>
      <c r="D620" s="317"/>
      <c r="E620" s="318"/>
      <c r="F620" s="322" t="s">
        <v>20</v>
      </c>
      <c r="G620" s="9" t="s">
        <v>1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>
        <f t="shared" si="255"/>
        <v>0</v>
      </c>
      <c r="S620" s="22">
        <f>SUM(H620:Q620)/10</f>
        <v>0</v>
      </c>
      <c r="T620" s="279"/>
    </row>
    <row r="621" spans="1:20" x14ac:dyDescent="0.25">
      <c r="A621" s="314"/>
      <c r="B621" s="316"/>
      <c r="C621" s="316"/>
      <c r="D621" s="317"/>
      <c r="E621" s="318"/>
      <c r="F621" s="322"/>
      <c r="G621" s="9" t="s">
        <v>2</v>
      </c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>
        <f t="shared" si="255"/>
        <v>0</v>
      </c>
      <c r="S621" s="22">
        <f>SUM(H621:Q621)/12</f>
        <v>0</v>
      </c>
      <c r="T621" s="279"/>
    </row>
    <row r="622" spans="1:20" x14ac:dyDescent="0.25">
      <c r="A622" s="314"/>
      <c r="B622" s="316"/>
      <c r="C622" s="316"/>
      <c r="D622" s="317"/>
      <c r="E622" s="318"/>
      <c r="F622" s="322"/>
      <c r="G622" s="23" t="s">
        <v>23</v>
      </c>
      <c r="H622" s="31">
        <f t="shared" ref="H622:Q622" si="257">+(H621*2+H620)/3</f>
        <v>0</v>
      </c>
      <c r="I622" s="31">
        <f t="shared" si="257"/>
        <v>0</v>
      </c>
      <c r="J622" s="31">
        <f t="shared" si="257"/>
        <v>0</v>
      </c>
      <c r="K622" s="31">
        <f t="shared" si="257"/>
        <v>0</v>
      </c>
      <c r="L622" s="31">
        <f t="shared" si="257"/>
        <v>0</v>
      </c>
      <c r="M622" s="31">
        <f t="shared" si="257"/>
        <v>0</v>
      </c>
      <c r="N622" s="31">
        <f t="shared" si="257"/>
        <v>0</v>
      </c>
      <c r="O622" s="31">
        <f t="shared" si="257"/>
        <v>0</v>
      </c>
      <c r="P622" s="31">
        <f t="shared" si="257"/>
        <v>0</v>
      </c>
      <c r="Q622" s="31">
        <f t="shared" si="257"/>
        <v>0</v>
      </c>
      <c r="R622" s="32">
        <f t="shared" si="255"/>
        <v>0</v>
      </c>
      <c r="S622" s="24">
        <f>SUM(S621*2+S620)/3</f>
        <v>0</v>
      </c>
      <c r="T622" s="279"/>
    </row>
    <row r="623" spans="1:20" ht="15.75" thickBot="1" x14ac:dyDescent="0.3">
      <c r="A623" s="314"/>
      <c r="B623" s="316"/>
      <c r="C623" s="316"/>
      <c r="D623" s="317"/>
      <c r="E623" s="318"/>
      <c r="F623" s="323" t="s">
        <v>21</v>
      </c>
      <c r="G623" s="323"/>
      <c r="H623" s="25">
        <f>SUM(H619,H622)/2</f>
        <v>0</v>
      </c>
      <c r="I623" s="25">
        <f t="shared" ref="I623:Q623" si="258">SUM(I619,I622)/2</f>
        <v>0</v>
      </c>
      <c r="J623" s="25">
        <f t="shared" si="258"/>
        <v>0</v>
      </c>
      <c r="K623" s="25">
        <f t="shared" si="258"/>
        <v>0</v>
      </c>
      <c r="L623" s="25">
        <f t="shared" si="258"/>
        <v>0</v>
      </c>
      <c r="M623" s="25">
        <f t="shared" si="258"/>
        <v>0</v>
      </c>
      <c r="N623" s="25">
        <f t="shared" si="258"/>
        <v>0</v>
      </c>
      <c r="O623" s="25">
        <f t="shared" si="258"/>
        <v>0</v>
      </c>
      <c r="P623" s="25">
        <f t="shared" si="258"/>
        <v>0</v>
      </c>
      <c r="Q623" s="25">
        <f t="shared" si="258"/>
        <v>0</v>
      </c>
      <c r="R623" s="25"/>
      <c r="S623" s="25">
        <f>SUM(S619,S622)/2</f>
        <v>0</v>
      </c>
      <c r="T623" s="11"/>
    </row>
    <row r="624" spans="1:20" x14ac:dyDescent="0.25">
      <c r="A624" s="313">
        <v>89</v>
      </c>
      <c r="B624" s="315" t="s">
        <v>55</v>
      </c>
      <c r="C624" s="315" t="s">
        <v>34</v>
      </c>
      <c r="D624" s="317" t="s">
        <v>40</v>
      </c>
      <c r="E624" s="318"/>
      <c r="F624" s="319" t="s">
        <v>16</v>
      </c>
      <c r="G624" s="12" t="s">
        <v>1</v>
      </c>
      <c r="H624" s="26"/>
      <c r="I624" s="20"/>
      <c r="J624" s="20"/>
      <c r="K624" s="20"/>
      <c r="L624" s="20"/>
      <c r="M624" s="20"/>
      <c r="N624" s="20"/>
      <c r="O624" s="20"/>
      <c r="P624" s="20"/>
      <c r="Q624" s="20"/>
      <c r="R624" s="20">
        <f t="shared" ref="R624:R629" si="259">SUM(H624:Q624)</f>
        <v>0</v>
      </c>
      <c r="S624" s="21">
        <f>SUM(H624:Q624)/10</f>
        <v>0</v>
      </c>
      <c r="T624" s="16"/>
    </row>
    <row r="625" spans="1:20" x14ac:dyDescent="0.25">
      <c r="A625" s="314"/>
      <c r="B625" s="316"/>
      <c r="C625" s="316"/>
      <c r="D625" s="317"/>
      <c r="E625" s="318"/>
      <c r="F625" s="320"/>
      <c r="G625" s="9" t="s">
        <v>2</v>
      </c>
      <c r="H625" s="28"/>
      <c r="I625" s="29"/>
      <c r="J625" s="29"/>
      <c r="K625" s="29"/>
      <c r="L625" s="29"/>
      <c r="M625" s="29"/>
      <c r="N625" s="29"/>
      <c r="O625" s="29"/>
      <c r="P625" s="29"/>
      <c r="Q625" s="29"/>
      <c r="R625" s="29">
        <f t="shared" si="259"/>
        <v>0</v>
      </c>
      <c r="S625" s="22">
        <f>SUM(H625:Q625)/12</f>
        <v>0</v>
      </c>
      <c r="T625" s="279"/>
    </row>
    <row r="626" spans="1:20" x14ac:dyDescent="0.25">
      <c r="A626" s="314"/>
      <c r="B626" s="316"/>
      <c r="C626" s="316"/>
      <c r="D626" s="317"/>
      <c r="E626" s="318"/>
      <c r="F626" s="321"/>
      <c r="G626" s="23" t="s">
        <v>22</v>
      </c>
      <c r="H626" s="31">
        <f t="shared" ref="H626:Q626" si="260">+(H625*2+H624)/3</f>
        <v>0</v>
      </c>
      <c r="I626" s="31">
        <f t="shared" si="260"/>
        <v>0</v>
      </c>
      <c r="J626" s="31">
        <f t="shared" si="260"/>
        <v>0</v>
      </c>
      <c r="K626" s="31">
        <f t="shared" si="260"/>
        <v>0</v>
      </c>
      <c r="L626" s="31">
        <f t="shared" si="260"/>
        <v>0</v>
      </c>
      <c r="M626" s="31">
        <f t="shared" si="260"/>
        <v>0</v>
      </c>
      <c r="N626" s="31">
        <f t="shared" si="260"/>
        <v>0</v>
      </c>
      <c r="O626" s="31">
        <f t="shared" si="260"/>
        <v>0</v>
      </c>
      <c r="P626" s="31">
        <f t="shared" si="260"/>
        <v>0</v>
      </c>
      <c r="Q626" s="31">
        <f t="shared" si="260"/>
        <v>0</v>
      </c>
      <c r="R626" s="32">
        <f t="shared" si="259"/>
        <v>0</v>
      </c>
      <c r="S626" s="24">
        <f>SUM(S625*2+S624)/3</f>
        <v>0</v>
      </c>
      <c r="T626" s="279"/>
    </row>
    <row r="627" spans="1:20" x14ac:dyDescent="0.25">
      <c r="A627" s="314"/>
      <c r="B627" s="316"/>
      <c r="C627" s="316"/>
      <c r="D627" s="317"/>
      <c r="E627" s="318"/>
      <c r="F627" s="322" t="s">
        <v>20</v>
      </c>
      <c r="G627" s="9" t="s">
        <v>1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>
        <f t="shared" si="259"/>
        <v>0</v>
      </c>
      <c r="S627" s="22">
        <f>SUM(H627:Q627)/10</f>
        <v>0</v>
      </c>
      <c r="T627" s="279"/>
    </row>
    <row r="628" spans="1:20" x14ac:dyDescent="0.25">
      <c r="A628" s="314"/>
      <c r="B628" s="316"/>
      <c r="C628" s="316"/>
      <c r="D628" s="317"/>
      <c r="E628" s="318"/>
      <c r="F628" s="322"/>
      <c r="G628" s="9" t="s">
        <v>2</v>
      </c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>
        <f t="shared" si="259"/>
        <v>0</v>
      </c>
      <c r="S628" s="22">
        <f>SUM(H628:Q628)/12</f>
        <v>0</v>
      </c>
      <c r="T628" s="279"/>
    </row>
    <row r="629" spans="1:20" x14ac:dyDescent="0.25">
      <c r="A629" s="314"/>
      <c r="B629" s="316"/>
      <c r="C629" s="316"/>
      <c r="D629" s="317"/>
      <c r="E629" s="318"/>
      <c r="F629" s="322"/>
      <c r="G629" s="23" t="s">
        <v>23</v>
      </c>
      <c r="H629" s="31">
        <f t="shared" ref="H629:Q629" si="261">+(H628*2+H627)/3</f>
        <v>0</v>
      </c>
      <c r="I629" s="31">
        <f t="shared" si="261"/>
        <v>0</v>
      </c>
      <c r="J629" s="31">
        <f t="shared" si="261"/>
        <v>0</v>
      </c>
      <c r="K629" s="31">
        <f t="shared" si="261"/>
        <v>0</v>
      </c>
      <c r="L629" s="31">
        <f t="shared" si="261"/>
        <v>0</v>
      </c>
      <c r="M629" s="31">
        <f t="shared" si="261"/>
        <v>0</v>
      </c>
      <c r="N629" s="31">
        <f t="shared" si="261"/>
        <v>0</v>
      </c>
      <c r="O629" s="31">
        <f t="shared" si="261"/>
        <v>0</v>
      </c>
      <c r="P629" s="31">
        <f t="shared" si="261"/>
        <v>0</v>
      </c>
      <c r="Q629" s="31">
        <f t="shared" si="261"/>
        <v>0</v>
      </c>
      <c r="R629" s="32">
        <f t="shared" si="259"/>
        <v>0</v>
      </c>
      <c r="S629" s="24">
        <f>SUM(S628*2+S627)/3</f>
        <v>0</v>
      </c>
      <c r="T629" s="279"/>
    </row>
    <row r="630" spans="1:20" ht="15.75" thickBot="1" x14ac:dyDescent="0.3">
      <c r="A630" s="314"/>
      <c r="B630" s="316"/>
      <c r="C630" s="316"/>
      <c r="D630" s="317"/>
      <c r="E630" s="318"/>
      <c r="F630" s="323" t="s">
        <v>21</v>
      </c>
      <c r="G630" s="323"/>
      <c r="H630" s="25">
        <f>SUM(H626,H629)/2</f>
        <v>0</v>
      </c>
      <c r="I630" s="25">
        <f t="shared" ref="I630:Q630" si="262">SUM(I626,I629)/2</f>
        <v>0</v>
      </c>
      <c r="J630" s="25">
        <f t="shared" si="262"/>
        <v>0</v>
      </c>
      <c r="K630" s="25">
        <f t="shared" si="262"/>
        <v>0</v>
      </c>
      <c r="L630" s="25">
        <f t="shared" si="262"/>
        <v>0</v>
      </c>
      <c r="M630" s="25">
        <f t="shared" si="262"/>
        <v>0</v>
      </c>
      <c r="N630" s="25">
        <f t="shared" si="262"/>
        <v>0</v>
      </c>
      <c r="O630" s="25">
        <f t="shared" si="262"/>
        <v>0</v>
      </c>
      <c r="P630" s="25">
        <f t="shared" si="262"/>
        <v>0</v>
      </c>
      <c r="Q630" s="25">
        <f t="shared" si="262"/>
        <v>0</v>
      </c>
      <c r="R630" s="25"/>
      <c r="S630" s="25">
        <f>SUM(S626,S629)/2</f>
        <v>0</v>
      </c>
      <c r="T630" s="11"/>
    </row>
    <row r="631" spans="1:20" x14ac:dyDescent="0.25">
      <c r="A631" s="313">
        <v>90</v>
      </c>
      <c r="B631" s="315" t="s">
        <v>55</v>
      </c>
      <c r="C631" s="315" t="s">
        <v>34</v>
      </c>
      <c r="D631" s="317" t="s">
        <v>40</v>
      </c>
      <c r="E631" s="318"/>
      <c r="F631" s="319" t="s">
        <v>16</v>
      </c>
      <c r="G631" s="12" t="s">
        <v>1</v>
      </c>
      <c r="H631" s="26"/>
      <c r="I631" s="20"/>
      <c r="J631" s="20"/>
      <c r="K631" s="20"/>
      <c r="L631" s="20"/>
      <c r="M631" s="20"/>
      <c r="N631" s="20"/>
      <c r="O631" s="20"/>
      <c r="P631" s="20"/>
      <c r="Q631" s="20"/>
      <c r="R631" s="20">
        <f t="shared" ref="R631:R636" si="263">SUM(H631:Q631)</f>
        <v>0</v>
      </c>
      <c r="S631" s="21">
        <f>SUM(H631:Q631)/10</f>
        <v>0</v>
      </c>
      <c r="T631" s="16"/>
    </row>
    <row r="632" spans="1:20" x14ac:dyDescent="0.25">
      <c r="A632" s="314"/>
      <c r="B632" s="316"/>
      <c r="C632" s="316"/>
      <c r="D632" s="317"/>
      <c r="E632" s="318"/>
      <c r="F632" s="320"/>
      <c r="G632" s="9" t="s">
        <v>2</v>
      </c>
      <c r="H632" s="28"/>
      <c r="I632" s="29"/>
      <c r="J632" s="29"/>
      <c r="K632" s="29"/>
      <c r="L632" s="29"/>
      <c r="M632" s="29"/>
      <c r="N632" s="29"/>
      <c r="O632" s="29"/>
      <c r="P632" s="29"/>
      <c r="Q632" s="29"/>
      <c r="R632" s="29">
        <f t="shared" si="263"/>
        <v>0</v>
      </c>
      <c r="S632" s="22">
        <f>SUM(H632:Q632)/12</f>
        <v>0</v>
      </c>
      <c r="T632" s="279"/>
    </row>
    <row r="633" spans="1:20" x14ac:dyDescent="0.25">
      <c r="A633" s="314"/>
      <c r="B633" s="316"/>
      <c r="C633" s="316"/>
      <c r="D633" s="317"/>
      <c r="E633" s="318"/>
      <c r="F633" s="321"/>
      <c r="G633" s="23" t="s">
        <v>22</v>
      </c>
      <c r="H633" s="31">
        <f t="shared" ref="H633:Q633" si="264">+(H632*2+H631)/3</f>
        <v>0</v>
      </c>
      <c r="I633" s="31">
        <f t="shared" si="264"/>
        <v>0</v>
      </c>
      <c r="J633" s="31">
        <f t="shared" si="264"/>
        <v>0</v>
      </c>
      <c r="K633" s="31">
        <f t="shared" si="264"/>
        <v>0</v>
      </c>
      <c r="L633" s="31">
        <f t="shared" si="264"/>
        <v>0</v>
      </c>
      <c r="M633" s="31">
        <f t="shared" si="264"/>
        <v>0</v>
      </c>
      <c r="N633" s="31">
        <f t="shared" si="264"/>
        <v>0</v>
      </c>
      <c r="O633" s="31">
        <f t="shared" si="264"/>
        <v>0</v>
      </c>
      <c r="P633" s="31">
        <f t="shared" si="264"/>
        <v>0</v>
      </c>
      <c r="Q633" s="31">
        <f t="shared" si="264"/>
        <v>0</v>
      </c>
      <c r="R633" s="32">
        <f t="shared" si="263"/>
        <v>0</v>
      </c>
      <c r="S633" s="24">
        <f>SUM(S632*2+S631)/3</f>
        <v>0</v>
      </c>
      <c r="T633" s="279"/>
    </row>
    <row r="634" spans="1:20" x14ac:dyDescent="0.25">
      <c r="A634" s="314"/>
      <c r="B634" s="316"/>
      <c r="C634" s="316"/>
      <c r="D634" s="317"/>
      <c r="E634" s="318"/>
      <c r="F634" s="322" t="s">
        <v>20</v>
      </c>
      <c r="G634" s="9" t="s">
        <v>1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>
        <f t="shared" si="263"/>
        <v>0</v>
      </c>
      <c r="S634" s="22">
        <f>SUM(H634:Q634)/10</f>
        <v>0</v>
      </c>
      <c r="T634" s="279"/>
    </row>
    <row r="635" spans="1:20" x14ac:dyDescent="0.25">
      <c r="A635" s="314"/>
      <c r="B635" s="316"/>
      <c r="C635" s="316"/>
      <c r="D635" s="317"/>
      <c r="E635" s="318"/>
      <c r="F635" s="322"/>
      <c r="G635" s="9" t="s">
        <v>2</v>
      </c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>
        <f t="shared" si="263"/>
        <v>0</v>
      </c>
      <c r="S635" s="22">
        <f>SUM(H635:Q635)/12</f>
        <v>0</v>
      </c>
      <c r="T635" s="279"/>
    </row>
    <row r="636" spans="1:20" x14ac:dyDescent="0.25">
      <c r="A636" s="314"/>
      <c r="B636" s="316"/>
      <c r="C636" s="316"/>
      <c r="D636" s="317"/>
      <c r="E636" s="318"/>
      <c r="F636" s="322"/>
      <c r="G636" s="23" t="s">
        <v>23</v>
      </c>
      <c r="H636" s="31">
        <f t="shared" ref="H636:Q636" si="265">+(H635*2+H634)/3</f>
        <v>0</v>
      </c>
      <c r="I636" s="31">
        <f t="shared" si="265"/>
        <v>0</v>
      </c>
      <c r="J636" s="31">
        <f t="shared" si="265"/>
        <v>0</v>
      </c>
      <c r="K636" s="31">
        <f t="shared" si="265"/>
        <v>0</v>
      </c>
      <c r="L636" s="31">
        <f t="shared" si="265"/>
        <v>0</v>
      </c>
      <c r="M636" s="31">
        <f t="shared" si="265"/>
        <v>0</v>
      </c>
      <c r="N636" s="31">
        <f t="shared" si="265"/>
        <v>0</v>
      </c>
      <c r="O636" s="31">
        <f t="shared" si="265"/>
        <v>0</v>
      </c>
      <c r="P636" s="31">
        <f t="shared" si="265"/>
        <v>0</v>
      </c>
      <c r="Q636" s="31">
        <f t="shared" si="265"/>
        <v>0</v>
      </c>
      <c r="R636" s="32">
        <f t="shared" si="263"/>
        <v>0</v>
      </c>
      <c r="S636" s="24">
        <f>SUM(S635*2+S634)/3</f>
        <v>0</v>
      </c>
      <c r="T636" s="279"/>
    </row>
    <row r="637" spans="1:20" ht="15.75" thickBot="1" x14ac:dyDescent="0.3">
      <c r="A637" s="314"/>
      <c r="B637" s="316"/>
      <c r="C637" s="316"/>
      <c r="D637" s="317"/>
      <c r="E637" s="318"/>
      <c r="F637" s="323" t="s">
        <v>21</v>
      </c>
      <c r="G637" s="323"/>
      <c r="H637" s="25">
        <f>SUM(H633,H636)/2</f>
        <v>0</v>
      </c>
      <c r="I637" s="25">
        <f t="shared" ref="I637:Q637" si="266">SUM(I633,I636)/2</f>
        <v>0</v>
      </c>
      <c r="J637" s="25">
        <f t="shared" si="266"/>
        <v>0</v>
      </c>
      <c r="K637" s="25">
        <f t="shared" si="266"/>
        <v>0</v>
      </c>
      <c r="L637" s="25">
        <f t="shared" si="266"/>
        <v>0</v>
      </c>
      <c r="M637" s="25">
        <f t="shared" si="266"/>
        <v>0</v>
      </c>
      <c r="N637" s="25">
        <f t="shared" si="266"/>
        <v>0</v>
      </c>
      <c r="O637" s="25">
        <f t="shared" si="266"/>
        <v>0</v>
      </c>
      <c r="P637" s="25">
        <f t="shared" si="266"/>
        <v>0</v>
      </c>
      <c r="Q637" s="25">
        <f t="shared" si="266"/>
        <v>0</v>
      </c>
      <c r="R637" s="25"/>
      <c r="S637" s="25">
        <f>SUM(S633,S636)/2</f>
        <v>0</v>
      </c>
      <c r="T637" s="11"/>
    </row>
    <row r="638" spans="1:20" x14ac:dyDescent="0.25">
      <c r="A638" s="313">
        <v>91</v>
      </c>
      <c r="B638" s="315" t="s">
        <v>55</v>
      </c>
      <c r="C638" s="315" t="s">
        <v>34</v>
      </c>
      <c r="D638" s="317" t="s">
        <v>40</v>
      </c>
      <c r="E638" s="318"/>
      <c r="F638" s="319" t="s">
        <v>16</v>
      </c>
      <c r="G638" s="12" t="s">
        <v>1</v>
      </c>
      <c r="H638" s="26"/>
      <c r="I638" s="20"/>
      <c r="J638" s="20"/>
      <c r="K638" s="20"/>
      <c r="L638" s="20"/>
      <c r="M638" s="20"/>
      <c r="N638" s="20"/>
      <c r="O638" s="20"/>
      <c r="P638" s="20"/>
      <c r="Q638" s="20"/>
      <c r="R638" s="20">
        <f t="shared" ref="R638:R643" si="267">SUM(H638:Q638)</f>
        <v>0</v>
      </c>
      <c r="S638" s="21">
        <f>SUM(H638:Q638)/10</f>
        <v>0</v>
      </c>
      <c r="T638" s="16"/>
    </row>
    <row r="639" spans="1:20" x14ac:dyDescent="0.25">
      <c r="A639" s="314"/>
      <c r="B639" s="316"/>
      <c r="C639" s="316"/>
      <c r="D639" s="317"/>
      <c r="E639" s="318"/>
      <c r="F639" s="320"/>
      <c r="G639" s="9" t="s">
        <v>2</v>
      </c>
      <c r="H639" s="28"/>
      <c r="I639" s="29"/>
      <c r="J639" s="29"/>
      <c r="K639" s="29"/>
      <c r="L639" s="29"/>
      <c r="M639" s="29"/>
      <c r="N639" s="29"/>
      <c r="O639" s="29"/>
      <c r="P639" s="29"/>
      <c r="Q639" s="29"/>
      <c r="R639" s="29">
        <f t="shared" si="267"/>
        <v>0</v>
      </c>
      <c r="S639" s="22">
        <f>SUM(H639:Q639)/12</f>
        <v>0</v>
      </c>
      <c r="T639" s="279"/>
    </row>
    <row r="640" spans="1:20" x14ac:dyDescent="0.25">
      <c r="A640" s="314"/>
      <c r="B640" s="316"/>
      <c r="C640" s="316"/>
      <c r="D640" s="317"/>
      <c r="E640" s="318"/>
      <c r="F640" s="321"/>
      <c r="G640" s="23" t="s">
        <v>22</v>
      </c>
      <c r="H640" s="31">
        <f t="shared" ref="H640:Q640" si="268">+(H639*2+H638)/3</f>
        <v>0</v>
      </c>
      <c r="I640" s="31">
        <f t="shared" si="268"/>
        <v>0</v>
      </c>
      <c r="J640" s="31">
        <f t="shared" si="268"/>
        <v>0</v>
      </c>
      <c r="K640" s="31">
        <f t="shared" si="268"/>
        <v>0</v>
      </c>
      <c r="L640" s="31">
        <f t="shared" si="268"/>
        <v>0</v>
      </c>
      <c r="M640" s="31">
        <f t="shared" si="268"/>
        <v>0</v>
      </c>
      <c r="N640" s="31">
        <f t="shared" si="268"/>
        <v>0</v>
      </c>
      <c r="O640" s="31">
        <f t="shared" si="268"/>
        <v>0</v>
      </c>
      <c r="P640" s="31">
        <f t="shared" si="268"/>
        <v>0</v>
      </c>
      <c r="Q640" s="31">
        <f t="shared" si="268"/>
        <v>0</v>
      </c>
      <c r="R640" s="32">
        <f t="shared" si="267"/>
        <v>0</v>
      </c>
      <c r="S640" s="24">
        <f>SUM(S639*2+S638)/3</f>
        <v>0</v>
      </c>
      <c r="T640" s="279"/>
    </row>
    <row r="641" spans="1:20" x14ac:dyDescent="0.25">
      <c r="A641" s="314"/>
      <c r="B641" s="316"/>
      <c r="C641" s="316"/>
      <c r="D641" s="317"/>
      <c r="E641" s="318"/>
      <c r="F641" s="322" t="s">
        <v>20</v>
      </c>
      <c r="G641" s="9" t="s">
        <v>1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>
        <f t="shared" si="267"/>
        <v>0</v>
      </c>
      <c r="S641" s="22">
        <f>SUM(H641:Q641)/10</f>
        <v>0</v>
      </c>
      <c r="T641" s="279"/>
    </row>
    <row r="642" spans="1:20" x14ac:dyDescent="0.25">
      <c r="A642" s="314"/>
      <c r="B642" s="316"/>
      <c r="C642" s="316"/>
      <c r="D642" s="317"/>
      <c r="E642" s="318"/>
      <c r="F642" s="322"/>
      <c r="G642" s="9" t="s">
        <v>2</v>
      </c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>
        <f t="shared" si="267"/>
        <v>0</v>
      </c>
      <c r="S642" s="22">
        <f>SUM(H642:Q642)/12</f>
        <v>0</v>
      </c>
      <c r="T642" s="279"/>
    </row>
    <row r="643" spans="1:20" x14ac:dyDescent="0.25">
      <c r="A643" s="314"/>
      <c r="B643" s="316"/>
      <c r="C643" s="316"/>
      <c r="D643" s="317"/>
      <c r="E643" s="318"/>
      <c r="F643" s="322"/>
      <c r="G643" s="23" t="s">
        <v>23</v>
      </c>
      <c r="H643" s="31">
        <f t="shared" ref="H643:Q643" si="269">+(H642*2+H641)/3</f>
        <v>0</v>
      </c>
      <c r="I643" s="31">
        <f t="shared" si="269"/>
        <v>0</v>
      </c>
      <c r="J643" s="31">
        <f t="shared" si="269"/>
        <v>0</v>
      </c>
      <c r="K643" s="31">
        <f t="shared" si="269"/>
        <v>0</v>
      </c>
      <c r="L643" s="31">
        <f t="shared" si="269"/>
        <v>0</v>
      </c>
      <c r="M643" s="31">
        <f t="shared" si="269"/>
        <v>0</v>
      </c>
      <c r="N643" s="31">
        <f t="shared" si="269"/>
        <v>0</v>
      </c>
      <c r="O643" s="31">
        <f t="shared" si="269"/>
        <v>0</v>
      </c>
      <c r="P643" s="31">
        <f t="shared" si="269"/>
        <v>0</v>
      </c>
      <c r="Q643" s="31">
        <f t="shared" si="269"/>
        <v>0</v>
      </c>
      <c r="R643" s="32">
        <f t="shared" si="267"/>
        <v>0</v>
      </c>
      <c r="S643" s="24">
        <f>SUM(S642*2+S641)/3</f>
        <v>0</v>
      </c>
      <c r="T643" s="279"/>
    </row>
    <row r="644" spans="1:20" ht="15.75" thickBot="1" x14ac:dyDescent="0.3">
      <c r="A644" s="314"/>
      <c r="B644" s="316"/>
      <c r="C644" s="316"/>
      <c r="D644" s="317"/>
      <c r="E644" s="318"/>
      <c r="F644" s="323" t="s">
        <v>21</v>
      </c>
      <c r="G644" s="323"/>
      <c r="H644" s="25">
        <f>SUM(H640,H643)/2</f>
        <v>0</v>
      </c>
      <c r="I644" s="25">
        <f t="shared" ref="I644:Q644" si="270">SUM(I640,I643)/2</f>
        <v>0</v>
      </c>
      <c r="J644" s="25">
        <f t="shared" si="270"/>
        <v>0</v>
      </c>
      <c r="K644" s="25">
        <f t="shared" si="270"/>
        <v>0</v>
      </c>
      <c r="L644" s="25">
        <f t="shared" si="270"/>
        <v>0</v>
      </c>
      <c r="M644" s="25">
        <f t="shared" si="270"/>
        <v>0</v>
      </c>
      <c r="N644" s="25">
        <f t="shared" si="270"/>
        <v>0</v>
      </c>
      <c r="O644" s="25">
        <f t="shared" si="270"/>
        <v>0</v>
      </c>
      <c r="P644" s="25">
        <f t="shared" si="270"/>
        <v>0</v>
      </c>
      <c r="Q644" s="25">
        <f t="shared" si="270"/>
        <v>0</v>
      </c>
      <c r="R644" s="25"/>
      <c r="S644" s="25">
        <f>SUM(S640,S643)/2</f>
        <v>0</v>
      </c>
      <c r="T644" s="11"/>
    </row>
    <row r="645" spans="1:20" x14ac:dyDescent="0.25">
      <c r="A645" s="313">
        <v>92</v>
      </c>
      <c r="B645" s="315" t="s">
        <v>55</v>
      </c>
      <c r="C645" s="315" t="s">
        <v>34</v>
      </c>
      <c r="D645" s="317" t="s">
        <v>40</v>
      </c>
      <c r="E645" s="318"/>
      <c r="F645" s="319" t="s">
        <v>16</v>
      </c>
      <c r="G645" s="12" t="s">
        <v>1</v>
      </c>
      <c r="H645" s="26"/>
      <c r="I645" s="20"/>
      <c r="J645" s="20"/>
      <c r="K645" s="20"/>
      <c r="L645" s="20"/>
      <c r="M645" s="20"/>
      <c r="N645" s="20"/>
      <c r="O645" s="20"/>
      <c r="P645" s="20"/>
      <c r="Q645" s="20"/>
      <c r="R645" s="20">
        <f t="shared" ref="R645:R650" si="271">SUM(H645:Q645)</f>
        <v>0</v>
      </c>
      <c r="S645" s="21">
        <f>SUM(H645:Q645)/10</f>
        <v>0</v>
      </c>
      <c r="T645" s="16"/>
    </row>
    <row r="646" spans="1:20" x14ac:dyDescent="0.25">
      <c r="A646" s="314"/>
      <c r="B646" s="316"/>
      <c r="C646" s="316"/>
      <c r="D646" s="317"/>
      <c r="E646" s="318"/>
      <c r="F646" s="320"/>
      <c r="G646" s="9" t="s">
        <v>2</v>
      </c>
      <c r="H646" s="28"/>
      <c r="I646" s="29"/>
      <c r="J646" s="29"/>
      <c r="K646" s="29"/>
      <c r="L646" s="29"/>
      <c r="M646" s="29"/>
      <c r="N646" s="29"/>
      <c r="O646" s="29"/>
      <c r="P646" s="29"/>
      <c r="Q646" s="29"/>
      <c r="R646" s="29">
        <f t="shared" si="271"/>
        <v>0</v>
      </c>
      <c r="S646" s="22">
        <f>SUM(H646:Q646)/12</f>
        <v>0</v>
      </c>
      <c r="T646" s="279"/>
    </row>
    <row r="647" spans="1:20" x14ac:dyDescent="0.25">
      <c r="A647" s="314"/>
      <c r="B647" s="316"/>
      <c r="C647" s="316"/>
      <c r="D647" s="317"/>
      <c r="E647" s="318"/>
      <c r="F647" s="321"/>
      <c r="G647" s="23" t="s">
        <v>22</v>
      </c>
      <c r="H647" s="31">
        <f t="shared" ref="H647:Q647" si="272">+(H646*2+H645)/3</f>
        <v>0</v>
      </c>
      <c r="I647" s="31">
        <f t="shared" si="272"/>
        <v>0</v>
      </c>
      <c r="J647" s="31">
        <f t="shared" si="272"/>
        <v>0</v>
      </c>
      <c r="K647" s="31">
        <f t="shared" si="272"/>
        <v>0</v>
      </c>
      <c r="L647" s="31">
        <f t="shared" si="272"/>
        <v>0</v>
      </c>
      <c r="M647" s="31">
        <f t="shared" si="272"/>
        <v>0</v>
      </c>
      <c r="N647" s="31">
        <f t="shared" si="272"/>
        <v>0</v>
      </c>
      <c r="O647" s="31">
        <f t="shared" si="272"/>
        <v>0</v>
      </c>
      <c r="P647" s="31">
        <f t="shared" si="272"/>
        <v>0</v>
      </c>
      <c r="Q647" s="31">
        <f t="shared" si="272"/>
        <v>0</v>
      </c>
      <c r="R647" s="32">
        <f t="shared" si="271"/>
        <v>0</v>
      </c>
      <c r="S647" s="24">
        <f>SUM(S646*2+S645)/3</f>
        <v>0</v>
      </c>
      <c r="T647" s="279"/>
    </row>
    <row r="648" spans="1:20" x14ac:dyDescent="0.25">
      <c r="A648" s="314"/>
      <c r="B648" s="316"/>
      <c r="C648" s="316"/>
      <c r="D648" s="317"/>
      <c r="E648" s="318"/>
      <c r="F648" s="322" t="s">
        <v>20</v>
      </c>
      <c r="G648" s="9" t="s">
        <v>1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>
        <f t="shared" si="271"/>
        <v>0</v>
      </c>
      <c r="S648" s="22">
        <f>SUM(H648:Q648)/10</f>
        <v>0</v>
      </c>
      <c r="T648" s="279"/>
    </row>
    <row r="649" spans="1:20" x14ac:dyDescent="0.25">
      <c r="A649" s="314"/>
      <c r="B649" s="316"/>
      <c r="C649" s="316"/>
      <c r="D649" s="317"/>
      <c r="E649" s="318"/>
      <c r="F649" s="322"/>
      <c r="G649" s="9" t="s">
        <v>2</v>
      </c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>
        <f t="shared" si="271"/>
        <v>0</v>
      </c>
      <c r="S649" s="22">
        <f>SUM(H649:Q649)/12</f>
        <v>0</v>
      </c>
      <c r="T649" s="279"/>
    </row>
    <row r="650" spans="1:20" x14ac:dyDescent="0.25">
      <c r="A650" s="314"/>
      <c r="B650" s="316"/>
      <c r="C650" s="316"/>
      <c r="D650" s="317"/>
      <c r="E650" s="318"/>
      <c r="F650" s="322"/>
      <c r="G650" s="23" t="s">
        <v>23</v>
      </c>
      <c r="H650" s="31">
        <f t="shared" ref="H650:Q650" si="273">+(H649*2+H648)/3</f>
        <v>0</v>
      </c>
      <c r="I650" s="31">
        <f t="shared" si="273"/>
        <v>0</v>
      </c>
      <c r="J650" s="31">
        <f t="shared" si="273"/>
        <v>0</v>
      </c>
      <c r="K650" s="31">
        <f t="shared" si="273"/>
        <v>0</v>
      </c>
      <c r="L650" s="31">
        <f t="shared" si="273"/>
        <v>0</v>
      </c>
      <c r="M650" s="31">
        <f t="shared" si="273"/>
        <v>0</v>
      </c>
      <c r="N650" s="31">
        <f t="shared" si="273"/>
        <v>0</v>
      </c>
      <c r="O650" s="31">
        <f t="shared" si="273"/>
        <v>0</v>
      </c>
      <c r="P650" s="31">
        <f t="shared" si="273"/>
        <v>0</v>
      </c>
      <c r="Q650" s="31">
        <f t="shared" si="273"/>
        <v>0</v>
      </c>
      <c r="R650" s="32">
        <f t="shared" si="271"/>
        <v>0</v>
      </c>
      <c r="S650" s="24">
        <f>SUM(S649*2+S648)/3</f>
        <v>0</v>
      </c>
      <c r="T650" s="279"/>
    </row>
    <row r="651" spans="1:20" ht="15.75" thickBot="1" x14ac:dyDescent="0.3">
      <c r="A651" s="314"/>
      <c r="B651" s="316"/>
      <c r="C651" s="316"/>
      <c r="D651" s="317"/>
      <c r="E651" s="318"/>
      <c r="F651" s="323" t="s">
        <v>21</v>
      </c>
      <c r="G651" s="323"/>
      <c r="H651" s="25">
        <f>SUM(H647,H650)/2</f>
        <v>0</v>
      </c>
      <c r="I651" s="25">
        <f t="shared" ref="I651:Q651" si="274">SUM(I647,I650)/2</f>
        <v>0</v>
      </c>
      <c r="J651" s="25">
        <f t="shared" si="274"/>
        <v>0</v>
      </c>
      <c r="K651" s="25">
        <f t="shared" si="274"/>
        <v>0</v>
      </c>
      <c r="L651" s="25">
        <f t="shared" si="274"/>
        <v>0</v>
      </c>
      <c r="M651" s="25">
        <f t="shared" si="274"/>
        <v>0</v>
      </c>
      <c r="N651" s="25">
        <f t="shared" si="274"/>
        <v>0</v>
      </c>
      <c r="O651" s="25">
        <f t="shared" si="274"/>
        <v>0</v>
      </c>
      <c r="P651" s="25">
        <f t="shared" si="274"/>
        <v>0</v>
      </c>
      <c r="Q651" s="25">
        <f t="shared" si="274"/>
        <v>0</v>
      </c>
      <c r="R651" s="25"/>
      <c r="S651" s="25">
        <f>SUM(S647,S650)/2</f>
        <v>0</v>
      </c>
      <c r="T651" s="11"/>
    </row>
    <row r="652" spans="1:20" x14ac:dyDescent="0.25">
      <c r="A652" s="313">
        <v>93</v>
      </c>
      <c r="B652" s="315" t="s">
        <v>55</v>
      </c>
      <c r="C652" s="315" t="s">
        <v>34</v>
      </c>
      <c r="D652" s="317" t="s">
        <v>40</v>
      </c>
      <c r="E652" s="318"/>
      <c r="F652" s="319" t="s">
        <v>16</v>
      </c>
      <c r="G652" s="12" t="s">
        <v>1</v>
      </c>
      <c r="H652" s="26"/>
      <c r="I652" s="20"/>
      <c r="J652" s="20"/>
      <c r="K652" s="20"/>
      <c r="L652" s="20"/>
      <c r="M652" s="20"/>
      <c r="N652" s="20"/>
      <c r="O652" s="20"/>
      <c r="P652" s="20"/>
      <c r="Q652" s="20"/>
      <c r="R652" s="20">
        <f t="shared" ref="R652:R657" si="275">SUM(H652:Q652)</f>
        <v>0</v>
      </c>
      <c r="S652" s="21">
        <f>SUM(H652:Q652)/10</f>
        <v>0</v>
      </c>
      <c r="T652" s="16"/>
    </row>
    <row r="653" spans="1:20" x14ac:dyDescent="0.25">
      <c r="A653" s="314"/>
      <c r="B653" s="316"/>
      <c r="C653" s="316"/>
      <c r="D653" s="317"/>
      <c r="E653" s="318"/>
      <c r="F653" s="320"/>
      <c r="G653" s="9" t="s">
        <v>2</v>
      </c>
      <c r="H653" s="28"/>
      <c r="I653" s="29"/>
      <c r="J653" s="29"/>
      <c r="K653" s="29"/>
      <c r="L653" s="29"/>
      <c r="M653" s="29"/>
      <c r="N653" s="29"/>
      <c r="O653" s="29"/>
      <c r="P653" s="29"/>
      <c r="Q653" s="29"/>
      <c r="R653" s="29">
        <f t="shared" si="275"/>
        <v>0</v>
      </c>
      <c r="S653" s="22">
        <f>SUM(H653:Q653)/12</f>
        <v>0</v>
      </c>
      <c r="T653" s="279"/>
    </row>
    <row r="654" spans="1:20" x14ac:dyDescent="0.25">
      <c r="A654" s="314"/>
      <c r="B654" s="316"/>
      <c r="C654" s="316"/>
      <c r="D654" s="317"/>
      <c r="E654" s="318"/>
      <c r="F654" s="321"/>
      <c r="G654" s="23" t="s">
        <v>22</v>
      </c>
      <c r="H654" s="31">
        <f t="shared" ref="H654:Q654" si="276">+(H653*2+H652)/3</f>
        <v>0</v>
      </c>
      <c r="I654" s="31">
        <f t="shared" si="276"/>
        <v>0</v>
      </c>
      <c r="J654" s="31">
        <f t="shared" si="276"/>
        <v>0</v>
      </c>
      <c r="K654" s="31">
        <f t="shared" si="276"/>
        <v>0</v>
      </c>
      <c r="L654" s="31">
        <f t="shared" si="276"/>
        <v>0</v>
      </c>
      <c r="M654" s="31">
        <f t="shared" si="276"/>
        <v>0</v>
      </c>
      <c r="N654" s="31">
        <f t="shared" si="276"/>
        <v>0</v>
      </c>
      <c r="O654" s="31">
        <f t="shared" si="276"/>
        <v>0</v>
      </c>
      <c r="P654" s="31">
        <f t="shared" si="276"/>
        <v>0</v>
      </c>
      <c r="Q654" s="31">
        <f t="shared" si="276"/>
        <v>0</v>
      </c>
      <c r="R654" s="32">
        <f t="shared" si="275"/>
        <v>0</v>
      </c>
      <c r="S654" s="24">
        <f>SUM(S653*2+S652)/3</f>
        <v>0</v>
      </c>
      <c r="T654" s="279"/>
    </row>
    <row r="655" spans="1:20" x14ac:dyDescent="0.25">
      <c r="A655" s="314"/>
      <c r="B655" s="316"/>
      <c r="C655" s="316"/>
      <c r="D655" s="317"/>
      <c r="E655" s="318"/>
      <c r="F655" s="322" t="s">
        <v>20</v>
      </c>
      <c r="G655" s="9" t="s">
        <v>1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>
        <f t="shared" si="275"/>
        <v>0</v>
      </c>
      <c r="S655" s="22">
        <f>SUM(H655:Q655)/10</f>
        <v>0</v>
      </c>
      <c r="T655" s="279"/>
    </row>
    <row r="656" spans="1:20" x14ac:dyDescent="0.25">
      <c r="A656" s="314"/>
      <c r="B656" s="316"/>
      <c r="C656" s="316"/>
      <c r="D656" s="317"/>
      <c r="E656" s="318"/>
      <c r="F656" s="322"/>
      <c r="G656" s="9" t="s">
        <v>2</v>
      </c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>
        <f t="shared" si="275"/>
        <v>0</v>
      </c>
      <c r="S656" s="22">
        <f>SUM(H656:Q656)/12</f>
        <v>0</v>
      </c>
      <c r="T656" s="279"/>
    </row>
    <row r="657" spans="1:20" x14ac:dyDescent="0.25">
      <c r="A657" s="314"/>
      <c r="B657" s="316"/>
      <c r="C657" s="316"/>
      <c r="D657" s="317"/>
      <c r="E657" s="318"/>
      <c r="F657" s="322"/>
      <c r="G657" s="23" t="s">
        <v>23</v>
      </c>
      <c r="H657" s="31">
        <f t="shared" ref="H657:Q657" si="277">+(H656*2+H655)/3</f>
        <v>0</v>
      </c>
      <c r="I657" s="31">
        <f t="shared" si="277"/>
        <v>0</v>
      </c>
      <c r="J657" s="31">
        <f t="shared" si="277"/>
        <v>0</v>
      </c>
      <c r="K657" s="31">
        <f t="shared" si="277"/>
        <v>0</v>
      </c>
      <c r="L657" s="31">
        <f t="shared" si="277"/>
        <v>0</v>
      </c>
      <c r="M657" s="31">
        <f t="shared" si="277"/>
        <v>0</v>
      </c>
      <c r="N657" s="31">
        <f t="shared" si="277"/>
        <v>0</v>
      </c>
      <c r="O657" s="31">
        <f t="shared" si="277"/>
        <v>0</v>
      </c>
      <c r="P657" s="31">
        <f t="shared" si="277"/>
        <v>0</v>
      </c>
      <c r="Q657" s="31">
        <f t="shared" si="277"/>
        <v>0</v>
      </c>
      <c r="R657" s="32">
        <f t="shared" si="275"/>
        <v>0</v>
      </c>
      <c r="S657" s="24">
        <f>SUM(S656*2+S655)/3</f>
        <v>0</v>
      </c>
      <c r="T657" s="279"/>
    </row>
    <row r="658" spans="1:20" ht="15.75" thickBot="1" x14ac:dyDescent="0.3">
      <c r="A658" s="314"/>
      <c r="B658" s="316"/>
      <c r="C658" s="316"/>
      <c r="D658" s="317"/>
      <c r="E658" s="318"/>
      <c r="F658" s="323" t="s">
        <v>21</v>
      </c>
      <c r="G658" s="323"/>
      <c r="H658" s="25">
        <f>SUM(H654,H657)/2</f>
        <v>0</v>
      </c>
      <c r="I658" s="25">
        <f t="shared" ref="I658:Q658" si="278">SUM(I654,I657)/2</f>
        <v>0</v>
      </c>
      <c r="J658" s="25">
        <f t="shared" si="278"/>
        <v>0</v>
      </c>
      <c r="K658" s="25">
        <f t="shared" si="278"/>
        <v>0</v>
      </c>
      <c r="L658" s="25">
        <f t="shared" si="278"/>
        <v>0</v>
      </c>
      <c r="M658" s="25">
        <f t="shared" si="278"/>
        <v>0</v>
      </c>
      <c r="N658" s="25">
        <f t="shared" si="278"/>
        <v>0</v>
      </c>
      <c r="O658" s="25">
        <f t="shared" si="278"/>
        <v>0</v>
      </c>
      <c r="P658" s="25">
        <f t="shared" si="278"/>
        <v>0</v>
      </c>
      <c r="Q658" s="25">
        <f t="shared" si="278"/>
        <v>0</v>
      </c>
      <c r="R658" s="25"/>
      <c r="S658" s="25">
        <f>SUM(S654,S657)/2</f>
        <v>0</v>
      </c>
      <c r="T658" s="11"/>
    </row>
    <row r="659" spans="1:20" x14ac:dyDescent="0.25">
      <c r="A659" s="313">
        <v>94</v>
      </c>
      <c r="B659" s="315" t="s">
        <v>55</v>
      </c>
      <c r="C659" s="315" t="s">
        <v>34</v>
      </c>
      <c r="D659" s="317" t="s">
        <v>40</v>
      </c>
      <c r="E659" s="318"/>
      <c r="F659" s="319" t="s">
        <v>16</v>
      </c>
      <c r="G659" s="12" t="s">
        <v>1</v>
      </c>
      <c r="H659" s="26"/>
      <c r="I659" s="20"/>
      <c r="J659" s="20"/>
      <c r="K659" s="20"/>
      <c r="L659" s="20"/>
      <c r="M659" s="20"/>
      <c r="N659" s="20"/>
      <c r="O659" s="20"/>
      <c r="P659" s="20"/>
      <c r="Q659" s="20"/>
      <c r="R659" s="20">
        <f t="shared" ref="R659:R664" si="279">SUM(H659:Q659)</f>
        <v>0</v>
      </c>
      <c r="S659" s="21">
        <f>SUM(H659:Q659)/10</f>
        <v>0</v>
      </c>
      <c r="T659" s="16"/>
    </row>
    <row r="660" spans="1:20" x14ac:dyDescent="0.25">
      <c r="A660" s="314"/>
      <c r="B660" s="316"/>
      <c r="C660" s="316"/>
      <c r="D660" s="317"/>
      <c r="E660" s="318"/>
      <c r="F660" s="320"/>
      <c r="G660" s="9" t="s">
        <v>2</v>
      </c>
      <c r="H660" s="28"/>
      <c r="I660" s="29"/>
      <c r="J660" s="29"/>
      <c r="K660" s="29"/>
      <c r="L660" s="29"/>
      <c r="M660" s="29"/>
      <c r="N660" s="29"/>
      <c r="O660" s="29"/>
      <c r="P660" s="29"/>
      <c r="Q660" s="29"/>
      <c r="R660" s="29">
        <f t="shared" si="279"/>
        <v>0</v>
      </c>
      <c r="S660" s="22">
        <f>SUM(H660:Q660)/12</f>
        <v>0</v>
      </c>
      <c r="T660" s="279"/>
    </row>
    <row r="661" spans="1:20" x14ac:dyDescent="0.25">
      <c r="A661" s="314"/>
      <c r="B661" s="316"/>
      <c r="C661" s="316"/>
      <c r="D661" s="317"/>
      <c r="E661" s="318"/>
      <c r="F661" s="321"/>
      <c r="G661" s="23" t="s">
        <v>22</v>
      </c>
      <c r="H661" s="31">
        <f t="shared" ref="H661:Q661" si="280">+(H660*2+H659)/3</f>
        <v>0</v>
      </c>
      <c r="I661" s="31">
        <f t="shared" si="280"/>
        <v>0</v>
      </c>
      <c r="J661" s="31">
        <f t="shared" si="280"/>
        <v>0</v>
      </c>
      <c r="K661" s="31">
        <f t="shared" si="280"/>
        <v>0</v>
      </c>
      <c r="L661" s="31">
        <f t="shared" si="280"/>
        <v>0</v>
      </c>
      <c r="M661" s="31">
        <f t="shared" si="280"/>
        <v>0</v>
      </c>
      <c r="N661" s="31">
        <f t="shared" si="280"/>
        <v>0</v>
      </c>
      <c r="O661" s="31">
        <f t="shared" si="280"/>
        <v>0</v>
      </c>
      <c r="P661" s="31">
        <f t="shared" si="280"/>
        <v>0</v>
      </c>
      <c r="Q661" s="31">
        <f t="shared" si="280"/>
        <v>0</v>
      </c>
      <c r="R661" s="32">
        <f t="shared" si="279"/>
        <v>0</v>
      </c>
      <c r="S661" s="24">
        <f>SUM(S660*2+S659)/3</f>
        <v>0</v>
      </c>
      <c r="T661" s="279"/>
    </row>
    <row r="662" spans="1:20" x14ac:dyDescent="0.25">
      <c r="A662" s="314"/>
      <c r="B662" s="316"/>
      <c r="C662" s="316"/>
      <c r="D662" s="317"/>
      <c r="E662" s="318"/>
      <c r="F662" s="322" t="s">
        <v>20</v>
      </c>
      <c r="G662" s="9" t="s">
        <v>1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>
        <f t="shared" si="279"/>
        <v>0</v>
      </c>
      <c r="S662" s="22">
        <f>SUM(H662:Q662)/10</f>
        <v>0</v>
      </c>
      <c r="T662" s="279"/>
    </row>
    <row r="663" spans="1:20" x14ac:dyDescent="0.25">
      <c r="A663" s="314"/>
      <c r="B663" s="316"/>
      <c r="C663" s="316"/>
      <c r="D663" s="317"/>
      <c r="E663" s="318"/>
      <c r="F663" s="322"/>
      <c r="G663" s="9" t="s">
        <v>2</v>
      </c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>
        <f t="shared" si="279"/>
        <v>0</v>
      </c>
      <c r="S663" s="22">
        <f>SUM(H663:Q663)/12</f>
        <v>0</v>
      </c>
      <c r="T663" s="279"/>
    </row>
    <row r="664" spans="1:20" x14ac:dyDescent="0.25">
      <c r="A664" s="314"/>
      <c r="B664" s="316"/>
      <c r="C664" s="316"/>
      <c r="D664" s="317"/>
      <c r="E664" s="318"/>
      <c r="F664" s="322"/>
      <c r="G664" s="23" t="s">
        <v>23</v>
      </c>
      <c r="H664" s="31">
        <f t="shared" ref="H664:Q664" si="281">+(H663*2+H662)/3</f>
        <v>0</v>
      </c>
      <c r="I664" s="31">
        <f t="shared" si="281"/>
        <v>0</v>
      </c>
      <c r="J664" s="31">
        <f t="shared" si="281"/>
        <v>0</v>
      </c>
      <c r="K664" s="31">
        <f t="shared" si="281"/>
        <v>0</v>
      </c>
      <c r="L664" s="31">
        <f t="shared" si="281"/>
        <v>0</v>
      </c>
      <c r="M664" s="31">
        <f t="shared" si="281"/>
        <v>0</v>
      </c>
      <c r="N664" s="31">
        <f t="shared" si="281"/>
        <v>0</v>
      </c>
      <c r="O664" s="31">
        <f t="shared" si="281"/>
        <v>0</v>
      </c>
      <c r="P664" s="31">
        <f t="shared" si="281"/>
        <v>0</v>
      </c>
      <c r="Q664" s="31">
        <f t="shared" si="281"/>
        <v>0</v>
      </c>
      <c r="R664" s="32">
        <f t="shared" si="279"/>
        <v>0</v>
      </c>
      <c r="S664" s="24">
        <f>SUM(S663*2+S662)/3</f>
        <v>0</v>
      </c>
      <c r="T664" s="279"/>
    </row>
    <row r="665" spans="1:20" ht="15.75" thickBot="1" x14ac:dyDescent="0.3">
      <c r="A665" s="314"/>
      <c r="B665" s="316"/>
      <c r="C665" s="316"/>
      <c r="D665" s="317"/>
      <c r="E665" s="318"/>
      <c r="F665" s="323" t="s">
        <v>21</v>
      </c>
      <c r="G665" s="323"/>
      <c r="H665" s="25">
        <f>SUM(H661,H664)/2</f>
        <v>0</v>
      </c>
      <c r="I665" s="25">
        <f t="shared" ref="I665:Q665" si="282">SUM(I661,I664)/2</f>
        <v>0</v>
      </c>
      <c r="J665" s="25">
        <f t="shared" si="282"/>
        <v>0</v>
      </c>
      <c r="K665" s="25">
        <f t="shared" si="282"/>
        <v>0</v>
      </c>
      <c r="L665" s="25">
        <f t="shared" si="282"/>
        <v>0</v>
      </c>
      <c r="M665" s="25">
        <f t="shared" si="282"/>
        <v>0</v>
      </c>
      <c r="N665" s="25">
        <f t="shared" si="282"/>
        <v>0</v>
      </c>
      <c r="O665" s="25">
        <f t="shared" si="282"/>
        <v>0</v>
      </c>
      <c r="P665" s="25">
        <f t="shared" si="282"/>
        <v>0</v>
      </c>
      <c r="Q665" s="25">
        <f t="shared" si="282"/>
        <v>0</v>
      </c>
      <c r="R665" s="25"/>
      <c r="S665" s="25">
        <f>SUM(S661,S664)/2</f>
        <v>0</v>
      </c>
      <c r="T665" s="11"/>
    </row>
    <row r="666" spans="1:20" x14ac:dyDescent="0.25">
      <c r="A666" s="313">
        <v>95</v>
      </c>
      <c r="B666" s="315" t="s">
        <v>55</v>
      </c>
      <c r="C666" s="315" t="s">
        <v>34</v>
      </c>
      <c r="D666" s="317" t="s">
        <v>40</v>
      </c>
      <c r="E666" s="318"/>
      <c r="F666" s="324" t="s">
        <v>45</v>
      </c>
      <c r="G666" s="127" t="s">
        <v>1</v>
      </c>
      <c r="H666" s="26"/>
      <c r="I666" s="20"/>
      <c r="J666" s="20"/>
      <c r="K666" s="20"/>
      <c r="L666" s="20"/>
      <c r="M666" s="20"/>
      <c r="N666" s="20"/>
      <c r="O666" s="20"/>
      <c r="P666" s="20"/>
      <c r="Q666" s="20"/>
      <c r="R666" s="20">
        <f t="shared" ref="R666:R671" si="283">SUM(H666:Q666)</f>
        <v>0</v>
      </c>
      <c r="S666" s="21">
        <f>SUM(H666:Q666)/10</f>
        <v>0</v>
      </c>
      <c r="T666" s="16"/>
    </row>
    <row r="667" spans="1:20" x14ac:dyDescent="0.25">
      <c r="A667" s="314"/>
      <c r="B667" s="316"/>
      <c r="C667" s="316"/>
      <c r="D667" s="317"/>
      <c r="E667" s="318"/>
      <c r="F667" s="325"/>
      <c r="G667" s="128" t="s">
        <v>2</v>
      </c>
      <c r="H667" s="28"/>
      <c r="I667" s="29"/>
      <c r="J667" s="29"/>
      <c r="K667" s="29"/>
      <c r="L667" s="29"/>
      <c r="M667" s="29"/>
      <c r="N667" s="29"/>
      <c r="O667" s="29"/>
      <c r="P667" s="29"/>
      <c r="Q667" s="29"/>
      <c r="R667" s="29">
        <f t="shared" si="283"/>
        <v>0</v>
      </c>
      <c r="S667" s="22">
        <f>SUM(H667:Q667)/12</f>
        <v>0</v>
      </c>
      <c r="T667" s="279"/>
    </row>
    <row r="668" spans="1:20" x14ac:dyDescent="0.25">
      <c r="A668" s="314"/>
      <c r="B668" s="316"/>
      <c r="C668" s="316"/>
      <c r="D668" s="317"/>
      <c r="E668" s="318"/>
      <c r="F668" s="326"/>
      <c r="G668" s="129" t="s">
        <v>22</v>
      </c>
      <c r="H668" s="31">
        <f t="shared" ref="H668:Q668" si="284">+(H667*2+H666)/3</f>
        <v>0</v>
      </c>
      <c r="I668" s="31">
        <f t="shared" si="284"/>
        <v>0</v>
      </c>
      <c r="J668" s="31">
        <f t="shared" si="284"/>
        <v>0</v>
      </c>
      <c r="K668" s="31">
        <f t="shared" si="284"/>
        <v>0</v>
      </c>
      <c r="L668" s="31">
        <f t="shared" si="284"/>
        <v>0</v>
      </c>
      <c r="M668" s="31">
        <f t="shared" si="284"/>
        <v>0</v>
      </c>
      <c r="N668" s="31">
        <f t="shared" si="284"/>
        <v>0</v>
      </c>
      <c r="O668" s="31">
        <f t="shared" si="284"/>
        <v>0</v>
      </c>
      <c r="P668" s="31">
        <f t="shared" si="284"/>
        <v>0</v>
      </c>
      <c r="Q668" s="31">
        <f t="shared" si="284"/>
        <v>0</v>
      </c>
      <c r="R668" s="32">
        <f t="shared" si="283"/>
        <v>0</v>
      </c>
      <c r="S668" s="24">
        <f>SUM(S667*2+S666)/3</f>
        <v>0</v>
      </c>
      <c r="T668" s="279"/>
    </row>
    <row r="669" spans="1:20" x14ac:dyDescent="0.25">
      <c r="A669" s="314"/>
      <c r="B669" s="316"/>
      <c r="C669" s="316"/>
      <c r="D669" s="317"/>
      <c r="E669" s="318"/>
      <c r="F669" s="327" t="s">
        <v>46</v>
      </c>
      <c r="G669" s="128" t="s">
        <v>1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>
        <f t="shared" si="283"/>
        <v>0</v>
      </c>
      <c r="S669" s="22">
        <f>SUM(H669:Q669)/10</f>
        <v>0</v>
      </c>
      <c r="T669" s="279"/>
    </row>
    <row r="670" spans="1:20" x14ac:dyDescent="0.25">
      <c r="A670" s="314"/>
      <c r="B670" s="316"/>
      <c r="C670" s="316"/>
      <c r="D670" s="317"/>
      <c r="E670" s="318"/>
      <c r="F670" s="327"/>
      <c r="G670" s="128" t="s">
        <v>2</v>
      </c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>
        <f t="shared" si="283"/>
        <v>0</v>
      </c>
      <c r="S670" s="22">
        <f>SUM(H670:Q670)/12</f>
        <v>0</v>
      </c>
      <c r="T670" s="279"/>
    </row>
    <row r="671" spans="1:20" x14ac:dyDescent="0.25">
      <c r="A671" s="314"/>
      <c r="B671" s="316"/>
      <c r="C671" s="316"/>
      <c r="D671" s="317"/>
      <c r="E671" s="318"/>
      <c r="F671" s="327"/>
      <c r="G671" s="129" t="s">
        <v>23</v>
      </c>
      <c r="H671" s="31">
        <f t="shared" ref="H671:Q671" si="285">+(H670*2+H669)/3</f>
        <v>0</v>
      </c>
      <c r="I671" s="31">
        <f t="shared" si="285"/>
        <v>0</v>
      </c>
      <c r="J671" s="31">
        <f t="shared" si="285"/>
        <v>0</v>
      </c>
      <c r="K671" s="31">
        <f t="shared" si="285"/>
        <v>0</v>
      </c>
      <c r="L671" s="31">
        <f t="shared" si="285"/>
        <v>0</v>
      </c>
      <c r="M671" s="31">
        <f t="shared" si="285"/>
        <v>0</v>
      </c>
      <c r="N671" s="31">
        <f t="shared" si="285"/>
        <v>0</v>
      </c>
      <c r="O671" s="31">
        <f t="shared" si="285"/>
        <v>0</v>
      </c>
      <c r="P671" s="31">
        <f t="shared" si="285"/>
        <v>0</v>
      </c>
      <c r="Q671" s="31">
        <f t="shared" si="285"/>
        <v>0</v>
      </c>
      <c r="R671" s="32">
        <f t="shared" si="283"/>
        <v>0</v>
      </c>
      <c r="S671" s="24">
        <f>SUM(S670*2+S669)/3</f>
        <v>0</v>
      </c>
      <c r="T671" s="279"/>
    </row>
    <row r="672" spans="1:20" ht="15.75" thickBot="1" x14ac:dyDescent="0.3">
      <c r="A672" s="314"/>
      <c r="B672" s="316"/>
      <c r="C672" s="316"/>
      <c r="D672" s="317"/>
      <c r="E672" s="318"/>
      <c r="F672" s="328" t="s">
        <v>21</v>
      </c>
      <c r="G672" s="328"/>
      <c r="H672" s="25">
        <f>SUM(H668,H671)/2</f>
        <v>0</v>
      </c>
      <c r="I672" s="25">
        <f t="shared" ref="I672:Q672" si="286">SUM(I668,I671)/2</f>
        <v>0</v>
      </c>
      <c r="J672" s="25">
        <f t="shared" si="286"/>
        <v>0</v>
      </c>
      <c r="K672" s="25">
        <f t="shared" si="286"/>
        <v>0</v>
      </c>
      <c r="L672" s="25">
        <f t="shared" si="286"/>
        <v>0</v>
      </c>
      <c r="M672" s="25">
        <f t="shared" si="286"/>
        <v>0</v>
      </c>
      <c r="N672" s="25">
        <f t="shared" si="286"/>
        <v>0</v>
      </c>
      <c r="O672" s="25">
        <f t="shared" si="286"/>
        <v>0</v>
      </c>
      <c r="P672" s="25">
        <f t="shared" si="286"/>
        <v>0</v>
      </c>
      <c r="Q672" s="25">
        <f t="shared" si="286"/>
        <v>0</v>
      </c>
      <c r="R672" s="25"/>
      <c r="S672" s="25">
        <f>SUM(S668,S671)/2</f>
        <v>0</v>
      </c>
      <c r="T672" s="11"/>
    </row>
    <row r="673" spans="1:20" x14ac:dyDescent="0.25">
      <c r="A673" s="313">
        <v>96</v>
      </c>
      <c r="B673" s="315" t="s">
        <v>55</v>
      </c>
      <c r="C673" s="315" t="s">
        <v>34</v>
      </c>
      <c r="D673" s="317" t="s">
        <v>40</v>
      </c>
      <c r="E673" s="318"/>
      <c r="F673" s="319" t="s">
        <v>16</v>
      </c>
      <c r="G673" s="12" t="s">
        <v>1</v>
      </c>
      <c r="H673" s="26"/>
      <c r="I673" s="20"/>
      <c r="J673" s="20"/>
      <c r="K673" s="20"/>
      <c r="L673" s="20"/>
      <c r="M673" s="20"/>
      <c r="N673" s="20"/>
      <c r="O673" s="20"/>
      <c r="P673" s="20"/>
      <c r="Q673" s="20"/>
      <c r="R673" s="20">
        <f t="shared" ref="R673:R678" si="287">SUM(H673:Q673)</f>
        <v>0</v>
      </c>
      <c r="S673" s="21">
        <f>SUM(H673:Q673)/10</f>
        <v>0</v>
      </c>
      <c r="T673" s="16"/>
    </row>
    <row r="674" spans="1:20" x14ac:dyDescent="0.25">
      <c r="A674" s="314"/>
      <c r="B674" s="316"/>
      <c r="C674" s="316"/>
      <c r="D674" s="317"/>
      <c r="E674" s="318"/>
      <c r="F674" s="320"/>
      <c r="G674" s="9" t="s">
        <v>2</v>
      </c>
      <c r="H674" s="28"/>
      <c r="I674" s="29"/>
      <c r="J674" s="29"/>
      <c r="K674" s="29"/>
      <c r="L674" s="29"/>
      <c r="M674" s="29"/>
      <c r="N674" s="29"/>
      <c r="O674" s="29"/>
      <c r="P674" s="29"/>
      <c r="Q674" s="29"/>
      <c r="R674" s="29">
        <f t="shared" si="287"/>
        <v>0</v>
      </c>
      <c r="S674" s="22">
        <f>SUM(H674:Q674)/12</f>
        <v>0</v>
      </c>
      <c r="T674" s="279"/>
    </row>
    <row r="675" spans="1:20" x14ac:dyDescent="0.25">
      <c r="A675" s="314"/>
      <c r="B675" s="316"/>
      <c r="C675" s="316"/>
      <c r="D675" s="317"/>
      <c r="E675" s="318"/>
      <c r="F675" s="321"/>
      <c r="G675" s="23" t="s">
        <v>22</v>
      </c>
      <c r="H675" s="31">
        <f t="shared" ref="H675:Q675" si="288">+(H674*2+H673)/3</f>
        <v>0</v>
      </c>
      <c r="I675" s="31">
        <f t="shared" si="288"/>
        <v>0</v>
      </c>
      <c r="J675" s="31">
        <f t="shared" si="288"/>
        <v>0</v>
      </c>
      <c r="K675" s="31">
        <f t="shared" si="288"/>
        <v>0</v>
      </c>
      <c r="L675" s="31">
        <f t="shared" si="288"/>
        <v>0</v>
      </c>
      <c r="M675" s="31">
        <f t="shared" si="288"/>
        <v>0</v>
      </c>
      <c r="N675" s="31">
        <f t="shared" si="288"/>
        <v>0</v>
      </c>
      <c r="O675" s="31">
        <f t="shared" si="288"/>
        <v>0</v>
      </c>
      <c r="P675" s="31">
        <f t="shared" si="288"/>
        <v>0</v>
      </c>
      <c r="Q675" s="31">
        <f t="shared" si="288"/>
        <v>0</v>
      </c>
      <c r="R675" s="32">
        <f t="shared" si="287"/>
        <v>0</v>
      </c>
      <c r="S675" s="24">
        <f>SUM(S674*2+S673)/3</f>
        <v>0</v>
      </c>
      <c r="T675" s="279"/>
    </row>
    <row r="676" spans="1:20" x14ac:dyDescent="0.25">
      <c r="A676" s="314"/>
      <c r="B676" s="316"/>
      <c r="C676" s="316"/>
      <c r="D676" s="317"/>
      <c r="E676" s="318"/>
      <c r="F676" s="322" t="s">
        <v>20</v>
      </c>
      <c r="G676" s="9" t="s">
        <v>1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>
        <f t="shared" si="287"/>
        <v>0</v>
      </c>
      <c r="S676" s="22">
        <f>SUM(H676:Q676)/10</f>
        <v>0</v>
      </c>
      <c r="T676" s="279"/>
    </row>
    <row r="677" spans="1:20" x14ac:dyDescent="0.25">
      <c r="A677" s="314"/>
      <c r="B677" s="316"/>
      <c r="C677" s="316"/>
      <c r="D677" s="317"/>
      <c r="E677" s="318"/>
      <c r="F677" s="322"/>
      <c r="G677" s="9" t="s">
        <v>2</v>
      </c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>
        <f t="shared" si="287"/>
        <v>0</v>
      </c>
      <c r="S677" s="22">
        <f>SUM(H677:Q677)/12</f>
        <v>0</v>
      </c>
      <c r="T677" s="279"/>
    </row>
    <row r="678" spans="1:20" x14ac:dyDescent="0.25">
      <c r="A678" s="314"/>
      <c r="B678" s="316"/>
      <c r="C678" s="316"/>
      <c r="D678" s="317"/>
      <c r="E678" s="318"/>
      <c r="F678" s="322"/>
      <c r="G678" s="23" t="s">
        <v>23</v>
      </c>
      <c r="H678" s="31">
        <f t="shared" ref="H678:Q678" si="289">+(H677*2+H676)/3</f>
        <v>0</v>
      </c>
      <c r="I678" s="31">
        <f t="shared" si="289"/>
        <v>0</v>
      </c>
      <c r="J678" s="31">
        <f t="shared" si="289"/>
        <v>0</v>
      </c>
      <c r="K678" s="31">
        <f t="shared" si="289"/>
        <v>0</v>
      </c>
      <c r="L678" s="31">
        <f t="shared" si="289"/>
        <v>0</v>
      </c>
      <c r="M678" s="31">
        <f t="shared" si="289"/>
        <v>0</v>
      </c>
      <c r="N678" s="31">
        <f t="shared" si="289"/>
        <v>0</v>
      </c>
      <c r="O678" s="31">
        <f t="shared" si="289"/>
        <v>0</v>
      </c>
      <c r="P678" s="31">
        <f t="shared" si="289"/>
        <v>0</v>
      </c>
      <c r="Q678" s="31">
        <f t="shared" si="289"/>
        <v>0</v>
      </c>
      <c r="R678" s="32">
        <f t="shared" si="287"/>
        <v>0</v>
      </c>
      <c r="S678" s="24">
        <f>SUM(S677*2+S676)/3</f>
        <v>0</v>
      </c>
      <c r="T678" s="279"/>
    </row>
    <row r="679" spans="1:20" ht="15.75" thickBot="1" x14ac:dyDescent="0.3">
      <c r="A679" s="314"/>
      <c r="B679" s="316"/>
      <c r="C679" s="316"/>
      <c r="D679" s="317"/>
      <c r="E679" s="318"/>
      <c r="F679" s="323" t="s">
        <v>21</v>
      </c>
      <c r="G679" s="323"/>
      <c r="H679" s="25">
        <f>SUM(H675,H678)/2</f>
        <v>0</v>
      </c>
      <c r="I679" s="25">
        <f t="shared" ref="I679:Q679" si="290">SUM(I675,I678)/2</f>
        <v>0</v>
      </c>
      <c r="J679" s="25">
        <f t="shared" si="290"/>
        <v>0</v>
      </c>
      <c r="K679" s="25">
        <f t="shared" si="290"/>
        <v>0</v>
      </c>
      <c r="L679" s="25">
        <f t="shared" si="290"/>
        <v>0</v>
      </c>
      <c r="M679" s="25">
        <f t="shared" si="290"/>
        <v>0</v>
      </c>
      <c r="N679" s="25">
        <f t="shared" si="290"/>
        <v>0</v>
      </c>
      <c r="O679" s="25">
        <f t="shared" si="290"/>
        <v>0</v>
      </c>
      <c r="P679" s="25">
        <f t="shared" si="290"/>
        <v>0</v>
      </c>
      <c r="Q679" s="25">
        <f t="shared" si="290"/>
        <v>0</v>
      </c>
      <c r="R679" s="25"/>
      <c r="S679" s="25">
        <f>SUM(S675,S678)/2</f>
        <v>0</v>
      </c>
      <c r="T679" s="11"/>
    </row>
    <row r="680" spans="1:20" x14ac:dyDescent="0.25">
      <c r="A680" s="313">
        <v>97</v>
      </c>
      <c r="B680" s="315" t="s">
        <v>55</v>
      </c>
      <c r="C680" s="315" t="s">
        <v>34</v>
      </c>
      <c r="D680" s="317" t="s">
        <v>40</v>
      </c>
      <c r="E680" s="318"/>
      <c r="F680" s="319" t="s">
        <v>16</v>
      </c>
      <c r="G680" s="12" t="s">
        <v>1</v>
      </c>
      <c r="H680" s="26"/>
      <c r="I680" s="20"/>
      <c r="J680" s="20"/>
      <c r="K680" s="20"/>
      <c r="L680" s="20"/>
      <c r="M680" s="20"/>
      <c r="N680" s="20"/>
      <c r="O680" s="20"/>
      <c r="P680" s="20"/>
      <c r="Q680" s="20"/>
      <c r="R680" s="20">
        <f t="shared" ref="R680:R685" si="291">SUM(H680:Q680)</f>
        <v>0</v>
      </c>
      <c r="S680" s="21">
        <f>SUM(H680:Q680)/10</f>
        <v>0</v>
      </c>
      <c r="T680" s="16"/>
    </row>
    <row r="681" spans="1:20" x14ac:dyDescent="0.25">
      <c r="A681" s="314"/>
      <c r="B681" s="316"/>
      <c r="C681" s="316"/>
      <c r="D681" s="317"/>
      <c r="E681" s="318"/>
      <c r="F681" s="320"/>
      <c r="G681" s="9" t="s">
        <v>2</v>
      </c>
      <c r="H681" s="28"/>
      <c r="I681" s="29"/>
      <c r="J681" s="29"/>
      <c r="K681" s="29"/>
      <c r="L681" s="29"/>
      <c r="M681" s="29"/>
      <c r="N681" s="29"/>
      <c r="O681" s="29"/>
      <c r="P681" s="29"/>
      <c r="Q681" s="29"/>
      <c r="R681" s="29">
        <f t="shared" si="291"/>
        <v>0</v>
      </c>
      <c r="S681" s="22">
        <f>SUM(H681:Q681)/12</f>
        <v>0</v>
      </c>
      <c r="T681" s="279"/>
    </row>
    <row r="682" spans="1:20" x14ac:dyDescent="0.25">
      <c r="A682" s="314"/>
      <c r="B682" s="316"/>
      <c r="C682" s="316"/>
      <c r="D682" s="317"/>
      <c r="E682" s="318"/>
      <c r="F682" s="321"/>
      <c r="G682" s="23" t="s">
        <v>22</v>
      </c>
      <c r="H682" s="31">
        <f t="shared" ref="H682:Q682" si="292">+(H681*2+H680)/3</f>
        <v>0</v>
      </c>
      <c r="I682" s="31">
        <f t="shared" si="292"/>
        <v>0</v>
      </c>
      <c r="J682" s="31">
        <f t="shared" si="292"/>
        <v>0</v>
      </c>
      <c r="K682" s="31">
        <f t="shared" si="292"/>
        <v>0</v>
      </c>
      <c r="L682" s="31">
        <f t="shared" si="292"/>
        <v>0</v>
      </c>
      <c r="M682" s="31">
        <f t="shared" si="292"/>
        <v>0</v>
      </c>
      <c r="N682" s="31">
        <f t="shared" si="292"/>
        <v>0</v>
      </c>
      <c r="O682" s="31">
        <f t="shared" si="292"/>
        <v>0</v>
      </c>
      <c r="P682" s="31">
        <f t="shared" si="292"/>
        <v>0</v>
      </c>
      <c r="Q682" s="31">
        <f t="shared" si="292"/>
        <v>0</v>
      </c>
      <c r="R682" s="32">
        <f t="shared" si="291"/>
        <v>0</v>
      </c>
      <c r="S682" s="24">
        <f>SUM(S681*2+S680)/3</f>
        <v>0</v>
      </c>
      <c r="T682" s="279"/>
    </row>
    <row r="683" spans="1:20" x14ac:dyDescent="0.25">
      <c r="A683" s="314"/>
      <c r="B683" s="316"/>
      <c r="C683" s="316"/>
      <c r="D683" s="317"/>
      <c r="E683" s="318"/>
      <c r="F683" s="322" t="s">
        <v>20</v>
      </c>
      <c r="G683" s="9" t="s">
        <v>1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>
        <f t="shared" si="291"/>
        <v>0</v>
      </c>
      <c r="S683" s="22">
        <f>SUM(H683:Q683)/10</f>
        <v>0</v>
      </c>
      <c r="T683" s="279"/>
    </row>
    <row r="684" spans="1:20" x14ac:dyDescent="0.25">
      <c r="A684" s="314"/>
      <c r="B684" s="316"/>
      <c r="C684" s="316"/>
      <c r="D684" s="317"/>
      <c r="E684" s="318"/>
      <c r="F684" s="322"/>
      <c r="G684" s="9" t="s">
        <v>2</v>
      </c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>
        <f t="shared" si="291"/>
        <v>0</v>
      </c>
      <c r="S684" s="22">
        <f>SUM(H684:Q684)/12</f>
        <v>0</v>
      </c>
      <c r="T684" s="279"/>
    </row>
    <row r="685" spans="1:20" x14ac:dyDescent="0.25">
      <c r="A685" s="314"/>
      <c r="B685" s="316"/>
      <c r="C685" s="316"/>
      <c r="D685" s="317"/>
      <c r="E685" s="318"/>
      <c r="F685" s="322"/>
      <c r="G685" s="23" t="s">
        <v>23</v>
      </c>
      <c r="H685" s="31">
        <f t="shared" ref="H685:Q685" si="293">+(H684*2+H683)/3</f>
        <v>0</v>
      </c>
      <c r="I685" s="31">
        <f t="shared" si="293"/>
        <v>0</v>
      </c>
      <c r="J685" s="31">
        <f t="shared" si="293"/>
        <v>0</v>
      </c>
      <c r="K685" s="31">
        <f t="shared" si="293"/>
        <v>0</v>
      </c>
      <c r="L685" s="31">
        <f t="shared" si="293"/>
        <v>0</v>
      </c>
      <c r="M685" s="31">
        <f t="shared" si="293"/>
        <v>0</v>
      </c>
      <c r="N685" s="31">
        <f t="shared" si="293"/>
        <v>0</v>
      </c>
      <c r="O685" s="31">
        <f t="shared" si="293"/>
        <v>0</v>
      </c>
      <c r="P685" s="31">
        <f t="shared" si="293"/>
        <v>0</v>
      </c>
      <c r="Q685" s="31">
        <f t="shared" si="293"/>
        <v>0</v>
      </c>
      <c r="R685" s="32">
        <f t="shared" si="291"/>
        <v>0</v>
      </c>
      <c r="S685" s="24">
        <f>SUM(S684*2+S683)/3</f>
        <v>0</v>
      </c>
      <c r="T685" s="279"/>
    </row>
    <row r="686" spans="1:20" ht="15.75" thickBot="1" x14ac:dyDescent="0.3">
      <c r="A686" s="314"/>
      <c r="B686" s="316"/>
      <c r="C686" s="316"/>
      <c r="D686" s="317"/>
      <c r="E686" s="318"/>
      <c r="F686" s="323" t="s">
        <v>21</v>
      </c>
      <c r="G686" s="323"/>
      <c r="H686" s="25">
        <f>SUM(H682,H685)/2</f>
        <v>0</v>
      </c>
      <c r="I686" s="25">
        <f t="shared" ref="I686:Q686" si="294">SUM(I682,I685)/2</f>
        <v>0</v>
      </c>
      <c r="J686" s="25">
        <f t="shared" si="294"/>
        <v>0</v>
      </c>
      <c r="K686" s="25">
        <f t="shared" si="294"/>
        <v>0</v>
      </c>
      <c r="L686" s="25">
        <f t="shared" si="294"/>
        <v>0</v>
      </c>
      <c r="M686" s="25">
        <f t="shared" si="294"/>
        <v>0</v>
      </c>
      <c r="N686" s="25">
        <f t="shared" si="294"/>
        <v>0</v>
      </c>
      <c r="O686" s="25">
        <f t="shared" si="294"/>
        <v>0</v>
      </c>
      <c r="P686" s="25">
        <f t="shared" si="294"/>
        <v>0</v>
      </c>
      <c r="Q686" s="25">
        <f t="shared" si="294"/>
        <v>0</v>
      </c>
      <c r="R686" s="25"/>
      <c r="S686" s="25">
        <f>SUM(S682,S685)/2</f>
        <v>0</v>
      </c>
      <c r="T686" s="11"/>
    </row>
    <row r="687" spans="1:20" x14ac:dyDescent="0.25">
      <c r="A687" s="313">
        <v>98</v>
      </c>
      <c r="B687" s="315" t="s">
        <v>55</v>
      </c>
      <c r="C687" s="315" t="s">
        <v>34</v>
      </c>
      <c r="D687" s="317" t="s">
        <v>40</v>
      </c>
      <c r="E687" s="318"/>
      <c r="F687" s="319" t="s">
        <v>16</v>
      </c>
      <c r="G687" s="12" t="s">
        <v>1</v>
      </c>
      <c r="H687" s="26"/>
      <c r="I687" s="20"/>
      <c r="J687" s="20"/>
      <c r="K687" s="20"/>
      <c r="L687" s="20"/>
      <c r="M687" s="20"/>
      <c r="N687" s="20"/>
      <c r="O687" s="20"/>
      <c r="P687" s="20"/>
      <c r="Q687" s="20"/>
      <c r="R687" s="20">
        <f t="shared" ref="R687:R692" si="295">SUM(H687:Q687)</f>
        <v>0</v>
      </c>
      <c r="S687" s="21">
        <f>SUM(H687:Q687)/10</f>
        <v>0</v>
      </c>
      <c r="T687" s="16"/>
    </row>
    <row r="688" spans="1:20" x14ac:dyDescent="0.25">
      <c r="A688" s="314"/>
      <c r="B688" s="316"/>
      <c r="C688" s="316"/>
      <c r="D688" s="317"/>
      <c r="E688" s="318"/>
      <c r="F688" s="320"/>
      <c r="G688" s="9" t="s">
        <v>2</v>
      </c>
      <c r="H688" s="28"/>
      <c r="I688" s="29"/>
      <c r="J688" s="29"/>
      <c r="K688" s="29"/>
      <c r="L688" s="29"/>
      <c r="M688" s="29"/>
      <c r="N688" s="29"/>
      <c r="O688" s="29"/>
      <c r="P688" s="29"/>
      <c r="Q688" s="29"/>
      <c r="R688" s="29">
        <f t="shared" si="295"/>
        <v>0</v>
      </c>
      <c r="S688" s="22">
        <f>SUM(H688:Q688)/12</f>
        <v>0</v>
      </c>
      <c r="T688" s="279"/>
    </row>
    <row r="689" spans="1:20" x14ac:dyDescent="0.25">
      <c r="A689" s="314"/>
      <c r="B689" s="316"/>
      <c r="C689" s="316"/>
      <c r="D689" s="317"/>
      <c r="E689" s="318"/>
      <c r="F689" s="321"/>
      <c r="G689" s="23" t="s">
        <v>22</v>
      </c>
      <c r="H689" s="31">
        <f t="shared" ref="H689:Q689" si="296">+(H688*2+H687)/3</f>
        <v>0</v>
      </c>
      <c r="I689" s="31">
        <f t="shared" si="296"/>
        <v>0</v>
      </c>
      <c r="J689" s="31">
        <f t="shared" si="296"/>
        <v>0</v>
      </c>
      <c r="K689" s="31">
        <f t="shared" si="296"/>
        <v>0</v>
      </c>
      <c r="L689" s="31">
        <f t="shared" si="296"/>
        <v>0</v>
      </c>
      <c r="M689" s="31">
        <f t="shared" si="296"/>
        <v>0</v>
      </c>
      <c r="N689" s="31">
        <f t="shared" si="296"/>
        <v>0</v>
      </c>
      <c r="O689" s="31">
        <f t="shared" si="296"/>
        <v>0</v>
      </c>
      <c r="P689" s="31">
        <f t="shared" si="296"/>
        <v>0</v>
      </c>
      <c r="Q689" s="31">
        <f t="shared" si="296"/>
        <v>0</v>
      </c>
      <c r="R689" s="32">
        <f t="shared" si="295"/>
        <v>0</v>
      </c>
      <c r="S689" s="24">
        <f>SUM(S688*2+S687)/3</f>
        <v>0</v>
      </c>
      <c r="T689" s="279"/>
    </row>
    <row r="690" spans="1:20" x14ac:dyDescent="0.25">
      <c r="A690" s="314"/>
      <c r="B690" s="316"/>
      <c r="C690" s="316"/>
      <c r="D690" s="317"/>
      <c r="E690" s="318"/>
      <c r="F690" s="322" t="s">
        <v>20</v>
      </c>
      <c r="G690" s="9" t="s">
        <v>1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>
        <f t="shared" si="295"/>
        <v>0</v>
      </c>
      <c r="S690" s="22">
        <f>SUM(H690:Q690)/10</f>
        <v>0</v>
      </c>
      <c r="T690" s="279"/>
    </row>
    <row r="691" spans="1:20" x14ac:dyDescent="0.25">
      <c r="A691" s="314"/>
      <c r="B691" s="316"/>
      <c r="C691" s="316"/>
      <c r="D691" s="317"/>
      <c r="E691" s="318"/>
      <c r="F691" s="322"/>
      <c r="G691" s="9" t="s">
        <v>2</v>
      </c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>
        <f t="shared" si="295"/>
        <v>0</v>
      </c>
      <c r="S691" s="22">
        <f>SUM(H691:Q691)/12</f>
        <v>0</v>
      </c>
      <c r="T691" s="279"/>
    </row>
    <row r="692" spans="1:20" x14ac:dyDescent="0.25">
      <c r="A692" s="314"/>
      <c r="B692" s="316"/>
      <c r="C692" s="316"/>
      <c r="D692" s="317"/>
      <c r="E692" s="318"/>
      <c r="F692" s="322"/>
      <c r="G692" s="23" t="s">
        <v>23</v>
      </c>
      <c r="H692" s="31">
        <f t="shared" ref="H692:Q692" si="297">+(H691*2+H690)/3</f>
        <v>0</v>
      </c>
      <c r="I692" s="31">
        <f t="shared" si="297"/>
        <v>0</v>
      </c>
      <c r="J692" s="31">
        <f t="shared" si="297"/>
        <v>0</v>
      </c>
      <c r="K692" s="31">
        <f t="shared" si="297"/>
        <v>0</v>
      </c>
      <c r="L692" s="31">
        <f t="shared" si="297"/>
        <v>0</v>
      </c>
      <c r="M692" s="31">
        <f t="shared" si="297"/>
        <v>0</v>
      </c>
      <c r="N692" s="31">
        <f t="shared" si="297"/>
        <v>0</v>
      </c>
      <c r="O692" s="31">
        <f t="shared" si="297"/>
        <v>0</v>
      </c>
      <c r="P692" s="31">
        <f t="shared" si="297"/>
        <v>0</v>
      </c>
      <c r="Q692" s="31">
        <f t="shared" si="297"/>
        <v>0</v>
      </c>
      <c r="R692" s="32">
        <f t="shared" si="295"/>
        <v>0</v>
      </c>
      <c r="S692" s="24">
        <f>SUM(S691*2+S690)/3</f>
        <v>0</v>
      </c>
      <c r="T692" s="279"/>
    </row>
    <row r="693" spans="1:20" ht="15.75" thickBot="1" x14ac:dyDescent="0.3">
      <c r="A693" s="314"/>
      <c r="B693" s="316"/>
      <c r="C693" s="316"/>
      <c r="D693" s="317"/>
      <c r="E693" s="318"/>
      <c r="F693" s="323" t="s">
        <v>21</v>
      </c>
      <c r="G693" s="323"/>
      <c r="H693" s="25">
        <f>SUM(H689,H692)/2</f>
        <v>0</v>
      </c>
      <c r="I693" s="25">
        <f t="shared" ref="I693:Q693" si="298">SUM(I689,I692)/2</f>
        <v>0</v>
      </c>
      <c r="J693" s="25">
        <f t="shared" si="298"/>
        <v>0</v>
      </c>
      <c r="K693" s="25">
        <f t="shared" si="298"/>
        <v>0</v>
      </c>
      <c r="L693" s="25">
        <f t="shared" si="298"/>
        <v>0</v>
      </c>
      <c r="M693" s="25">
        <f t="shared" si="298"/>
        <v>0</v>
      </c>
      <c r="N693" s="25">
        <f t="shared" si="298"/>
        <v>0</v>
      </c>
      <c r="O693" s="25">
        <f t="shared" si="298"/>
        <v>0</v>
      </c>
      <c r="P693" s="25">
        <f t="shared" si="298"/>
        <v>0</v>
      </c>
      <c r="Q693" s="25">
        <f t="shared" si="298"/>
        <v>0</v>
      </c>
      <c r="R693" s="25"/>
      <c r="S693" s="25">
        <f>SUM(S689,S692)/2</f>
        <v>0</v>
      </c>
      <c r="T693" s="11"/>
    </row>
    <row r="694" spans="1:20" x14ac:dyDescent="0.25">
      <c r="A694" s="313">
        <v>99</v>
      </c>
      <c r="B694" s="315" t="s">
        <v>55</v>
      </c>
      <c r="C694" s="315" t="s">
        <v>34</v>
      </c>
      <c r="D694" s="317" t="s">
        <v>40</v>
      </c>
      <c r="E694" s="318"/>
      <c r="F694" s="319" t="s">
        <v>16</v>
      </c>
      <c r="G694" s="12" t="s">
        <v>1</v>
      </c>
      <c r="H694" s="26"/>
      <c r="I694" s="20"/>
      <c r="J694" s="20"/>
      <c r="K694" s="20"/>
      <c r="L694" s="20"/>
      <c r="M694" s="20"/>
      <c r="N694" s="20"/>
      <c r="O694" s="20"/>
      <c r="P694" s="20"/>
      <c r="Q694" s="20"/>
      <c r="R694" s="20">
        <f t="shared" ref="R694:R699" si="299">SUM(H694:Q694)</f>
        <v>0</v>
      </c>
      <c r="S694" s="21">
        <f>SUM(H694:Q694)/10</f>
        <v>0</v>
      </c>
      <c r="T694" s="16"/>
    </row>
    <row r="695" spans="1:20" x14ac:dyDescent="0.25">
      <c r="A695" s="314"/>
      <c r="B695" s="316"/>
      <c r="C695" s="316"/>
      <c r="D695" s="317"/>
      <c r="E695" s="318"/>
      <c r="F695" s="320"/>
      <c r="G695" s="9" t="s">
        <v>2</v>
      </c>
      <c r="H695" s="28"/>
      <c r="I695" s="29"/>
      <c r="J695" s="29"/>
      <c r="K695" s="29"/>
      <c r="L695" s="29"/>
      <c r="M695" s="29"/>
      <c r="N695" s="29"/>
      <c r="O695" s="29"/>
      <c r="P695" s="29"/>
      <c r="Q695" s="29"/>
      <c r="R695" s="29">
        <f t="shared" si="299"/>
        <v>0</v>
      </c>
      <c r="S695" s="22">
        <f>SUM(H695:Q695)/12</f>
        <v>0</v>
      </c>
      <c r="T695" s="279"/>
    </row>
    <row r="696" spans="1:20" x14ac:dyDescent="0.25">
      <c r="A696" s="314"/>
      <c r="B696" s="316"/>
      <c r="C696" s="316"/>
      <c r="D696" s="317"/>
      <c r="E696" s="318"/>
      <c r="F696" s="321"/>
      <c r="G696" s="23" t="s">
        <v>22</v>
      </c>
      <c r="H696" s="31">
        <f t="shared" ref="H696:Q696" si="300">+(H695*2+H694)/3</f>
        <v>0</v>
      </c>
      <c r="I696" s="31">
        <f t="shared" si="300"/>
        <v>0</v>
      </c>
      <c r="J696" s="31">
        <f t="shared" si="300"/>
        <v>0</v>
      </c>
      <c r="K696" s="31">
        <f t="shared" si="300"/>
        <v>0</v>
      </c>
      <c r="L696" s="31">
        <f t="shared" si="300"/>
        <v>0</v>
      </c>
      <c r="M696" s="31">
        <f t="shared" si="300"/>
        <v>0</v>
      </c>
      <c r="N696" s="31">
        <f t="shared" si="300"/>
        <v>0</v>
      </c>
      <c r="O696" s="31">
        <f t="shared" si="300"/>
        <v>0</v>
      </c>
      <c r="P696" s="31">
        <f t="shared" si="300"/>
        <v>0</v>
      </c>
      <c r="Q696" s="31">
        <f t="shared" si="300"/>
        <v>0</v>
      </c>
      <c r="R696" s="32">
        <f t="shared" si="299"/>
        <v>0</v>
      </c>
      <c r="S696" s="24">
        <f>SUM(S695*2+S694)/3</f>
        <v>0</v>
      </c>
      <c r="T696" s="279"/>
    </row>
    <row r="697" spans="1:20" x14ac:dyDescent="0.25">
      <c r="A697" s="314"/>
      <c r="B697" s="316"/>
      <c r="C697" s="316"/>
      <c r="D697" s="317"/>
      <c r="E697" s="318"/>
      <c r="F697" s="322" t="s">
        <v>20</v>
      </c>
      <c r="G697" s="9" t="s">
        <v>1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>
        <f t="shared" si="299"/>
        <v>0</v>
      </c>
      <c r="S697" s="22">
        <f>SUM(H697:Q697)/10</f>
        <v>0</v>
      </c>
      <c r="T697" s="279"/>
    </row>
    <row r="698" spans="1:20" x14ac:dyDescent="0.25">
      <c r="A698" s="314"/>
      <c r="B698" s="316"/>
      <c r="C698" s="316"/>
      <c r="D698" s="317"/>
      <c r="E698" s="318"/>
      <c r="F698" s="322"/>
      <c r="G698" s="9" t="s">
        <v>2</v>
      </c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>
        <f t="shared" si="299"/>
        <v>0</v>
      </c>
      <c r="S698" s="22">
        <f>SUM(H698:Q698)/12</f>
        <v>0</v>
      </c>
      <c r="T698" s="279"/>
    </row>
    <row r="699" spans="1:20" x14ac:dyDescent="0.25">
      <c r="A699" s="314"/>
      <c r="B699" s="316"/>
      <c r="C699" s="316"/>
      <c r="D699" s="317"/>
      <c r="E699" s="318"/>
      <c r="F699" s="322"/>
      <c r="G699" s="23" t="s">
        <v>23</v>
      </c>
      <c r="H699" s="31">
        <f t="shared" ref="H699:Q699" si="301">+(H698*2+H697)/3</f>
        <v>0</v>
      </c>
      <c r="I699" s="31">
        <f t="shared" si="301"/>
        <v>0</v>
      </c>
      <c r="J699" s="31">
        <f t="shared" si="301"/>
        <v>0</v>
      </c>
      <c r="K699" s="31">
        <f t="shared" si="301"/>
        <v>0</v>
      </c>
      <c r="L699" s="31">
        <f t="shared" si="301"/>
        <v>0</v>
      </c>
      <c r="M699" s="31">
        <f t="shared" si="301"/>
        <v>0</v>
      </c>
      <c r="N699" s="31">
        <f t="shared" si="301"/>
        <v>0</v>
      </c>
      <c r="O699" s="31">
        <f t="shared" si="301"/>
        <v>0</v>
      </c>
      <c r="P699" s="31">
        <f t="shared" si="301"/>
        <v>0</v>
      </c>
      <c r="Q699" s="31">
        <f t="shared" si="301"/>
        <v>0</v>
      </c>
      <c r="R699" s="32">
        <f t="shared" si="299"/>
        <v>0</v>
      </c>
      <c r="S699" s="24">
        <f>SUM(S698*2+S697)/3</f>
        <v>0</v>
      </c>
      <c r="T699" s="279"/>
    </row>
    <row r="700" spans="1:20" ht="15.75" thickBot="1" x14ac:dyDescent="0.3">
      <c r="A700" s="314"/>
      <c r="B700" s="316"/>
      <c r="C700" s="316"/>
      <c r="D700" s="317"/>
      <c r="E700" s="318"/>
      <c r="F700" s="323" t="s">
        <v>21</v>
      </c>
      <c r="G700" s="323"/>
      <c r="H700" s="25">
        <f>SUM(H696,H699)/2</f>
        <v>0</v>
      </c>
      <c r="I700" s="25">
        <f t="shared" ref="I700:Q700" si="302">SUM(I696,I699)/2</f>
        <v>0</v>
      </c>
      <c r="J700" s="25">
        <f t="shared" si="302"/>
        <v>0</v>
      </c>
      <c r="K700" s="25">
        <f t="shared" si="302"/>
        <v>0</v>
      </c>
      <c r="L700" s="25">
        <f t="shared" si="302"/>
        <v>0</v>
      </c>
      <c r="M700" s="25">
        <f t="shared" si="302"/>
        <v>0</v>
      </c>
      <c r="N700" s="25">
        <f t="shared" si="302"/>
        <v>0</v>
      </c>
      <c r="O700" s="25">
        <f t="shared" si="302"/>
        <v>0</v>
      </c>
      <c r="P700" s="25">
        <f t="shared" si="302"/>
        <v>0</v>
      </c>
      <c r="Q700" s="25">
        <f t="shared" si="302"/>
        <v>0</v>
      </c>
      <c r="R700" s="25"/>
      <c r="S700" s="25">
        <f>SUM(S696,S699)/2</f>
        <v>0</v>
      </c>
      <c r="T700" s="11"/>
    </row>
    <row r="701" spans="1:20" x14ac:dyDescent="0.25">
      <c r="B701" s="38"/>
      <c r="D701" s="181"/>
      <c r="E701" s="182"/>
    </row>
  </sheetData>
  <mergeCells count="813">
    <mergeCell ref="A1:T1"/>
    <mergeCell ref="A3:A6"/>
    <mergeCell ref="B3:B6"/>
    <mergeCell ref="C3:C6"/>
    <mergeCell ref="D3:D6"/>
    <mergeCell ref="E3:E6"/>
    <mergeCell ref="F3:F7"/>
    <mergeCell ref="H3:R4"/>
    <mergeCell ref="S3:S7"/>
    <mergeCell ref="T3:T7"/>
    <mergeCell ref="N5:N6"/>
    <mergeCell ref="O5:O6"/>
    <mergeCell ref="P5:P6"/>
    <mergeCell ref="Q5:Q6"/>
    <mergeCell ref="R5:R6"/>
    <mergeCell ref="A7:A14"/>
    <mergeCell ref="B7:B14"/>
    <mergeCell ref="C7:C14"/>
    <mergeCell ref="D7:D14"/>
    <mergeCell ref="E7:E14"/>
    <mergeCell ref="H5:H6"/>
    <mergeCell ref="I5:I6"/>
    <mergeCell ref="J5:J6"/>
    <mergeCell ref="K5:K6"/>
    <mergeCell ref="L5:L6"/>
    <mergeCell ref="M5:M6"/>
    <mergeCell ref="F8:F10"/>
    <mergeCell ref="F11:F13"/>
    <mergeCell ref="F14:G14"/>
    <mergeCell ref="A15:A21"/>
    <mergeCell ref="B15:B21"/>
    <mergeCell ref="C15:C21"/>
    <mergeCell ref="D15:D21"/>
    <mergeCell ref="E15:E21"/>
    <mergeCell ref="F15:F17"/>
    <mergeCell ref="F18:F20"/>
    <mergeCell ref="F21:G21"/>
    <mergeCell ref="A22:A28"/>
    <mergeCell ref="B22:B28"/>
    <mergeCell ref="C22:C28"/>
    <mergeCell ref="D22:D28"/>
    <mergeCell ref="E22:E28"/>
    <mergeCell ref="F22:F24"/>
    <mergeCell ref="F25:F27"/>
    <mergeCell ref="F28:G28"/>
    <mergeCell ref="A36:A42"/>
    <mergeCell ref="B36:B42"/>
    <mergeCell ref="C36:C42"/>
    <mergeCell ref="D36:D42"/>
    <mergeCell ref="E36:E42"/>
    <mergeCell ref="F36:F38"/>
    <mergeCell ref="F39:F41"/>
    <mergeCell ref="F42:G42"/>
    <mergeCell ref="A29:A35"/>
    <mergeCell ref="B29:B35"/>
    <mergeCell ref="C29:C35"/>
    <mergeCell ref="D29:D35"/>
    <mergeCell ref="E29:E35"/>
    <mergeCell ref="F29:F31"/>
    <mergeCell ref="F32:F34"/>
    <mergeCell ref="F35:G35"/>
    <mergeCell ref="A50:A56"/>
    <mergeCell ref="B50:B56"/>
    <mergeCell ref="C50:C56"/>
    <mergeCell ref="D50:D56"/>
    <mergeCell ref="F50:F52"/>
    <mergeCell ref="F53:F55"/>
    <mergeCell ref="F56:G56"/>
    <mergeCell ref="A43:A49"/>
    <mergeCell ref="B43:B49"/>
    <mergeCell ref="C43:C49"/>
    <mergeCell ref="D43:D49"/>
    <mergeCell ref="E50:E56"/>
    <mergeCell ref="F43:F45"/>
    <mergeCell ref="F46:F48"/>
    <mergeCell ref="F49:G49"/>
    <mergeCell ref="E43:E49"/>
    <mergeCell ref="A64:A70"/>
    <mergeCell ref="B64:B70"/>
    <mergeCell ref="C64:C70"/>
    <mergeCell ref="D64:D70"/>
    <mergeCell ref="E64:E70"/>
    <mergeCell ref="F64:F66"/>
    <mergeCell ref="F67:F69"/>
    <mergeCell ref="F70:G70"/>
    <mergeCell ref="A57:A63"/>
    <mergeCell ref="B57:B63"/>
    <mergeCell ref="C57:C63"/>
    <mergeCell ref="D57:D63"/>
    <mergeCell ref="E57:E63"/>
    <mergeCell ref="F57:F59"/>
    <mergeCell ref="F60:F62"/>
    <mergeCell ref="F63:G63"/>
    <mergeCell ref="A78:A84"/>
    <mergeCell ref="B78:B84"/>
    <mergeCell ref="C78:C84"/>
    <mergeCell ref="D78:D84"/>
    <mergeCell ref="E78:E84"/>
    <mergeCell ref="F78:F80"/>
    <mergeCell ref="F81:F83"/>
    <mergeCell ref="F84:G84"/>
    <mergeCell ref="A71:A77"/>
    <mergeCell ref="B71:B77"/>
    <mergeCell ref="C71:C77"/>
    <mergeCell ref="D71:D77"/>
    <mergeCell ref="E71:E77"/>
    <mergeCell ref="F71:F73"/>
    <mergeCell ref="F74:F76"/>
    <mergeCell ref="F77:G77"/>
    <mergeCell ref="A92:A98"/>
    <mergeCell ref="B92:B98"/>
    <mergeCell ref="C92:C98"/>
    <mergeCell ref="D92:D98"/>
    <mergeCell ref="E92:E98"/>
    <mergeCell ref="F92:F94"/>
    <mergeCell ref="F95:F97"/>
    <mergeCell ref="F98:G98"/>
    <mergeCell ref="A85:A91"/>
    <mergeCell ref="B85:B91"/>
    <mergeCell ref="C85:C91"/>
    <mergeCell ref="D85:D91"/>
    <mergeCell ref="E85:E91"/>
    <mergeCell ref="F85:F87"/>
    <mergeCell ref="F88:F90"/>
    <mergeCell ref="F91:G91"/>
    <mergeCell ref="A106:A112"/>
    <mergeCell ref="B106:B112"/>
    <mergeCell ref="C106:C112"/>
    <mergeCell ref="D106:D112"/>
    <mergeCell ref="E106:E112"/>
    <mergeCell ref="F106:F108"/>
    <mergeCell ref="F109:F111"/>
    <mergeCell ref="F112:G112"/>
    <mergeCell ref="A99:A105"/>
    <mergeCell ref="B99:B105"/>
    <mergeCell ref="C99:C105"/>
    <mergeCell ref="D99:D105"/>
    <mergeCell ref="E99:E105"/>
    <mergeCell ref="F99:F101"/>
    <mergeCell ref="F102:F104"/>
    <mergeCell ref="F105:G105"/>
    <mergeCell ref="A120:A126"/>
    <mergeCell ref="B120:B126"/>
    <mergeCell ref="C120:C126"/>
    <mergeCell ref="D120:D126"/>
    <mergeCell ref="E120:E126"/>
    <mergeCell ref="F120:F122"/>
    <mergeCell ref="F123:F125"/>
    <mergeCell ref="F126:G126"/>
    <mergeCell ref="A113:A119"/>
    <mergeCell ref="B113:B119"/>
    <mergeCell ref="C113:C119"/>
    <mergeCell ref="D113:D119"/>
    <mergeCell ref="E113:E119"/>
    <mergeCell ref="F113:F115"/>
    <mergeCell ref="F116:F118"/>
    <mergeCell ref="F119:G119"/>
    <mergeCell ref="A134:A140"/>
    <mergeCell ref="B134:B140"/>
    <mergeCell ref="C134:C140"/>
    <mergeCell ref="D134:D140"/>
    <mergeCell ref="E134:E140"/>
    <mergeCell ref="F134:F136"/>
    <mergeCell ref="F137:F139"/>
    <mergeCell ref="F140:G140"/>
    <mergeCell ref="A127:A133"/>
    <mergeCell ref="B127:B133"/>
    <mergeCell ref="C127:C133"/>
    <mergeCell ref="D127:D133"/>
    <mergeCell ref="E127:E133"/>
    <mergeCell ref="F127:F129"/>
    <mergeCell ref="F130:F132"/>
    <mergeCell ref="F133:G133"/>
    <mergeCell ref="A148:A154"/>
    <mergeCell ref="B148:B154"/>
    <mergeCell ref="C148:C154"/>
    <mergeCell ref="D148:D154"/>
    <mergeCell ref="E148:E154"/>
    <mergeCell ref="F148:F150"/>
    <mergeCell ref="F151:F153"/>
    <mergeCell ref="F154:G154"/>
    <mergeCell ref="A141:A147"/>
    <mergeCell ref="B141:B147"/>
    <mergeCell ref="C141:C147"/>
    <mergeCell ref="D141:D147"/>
    <mergeCell ref="E141:E147"/>
    <mergeCell ref="F141:F143"/>
    <mergeCell ref="F144:F146"/>
    <mergeCell ref="F147:G147"/>
    <mergeCell ref="A162:A168"/>
    <mergeCell ref="B162:B168"/>
    <mergeCell ref="C162:C168"/>
    <mergeCell ref="D162:D168"/>
    <mergeCell ref="E162:E168"/>
    <mergeCell ref="F162:F164"/>
    <mergeCell ref="F165:F167"/>
    <mergeCell ref="F168:G168"/>
    <mergeCell ref="A155:A161"/>
    <mergeCell ref="B155:B161"/>
    <mergeCell ref="C155:C161"/>
    <mergeCell ref="D155:D161"/>
    <mergeCell ref="E155:E161"/>
    <mergeCell ref="F155:F157"/>
    <mergeCell ref="F158:F160"/>
    <mergeCell ref="F161:G161"/>
    <mergeCell ref="A176:A182"/>
    <mergeCell ref="B176:B182"/>
    <mergeCell ref="C176:C182"/>
    <mergeCell ref="D176:D182"/>
    <mergeCell ref="E176:E182"/>
    <mergeCell ref="F176:F178"/>
    <mergeCell ref="F179:F181"/>
    <mergeCell ref="F182:G182"/>
    <mergeCell ref="A169:A175"/>
    <mergeCell ref="B169:B175"/>
    <mergeCell ref="C169:C175"/>
    <mergeCell ref="D169:D175"/>
    <mergeCell ref="E169:E175"/>
    <mergeCell ref="F169:F171"/>
    <mergeCell ref="F172:F174"/>
    <mergeCell ref="F175:G175"/>
    <mergeCell ref="A190:A196"/>
    <mergeCell ref="B190:B196"/>
    <mergeCell ref="C190:C196"/>
    <mergeCell ref="D190:D196"/>
    <mergeCell ref="E190:E196"/>
    <mergeCell ref="F190:F192"/>
    <mergeCell ref="F193:F195"/>
    <mergeCell ref="F196:G196"/>
    <mergeCell ref="A183:A189"/>
    <mergeCell ref="B183:B189"/>
    <mergeCell ref="C183:C189"/>
    <mergeCell ref="D183:D189"/>
    <mergeCell ref="E183:E189"/>
    <mergeCell ref="F183:F185"/>
    <mergeCell ref="F186:F188"/>
    <mergeCell ref="F189:G189"/>
    <mergeCell ref="A204:A210"/>
    <mergeCell ref="B204:B210"/>
    <mergeCell ref="C204:C210"/>
    <mergeCell ref="D204:D210"/>
    <mergeCell ref="E204:E210"/>
    <mergeCell ref="F204:F206"/>
    <mergeCell ref="F207:F209"/>
    <mergeCell ref="F210:G210"/>
    <mergeCell ref="A197:A203"/>
    <mergeCell ref="B197:B203"/>
    <mergeCell ref="C197:C203"/>
    <mergeCell ref="D197:D203"/>
    <mergeCell ref="E197:E203"/>
    <mergeCell ref="F197:F199"/>
    <mergeCell ref="F200:F202"/>
    <mergeCell ref="F203:G203"/>
    <mergeCell ref="A218:A224"/>
    <mergeCell ref="B218:B224"/>
    <mergeCell ref="C218:C224"/>
    <mergeCell ref="D218:D224"/>
    <mergeCell ref="E218:E224"/>
    <mergeCell ref="F218:F220"/>
    <mergeCell ref="F221:F223"/>
    <mergeCell ref="F224:G224"/>
    <mergeCell ref="A211:A217"/>
    <mergeCell ref="B211:B217"/>
    <mergeCell ref="C211:C217"/>
    <mergeCell ref="D211:D217"/>
    <mergeCell ref="E211:E217"/>
    <mergeCell ref="F211:F213"/>
    <mergeCell ref="F214:F216"/>
    <mergeCell ref="F217:G217"/>
    <mergeCell ref="A232:A238"/>
    <mergeCell ref="B232:B238"/>
    <mergeCell ref="C232:C238"/>
    <mergeCell ref="D232:D238"/>
    <mergeCell ref="E232:E238"/>
    <mergeCell ref="F232:F234"/>
    <mergeCell ref="F235:F237"/>
    <mergeCell ref="F238:G238"/>
    <mergeCell ref="A225:A231"/>
    <mergeCell ref="B225:B231"/>
    <mergeCell ref="C225:C231"/>
    <mergeCell ref="D225:D231"/>
    <mergeCell ref="E225:E231"/>
    <mergeCell ref="F225:F227"/>
    <mergeCell ref="F228:F230"/>
    <mergeCell ref="F231:G231"/>
    <mergeCell ref="A246:A252"/>
    <mergeCell ref="B246:B252"/>
    <mergeCell ref="C246:C252"/>
    <mergeCell ref="D246:D252"/>
    <mergeCell ref="E246:E252"/>
    <mergeCell ref="F246:F248"/>
    <mergeCell ref="F249:F251"/>
    <mergeCell ref="F252:G252"/>
    <mergeCell ref="A239:A245"/>
    <mergeCell ref="B239:B245"/>
    <mergeCell ref="C239:C245"/>
    <mergeCell ref="D239:D245"/>
    <mergeCell ref="E239:E245"/>
    <mergeCell ref="F239:F241"/>
    <mergeCell ref="F242:F244"/>
    <mergeCell ref="F245:G245"/>
    <mergeCell ref="A260:A266"/>
    <mergeCell ref="B260:B266"/>
    <mergeCell ref="C260:C266"/>
    <mergeCell ref="D260:D266"/>
    <mergeCell ref="E260:E266"/>
    <mergeCell ref="F260:F262"/>
    <mergeCell ref="F263:F265"/>
    <mergeCell ref="F266:G266"/>
    <mergeCell ref="A253:A259"/>
    <mergeCell ref="B253:B259"/>
    <mergeCell ref="C253:C259"/>
    <mergeCell ref="D253:D259"/>
    <mergeCell ref="E253:E259"/>
    <mergeCell ref="F253:F255"/>
    <mergeCell ref="F256:F258"/>
    <mergeCell ref="F259:G259"/>
    <mergeCell ref="A274:A280"/>
    <mergeCell ref="B274:B280"/>
    <mergeCell ref="C274:C280"/>
    <mergeCell ref="D274:D280"/>
    <mergeCell ref="E274:E280"/>
    <mergeCell ref="F274:F276"/>
    <mergeCell ref="F277:F279"/>
    <mergeCell ref="F280:G280"/>
    <mergeCell ref="A267:A273"/>
    <mergeCell ref="B267:B273"/>
    <mergeCell ref="C267:C273"/>
    <mergeCell ref="D267:D273"/>
    <mergeCell ref="E267:E273"/>
    <mergeCell ref="F267:F269"/>
    <mergeCell ref="F270:F272"/>
    <mergeCell ref="F273:G273"/>
    <mergeCell ref="A288:A294"/>
    <mergeCell ref="B288:B294"/>
    <mergeCell ref="C288:C294"/>
    <mergeCell ref="D288:D294"/>
    <mergeCell ref="E288:E294"/>
    <mergeCell ref="F288:F290"/>
    <mergeCell ref="F291:F293"/>
    <mergeCell ref="F294:G294"/>
    <mergeCell ref="A281:A287"/>
    <mergeCell ref="B281:B287"/>
    <mergeCell ref="C281:C287"/>
    <mergeCell ref="D281:D287"/>
    <mergeCell ref="E281:E287"/>
    <mergeCell ref="F281:F283"/>
    <mergeCell ref="F284:F286"/>
    <mergeCell ref="F287:G287"/>
    <mergeCell ref="A302:A308"/>
    <mergeCell ref="B302:B308"/>
    <mergeCell ref="C302:C308"/>
    <mergeCell ref="D302:D308"/>
    <mergeCell ref="E302:E308"/>
    <mergeCell ref="F302:F304"/>
    <mergeCell ref="F305:F307"/>
    <mergeCell ref="F308:G308"/>
    <mergeCell ref="A295:A301"/>
    <mergeCell ref="B295:B301"/>
    <mergeCell ref="C295:C301"/>
    <mergeCell ref="D295:D301"/>
    <mergeCell ref="E295:E301"/>
    <mergeCell ref="F295:F297"/>
    <mergeCell ref="F298:F300"/>
    <mergeCell ref="F301:G301"/>
    <mergeCell ref="A316:A322"/>
    <mergeCell ref="B316:B322"/>
    <mergeCell ref="C316:C322"/>
    <mergeCell ref="D316:D322"/>
    <mergeCell ref="E316:E322"/>
    <mergeCell ref="F316:F318"/>
    <mergeCell ref="F319:F321"/>
    <mergeCell ref="F322:G322"/>
    <mergeCell ref="A309:A315"/>
    <mergeCell ref="B309:B315"/>
    <mergeCell ref="C309:C315"/>
    <mergeCell ref="D309:D315"/>
    <mergeCell ref="E309:E315"/>
    <mergeCell ref="F309:F311"/>
    <mergeCell ref="F312:F314"/>
    <mergeCell ref="F315:G315"/>
    <mergeCell ref="A330:A336"/>
    <mergeCell ref="B330:B336"/>
    <mergeCell ref="C330:C336"/>
    <mergeCell ref="D330:D336"/>
    <mergeCell ref="E330:E336"/>
    <mergeCell ref="F330:F332"/>
    <mergeCell ref="F333:F335"/>
    <mergeCell ref="F336:G336"/>
    <mergeCell ref="A323:A329"/>
    <mergeCell ref="B323:B329"/>
    <mergeCell ref="C323:C329"/>
    <mergeCell ref="D323:D329"/>
    <mergeCell ref="E323:E329"/>
    <mergeCell ref="F323:F325"/>
    <mergeCell ref="F326:F328"/>
    <mergeCell ref="F329:G329"/>
    <mergeCell ref="A344:A350"/>
    <mergeCell ref="B344:B350"/>
    <mergeCell ref="C344:C350"/>
    <mergeCell ref="D344:D350"/>
    <mergeCell ref="E344:E350"/>
    <mergeCell ref="F344:F346"/>
    <mergeCell ref="F347:F349"/>
    <mergeCell ref="F350:G350"/>
    <mergeCell ref="A337:A343"/>
    <mergeCell ref="B337:B343"/>
    <mergeCell ref="C337:C343"/>
    <mergeCell ref="D337:D343"/>
    <mergeCell ref="E337:E343"/>
    <mergeCell ref="F337:F339"/>
    <mergeCell ref="F340:F342"/>
    <mergeCell ref="F343:G343"/>
    <mergeCell ref="A358:A364"/>
    <mergeCell ref="B358:B364"/>
    <mergeCell ref="C358:C364"/>
    <mergeCell ref="D358:D364"/>
    <mergeCell ref="E358:E364"/>
    <mergeCell ref="F358:F360"/>
    <mergeCell ref="F361:F363"/>
    <mergeCell ref="F364:G364"/>
    <mergeCell ref="A351:A357"/>
    <mergeCell ref="B351:B357"/>
    <mergeCell ref="C351:C357"/>
    <mergeCell ref="D351:D357"/>
    <mergeCell ref="E351:E357"/>
    <mergeCell ref="F351:F353"/>
    <mergeCell ref="F354:F356"/>
    <mergeCell ref="F357:G357"/>
    <mergeCell ref="A372:A378"/>
    <mergeCell ref="B372:B378"/>
    <mergeCell ref="C372:C378"/>
    <mergeCell ref="D372:D378"/>
    <mergeCell ref="E372:E378"/>
    <mergeCell ref="F372:F374"/>
    <mergeCell ref="F375:F377"/>
    <mergeCell ref="F378:G378"/>
    <mergeCell ref="A365:A371"/>
    <mergeCell ref="B365:B371"/>
    <mergeCell ref="C365:C371"/>
    <mergeCell ref="D365:D371"/>
    <mergeCell ref="E365:E371"/>
    <mergeCell ref="F365:F367"/>
    <mergeCell ref="F368:F370"/>
    <mergeCell ref="F371:G371"/>
    <mergeCell ref="A386:A392"/>
    <mergeCell ref="B386:B392"/>
    <mergeCell ref="C386:C392"/>
    <mergeCell ref="D386:D392"/>
    <mergeCell ref="E386:E392"/>
    <mergeCell ref="F386:F388"/>
    <mergeCell ref="F389:F391"/>
    <mergeCell ref="F392:G392"/>
    <mergeCell ref="A379:A385"/>
    <mergeCell ref="B379:B385"/>
    <mergeCell ref="C379:C385"/>
    <mergeCell ref="D379:D385"/>
    <mergeCell ref="E379:E385"/>
    <mergeCell ref="F379:F381"/>
    <mergeCell ref="F382:F384"/>
    <mergeCell ref="F385:G385"/>
    <mergeCell ref="A400:A406"/>
    <mergeCell ref="B400:B406"/>
    <mergeCell ref="C400:C406"/>
    <mergeCell ref="D400:D406"/>
    <mergeCell ref="E400:E406"/>
    <mergeCell ref="F400:F402"/>
    <mergeCell ref="F403:F405"/>
    <mergeCell ref="F406:G406"/>
    <mergeCell ref="A393:A399"/>
    <mergeCell ref="B393:B399"/>
    <mergeCell ref="C393:C399"/>
    <mergeCell ref="D393:D399"/>
    <mergeCell ref="E393:E399"/>
    <mergeCell ref="F393:F395"/>
    <mergeCell ref="F396:F398"/>
    <mergeCell ref="F399:G399"/>
    <mergeCell ref="A414:A420"/>
    <mergeCell ref="B414:B420"/>
    <mergeCell ref="C414:C420"/>
    <mergeCell ref="D414:D420"/>
    <mergeCell ref="E414:E420"/>
    <mergeCell ref="F414:F416"/>
    <mergeCell ref="F417:F419"/>
    <mergeCell ref="F420:G420"/>
    <mergeCell ref="A407:A413"/>
    <mergeCell ref="B407:B413"/>
    <mergeCell ref="C407:C413"/>
    <mergeCell ref="D407:D413"/>
    <mergeCell ref="E407:E413"/>
    <mergeCell ref="F407:F409"/>
    <mergeCell ref="F410:F412"/>
    <mergeCell ref="F413:G413"/>
    <mergeCell ref="A428:A434"/>
    <mergeCell ref="B428:B434"/>
    <mergeCell ref="C428:C434"/>
    <mergeCell ref="D428:D434"/>
    <mergeCell ref="E428:E434"/>
    <mergeCell ref="F428:F430"/>
    <mergeCell ref="F431:F433"/>
    <mergeCell ref="F434:G434"/>
    <mergeCell ref="A421:A427"/>
    <mergeCell ref="B421:B427"/>
    <mergeCell ref="C421:C427"/>
    <mergeCell ref="D421:D427"/>
    <mergeCell ref="E421:E427"/>
    <mergeCell ref="F421:F423"/>
    <mergeCell ref="F424:F426"/>
    <mergeCell ref="F427:G427"/>
    <mergeCell ref="A442:A448"/>
    <mergeCell ref="B442:B448"/>
    <mergeCell ref="C442:C448"/>
    <mergeCell ref="D442:D448"/>
    <mergeCell ref="E442:E448"/>
    <mergeCell ref="F442:F444"/>
    <mergeCell ref="F445:F447"/>
    <mergeCell ref="F448:G448"/>
    <mergeCell ref="A435:A441"/>
    <mergeCell ref="B435:B441"/>
    <mergeCell ref="C435:C441"/>
    <mergeCell ref="D435:D441"/>
    <mergeCell ref="E435:E441"/>
    <mergeCell ref="F435:F437"/>
    <mergeCell ref="F438:F440"/>
    <mergeCell ref="F441:G441"/>
    <mergeCell ref="A456:A462"/>
    <mergeCell ref="B456:B462"/>
    <mergeCell ref="C456:C462"/>
    <mergeCell ref="D456:D462"/>
    <mergeCell ref="E456:E462"/>
    <mergeCell ref="F456:F458"/>
    <mergeCell ref="F459:F461"/>
    <mergeCell ref="F462:G462"/>
    <mergeCell ref="A449:A455"/>
    <mergeCell ref="B449:B455"/>
    <mergeCell ref="C449:C455"/>
    <mergeCell ref="D449:D455"/>
    <mergeCell ref="E449:E455"/>
    <mergeCell ref="F449:F451"/>
    <mergeCell ref="F452:F454"/>
    <mergeCell ref="F455:G455"/>
    <mergeCell ref="A470:A476"/>
    <mergeCell ref="B470:B476"/>
    <mergeCell ref="C470:C476"/>
    <mergeCell ref="D470:D476"/>
    <mergeCell ref="E470:E476"/>
    <mergeCell ref="F470:F472"/>
    <mergeCell ref="F473:F475"/>
    <mergeCell ref="F476:G476"/>
    <mergeCell ref="A463:A469"/>
    <mergeCell ref="B463:B469"/>
    <mergeCell ref="C463:C469"/>
    <mergeCell ref="D463:D469"/>
    <mergeCell ref="E463:E469"/>
    <mergeCell ref="F463:F465"/>
    <mergeCell ref="F466:F468"/>
    <mergeCell ref="F469:G469"/>
    <mergeCell ref="A484:A490"/>
    <mergeCell ref="B484:B490"/>
    <mergeCell ref="C484:C490"/>
    <mergeCell ref="D484:D490"/>
    <mergeCell ref="E484:E490"/>
    <mergeCell ref="F484:F486"/>
    <mergeCell ref="F487:F489"/>
    <mergeCell ref="F490:G490"/>
    <mergeCell ref="A477:A483"/>
    <mergeCell ref="B477:B483"/>
    <mergeCell ref="C477:C483"/>
    <mergeCell ref="D477:D483"/>
    <mergeCell ref="E477:E483"/>
    <mergeCell ref="F477:F479"/>
    <mergeCell ref="F480:F482"/>
    <mergeCell ref="F483:G483"/>
    <mergeCell ref="A498:A504"/>
    <mergeCell ref="B498:B504"/>
    <mergeCell ref="C498:C504"/>
    <mergeCell ref="D498:D504"/>
    <mergeCell ref="E498:E504"/>
    <mergeCell ref="F498:F500"/>
    <mergeCell ref="F501:F503"/>
    <mergeCell ref="F504:G504"/>
    <mergeCell ref="A491:A497"/>
    <mergeCell ref="B491:B497"/>
    <mergeCell ref="C491:C497"/>
    <mergeCell ref="D491:D497"/>
    <mergeCell ref="E491:E497"/>
    <mergeCell ref="F491:F493"/>
    <mergeCell ref="F494:F496"/>
    <mergeCell ref="F497:G497"/>
    <mergeCell ref="A512:A518"/>
    <mergeCell ref="B512:B518"/>
    <mergeCell ref="C512:C518"/>
    <mergeCell ref="D512:D518"/>
    <mergeCell ref="E512:E518"/>
    <mergeCell ref="F512:F514"/>
    <mergeCell ref="F515:F517"/>
    <mergeCell ref="F518:G518"/>
    <mergeCell ref="A505:A511"/>
    <mergeCell ref="B505:B511"/>
    <mergeCell ref="C505:C511"/>
    <mergeCell ref="D505:D511"/>
    <mergeCell ref="E505:E511"/>
    <mergeCell ref="F505:F507"/>
    <mergeCell ref="F508:F510"/>
    <mergeCell ref="F511:G511"/>
    <mergeCell ref="A526:A532"/>
    <mergeCell ref="B526:B532"/>
    <mergeCell ref="C526:C532"/>
    <mergeCell ref="D526:D532"/>
    <mergeCell ref="E526:E532"/>
    <mergeCell ref="F526:F528"/>
    <mergeCell ref="F529:F531"/>
    <mergeCell ref="F532:G532"/>
    <mergeCell ref="A519:A525"/>
    <mergeCell ref="B519:B525"/>
    <mergeCell ref="C519:C525"/>
    <mergeCell ref="D519:D525"/>
    <mergeCell ref="E519:E525"/>
    <mergeCell ref="F519:F521"/>
    <mergeCell ref="F522:F524"/>
    <mergeCell ref="F525:G525"/>
    <mergeCell ref="A540:A546"/>
    <mergeCell ref="B540:B546"/>
    <mergeCell ref="C540:C546"/>
    <mergeCell ref="D540:D546"/>
    <mergeCell ref="E540:E546"/>
    <mergeCell ref="F540:F542"/>
    <mergeCell ref="F543:F545"/>
    <mergeCell ref="F546:G546"/>
    <mergeCell ref="A533:A539"/>
    <mergeCell ref="B533:B539"/>
    <mergeCell ref="C533:C539"/>
    <mergeCell ref="D533:D539"/>
    <mergeCell ref="E533:E539"/>
    <mergeCell ref="F533:F535"/>
    <mergeCell ref="F536:F538"/>
    <mergeCell ref="F539:G539"/>
    <mergeCell ref="A554:A560"/>
    <mergeCell ref="B554:B560"/>
    <mergeCell ref="C554:C560"/>
    <mergeCell ref="D554:D560"/>
    <mergeCell ref="E554:E560"/>
    <mergeCell ref="F554:F556"/>
    <mergeCell ref="F557:F559"/>
    <mergeCell ref="F560:G560"/>
    <mergeCell ref="A547:A553"/>
    <mergeCell ref="B547:B553"/>
    <mergeCell ref="C547:C553"/>
    <mergeCell ref="D547:D553"/>
    <mergeCell ref="E547:E553"/>
    <mergeCell ref="F547:F549"/>
    <mergeCell ref="F550:F552"/>
    <mergeCell ref="F553:G553"/>
    <mergeCell ref="A568:A574"/>
    <mergeCell ref="B568:B574"/>
    <mergeCell ref="C568:C574"/>
    <mergeCell ref="D568:D574"/>
    <mergeCell ref="E568:E574"/>
    <mergeCell ref="F568:F570"/>
    <mergeCell ref="F571:F573"/>
    <mergeCell ref="F574:G574"/>
    <mergeCell ref="A561:A567"/>
    <mergeCell ref="B561:B567"/>
    <mergeCell ref="C561:C567"/>
    <mergeCell ref="D561:D567"/>
    <mergeCell ref="E561:E567"/>
    <mergeCell ref="F561:F563"/>
    <mergeCell ref="F564:F566"/>
    <mergeCell ref="F567:G567"/>
    <mergeCell ref="A582:A588"/>
    <mergeCell ref="B582:B588"/>
    <mergeCell ref="C582:C588"/>
    <mergeCell ref="D582:D588"/>
    <mergeCell ref="E582:E588"/>
    <mergeCell ref="F582:F584"/>
    <mergeCell ref="F585:F587"/>
    <mergeCell ref="F588:G588"/>
    <mergeCell ref="A575:A581"/>
    <mergeCell ref="B575:B581"/>
    <mergeCell ref="C575:C581"/>
    <mergeCell ref="D575:D581"/>
    <mergeCell ref="E575:E581"/>
    <mergeCell ref="F575:F577"/>
    <mergeCell ref="F578:F580"/>
    <mergeCell ref="F581:G581"/>
    <mergeCell ref="A596:A602"/>
    <mergeCell ref="B596:B602"/>
    <mergeCell ref="C596:C602"/>
    <mergeCell ref="D596:D602"/>
    <mergeCell ref="E596:E602"/>
    <mergeCell ref="F596:F598"/>
    <mergeCell ref="F599:F601"/>
    <mergeCell ref="F602:G602"/>
    <mergeCell ref="A589:A595"/>
    <mergeCell ref="B589:B595"/>
    <mergeCell ref="C589:C595"/>
    <mergeCell ref="D589:D595"/>
    <mergeCell ref="E589:E595"/>
    <mergeCell ref="F589:F591"/>
    <mergeCell ref="F592:F594"/>
    <mergeCell ref="F595:G595"/>
    <mergeCell ref="A610:A616"/>
    <mergeCell ref="B610:B616"/>
    <mergeCell ref="C610:C616"/>
    <mergeCell ref="D610:D616"/>
    <mergeCell ref="E610:E616"/>
    <mergeCell ref="F610:F612"/>
    <mergeCell ref="F613:F615"/>
    <mergeCell ref="F616:G616"/>
    <mergeCell ref="A603:A609"/>
    <mergeCell ref="B603:B609"/>
    <mergeCell ref="C603:C609"/>
    <mergeCell ref="D603:D609"/>
    <mergeCell ref="E603:E609"/>
    <mergeCell ref="F603:F605"/>
    <mergeCell ref="F606:F608"/>
    <mergeCell ref="F609:G609"/>
    <mergeCell ref="A624:A630"/>
    <mergeCell ref="B624:B630"/>
    <mergeCell ref="C624:C630"/>
    <mergeCell ref="D624:D630"/>
    <mergeCell ref="E624:E630"/>
    <mergeCell ref="F624:F626"/>
    <mergeCell ref="F627:F629"/>
    <mergeCell ref="F630:G630"/>
    <mergeCell ref="A617:A623"/>
    <mergeCell ref="B617:B623"/>
    <mergeCell ref="C617:C623"/>
    <mergeCell ref="D617:D623"/>
    <mergeCell ref="E617:E623"/>
    <mergeCell ref="F617:F619"/>
    <mergeCell ref="F620:F622"/>
    <mergeCell ref="F623:G623"/>
    <mergeCell ref="A638:A644"/>
    <mergeCell ref="B638:B644"/>
    <mergeCell ref="C638:C644"/>
    <mergeCell ref="D638:D644"/>
    <mergeCell ref="E638:E644"/>
    <mergeCell ref="F638:F640"/>
    <mergeCell ref="F641:F643"/>
    <mergeCell ref="F644:G644"/>
    <mergeCell ref="A631:A637"/>
    <mergeCell ref="B631:B637"/>
    <mergeCell ref="C631:C637"/>
    <mergeCell ref="D631:D637"/>
    <mergeCell ref="E631:E637"/>
    <mergeCell ref="F631:F633"/>
    <mergeCell ref="F634:F636"/>
    <mergeCell ref="F637:G637"/>
    <mergeCell ref="A652:A658"/>
    <mergeCell ref="B652:B658"/>
    <mergeCell ref="C652:C658"/>
    <mergeCell ref="D652:D658"/>
    <mergeCell ref="E652:E658"/>
    <mergeCell ref="F652:F654"/>
    <mergeCell ref="F655:F657"/>
    <mergeCell ref="F658:G658"/>
    <mergeCell ref="A645:A651"/>
    <mergeCell ref="B645:B651"/>
    <mergeCell ref="C645:C651"/>
    <mergeCell ref="D645:D651"/>
    <mergeCell ref="E645:E651"/>
    <mergeCell ref="F645:F647"/>
    <mergeCell ref="F648:F650"/>
    <mergeCell ref="F651:G651"/>
    <mergeCell ref="A666:A672"/>
    <mergeCell ref="B666:B672"/>
    <mergeCell ref="C666:C672"/>
    <mergeCell ref="D666:D672"/>
    <mergeCell ref="E666:E672"/>
    <mergeCell ref="F666:F668"/>
    <mergeCell ref="F669:F671"/>
    <mergeCell ref="F672:G672"/>
    <mergeCell ref="A659:A665"/>
    <mergeCell ref="B659:B665"/>
    <mergeCell ref="C659:C665"/>
    <mergeCell ref="D659:D665"/>
    <mergeCell ref="E659:E665"/>
    <mergeCell ref="F659:F661"/>
    <mergeCell ref="F662:F664"/>
    <mergeCell ref="F665:G665"/>
    <mergeCell ref="A680:A686"/>
    <mergeCell ref="B680:B686"/>
    <mergeCell ref="C680:C686"/>
    <mergeCell ref="D680:D686"/>
    <mergeCell ref="E680:E686"/>
    <mergeCell ref="F680:F682"/>
    <mergeCell ref="F683:F685"/>
    <mergeCell ref="F686:G686"/>
    <mergeCell ref="A673:A679"/>
    <mergeCell ref="B673:B679"/>
    <mergeCell ref="C673:C679"/>
    <mergeCell ref="D673:D679"/>
    <mergeCell ref="E673:E679"/>
    <mergeCell ref="F673:F675"/>
    <mergeCell ref="F676:F678"/>
    <mergeCell ref="F679:G679"/>
    <mergeCell ref="A694:A700"/>
    <mergeCell ref="B694:B700"/>
    <mergeCell ref="C694:C700"/>
    <mergeCell ref="D694:D700"/>
    <mergeCell ref="E694:E700"/>
    <mergeCell ref="F694:F696"/>
    <mergeCell ref="F697:F699"/>
    <mergeCell ref="F700:G700"/>
    <mergeCell ref="A687:A693"/>
    <mergeCell ref="B687:B693"/>
    <mergeCell ref="C687:C693"/>
    <mergeCell ref="D687:D693"/>
    <mergeCell ref="E687:E693"/>
    <mergeCell ref="F687:F689"/>
    <mergeCell ref="F690:F692"/>
    <mergeCell ref="F693:G69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T779"/>
  <sheetViews>
    <sheetView topLeftCell="A4" zoomScaleNormal="100" workbookViewId="0">
      <pane xSplit="6" ySplit="3" topLeftCell="G278" activePane="bottomRight" state="frozen"/>
      <selection activeCell="A4" sqref="A4"/>
      <selection pane="topRight" activeCell="G4" sqref="G4"/>
      <selection pane="bottomLeft" activeCell="A7" sqref="A7"/>
      <selection pane="bottomRight" activeCell="O298" sqref="O298"/>
    </sheetView>
  </sheetViews>
  <sheetFormatPr baseColWidth="10" defaultRowHeight="15" x14ac:dyDescent="0.25"/>
  <cols>
    <col min="1" max="1" width="6.140625" customWidth="1"/>
    <col min="2" max="2" width="8.85546875" customWidth="1"/>
    <col min="3" max="3" width="7.42578125" customWidth="1"/>
    <col min="4" max="4" width="6.140625" style="181" customWidth="1"/>
    <col min="5" max="5" width="18.85546875" style="200" customWidth="1"/>
    <col min="6" max="6" width="5.7109375" customWidth="1"/>
    <col min="7" max="7" width="8.7109375" customWidth="1"/>
    <col min="8" max="8" width="7.28515625" customWidth="1"/>
    <col min="9" max="9" width="8.42578125" customWidth="1"/>
    <col min="10" max="10" width="6.7109375" customWidth="1"/>
    <col min="11" max="11" width="7.42578125" customWidth="1"/>
    <col min="12" max="12" width="7.7109375" customWidth="1"/>
    <col min="13" max="13" width="7.140625" customWidth="1"/>
    <col min="14" max="14" width="8" customWidth="1"/>
    <col min="15" max="15" width="7.140625" customWidth="1"/>
    <col min="16" max="17" width="6.7109375" customWidth="1"/>
    <col min="18" max="18" width="7.42578125" customWidth="1"/>
    <col min="19" max="19" width="8.5703125" customWidth="1"/>
    <col min="20" max="20" width="6.42578125" customWidth="1"/>
  </cols>
  <sheetData>
    <row r="1" spans="1:20" ht="20.25" x14ac:dyDescent="0.3">
      <c r="A1" s="352"/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</row>
    <row r="2" spans="1:20" s="18" customFormat="1" ht="12.75" customHeight="1" x14ac:dyDescent="0.25">
      <c r="A2" s="18">
        <v>1</v>
      </c>
      <c r="B2" s="18">
        <v>2</v>
      </c>
      <c r="D2" s="179">
        <v>3</v>
      </c>
      <c r="E2" s="199">
        <v>4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8">
        <v>25</v>
      </c>
      <c r="N2" s="7">
        <v>26</v>
      </c>
      <c r="O2" s="8">
        <v>27</v>
      </c>
      <c r="P2" s="7">
        <v>28</v>
      </c>
      <c r="Q2" s="8">
        <v>29</v>
      </c>
      <c r="R2" s="8">
        <v>57</v>
      </c>
      <c r="S2" s="7">
        <v>58</v>
      </c>
      <c r="T2" s="7">
        <v>59</v>
      </c>
    </row>
    <row r="3" spans="1:20" s="40" customFormat="1" ht="9" customHeight="1" x14ac:dyDescent="0.2">
      <c r="A3" s="353" t="s">
        <v>0</v>
      </c>
      <c r="B3" s="356" t="s">
        <v>49</v>
      </c>
      <c r="C3" s="353" t="s">
        <v>51</v>
      </c>
      <c r="D3" s="356" t="s">
        <v>50</v>
      </c>
      <c r="E3" s="381" t="s">
        <v>25</v>
      </c>
      <c r="F3" s="413"/>
      <c r="G3" s="39"/>
      <c r="H3" s="415" t="s">
        <v>35</v>
      </c>
      <c r="I3" s="407"/>
      <c r="J3" s="407"/>
      <c r="K3" s="407"/>
      <c r="L3" s="407"/>
      <c r="M3" s="407"/>
      <c r="N3" s="407"/>
      <c r="O3" s="407"/>
      <c r="P3" s="407"/>
      <c r="Q3" s="407"/>
      <c r="R3" s="407"/>
      <c r="S3" s="407" t="s">
        <v>36</v>
      </c>
      <c r="T3" s="407" t="s">
        <v>26</v>
      </c>
    </row>
    <row r="4" spans="1:20" s="40" customFormat="1" ht="12.75" x14ac:dyDescent="0.2">
      <c r="A4" s="354"/>
      <c r="B4" s="356"/>
      <c r="C4" s="354"/>
      <c r="D4" s="356"/>
      <c r="E4" s="381"/>
      <c r="F4" s="414"/>
      <c r="G4" s="39"/>
      <c r="H4" s="415"/>
      <c r="I4" s="407"/>
      <c r="J4" s="407"/>
      <c r="K4" s="407"/>
      <c r="L4" s="407"/>
      <c r="M4" s="407"/>
      <c r="N4" s="407"/>
      <c r="O4" s="407"/>
      <c r="P4" s="407"/>
      <c r="Q4" s="407"/>
      <c r="R4" s="407"/>
      <c r="S4" s="407"/>
      <c r="T4" s="407"/>
    </row>
    <row r="5" spans="1:20" s="40" customFormat="1" ht="14.45" customHeight="1" x14ac:dyDescent="0.2">
      <c r="A5" s="354"/>
      <c r="B5" s="356"/>
      <c r="C5" s="354"/>
      <c r="D5" s="356"/>
      <c r="E5" s="381"/>
      <c r="F5" s="414"/>
      <c r="G5" s="39"/>
      <c r="H5" s="348" t="s">
        <v>52</v>
      </c>
      <c r="I5" s="348" t="s">
        <v>53</v>
      </c>
      <c r="J5" s="348" t="s">
        <v>10</v>
      </c>
      <c r="K5" s="348" t="s">
        <v>11</v>
      </c>
      <c r="L5" s="348" t="s">
        <v>4</v>
      </c>
      <c r="M5" s="348" t="s">
        <v>7</v>
      </c>
      <c r="N5" s="348" t="s">
        <v>5</v>
      </c>
      <c r="O5" s="348" t="s">
        <v>54</v>
      </c>
      <c r="P5" s="348" t="s">
        <v>14</v>
      </c>
      <c r="Q5" s="348" t="s">
        <v>13</v>
      </c>
      <c r="R5" s="411" t="s">
        <v>24</v>
      </c>
      <c r="S5" s="407"/>
      <c r="T5" s="407"/>
    </row>
    <row r="6" spans="1:20" s="40" customFormat="1" ht="12.75" x14ac:dyDescent="0.2">
      <c r="A6" s="355"/>
      <c r="B6" s="356"/>
      <c r="C6" s="355"/>
      <c r="D6" s="356"/>
      <c r="E6" s="381"/>
      <c r="F6" s="414"/>
      <c r="G6" s="39"/>
      <c r="H6" s="349"/>
      <c r="I6" s="349"/>
      <c r="J6" s="349"/>
      <c r="K6" s="349"/>
      <c r="L6" s="349"/>
      <c r="M6" s="349"/>
      <c r="N6" s="349"/>
      <c r="O6" s="349"/>
      <c r="P6" s="349"/>
      <c r="Q6" s="349"/>
      <c r="R6" s="412"/>
      <c r="S6" s="407"/>
      <c r="T6" s="407"/>
    </row>
    <row r="7" spans="1:20" s="40" customFormat="1" ht="13.5" customHeight="1" thickBot="1" x14ac:dyDescent="0.25">
      <c r="A7" s="377" t="s">
        <v>360</v>
      </c>
      <c r="B7" s="366" t="s">
        <v>374</v>
      </c>
      <c r="C7" s="366" t="s">
        <v>375</v>
      </c>
      <c r="D7" s="409" t="s">
        <v>56</v>
      </c>
      <c r="E7" s="396" t="s">
        <v>425</v>
      </c>
      <c r="F7" s="414"/>
      <c r="G7" s="41" t="s">
        <v>3</v>
      </c>
      <c r="H7" s="42">
        <v>2</v>
      </c>
      <c r="I7" s="308">
        <v>1</v>
      </c>
      <c r="J7" s="43">
        <v>1</v>
      </c>
      <c r="K7" s="43">
        <v>1</v>
      </c>
      <c r="L7" s="43">
        <v>2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12</v>
      </c>
      <c r="S7" s="408"/>
      <c r="T7" s="408"/>
    </row>
    <row r="8" spans="1:20" s="40" customFormat="1" ht="15" customHeight="1" x14ac:dyDescent="0.2">
      <c r="A8" s="378"/>
      <c r="B8" s="367"/>
      <c r="C8" s="367"/>
      <c r="D8" s="410"/>
      <c r="E8" s="397"/>
      <c r="F8" s="372" t="s">
        <v>37</v>
      </c>
      <c r="G8" s="44" t="s">
        <v>1</v>
      </c>
      <c r="H8" s="26">
        <v>12</v>
      </c>
      <c r="I8" s="224">
        <v>11</v>
      </c>
      <c r="J8" s="20">
        <v>9</v>
      </c>
      <c r="K8" s="20">
        <v>12</v>
      </c>
      <c r="L8" s="20">
        <v>12</v>
      </c>
      <c r="M8" s="20">
        <v>16</v>
      </c>
      <c r="N8" s="20">
        <v>11</v>
      </c>
      <c r="O8" s="20">
        <v>12</v>
      </c>
      <c r="P8" s="20">
        <v>14</v>
      </c>
      <c r="Q8" s="20">
        <v>13</v>
      </c>
      <c r="R8" s="20">
        <f t="shared" ref="R8:R13" si="0">SUM(H8:Q8)</f>
        <v>122</v>
      </c>
      <c r="S8" s="45">
        <f>SUM(H8:Q8)/10</f>
        <v>12.2</v>
      </c>
      <c r="T8" s="46"/>
    </row>
    <row r="9" spans="1:20" s="40" customFormat="1" ht="15" customHeight="1" x14ac:dyDescent="0.2">
      <c r="A9" s="378"/>
      <c r="B9" s="367"/>
      <c r="C9" s="367"/>
      <c r="D9" s="410"/>
      <c r="E9" s="397"/>
      <c r="F9" s="373"/>
      <c r="G9" s="47" t="s">
        <v>2</v>
      </c>
      <c r="H9" s="28">
        <v>16</v>
      </c>
      <c r="I9" s="228">
        <v>13</v>
      </c>
      <c r="J9" s="29">
        <v>4</v>
      </c>
      <c r="K9" s="29">
        <v>6</v>
      </c>
      <c r="L9" s="29">
        <v>10</v>
      </c>
      <c r="M9" s="29">
        <v>15</v>
      </c>
      <c r="N9" s="29">
        <v>5</v>
      </c>
      <c r="O9" s="29">
        <v>14</v>
      </c>
      <c r="P9" s="29">
        <v>14</v>
      </c>
      <c r="Q9" s="29">
        <v>12</v>
      </c>
      <c r="R9" s="29">
        <f t="shared" si="0"/>
        <v>109</v>
      </c>
      <c r="S9" s="48">
        <f>SUM(H9:Q9)/12</f>
        <v>9.0833333333333339</v>
      </c>
      <c r="T9" s="49"/>
    </row>
    <row r="10" spans="1:20" s="40" customFormat="1" ht="15" customHeight="1" x14ac:dyDescent="0.3">
      <c r="A10" s="378"/>
      <c r="B10" s="367"/>
      <c r="C10" s="367"/>
      <c r="D10" s="410"/>
      <c r="E10" s="397"/>
      <c r="F10" s="374"/>
      <c r="G10" s="50" t="s">
        <v>22</v>
      </c>
      <c r="H10" s="136">
        <f t="shared" ref="H10:Q10" si="1">+(H9*2+H8)/3</f>
        <v>14.666666666666666</v>
      </c>
      <c r="I10" s="229">
        <f t="shared" si="1"/>
        <v>12.333333333333334</v>
      </c>
      <c r="J10" s="31">
        <f t="shared" si="1"/>
        <v>5.666666666666667</v>
      </c>
      <c r="K10" s="31">
        <f t="shared" si="1"/>
        <v>8</v>
      </c>
      <c r="L10" s="31">
        <f t="shared" si="1"/>
        <v>10.666666666666666</v>
      </c>
      <c r="M10" s="31">
        <f t="shared" si="1"/>
        <v>15.333333333333334</v>
      </c>
      <c r="N10" s="31">
        <f t="shared" si="1"/>
        <v>7</v>
      </c>
      <c r="O10" s="31">
        <f t="shared" si="1"/>
        <v>13.333333333333334</v>
      </c>
      <c r="P10" s="31">
        <f t="shared" si="1"/>
        <v>14</v>
      </c>
      <c r="Q10" s="31">
        <f t="shared" si="1"/>
        <v>12.333333333333334</v>
      </c>
      <c r="R10" s="32">
        <f t="shared" si="0"/>
        <v>113.33333333333331</v>
      </c>
      <c r="S10" s="51">
        <f>+AVERAGE((S9*2+S8)/3)</f>
        <v>10.122222222222222</v>
      </c>
      <c r="T10" s="49"/>
    </row>
    <row r="11" spans="1:20" s="40" customFormat="1" ht="15" customHeight="1" x14ac:dyDescent="0.2">
      <c r="A11" s="378"/>
      <c r="B11" s="367"/>
      <c r="C11" s="367"/>
      <c r="D11" s="410"/>
      <c r="E11" s="397"/>
      <c r="F11" s="375" t="s">
        <v>38</v>
      </c>
      <c r="G11" s="47" t="s">
        <v>1</v>
      </c>
      <c r="H11" s="70">
        <v>12</v>
      </c>
      <c r="I11" s="228">
        <v>13</v>
      </c>
      <c r="J11" s="29">
        <v>11</v>
      </c>
      <c r="K11" s="29">
        <v>10</v>
      </c>
      <c r="L11" s="29">
        <v>15</v>
      </c>
      <c r="M11" s="29">
        <v>14</v>
      </c>
      <c r="N11" s="29">
        <v>12</v>
      </c>
      <c r="O11" s="29">
        <v>15</v>
      </c>
      <c r="P11" s="29">
        <v>17</v>
      </c>
      <c r="Q11" s="29">
        <v>13</v>
      </c>
      <c r="R11" s="29">
        <f t="shared" si="0"/>
        <v>132</v>
      </c>
      <c r="S11" s="48">
        <f>SUM(H11:Q11)/10</f>
        <v>13.2</v>
      </c>
      <c r="T11" s="49"/>
    </row>
    <row r="12" spans="1:20" s="40" customFormat="1" ht="15" customHeight="1" x14ac:dyDescent="0.2">
      <c r="A12" s="378"/>
      <c r="B12" s="367"/>
      <c r="C12" s="367"/>
      <c r="D12" s="410"/>
      <c r="E12" s="397"/>
      <c r="F12" s="375"/>
      <c r="G12" s="47" t="s">
        <v>2</v>
      </c>
      <c r="H12" s="29">
        <v>20</v>
      </c>
      <c r="I12" s="228">
        <v>14</v>
      </c>
      <c r="J12" s="29">
        <v>14</v>
      </c>
      <c r="K12" s="29">
        <v>9</v>
      </c>
      <c r="L12" s="29">
        <v>24</v>
      </c>
      <c r="M12" s="29">
        <v>14</v>
      </c>
      <c r="N12" s="29">
        <v>14</v>
      </c>
      <c r="O12" s="29">
        <v>13</v>
      </c>
      <c r="P12" s="29">
        <v>18</v>
      </c>
      <c r="Q12" s="29">
        <v>15</v>
      </c>
      <c r="R12" s="29">
        <f t="shared" si="0"/>
        <v>155</v>
      </c>
      <c r="S12" s="48">
        <f>SUM(H12:Q12)/12</f>
        <v>12.916666666666666</v>
      </c>
      <c r="T12" s="49"/>
    </row>
    <row r="13" spans="1:20" s="40" customFormat="1" ht="15" customHeight="1" x14ac:dyDescent="0.3">
      <c r="A13" s="378"/>
      <c r="B13" s="367"/>
      <c r="C13" s="367"/>
      <c r="D13" s="410"/>
      <c r="E13" s="397"/>
      <c r="F13" s="375"/>
      <c r="G13" s="50" t="s">
        <v>23</v>
      </c>
      <c r="H13" s="31">
        <f t="shared" ref="H13:Q13" si="2">+(H12*2+H11)/3</f>
        <v>17.333333333333332</v>
      </c>
      <c r="I13" s="229">
        <f t="shared" si="2"/>
        <v>13.666666666666666</v>
      </c>
      <c r="J13" s="31">
        <f t="shared" si="2"/>
        <v>13</v>
      </c>
      <c r="K13" s="31">
        <f t="shared" si="2"/>
        <v>9.3333333333333339</v>
      </c>
      <c r="L13" s="31">
        <f t="shared" si="2"/>
        <v>21</v>
      </c>
      <c r="M13" s="31">
        <f t="shared" si="2"/>
        <v>14</v>
      </c>
      <c r="N13" s="31">
        <f t="shared" si="2"/>
        <v>13.333333333333334</v>
      </c>
      <c r="O13" s="31">
        <f t="shared" si="2"/>
        <v>13.666666666666666</v>
      </c>
      <c r="P13" s="31">
        <f t="shared" si="2"/>
        <v>17.666666666666668</v>
      </c>
      <c r="Q13" s="31">
        <f t="shared" si="2"/>
        <v>14.333333333333334</v>
      </c>
      <c r="R13" s="32">
        <f t="shared" si="0"/>
        <v>147.33333333333334</v>
      </c>
      <c r="S13" s="51">
        <f>+AVERAGE((S12*2+S11)/3)</f>
        <v>13.011111111111111</v>
      </c>
      <c r="T13" s="49"/>
    </row>
    <row r="14" spans="1:20" s="40" customFormat="1" ht="14.25" customHeight="1" thickBot="1" x14ac:dyDescent="0.25">
      <c r="A14" s="379"/>
      <c r="B14" s="368"/>
      <c r="C14" s="368"/>
      <c r="D14" s="418"/>
      <c r="E14" s="398"/>
      <c r="F14" s="376" t="s">
        <v>21</v>
      </c>
      <c r="G14" s="376"/>
      <c r="H14" s="52">
        <f t="shared" ref="H14:Q14" si="3">SUM(H10,H13)/2</f>
        <v>16</v>
      </c>
      <c r="I14" s="310">
        <f t="shared" si="3"/>
        <v>13</v>
      </c>
      <c r="J14" s="52">
        <f t="shared" si="3"/>
        <v>9.3333333333333339</v>
      </c>
      <c r="K14" s="52">
        <f t="shared" si="3"/>
        <v>8.6666666666666679</v>
      </c>
      <c r="L14" s="52">
        <f t="shared" si="3"/>
        <v>15.833333333333332</v>
      </c>
      <c r="M14" s="52">
        <f t="shared" si="3"/>
        <v>14.666666666666668</v>
      </c>
      <c r="N14" s="52">
        <f t="shared" si="3"/>
        <v>10.166666666666668</v>
      </c>
      <c r="O14" s="52">
        <f t="shared" si="3"/>
        <v>13.5</v>
      </c>
      <c r="P14" s="52">
        <f t="shared" si="3"/>
        <v>15.833333333333334</v>
      </c>
      <c r="Q14" s="52">
        <f t="shared" si="3"/>
        <v>13.333333333333334</v>
      </c>
      <c r="R14" s="52"/>
      <c r="S14" s="52">
        <f>+(S10+S13)/2</f>
        <v>11.566666666666666</v>
      </c>
      <c r="T14" s="53"/>
    </row>
    <row r="15" spans="1:20" s="40" customFormat="1" ht="15" customHeight="1" x14ac:dyDescent="0.2">
      <c r="A15" s="377">
        <v>2</v>
      </c>
      <c r="B15" s="366" t="s">
        <v>374</v>
      </c>
      <c r="C15" s="366" t="s">
        <v>375</v>
      </c>
      <c r="D15" s="409" t="s">
        <v>56</v>
      </c>
      <c r="E15" s="416" t="s">
        <v>426</v>
      </c>
      <c r="F15" s="372" t="s">
        <v>37</v>
      </c>
      <c r="G15" s="44" t="s">
        <v>1</v>
      </c>
      <c r="H15" s="26">
        <v>11</v>
      </c>
      <c r="I15" s="224">
        <v>11</v>
      </c>
      <c r="J15" s="20">
        <v>14</v>
      </c>
      <c r="K15" s="20">
        <v>10</v>
      </c>
      <c r="L15" s="20">
        <v>13</v>
      </c>
      <c r="M15" s="20">
        <v>12</v>
      </c>
      <c r="N15" s="20">
        <v>13</v>
      </c>
      <c r="O15" s="20">
        <v>12</v>
      </c>
      <c r="P15" s="20">
        <v>12</v>
      </c>
      <c r="Q15" s="20">
        <v>12</v>
      </c>
      <c r="R15" s="20">
        <f t="shared" ref="R15:R20" si="4">SUM(H15:Q15)</f>
        <v>120</v>
      </c>
      <c r="S15" s="45">
        <f>SUM(H15:Q15)/10</f>
        <v>12</v>
      </c>
      <c r="T15" s="46"/>
    </row>
    <row r="16" spans="1:20" s="40" customFormat="1" ht="15" customHeight="1" x14ac:dyDescent="0.2">
      <c r="A16" s="378"/>
      <c r="B16" s="367"/>
      <c r="C16" s="367"/>
      <c r="D16" s="410"/>
      <c r="E16" s="417"/>
      <c r="F16" s="373"/>
      <c r="G16" s="47" t="s">
        <v>2</v>
      </c>
      <c r="H16" s="28">
        <v>14</v>
      </c>
      <c r="I16" s="228">
        <v>12</v>
      </c>
      <c r="J16" s="29">
        <v>12</v>
      </c>
      <c r="K16" s="29">
        <v>14</v>
      </c>
      <c r="L16" s="29">
        <v>12</v>
      </c>
      <c r="M16" s="29">
        <v>14</v>
      </c>
      <c r="N16" s="29">
        <v>2</v>
      </c>
      <c r="O16" s="29">
        <v>12</v>
      </c>
      <c r="P16" s="29">
        <v>13</v>
      </c>
      <c r="Q16" s="29">
        <v>10</v>
      </c>
      <c r="R16" s="29">
        <f t="shared" si="4"/>
        <v>115</v>
      </c>
      <c r="S16" s="48">
        <f>SUM(H16:Q16)/12</f>
        <v>9.5833333333333339</v>
      </c>
      <c r="T16" s="49"/>
    </row>
    <row r="17" spans="1:20" s="40" customFormat="1" ht="15" customHeight="1" x14ac:dyDescent="0.3">
      <c r="A17" s="378"/>
      <c r="B17" s="367"/>
      <c r="C17" s="367"/>
      <c r="D17" s="410"/>
      <c r="E17" s="417"/>
      <c r="F17" s="374"/>
      <c r="G17" s="50" t="s">
        <v>22</v>
      </c>
      <c r="H17" s="31">
        <f t="shared" ref="H17:Q17" si="5">+(H16*2+H15)/3</f>
        <v>13</v>
      </c>
      <c r="I17" s="229">
        <f t="shared" si="5"/>
        <v>11.666666666666666</v>
      </c>
      <c r="J17" s="31">
        <v>14</v>
      </c>
      <c r="K17" s="31">
        <v>12</v>
      </c>
      <c r="L17" s="31">
        <f t="shared" si="5"/>
        <v>12.333333333333334</v>
      </c>
      <c r="M17" s="31">
        <f t="shared" si="5"/>
        <v>13.333333333333334</v>
      </c>
      <c r="N17" s="31">
        <f t="shared" si="5"/>
        <v>5.666666666666667</v>
      </c>
      <c r="O17" s="31">
        <f t="shared" si="5"/>
        <v>12</v>
      </c>
      <c r="P17" s="31">
        <f t="shared" si="5"/>
        <v>12.666666666666666</v>
      </c>
      <c r="Q17" s="31">
        <f t="shared" si="5"/>
        <v>10.666666666666666</v>
      </c>
      <c r="R17" s="32">
        <f t="shared" si="4"/>
        <v>117.33333333333334</v>
      </c>
      <c r="S17" s="51">
        <f>+AVERAGE((S16*2+S15)/3)</f>
        <v>10.388888888888889</v>
      </c>
      <c r="T17" s="49"/>
    </row>
    <row r="18" spans="1:20" s="40" customFormat="1" ht="15" customHeight="1" x14ac:dyDescent="0.2">
      <c r="A18" s="378"/>
      <c r="B18" s="367"/>
      <c r="C18" s="367"/>
      <c r="D18" s="410"/>
      <c r="E18" s="417"/>
      <c r="F18" s="375" t="s">
        <v>38</v>
      </c>
      <c r="G18" s="47" t="s">
        <v>1</v>
      </c>
      <c r="H18" s="29">
        <v>11</v>
      </c>
      <c r="I18" s="228">
        <v>11</v>
      </c>
      <c r="J18" s="29">
        <v>11</v>
      </c>
      <c r="K18" s="29">
        <v>11</v>
      </c>
      <c r="L18" s="29">
        <v>11</v>
      </c>
      <c r="M18" s="29">
        <v>13</v>
      </c>
      <c r="N18" s="29">
        <v>15</v>
      </c>
      <c r="O18" s="29">
        <v>9</v>
      </c>
      <c r="P18" s="29">
        <v>16</v>
      </c>
      <c r="Q18" s="29">
        <v>13</v>
      </c>
      <c r="R18" s="29">
        <f t="shared" si="4"/>
        <v>121</v>
      </c>
      <c r="S18" s="48">
        <f>SUM(H18:Q18)/10</f>
        <v>12.1</v>
      </c>
      <c r="T18" s="49"/>
    </row>
    <row r="19" spans="1:20" s="40" customFormat="1" ht="15" customHeight="1" x14ac:dyDescent="0.2">
      <c r="A19" s="378"/>
      <c r="B19" s="367"/>
      <c r="C19" s="367"/>
      <c r="D19" s="410"/>
      <c r="E19" s="417"/>
      <c r="F19" s="375"/>
      <c r="G19" s="47" t="s">
        <v>2</v>
      </c>
      <c r="H19" s="29">
        <v>22</v>
      </c>
      <c r="I19" s="228">
        <v>14</v>
      </c>
      <c r="J19" s="29">
        <v>12</v>
      </c>
      <c r="K19" s="29">
        <v>12</v>
      </c>
      <c r="L19" s="29">
        <v>8</v>
      </c>
      <c r="M19" s="29">
        <v>18</v>
      </c>
      <c r="N19" s="29">
        <v>12</v>
      </c>
      <c r="O19" s="29">
        <v>9</v>
      </c>
      <c r="P19" s="29">
        <v>11</v>
      </c>
      <c r="Q19" s="29">
        <v>15</v>
      </c>
      <c r="R19" s="29">
        <f t="shared" si="4"/>
        <v>133</v>
      </c>
      <c r="S19" s="48">
        <f>SUM(H19:Q19)/12</f>
        <v>11.083333333333334</v>
      </c>
      <c r="T19" s="49"/>
    </row>
    <row r="20" spans="1:20" s="40" customFormat="1" ht="15" customHeight="1" x14ac:dyDescent="0.3">
      <c r="A20" s="378"/>
      <c r="B20" s="367"/>
      <c r="C20" s="367"/>
      <c r="D20" s="410"/>
      <c r="E20" s="417"/>
      <c r="F20" s="375"/>
      <c r="G20" s="50" t="s">
        <v>23</v>
      </c>
      <c r="H20" s="31">
        <f t="shared" ref="H20:Q20" si="6">+(H19*2+H18)/3</f>
        <v>18.333333333333332</v>
      </c>
      <c r="I20" s="229">
        <f t="shared" si="6"/>
        <v>13</v>
      </c>
      <c r="J20" s="31">
        <f t="shared" si="6"/>
        <v>11.666666666666666</v>
      </c>
      <c r="K20" s="31">
        <f t="shared" si="6"/>
        <v>11.666666666666666</v>
      </c>
      <c r="L20" s="31">
        <f t="shared" si="6"/>
        <v>9</v>
      </c>
      <c r="M20" s="31">
        <f t="shared" si="6"/>
        <v>16.333333333333332</v>
      </c>
      <c r="N20" s="31">
        <f t="shared" si="6"/>
        <v>13</v>
      </c>
      <c r="O20" s="31">
        <f t="shared" si="6"/>
        <v>9</v>
      </c>
      <c r="P20" s="31">
        <f t="shared" si="6"/>
        <v>12.666666666666666</v>
      </c>
      <c r="Q20" s="31">
        <f t="shared" si="6"/>
        <v>14.333333333333334</v>
      </c>
      <c r="R20" s="32">
        <f t="shared" si="4"/>
        <v>129</v>
      </c>
      <c r="S20" s="51">
        <f>+AVERAGE((S19*2+S18)/3)</f>
        <v>11.422222222222222</v>
      </c>
      <c r="T20" s="49"/>
    </row>
    <row r="21" spans="1:20" s="40" customFormat="1" ht="17.25" customHeight="1" thickBot="1" x14ac:dyDescent="0.25">
      <c r="A21" s="379"/>
      <c r="B21" s="367"/>
      <c r="C21" s="368"/>
      <c r="D21" s="410"/>
      <c r="E21" s="417"/>
      <c r="F21" s="376" t="s">
        <v>21</v>
      </c>
      <c r="G21" s="376"/>
      <c r="H21" s="52">
        <f t="shared" ref="H21:Q21" si="7">SUM(H17,H20)/2</f>
        <v>15.666666666666666</v>
      </c>
      <c r="I21" s="310">
        <f t="shared" si="7"/>
        <v>12.333333333333332</v>
      </c>
      <c r="J21" s="52">
        <f t="shared" si="7"/>
        <v>12.833333333333332</v>
      </c>
      <c r="K21" s="52">
        <f t="shared" si="7"/>
        <v>11.833333333333332</v>
      </c>
      <c r="L21" s="52">
        <f t="shared" si="7"/>
        <v>10.666666666666668</v>
      </c>
      <c r="M21" s="52">
        <f t="shared" si="7"/>
        <v>14.833333333333332</v>
      </c>
      <c r="N21" s="52">
        <f t="shared" si="7"/>
        <v>9.3333333333333339</v>
      </c>
      <c r="O21" s="52">
        <f t="shared" si="7"/>
        <v>10.5</v>
      </c>
      <c r="P21" s="52">
        <f t="shared" si="7"/>
        <v>12.666666666666666</v>
      </c>
      <c r="Q21" s="52">
        <f t="shared" si="7"/>
        <v>12.5</v>
      </c>
      <c r="R21" s="52"/>
      <c r="S21" s="52">
        <f>+(S17+S20)/2</f>
        <v>10.905555555555555</v>
      </c>
      <c r="T21" s="53"/>
    </row>
    <row r="22" spans="1:20" s="40" customFormat="1" ht="15" customHeight="1" x14ac:dyDescent="0.2">
      <c r="A22" s="377">
        <v>3</v>
      </c>
      <c r="B22" s="366" t="s">
        <v>374</v>
      </c>
      <c r="C22" s="366" t="s">
        <v>375</v>
      </c>
      <c r="D22" s="409" t="s">
        <v>56</v>
      </c>
      <c r="E22" s="393" t="s">
        <v>427</v>
      </c>
      <c r="F22" s="372" t="s">
        <v>37</v>
      </c>
      <c r="G22" s="44" t="s">
        <v>1</v>
      </c>
      <c r="H22" s="26">
        <v>14</v>
      </c>
      <c r="I22" s="224">
        <v>13</v>
      </c>
      <c r="J22" s="20">
        <v>16</v>
      </c>
      <c r="K22" s="20">
        <v>14</v>
      </c>
      <c r="L22" s="20">
        <v>12</v>
      </c>
      <c r="M22" s="20">
        <v>16</v>
      </c>
      <c r="N22" s="20">
        <v>15</v>
      </c>
      <c r="O22" s="20">
        <v>12</v>
      </c>
      <c r="P22" s="20">
        <v>15</v>
      </c>
      <c r="Q22" s="20">
        <v>15</v>
      </c>
      <c r="R22" s="20">
        <f t="shared" ref="R22:R27" si="8">SUM(H22:Q22)</f>
        <v>142</v>
      </c>
      <c r="S22" s="45">
        <f>SUM(H22:Q22)/10</f>
        <v>14.2</v>
      </c>
      <c r="T22" s="46"/>
    </row>
    <row r="23" spans="1:20" s="40" customFormat="1" ht="15" customHeight="1" x14ac:dyDescent="0.2">
      <c r="A23" s="378"/>
      <c r="B23" s="367"/>
      <c r="C23" s="367"/>
      <c r="D23" s="410"/>
      <c r="E23" s="394"/>
      <c r="F23" s="373"/>
      <c r="G23" s="47" t="s">
        <v>2</v>
      </c>
      <c r="H23" s="28">
        <v>22</v>
      </c>
      <c r="I23" s="228">
        <v>14</v>
      </c>
      <c r="J23" s="29">
        <v>3</v>
      </c>
      <c r="K23" s="29">
        <v>14</v>
      </c>
      <c r="L23" s="29">
        <v>8</v>
      </c>
      <c r="M23" s="29">
        <v>14</v>
      </c>
      <c r="N23" s="29">
        <v>5</v>
      </c>
      <c r="O23" s="29">
        <v>13</v>
      </c>
      <c r="P23" s="29">
        <v>15</v>
      </c>
      <c r="Q23" s="29">
        <v>12</v>
      </c>
      <c r="R23" s="29">
        <f t="shared" si="8"/>
        <v>120</v>
      </c>
      <c r="S23" s="48">
        <f>SUM(H23:Q23)/12</f>
        <v>10</v>
      </c>
      <c r="T23" s="49"/>
    </row>
    <row r="24" spans="1:20" s="40" customFormat="1" ht="15" customHeight="1" x14ac:dyDescent="0.3">
      <c r="A24" s="378"/>
      <c r="B24" s="367"/>
      <c r="C24" s="367"/>
      <c r="D24" s="410"/>
      <c r="E24" s="394"/>
      <c r="F24" s="374"/>
      <c r="G24" s="50" t="s">
        <v>22</v>
      </c>
      <c r="H24" s="31">
        <f t="shared" ref="H24:Q24" si="9">+(H23*2+H22)/3</f>
        <v>19.333333333333332</v>
      </c>
      <c r="I24" s="229">
        <f t="shared" si="9"/>
        <v>13.666666666666666</v>
      </c>
      <c r="J24" s="31">
        <f t="shared" si="9"/>
        <v>7.333333333333333</v>
      </c>
      <c r="K24" s="31">
        <f t="shared" si="9"/>
        <v>14</v>
      </c>
      <c r="L24" s="31">
        <f t="shared" si="9"/>
        <v>9.3333333333333339</v>
      </c>
      <c r="M24" s="31">
        <f t="shared" si="9"/>
        <v>14.666666666666666</v>
      </c>
      <c r="N24" s="31">
        <f t="shared" si="9"/>
        <v>8.3333333333333339</v>
      </c>
      <c r="O24" s="31">
        <f t="shared" si="9"/>
        <v>12.666666666666666</v>
      </c>
      <c r="P24" s="31">
        <f t="shared" si="9"/>
        <v>15</v>
      </c>
      <c r="Q24" s="31">
        <f t="shared" si="9"/>
        <v>13</v>
      </c>
      <c r="R24" s="32">
        <f t="shared" si="8"/>
        <v>127.33333333333334</v>
      </c>
      <c r="S24" s="51">
        <f>+AVERAGE((S23*2+S22)/3)</f>
        <v>11.4</v>
      </c>
      <c r="T24" s="49"/>
    </row>
    <row r="25" spans="1:20" s="40" customFormat="1" ht="15" customHeight="1" x14ac:dyDescent="0.2">
      <c r="A25" s="378"/>
      <c r="B25" s="367"/>
      <c r="C25" s="367"/>
      <c r="D25" s="410"/>
      <c r="E25" s="394"/>
      <c r="F25" s="375" t="s">
        <v>38</v>
      </c>
      <c r="G25" s="47" t="s">
        <v>1</v>
      </c>
      <c r="H25" s="29">
        <v>15</v>
      </c>
      <c r="I25" s="228">
        <v>14</v>
      </c>
      <c r="J25" s="29">
        <v>16</v>
      </c>
      <c r="K25" s="29">
        <v>14</v>
      </c>
      <c r="L25" s="29">
        <v>14</v>
      </c>
      <c r="M25" s="29">
        <v>12</v>
      </c>
      <c r="N25" s="29">
        <v>14</v>
      </c>
      <c r="O25" s="29">
        <v>10</v>
      </c>
      <c r="P25" s="29">
        <v>16</v>
      </c>
      <c r="Q25" s="29">
        <v>14</v>
      </c>
      <c r="R25" s="29">
        <f t="shared" si="8"/>
        <v>139</v>
      </c>
      <c r="S25" s="48">
        <f>SUM(H25:Q25)/10</f>
        <v>13.9</v>
      </c>
      <c r="T25" s="49"/>
    </row>
    <row r="26" spans="1:20" s="40" customFormat="1" ht="15" customHeight="1" x14ac:dyDescent="0.2">
      <c r="A26" s="378"/>
      <c r="B26" s="367"/>
      <c r="C26" s="367"/>
      <c r="D26" s="410"/>
      <c r="E26" s="394"/>
      <c r="F26" s="375"/>
      <c r="G26" s="47" t="s">
        <v>2</v>
      </c>
      <c r="H26" s="29">
        <v>28</v>
      </c>
      <c r="I26" s="228">
        <v>14</v>
      </c>
      <c r="J26" s="29">
        <v>18</v>
      </c>
      <c r="K26" s="29">
        <v>18</v>
      </c>
      <c r="L26" s="29">
        <v>36</v>
      </c>
      <c r="M26" s="29">
        <v>20</v>
      </c>
      <c r="N26" s="29">
        <v>13</v>
      </c>
      <c r="O26" s="29">
        <v>12</v>
      </c>
      <c r="P26" s="29">
        <v>15</v>
      </c>
      <c r="Q26" s="29">
        <v>19</v>
      </c>
      <c r="R26" s="29">
        <f t="shared" si="8"/>
        <v>193</v>
      </c>
      <c r="S26" s="48">
        <f>SUM(H26:Q26)/12</f>
        <v>16.083333333333332</v>
      </c>
      <c r="T26" s="49"/>
    </row>
    <row r="27" spans="1:20" s="40" customFormat="1" ht="15" customHeight="1" x14ac:dyDescent="0.3">
      <c r="A27" s="378"/>
      <c r="B27" s="367"/>
      <c r="C27" s="367"/>
      <c r="D27" s="410"/>
      <c r="E27" s="394"/>
      <c r="F27" s="375"/>
      <c r="G27" s="50" t="s">
        <v>23</v>
      </c>
      <c r="H27" s="31">
        <v>14</v>
      </c>
      <c r="I27" s="229">
        <f t="shared" ref="I27:Q27" si="10">+(I26*2+I25)/3</f>
        <v>14</v>
      </c>
      <c r="J27" s="31">
        <f t="shared" si="10"/>
        <v>17.333333333333332</v>
      </c>
      <c r="K27" s="31">
        <f t="shared" si="10"/>
        <v>16.666666666666668</v>
      </c>
      <c r="L27" s="31">
        <f t="shared" si="10"/>
        <v>28.666666666666668</v>
      </c>
      <c r="M27" s="31">
        <f t="shared" si="10"/>
        <v>17.333333333333332</v>
      </c>
      <c r="N27" s="31">
        <f t="shared" si="10"/>
        <v>13.333333333333334</v>
      </c>
      <c r="O27" s="31">
        <f t="shared" si="10"/>
        <v>11.333333333333334</v>
      </c>
      <c r="P27" s="31">
        <f t="shared" si="10"/>
        <v>15.333333333333334</v>
      </c>
      <c r="Q27" s="31">
        <f t="shared" si="10"/>
        <v>17.333333333333332</v>
      </c>
      <c r="R27" s="32">
        <f t="shared" si="8"/>
        <v>165.33333333333334</v>
      </c>
      <c r="S27" s="51">
        <f>+AVERAGE((S26*2+S25)/3)</f>
        <v>15.355555555555554</v>
      </c>
      <c r="T27" s="49"/>
    </row>
    <row r="28" spans="1:20" s="40" customFormat="1" ht="31.5" customHeight="1" thickBot="1" x14ac:dyDescent="0.25">
      <c r="A28" s="379"/>
      <c r="B28" s="367"/>
      <c r="C28" s="368"/>
      <c r="D28" s="410"/>
      <c r="E28" s="394"/>
      <c r="F28" s="376" t="s">
        <v>21</v>
      </c>
      <c r="G28" s="376"/>
      <c r="H28" s="52">
        <f t="shared" ref="H28:Q28" si="11">SUM(H24,H27)/2</f>
        <v>16.666666666666664</v>
      </c>
      <c r="I28" s="310">
        <f t="shared" si="11"/>
        <v>13.833333333333332</v>
      </c>
      <c r="J28" s="52">
        <f t="shared" si="11"/>
        <v>12.333333333333332</v>
      </c>
      <c r="K28" s="52">
        <f t="shared" si="11"/>
        <v>15.333333333333334</v>
      </c>
      <c r="L28" s="52">
        <f t="shared" si="11"/>
        <v>19</v>
      </c>
      <c r="M28" s="52">
        <f t="shared" si="11"/>
        <v>16</v>
      </c>
      <c r="N28" s="52">
        <f t="shared" si="11"/>
        <v>10.833333333333334</v>
      </c>
      <c r="O28" s="52">
        <f t="shared" si="11"/>
        <v>12</v>
      </c>
      <c r="P28" s="52">
        <f t="shared" si="11"/>
        <v>15.166666666666668</v>
      </c>
      <c r="Q28" s="52">
        <f t="shared" si="11"/>
        <v>15.166666666666666</v>
      </c>
      <c r="R28" s="52"/>
      <c r="S28" s="52">
        <f>+(S24+S27)/2</f>
        <v>13.377777777777776</v>
      </c>
      <c r="T28" s="53"/>
    </row>
    <row r="29" spans="1:20" s="40" customFormat="1" ht="15" customHeight="1" x14ac:dyDescent="0.2">
      <c r="A29" s="377">
        <v>4</v>
      </c>
      <c r="B29" s="366" t="s">
        <v>374</v>
      </c>
      <c r="C29" s="366" t="s">
        <v>375</v>
      </c>
      <c r="D29" s="370" t="s">
        <v>56</v>
      </c>
      <c r="E29" s="371" t="s">
        <v>428</v>
      </c>
      <c r="F29" s="372" t="s">
        <v>37</v>
      </c>
      <c r="G29" s="44" t="s">
        <v>1</v>
      </c>
      <c r="H29" s="20">
        <v>13</v>
      </c>
      <c r="I29" s="224">
        <v>12</v>
      </c>
      <c r="J29" s="20">
        <v>10</v>
      </c>
      <c r="K29" s="20">
        <v>10</v>
      </c>
      <c r="L29" s="20">
        <v>12</v>
      </c>
      <c r="M29" s="20">
        <v>15</v>
      </c>
      <c r="N29" s="20">
        <v>14</v>
      </c>
      <c r="O29" s="20">
        <v>12</v>
      </c>
      <c r="P29" s="20">
        <v>14</v>
      </c>
      <c r="Q29" s="20">
        <v>12</v>
      </c>
      <c r="R29" s="20">
        <f t="shared" ref="R29:R34" si="12">SUM(H29:Q29)</f>
        <v>124</v>
      </c>
      <c r="S29" s="45">
        <f>SUM(H29:Q29)/10</f>
        <v>12.4</v>
      </c>
      <c r="T29" s="46"/>
    </row>
    <row r="30" spans="1:20" s="40" customFormat="1" ht="15" customHeight="1" x14ac:dyDescent="0.2">
      <c r="A30" s="378"/>
      <c r="B30" s="367"/>
      <c r="C30" s="367"/>
      <c r="D30" s="370"/>
      <c r="E30" s="371"/>
      <c r="F30" s="373"/>
      <c r="G30" s="47" t="s">
        <v>2</v>
      </c>
      <c r="H30" s="29">
        <v>12</v>
      </c>
      <c r="I30" s="228">
        <v>12</v>
      </c>
      <c r="J30" s="29">
        <v>7</v>
      </c>
      <c r="K30" s="29">
        <v>8</v>
      </c>
      <c r="L30" s="29">
        <v>14</v>
      </c>
      <c r="M30" s="29">
        <v>14</v>
      </c>
      <c r="N30" s="29">
        <v>5</v>
      </c>
      <c r="O30" s="29">
        <v>14</v>
      </c>
      <c r="P30" s="29">
        <v>16</v>
      </c>
      <c r="Q30" s="29">
        <v>10</v>
      </c>
      <c r="R30" s="29">
        <f t="shared" si="12"/>
        <v>112</v>
      </c>
      <c r="S30" s="48">
        <f>SUM(H30:Q30)/12</f>
        <v>9.3333333333333339</v>
      </c>
      <c r="T30" s="49"/>
    </row>
    <row r="31" spans="1:20" s="40" customFormat="1" ht="15" customHeight="1" x14ac:dyDescent="0.3">
      <c r="A31" s="378"/>
      <c r="B31" s="367"/>
      <c r="C31" s="367"/>
      <c r="D31" s="370"/>
      <c r="E31" s="371"/>
      <c r="F31" s="374"/>
      <c r="G31" s="50" t="s">
        <v>22</v>
      </c>
      <c r="H31" s="31">
        <f t="shared" ref="H31:Q31" si="13">+(H30*2+H29)/3</f>
        <v>12.333333333333334</v>
      </c>
      <c r="I31" s="229">
        <f t="shared" si="13"/>
        <v>12</v>
      </c>
      <c r="J31" s="31">
        <f t="shared" si="13"/>
        <v>8</v>
      </c>
      <c r="K31" s="31">
        <f t="shared" si="13"/>
        <v>8.6666666666666661</v>
      </c>
      <c r="L31" s="31">
        <f t="shared" si="13"/>
        <v>13.333333333333334</v>
      </c>
      <c r="M31" s="31">
        <f t="shared" si="13"/>
        <v>14.333333333333334</v>
      </c>
      <c r="N31" s="31">
        <f t="shared" si="13"/>
        <v>8</v>
      </c>
      <c r="O31" s="31">
        <f t="shared" si="13"/>
        <v>13.333333333333334</v>
      </c>
      <c r="P31" s="31">
        <f t="shared" si="13"/>
        <v>15.333333333333334</v>
      </c>
      <c r="Q31" s="31">
        <f t="shared" si="13"/>
        <v>10.666666666666666</v>
      </c>
      <c r="R31" s="32">
        <f t="shared" si="12"/>
        <v>116</v>
      </c>
      <c r="S31" s="51">
        <f>+AVERAGE((S30*2+S29)/3)</f>
        <v>10.355555555555556</v>
      </c>
      <c r="T31" s="49"/>
    </row>
    <row r="32" spans="1:20" s="40" customFormat="1" ht="15" customHeight="1" x14ac:dyDescent="0.2">
      <c r="A32" s="378"/>
      <c r="B32" s="367"/>
      <c r="C32" s="367"/>
      <c r="D32" s="370"/>
      <c r="E32" s="371"/>
      <c r="F32" s="375" t="s">
        <v>38</v>
      </c>
      <c r="G32" s="47" t="s">
        <v>1</v>
      </c>
      <c r="H32" s="29">
        <v>14</v>
      </c>
      <c r="I32" s="228">
        <v>13</v>
      </c>
      <c r="J32" s="29">
        <v>16</v>
      </c>
      <c r="K32" s="29">
        <v>13</v>
      </c>
      <c r="L32" s="29">
        <v>13</v>
      </c>
      <c r="M32" s="29">
        <v>13</v>
      </c>
      <c r="N32" s="29">
        <v>14</v>
      </c>
      <c r="O32" s="29">
        <v>17</v>
      </c>
      <c r="P32" s="29">
        <v>16</v>
      </c>
      <c r="Q32" s="29">
        <v>13</v>
      </c>
      <c r="R32" s="29">
        <f t="shared" si="12"/>
        <v>142</v>
      </c>
      <c r="S32" s="48">
        <f>SUM(H32:Q32)/10</f>
        <v>14.2</v>
      </c>
      <c r="T32" s="49"/>
    </row>
    <row r="33" spans="1:20" s="40" customFormat="1" ht="15" customHeight="1" x14ac:dyDescent="0.2">
      <c r="A33" s="378"/>
      <c r="B33" s="367"/>
      <c r="C33" s="367"/>
      <c r="D33" s="370"/>
      <c r="E33" s="371"/>
      <c r="F33" s="375"/>
      <c r="G33" s="47" t="s">
        <v>2</v>
      </c>
      <c r="H33" s="29">
        <v>22</v>
      </c>
      <c r="I33" s="228">
        <v>12</v>
      </c>
      <c r="J33" s="29">
        <v>9</v>
      </c>
      <c r="K33" s="29">
        <v>13</v>
      </c>
      <c r="L33" s="29">
        <v>12</v>
      </c>
      <c r="M33" s="29">
        <v>19</v>
      </c>
      <c r="N33" s="29">
        <v>14</v>
      </c>
      <c r="O33" s="29">
        <v>14</v>
      </c>
      <c r="P33" s="29">
        <v>13</v>
      </c>
      <c r="Q33" s="29">
        <v>11</v>
      </c>
      <c r="R33" s="29">
        <f t="shared" si="12"/>
        <v>139</v>
      </c>
      <c r="S33" s="48">
        <f>SUM(H33:Q33)/12</f>
        <v>11.583333333333334</v>
      </c>
      <c r="T33" s="49"/>
    </row>
    <row r="34" spans="1:20" s="40" customFormat="1" ht="15" customHeight="1" x14ac:dyDescent="0.3">
      <c r="A34" s="378"/>
      <c r="B34" s="367"/>
      <c r="C34" s="367"/>
      <c r="D34" s="370"/>
      <c r="E34" s="371"/>
      <c r="F34" s="375"/>
      <c r="G34" s="50" t="s">
        <v>23</v>
      </c>
      <c r="H34" s="31">
        <f t="shared" ref="H34:Q34" si="14">+(H33*2+H32)/3</f>
        <v>19.333333333333332</v>
      </c>
      <c r="I34" s="229">
        <f t="shared" si="14"/>
        <v>12.333333333333334</v>
      </c>
      <c r="J34" s="31">
        <f t="shared" si="14"/>
        <v>11.333333333333334</v>
      </c>
      <c r="K34" s="31">
        <f t="shared" si="14"/>
        <v>13</v>
      </c>
      <c r="L34" s="31">
        <f t="shared" si="14"/>
        <v>12.333333333333334</v>
      </c>
      <c r="M34" s="31">
        <f t="shared" si="14"/>
        <v>17</v>
      </c>
      <c r="N34" s="31">
        <f t="shared" si="14"/>
        <v>14</v>
      </c>
      <c r="O34" s="31">
        <f t="shared" si="14"/>
        <v>15</v>
      </c>
      <c r="P34" s="31">
        <f t="shared" si="14"/>
        <v>14</v>
      </c>
      <c r="Q34" s="31">
        <f t="shared" si="14"/>
        <v>11.666666666666666</v>
      </c>
      <c r="R34" s="32">
        <f t="shared" si="12"/>
        <v>139.99999999999997</v>
      </c>
      <c r="S34" s="51">
        <f>+AVERAGE((S33*2+S32)/3)</f>
        <v>12.455555555555556</v>
      </c>
      <c r="T34" s="49"/>
    </row>
    <row r="35" spans="1:20" s="40" customFormat="1" ht="27.75" customHeight="1" thickBot="1" x14ac:dyDescent="0.25">
      <c r="A35" s="379"/>
      <c r="B35" s="367"/>
      <c r="C35" s="368"/>
      <c r="D35" s="370"/>
      <c r="E35" s="371"/>
      <c r="F35" s="376" t="s">
        <v>21</v>
      </c>
      <c r="G35" s="376"/>
      <c r="H35" s="52">
        <f t="shared" ref="H35:Q35" si="15">SUM(H31,H34)/2</f>
        <v>15.833333333333332</v>
      </c>
      <c r="I35" s="310">
        <f t="shared" si="15"/>
        <v>12.166666666666668</v>
      </c>
      <c r="J35" s="52">
        <f t="shared" si="15"/>
        <v>9.6666666666666679</v>
      </c>
      <c r="K35" s="52">
        <f t="shared" si="15"/>
        <v>10.833333333333332</v>
      </c>
      <c r="L35" s="52">
        <f t="shared" si="15"/>
        <v>12.833333333333334</v>
      </c>
      <c r="M35" s="52">
        <f t="shared" si="15"/>
        <v>15.666666666666668</v>
      </c>
      <c r="N35" s="52">
        <f t="shared" si="15"/>
        <v>11</v>
      </c>
      <c r="O35" s="52">
        <f t="shared" si="15"/>
        <v>14.166666666666668</v>
      </c>
      <c r="P35" s="52">
        <f t="shared" si="15"/>
        <v>14.666666666666668</v>
      </c>
      <c r="Q35" s="52">
        <f t="shared" si="15"/>
        <v>11.166666666666666</v>
      </c>
      <c r="R35" s="52"/>
      <c r="S35" s="52">
        <f>+(S31+S34)/2</f>
        <v>11.405555555555555</v>
      </c>
      <c r="T35" s="53"/>
    </row>
    <row r="36" spans="1:20" s="40" customFormat="1" ht="13.5" customHeight="1" x14ac:dyDescent="0.2">
      <c r="A36" s="377">
        <v>5</v>
      </c>
      <c r="B36" s="366" t="s">
        <v>374</v>
      </c>
      <c r="C36" s="366" t="s">
        <v>375</v>
      </c>
      <c r="D36" s="370" t="s">
        <v>56</v>
      </c>
      <c r="E36" s="371" t="s">
        <v>429</v>
      </c>
      <c r="F36" s="372" t="s">
        <v>37</v>
      </c>
      <c r="G36" s="44" t="s">
        <v>1</v>
      </c>
      <c r="H36" s="26">
        <v>14</v>
      </c>
      <c r="I36" s="224">
        <v>14</v>
      </c>
      <c r="J36" s="20">
        <v>16</v>
      </c>
      <c r="K36" s="20">
        <v>16</v>
      </c>
      <c r="L36" s="20">
        <v>15</v>
      </c>
      <c r="M36" s="20">
        <v>17</v>
      </c>
      <c r="N36" s="20">
        <v>14</v>
      </c>
      <c r="O36" s="20">
        <v>15</v>
      </c>
      <c r="P36" s="20">
        <v>13</v>
      </c>
      <c r="Q36" s="20">
        <v>14</v>
      </c>
      <c r="R36" s="20">
        <f t="shared" ref="R36:R41" si="16">SUM(H36:Q36)</f>
        <v>148</v>
      </c>
      <c r="S36" s="45">
        <f>SUM(H36:Q36)/10</f>
        <v>14.8</v>
      </c>
      <c r="T36" s="46"/>
    </row>
    <row r="37" spans="1:20" s="40" customFormat="1" ht="13.5" customHeight="1" x14ac:dyDescent="0.2">
      <c r="A37" s="378"/>
      <c r="B37" s="367"/>
      <c r="C37" s="367"/>
      <c r="D37" s="370"/>
      <c r="E37" s="371"/>
      <c r="F37" s="373"/>
      <c r="G37" s="47" t="s">
        <v>2</v>
      </c>
      <c r="H37" s="28">
        <v>26</v>
      </c>
      <c r="I37" s="228">
        <v>15</v>
      </c>
      <c r="J37" s="29">
        <v>8</v>
      </c>
      <c r="K37" s="29">
        <v>15</v>
      </c>
      <c r="L37" s="29">
        <v>31</v>
      </c>
      <c r="M37" s="29">
        <v>16</v>
      </c>
      <c r="N37" s="29">
        <v>12</v>
      </c>
      <c r="O37" s="29">
        <v>16</v>
      </c>
      <c r="P37" s="29">
        <v>15</v>
      </c>
      <c r="Q37" s="29">
        <v>16</v>
      </c>
      <c r="R37" s="29">
        <f t="shared" si="16"/>
        <v>170</v>
      </c>
      <c r="S37" s="48">
        <f>SUM(H37:Q37)/12</f>
        <v>14.166666666666666</v>
      </c>
      <c r="T37" s="49"/>
    </row>
    <row r="38" spans="1:20" s="40" customFormat="1" ht="13.5" customHeight="1" x14ac:dyDescent="0.3">
      <c r="A38" s="378"/>
      <c r="B38" s="367"/>
      <c r="C38" s="367"/>
      <c r="D38" s="370"/>
      <c r="E38" s="371"/>
      <c r="F38" s="374"/>
      <c r="G38" s="50" t="s">
        <v>22</v>
      </c>
      <c r="H38" s="31">
        <f t="shared" ref="H38:Q38" si="17">+(H37*2+H36)/3</f>
        <v>22</v>
      </c>
      <c r="I38" s="229">
        <f t="shared" si="17"/>
        <v>14.666666666666666</v>
      </c>
      <c r="J38" s="31">
        <f t="shared" si="17"/>
        <v>10.666666666666666</v>
      </c>
      <c r="K38" s="31">
        <f t="shared" si="17"/>
        <v>15.333333333333334</v>
      </c>
      <c r="L38" s="31">
        <f t="shared" si="17"/>
        <v>25.666666666666668</v>
      </c>
      <c r="M38" s="31">
        <f t="shared" si="17"/>
        <v>16.333333333333332</v>
      </c>
      <c r="N38" s="31">
        <f t="shared" si="17"/>
        <v>12.666666666666666</v>
      </c>
      <c r="O38" s="31">
        <f t="shared" si="17"/>
        <v>15.666666666666666</v>
      </c>
      <c r="P38" s="31">
        <f t="shared" si="17"/>
        <v>14.333333333333334</v>
      </c>
      <c r="Q38" s="31">
        <f t="shared" si="17"/>
        <v>15.333333333333334</v>
      </c>
      <c r="R38" s="32">
        <f t="shared" si="16"/>
        <v>162.66666666666669</v>
      </c>
      <c r="S38" s="51">
        <f>+AVERAGE((S37*2+S36)/3)</f>
        <v>14.377777777777778</v>
      </c>
      <c r="T38" s="49"/>
    </row>
    <row r="39" spans="1:20" s="40" customFormat="1" ht="13.5" customHeight="1" x14ac:dyDescent="0.2">
      <c r="A39" s="378"/>
      <c r="B39" s="367"/>
      <c r="C39" s="367"/>
      <c r="D39" s="370"/>
      <c r="E39" s="371"/>
      <c r="F39" s="375" t="s">
        <v>38</v>
      </c>
      <c r="G39" s="47" t="s">
        <v>1</v>
      </c>
      <c r="H39" s="29">
        <v>15</v>
      </c>
      <c r="I39" s="228">
        <v>14</v>
      </c>
      <c r="J39" s="29">
        <v>15</v>
      </c>
      <c r="K39" s="29">
        <v>14</v>
      </c>
      <c r="L39" s="29">
        <v>13</v>
      </c>
      <c r="M39" s="29">
        <v>16</v>
      </c>
      <c r="N39" s="29">
        <v>14</v>
      </c>
      <c r="O39" s="29">
        <v>19</v>
      </c>
      <c r="P39" s="29">
        <v>14</v>
      </c>
      <c r="Q39" s="29">
        <v>13</v>
      </c>
      <c r="R39" s="29">
        <f t="shared" si="16"/>
        <v>147</v>
      </c>
      <c r="S39" s="48">
        <f>SUM(H39:Q39)/10</f>
        <v>14.7</v>
      </c>
      <c r="T39" s="49"/>
    </row>
    <row r="40" spans="1:20" s="40" customFormat="1" ht="13.5" customHeight="1" x14ac:dyDescent="0.2">
      <c r="A40" s="378"/>
      <c r="B40" s="367"/>
      <c r="C40" s="367"/>
      <c r="D40" s="370"/>
      <c r="E40" s="371"/>
      <c r="F40" s="375"/>
      <c r="G40" s="47" t="s">
        <v>2</v>
      </c>
      <c r="H40" s="29">
        <v>26</v>
      </c>
      <c r="I40" s="228">
        <v>13</v>
      </c>
      <c r="J40" s="29">
        <v>18</v>
      </c>
      <c r="K40" s="29">
        <v>17</v>
      </c>
      <c r="L40" s="29">
        <v>2</v>
      </c>
      <c r="M40" s="29">
        <v>18</v>
      </c>
      <c r="N40" s="29">
        <v>12</v>
      </c>
      <c r="O40" s="29">
        <v>16</v>
      </c>
      <c r="P40" s="29">
        <v>16</v>
      </c>
      <c r="Q40" s="29">
        <v>18</v>
      </c>
      <c r="R40" s="29">
        <f t="shared" si="16"/>
        <v>156</v>
      </c>
      <c r="S40" s="48">
        <f>SUM(H40:Q40)/12</f>
        <v>13</v>
      </c>
      <c r="T40" s="49"/>
    </row>
    <row r="41" spans="1:20" s="40" customFormat="1" ht="13.5" customHeight="1" x14ac:dyDescent="0.3">
      <c r="A41" s="378"/>
      <c r="B41" s="367"/>
      <c r="C41" s="367"/>
      <c r="D41" s="370"/>
      <c r="E41" s="371"/>
      <c r="F41" s="375"/>
      <c r="G41" s="50" t="s">
        <v>23</v>
      </c>
      <c r="H41" s="31">
        <v>15</v>
      </c>
      <c r="I41" s="229">
        <f t="shared" ref="I41:Q41" si="18">+(I40*2+I39)/3</f>
        <v>13.333333333333334</v>
      </c>
      <c r="J41" s="31">
        <f t="shared" si="18"/>
        <v>17</v>
      </c>
      <c r="K41" s="31">
        <f t="shared" si="18"/>
        <v>16</v>
      </c>
      <c r="L41" s="31">
        <f t="shared" si="18"/>
        <v>5.666666666666667</v>
      </c>
      <c r="M41" s="31">
        <f t="shared" si="18"/>
        <v>17.333333333333332</v>
      </c>
      <c r="N41" s="31">
        <f t="shared" si="18"/>
        <v>12.666666666666666</v>
      </c>
      <c r="O41" s="31">
        <f t="shared" si="18"/>
        <v>17</v>
      </c>
      <c r="P41" s="31">
        <f t="shared" si="18"/>
        <v>15.333333333333334</v>
      </c>
      <c r="Q41" s="31">
        <f t="shared" si="18"/>
        <v>16.333333333333332</v>
      </c>
      <c r="R41" s="32">
        <f t="shared" si="16"/>
        <v>145.66666666666669</v>
      </c>
      <c r="S41" s="51">
        <f>+AVERAGE((S40*2+S39)/3)</f>
        <v>13.566666666666668</v>
      </c>
      <c r="T41" s="49"/>
    </row>
    <row r="42" spans="1:20" s="40" customFormat="1" ht="18.75" thickBot="1" x14ac:dyDescent="0.25">
      <c r="A42" s="379"/>
      <c r="B42" s="367"/>
      <c r="C42" s="368"/>
      <c r="D42" s="370"/>
      <c r="E42" s="371"/>
      <c r="F42" s="376" t="s">
        <v>21</v>
      </c>
      <c r="G42" s="376"/>
      <c r="H42" s="52">
        <f t="shared" ref="H42:Q42" si="19">SUM(H38,H41)/2</f>
        <v>18.5</v>
      </c>
      <c r="I42" s="310">
        <f t="shared" si="19"/>
        <v>14</v>
      </c>
      <c r="J42" s="52">
        <f t="shared" si="19"/>
        <v>13.833333333333332</v>
      </c>
      <c r="K42" s="52">
        <f t="shared" si="19"/>
        <v>15.666666666666668</v>
      </c>
      <c r="L42" s="52">
        <f t="shared" si="19"/>
        <v>15.666666666666668</v>
      </c>
      <c r="M42" s="52">
        <f t="shared" si="19"/>
        <v>16.833333333333332</v>
      </c>
      <c r="N42" s="52">
        <f t="shared" si="19"/>
        <v>12.666666666666666</v>
      </c>
      <c r="O42" s="52">
        <f t="shared" si="19"/>
        <v>16.333333333333332</v>
      </c>
      <c r="P42" s="52">
        <f t="shared" si="19"/>
        <v>14.833333333333334</v>
      </c>
      <c r="Q42" s="52">
        <f t="shared" si="19"/>
        <v>15.833333333333332</v>
      </c>
      <c r="R42" s="52"/>
      <c r="S42" s="52">
        <f>+(S38+S41)/2</f>
        <v>13.972222222222223</v>
      </c>
      <c r="T42" s="53"/>
    </row>
    <row r="43" spans="1:20" s="40" customFormat="1" ht="13.5" customHeight="1" x14ac:dyDescent="0.2">
      <c r="A43" s="377">
        <v>6</v>
      </c>
      <c r="B43" s="366" t="s">
        <v>374</v>
      </c>
      <c r="C43" s="366" t="s">
        <v>375</v>
      </c>
      <c r="D43" s="370">
        <v>6</v>
      </c>
      <c r="E43" s="371" t="s">
        <v>430</v>
      </c>
      <c r="F43" s="372" t="s">
        <v>37</v>
      </c>
      <c r="G43" s="44" t="s">
        <v>1</v>
      </c>
      <c r="H43" s="26">
        <v>17</v>
      </c>
      <c r="I43" s="224">
        <v>15</v>
      </c>
      <c r="J43" s="20">
        <v>17</v>
      </c>
      <c r="K43" s="20">
        <v>16</v>
      </c>
      <c r="L43" s="20">
        <v>18</v>
      </c>
      <c r="M43" s="20">
        <v>16</v>
      </c>
      <c r="N43" s="20">
        <v>19</v>
      </c>
      <c r="O43" s="20">
        <v>16</v>
      </c>
      <c r="P43" s="20">
        <v>17</v>
      </c>
      <c r="Q43" s="20">
        <v>19</v>
      </c>
      <c r="R43" s="20">
        <f t="shared" ref="R43:R48" si="20">SUM(H43:Q43)</f>
        <v>170</v>
      </c>
      <c r="S43" s="45">
        <f>SUM(H43:Q43)/10</f>
        <v>17</v>
      </c>
      <c r="T43" s="46"/>
    </row>
    <row r="44" spans="1:20" s="40" customFormat="1" ht="13.5" customHeight="1" x14ac:dyDescent="0.2">
      <c r="A44" s="378"/>
      <c r="B44" s="367"/>
      <c r="C44" s="367"/>
      <c r="D44" s="370"/>
      <c r="E44" s="371"/>
      <c r="F44" s="373"/>
      <c r="G44" s="47" t="s">
        <v>2</v>
      </c>
      <c r="H44" s="28">
        <v>33</v>
      </c>
      <c r="I44" s="228">
        <v>15</v>
      </c>
      <c r="J44" s="29">
        <v>19</v>
      </c>
      <c r="K44" s="29">
        <v>13</v>
      </c>
      <c r="L44" s="29">
        <v>39</v>
      </c>
      <c r="M44" s="29">
        <v>20</v>
      </c>
      <c r="N44" s="29">
        <v>20</v>
      </c>
      <c r="O44" s="29">
        <v>18</v>
      </c>
      <c r="P44" s="29">
        <v>18</v>
      </c>
      <c r="Q44" s="29">
        <v>14</v>
      </c>
      <c r="R44" s="29">
        <f t="shared" si="20"/>
        <v>209</v>
      </c>
      <c r="S44" s="48">
        <f>SUM(H44:Q44)/12</f>
        <v>17.416666666666668</v>
      </c>
      <c r="T44" s="49"/>
    </row>
    <row r="45" spans="1:20" s="40" customFormat="1" ht="13.5" customHeight="1" x14ac:dyDescent="0.3">
      <c r="A45" s="378"/>
      <c r="B45" s="367"/>
      <c r="C45" s="367"/>
      <c r="D45" s="370"/>
      <c r="E45" s="371"/>
      <c r="F45" s="374"/>
      <c r="G45" s="50" t="s">
        <v>22</v>
      </c>
      <c r="H45" s="31">
        <v>13</v>
      </c>
      <c r="I45" s="229">
        <f t="shared" ref="I45:Q45" si="21">+(I44*2+I43)/3</f>
        <v>15</v>
      </c>
      <c r="J45" s="31">
        <f t="shared" si="21"/>
        <v>18.333333333333332</v>
      </c>
      <c r="K45" s="31">
        <f t="shared" si="21"/>
        <v>14</v>
      </c>
      <c r="L45" s="31">
        <f t="shared" si="21"/>
        <v>32</v>
      </c>
      <c r="M45" s="31">
        <f t="shared" si="21"/>
        <v>18.666666666666668</v>
      </c>
      <c r="N45" s="31">
        <f t="shared" si="21"/>
        <v>19.666666666666668</v>
      </c>
      <c r="O45" s="31">
        <f t="shared" si="21"/>
        <v>17.333333333333332</v>
      </c>
      <c r="P45" s="31">
        <f t="shared" si="21"/>
        <v>17.666666666666668</v>
      </c>
      <c r="Q45" s="31">
        <f t="shared" si="21"/>
        <v>15.666666666666666</v>
      </c>
      <c r="R45" s="32">
        <f t="shared" si="20"/>
        <v>181.33333333333331</v>
      </c>
      <c r="S45" s="51">
        <f>+AVERAGE((S44*2+S43)/3)</f>
        <v>17.277777777777779</v>
      </c>
      <c r="T45" s="49"/>
    </row>
    <row r="46" spans="1:20" s="40" customFormat="1" ht="13.5" customHeight="1" x14ac:dyDescent="0.2">
      <c r="A46" s="378"/>
      <c r="B46" s="367"/>
      <c r="C46" s="367"/>
      <c r="D46" s="370"/>
      <c r="E46" s="371"/>
      <c r="F46" s="375" t="s">
        <v>38</v>
      </c>
      <c r="G46" s="47" t="s">
        <v>1</v>
      </c>
      <c r="H46" s="29">
        <v>18</v>
      </c>
      <c r="I46" s="228">
        <v>16</v>
      </c>
      <c r="J46" s="29">
        <v>17</v>
      </c>
      <c r="K46" s="29">
        <v>16</v>
      </c>
      <c r="L46" s="29">
        <v>18</v>
      </c>
      <c r="M46" s="29">
        <v>14</v>
      </c>
      <c r="N46" s="29">
        <v>14</v>
      </c>
      <c r="O46" s="29">
        <v>20</v>
      </c>
      <c r="P46" s="29">
        <v>14</v>
      </c>
      <c r="Q46" s="29">
        <v>14</v>
      </c>
      <c r="R46" s="29">
        <f t="shared" si="20"/>
        <v>161</v>
      </c>
      <c r="S46" s="48">
        <f>SUM(H46:Q46)/10</f>
        <v>16.100000000000001</v>
      </c>
      <c r="T46" s="49"/>
    </row>
    <row r="47" spans="1:20" s="40" customFormat="1" ht="13.5" customHeight="1" x14ac:dyDescent="0.2">
      <c r="A47" s="378"/>
      <c r="B47" s="367"/>
      <c r="C47" s="367"/>
      <c r="D47" s="370"/>
      <c r="E47" s="371"/>
      <c r="F47" s="375"/>
      <c r="G47" s="47" t="s">
        <v>2</v>
      </c>
      <c r="H47" s="29">
        <v>33</v>
      </c>
      <c r="I47" s="228">
        <v>15</v>
      </c>
      <c r="J47" s="29">
        <v>18</v>
      </c>
      <c r="K47" s="29">
        <v>18</v>
      </c>
      <c r="L47" s="29">
        <v>39</v>
      </c>
      <c r="M47" s="29">
        <v>19</v>
      </c>
      <c r="N47" s="29">
        <v>16</v>
      </c>
      <c r="O47" s="29">
        <v>17</v>
      </c>
      <c r="P47" s="29">
        <v>19</v>
      </c>
      <c r="Q47" s="29">
        <v>19</v>
      </c>
      <c r="R47" s="29">
        <f t="shared" si="20"/>
        <v>213</v>
      </c>
      <c r="S47" s="48">
        <f>SUM(H47:Q47)/12</f>
        <v>17.75</v>
      </c>
      <c r="T47" s="49"/>
    </row>
    <row r="48" spans="1:20" s="40" customFormat="1" ht="13.5" customHeight="1" x14ac:dyDescent="0.3">
      <c r="A48" s="378"/>
      <c r="B48" s="367"/>
      <c r="C48" s="367"/>
      <c r="D48" s="370"/>
      <c r="E48" s="371"/>
      <c r="F48" s="375"/>
      <c r="G48" s="50" t="s">
        <v>23</v>
      </c>
      <c r="H48" s="31">
        <v>15</v>
      </c>
      <c r="I48" s="229">
        <f t="shared" ref="I48:Q48" si="22">+(I47*2+I46)/3</f>
        <v>15.333333333333334</v>
      </c>
      <c r="J48" s="31">
        <f t="shared" si="22"/>
        <v>17.666666666666668</v>
      </c>
      <c r="K48" s="31">
        <f t="shared" si="22"/>
        <v>17.333333333333332</v>
      </c>
      <c r="L48" s="31">
        <f t="shared" si="22"/>
        <v>32</v>
      </c>
      <c r="M48" s="31">
        <f t="shared" si="22"/>
        <v>17.333333333333332</v>
      </c>
      <c r="N48" s="31">
        <f t="shared" si="22"/>
        <v>15.333333333333334</v>
      </c>
      <c r="O48" s="31">
        <f t="shared" si="22"/>
        <v>18</v>
      </c>
      <c r="P48" s="31">
        <f t="shared" si="22"/>
        <v>17.333333333333332</v>
      </c>
      <c r="Q48" s="31">
        <f t="shared" si="22"/>
        <v>17.333333333333332</v>
      </c>
      <c r="R48" s="32">
        <f t="shared" si="20"/>
        <v>182.66666666666669</v>
      </c>
      <c r="S48" s="51">
        <f>+AVERAGE((S47*2+S46)/3)</f>
        <v>17.2</v>
      </c>
      <c r="T48" s="49"/>
    </row>
    <row r="49" spans="1:20" s="40" customFormat="1" ht="21" customHeight="1" thickBot="1" x14ac:dyDescent="0.25">
      <c r="A49" s="379"/>
      <c r="B49" s="367"/>
      <c r="C49" s="368"/>
      <c r="D49" s="370"/>
      <c r="E49" s="371"/>
      <c r="F49" s="376" t="s">
        <v>21</v>
      </c>
      <c r="G49" s="376"/>
      <c r="H49" s="52">
        <f t="shared" ref="H49:Q49" si="23">SUM(H45,H48)/2</f>
        <v>14</v>
      </c>
      <c r="I49" s="310">
        <f t="shared" si="23"/>
        <v>15.166666666666668</v>
      </c>
      <c r="J49" s="52">
        <f t="shared" si="23"/>
        <v>18</v>
      </c>
      <c r="K49" s="52">
        <f t="shared" si="23"/>
        <v>15.666666666666666</v>
      </c>
      <c r="L49" s="52">
        <f t="shared" si="23"/>
        <v>32</v>
      </c>
      <c r="M49" s="52">
        <f t="shared" si="23"/>
        <v>18</v>
      </c>
      <c r="N49" s="52">
        <f t="shared" si="23"/>
        <v>17.5</v>
      </c>
      <c r="O49" s="52">
        <f t="shared" si="23"/>
        <v>17.666666666666664</v>
      </c>
      <c r="P49" s="52">
        <f t="shared" si="23"/>
        <v>17.5</v>
      </c>
      <c r="Q49" s="52">
        <f t="shared" si="23"/>
        <v>16.5</v>
      </c>
      <c r="R49" s="52"/>
      <c r="S49" s="52">
        <f>+(S45+S48)/2</f>
        <v>17.238888888888887</v>
      </c>
      <c r="T49" s="53"/>
    </row>
    <row r="50" spans="1:20" s="40" customFormat="1" ht="13.5" customHeight="1" x14ac:dyDescent="0.2">
      <c r="A50" s="377">
        <v>7</v>
      </c>
      <c r="B50" s="366" t="s">
        <v>374</v>
      </c>
      <c r="C50" s="366" t="s">
        <v>375</v>
      </c>
      <c r="D50" s="370">
        <v>7</v>
      </c>
      <c r="E50" s="371" t="s">
        <v>431</v>
      </c>
      <c r="F50" s="372" t="s">
        <v>37</v>
      </c>
      <c r="G50" s="44" t="s">
        <v>1</v>
      </c>
      <c r="H50" s="26">
        <v>10</v>
      </c>
      <c r="I50" s="224">
        <v>9</v>
      </c>
      <c r="J50" s="20">
        <v>9</v>
      </c>
      <c r="K50" s="20">
        <v>14</v>
      </c>
      <c r="L50" s="20">
        <v>10</v>
      </c>
      <c r="M50" s="20">
        <v>14</v>
      </c>
      <c r="N50" s="20">
        <v>13</v>
      </c>
      <c r="O50" s="20">
        <v>12</v>
      </c>
      <c r="P50" s="20">
        <v>10</v>
      </c>
      <c r="Q50" s="20">
        <v>13</v>
      </c>
      <c r="R50" s="20">
        <f t="shared" ref="R50:R55" si="24">SUM(H50:Q50)</f>
        <v>114</v>
      </c>
      <c r="S50" s="45">
        <f>SUM(H50:Q50)/10</f>
        <v>11.4</v>
      </c>
      <c r="T50" s="46"/>
    </row>
    <row r="51" spans="1:20" s="40" customFormat="1" ht="13.5" customHeight="1" x14ac:dyDescent="0.2">
      <c r="A51" s="378"/>
      <c r="B51" s="367"/>
      <c r="C51" s="367"/>
      <c r="D51" s="370"/>
      <c r="E51" s="371"/>
      <c r="F51" s="373"/>
      <c r="G51" s="47" t="s">
        <v>2</v>
      </c>
      <c r="H51" s="28">
        <v>20</v>
      </c>
      <c r="I51" s="228">
        <v>9</v>
      </c>
      <c r="J51" s="29">
        <v>2</v>
      </c>
      <c r="K51" s="29">
        <v>12</v>
      </c>
      <c r="L51" s="29">
        <v>10</v>
      </c>
      <c r="M51" s="29">
        <v>18</v>
      </c>
      <c r="N51" s="29">
        <v>6</v>
      </c>
      <c r="O51" s="29">
        <v>13</v>
      </c>
      <c r="P51" s="29">
        <v>14</v>
      </c>
      <c r="Q51" s="29">
        <v>11</v>
      </c>
      <c r="R51" s="29">
        <f t="shared" si="24"/>
        <v>115</v>
      </c>
      <c r="S51" s="48">
        <f>SUM(H51:Q51)/12</f>
        <v>9.5833333333333339</v>
      </c>
      <c r="T51" s="49"/>
    </row>
    <row r="52" spans="1:20" s="40" customFormat="1" ht="13.5" customHeight="1" x14ac:dyDescent="0.3">
      <c r="A52" s="378"/>
      <c r="B52" s="367"/>
      <c r="C52" s="367"/>
      <c r="D52" s="370"/>
      <c r="E52" s="371"/>
      <c r="F52" s="374"/>
      <c r="G52" s="50" t="s">
        <v>22</v>
      </c>
      <c r="H52" s="31">
        <f t="shared" ref="H52:Q52" si="25">+(H51*2+H50)/3</f>
        <v>16.666666666666668</v>
      </c>
      <c r="I52" s="229">
        <f t="shared" si="25"/>
        <v>9</v>
      </c>
      <c r="J52" s="31">
        <f t="shared" si="25"/>
        <v>4.333333333333333</v>
      </c>
      <c r="K52" s="31">
        <f t="shared" si="25"/>
        <v>12.666666666666666</v>
      </c>
      <c r="L52" s="31">
        <f t="shared" si="25"/>
        <v>10</v>
      </c>
      <c r="M52" s="31">
        <f t="shared" si="25"/>
        <v>16.666666666666668</v>
      </c>
      <c r="N52" s="31">
        <f t="shared" si="25"/>
        <v>8.3333333333333339</v>
      </c>
      <c r="O52" s="31">
        <f t="shared" si="25"/>
        <v>12.666666666666666</v>
      </c>
      <c r="P52" s="31">
        <f t="shared" si="25"/>
        <v>12.666666666666666</v>
      </c>
      <c r="Q52" s="31">
        <f t="shared" si="25"/>
        <v>11.666666666666666</v>
      </c>
      <c r="R52" s="32">
        <f t="shared" si="24"/>
        <v>114.66666666666667</v>
      </c>
      <c r="S52" s="51">
        <f>+AVERAGE((S51*2+S50)/3)</f>
        <v>10.18888888888889</v>
      </c>
      <c r="T52" s="49"/>
    </row>
    <row r="53" spans="1:20" s="40" customFormat="1" ht="13.5" customHeight="1" x14ac:dyDescent="0.2">
      <c r="A53" s="378"/>
      <c r="B53" s="367"/>
      <c r="C53" s="367"/>
      <c r="D53" s="370"/>
      <c r="E53" s="371"/>
      <c r="F53" s="375" t="s">
        <v>38</v>
      </c>
      <c r="G53" s="47" t="s">
        <v>1</v>
      </c>
      <c r="H53" s="29">
        <v>14</v>
      </c>
      <c r="I53" s="228">
        <v>12</v>
      </c>
      <c r="J53" s="29">
        <v>10</v>
      </c>
      <c r="K53" s="29">
        <v>16</v>
      </c>
      <c r="L53" s="29">
        <v>14</v>
      </c>
      <c r="M53" s="29">
        <v>16</v>
      </c>
      <c r="N53" s="29">
        <v>15</v>
      </c>
      <c r="O53" s="29">
        <v>15</v>
      </c>
      <c r="P53" s="29">
        <v>13</v>
      </c>
      <c r="Q53" s="29">
        <v>14</v>
      </c>
      <c r="R53" s="29">
        <f t="shared" si="24"/>
        <v>139</v>
      </c>
      <c r="S53" s="48">
        <f>SUM(H53:Q53)/10</f>
        <v>13.9</v>
      </c>
      <c r="T53" s="49"/>
    </row>
    <row r="54" spans="1:20" s="40" customFormat="1" ht="13.5" customHeight="1" x14ac:dyDescent="0.2">
      <c r="A54" s="378"/>
      <c r="B54" s="367"/>
      <c r="C54" s="367"/>
      <c r="D54" s="370"/>
      <c r="E54" s="371"/>
      <c r="F54" s="375"/>
      <c r="G54" s="47" t="s">
        <v>2</v>
      </c>
      <c r="H54" s="29">
        <v>23</v>
      </c>
      <c r="I54" s="228">
        <v>14</v>
      </c>
      <c r="J54" s="29">
        <v>17</v>
      </c>
      <c r="K54" s="29">
        <v>13</v>
      </c>
      <c r="L54" s="29">
        <v>16</v>
      </c>
      <c r="M54" s="29">
        <v>19</v>
      </c>
      <c r="N54" s="29">
        <v>11</v>
      </c>
      <c r="O54" s="29">
        <v>13</v>
      </c>
      <c r="P54" s="29">
        <v>8</v>
      </c>
      <c r="Q54" s="29">
        <v>14</v>
      </c>
      <c r="R54" s="29">
        <f t="shared" si="24"/>
        <v>148</v>
      </c>
      <c r="S54" s="48">
        <f>SUM(H54:Q54)/12</f>
        <v>12.333333333333334</v>
      </c>
      <c r="T54" s="49"/>
    </row>
    <row r="55" spans="1:20" s="40" customFormat="1" ht="13.5" customHeight="1" x14ac:dyDescent="0.3">
      <c r="A55" s="378"/>
      <c r="B55" s="367"/>
      <c r="C55" s="367"/>
      <c r="D55" s="370"/>
      <c r="E55" s="371"/>
      <c r="F55" s="375"/>
      <c r="G55" s="50" t="s">
        <v>23</v>
      </c>
      <c r="H55" s="31">
        <v>14</v>
      </c>
      <c r="I55" s="229">
        <f t="shared" ref="I55:Q55" si="26">+(I54*2+I53)/3</f>
        <v>13.333333333333334</v>
      </c>
      <c r="J55" s="31">
        <f t="shared" si="26"/>
        <v>14.666666666666666</v>
      </c>
      <c r="K55" s="31">
        <f t="shared" si="26"/>
        <v>14</v>
      </c>
      <c r="L55" s="31">
        <f t="shared" si="26"/>
        <v>15.333333333333334</v>
      </c>
      <c r="M55" s="31">
        <f t="shared" si="26"/>
        <v>18</v>
      </c>
      <c r="N55" s="31">
        <f t="shared" si="26"/>
        <v>12.333333333333334</v>
      </c>
      <c r="O55" s="31">
        <f t="shared" si="26"/>
        <v>13.666666666666666</v>
      </c>
      <c r="P55" s="31">
        <f t="shared" si="26"/>
        <v>9.6666666666666661</v>
      </c>
      <c r="Q55" s="31">
        <f t="shared" si="26"/>
        <v>14</v>
      </c>
      <c r="R55" s="32">
        <f t="shared" si="24"/>
        <v>139</v>
      </c>
      <c r="S55" s="51">
        <f>+AVERAGE((S54*2+S53)/3)</f>
        <v>12.855555555555556</v>
      </c>
      <c r="T55" s="49"/>
    </row>
    <row r="56" spans="1:20" s="40" customFormat="1" ht="15.75" customHeight="1" thickBot="1" x14ac:dyDescent="0.25">
      <c r="A56" s="379"/>
      <c r="B56" s="367"/>
      <c r="C56" s="368"/>
      <c r="D56" s="370"/>
      <c r="E56" s="371"/>
      <c r="F56" s="376" t="s">
        <v>21</v>
      </c>
      <c r="G56" s="376"/>
      <c r="H56" s="52">
        <f t="shared" ref="H56:Q56" si="27">SUM(H52,H55)/2</f>
        <v>15.333333333333334</v>
      </c>
      <c r="I56" s="310">
        <f t="shared" si="27"/>
        <v>11.166666666666668</v>
      </c>
      <c r="J56" s="52">
        <f t="shared" si="27"/>
        <v>9.5</v>
      </c>
      <c r="K56" s="52">
        <f t="shared" si="27"/>
        <v>13.333333333333332</v>
      </c>
      <c r="L56" s="52">
        <f t="shared" si="27"/>
        <v>12.666666666666668</v>
      </c>
      <c r="M56" s="52">
        <f t="shared" si="27"/>
        <v>17.333333333333336</v>
      </c>
      <c r="N56" s="52">
        <f t="shared" si="27"/>
        <v>10.333333333333334</v>
      </c>
      <c r="O56" s="52">
        <f t="shared" si="27"/>
        <v>13.166666666666666</v>
      </c>
      <c r="P56" s="52">
        <f t="shared" si="27"/>
        <v>11.166666666666666</v>
      </c>
      <c r="Q56" s="52">
        <f t="shared" si="27"/>
        <v>12.833333333333332</v>
      </c>
      <c r="R56" s="52"/>
      <c r="S56" s="52">
        <f>+(S52+S55)/2</f>
        <v>11.522222222222222</v>
      </c>
      <c r="T56" s="53"/>
    </row>
    <row r="57" spans="1:20" s="40" customFormat="1" ht="13.5" customHeight="1" x14ac:dyDescent="0.2">
      <c r="A57" s="377">
        <v>8</v>
      </c>
      <c r="B57" s="366" t="s">
        <v>374</v>
      </c>
      <c r="C57" s="366" t="s">
        <v>375</v>
      </c>
      <c r="D57" s="370">
        <v>8</v>
      </c>
      <c r="E57" s="395" t="s">
        <v>433</v>
      </c>
      <c r="F57" s="372" t="s">
        <v>37</v>
      </c>
      <c r="G57" s="44" t="s">
        <v>1</v>
      </c>
      <c r="H57" s="26">
        <v>18</v>
      </c>
      <c r="I57" s="224">
        <v>16</v>
      </c>
      <c r="J57" s="20">
        <v>17</v>
      </c>
      <c r="K57" s="20">
        <v>16</v>
      </c>
      <c r="L57" s="20">
        <v>18</v>
      </c>
      <c r="M57" s="20">
        <v>17</v>
      </c>
      <c r="N57" s="20">
        <v>20</v>
      </c>
      <c r="O57" s="20">
        <v>15</v>
      </c>
      <c r="P57" s="20">
        <v>16</v>
      </c>
      <c r="Q57" s="20">
        <v>18</v>
      </c>
      <c r="R57" s="20">
        <f t="shared" ref="R57:R62" si="28">SUM(H57:Q57)</f>
        <v>171</v>
      </c>
      <c r="S57" s="45">
        <f>SUM(H57:Q57)/10</f>
        <v>17.100000000000001</v>
      </c>
      <c r="T57" s="46"/>
    </row>
    <row r="58" spans="1:20" s="40" customFormat="1" ht="13.5" customHeight="1" x14ac:dyDescent="0.2">
      <c r="A58" s="378"/>
      <c r="B58" s="367"/>
      <c r="C58" s="367"/>
      <c r="D58" s="370"/>
      <c r="E58" s="395"/>
      <c r="F58" s="373"/>
      <c r="G58" s="47" t="s">
        <v>2</v>
      </c>
      <c r="H58" s="28">
        <v>36</v>
      </c>
      <c r="I58" s="228">
        <v>15</v>
      </c>
      <c r="J58" s="29">
        <v>19</v>
      </c>
      <c r="K58" s="29">
        <v>20</v>
      </c>
      <c r="L58" s="29">
        <v>35</v>
      </c>
      <c r="M58" s="29">
        <v>19</v>
      </c>
      <c r="N58" s="29">
        <v>20</v>
      </c>
      <c r="O58" s="29">
        <v>17</v>
      </c>
      <c r="P58" s="29">
        <v>18</v>
      </c>
      <c r="Q58" s="29">
        <v>14</v>
      </c>
      <c r="R58" s="29">
        <f t="shared" si="28"/>
        <v>213</v>
      </c>
      <c r="S58" s="48">
        <f>SUM(H58:Q58)/12</f>
        <v>17.75</v>
      </c>
      <c r="T58" s="49"/>
    </row>
    <row r="59" spans="1:20" s="40" customFormat="1" ht="13.5" customHeight="1" x14ac:dyDescent="0.3">
      <c r="A59" s="378"/>
      <c r="B59" s="367"/>
      <c r="C59" s="367"/>
      <c r="D59" s="370"/>
      <c r="E59" s="395"/>
      <c r="F59" s="374"/>
      <c r="G59" s="50" t="s">
        <v>22</v>
      </c>
      <c r="H59" s="31">
        <f t="shared" ref="H59:Q59" si="29">+(H58*2+H57)/3</f>
        <v>30</v>
      </c>
      <c r="I59" s="229">
        <f t="shared" si="29"/>
        <v>15.333333333333334</v>
      </c>
      <c r="J59" s="31">
        <f t="shared" si="29"/>
        <v>18.333333333333332</v>
      </c>
      <c r="K59" s="31">
        <f t="shared" si="29"/>
        <v>18.666666666666668</v>
      </c>
      <c r="L59" s="31">
        <f t="shared" si="29"/>
        <v>29.333333333333332</v>
      </c>
      <c r="M59" s="31">
        <f t="shared" si="29"/>
        <v>18.333333333333332</v>
      </c>
      <c r="N59" s="31">
        <f t="shared" si="29"/>
        <v>20</v>
      </c>
      <c r="O59" s="31">
        <f t="shared" si="29"/>
        <v>16.333333333333332</v>
      </c>
      <c r="P59" s="31">
        <f t="shared" si="29"/>
        <v>17.333333333333332</v>
      </c>
      <c r="Q59" s="31">
        <f t="shared" si="29"/>
        <v>15.333333333333334</v>
      </c>
      <c r="R59" s="32">
        <f t="shared" si="28"/>
        <v>199.00000000000003</v>
      </c>
      <c r="S59" s="51">
        <f>+AVERAGE((S58*2+S57)/3)</f>
        <v>17.533333333333335</v>
      </c>
      <c r="T59" s="49"/>
    </row>
    <row r="60" spans="1:20" s="40" customFormat="1" ht="13.5" customHeight="1" x14ac:dyDescent="0.2">
      <c r="A60" s="378"/>
      <c r="B60" s="367"/>
      <c r="C60" s="367"/>
      <c r="D60" s="370"/>
      <c r="E60" s="395"/>
      <c r="F60" s="375" t="s">
        <v>38</v>
      </c>
      <c r="G60" s="47" t="s">
        <v>1</v>
      </c>
      <c r="H60" s="29">
        <v>17</v>
      </c>
      <c r="I60" s="228">
        <v>16</v>
      </c>
      <c r="J60" s="29">
        <v>17</v>
      </c>
      <c r="K60" s="29">
        <v>14</v>
      </c>
      <c r="L60" s="29">
        <v>18</v>
      </c>
      <c r="M60" s="29">
        <v>19</v>
      </c>
      <c r="N60" s="29">
        <v>12</v>
      </c>
      <c r="O60" s="29">
        <v>20</v>
      </c>
      <c r="P60" s="29">
        <v>16</v>
      </c>
      <c r="Q60" s="29">
        <v>15</v>
      </c>
      <c r="R60" s="29">
        <f t="shared" si="28"/>
        <v>164</v>
      </c>
      <c r="S60" s="48">
        <f>SUM(H60:Q60)/10</f>
        <v>16.399999999999999</v>
      </c>
      <c r="T60" s="49"/>
    </row>
    <row r="61" spans="1:20" s="40" customFormat="1" ht="13.5" customHeight="1" x14ac:dyDescent="0.2">
      <c r="A61" s="378"/>
      <c r="B61" s="367"/>
      <c r="C61" s="367"/>
      <c r="D61" s="370"/>
      <c r="E61" s="395"/>
      <c r="F61" s="375"/>
      <c r="G61" s="47" t="s">
        <v>2</v>
      </c>
      <c r="H61" s="29">
        <v>34</v>
      </c>
      <c r="I61" s="228">
        <v>15</v>
      </c>
      <c r="J61" s="29">
        <v>19</v>
      </c>
      <c r="K61" s="29">
        <v>19</v>
      </c>
      <c r="L61" s="29">
        <v>40</v>
      </c>
      <c r="M61" s="29">
        <v>20</v>
      </c>
      <c r="N61" s="29">
        <v>14</v>
      </c>
      <c r="O61" s="29">
        <v>18</v>
      </c>
      <c r="P61" s="29">
        <v>20</v>
      </c>
      <c r="Q61" s="29">
        <v>18</v>
      </c>
      <c r="R61" s="29">
        <f t="shared" si="28"/>
        <v>217</v>
      </c>
      <c r="S61" s="48">
        <f>SUM(H61:Q61)/12</f>
        <v>18.083333333333332</v>
      </c>
      <c r="T61" s="49"/>
    </row>
    <row r="62" spans="1:20" s="40" customFormat="1" ht="13.5" customHeight="1" x14ac:dyDescent="0.3">
      <c r="A62" s="378"/>
      <c r="B62" s="367"/>
      <c r="C62" s="367"/>
      <c r="D62" s="370"/>
      <c r="E62" s="395"/>
      <c r="F62" s="375"/>
      <c r="G62" s="50" t="s">
        <v>23</v>
      </c>
      <c r="H62" s="31">
        <v>14</v>
      </c>
      <c r="I62" s="229">
        <f t="shared" ref="I62:Q62" si="30">+(I61*2+I60)/3</f>
        <v>15.333333333333334</v>
      </c>
      <c r="J62" s="31">
        <f t="shared" si="30"/>
        <v>18.333333333333332</v>
      </c>
      <c r="K62" s="31">
        <f t="shared" si="30"/>
        <v>17.333333333333332</v>
      </c>
      <c r="L62" s="31">
        <f t="shared" si="30"/>
        <v>32.666666666666664</v>
      </c>
      <c r="M62" s="31">
        <f t="shared" si="30"/>
        <v>19.666666666666668</v>
      </c>
      <c r="N62" s="31">
        <f t="shared" si="30"/>
        <v>13.333333333333334</v>
      </c>
      <c r="O62" s="31">
        <f t="shared" si="30"/>
        <v>18.666666666666668</v>
      </c>
      <c r="P62" s="31">
        <f t="shared" si="30"/>
        <v>18.666666666666668</v>
      </c>
      <c r="Q62" s="31">
        <f t="shared" si="30"/>
        <v>17</v>
      </c>
      <c r="R62" s="32">
        <f t="shared" si="28"/>
        <v>184.99999999999997</v>
      </c>
      <c r="S62" s="51">
        <f>+AVERAGE((S61*2+S60)/3)</f>
        <v>17.522222222222222</v>
      </c>
      <c r="T62" s="49"/>
    </row>
    <row r="63" spans="1:20" s="40" customFormat="1" ht="19.5" customHeight="1" thickBot="1" x14ac:dyDescent="0.25">
      <c r="A63" s="379"/>
      <c r="B63" s="367"/>
      <c r="C63" s="368"/>
      <c r="D63" s="370"/>
      <c r="E63" s="395"/>
      <c r="F63" s="376" t="s">
        <v>21</v>
      </c>
      <c r="G63" s="376"/>
      <c r="H63" s="52">
        <f t="shared" ref="H63:Q63" si="31">SUM(H59,H62)/2</f>
        <v>22</v>
      </c>
      <c r="I63" s="310">
        <f t="shared" si="31"/>
        <v>15.333333333333334</v>
      </c>
      <c r="J63" s="52">
        <f t="shared" si="31"/>
        <v>18.333333333333332</v>
      </c>
      <c r="K63" s="52">
        <f t="shared" si="31"/>
        <v>18</v>
      </c>
      <c r="L63" s="52">
        <f t="shared" si="31"/>
        <v>31</v>
      </c>
      <c r="M63" s="52">
        <f t="shared" si="31"/>
        <v>19</v>
      </c>
      <c r="N63" s="52">
        <f t="shared" si="31"/>
        <v>16.666666666666668</v>
      </c>
      <c r="O63" s="52">
        <f t="shared" si="31"/>
        <v>17.5</v>
      </c>
      <c r="P63" s="52">
        <f t="shared" si="31"/>
        <v>18</v>
      </c>
      <c r="Q63" s="52">
        <f t="shared" si="31"/>
        <v>16.166666666666668</v>
      </c>
      <c r="R63" s="52"/>
      <c r="S63" s="52">
        <f>+(S59+S62)/2</f>
        <v>17.527777777777779</v>
      </c>
      <c r="T63" s="53"/>
    </row>
    <row r="64" spans="1:20" s="40" customFormat="1" ht="13.5" customHeight="1" x14ac:dyDescent="0.2">
      <c r="A64" s="377">
        <v>9</v>
      </c>
      <c r="B64" s="366" t="s">
        <v>374</v>
      </c>
      <c r="C64" s="366" t="s">
        <v>375</v>
      </c>
      <c r="D64" s="370">
        <v>9</v>
      </c>
      <c r="E64" s="396" t="s">
        <v>434</v>
      </c>
      <c r="F64" s="372" t="s">
        <v>37</v>
      </c>
      <c r="G64" s="44"/>
      <c r="H64" s="20">
        <v>12</v>
      </c>
      <c r="I64" s="224">
        <v>11</v>
      </c>
      <c r="J64" s="20">
        <v>10</v>
      </c>
      <c r="K64" s="20">
        <v>11</v>
      </c>
      <c r="L64" s="20">
        <v>11</v>
      </c>
      <c r="M64" s="20">
        <v>14</v>
      </c>
      <c r="N64" s="20">
        <v>13</v>
      </c>
      <c r="O64" s="20">
        <v>14</v>
      </c>
      <c r="P64" s="20">
        <v>16</v>
      </c>
      <c r="Q64" s="20">
        <v>12</v>
      </c>
      <c r="R64" s="20">
        <f t="shared" ref="R64:R69" si="32">SUM(H64:Q64)</f>
        <v>124</v>
      </c>
      <c r="S64" s="45">
        <f>SUM(H64:Q64)/10</f>
        <v>12.4</v>
      </c>
      <c r="T64" s="46"/>
    </row>
    <row r="65" spans="1:20" s="40" customFormat="1" ht="13.5" customHeight="1" x14ac:dyDescent="0.2">
      <c r="A65" s="378"/>
      <c r="B65" s="367"/>
      <c r="C65" s="367"/>
      <c r="D65" s="370"/>
      <c r="E65" s="397"/>
      <c r="F65" s="373"/>
      <c r="G65" s="47"/>
      <c r="H65" s="29">
        <v>16</v>
      </c>
      <c r="I65" s="228">
        <v>12</v>
      </c>
      <c r="J65" s="29">
        <v>15</v>
      </c>
      <c r="K65" s="29">
        <v>12</v>
      </c>
      <c r="L65" s="29">
        <v>4</v>
      </c>
      <c r="M65" s="29">
        <v>13</v>
      </c>
      <c r="N65" s="29">
        <v>3</v>
      </c>
      <c r="O65" s="29">
        <v>16</v>
      </c>
      <c r="P65" s="29">
        <v>18</v>
      </c>
      <c r="Q65" s="29">
        <v>10</v>
      </c>
      <c r="R65" s="29">
        <f t="shared" si="32"/>
        <v>119</v>
      </c>
      <c r="S65" s="48">
        <f>SUM(H65:Q65)/12</f>
        <v>9.9166666666666661</v>
      </c>
      <c r="T65" s="49"/>
    </row>
    <row r="66" spans="1:20" s="40" customFormat="1" ht="13.5" customHeight="1" x14ac:dyDescent="0.3">
      <c r="A66" s="378"/>
      <c r="B66" s="367"/>
      <c r="C66" s="367"/>
      <c r="D66" s="370"/>
      <c r="E66" s="397"/>
      <c r="F66" s="374"/>
      <c r="G66" s="50" t="s">
        <v>22</v>
      </c>
      <c r="H66" s="31">
        <f t="shared" ref="H66:Q66" si="33">+(H65*2+H64)/3</f>
        <v>14.666666666666666</v>
      </c>
      <c r="I66" s="229">
        <f t="shared" si="33"/>
        <v>11.666666666666666</v>
      </c>
      <c r="J66" s="31">
        <f t="shared" si="33"/>
        <v>13.333333333333334</v>
      </c>
      <c r="K66" s="31">
        <f t="shared" si="33"/>
        <v>11.666666666666666</v>
      </c>
      <c r="L66" s="31">
        <f t="shared" si="33"/>
        <v>6.333333333333333</v>
      </c>
      <c r="M66" s="31">
        <f t="shared" si="33"/>
        <v>13.333333333333334</v>
      </c>
      <c r="N66" s="31">
        <f t="shared" si="33"/>
        <v>6.333333333333333</v>
      </c>
      <c r="O66" s="31">
        <f t="shared" si="33"/>
        <v>15.333333333333334</v>
      </c>
      <c r="P66" s="31">
        <f t="shared" si="33"/>
        <v>17.333333333333332</v>
      </c>
      <c r="Q66" s="31">
        <f t="shared" si="33"/>
        <v>10.666666666666666</v>
      </c>
      <c r="R66" s="32">
        <f t="shared" si="32"/>
        <v>120.66666666666666</v>
      </c>
      <c r="S66" s="51">
        <f>+AVERAGE((S65*2+S64)/3)</f>
        <v>10.744444444444445</v>
      </c>
      <c r="T66" s="49"/>
    </row>
    <row r="67" spans="1:20" s="40" customFormat="1" ht="13.5" customHeight="1" x14ac:dyDescent="0.2">
      <c r="A67" s="378"/>
      <c r="B67" s="367"/>
      <c r="C67" s="367"/>
      <c r="D67" s="370"/>
      <c r="E67" s="397"/>
      <c r="F67" s="375" t="s">
        <v>38</v>
      </c>
      <c r="G67" s="47" t="s">
        <v>1</v>
      </c>
      <c r="H67" s="29">
        <v>13</v>
      </c>
      <c r="I67" s="228">
        <v>11</v>
      </c>
      <c r="J67" s="29">
        <v>11</v>
      </c>
      <c r="K67" s="29">
        <v>14</v>
      </c>
      <c r="L67" s="29">
        <v>9</v>
      </c>
      <c r="M67" s="29">
        <v>15</v>
      </c>
      <c r="N67" s="29">
        <v>12</v>
      </c>
      <c r="O67" s="29">
        <v>10</v>
      </c>
      <c r="P67" s="29">
        <v>16</v>
      </c>
      <c r="Q67" s="29">
        <v>15</v>
      </c>
      <c r="R67" s="29">
        <f t="shared" si="32"/>
        <v>126</v>
      </c>
      <c r="S67" s="48">
        <f>SUM(H67:Q67)/10</f>
        <v>12.6</v>
      </c>
      <c r="T67" s="49"/>
    </row>
    <row r="68" spans="1:20" s="40" customFormat="1" ht="13.5" customHeight="1" x14ac:dyDescent="0.2">
      <c r="A68" s="378"/>
      <c r="B68" s="367"/>
      <c r="C68" s="367"/>
      <c r="D68" s="370"/>
      <c r="E68" s="397"/>
      <c r="F68" s="375"/>
      <c r="G68" s="47" t="s">
        <v>2</v>
      </c>
      <c r="H68" s="29">
        <v>22</v>
      </c>
      <c r="I68" s="228">
        <v>10</v>
      </c>
      <c r="J68" s="29">
        <v>6</v>
      </c>
      <c r="K68" s="29">
        <v>13</v>
      </c>
      <c r="L68" s="29">
        <v>8</v>
      </c>
      <c r="M68" s="29">
        <v>17</v>
      </c>
      <c r="N68" s="29">
        <v>15</v>
      </c>
      <c r="O68" s="29">
        <v>12</v>
      </c>
      <c r="P68" s="29">
        <v>14</v>
      </c>
      <c r="Q68" s="29">
        <v>10</v>
      </c>
      <c r="R68" s="29">
        <f t="shared" si="32"/>
        <v>127</v>
      </c>
      <c r="S68" s="48">
        <f>SUM(H68:Q68)/12</f>
        <v>10.583333333333334</v>
      </c>
      <c r="T68" s="49"/>
    </row>
    <row r="69" spans="1:20" s="40" customFormat="1" ht="13.5" customHeight="1" x14ac:dyDescent="0.3">
      <c r="A69" s="378"/>
      <c r="B69" s="367"/>
      <c r="C69" s="367"/>
      <c r="D69" s="370"/>
      <c r="E69" s="397"/>
      <c r="F69" s="375"/>
      <c r="G69" s="50" t="s">
        <v>23</v>
      </c>
      <c r="H69" s="31">
        <f t="shared" ref="H69:Q69" si="34">+(H68*2+H67)/3</f>
        <v>19</v>
      </c>
      <c r="I69" s="229">
        <f t="shared" si="34"/>
        <v>10.333333333333334</v>
      </c>
      <c r="J69" s="31">
        <f t="shared" si="34"/>
        <v>7.666666666666667</v>
      </c>
      <c r="K69" s="31">
        <f t="shared" si="34"/>
        <v>13.333333333333334</v>
      </c>
      <c r="L69" s="31">
        <f t="shared" si="34"/>
        <v>8.3333333333333339</v>
      </c>
      <c r="M69" s="31">
        <f t="shared" si="34"/>
        <v>16.333333333333332</v>
      </c>
      <c r="N69" s="31">
        <f t="shared" si="34"/>
        <v>14</v>
      </c>
      <c r="O69" s="31">
        <f t="shared" si="34"/>
        <v>11.333333333333334</v>
      </c>
      <c r="P69" s="31">
        <f t="shared" si="34"/>
        <v>14.666666666666666</v>
      </c>
      <c r="Q69" s="31">
        <f t="shared" si="34"/>
        <v>11.666666666666666</v>
      </c>
      <c r="R69" s="32">
        <f t="shared" si="32"/>
        <v>126.66666666666667</v>
      </c>
      <c r="S69" s="51">
        <f>+AVERAGE((S68*2+S67)/3)</f>
        <v>11.255555555555555</v>
      </c>
      <c r="T69" s="49"/>
    </row>
    <row r="70" spans="1:20" s="40" customFormat="1" ht="16.5" customHeight="1" thickBot="1" x14ac:dyDescent="0.25">
      <c r="A70" s="379"/>
      <c r="B70" s="367"/>
      <c r="C70" s="368"/>
      <c r="D70" s="370"/>
      <c r="E70" s="398"/>
      <c r="F70" s="376" t="s">
        <v>21</v>
      </c>
      <c r="G70" s="376"/>
      <c r="H70" s="52">
        <f t="shared" ref="H70:Q70" si="35">SUM(H66,H69)/2</f>
        <v>16.833333333333332</v>
      </c>
      <c r="I70" s="310">
        <f t="shared" si="35"/>
        <v>11</v>
      </c>
      <c r="J70" s="52">
        <f t="shared" si="35"/>
        <v>10.5</v>
      </c>
      <c r="K70" s="52">
        <f t="shared" si="35"/>
        <v>12.5</v>
      </c>
      <c r="L70" s="52">
        <f t="shared" si="35"/>
        <v>7.3333333333333339</v>
      </c>
      <c r="M70" s="52">
        <f t="shared" si="35"/>
        <v>14.833333333333332</v>
      </c>
      <c r="N70" s="52">
        <f t="shared" si="35"/>
        <v>10.166666666666666</v>
      </c>
      <c r="O70" s="52">
        <f t="shared" si="35"/>
        <v>13.333333333333334</v>
      </c>
      <c r="P70" s="52">
        <f t="shared" si="35"/>
        <v>16</v>
      </c>
      <c r="Q70" s="52">
        <f t="shared" si="35"/>
        <v>11.166666666666666</v>
      </c>
      <c r="R70" s="52"/>
      <c r="S70" s="52">
        <f>+(S66+S69)/2</f>
        <v>11</v>
      </c>
      <c r="T70" s="53"/>
    </row>
    <row r="71" spans="1:20" s="40" customFormat="1" ht="13.5" customHeight="1" x14ac:dyDescent="0.2">
      <c r="A71" s="377">
        <v>10</v>
      </c>
      <c r="B71" s="366" t="s">
        <v>374</v>
      </c>
      <c r="C71" s="366" t="s">
        <v>375</v>
      </c>
      <c r="D71" s="370">
        <v>10</v>
      </c>
      <c r="E71" s="395" t="s">
        <v>435</v>
      </c>
      <c r="F71" s="372" t="s">
        <v>37</v>
      </c>
      <c r="G71" s="44" t="s">
        <v>1</v>
      </c>
      <c r="H71" s="26">
        <v>16</v>
      </c>
      <c r="I71" s="224">
        <v>15</v>
      </c>
      <c r="J71" s="20">
        <v>16</v>
      </c>
      <c r="K71" s="20">
        <v>14</v>
      </c>
      <c r="L71" s="20">
        <v>14</v>
      </c>
      <c r="M71" s="20">
        <v>16</v>
      </c>
      <c r="N71" s="20">
        <v>16</v>
      </c>
      <c r="O71" s="20">
        <v>14</v>
      </c>
      <c r="P71" s="20">
        <v>15</v>
      </c>
      <c r="Q71" s="20">
        <v>17</v>
      </c>
      <c r="R71" s="20">
        <f t="shared" ref="R71:R76" si="36">SUM(H71:Q71)</f>
        <v>153</v>
      </c>
      <c r="S71" s="45">
        <f>SUM(H71:Q71)/10</f>
        <v>15.3</v>
      </c>
      <c r="T71" s="46"/>
    </row>
    <row r="72" spans="1:20" s="40" customFormat="1" ht="13.5" customHeight="1" x14ac:dyDescent="0.2">
      <c r="A72" s="378"/>
      <c r="B72" s="367"/>
      <c r="C72" s="367"/>
      <c r="D72" s="370"/>
      <c r="E72" s="395"/>
      <c r="F72" s="373"/>
      <c r="G72" s="47" t="s">
        <v>2</v>
      </c>
      <c r="H72" s="28">
        <v>30</v>
      </c>
      <c r="I72" s="228">
        <v>15</v>
      </c>
      <c r="J72" s="29">
        <v>19</v>
      </c>
      <c r="K72" s="29">
        <v>10</v>
      </c>
      <c r="L72" s="29">
        <v>32</v>
      </c>
      <c r="M72" s="29">
        <v>19</v>
      </c>
      <c r="N72" s="29">
        <v>12</v>
      </c>
      <c r="O72" s="29">
        <v>16</v>
      </c>
      <c r="P72" s="29">
        <v>16</v>
      </c>
      <c r="Q72" s="29">
        <v>14</v>
      </c>
      <c r="R72" s="29">
        <f t="shared" si="36"/>
        <v>183</v>
      </c>
      <c r="S72" s="48">
        <f>SUM(H72:Q72)/12</f>
        <v>15.25</v>
      </c>
      <c r="T72" s="49"/>
    </row>
    <row r="73" spans="1:20" s="40" customFormat="1" ht="13.5" customHeight="1" x14ac:dyDescent="0.3">
      <c r="A73" s="378"/>
      <c r="B73" s="367"/>
      <c r="C73" s="367"/>
      <c r="D73" s="370"/>
      <c r="E73" s="395"/>
      <c r="F73" s="374"/>
      <c r="G73" s="50" t="s">
        <v>22</v>
      </c>
      <c r="H73" s="31">
        <f t="shared" ref="H73:Q73" si="37">+(H72*2+H71)/3</f>
        <v>25.333333333333332</v>
      </c>
      <c r="I73" s="229">
        <f t="shared" si="37"/>
        <v>15</v>
      </c>
      <c r="J73" s="31">
        <f t="shared" si="37"/>
        <v>18</v>
      </c>
      <c r="K73" s="31">
        <f t="shared" si="37"/>
        <v>11.333333333333334</v>
      </c>
      <c r="L73" s="31">
        <f t="shared" si="37"/>
        <v>26</v>
      </c>
      <c r="M73" s="31">
        <f t="shared" si="37"/>
        <v>18</v>
      </c>
      <c r="N73" s="31">
        <f t="shared" si="37"/>
        <v>13.333333333333334</v>
      </c>
      <c r="O73" s="31">
        <f t="shared" si="37"/>
        <v>15.333333333333334</v>
      </c>
      <c r="P73" s="31">
        <f t="shared" si="37"/>
        <v>15.666666666666666</v>
      </c>
      <c r="Q73" s="31">
        <f t="shared" si="37"/>
        <v>15</v>
      </c>
      <c r="R73" s="32">
        <f t="shared" si="36"/>
        <v>172.99999999999997</v>
      </c>
      <c r="S73" s="51">
        <f>+AVERAGE((S72*2+S71)/3)</f>
        <v>15.266666666666666</v>
      </c>
      <c r="T73" s="49"/>
    </row>
    <row r="74" spans="1:20" s="40" customFormat="1" ht="13.5" customHeight="1" x14ac:dyDescent="0.2">
      <c r="A74" s="378"/>
      <c r="B74" s="367"/>
      <c r="C74" s="367"/>
      <c r="D74" s="370"/>
      <c r="E74" s="395"/>
      <c r="F74" s="375" t="s">
        <v>38</v>
      </c>
      <c r="G74" s="47" t="s">
        <v>1</v>
      </c>
      <c r="H74" s="29">
        <v>17</v>
      </c>
      <c r="I74" s="228">
        <v>15</v>
      </c>
      <c r="J74" s="29">
        <v>17</v>
      </c>
      <c r="K74" s="29">
        <v>15</v>
      </c>
      <c r="L74" s="29">
        <v>14</v>
      </c>
      <c r="M74" s="29">
        <v>18</v>
      </c>
      <c r="N74" s="29">
        <v>14</v>
      </c>
      <c r="O74" s="29">
        <v>19</v>
      </c>
      <c r="P74" s="29">
        <v>17</v>
      </c>
      <c r="Q74" s="29">
        <v>13</v>
      </c>
      <c r="R74" s="29">
        <f t="shared" si="36"/>
        <v>159</v>
      </c>
      <c r="S74" s="48">
        <f>SUM(H74:Q74)/10</f>
        <v>15.9</v>
      </c>
      <c r="T74" s="49"/>
    </row>
    <row r="75" spans="1:20" s="40" customFormat="1" ht="13.5" customHeight="1" x14ac:dyDescent="0.2">
      <c r="A75" s="378"/>
      <c r="B75" s="367"/>
      <c r="C75" s="367"/>
      <c r="D75" s="370"/>
      <c r="E75" s="395"/>
      <c r="F75" s="375"/>
      <c r="G75" s="47" t="s">
        <v>2</v>
      </c>
      <c r="H75" s="29">
        <v>32</v>
      </c>
      <c r="I75" s="228">
        <v>14</v>
      </c>
      <c r="J75" s="29">
        <v>20</v>
      </c>
      <c r="K75" s="29">
        <v>17</v>
      </c>
      <c r="L75" s="29">
        <v>22</v>
      </c>
      <c r="M75" s="29">
        <v>20</v>
      </c>
      <c r="N75" s="29">
        <v>15</v>
      </c>
      <c r="O75" s="29">
        <v>17</v>
      </c>
      <c r="P75" s="29">
        <v>18</v>
      </c>
      <c r="Q75" s="29">
        <v>17</v>
      </c>
      <c r="R75" s="29">
        <f t="shared" si="36"/>
        <v>192</v>
      </c>
      <c r="S75" s="48">
        <f>SUM(H75:Q75)/12</f>
        <v>16</v>
      </c>
      <c r="T75" s="49"/>
    </row>
    <row r="76" spans="1:20" s="40" customFormat="1" ht="13.5" customHeight="1" x14ac:dyDescent="0.3">
      <c r="A76" s="378"/>
      <c r="B76" s="367"/>
      <c r="C76" s="367"/>
      <c r="D76" s="370"/>
      <c r="E76" s="395"/>
      <c r="F76" s="375"/>
      <c r="G76" s="50" t="s">
        <v>23</v>
      </c>
      <c r="H76" s="31">
        <v>14</v>
      </c>
      <c r="I76" s="229">
        <f t="shared" ref="I76:Q76" si="38">+(I75*2+I74)/3</f>
        <v>14.333333333333334</v>
      </c>
      <c r="J76" s="31">
        <f t="shared" si="38"/>
        <v>19</v>
      </c>
      <c r="K76" s="31">
        <f t="shared" si="38"/>
        <v>16.333333333333332</v>
      </c>
      <c r="L76" s="31">
        <f t="shared" si="38"/>
        <v>19.333333333333332</v>
      </c>
      <c r="M76" s="31">
        <f t="shared" si="38"/>
        <v>19.333333333333332</v>
      </c>
      <c r="N76" s="31">
        <f t="shared" si="38"/>
        <v>14.666666666666666</v>
      </c>
      <c r="O76" s="31">
        <f t="shared" si="38"/>
        <v>17.666666666666668</v>
      </c>
      <c r="P76" s="31">
        <f t="shared" si="38"/>
        <v>17.666666666666668</v>
      </c>
      <c r="Q76" s="31">
        <f t="shared" si="38"/>
        <v>15.666666666666666</v>
      </c>
      <c r="R76" s="32">
        <f t="shared" si="36"/>
        <v>167.99999999999997</v>
      </c>
      <c r="S76" s="51">
        <f>+AVERAGE((S75*2+S74)/3)</f>
        <v>15.966666666666667</v>
      </c>
      <c r="T76" s="49"/>
    </row>
    <row r="77" spans="1:20" s="40" customFormat="1" ht="13.5" customHeight="1" thickBot="1" x14ac:dyDescent="0.25">
      <c r="A77" s="379"/>
      <c r="B77" s="367"/>
      <c r="C77" s="368"/>
      <c r="D77" s="370"/>
      <c r="E77" s="395"/>
      <c r="F77" s="376" t="s">
        <v>21</v>
      </c>
      <c r="G77" s="376"/>
      <c r="H77" s="52">
        <f t="shared" ref="H77:Q77" si="39">SUM(H73,H76)/2</f>
        <v>19.666666666666664</v>
      </c>
      <c r="I77" s="310">
        <f t="shared" si="39"/>
        <v>14.666666666666668</v>
      </c>
      <c r="J77" s="52">
        <f t="shared" si="39"/>
        <v>18.5</v>
      </c>
      <c r="K77" s="52">
        <f t="shared" si="39"/>
        <v>13.833333333333332</v>
      </c>
      <c r="L77" s="52">
        <f t="shared" si="39"/>
        <v>22.666666666666664</v>
      </c>
      <c r="M77" s="52">
        <f t="shared" si="39"/>
        <v>18.666666666666664</v>
      </c>
      <c r="N77" s="52">
        <f t="shared" si="39"/>
        <v>14</v>
      </c>
      <c r="O77" s="52">
        <f t="shared" si="39"/>
        <v>16.5</v>
      </c>
      <c r="P77" s="52">
        <f t="shared" si="39"/>
        <v>16.666666666666668</v>
      </c>
      <c r="Q77" s="52">
        <f t="shared" si="39"/>
        <v>15.333333333333332</v>
      </c>
      <c r="R77" s="52"/>
      <c r="S77" s="52">
        <f>+(S73+S76)/2</f>
        <v>15.616666666666667</v>
      </c>
      <c r="T77" s="53"/>
    </row>
    <row r="78" spans="1:20" s="40" customFormat="1" ht="13.5" customHeight="1" x14ac:dyDescent="0.2">
      <c r="A78" s="377">
        <v>11</v>
      </c>
      <c r="B78" s="366" t="s">
        <v>374</v>
      </c>
      <c r="C78" s="366" t="s">
        <v>375</v>
      </c>
      <c r="D78" s="370">
        <v>11</v>
      </c>
      <c r="E78" s="395" t="s">
        <v>436</v>
      </c>
      <c r="F78" s="372" t="s">
        <v>37</v>
      </c>
      <c r="G78" s="44" t="s">
        <v>1</v>
      </c>
      <c r="H78" s="26">
        <v>11</v>
      </c>
      <c r="I78" s="224">
        <v>10</v>
      </c>
      <c r="J78" s="20">
        <v>3</v>
      </c>
      <c r="K78" s="20">
        <v>11</v>
      </c>
      <c r="L78" s="20">
        <v>10</v>
      </c>
      <c r="M78" s="20">
        <v>16</v>
      </c>
      <c r="N78" s="20">
        <v>14</v>
      </c>
      <c r="O78" s="20">
        <v>11</v>
      </c>
      <c r="P78" s="20">
        <v>13</v>
      </c>
      <c r="Q78" s="20">
        <v>13</v>
      </c>
      <c r="R78" s="20">
        <f t="shared" ref="R78:R83" si="40">SUM(H78:Q78)</f>
        <v>112</v>
      </c>
      <c r="S78" s="45">
        <f>SUM(H78:Q78)/10</f>
        <v>11.2</v>
      </c>
      <c r="T78" s="46"/>
    </row>
    <row r="79" spans="1:20" s="40" customFormat="1" ht="13.5" customHeight="1" x14ac:dyDescent="0.2">
      <c r="A79" s="378"/>
      <c r="B79" s="367"/>
      <c r="C79" s="367"/>
      <c r="D79" s="370"/>
      <c r="E79" s="395"/>
      <c r="F79" s="373"/>
      <c r="G79" s="47" t="s">
        <v>2</v>
      </c>
      <c r="H79" s="28">
        <v>10</v>
      </c>
      <c r="I79" s="228">
        <v>10</v>
      </c>
      <c r="J79" s="29">
        <v>2</v>
      </c>
      <c r="K79" s="29">
        <v>9</v>
      </c>
      <c r="L79" s="29">
        <v>14</v>
      </c>
      <c r="M79" s="29">
        <v>16</v>
      </c>
      <c r="N79" s="29">
        <v>2</v>
      </c>
      <c r="O79" s="29">
        <v>13</v>
      </c>
      <c r="P79" s="29">
        <v>12</v>
      </c>
      <c r="Q79" s="29">
        <v>10</v>
      </c>
      <c r="R79" s="29">
        <f t="shared" si="40"/>
        <v>98</v>
      </c>
      <c r="S79" s="48">
        <f>SUM(H79:Q79)/12</f>
        <v>8.1666666666666661</v>
      </c>
      <c r="T79" s="49"/>
    </row>
    <row r="80" spans="1:20" s="40" customFormat="1" ht="13.5" customHeight="1" x14ac:dyDescent="0.3">
      <c r="A80" s="378"/>
      <c r="B80" s="367"/>
      <c r="C80" s="367"/>
      <c r="D80" s="370"/>
      <c r="E80" s="395"/>
      <c r="F80" s="374"/>
      <c r="G80" s="50" t="s">
        <v>22</v>
      </c>
      <c r="H80" s="31">
        <f t="shared" ref="H80:Q80" si="41">+(H79*2+H78)/3</f>
        <v>10.333333333333334</v>
      </c>
      <c r="I80" s="229">
        <f t="shared" si="41"/>
        <v>10</v>
      </c>
      <c r="J80" s="31">
        <f t="shared" si="41"/>
        <v>2.3333333333333335</v>
      </c>
      <c r="K80" s="31">
        <f t="shared" si="41"/>
        <v>9.6666666666666661</v>
      </c>
      <c r="L80" s="31">
        <f t="shared" si="41"/>
        <v>12.666666666666666</v>
      </c>
      <c r="M80" s="31">
        <f t="shared" si="41"/>
        <v>16</v>
      </c>
      <c r="N80" s="31">
        <f t="shared" si="41"/>
        <v>6</v>
      </c>
      <c r="O80" s="31">
        <f t="shared" si="41"/>
        <v>12.333333333333334</v>
      </c>
      <c r="P80" s="31">
        <f t="shared" si="41"/>
        <v>12.333333333333334</v>
      </c>
      <c r="Q80" s="31">
        <f t="shared" si="41"/>
        <v>11</v>
      </c>
      <c r="R80" s="32">
        <f t="shared" si="40"/>
        <v>102.66666666666666</v>
      </c>
      <c r="S80" s="51">
        <f>+AVERAGE((S79*2+S78)/3)</f>
        <v>9.1777777777777771</v>
      </c>
      <c r="T80" s="49"/>
    </row>
    <row r="81" spans="1:20" s="40" customFormat="1" ht="13.5" customHeight="1" x14ac:dyDescent="0.2">
      <c r="A81" s="378"/>
      <c r="B81" s="367"/>
      <c r="C81" s="367"/>
      <c r="D81" s="370"/>
      <c r="E81" s="395"/>
      <c r="F81" s="375" t="s">
        <v>38</v>
      </c>
      <c r="G81" s="47" t="s">
        <v>1</v>
      </c>
      <c r="H81" s="29">
        <v>11</v>
      </c>
      <c r="I81" s="228">
        <v>12</v>
      </c>
      <c r="J81" s="29">
        <v>10</v>
      </c>
      <c r="K81" s="29">
        <v>14</v>
      </c>
      <c r="L81" s="29">
        <v>12</v>
      </c>
      <c r="M81" s="29">
        <v>14</v>
      </c>
      <c r="N81" s="29">
        <v>14</v>
      </c>
      <c r="O81" s="29">
        <v>13</v>
      </c>
      <c r="P81" s="29">
        <v>14</v>
      </c>
      <c r="Q81" s="29">
        <v>13</v>
      </c>
      <c r="R81" s="29">
        <f t="shared" si="40"/>
        <v>127</v>
      </c>
      <c r="S81" s="48">
        <f>SUM(H81:Q81)/10</f>
        <v>12.7</v>
      </c>
      <c r="T81" s="49"/>
    </row>
    <row r="82" spans="1:20" s="40" customFormat="1" ht="13.5" customHeight="1" x14ac:dyDescent="0.2">
      <c r="A82" s="378"/>
      <c r="B82" s="367"/>
      <c r="C82" s="367"/>
      <c r="D82" s="370"/>
      <c r="E82" s="395"/>
      <c r="F82" s="375"/>
      <c r="G82" s="47" t="s">
        <v>2</v>
      </c>
      <c r="H82" s="29">
        <v>14</v>
      </c>
      <c r="I82" s="228">
        <v>11</v>
      </c>
      <c r="J82" s="29">
        <v>13</v>
      </c>
      <c r="K82" s="29">
        <v>12</v>
      </c>
      <c r="L82" s="29">
        <v>18</v>
      </c>
      <c r="M82" s="29">
        <v>12</v>
      </c>
      <c r="N82" s="29">
        <v>11</v>
      </c>
      <c r="O82" s="29">
        <v>11</v>
      </c>
      <c r="P82" s="29">
        <v>13</v>
      </c>
      <c r="Q82" s="29">
        <v>10</v>
      </c>
      <c r="R82" s="29">
        <f t="shared" si="40"/>
        <v>125</v>
      </c>
      <c r="S82" s="48">
        <f>SUM(H82:Q82)/12</f>
        <v>10.416666666666666</v>
      </c>
      <c r="T82" s="49"/>
    </row>
    <row r="83" spans="1:20" s="40" customFormat="1" ht="13.5" customHeight="1" x14ac:dyDescent="0.3">
      <c r="A83" s="378"/>
      <c r="B83" s="367"/>
      <c r="C83" s="367"/>
      <c r="D83" s="370"/>
      <c r="E83" s="395"/>
      <c r="F83" s="375"/>
      <c r="G83" s="50" t="s">
        <v>23</v>
      </c>
      <c r="H83" s="31">
        <f t="shared" ref="H83:Q83" si="42">+(H82*2+H81)/3</f>
        <v>13</v>
      </c>
      <c r="I83" s="229">
        <f t="shared" si="42"/>
        <v>11.333333333333334</v>
      </c>
      <c r="J83" s="31">
        <v>12</v>
      </c>
      <c r="K83" s="31">
        <f t="shared" si="42"/>
        <v>12.666666666666666</v>
      </c>
      <c r="L83" s="31">
        <f t="shared" si="42"/>
        <v>16</v>
      </c>
      <c r="M83" s="31">
        <f t="shared" si="42"/>
        <v>12.666666666666666</v>
      </c>
      <c r="N83" s="31">
        <f t="shared" si="42"/>
        <v>12</v>
      </c>
      <c r="O83" s="31">
        <f t="shared" si="42"/>
        <v>11.666666666666666</v>
      </c>
      <c r="P83" s="31">
        <f t="shared" si="42"/>
        <v>13.333333333333334</v>
      </c>
      <c r="Q83" s="31">
        <f t="shared" si="42"/>
        <v>11</v>
      </c>
      <c r="R83" s="32">
        <f t="shared" si="40"/>
        <v>125.66666666666667</v>
      </c>
      <c r="S83" s="51">
        <f>+AVERAGE((S82*2+S81)/3)</f>
        <v>11.177777777777777</v>
      </c>
      <c r="T83" s="49"/>
    </row>
    <row r="84" spans="1:20" s="40" customFormat="1" ht="13.5" customHeight="1" thickBot="1" x14ac:dyDescent="0.25">
      <c r="A84" s="379"/>
      <c r="B84" s="367"/>
      <c r="C84" s="368"/>
      <c r="D84" s="370"/>
      <c r="E84" s="395"/>
      <c r="F84" s="376" t="s">
        <v>21</v>
      </c>
      <c r="G84" s="376"/>
      <c r="H84" s="52">
        <f t="shared" ref="H84:Q84" si="43">SUM(H80,H83)/2</f>
        <v>11.666666666666668</v>
      </c>
      <c r="I84" s="310">
        <f t="shared" si="43"/>
        <v>10.666666666666668</v>
      </c>
      <c r="J84" s="52">
        <f t="shared" si="43"/>
        <v>7.166666666666667</v>
      </c>
      <c r="K84" s="52">
        <f t="shared" si="43"/>
        <v>11.166666666666666</v>
      </c>
      <c r="L84" s="52">
        <f t="shared" si="43"/>
        <v>14.333333333333332</v>
      </c>
      <c r="M84" s="52">
        <f t="shared" si="43"/>
        <v>14.333333333333332</v>
      </c>
      <c r="N84" s="52">
        <f t="shared" si="43"/>
        <v>9</v>
      </c>
      <c r="O84" s="52">
        <f t="shared" si="43"/>
        <v>12</v>
      </c>
      <c r="P84" s="52">
        <f t="shared" si="43"/>
        <v>12.833333333333334</v>
      </c>
      <c r="Q84" s="52">
        <f t="shared" si="43"/>
        <v>11</v>
      </c>
      <c r="R84" s="52"/>
      <c r="S84" s="52">
        <f>+(S80+S83)/2</f>
        <v>10.177777777777777</v>
      </c>
      <c r="T84" s="53"/>
    </row>
    <row r="85" spans="1:20" s="40" customFormat="1" ht="13.5" customHeight="1" x14ac:dyDescent="0.2">
      <c r="A85" s="377">
        <v>12</v>
      </c>
      <c r="B85" s="366" t="s">
        <v>374</v>
      </c>
      <c r="C85" s="366" t="s">
        <v>375</v>
      </c>
      <c r="D85" s="370">
        <v>12</v>
      </c>
      <c r="E85" s="395" t="s">
        <v>437</v>
      </c>
      <c r="F85" s="399" t="s">
        <v>47</v>
      </c>
      <c r="G85" s="133" t="s">
        <v>1</v>
      </c>
      <c r="H85" s="26">
        <v>16</v>
      </c>
      <c r="I85" s="224">
        <v>15</v>
      </c>
      <c r="J85" s="20">
        <v>10</v>
      </c>
      <c r="K85" s="20">
        <v>10</v>
      </c>
      <c r="L85" s="20">
        <v>15</v>
      </c>
      <c r="M85" s="20">
        <v>14</v>
      </c>
      <c r="N85" s="20">
        <v>14</v>
      </c>
      <c r="O85" s="20">
        <v>15</v>
      </c>
      <c r="P85" s="20">
        <v>13</v>
      </c>
      <c r="Q85" s="20">
        <v>14</v>
      </c>
      <c r="R85" s="20">
        <f t="shared" ref="R85:R90" si="44">SUM(H85:Q85)</f>
        <v>136</v>
      </c>
      <c r="S85" s="45">
        <f>SUM(H85:Q85)/10</f>
        <v>13.6</v>
      </c>
      <c r="T85" s="46"/>
    </row>
    <row r="86" spans="1:20" s="40" customFormat="1" ht="13.5" customHeight="1" x14ac:dyDescent="0.2">
      <c r="A86" s="378"/>
      <c r="B86" s="367"/>
      <c r="C86" s="367"/>
      <c r="D86" s="370"/>
      <c r="E86" s="395"/>
      <c r="F86" s="400"/>
      <c r="G86" s="134" t="s">
        <v>2</v>
      </c>
      <c r="H86" s="28">
        <v>28</v>
      </c>
      <c r="I86" s="228">
        <v>14</v>
      </c>
      <c r="J86" s="29">
        <v>4</v>
      </c>
      <c r="K86" s="29">
        <v>5</v>
      </c>
      <c r="L86" s="29">
        <v>32</v>
      </c>
      <c r="M86" s="29">
        <v>17</v>
      </c>
      <c r="N86" s="29">
        <v>19</v>
      </c>
      <c r="O86" s="29">
        <v>18</v>
      </c>
      <c r="P86" s="29">
        <v>12</v>
      </c>
      <c r="Q86" s="29">
        <v>10</v>
      </c>
      <c r="R86" s="29">
        <f t="shared" si="44"/>
        <v>159</v>
      </c>
      <c r="S86" s="48">
        <f>SUM(H86:Q86)/12</f>
        <v>13.25</v>
      </c>
      <c r="T86" s="176"/>
    </row>
    <row r="87" spans="1:20" s="40" customFormat="1" ht="13.5" customHeight="1" x14ac:dyDescent="0.3">
      <c r="A87" s="378"/>
      <c r="B87" s="367"/>
      <c r="C87" s="367"/>
      <c r="D87" s="370"/>
      <c r="E87" s="395"/>
      <c r="F87" s="401"/>
      <c r="G87" s="135" t="s">
        <v>22</v>
      </c>
      <c r="H87" s="31">
        <v>13</v>
      </c>
      <c r="I87" s="229">
        <f t="shared" ref="I87:Q87" si="45">+(I86*2+I85)/3</f>
        <v>14.333333333333334</v>
      </c>
      <c r="J87" s="31">
        <f t="shared" si="45"/>
        <v>6</v>
      </c>
      <c r="K87" s="31">
        <f t="shared" si="45"/>
        <v>6.666666666666667</v>
      </c>
      <c r="L87" s="31">
        <f t="shared" si="45"/>
        <v>26.333333333333332</v>
      </c>
      <c r="M87" s="31">
        <f t="shared" si="45"/>
        <v>16</v>
      </c>
      <c r="N87" s="31">
        <f t="shared" si="45"/>
        <v>17.333333333333332</v>
      </c>
      <c r="O87" s="31">
        <f t="shared" si="45"/>
        <v>17</v>
      </c>
      <c r="P87" s="31">
        <f t="shared" si="45"/>
        <v>12.333333333333334</v>
      </c>
      <c r="Q87" s="31">
        <f t="shared" si="45"/>
        <v>11.333333333333334</v>
      </c>
      <c r="R87" s="32">
        <f t="shared" si="44"/>
        <v>140.33333333333334</v>
      </c>
      <c r="S87" s="51">
        <f>+AVERAGE((S86*2+S85)/3)</f>
        <v>13.366666666666667</v>
      </c>
      <c r="T87" s="176"/>
    </row>
    <row r="88" spans="1:20" s="40" customFormat="1" ht="13.5" customHeight="1" x14ac:dyDescent="0.2">
      <c r="A88" s="378"/>
      <c r="B88" s="367"/>
      <c r="C88" s="367"/>
      <c r="D88" s="370"/>
      <c r="E88" s="395"/>
      <c r="F88" s="402" t="s">
        <v>48</v>
      </c>
      <c r="G88" s="134" t="s">
        <v>1</v>
      </c>
      <c r="H88" s="29">
        <v>15</v>
      </c>
      <c r="I88" s="228">
        <v>14</v>
      </c>
      <c r="J88" s="29">
        <v>11</v>
      </c>
      <c r="K88" s="29">
        <v>11</v>
      </c>
      <c r="L88" s="29">
        <v>13</v>
      </c>
      <c r="M88" s="29">
        <v>15</v>
      </c>
      <c r="N88" s="29">
        <v>13</v>
      </c>
      <c r="O88" s="29">
        <v>8</v>
      </c>
      <c r="P88" s="29">
        <v>15</v>
      </c>
      <c r="Q88" s="29">
        <v>13</v>
      </c>
      <c r="R88" s="29">
        <f t="shared" si="44"/>
        <v>128</v>
      </c>
      <c r="S88" s="48">
        <f>SUM(H88:Q88)/10</f>
        <v>12.8</v>
      </c>
      <c r="T88" s="176"/>
    </row>
    <row r="89" spans="1:20" s="40" customFormat="1" ht="13.5" customHeight="1" x14ac:dyDescent="0.2">
      <c r="A89" s="378"/>
      <c r="B89" s="367"/>
      <c r="C89" s="367"/>
      <c r="D89" s="370"/>
      <c r="E89" s="395"/>
      <c r="F89" s="402"/>
      <c r="G89" s="134" t="s">
        <v>2</v>
      </c>
      <c r="H89" s="29">
        <v>27</v>
      </c>
      <c r="I89" s="228">
        <v>14</v>
      </c>
      <c r="J89" s="29">
        <v>6</v>
      </c>
      <c r="K89" s="29">
        <v>12</v>
      </c>
      <c r="L89" s="29">
        <v>34</v>
      </c>
      <c r="M89" s="29">
        <v>18</v>
      </c>
      <c r="N89" s="29">
        <v>13</v>
      </c>
      <c r="O89" s="29">
        <v>10</v>
      </c>
      <c r="P89" s="29">
        <v>15</v>
      </c>
      <c r="Q89" s="29">
        <v>18</v>
      </c>
      <c r="R89" s="29">
        <f t="shared" si="44"/>
        <v>167</v>
      </c>
      <c r="S89" s="48">
        <f>SUM(H89:Q89)/12</f>
        <v>13.916666666666666</v>
      </c>
      <c r="T89" s="176"/>
    </row>
    <row r="90" spans="1:20" s="40" customFormat="1" ht="13.5" customHeight="1" x14ac:dyDescent="0.3">
      <c r="A90" s="378"/>
      <c r="B90" s="367"/>
      <c r="C90" s="367"/>
      <c r="D90" s="370"/>
      <c r="E90" s="395"/>
      <c r="F90" s="402"/>
      <c r="G90" s="135" t="s">
        <v>23</v>
      </c>
      <c r="H90" s="31">
        <f t="shared" ref="H90:Q90" si="46">+(H89*2+H88)/3</f>
        <v>23</v>
      </c>
      <c r="I90" s="229">
        <f t="shared" si="46"/>
        <v>14</v>
      </c>
      <c r="J90" s="31">
        <f t="shared" si="46"/>
        <v>7.666666666666667</v>
      </c>
      <c r="K90" s="31">
        <f t="shared" si="46"/>
        <v>11.666666666666666</v>
      </c>
      <c r="L90" s="31">
        <f t="shared" si="46"/>
        <v>27</v>
      </c>
      <c r="M90" s="31">
        <f t="shared" si="46"/>
        <v>17</v>
      </c>
      <c r="N90" s="31">
        <f t="shared" si="46"/>
        <v>13</v>
      </c>
      <c r="O90" s="31">
        <f t="shared" si="46"/>
        <v>9.3333333333333339</v>
      </c>
      <c r="P90" s="31">
        <f t="shared" si="46"/>
        <v>15</v>
      </c>
      <c r="Q90" s="31">
        <f t="shared" si="46"/>
        <v>16.333333333333332</v>
      </c>
      <c r="R90" s="32">
        <f t="shared" si="44"/>
        <v>154</v>
      </c>
      <c r="S90" s="51">
        <f>+AVERAGE((S89*2+S88)/3)</f>
        <v>13.544444444444444</v>
      </c>
      <c r="T90" s="176"/>
    </row>
    <row r="91" spans="1:20" s="40" customFormat="1" ht="18.75" thickBot="1" x14ac:dyDescent="0.25">
      <c r="A91" s="379"/>
      <c r="B91" s="367"/>
      <c r="C91" s="368"/>
      <c r="D91" s="370"/>
      <c r="E91" s="395"/>
      <c r="F91" s="403" t="s">
        <v>21</v>
      </c>
      <c r="G91" s="403"/>
      <c r="H91" s="52">
        <f t="shared" ref="H91:Q91" si="47">SUM(H87,H90)/2</f>
        <v>18</v>
      </c>
      <c r="I91" s="310">
        <f t="shared" si="47"/>
        <v>14.166666666666668</v>
      </c>
      <c r="J91" s="52">
        <f t="shared" si="47"/>
        <v>6.8333333333333339</v>
      </c>
      <c r="K91" s="52">
        <f t="shared" si="47"/>
        <v>9.1666666666666661</v>
      </c>
      <c r="L91" s="52">
        <f t="shared" si="47"/>
        <v>26.666666666666664</v>
      </c>
      <c r="M91" s="52">
        <f t="shared" si="47"/>
        <v>16.5</v>
      </c>
      <c r="N91" s="52">
        <f t="shared" si="47"/>
        <v>15.166666666666666</v>
      </c>
      <c r="O91" s="52">
        <f t="shared" si="47"/>
        <v>13.166666666666668</v>
      </c>
      <c r="P91" s="52">
        <f t="shared" si="47"/>
        <v>13.666666666666668</v>
      </c>
      <c r="Q91" s="52">
        <f t="shared" si="47"/>
        <v>13.833333333333332</v>
      </c>
      <c r="R91" s="52"/>
      <c r="S91" s="52">
        <f>+(S87+S90)/2</f>
        <v>13.455555555555556</v>
      </c>
      <c r="T91" s="53"/>
    </row>
    <row r="92" spans="1:20" s="40" customFormat="1" ht="13.5" customHeight="1" x14ac:dyDescent="0.2">
      <c r="A92" s="377">
        <v>13</v>
      </c>
      <c r="B92" s="366" t="s">
        <v>374</v>
      </c>
      <c r="C92" s="366" t="s">
        <v>375</v>
      </c>
      <c r="D92" s="370">
        <v>13</v>
      </c>
      <c r="E92" s="371" t="s">
        <v>438</v>
      </c>
      <c r="F92" s="399" t="s">
        <v>47</v>
      </c>
      <c r="G92" s="133" t="s">
        <v>1</v>
      </c>
      <c r="H92" s="26">
        <v>13</v>
      </c>
      <c r="I92" s="224">
        <v>12</v>
      </c>
      <c r="J92" s="20">
        <v>3</v>
      </c>
      <c r="K92" s="20">
        <v>10</v>
      </c>
      <c r="L92" s="20">
        <v>10</v>
      </c>
      <c r="M92" s="20">
        <v>15</v>
      </c>
      <c r="N92" s="20">
        <v>11</v>
      </c>
      <c r="O92" s="20">
        <v>13</v>
      </c>
      <c r="P92" s="20">
        <v>16</v>
      </c>
      <c r="Q92" s="20">
        <v>11</v>
      </c>
      <c r="R92" s="20">
        <f t="shared" ref="R92:R97" si="48">SUM(H92:Q92)</f>
        <v>114</v>
      </c>
      <c r="S92" s="45">
        <f>SUM(H92:Q92)/10</f>
        <v>11.4</v>
      </c>
      <c r="T92" s="46"/>
    </row>
    <row r="93" spans="1:20" s="40" customFormat="1" ht="13.5" customHeight="1" x14ac:dyDescent="0.2">
      <c r="A93" s="378"/>
      <c r="B93" s="367"/>
      <c r="C93" s="367"/>
      <c r="D93" s="370"/>
      <c r="E93" s="371"/>
      <c r="F93" s="400"/>
      <c r="G93" s="134" t="s">
        <v>2</v>
      </c>
      <c r="H93" s="28">
        <v>12</v>
      </c>
      <c r="I93" s="228">
        <v>13</v>
      </c>
      <c r="J93" s="29">
        <v>2</v>
      </c>
      <c r="K93" s="29">
        <v>8</v>
      </c>
      <c r="L93" s="29">
        <v>8</v>
      </c>
      <c r="M93" s="29">
        <v>13</v>
      </c>
      <c r="N93" s="29">
        <v>2</v>
      </c>
      <c r="O93" s="29">
        <v>15</v>
      </c>
      <c r="P93" s="29">
        <v>11</v>
      </c>
      <c r="Q93" s="29">
        <v>10</v>
      </c>
      <c r="R93" s="29">
        <f t="shared" si="48"/>
        <v>94</v>
      </c>
      <c r="S93" s="48">
        <f>SUM(H93:Q93)/12</f>
        <v>7.833333333333333</v>
      </c>
      <c r="T93" s="131"/>
    </row>
    <row r="94" spans="1:20" s="40" customFormat="1" ht="13.5" customHeight="1" x14ac:dyDescent="0.3">
      <c r="A94" s="378"/>
      <c r="B94" s="367"/>
      <c r="C94" s="367"/>
      <c r="D94" s="370"/>
      <c r="E94" s="371"/>
      <c r="F94" s="401"/>
      <c r="G94" s="135" t="s">
        <v>22</v>
      </c>
      <c r="H94" s="31">
        <f t="shared" ref="H94:Q94" si="49">+(H93*2+H92)/3</f>
        <v>12.333333333333334</v>
      </c>
      <c r="I94" s="229">
        <f t="shared" si="49"/>
        <v>12.666666666666666</v>
      </c>
      <c r="J94" s="31">
        <f t="shared" si="49"/>
        <v>2.3333333333333335</v>
      </c>
      <c r="K94" s="31">
        <f t="shared" si="49"/>
        <v>8.6666666666666661</v>
      </c>
      <c r="L94" s="31">
        <f t="shared" si="49"/>
        <v>8.6666666666666661</v>
      </c>
      <c r="M94" s="31">
        <f t="shared" si="49"/>
        <v>13.666666666666666</v>
      </c>
      <c r="N94" s="31">
        <f t="shared" si="49"/>
        <v>5</v>
      </c>
      <c r="O94" s="31">
        <f t="shared" si="49"/>
        <v>14.333333333333334</v>
      </c>
      <c r="P94" s="31">
        <f t="shared" si="49"/>
        <v>12.666666666666666</v>
      </c>
      <c r="Q94" s="31">
        <f t="shared" si="49"/>
        <v>10.333333333333334</v>
      </c>
      <c r="R94" s="32">
        <f t="shared" si="48"/>
        <v>100.66666666666666</v>
      </c>
      <c r="S94" s="51">
        <f>+AVERAGE((S93*2+S92)/3)</f>
        <v>9.0222222222222221</v>
      </c>
      <c r="T94" s="131"/>
    </row>
    <row r="95" spans="1:20" s="40" customFormat="1" ht="13.5" customHeight="1" x14ac:dyDescent="0.2">
      <c r="A95" s="378"/>
      <c r="B95" s="367"/>
      <c r="C95" s="367"/>
      <c r="D95" s="370"/>
      <c r="E95" s="371"/>
      <c r="F95" s="402" t="s">
        <v>48</v>
      </c>
      <c r="G95" s="134" t="s">
        <v>1</v>
      </c>
      <c r="H95" s="29">
        <v>12</v>
      </c>
      <c r="I95" s="228">
        <v>13</v>
      </c>
      <c r="J95" s="29">
        <v>10</v>
      </c>
      <c r="K95" s="29">
        <v>12</v>
      </c>
      <c r="L95" s="29">
        <v>12</v>
      </c>
      <c r="M95" s="29">
        <v>15</v>
      </c>
      <c r="N95" s="29">
        <v>13</v>
      </c>
      <c r="O95" s="29">
        <v>19</v>
      </c>
      <c r="P95" s="29">
        <v>15</v>
      </c>
      <c r="Q95" s="29">
        <v>12</v>
      </c>
      <c r="R95" s="29">
        <f t="shared" si="48"/>
        <v>133</v>
      </c>
      <c r="S95" s="48">
        <f>SUM(H95:Q95)/10</f>
        <v>13.3</v>
      </c>
      <c r="T95" s="131"/>
    </row>
    <row r="96" spans="1:20" s="40" customFormat="1" ht="13.5" customHeight="1" x14ac:dyDescent="0.2">
      <c r="A96" s="378"/>
      <c r="B96" s="367"/>
      <c r="C96" s="367"/>
      <c r="D96" s="370"/>
      <c r="E96" s="371"/>
      <c r="F96" s="402"/>
      <c r="G96" s="134" t="s">
        <v>2</v>
      </c>
      <c r="H96" s="29">
        <v>21</v>
      </c>
      <c r="I96" s="228">
        <v>12</v>
      </c>
      <c r="J96" s="29">
        <v>9</v>
      </c>
      <c r="K96" s="29">
        <v>14</v>
      </c>
      <c r="L96" s="29">
        <v>20</v>
      </c>
      <c r="M96" s="29">
        <v>16</v>
      </c>
      <c r="N96" s="29">
        <v>12</v>
      </c>
      <c r="O96" s="29">
        <v>17</v>
      </c>
      <c r="P96" s="29">
        <v>18</v>
      </c>
      <c r="Q96" s="29">
        <v>13</v>
      </c>
      <c r="R96" s="29">
        <f t="shared" si="48"/>
        <v>152</v>
      </c>
      <c r="S96" s="48">
        <f>SUM(H96:Q96)/12</f>
        <v>12.666666666666666</v>
      </c>
      <c r="T96" s="131"/>
    </row>
    <row r="97" spans="1:20" s="40" customFormat="1" ht="13.5" customHeight="1" x14ac:dyDescent="0.3">
      <c r="A97" s="378"/>
      <c r="B97" s="367"/>
      <c r="C97" s="367"/>
      <c r="D97" s="370"/>
      <c r="E97" s="371"/>
      <c r="F97" s="402"/>
      <c r="G97" s="135" t="s">
        <v>23</v>
      </c>
      <c r="H97" s="31">
        <f t="shared" ref="H97:Q97" si="50">+(H96*2+H95)/3</f>
        <v>18</v>
      </c>
      <c r="I97" s="229">
        <f t="shared" si="50"/>
        <v>12.333333333333334</v>
      </c>
      <c r="J97" s="31">
        <f t="shared" si="50"/>
        <v>9.3333333333333339</v>
      </c>
      <c r="K97" s="31">
        <f t="shared" si="50"/>
        <v>13.333333333333334</v>
      </c>
      <c r="L97" s="31">
        <f t="shared" si="50"/>
        <v>17.333333333333332</v>
      </c>
      <c r="M97" s="31">
        <f t="shared" si="50"/>
        <v>15.666666666666666</v>
      </c>
      <c r="N97" s="31">
        <f t="shared" si="50"/>
        <v>12.333333333333334</v>
      </c>
      <c r="O97" s="31">
        <f t="shared" si="50"/>
        <v>17.666666666666668</v>
      </c>
      <c r="P97" s="31">
        <f t="shared" si="50"/>
        <v>17</v>
      </c>
      <c r="Q97" s="31">
        <f t="shared" si="50"/>
        <v>12.666666666666666</v>
      </c>
      <c r="R97" s="32">
        <f t="shared" si="48"/>
        <v>145.66666666666666</v>
      </c>
      <c r="S97" s="51">
        <f>+AVERAGE((S96*2+S95)/3)</f>
        <v>12.877777777777778</v>
      </c>
      <c r="T97" s="131"/>
    </row>
    <row r="98" spans="1:20" s="40" customFormat="1" ht="18.75" thickBot="1" x14ac:dyDescent="0.25">
      <c r="A98" s="379"/>
      <c r="B98" s="367"/>
      <c r="C98" s="368"/>
      <c r="D98" s="370"/>
      <c r="E98" s="371"/>
      <c r="F98" s="403" t="s">
        <v>21</v>
      </c>
      <c r="G98" s="403"/>
      <c r="H98" s="52">
        <f t="shared" ref="H98:Q98" si="51">SUM(H94,H97)/2</f>
        <v>15.166666666666668</v>
      </c>
      <c r="I98" s="310">
        <f t="shared" si="51"/>
        <v>12.5</v>
      </c>
      <c r="J98" s="52">
        <f t="shared" si="51"/>
        <v>5.8333333333333339</v>
      </c>
      <c r="K98" s="52">
        <f t="shared" si="51"/>
        <v>11</v>
      </c>
      <c r="L98" s="52">
        <f t="shared" si="51"/>
        <v>13</v>
      </c>
      <c r="M98" s="52">
        <f t="shared" si="51"/>
        <v>14.666666666666666</v>
      </c>
      <c r="N98" s="52">
        <f t="shared" si="51"/>
        <v>8.6666666666666679</v>
      </c>
      <c r="O98" s="52">
        <f t="shared" si="51"/>
        <v>16</v>
      </c>
      <c r="P98" s="52">
        <f t="shared" si="51"/>
        <v>14.833333333333332</v>
      </c>
      <c r="Q98" s="52">
        <f t="shared" si="51"/>
        <v>11.5</v>
      </c>
      <c r="R98" s="52"/>
      <c r="S98" s="52">
        <f>+(S94+S97)/2</f>
        <v>10.95</v>
      </c>
      <c r="T98" s="53"/>
    </row>
    <row r="99" spans="1:20" s="40" customFormat="1" ht="13.5" customHeight="1" x14ac:dyDescent="0.2">
      <c r="A99" s="377">
        <v>14</v>
      </c>
      <c r="B99" s="366" t="s">
        <v>374</v>
      </c>
      <c r="C99" s="366" t="s">
        <v>375</v>
      </c>
      <c r="D99" s="370">
        <v>14</v>
      </c>
      <c r="E99" s="371" t="s">
        <v>439</v>
      </c>
      <c r="F99" s="372" t="s">
        <v>37</v>
      </c>
      <c r="G99" s="44" t="s">
        <v>1</v>
      </c>
      <c r="H99" s="26">
        <v>13</v>
      </c>
      <c r="I99" s="224">
        <v>13</v>
      </c>
      <c r="J99" s="20">
        <v>16</v>
      </c>
      <c r="K99" s="20">
        <v>13</v>
      </c>
      <c r="L99" s="20">
        <v>17</v>
      </c>
      <c r="M99" s="20">
        <v>17</v>
      </c>
      <c r="N99" s="20">
        <v>16</v>
      </c>
      <c r="O99" s="20">
        <v>14</v>
      </c>
      <c r="P99" s="20">
        <v>16</v>
      </c>
      <c r="Q99" s="20">
        <v>14</v>
      </c>
      <c r="R99" s="20">
        <f t="shared" ref="R99:R104" si="52">SUM(H99:Q99)</f>
        <v>149</v>
      </c>
      <c r="S99" s="45">
        <f>SUM(H99:Q99)/10</f>
        <v>14.9</v>
      </c>
      <c r="T99" s="46"/>
    </row>
    <row r="100" spans="1:20" s="40" customFormat="1" ht="13.5" customHeight="1" x14ac:dyDescent="0.2">
      <c r="A100" s="378"/>
      <c r="B100" s="367"/>
      <c r="C100" s="367"/>
      <c r="D100" s="370"/>
      <c r="E100" s="371"/>
      <c r="F100" s="373"/>
      <c r="G100" s="47" t="s">
        <v>2</v>
      </c>
      <c r="H100" s="28">
        <v>22</v>
      </c>
      <c r="I100" s="228">
        <v>14</v>
      </c>
      <c r="J100" s="29">
        <v>18</v>
      </c>
      <c r="K100" s="29">
        <v>10</v>
      </c>
      <c r="L100" s="29">
        <v>34</v>
      </c>
      <c r="M100" s="29">
        <v>18</v>
      </c>
      <c r="N100" s="29">
        <v>11</v>
      </c>
      <c r="O100" s="29">
        <v>16</v>
      </c>
      <c r="P100" s="29">
        <v>15</v>
      </c>
      <c r="Q100" s="29">
        <v>13</v>
      </c>
      <c r="R100" s="29">
        <f t="shared" si="52"/>
        <v>171</v>
      </c>
      <c r="S100" s="48">
        <f>SUM(H100:Q100)/12</f>
        <v>14.25</v>
      </c>
      <c r="T100" s="49"/>
    </row>
    <row r="101" spans="1:20" s="40" customFormat="1" ht="13.5" customHeight="1" x14ac:dyDescent="0.3">
      <c r="A101" s="378"/>
      <c r="B101" s="367"/>
      <c r="C101" s="367"/>
      <c r="D101" s="370"/>
      <c r="E101" s="371"/>
      <c r="F101" s="374"/>
      <c r="G101" s="50" t="s">
        <v>22</v>
      </c>
      <c r="H101" s="31">
        <f t="shared" ref="H101:Q101" si="53">+(H100*2+H99)/3</f>
        <v>19</v>
      </c>
      <c r="I101" s="229">
        <f t="shared" si="53"/>
        <v>13.666666666666666</v>
      </c>
      <c r="J101" s="31">
        <f t="shared" si="53"/>
        <v>17.333333333333332</v>
      </c>
      <c r="K101" s="31">
        <f t="shared" si="53"/>
        <v>11</v>
      </c>
      <c r="L101" s="31">
        <f t="shared" si="53"/>
        <v>28.333333333333332</v>
      </c>
      <c r="M101" s="31">
        <f t="shared" si="53"/>
        <v>17.666666666666668</v>
      </c>
      <c r="N101" s="31">
        <f t="shared" si="53"/>
        <v>12.666666666666666</v>
      </c>
      <c r="O101" s="31">
        <f t="shared" si="53"/>
        <v>15.333333333333334</v>
      </c>
      <c r="P101" s="31">
        <f t="shared" si="53"/>
        <v>15.333333333333334</v>
      </c>
      <c r="Q101" s="31">
        <f t="shared" si="53"/>
        <v>13.333333333333334</v>
      </c>
      <c r="R101" s="32">
        <f t="shared" si="52"/>
        <v>163.66666666666669</v>
      </c>
      <c r="S101" s="51">
        <f>+AVERAGE((S100*2+S99)/3)</f>
        <v>14.466666666666667</v>
      </c>
      <c r="T101" s="49"/>
    </row>
    <row r="102" spans="1:20" s="40" customFormat="1" ht="13.5" customHeight="1" x14ac:dyDescent="0.2">
      <c r="A102" s="378"/>
      <c r="B102" s="367"/>
      <c r="C102" s="367"/>
      <c r="D102" s="370"/>
      <c r="E102" s="371"/>
      <c r="F102" s="375" t="s">
        <v>38</v>
      </c>
      <c r="G102" s="47" t="s">
        <v>1</v>
      </c>
      <c r="H102" s="29">
        <v>14</v>
      </c>
      <c r="I102" s="228">
        <v>17</v>
      </c>
      <c r="J102" s="29">
        <v>15</v>
      </c>
      <c r="K102" s="29">
        <v>14</v>
      </c>
      <c r="L102" s="29">
        <v>17</v>
      </c>
      <c r="M102" s="29">
        <v>17</v>
      </c>
      <c r="N102" s="29">
        <v>14</v>
      </c>
      <c r="O102" s="29">
        <v>18</v>
      </c>
      <c r="P102" s="29">
        <v>18</v>
      </c>
      <c r="Q102" s="29">
        <v>13</v>
      </c>
      <c r="R102" s="29">
        <f t="shared" si="52"/>
        <v>157</v>
      </c>
      <c r="S102" s="48">
        <f>SUM(H102:Q102)/10</f>
        <v>15.7</v>
      </c>
      <c r="T102" s="49"/>
    </row>
    <row r="103" spans="1:20" s="40" customFormat="1" ht="13.5" customHeight="1" x14ac:dyDescent="0.2">
      <c r="A103" s="378"/>
      <c r="B103" s="367"/>
      <c r="C103" s="367"/>
      <c r="D103" s="370"/>
      <c r="E103" s="371"/>
      <c r="F103" s="375"/>
      <c r="G103" s="47" t="s">
        <v>2</v>
      </c>
      <c r="H103" s="29">
        <v>28</v>
      </c>
      <c r="I103" s="228">
        <v>14</v>
      </c>
      <c r="J103" s="29">
        <v>10</v>
      </c>
      <c r="K103" s="29">
        <v>16</v>
      </c>
      <c r="L103" s="29">
        <v>34</v>
      </c>
      <c r="M103" s="29">
        <v>20</v>
      </c>
      <c r="N103" s="29">
        <v>15</v>
      </c>
      <c r="O103" s="29">
        <v>16</v>
      </c>
      <c r="P103" s="29">
        <v>12</v>
      </c>
      <c r="Q103" s="29">
        <v>18</v>
      </c>
      <c r="R103" s="29">
        <f t="shared" si="52"/>
        <v>183</v>
      </c>
      <c r="S103" s="48">
        <f>SUM(H103:Q103)/12</f>
        <v>15.25</v>
      </c>
      <c r="T103" s="49"/>
    </row>
    <row r="104" spans="1:20" s="40" customFormat="1" ht="13.5" customHeight="1" x14ac:dyDescent="0.3">
      <c r="A104" s="378"/>
      <c r="B104" s="367"/>
      <c r="C104" s="367"/>
      <c r="D104" s="370"/>
      <c r="E104" s="371"/>
      <c r="F104" s="375"/>
      <c r="G104" s="50" t="s">
        <v>23</v>
      </c>
      <c r="H104" s="31">
        <v>14</v>
      </c>
      <c r="I104" s="229">
        <f t="shared" ref="I104:Q104" si="54">+(I103*2+I102)/3</f>
        <v>15</v>
      </c>
      <c r="J104" s="31">
        <f t="shared" si="54"/>
        <v>11.666666666666666</v>
      </c>
      <c r="K104" s="31">
        <f t="shared" si="54"/>
        <v>15.333333333333334</v>
      </c>
      <c r="L104" s="31">
        <f t="shared" si="54"/>
        <v>28.333333333333332</v>
      </c>
      <c r="M104" s="31">
        <f t="shared" si="54"/>
        <v>19</v>
      </c>
      <c r="N104" s="31">
        <f t="shared" si="54"/>
        <v>14.666666666666666</v>
      </c>
      <c r="O104" s="31">
        <f t="shared" si="54"/>
        <v>16.666666666666668</v>
      </c>
      <c r="P104" s="31">
        <f t="shared" si="54"/>
        <v>14</v>
      </c>
      <c r="Q104" s="31">
        <f t="shared" si="54"/>
        <v>16.333333333333332</v>
      </c>
      <c r="R104" s="32">
        <f t="shared" si="52"/>
        <v>165</v>
      </c>
      <c r="S104" s="51">
        <f>+AVERAGE((S103*2+S102)/3)</f>
        <v>15.4</v>
      </c>
      <c r="T104" s="49"/>
    </row>
    <row r="105" spans="1:20" s="40" customFormat="1" ht="21.75" customHeight="1" thickBot="1" x14ac:dyDescent="0.25">
      <c r="A105" s="379"/>
      <c r="B105" s="367"/>
      <c r="C105" s="368"/>
      <c r="D105" s="370"/>
      <c r="E105" s="371"/>
      <c r="F105" s="376" t="s">
        <v>21</v>
      </c>
      <c r="G105" s="376"/>
      <c r="H105" s="52">
        <f t="shared" ref="H105:Q105" si="55">SUM(H101,H104)/2</f>
        <v>16.5</v>
      </c>
      <c r="I105" s="310">
        <f t="shared" si="55"/>
        <v>14.333333333333332</v>
      </c>
      <c r="J105" s="52">
        <f t="shared" si="55"/>
        <v>14.5</v>
      </c>
      <c r="K105" s="52">
        <f t="shared" si="55"/>
        <v>13.166666666666668</v>
      </c>
      <c r="L105" s="52">
        <f t="shared" si="55"/>
        <v>28.333333333333332</v>
      </c>
      <c r="M105" s="52">
        <f t="shared" si="55"/>
        <v>18.333333333333336</v>
      </c>
      <c r="N105" s="52">
        <f t="shared" si="55"/>
        <v>13.666666666666666</v>
      </c>
      <c r="O105" s="52">
        <f t="shared" si="55"/>
        <v>16</v>
      </c>
      <c r="P105" s="52">
        <f t="shared" si="55"/>
        <v>14.666666666666668</v>
      </c>
      <c r="Q105" s="52">
        <f t="shared" si="55"/>
        <v>14.833333333333332</v>
      </c>
      <c r="R105" s="52"/>
      <c r="S105" s="52">
        <f>+(S101+S104)/2</f>
        <v>14.933333333333334</v>
      </c>
      <c r="T105" s="53"/>
    </row>
    <row r="106" spans="1:20" s="40" customFormat="1" ht="13.5" customHeight="1" x14ac:dyDescent="0.2">
      <c r="A106" s="377">
        <v>15</v>
      </c>
      <c r="B106" s="366" t="s">
        <v>374</v>
      </c>
      <c r="C106" s="366" t="s">
        <v>375</v>
      </c>
      <c r="D106" s="370">
        <v>15</v>
      </c>
      <c r="E106" s="371" t="s">
        <v>440</v>
      </c>
      <c r="F106" s="372" t="s">
        <v>37</v>
      </c>
      <c r="G106" s="44" t="s">
        <v>1</v>
      </c>
      <c r="H106" s="26">
        <v>17</v>
      </c>
      <c r="I106" s="224">
        <v>14</v>
      </c>
      <c r="J106" s="20">
        <v>17</v>
      </c>
      <c r="K106" s="20">
        <v>17</v>
      </c>
      <c r="L106" s="20">
        <v>17</v>
      </c>
      <c r="M106" s="20">
        <v>17</v>
      </c>
      <c r="N106" s="20">
        <v>18</v>
      </c>
      <c r="O106" s="20">
        <v>13</v>
      </c>
      <c r="P106" s="20">
        <v>17</v>
      </c>
      <c r="Q106" s="20">
        <v>17</v>
      </c>
      <c r="R106" s="20">
        <f t="shared" ref="R106:R111" si="56">SUM(H106:Q106)</f>
        <v>164</v>
      </c>
      <c r="S106" s="45">
        <f>SUM(H106:Q106)/10</f>
        <v>16.399999999999999</v>
      </c>
      <c r="T106" s="46"/>
    </row>
    <row r="107" spans="1:20" s="40" customFormat="1" ht="13.5" customHeight="1" x14ac:dyDescent="0.2">
      <c r="A107" s="378"/>
      <c r="B107" s="367"/>
      <c r="C107" s="367"/>
      <c r="D107" s="370"/>
      <c r="E107" s="371"/>
      <c r="F107" s="373"/>
      <c r="G107" s="47" t="s">
        <v>2</v>
      </c>
      <c r="H107" s="28">
        <v>21</v>
      </c>
      <c r="I107" s="228">
        <v>13</v>
      </c>
      <c r="J107" s="29">
        <v>19</v>
      </c>
      <c r="K107" s="29">
        <v>19</v>
      </c>
      <c r="L107" s="29">
        <v>34</v>
      </c>
      <c r="M107" s="29">
        <v>19</v>
      </c>
      <c r="N107" s="29">
        <v>16</v>
      </c>
      <c r="O107" s="29">
        <v>18</v>
      </c>
      <c r="P107" s="29">
        <v>19</v>
      </c>
      <c r="Q107" s="29">
        <v>13</v>
      </c>
      <c r="R107" s="29">
        <f t="shared" si="56"/>
        <v>191</v>
      </c>
      <c r="S107" s="48">
        <f>SUM(H107:Q107)/12</f>
        <v>15.916666666666666</v>
      </c>
      <c r="T107" s="49"/>
    </row>
    <row r="108" spans="1:20" s="40" customFormat="1" ht="13.5" customHeight="1" x14ac:dyDescent="0.3">
      <c r="A108" s="378"/>
      <c r="B108" s="367"/>
      <c r="C108" s="367"/>
      <c r="D108" s="370"/>
      <c r="E108" s="371"/>
      <c r="F108" s="374"/>
      <c r="G108" s="50" t="s">
        <v>22</v>
      </c>
      <c r="H108" s="31">
        <f t="shared" ref="H108:Q108" si="57">+(H107*2+H106)/3</f>
        <v>19.666666666666668</v>
      </c>
      <c r="I108" s="229">
        <f t="shared" si="57"/>
        <v>13.333333333333334</v>
      </c>
      <c r="J108" s="31">
        <f t="shared" si="57"/>
        <v>18.333333333333332</v>
      </c>
      <c r="K108" s="31">
        <f t="shared" si="57"/>
        <v>18.333333333333332</v>
      </c>
      <c r="L108" s="31">
        <f t="shared" si="57"/>
        <v>28.333333333333332</v>
      </c>
      <c r="M108" s="31">
        <v>8</v>
      </c>
      <c r="N108" s="31">
        <f t="shared" si="57"/>
        <v>16.666666666666668</v>
      </c>
      <c r="O108" s="31">
        <f t="shared" si="57"/>
        <v>16.333333333333332</v>
      </c>
      <c r="P108" s="31">
        <f t="shared" si="57"/>
        <v>18.333333333333332</v>
      </c>
      <c r="Q108" s="31">
        <f t="shared" si="57"/>
        <v>14.333333333333334</v>
      </c>
      <c r="R108" s="32">
        <f t="shared" si="56"/>
        <v>171.66666666666669</v>
      </c>
      <c r="S108" s="51">
        <f>+AVERAGE((S107*2+S106)/3)</f>
        <v>16.077777777777779</v>
      </c>
      <c r="T108" s="49"/>
    </row>
    <row r="109" spans="1:20" s="40" customFormat="1" ht="13.5" customHeight="1" x14ac:dyDescent="0.2">
      <c r="A109" s="378"/>
      <c r="B109" s="367"/>
      <c r="C109" s="367"/>
      <c r="D109" s="370"/>
      <c r="E109" s="371"/>
      <c r="F109" s="375" t="s">
        <v>38</v>
      </c>
      <c r="G109" s="47" t="s">
        <v>1</v>
      </c>
      <c r="H109" s="29">
        <v>15</v>
      </c>
      <c r="I109" s="228">
        <v>16</v>
      </c>
      <c r="J109" s="29">
        <v>17</v>
      </c>
      <c r="K109" s="29">
        <v>16</v>
      </c>
      <c r="L109" s="29">
        <v>17</v>
      </c>
      <c r="M109" s="29">
        <v>18</v>
      </c>
      <c r="N109" s="29">
        <v>14</v>
      </c>
      <c r="O109" s="29">
        <v>20</v>
      </c>
      <c r="P109" s="29">
        <v>20</v>
      </c>
      <c r="Q109" s="29">
        <v>13</v>
      </c>
      <c r="R109" s="29">
        <f t="shared" si="56"/>
        <v>166</v>
      </c>
      <c r="S109" s="48">
        <f>SUM(H109:Q109)/10</f>
        <v>16.600000000000001</v>
      </c>
      <c r="T109" s="49"/>
    </row>
    <row r="110" spans="1:20" s="40" customFormat="1" ht="13.5" customHeight="1" x14ac:dyDescent="0.2">
      <c r="A110" s="378"/>
      <c r="B110" s="367"/>
      <c r="C110" s="367"/>
      <c r="D110" s="370"/>
      <c r="E110" s="371"/>
      <c r="F110" s="375"/>
      <c r="G110" s="47" t="s">
        <v>2</v>
      </c>
      <c r="H110" s="29">
        <v>33</v>
      </c>
      <c r="I110" s="228">
        <v>15</v>
      </c>
      <c r="J110" s="29">
        <v>19</v>
      </c>
      <c r="K110" s="29">
        <v>18</v>
      </c>
      <c r="L110" s="29">
        <v>39</v>
      </c>
      <c r="M110" s="29">
        <v>20</v>
      </c>
      <c r="N110" s="29">
        <v>16</v>
      </c>
      <c r="O110" s="29">
        <v>18</v>
      </c>
      <c r="P110" s="29">
        <v>18</v>
      </c>
      <c r="Q110" s="29">
        <v>18</v>
      </c>
      <c r="R110" s="29">
        <f t="shared" si="56"/>
        <v>214</v>
      </c>
      <c r="S110" s="48">
        <f>SUM(H110:Q110)/12</f>
        <v>17.833333333333332</v>
      </c>
      <c r="T110" s="49"/>
    </row>
    <row r="111" spans="1:20" s="40" customFormat="1" ht="13.5" customHeight="1" x14ac:dyDescent="0.3">
      <c r="A111" s="378"/>
      <c r="B111" s="367"/>
      <c r="C111" s="367"/>
      <c r="D111" s="370"/>
      <c r="E111" s="371"/>
      <c r="F111" s="375"/>
      <c r="G111" s="50" t="s">
        <v>23</v>
      </c>
      <c r="H111" s="31">
        <v>13</v>
      </c>
      <c r="I111" s="229">
        <f t="shared" ref="I111:Q111" si="58">+(I110*2+I109)/3</f>
        <v>15.333333333333334</v>
      </c>
      <c r="J111" s="31">
        <f t="shared" si="58"/>
        <v>18.333333333333332</v>
      </c>
      <c r="K111" s="31">
        <f t="shared" si="58"/>
        <v>17.333333333333332</v>
      </c>
      <c r="L111" s="31">
        <f t="shared" si="58"/>
        <v>31.666666666666668</v>
      </c>
      <c r="M111" s="31">
        <f t="shared" si="58"/>
        <v>19.333333333333332</v>
      </c>
      <c r="N111" s="31">
        <f t="shared" si="58"/>
        <v>15.333333333333334</v>
      </c>
      <c r="O111" s="31">
        <f t="shared" si="58"/>
        <v>18.666666666666668</v>
      </c>
      <c r="P111" s="31">
        <f t="shared" si="58"/>
        <v>18.666666666666668</v>
      </c>
      <c r="Q111" s="31">
        <f t="shared" si="58"/>
        <v>16.333333333333332</v>
      </c>
      <c r="R111" s="32">
        <f t="shared" si="56"/>
        <v>184</v>
      </c>
      <c r="S111" s="51">
        <f>+AVERAGE((S110*2+S109)/3)</f>
        <v>17.422222222222221</v>
      </c>
      <c r="T111" s="49"/>
    </row>
    <row r="112" spans="1:20" s="40" customFormat="1" ht="19.5" customHeight="1" thickBot="1" x14ac:dyDescent="0.25">
      <c r="A112" s="379"/>
      <c r="B112" s="367"/>
      <c r="C112" s="368"/>
      <c r="D112" s="370"/>
      <c r="E112" s="371"/>
      <c r="F112" s="376" t="s">
        <v>21</v>
      </c>
      <c r="G112" s="376"/>
      <c r="H112" s="52">
        <f t="shared" ref="H112:Q112" si="59">SUM(H108,H111)/2</f>
        <v>16.333333333333336</v>
      </c>
      <c r="I112" s="310">
        <f t="shared" si="59"/>
        <v>14.333333333333334</v>
      </c>
      <c r="J112" s="52">
        <f t="shared" si="59"/>
        <v>18.333333333333332</v>
      </c>
      <c r="K112" s="52">
        <f t="shared" si="59"/>
        <v>17.833333333333332</v>
      </c>
      <c r="L112" s="52">
        <f t="shared" si="59"/>
        <v>30</v>
      </c>
      <c r="M112" s="52">
        <f t="shared" si="59"/>
        <v>13.666666666666666</v>
      </c>
      <c r="N112" s="52">
        <f t="shared" si="59"/>
        <v>16</v>
      </c>
      <c r="O112" s="52">
        <f t="shared" si="59"/>
        <v>17.5</v>
      </c>
      <c r="P112" s="52">
        <f t="shared" si="59"/>
        <v>18.5</v>
      </c>
      <c r="Q112" s="52">
        <f t="shared" si="59"/>
        <v>15.333333333333332</v>
      </c>
      <c r="R112" s="52"/>
      <c r="S112" s="52">
        <f>+(S108+S111)/2</f>
        <v>16.75</v>
      </c>
      <c r="T112" s="53"/>
    </row>
    <row r="113" spans="1:20" s="40" customFormat="1" ht="13.5" customHeight="1" x14ac:dyDescent="0.2">
      <c r="A113" s="377">
        <v>16</v>
      </c>
      <c r="B113" s="366" t="s">
        <v>374</v>
      </c>
      <c r="C113" s="366" t="s">
        <v>375</v>
      </c>
      <c r="D113" s="370">
        <v>16</v>
      </c>
      <c r="E113" s="371" t="s">
        <v>441</v>
      </c>
      <c r="F113" s="372" t="s">
        <v>37</v>
      </c>
      <c r="G113" s="44" t="s">
        <v>1</v>
      </c>
      <c r="H113" s="26">
        <v>11</v>
      </c>
      <c r="I113" s="224">
        <v>9</v>
      </c>
      <c r="J113" s="20">
        <v>14</v>
      </c>
      <c r="K113" s="20">
        <v>8</v>
      </c>
      <c r="L113" s="20">
        <v>11</v>
      </c>
      <c r="M113" s="20">
        <v>15</v>
      </c>
      <c r="N113" s="20">
        <v>11</v>
      </c>
      <c r="O113" s="20">
        <v>14</v>
      </c>
      <c r="P113" s="20">
        <v>15</v>
      </c>
      <c r="Q113" s="20">
        <v>13</v>
      </c>
      <c r="R113" s="20">
        <f t="shared" ref="R113:R118" si="60">SUM(H113:Q113)</f>
        <v>121</v>
      </c>
      <c r="S113" s="45">
        <f>SUM(H113:Q113)/10</f>
        <v>12.1</v>
      </c>
      <c r="T113" s="46"/>
    </row>
    <row r="114" spans="1:20" s="40" customFormat="1" ht="13.5" customHeight="1" x14ac:dyDescent="0.2">
      <c r="A114" s="378"/>
      <c r="B114" s="367"/>
      <c r="C114" s="367"/>
      <c r="D114" s="370"/>
      <c r="E114" s="371"/>
      <c r="F114" s="373"/>
      <c r="G114" s="47" t="s">
        <v>2</v>
      </c>
      <c r="H114" s="28">
        <v>16</v>
      </c>
      <c r="I114" s="228">
        <v>10</v>
      </c>
      <c r="J114" s="29">
        <v>3</v>
      </c>
      <c r="K114" s="29">
        <v>4</v>
      </c>
      <c r="L114" s="29">
        <v>5</v>
      </c>
      <c r="M114" s="29">
        <v>15</v>
      </c>
      <c r="N114" s="29">
        <v>2</v>
      </c>
      <c r="O114" s="29">
        <v>16</v>
      </c>
      <c r="P114" s="29">
        <v>19</v>
      </c>
      <c r="Q114" s="29">
        <v>11</v>
      </c>
      <c r="R114" s="29">
        <f t="shared" si="60"/>
        <v>101</v>
      </c>
      <c r="S114" s="48">
        <f>SUM(H114:Q114)/12</f>
        <v>8.4166666666666661</v>
      </c>
      <c r="T114" s="49"/>
    </row>
    <row r="115" spans="1:20" s="40" customFormat="1" ht="13.5" customHeight="1" x14ac:dyDescent="0.3">
      <c r="A115" s="378"/>
      <c r="B115" s="367"/>
      <c r="C115" s="367"/>
      <c r="D115" s="370"/>
      <c r="E115" s="371"/>
      <c r="F115" s="374"/>
      <c r="G115" s="50" t="s">
        <v>22</v>
      </c>
      <c r="H115" s="31">
        <f t="shared" ref="H115:Q115" si="61">+(H114*2+H113)/3</f>
        <v>14.333333333333334</v>
      </c>
      <c r="I115" s="229">
        <f t="shared" si="61"/>
        <v>9.6666666666666661</v>
      </c>
      <c r="J115" s="31">
        <f t="shared" si="61"/>
        <v>6.666666666666667</v>
      </c>
      <c r="K115" s="31">
        <f t="shared" si="61"/>
        <v>5.333333333333333</v>
      </c>
      <c r="L115" s="31">
        <f t="shared" si="61"/>
        <v>7</v>
      </c>
      <c r="M115" s="31">
        <f t="shared" si="61"/>
        <v>15</v>
      </c>
      <c r="N115" s="31">
        <f t="shared" si="61"/>
        <v>5</v>
      </c>
      <c r="O115" s="31">
        <f t="shared" si="61"/>
        <v>15.333333333333334</v>
      </c>
      <c r="P115" s="31">
        <f t="shared" si="61"/>
        <v>17.666666666666668</v>
      </c>
      <c r="Q115" s="31">
        <f t="shared" si="61"/>
        <v>11.666666666666666</v>
      </c>
      <c r="R115" s="32">
        <f t="shared" si="60"/>
        <v>107.66666666666667</v>
      </c>
      <c r="S115" s="51">
        <f>+AVERAGE((S114*2+S113)/3)</f>
        <v>9.6444444444444439</v>
      </c>
      <c r="T115" s="49"/>
    </row>
    <row r="116" spans="1:20" s="40" customFormat="1" ht="13.5" customHeight="1" x14ac:dyDescent="0.2">
      <c r="A116" s="378"/>
      <c r="B116" s="367"/>
      <c r="C116" s="367"/>
      <c r="D116" s="370"/>
      <c r="E116" s="371"/>
      <c r="F116" s="375" t="s">
        <v>38</v>
      </c>
      <c r="G116" s="47" t="s">
        <v>1</v>
      </c>
      <c r="H116" s="29">
        <v>10</v>
      </c>
      <c r="I116" s="228">
        <v>10</v>
      </c>
      <c r="J116" s="29">
        <v>11</v>
      </c>
      <c r="K116" s="29">
        <v>11</v>
      </c>
      <c r="L116" s="29">
        <v>13</v>
      </c>
      <c r="M116" s="29">
        <v>16</v>
      </c>
      <c r="N116" s="29">
        <v>13</v>
      </c>
      <c r="O116" s="29">
        <v>15</v>
      </c>
      <c r="P116" s="29">
        <v>15</v>
      </c>
      <c r="Q116" s="29">
        <v>14</v>
      </c>
      <c r="R116" s="29">
        <f t="shared" si="60"/>
        <v>128</v>
      </c>
      <c r="S116" s="48">
        <f>SUM(H116:Q116)/10</f>
        <v>12.8</v>
      </c>
      <c r="T116" s="49"/>
    </row>
    <row r="117" spans="1:20" s="40" customFormat="1" ht="13.5" customHeight="1" x14ac:dyDescent="0.2">
      <c r="A117" s="378"/>
      <c r="B117" s="367"/>
      <c r="C117" s="367"/>
      <c r="D117" s="370"/>
      <c r="E117" s="371"/>
      <c r="F117" s="375"/>
      <c r="G117" s="47" t="s">
        <v>2</v>
      </c>
      <c r="H117" s="29">
        <v>22</v>
      </c>
      <c r="I117" s="228">
        <v>11</v>
      </c>
      <c r="J117" s="29">
        <v>15</v>
      </c>
      <c r="K117" s="29">
        <v>6</v>
      </c>
      <c r="L117" s="29">
        <v>22</v>
      </c>
      <c r="M117" s="29">
        <v>18</v>
      </c>
      <c r="N117" s="29">
        <v>13</v>
      </c>
      <c r="O117" s="29">
        <v>17</v>
      </c>
      <c r="P117" s="29">
        <v>15</v>
      </c>
      <c r="Q117" s="29">
        <v>15</v>
      </c>
      <c r="R117" s="29">
        <f t="shared" si="60"/>
        <v>154</v>
      </c>
      <c r="S117" s="48">
        <f>SUM(H117:Q117)/12</f>
        <v>12.833333333333334</v>
      </c>
      <c r="T117" s="49"/>
    </row>
    <row r="118" spans="1:20" s="40" customFormat="1" ht="13.5" customHeight="1" x14ac:dyDescent="0.3">
      <c r="A118" s="378"/>
      <c r="B118" s="367"/>
      <c r="C118" s="367"/>
      <c r="D118" s="370"/>
      <c r="E118" s="371"/>
      <c r="F118" s="375"/>
      <c r="G118" s="50" t="s">
        <v>23</v>
      </c>
      <c r="H118" s="31">
        <f t="shared" ref="H118:Q118" si="62">+(H117*2+H116)/3</f>
        <v>18</v>
      </c>
      <c r="I118" s="229">
        <f t="shared" si="62"/>
        <v>10.666666666666666</v>
      </c>
      <c r="J118" s="31">
        <f t="shared" si="62"/>
        <v>13.666666666666666</v>
      </c>
      <c r="K118" s="31">
        <f t="shared" si="62"/>
        <v>7.666666666666667</v>
      </c>
      <c r="L118" s="31">
        <f t="shared" si="62"/>
        <v>19</v>
      </c>
      <c r="M118" s="31">
        <f t="shared" si="62"/>
        <v>17.333333333333332</v>
      </c>
      <c r="N118" s="31">
        <f t="shared" si="62"/>
        <v>13</v>
      </c>
      <c r="O118" s="31">
        <f t="shared" si="62"/>
        <v>16.333333333333332</v>
      </c>
      <c r="P118" s="31">
        <f t="shared" si="62"/>
        <v>15</v>
      </c>
      <c r="Q118" s="31">
        <f t="shared" si="62"/>
        <v>14.666666666666666</v>
      </c>
      <c r="R118" s="32">
        <f t="shared" si="60"/>
        <v>145.33333333333331</v>
      </c>
      <c r="S118" s="51">
        <f>+AVERAGE((S117*2+S116)/3)</f>
        <v>12.822222222222223</v>
      </c>
      <c r="T118" s="49"/>
    </row>
    <row r="119" spans="1:20" s="40" customFormat="1" ht="20.25" customHeight="1" thickBot="1" x14ac:dyDescent="0.25">
      <c r="A119" s="379"/>
      <c r="B119" s="367"/>
      <c r="C119" s="368"/>
      <c r="D119" s="370"/>
      <c r="E119" s="371"/>
      <c r="F119" s="376" t="s">
        <v>21</v>
      </c>
      <c r="G119" s="376"/>
      <c r="H119" s="52">
        <f t="shared" ref="H119:Q119" si="63">SUM(H115,H118)/2</f>
        <v>16.166666666666668</v>
      </c>
      <c r="I119" s="310">
        <f t="shared" si="63"/>
        <v>10.166666666666666</v>
      </c>
      <c r="J119" s="52">
        <f t="shared" si="63"/>
        <v>10.166666666666666</v>
      </c>
      <c r="K119" s="52">
        <f t="shared" si="63"/>
        <v>6.5</v>
      </c>
      <c r="L119" s="52">
        <f t="shared" si="63"/>
        <v>13</v>
      </c>
      <c r="M119" s="52">
        <f t="shared" si="63"/>
        <v>16.166666666666664</v>
      </c>
      <c r="N119" s="52">
        <f t="shared" si="63"/>
        <v>9</v>
      </c>
      <c r="O119" s="52">
        <f t="shared" si="63"/>
        <v>15.833333333333332</v>
      </c>
      <c r="P119" s="52">
        <f t="shared" si="63"/>
        <v>16.333333333333336</v>
      </c>
      <c r="Q119" s="52">
        <f t="shared" si="63"/>
        <v>13.166666666666666</v>
      </c>
      <c r="R119" s="52"/>
      <c r="S119" s="52">
        <f>+(S115+S118)/2</f>
        <v>11.233333333333334</v>
      </c>
      <c r="T119" s="53"/>
    </row>
    <row r="120" spans="1:20" s="40" customFormat="1" ht="13.5" customHeight="1" x14ac:dyDescent="0.2">
      <c r="A120" s="377">
        <v>17</v>
      </c>
      <c r="B120" s="366" t="s">
        <v>374</v>
      </c>
      <c r="C120" s="366" t="s">
        <v>375</v>
      </c>
      <c r="D120" s="370">
        <v>17</v>
      </c>
      <c r="E120" s="371" t="s">
        <v>442</v>
      </c>
      <c r="F120" s="372" t="s">
        <v>37</v>
      </c>
      <c r="G120" s="44" t="s">
        <v>1</v>
      </c>
      <c r="H120" s="26">
        <v>12</v>
      </c>
      <c r="I120" s="224">
        <v>11</v>
      </c>
      <c r="J120" s="20">
        <v>17</v>
      </c>
      <c r="K120" s="20">
        <v>15</v>
      </c>
      <c r="L120" s="20">
        <v>14</v>
      </c>
      <c r="M120" s="20">
        <v>15</v>
      </c>
      <c r="N120" s="20">
        <v>16</v>
      </c>
      <c r="O120" s="20">
        <v>14</v>
      </c>
      <c r="P120" s="20">
        <v>14</v>
      </c>
      <c r="Q120" s="20">
        <v>15</v>
      </c>
      <c r="R120" s="20">
        <f t="shared" ref="R120:R125" si="64">SUM(H120:Q120)</f>
        <v>143</v>
      </c>
      <c r="S120" s="45">
        <f>SUM(H120:Q120)/10</f>
        <v>14.3</v>
      </c>
      <c r="T120" s="46"/>
    </row>
    <row r="121" spans="1:20" s="40" customFormat="1" ht="13.5" customHeight="1" x14ac:dyDescent="0.2">
      <c r="A121" s="378"/>
      <c r="B121" s="367"/>
      <c r="C121" s="367"/>
      <c r="D121" s="370"/>
      <c r="E121" s="371"/>
      <c r="F121" s="373"/>
      <c r="G121" s="47" t="s">
        <v>2</v>
      </c>
      <c r="H121" s="28">
        <v>20</v>
      </c>
      <c r="I121" s="228">
        <v>12</v>
      </c>
      <c r="J121" s="29">
        <v>18</v>
      </c>
      <c r="K121" s="29">
        <v>8</v>
      </c>
      <c r="L121" s="29">
        <v>24</v>
      </c>
      <c r="M121" s="29">
        <v>19</v>
      </c>
      <c r="N121" s="29">
        <v>8</v>
      </c>
      <c r="O121" s="29">
        <v>14</v>
      </c>
      <c r="P121" s="29">
        <v>15</v>
      </c>
      <c r="Q121" s="29">
        <v>13</v>
      </c>
      <c r="R121" s="29">
        <f t="shared" si="64"/>
        <v>151</v>
      </c>
      <c r="S121" s="48">
        <f>SUM(H121:Q121)/12</f>
        <v>12.583333333333334</v>
      </c>
      <c r="T121" s="49"/>
    </row>
    <row r="122" spans="1:20" s="40" customFormat="1" ht="13.5" customHeight="1" x14ac:dyDescent="0.3">
      <c r="A122" s="378"/>
      <c r="B122" s="367"/>
      <c r="C122" s="367"/>
      <c r="D122" s="370"/>
      <c r="E122" s="371"/>
      <c r="F122" s="374"/>
      <c r="G122" s="50" t="s">
        <v>22</v>
      </c>
      <c r="H122" s="31">
        <f t="shared" ref="H122:Q122" si="65">+(H121*2+H120)/3</f>
        <v>17.333333333333332</v>
      </c>
      <c r="I122" s="229">
        <f t="shared" si="65"/>
        <v>11.666666666666666</v>
      </c>
      <c r="J122" s="31">
        <f t="shared" si="65"/>
        <v>17.666666666666668</v>
      </c>
      <c r="K122" s="31">
        <f t="shared" si="65"/>
        <v>10.333333333333334</v>
      </c>
      <c r="L122" s="31">
        <f t="shared" si="65"/>
        <v>20.666666666666668</v>
      </c>
      <c r="M122" s="31">
        <f t="shared" si="65"/>
        <v>17.666666666666668</v>
      </c>
      <c r="N122" s="31">
        <f t="shared" si="65"/>
        <v>10.666666666666666</v>
      </c>
      <c r="O122" s="31">
        <f t="shared" si="65"/>
        <v>14</v>
      </c>
      <c r="P122" s="31">
        <f t="shared" si="65"/>
        <v>14.666666666666666</v>
      </c>
      <c r="Q122" s="31">
        <f t="shared" si="65"/>
        <v>13.666666666666666</v>
      </c>
      <c r="R122" s="32">
        <f t="shared" si="64"/>
        <v>148.33333333333334</v>
      </c>
      <c r="S122" s="51">
        <f>+AVERAGE((S121*2+S120)/3)</f>
        <v>13.155555555555557</v>
      </c>
      <c r="T122" s="49"/>
    </row>
    <row r="123" spans="1:20" s="40" customFormat="1" ht="13.5" customHeight="1" x14ac:dyDescent="0.2">
      <c r="A123" s="378"/>
      <c r="B123" s="367"/>
      <c r="C123" s="367"/>
      <c r="D123" s="370"/>
      <c r="E123" s="371"/>
      <c r="F123" s="375" t="s">
        <v>38</v>
      </c>
      <c r="G123" s="47" t="s">
        <v>1</v>
      </c>
      <c r="H123" s="29">
        <v>13</v>
      </c>
      <c r="I123" s="228">
        <v>11</v>
      </c>
      <c r="J123" s="29">
        <v>11</v>
      </c>
      <c r="K123" s="29">
        <v>14</v>
      </c>
      <c r="L123" s="29">
        <v>15</v>
      </c>
      <c r="M123" s="29">
        <v>17</v>
      </c>
      <c r="N123" s="29">
        <v>13</v>
      </c>
      <c r="O123" s="29">
        <v>18</v>
      </c>
      <c r="P123" s="29">
        <v>15</v>
      </c>
      <c r="Q123" s="29">
        <v>15</v>
      </c>
      <c r="R123" s="29">
        <f t="shared" si="64"/>
        <v>142</v>
      </c>
      <c r="S123" s="48">
        <f>SUM(H123:Q123)/10</f>
        <v>14.2</v>
      </c>
      <c r="T123" s="49"/>
    </row>
    <row r="124" spans="1:20" s="40" customFormat="1" ht="13.5" customHeight="1" x14ac:dyDescent="0.2">
      <c r="A124" s="378"/>
      <c r="B124" s="367"/>
      <c r="C124" s="367"/>
      <c r="D124" s="370"/>
      <c r="E124" s="371"/>
      <c r="F124" s="375"/>
      <c r="G124" s="47" t="s">
        <v>2</v>
      </c>
      <c r="H124" s="29">
        <v>21</v>
      </c>
      <c r="I124" s="228">
        <v>13</v>
      </c>
      <c r="J124" s="29">
        <v>17</v>
      </c>
      <c r="K124" s="29">
        <v>18</v>
      </c>
      <c r="L124" s="29">
        <v>32</v>
      </c>
      <c r="M124" s="29">
        <v>20</v>
      </c>
      <c r="N124" s="29">
        <v>17</v>
      </c>
      <c r="O124" s="29">
        <v>16</v>
      </c>
      <c r="P124" s="29">
        <v>15</v>
      </c>
      <c r="Q124" s="29">
        <v>17</v>
      </c>
      <c r="R124" s="29">
        <f t="shared" si="64"/>
        <v>186</v>
      </c>
      <c r="S124" s="48">
        <f>SUM(H124:Q124)/12</f>
        <v>15.5</v>
      </c>
      <c r="T124" s="49"/>
    </row>
    <row r="125" spans="1:20" s="40" customFormat="1" ht="13.5" customHeight="1" x14ac:dyDescent="0.3">
      <c r="A125" s="378"/>
      <c r="B125" s="367"/>
      <c r="C125" s="367"/>
      <c r="D125" s="370"/>
      <c r="E125" s="371"/>
      <c r="F125" s="375"/>
      <c r="G125" s="50" t="s">
        <v>23</v>
      </c>
      <c r="H125" s="31">
        <f t="shared" ref="H125:Q125" si="66">+(H124*2+H123)/3</f>
        <v>18.333333333333332</v>
      </c>
      <c r="I125" s="229">
        <f t="shared" si="66"/>
        <v>12.333333333333334</v>
      </c>
      <c r="J125" s="31">
        <f t="shared" si="66"/>
        <v>15</v>
      </c>
      <c r="K125" s="31">
        <f t="shared" si="66"/>
        <v>16.666666666666668</v>
      </c>
      <c r="L125" s="31">
        <f t="shared" si="66"/>
        <v>26.333333333333332</v>
      </c>
      <c r="M125" s="31">
        <f t="shared" si="66"/>
        <v>19</v>
      </c>
      <c r="N125" s="31">
        <f t="shared" si="66"/>
        <v>15.666666666666666</v>
      </c>
      <c r="O125" s="31">
        <f t="shared" si="66"/>
        <v>16.666666666666668</v>
      </c>
      <c r="P125" s="31">
        <f t="shared" si="66"/>
        <v>15</v>
      </c>
      <c r="Q125" s="31">
        <f t="shared" si="66"/>
        <v>16.333333333333332</v>
      </c>
      <c r="R125" s="32">
        <f t="shared" si="64"/>
        <v>171.33333333333334</v>
      </c>
      <c r="S125" s="51">
        <f>+AVERAGE((S124*2+S123)/3)</f>
        <v>15.066666666666668</v>
      </c>
      <c r="T125" s="49"/>
    </row>
    <row r="126" spans="1:20" s="40" customFormat="1" ht="21" customHeight="1" thickBot="1" x14ac:dyDescent="0.25">
      <c r="A126" s="379"/>
      <c r="B126" s="367"/>
      <c r="C126" s="368"/>
      <c r="D126" s="370"/>
      <c r="E126" s="371"/>
      <c r="F126" s="376" t="s">
        <v>21</v>
      </c>
      <c r="G126" s="376"/>
      <c r="H126" s="52">
        <f t="shared" ref="H126:Q126" si="67">SUM(H122,H125)/2</f>
        <v>17.833333333333332</v>
      </c>
      <c r="I126" s="310">
        <f t="shared" si="67"/>
        <v>12</v>
      </c>
      <c r="J126" s="52">
        <f t="shared" si="67"/>
        <v>16.333333333333336</v>
      </c>
      <c r="K126" s="52">
        <f t="shared" si="67"/>
        <v>13.5</v>
      </c>
      <c r="L126" s="52">
        <f t="shared" si="67"/>
        <v>23.5</v>
      </c>
      <c r="M126" s="52">
        <f t="shared" si="67"/>
        <v>18.333333333333336</v>
      </c>
      <c r="N126" s="52">
        <f t="shared" si="67"/>
        <v>13.166666666666666</v>
      </c>
      <c r="O126" s="52">
        <f t="shared" si="67"/>
        <v>15.333333333333334</v>
      </c>
      <c r="P126" s="52">
        <f t="shared" si="67"/>
        <v>14.833333333333332</v>
      </c>
      <c r="Q126" s="52">
        <f t="shared" si="67"/>
        <v>15</v>
      </c>
      <c r="R126" s="52"/>
      <c r="S126" s="52">
        <f>+(S122+S125)/2</f>
        <v>14.111111111111112</v>
      </c>
      <c r="T126" s="53"/>
    </row>
    <row r="127" spans="1:20" s="40" customFormat="1" ht="13.5" customHeight="1" x14ac:dyDescent="0.2">
      <c r="A127" s="377">
        <v>18</v>
      </c>
      <c r="B127" s="366" t="s">
        <v>374</v>
      </c>
      <c r="C127" s="366" t="s">
        <v>375</v>
      </c>
      <c r="D127" s="370">
        <v>18</v>
      </c>
      <c r="E127" s="392" t="s">
        <v>443</v>
      </c>
      <c r="F127" s="372" t="s">
        <v>37</v>
      </c>
      <c r="G127" s="44" t="s">
        <v>1</v>
      </c>
      <c r="H127" s="26">
        <v>12</v>
      </c>
      <c r="I127" s="224">
        <v>12</v>
      </c>
      <c r="J127" s="20">
        <v>17</v>
      </c>
      <c r="K127" s="20">
        <v>8</v>
      </c>
      <c r="L127" s="20">
        <v>12</v>
      </c>
      <c r="M127" s="20">
        <v>17</v>
      </c>
      <c r="N127" s="20">
        <v>16</v>
      </c>
      <c r="O127" s="20">
        <v>15</v>
      </c>
      <c r="P127" s="20">
        <v>14</v>
      </c>
      <c r="Q127" s="20">
        <v>15</v>
      </c>
      <c r="R127" s="20">
        <f t="shared" ref="R127:R132" si="68">SUM(H127:Q127)</f>
        <v>138</v>
      </c>
      <c r="S127" s="45">
        <f>SUM(H127:Q127)/10</f>
        <v>13.8</v>
      </c>
      <c r="T127" s="46"/>
    </row>
    <row r="128" spans="1:20" s="40" customFormat="1" ht="13.5" customHeight="1" x14ac:dyDescent="0.2">
      <c r="A128" s="378"/>
      <c r="B128" s="367"/>
      <c r="C128" s="367"/>
      <c r="D128" s="370"/>
      <c r="E128" s="392"/>
      <c r="F128" s="373"/>
      <c r="G128" s="47" t="s">
        <v>2</v>
      </c>
      <c r="H128" s="28">
        <v>20</v>
      </c>
      <c r="I128" s="228">
        <v>13</v>
      </c>
      <c r="J128" s="29">
        <v>13</v>
      </c>
      <c r="K128" s="29">
        <v>16</v>
      </c>
      <c r="L128" s="29">
        <v>20</v>
      </c>
      <c r="M128" s="29">
        <v>17</v>
      </c>
      <c r="N128" s="29">
        <v>5</v>
      </c>
      <c r="O128" s="29">
        <v>16</v>
      </c>
      <c r="P128" s="29">
        <v>19</v>
      </c>
      <c r="Q128" s="29">
        <v>13</v>
      </c>
      <c r="R128" s="29">
        <f t="shared" si="68"/>
        <v>152</v>
      </c>
      <c r="S128" s="48">
        <f>SUM(H128:Q128)/12</f>
        <v>12.666666666666666</v>
      </c>
      <c r="T128" s="49"/>
    </row>
    <row r="129" spans="1:20" s="40" customFormat="1" ht="13.5" customHeight="1" x14ac:dyDescent="0.3">
      <c r="A129" s="378"/>
      <c r="B129" s="367"/>
      <c r="C129" s="367"/>
      <c r="D129" s="370"/>
      <c r="E129" s="392"/>
      <c r="F129" s="374"/>
      <c r="G129" s="50" t="s">
        <v>22</v>
      </c>
      <c r="H129" s="31">
        <f t="shared" ref="H129:Q129" si="69">+(H128*2+H127)/3</f>
        <v>17.333333333333332</v>
      </c>
      <c r="I129" s="229">
        <f t="shared" si="69"/>
        <v>12.666666666666666</v>
      </c>
      <c r="J129" s="31">
        <f t="shared" si="69"/>
        <v>14.333333333333334</v>
      </c>
      <c r="K129" s="31">
        <f t="shared" si="69"/>
        <v>13.333333333333334</v>
      </c>
      <c r="L129" s="31">
        <f t="shared" si="69"/>
        <v>17.333333333333332</v>
      </c>
      <c r="M129" s="31">
        <f t="shared" si="69"/>
        <v>17</v>
      </c>
      <c r="N129" s="31">
        <f t="shared" si="69"/>
        <v>8.6666666666666661</v>
      </c>
      <c r="O129" s="31">
        <f t="shared" si="69"/>
        <v>15.666666666666666</v>
      </c>
      <c r="P129" s="31">
        <f t="shared" si="69"/>
        <v>17.333333333333332</v>
      </c>
      <c r="Q129" s="31">
        <f t="shared" si="69"/>
        <v>13.666666666666666</v>
      </c>
      <c r="R129" s="32">
        <f t="shared" si="68"/>
        <v>147.33333333333334</v>
      </c>
      <c r="S129" s="51">
        <f>+AVERAGE((S128*2+S127)/3)</f>
        <v>13.044444444444444</v>
      </c>
      <c r="T129" s="49"/>
    </row>
    <row r="130" spans="1:20" s="40" customFormat="1" ht="13.5" customHeight="1" x14ac:dyDescent="0.2">
      <c r="A130" s="378"/>
      <c r="B130" s="367"/>
      <c r="C130" s="367"/>
      <c r="D130" s="370"/>
      <c r="E130" s="392"/>
      <c r="F130" s="375" t="s">
        <v>38</v>
      </c>
      <c r="G130" s="47" t="s">
        <v>1</v>
      </c>
      <c r="H130" s="29">
        <v>14</v>
      </c>
      <c r="I130" s="228">
        <v>12</v>
      </c>
      <c r="J130" s="29">
        <v>10</v>
      </c>
      <c r="K130" s="29">
        <v>16</v>
      </c>
      <c r="L130" s="29">
        <v>15</v>
      </c>
      <c r="M130" s="29">
        <v>17</v>
      </c>
      <c r="N130" s="29">
        <v>13</v>
      </c>
      <c r="O130" s="29">
        <v>17</v>
      </c>
      <c r="P130" s="29">
        <v>18</v>
      </c>
      <c r="Q130" s="29">
        <v>14</v>
      </c>
      <c r="R130" s="29">
        <f t="shared" si="68"/>
        <v>146</v>
      </c>
      <c r="S130" s="48">
        <f>SUM(H130:Q130)/10</f>
        <v>14.6</v>
      </c>
      <c r="T130" s="49"/>
    </row>
    <row r="131" spans="1:20" s="40" customFormat="1" ht="13.5" customHeight="1" x14ac:dyDescent="0.2">
      <c r="A131" s="378"/>
      <c r="B131" s="367"/>
      <c r="C131" s="367"/>
      <c r="D131" s="370"/>
      <c r="E131" s="392"/>
      <c r="F131" s="375"/>
      <c r="G131" s="47" t="s">
        <v>2</v>
      </c>
      <c r="H131" s="29">
        <v>28</v>
      </c>
      <c r="I131" s="228">
        <v>12</v>
      </c>
      <c r="J131" s="29">
        <v>18</v>
      </c>
      <c r="K131" s="29">
        <v>18</v>
      </c>
      <c r="L131" s="29">
        <v>18</v>
      </c>
      <c r="M131" s="29">
        <v>20</v>
      </c>
      <c r="N131" s="29">
        <v>14</v>
      </c>
      <c r="O131" s="29">
        <v>17</v>
      </c>
      <c r="P131" s="29">
        <v>16</v>
      </c>
      <c r="Q131" s="29">
        <v>18</v>
      </c>
      <c r="R131" s="29">
        <f t="shared" si="68"/>
        <v>179</v>
      </c>
      <c r="S131" s="48">
        <f>SUM(H131:Q131)/12</f>
        <v>14.916666666666666</v>
      </c>
      <c r="T131" s="49"/>
    </row>
    <row r="132" spans="1:20" s="40" customFormat="1" ht="13.5" customHeight="1" x14ac:dyDescent="0.3">
      <c r="A132" s="378"/>
      <c r="B132" s="367"/>
      <c r="C132" s="367"/>
      <c r="D132" s="370"/>
      <c r="E132" s="392"/>
      <c r="F132" s="375"/>
      <c r="G132" s="50" t="s">
        <v>23</v>
      </c>
      <c r="H132" s="31">
        <v>13</v>
      </c>
      <c r="I132" s="229">
        <f t="shared" ref="I132:Q132" si="70">+(I131*2+I130)/3</f>
        <v>12</v>
      </c>
      <c r="J132" s="31">
        <f t="shared" si="70"/>
        <v>15.333333333333334</v>
      </c>
      <c r="K132" s="31">
        <f t="shared" si="70"/>
        <v>17.333333333333332</v>
      </c>
      <c r="L132" s="31">
        <f t="shared" si="70"/>
        <v>17</v>
      </c>
      <c r="M132" s="31">
        <f t="shared" si="70"/>
        <v>19</v>
      </c>
      <c r="N132" s="31">
        <f t="shared" si="70"/>
        <v>13.666666666666666</v>
      </c>
      <c r="O132" s="31">
        <f t="shared" si="70"/>
        <v>17</v>
      </c>
      <c r="P132" s="31">
        <f t="shared" si="70"/>
        <v>16.666666666666668</v>
      </c>
      <c r="Q132" s="31">
        <f t="shared" si="70"/>
        <v>16.666666666666668</v>
      </c>
      <c r="R132" s="32">
        <f t="shared" si="68"/>
        <v>157.66666666666666</v>
      </c>
      <c r="S132" s="51">
        <f>+AVERAGE((S131*2+S130)/3)</f>
        <v>14.81111111111111</v>
      </c>
      <c r="T132" s="49"/>
    </row>
    <row r="133" spans="1:20" s="40" customFormat="1" ht="19.5" customHeight="1" thickBot="1" x14ac:dyDescent="0.25">
      <c r="A133" s="379"/>
      <c r="B133" s="367"/>
      <c r="C133" s="368"/>
      <c r="D133" s="370"/>
      <c r="E133" s="392"/>
      <c r="F133" s="376" t="s">
        <v>21</v>
      </c>
      <c r="G133" s="376"/>
      <c r="H133" s="52">
        <f t="shared" ref="H133:Q133" si="71">SUM(H129,H132)/2</f>
        <v>15.166666666666666</v>
      </c>
      <c r="I133" s="310">
        <f t="shared" si="71"/>
        <v>12.333333333333332</v>
      </c>
      <c r="J133" s="52">
        <f t="shared" si="71"/>
        <v>14.833333333333334</v>
      </c>
      <c r="K133" s="52">
        <f t="shared" si="71"/>
        <v>15.333333333333332</v>
      </c>
      <c r="L133" s="52">
        <f t="shared" si="71"/>
        <v>17.166666666666664</v>
      </c>
      <c r="M133" s="52">
        <f t="shared" si="71"/>
        <v>18</v>
      </c>
      <c r="N133" s="52">
        <f t="shared" si="71"/>
        <v>11.166666666666666</v>
      </c>
      <c r="O133" s="52">
        <f t="shared" si="71"/>
        <v>16.333333333333332</v>
      </c>
      <c r="P133" s="52">
        <f t="shared" si="71"/>
        <v>17</v>
      </c>
      <c r="Q133" s="52">
        <f t="shared" si="71"/>
        <v>15.166666666666668</v>
      </c>
      <c r="R133" s="52"/>
      <c r="S133" s="52">
        <f>+(S129+S132)/2</f>
        <v>13.927777777777777</v>
      </c>
      <c r="T133" s="53"/>
    </row>
    <row r="134" spans="1:20" s="40" customFormat="1" ht="13.5" customHeight="1" x14ac:dyDescent="0.2">
      <c r="A134" s="377">
        <v>19</v>
      </c>
      <c r="B134" s="366" t="s">
        <v>374</v>
      </c>
      <c r="C134" s="366" t="s">
        <v>375</v>
      </c>
      <c r="D134" s="370">
        <v>19</v>
      </c>
      <c r="E134" s="371" t="s">
        <v>444</v>
      </c>
      <c r="F134" s="372" t="s">
        <v>37</v>
      </c>
      <c r="G134" s="44" t="s">
        <v>1</v>
      </c>
      <c r="H134" s="26">
        <v>16</v>
      </c>
      <c r="I134" s="224">
        <v>15</v>
      </c>
      <c r="J134" s="20">
        <v>14</v>
      </c>
      <c r="K134" s="20">
        <v>15</v>
      </c>
      <c r="L134" s="20">
        <v>12</v>
      </c>
      <c r="M134" s="20">
        <v>15</v>
      </c>
      <c r="N134" s="20">
        <v>15</v>
      </c>
      <c r="O134" s="20">
        <v>14</v>
      </c>
      <c r="P134" s="20">
        <v>16</v>
      </c>
      <c r="Q134" s="20">
        <v>16</v>
      </c>
      <c r="R134" s="20">
        <f t="shared" ref="R134:R139" si="72">SUM(H134:Q134)</f>
        <v>148</v>
      </c>
      <c r="S134" s="45">
        <f>SUM(H134:Q134)/10</f>
        <v>14.8</v>
      </c>
      <c r="T134" s="46"/>
    </row>
    <row r="135" spans="1:20" s="40" customFormat="1" ht="13.5" customHeight="1" x14ac:dyDescent="0.2">
      <c r="A135" s="378"/>
      <c r="B135" s="367"/>
      <c r="C135" s="367"/>
      <c r="D135" s="370"/>
      <c r="E135" s="371"/>
      <c r="F135" s="373"/>
      <c r="G135" s="47" t="s">
        <v>2</v>
      </c>
      <c r="H135" s="28">
        <v>32</v>
      </c>
      <c r="I135" s="228">
        <v>15</v>
      </c>
      <c r="J135" s="29">
        <v>18</v>
      </c>
      <c r="K135" s="29">
        <v>12</v>
      </c>
      <c r="L135" s="29">
        <v>26</v>
      </c>
      <c r="M135" s="29">
        <v>18</v>
      </c>
      <c r="N135" s="29">
        <v>5</v>
      </c>
      <c r="O135" s="29">
        <v>16</v>
      </c>
      <c r="P135" s="29">
        <v>16</v>
      </c>
      <c r="Q135" s="29">
        <v>13</v>
      </c>
      <c r="R135" s="29">
        <f t="shared" si="72"/>
        <v>171</v>
      </c>
      <c r="S135" s="48">
        <f>SUM(H135:Q135)/12</f>
        <v>14.25</v>
      </c>
      <c r="T135" s="49"/>
    </row>
    <row r="136" spans="1:20" s="40" customFormat="1" ht="13.5" customHeight="1" x14ac:dyDescent="0.3">
      <c r="A136" s="378"/>
      <c r="B136" s="367"/>
      <c r="C136" s="367"/>
      <c r="D136" s="370"/>
      <c r="E136" s="371"/>
      <c r="F136" s="374"/>
      <c r="G136" s="50" t="s">
        <v>22</v>
      </c>
      <c r="H136" s="31">
        <v>14</v>
      </c>
      <c r="I136" s="229">
        <f t="shared" ref="I136:Q136" si="73">+(I135*2+I134)/3</f>
        <v>15</v>
      </c>
      <c r="J136" s="31">
        <f t="shared" si="73"/>
        <v>16.666666666666668</v>
      </c>
      <c r="K136" s="31">
        <f t="shared" si="73"/>
        <v>13</v>
      </c>
      <c r="L136" s="31">
        <f t="shared" si="73"/>
        <v>21.333333333333332</v>
      </c>
      <c r="M136" s="31">
        <f t="shared" si="73"/>
        <v>17</v>
      </c>
      <c r="N136" s="31">
        <f t="shared" si="73"/>
        <v>8.3333333333333339</v>
      </c>
      <c r="O136" s="31">
        <f t="shared" si="73"/>
        <v>15.333333333333334</v>
      </c>
      <c r="P136" s="31">
        <f t="shared" si="73"/>
        <v>16</v>
      </c>
      <c r="Q136" s="31">
        <f t="shared" si="73"/>
        <v>14</v>
      </c>
      <c r="R136" s="32">
        <f t="shared" si="72"/>
        <v>150.66666666666666</v>
      </c>
      <c r="S136" s="51">
        <f>+AVERAGE((S135*2+S134)/3)</f>
        <v>14.433333333333332</v>
      </c>
      <c r="T136" s="49"/>
    </row>
    <row r="137" spans="1:20" s="40" customFormat="1" ht="13.5" customHeight="1" x14ac:dyDescent="0.2">
      <c r="A137" s="378"/>
      <c r="B137" s="367"/>
      <c r="C137" s="367"/>
      <c r="D137" s="370"/>
      <c r="E137" s="371"/>
      <c r="F137" s="375" t="s">
        <v>38</v>
      </c>
      <c r="G137" s="47" t="s">
        <v>1</v>
      </c>
      <c r="H137" s="29">
        <v>16</v>
      </c>
      <c r="I137" s="228">
        <v>15</v>
      </c>
      <c r="J137" s="29">
        <v>12</v>
      </c>
      <c r="K137" s="29">
        <v>15</v>
      </c>
      <c r="L137" s="29">
        <v>13</v>
      </c>
      <c r="M137" s="29">
        <v>16</v>
      </c>
      <c r="N137" s="29">
        <v>13</v>
      </c>
      <c r="O137" s="29">
        <v>16</v>
      </c>
      <c r="P137" s="29">
        <v>11</v>
      </c>
      <c r="Q137" s="29">
        <v>12</v>
      </c>
      <c r="R137" s="29">
        <f t="shared" si="72"/>
        <v>139</v>
      </c>
      <c r="S137" s="48">
        <f>SUM(H137:Q137)/10</f>
        <v>13.9</v>
      </c>
      <c r="T137" s="49"/>
    </row>
    <row r="138" spans="1:20" s="40" customFormat="1" ht="13.5" customHeight="1" x14ac:dyDescent="0.2">
      <c r="A138" s="378"/>
      <c r="B138" s="367"/>
      <c r="C138" s="367"/>
      <c r="D138" s="370"/>
      <c r="E138" s="371"/>
      <c r="F138" s="375"/>
      <c r="G138" s="47" t="s">
        <v>2</v>
      </c>
      <c r="H138" s="29">
        <v>30</v>
      </c>
      <c r="I138" s="228">
        <v>14</v>
      </c>
      <c r="J138" s="29">
        <v>19</v>
      </c>
      <c r="K138" s="29">
        <v>17</v>
      </c>
      <c r="L138" s="29">
        <v>26</v>
      </c>
      <c r="M138" s="29">
        <v>19</v>
      </c>
      <c r="N138" s="29">
        <v>14</v>
      </c>
      <c r="O138" s="29">
        <v>14</v>
      </c>
      <c r="P138" s="29">
        <v>16</v>
      </c>
      <c r="Q138" s="29">
        <v>19</v>
      </c>
      <c r="R138" s="29">
        <f t="shared" si="72"/>
        <v>188</v>
      </c>
      <c r="S138" s="48">
        <f>SUM(H138:Q138)/12</f>
        <v>15.666666666666666</v>
      </c>
      <c r="T138" s="49"/>
    </row>
    <row r="139" spans="1:20" s="40" customFormat="1" ht="13.5" customHeight="1" x14ac:dyDescent="0.3">
      <c r="A139" s="378"/>
      <c r="B139" s="367"/>
      <c r="C139" s="367"/>
      <c r="D139" s="370"/>
      <c r="E139" s="371"/>
      <c r="F139" s="375"/>
      <c r="G139" s="50" t="s">
        <v>23</v>
      </c>
      <c r="H139" s="31">
        <f t="shared" ref="H139:Q139" si="74">+(H138*2+H137)/3</f>
        <v>25.333333333333332</v>
      </c>
      <c r="I139" s="229">
        <f t="shared" si="74"/>
        <v>14.333333333333334</v>
      </c>
      <c r="J139" s="31">
        <f t="shared" si="74"/>
        <v>16.666666666666668</v>
      </c>
      <c r="K139" s="31">
        <f t="shared" si="74"/>
        <v>16.333333333333332</v>
      </c>
      <c r="L139" s="31">
        <f t="shared" si="74"/>
        <v>21.666666666666668</v>
      </c>
      <c r="M139" s="31">
        <f t="shared" si="74"/>
        <v>18</v>
      </c>
      <c r="N139" s="31">
        <f t="shared" si="74"/>
        <v>13.666666666666666</v>
      </c>
      <c r="O139" s="31">
        <f t="shared" si="74"/>
        <v>14.666666666666666</v>
      </c>
      <c r="P139" s="31">
        <f t="shared" si="74"/>
        <v>14.333333333333334</v>
      </c>
      <c r="Q139" s="31">
        <f t="shared" si="74"/>
        <v>16.666666666666668</v>
      </c>
      <c r="R139" s="32">
        <f t="shared" si="72"/>
        <v>171.66666666666666</v>
      </c>
      <c r="S139" s="51">
        <f>+AVERAGE((S138*2+S137)/3)</f>
        <v>15.077777777777778</v>
      </c>
      <c r="T139" s="49"/>
    </row>
    <row r="140" spans="1:20" s="40" customFormat="1" ht="21" customHeight="1" thickBot="1" x14ac:dyDescent="0.25">
      <c r="A140" s="379"/>
      <c r="B140" s="367"/>
      <c r="C140" s="368"/>
      <c r="D140" s="370"/>
      <c r="E140" s="371"/>
      <c r="F140" s="376" t="s">
        <v>21</v>
      </c>
      <c r="G140" s="376"/>
      <c r="H140" s="52">
        <f t="shared" ref="H140:Q140" si="75">SUM(H136,H139)/2</f>
        <v>19.666666666666664</v>
      </c>
      <c r="I140" s="310">
        <f t="shared" si="75"/>
        <v>14.666666666666668</v>
      </c>
      <c r="J140" s="52">
        <f t="shared" si="75"/>
        <v>16.666666666666668</v>
      </c>
      <c r="K140" s="52">
        <f t="shared" si="75"/>
        <v>14.666666666666666</v>
      </c>
      <c r="L140" s="52">
        <f t="shared" si="75"/>
        <v>21.5</v>
      </c>
      <c r="M140" s="52">
        <f t="shared" si="75"/>
        <v>17.5</v>
      </c>
      <c r="N140" s="52">
        <f t="shared" si="75"/>
        <v>11</v>
      </c>
      <c r="O140" s="52">
        <f t="shared" si="75"/>
        <v>15</v>
      </c>
      <c r="P140" s="52">
        <f t="shared" si="75"/>
        <v>15.166666666666668</v>
      </c>
      <c r="Q140" s="52">
        <f t="shared" si="75"/>
        <v>15.333333333333334</v>
      </c>
      <c r="R140" s="52"/>
      <c r="S140" s="52">
        <f>+(S136+S139)/2</f>
        <v>14.755555555555555</v>
      </c>
      <c r="T140" s="53"/>
    </row>
    <row r="141" spans="1:20" s="40" customFormat="1" ht="21" customHeight="1" x14ac:dyDescent="0.2">
      <c r="A141" s="377">
        <v>20</v>
      </c>
      <c r="B141" s="366" t="s">
        <v>374</v>
      </c>
      <c r="C141" s="366" t="s">
        <v>375</v>
      </c>
      <c r="D141" s="370">
        <v>20</v>
      </c>
      <c r="E141" s="371" t="s">
        <v>445</v>
      </c>
      <c r="F141" s="372" t="s">
        <v>37</v>
      </c>
      <c r="G141" s="44" t="s">
        <v>1</v>
      </c>
      <c r="H141" s="250">
        <v>12</v>
      </c>
      <c r="I141" s="311">
        <v>13</v>
      </c>
      <c r="J141" s="251">
        <v>16</v>
      </c>
      <c r="K141" s="251">
        <v>11</v>
      </c>
      <c r="L141" s="251">
        <v>13</v>
      </c>
      <c r="M141" s="251">
        <v>17</v>
      </c>
      <c r="N141" s="251">
        <v>14</v>
      </c>
      <c r="O141" s="251">
        <v>15</v>
      </c>
      <c r="P141" s="251">
        <v>15</v>
      </c>
      <c r="Q141" s="251">
        <v>13</v>
      </c>
      <c r="R141" s="251">
        <f t="shared" ref="R141:R146" si="76">SUM(H141:Q141)</f>
        <v>139</v>
      </c>
      <c r="S141" s="45">
        <f>SUM(H141:Q141)/10</f>
        <v>13.9</v>
      </c>
      <c r="T141" s="46"/>
    </row>
    <row r="142" spans="1:20" s="40" customFormat="1" ht="20.25" customHeight="1" x14ac:dyDescent="0.2">
      <c r="A142" s="378"/>
      <c r="B142" s="367"/>
      <c r="C142" s="367"/>
      <c r="D142" s="370"/>
      <c r="E142" s="371"/>
      <c r="F142" s="373"/>
      <c r="G142" s="47" t="s">
        <v>2</v>
      </c>
      <c r="H142" s="31">
        <v>16</v>
      </c>
      <c r="I142" s="230">
        <v>15</v>
      </c>
      <c r="J142" s="32">
        <v>18</v>
      </c>
      <c r="K142" s="32">
        <v>13</v>
      </c>
      <c r="L142" s="32">
        <v>8</v>
      </c>
      <c r="M142" s="32">
        <v>14</v>
      </c>
      <c r="N142" s="32">
        <v>2</v>
      </c>
      <c r="O142" s="32">
        <v>16</v>
      </c>
      <c r="P142" s="32">
        <v>18</v>
      </c>
      <c r="Q142" s="32">
        <v>13</v>
      </c>
      <c r="R142" s="32">
        <f t="shared" si="76"/>
        <v>133</v>
      </c>
      <c r="S142" s="48">
        <f>SUM(H142:Q142)/12</f>
        <v>11.083333333333334</v>
      </c>
      <c r="T142" s="56"/>
    </row>
    <row r="143" spans="1:20" s="40" customFormat="1" ht="18" customHeight="1" x14ac:dyDescent="0.3">
      <c r="A143" s="378"/>
      <c r="B143" s="367"/>
      <c r="C143" s="367"/>
      <c r="D143" s="370"/>
      <c r="E143" s="371"/>
      <c r="F143" s="374"/>
      <c r="G143" s="50" t="s">
        <v>22</v>
      </c>
      <c r="H143" s="31">
        <f t="shared" ref="H143:Q143" si="77">+(H142*2+H141)/3</f>
        <v>14.666666666666666</v>
      </c>
      <c r="I143" s="229">
        <f t="shared" si="77"/>
        <v>14.333333333333334</v>
      </c>
      <c r="J143" s="31">
        <f t="shared" si="77"/>
        <v>17.333333333333332</v>
      </c>
      <c r="K143" s="31">
        <f t="shared" si="77"/>
        <v>12.333333333333334</v>
      </c>
      <c r="L143" s="31">
        <f t="shared" si="77"/>
        <v>9.6666666666666661</v>
      </c>
      <c r="M143" s="31">
        <f t="shared" si="77"/>
        <v>15</v>
      </c>
      <c r="N143" s="31">
        <f t="shared" si="77"/>
        <v>6</v>
      </c>
      <c r="O143" s="31">
        <f t="shared" si="77"/>
        <v>15.666666666666666</v>
      </c>
      <c r="P143" s="31">
        <f t="shared" si="77"/>
        <v>17</v>
      </c>
      <c r="Q143" s="31">
        <f t="shared" si="77"/>
        <v>13</v>
      </c>
      <c r="R143" s="32">
        <f t="shared" si="76"/>
        <v>135</v>
      </c>
      <c r="S143" s="51">
        <f>+AVERAGE((S142*2+S141)/3)</f>
        <v>12.022222222222224</v>
      </c>
      <c r="T143" s="56"/>
    </row>
    <row r="144" spans="1:20" s="40" customFormat="1" ht="20.25" customHeight="1" x14ac:dyDescent="0.2">
      <c r="A144" s="378"/>
      <c r="B144" s="367"/>
      <c r="C144" s="367"/>
      <c r="D144" s="370"/>
      <c r="E144" s="371"/>
      <c r="F144" s="375" t="s">
        <v>38</v>
      </c>
      <c r="G144" s="47" t="s">
        <v>1</v>
      </c>
      <c r="H144" s="32">
        <v>13</v>
      </c>
      <c r="I144" s="230">
        <v>11</v>
      </c>
      <c r="J144" s="32">
        <v>11</v>
      </c>
      <c r="K144" s="32">
        <v>11</v>
      </c>
      <c r="L144" s="32">
        <v>14</v>
      </c>
      <c r="M144" s="32">
        <v>17</v>
      </c>
      <c r="N144" s="32">
        <v>14</v>
      </c>
      <c r="O144" s="32">
        <v>16</v>
      </c>
      <c r="P144" s="32">
        <v>15</v>
      </c>
      <c r="Q144" s="32">
        <v>13</v>
      </c>
      <c r="R144" s="32">
        <f t="shared" si="76"/>
        <v>135</v>
      </c>
      <c r="S144" s="48">
        <f>SUM(H144:Q144)/10</f>
        <v>13.5</v>
      </c>
      <c r="T144" s="56"/>
    </row>
    <row r="145" spans="1:20" s="40" customFormat="1" ht="16.5" customHeight="1" x14ac:dyDescent="0.2">
      <c r="A145" s="378"/>
      <c r="B145" s="367"/>
      <c r="C145" s="367"/>
      <c r="D145" s="370"/>
      <c r="E145" s="371"/>
      <c r="F145" s="375"/>
      <c r="G145" s="47" t="s">
        <v>2</v>
      </c>
      <c r="H145" s="32">
        <v>24</v>
      </c>
      <c r="I145" s="230">
        <v>13</v>
      </c>
      <c r="J145" s="32">
        <v>11</v>
      </c>
      <c r="K145" s="32">
        <v>13</v>
      </c>
      <c r="L145" s="32">
        <v>16</v>
      </c>
      <c r="M145" s="32">
        <v>17</v>
      </c>
      <c r="N145" s="32">
        <v>13</v>
      </c>
      <c r="O145" s="32">
        <v>14</v>
      </c>
      <c r="P145" s="32">
        <v>18</v>
      </c>
      <c r="Q145" s="32">
        <v>18</v>
      </c>
      <c r="R145" s="32">
        <f t="shared" si="76"/>
        <v>157</v>
      </c>
      <c r="S145" s="48">
        <f>SUM(H145:Q145)/12</f>
        <v>13.083333333333334</v>
      </c>
      <c r="T145" s="56"/>
    </row>
    <row r="146" spans="1:20" s="40" customFormat="1" ht="21" customHeight="1" x14ac:dyDescent="0.3">
      <c r="A146" s="378"/>
      <c r="B146" s="367"/>
      <c r="C146" s="367"/>
      <c r="D146" s="370"/>
      <c r="E146" s="371"/>
      <c r="F146" s="375"/>
      <c r="G146" s="50" t="s">
        <v>23</v>
      </c>
      <c r="H146" s="31">
        <f t="shared" ref="H146:Q146" si="78">+(H145*2+H144)/3</f>
        <v>20.333333333333332</v>
      </c>
      <c r="I146" s="229">
        <f t="shared" si="78"/>
        <v>12.333333333333334</v>
      </c>
      <c r="J146" s="31">
        <f t="shared" si="78"/>
        <v>11</v>
      </c>
      <c r="K146" s="31">
        <f t="shared" si="78"/>
        <v>12.333333333333334</v>
      </c>
      <c r="L146" s="31">
        <f t="shared" si="78"/>
        <v>15.333333333333334</v>
      </c>
      <c r="M146" s="31">
        <f t="shared" si="78"/>
        <v>17</v>
      </c>
      <c r="N146" s="31">
        <f t="shared" si="78"/>
        <v>13.333333333333334</v>
      </c>
      <c r="O146" s="31">
        <f t="shared" si="78"/>
        <v>14.666666666666666</v>
      </c>
      <c r="P146" s="31">
        <f t="shared" si="78"/>
        <v>17</v>
      </c>
      <c r="Q146" s="31">
        <f t="shared" si="78"/>
        <v>16.333333333333332</v>
      </c>
      <c r="R146" s="32">
        <f t="shared" si="76"/>
        <v>149.66666666666666</v>
      </c>
      <c r="S146" s="51">
        <f>+AVERAGE((S145*2+S144)/3)</f>
        <v>13.222222222222223</v>
      </c>
      <c r="T146" s="56"/>
    </row>
    <row r="147" spans="1:20" s="40" customFormat="1" ht="21" customHeight="1" thickBot="1" x14ac:dyDescent="0.25">
      <c r="A147" s="379"/>
      <c r="B147" s="367"/>
      <c r="C147" s="368"/>
      <c r="D147" s="370"/>
      <c r="E147" s="371"/>
      <c r="F147" s="376" t="s">
        <v>21</v>
      </c>
      <c r="G147" s="376"/>
      <c r="H147" s="52">
        <f t="shared" ref="H147:Q147" si="79">SUM(H143,H146)/2</f>
        <v>17.5</v>
      </c>
      <c r="I147" s="310">
        <f t="shared" si="79"/>
        <v>13.333333333333334</v>
      </c>
      <c r="J147" s="52">
        <f t="shared" si="79"/>
        <v>14.166666666666666</v>
      </c>
      <c r="K147" s="52">
        <f t="shared" si="79"/>
        <v>12.333333333333334</v>
      </c>
      <c r="L147" s="52">
        <f t="shared" si="79"/>
        <v>12.5</v>
      </c>
      <c r="M147" s="52">
        <f t="shared" si="79"/>
        <v>16</v>
      </c>
      <c r="N147" s="52">
        <f t="shared" si="79"/>
        <v>9.6666666666666679</v>
      </c>
      <c r="O147" s="52">
        <f t="shared" si="79"/>
        <v>15.166666666666666</v>
      </c>
      <c r="P147" s="52">
        <f t="shared" si="79"/>
        <v>17</v>
      </c>
      <c r="Q147" s="52">
        <f t="shared" si="79"/>
        <v>14.666666666666666</v>
      </c>
      <c r="R147" s="52"/>
      <c r="S147" s="52">
        <f>+(S143+S146)/2</f>
        <v>12.622222222222224</v>
      </c>
      <c r="T147" s="53"/>
    </row>
    <row r="148" spans="1:20" s="40" customFormat="1" ht="13.5" customHeight="1" x14ac:dyDescent="0.2">
      <c r="A148" s="377">
        <v>21</v>
      </c>
      <c r="B148" s="366" t="s">
        <v>374</v>
      </c>
      <c r="C148" s="366" t="s">
        <v>375</v>
      </c>
      <c r="D148" s="370">
        <v>21</v>
      </c>
      <c r="E148" s="371" t="s">
        <v>396</v>
      </c>
      <c r="F148" s="372" t="s">
        <v>37</v>
      </c>
      <c r="G148" s="44" t="s">
        <v>1</v>
      </c>
      <c r="H148" s="26">
        <v>13</v>
      </c>
      <c r="I148" s="224">
        <v>14</v>
      </c>
      <c r="J148" s="20">
        <v>10</v>
      </c>
      <c r="K148" s="20">
        <v>10</v>
      </c>
      <c r="L148" s="20">
        <v>11</v>
      </c>
      <c r="M148" s="20">
        <v>16</v>
      </c>
      <c r="N148" s="20">
        <v>12</v>
      </c>
      <c r="O148" s="20">
        <v>13</v>
      </c>
      <c r="P148" s="20">
        <v>14</v>
      </c>
      <c r="Q148" s="20">
        <v>12</v>
      </c>
      <c r="R148" s="20">
        <f t="shared" ref="R148:R153" si="80">SUM(H148:Q148)</f>
        <v>125</v>
      </c>
      <c r="S148" s="45">
        <f>SUM(H148:Q148)/10</f>
        <v>12.5</v>
      </c>
      <c r="T148" s="46"/>
    </row>
    <row r="149" spans="1:20" s="40" customFormat="1" ht="13.5" customHeight="1" x14ac:dyDescent="0.2">
      <c r="A149" s="378"/>
      <c r="B149" s="367"/>
      <c r="C149" s="367"/>
      <c r="D149" s="370"/>
      <c r="E149" s="371"/>
      <c r="F149" s="373"/>
      <c r="G149" s="47" t="s">
        <v>2</v>
      </c>
      <c r="H149" s="28">
        <v>16</v>
      </c>
      <c r="I149" s="228">
        <v>13</v>
      </c>
      <c r="J149" s="29">
        <v>4</v>
      </c>
      <c r="K149" s="29">
        <v>6</v>
      </c>
      <c r="L149" s="29">
        <v>11</v>
      </c>
      <c r="M149" s="29">
        <v>14</v>
      </c>
      <c r="N149" s="29">
        <v>5</v>
      </c>
      <c r="O149" s="29">
        <v>14</v>
      </c>
      <c r="P149" s="29">
        <v>11</v>
      </c>
      <c r="Q149" s="29">
        <v>10</v>
      </c>
      <c r="R149" s="29">
        <f t="shared" si="80"/>
        <v>104</v>
      </c>
      <c r="S149" s="48">
        <f>SUM(H149:Q149)/12</f>
        <v>8.6666666666666661</v>
      </c>
      <c r="T149" s="49"/>
    </row>
    <row r="150" spans="1:20" s="40" customFormat="1" ht="13.5" customHeight="1" x14ac:dyDescent="0.3">
      <c r="A150" s="378"/>
      <c r="B150" s="367"/>
      <c r="C150" s="367"/>
      <c r="D150" s="370"/>
      <c r="E150" s="371"/>
      <c r="F150" s="374"/>
      <c r="G150" s="50" t="s">
        <v>22</v>
      </c>
      <c r="H150" s="31">
        <f t="shared" ref="H150:Q150" si="81">+(H149*2+H148)/3</f>
        <v>15</v>
      </c>
      <c r="I150" s="229">
        <f t="shared" si="81"/>
        <v>13.333333333333334</v>
      </c>
      <c r="J150" s="31">
        <f t="shared" si="81"/>
        <v>6</v>
      </c>
      <c r="K150" s="31">
        <f t="shared" si="81"/>
        <v>7.333333333333333</v>
      </c>
      <c r="L150" s="31">
        <f t="shared" si="81"/>
        <v>11</v>
      </c>
      <c r="M150" s="31">
        <f t="shared" si="81"/>
        <v>14.666666666666666</v>
      </c>
      <c r="N150" s="31">
        <f t="shared" si="81"/>
        <v>7.333333333333333</v>
      </c>
      <c r="O150" s="31">
        <f t="shared" si="81"/>
        <v>13.666666666666666</v>
      </c>
      <c r="P150" s="31">
        <f t="shared" si="81"/>
        <v>12</v>
      </c>
      <c r="Q150" s="31">
        <f t="shared" si="81"/>
        <v>10.666666666666666</v>
      </c>
      <c r="R150" s="32">
        <f t="shared" si="80"/>
        <v>111.00000000000001</v>
      </c>
      <c r="S150" s="51">
        <f>+AVERAGE((S149*2+S148)/3)</f>
        <v>9.9444444444444446</v>
      </c>
      <c r="T150" s="49"/>
    </row>
    <row r="151" spans="1:20" s="40" customFormat="1" ht="13.5" customHeight="1" x14ac:dyDescent="0.2">
      <c r="A151" s="378"/>
      <c r="B151" s="367"/>
      <c r="C151" s="367"/>
      <c r="D151" s="370"/>
      <c r="E151" s="371"/>
      <c r="F151" s="375" t="s">
        <v>38</v>
      </c>
      <c r="G151" s="47" t="s">
        <v>1</v>
      </c>
      <c r="H151" s="29">
        <v>12</v>
      </c>
      <c r="I151" s="228">
        <v>10</v>
      </c>
      <c r="J151" s="29">
        <v>10</v>
      </c>
      <c r="K151" s="29">
        <v>11</v>
      </c>
      <c r="L151" s="29">
        <v>14</v>
      </c>
      <c r="M151" s="29">
        <v>17</v>
      </c>
      <c r="N151" s="29">
        <v>14</v>
      </c>
      <c r="O151" s="29">
        <v>10</v>
      </c>
      <c r="P151" s="29">
        <v>16</v>
      </c>
      <c r="Q151" s="29">
        <v>13</v>
      </c>
      <c r="R151" s="29">
        <f t="shared" si="80"/>
        <v>127</v>
      </c>
      <c r="S151" s="48">
        <f>SUM(H151:Q151)/10</f>
        <v>12.7</v>
      </c>
      <c r="T151" s="49"/>
    </row>
    <row r="152" spans="1:20" s="40" customFormat="1" ht="13.5" customHeight="1" x14ac:dyDescent="0.2">
      <c r="A152" s="378"/>
      <c r="B152" s="367"/>
      <c r="C152" s="367"/>
      <c r="D152" s="370"/>
      <c r="E152" s="371"/>
      <c r="F152" s="375"/>
      <c r="G152" s="47" t="s">
        <v>2</v>
      </c>
      <c r="H152" s="29">
        <v>17</v>
      </c>
      <c r="I152" s="228">
        <v>12</v>
      </c>
      <c r="J152" s="29">
        <v>10</v>
      </c>
      <c r="K152" s="29">
        <v>7</v>
      </c>
      <c r="L152" s="29">
        <v>18</v>
      </c>
      <c r="M152" s="29">
        <v>12</v>
      </c>
      <c r="N152" s="29">
        <v>11</v>
      </c>
      <c r="O152" s="29">
        <v>12</v>
      </c>
      <c r="P152" s="29">
        <v>16</v>
      </c>
      <c r="Q152" s="29">
        <v>13</v>
      </c>
      <c r="R152" s="29">
        <f t="shared" si="80"/>
        <v>128</v>
      </c>
      <c r="S152" s="48">
        <f>SUM(H152:Q152)/12</f>
        <v>10.666666666666666</v>
      </c>
      <c r="T152" s="49"/>
    </row>
    <row r="153" spans="1:20" s="40" customFormat="1" ht="13.5" customHeight="1" x14ac:dyDescent="0.3">
      <c r="A153" s="378"/>
      <c r="B153" s="367"/>
      <c r="C153" s="367"/>
      <c r="D153" s="370"/>
      <c r="E153" s="371"/>
      <c r="F153" s="375"/>
      <c r="G153" s="50" t="s">
        <v>23</v>
      </c>
      <c r="H153" s="31">
        <f t="shared" ref="H153:Q153" si="82">+(H152*2+H151)/3</f>
        <v>15.333333333333334</v>
      </c>
      <c r="I153" s="229">
        <f t="shared" si="82"/>
        <v>11.333333333333334</v>
      </c>
      <c r="J153" s="31">
        <f t="shared" si="82"/>
        <v>10</v>
      </c>
      <c r="K153" s="31">
        <f t="shared" si="82"/>
        <v>8.3333333333333339</v>
      </c>
      <c r="L153" s="31">
        <f t="shared" si="82"/>
        <v>16.666666666666668</v>
      </c>
      <c r="M153" s="31">
        <f t="shared" si="82"/>
        <v>13.666666666666666</v>
      </c>
      <c r="N153" s="31">
        <f t="shared" si="82"/>
        <v>12</v>
      </c>
      <c r="O153" s="31">
        <f t="shared" si="82"/>
        <v>11.333333333333334</v>
      </c>
      <c r="P153" s="31">
        <f t="shared" si="82"/>
        <v>16</v>
      </c>
      <c r="Q153" s="31">
        <f t="shared" si="82"/>
        <v>13</v>
      </c>
      <c r="R153" s="32">
        <f t="shared" si="80"/>
        <v>127.66666666666667</v>
      </c>
      <c r="S153" s="51">
        <f>+AVERAGE((S152*2+S151)/3)</f>
        <v>11.344444444444443</v>
      </c>
      <c r="T153" s="49"/>
    </row>
    <row r="154" spans="1:20" s="40" customFormat="1" ht="21" customHeight="1" thickBot="1" x14ac:dyDescent="0.25">
      <c r="A154" s="379"/>
      <c r="B154" s="367"/>
      <c r="C154" s="368"/>
      <c r="D154" s="370"/>
      <c r="E154" s="371"/>
      <c r="F154" s="376" t="s">
        <v>21</v>
      </c>
      <c r="G154" s="376"/>
      <c r="H154" s="52">
        <f t="shared" ref="H154:Q154" si="83">SUM(H150,H153)/2</f>
        <v>15.166666666666668</v>
      </c>
      <c r="I154" s="310">
        <f t="shared" si="83"/>
        <v>12.333333333333334</v>
      </c>
      <c r="J154" s="52">
        <f t="shared" si="83"/>
        <v>8</v>
      </c>
      <c r="K154" s="52">
        <f t="shared" si="83"/>
        <v>7.8333333333333339</v>
      </c>
      <c r="L154" s="52">
        <f t="shared" si="83"/>
        <v>13.833333333333334</v>
      </c>
      <c r="M154" s="52">
        <f t="shared" si="83"/>
        <v>14.166666666666666</v>
      </c>
      <c r="N154" s="52">
        <f t="shared" si="83"/>
        <v>9.6666666666666661</v>
      </c>
      <c r="O154" s="52">
        <f t="shared" si="83"/>
        <v>12.5</v>
      </c>
      <c r="P154" s="52">
        <f t="shared" si="83"/>
        <v>14</v>
      </c>
      <c r="Q154" s="52">
        <f t="shared" si="83"/>
        <v>11.833333333333332</v>
      </c>
      <c r="R154" s="52"/>
      <c r="S154" s="52">
        <f>+(S150+S153)/2</f>
        <v>10.644444444444444</v>
      </c>
      <c r="T154" s="53"/>
    </row>
    <row r="155" spans="1:20" s="40" customFormat="1" ht="13.5" customHeight="1" x14ac:dyDescent="0.2">
      <c r="A155" s="377">
        <v>22</v>
      </c>
      <c r="B155" s="366" t="s">
        <v>374</v>
      </c>
      <c r="C155" s="366" t="s">
        <v>375</v>
      </c>
      <c r="D155" s="370">
        <v>22</v>
      </c>
      <c r="E155" s="371" t="s">
        <v>446</v>
      </c>
      <c r="F155" s="372" t="s">
        <v>37</v>
      </c>
      <c r="G155" s="44" t="s">
        <v>1</v>
      </c>
      <c r="H155" s="26">
        <v>12</v>
      </c>
      <c r="I155" s="224">
        <v>13</v>
      </c>
      <c r="J155" s="20">
        <v>15</v>
      </c>
      <c r="K155" s="20">
        <v>9</v>
      </c>
      <c r="L155" s="20">
        <v>10</v>
      </c>
      <c r="M155" s="20">
        <v>13</v>
      </c>
      <c r="N155" s="20">
        <v>14</v>
      </c>
      <c r="O155" s="20">
        <v>12</v>
      </c>
      <c r="P155" s="20">
        <v>12</v>
      </c>
      <c r="Q155" s="20">
        <v>12</v>
      </c>
      <c r="R155" s="20">
        <f t="shared" ref="R155:R160" si="84">SUM(H155:Q155)</f>
        <v>122</v>
      </c>
      <c r="S155" s="45">
        <f>SUM(H155:Q155)/10</f>
        <v>12.2</v>
      </c>
      <c r="T155" s="46"/>
    </row>
    <row r="156" spans="1:20" s="40" customFormat="1" ht="13.5" customHeight="1" x14ac:dyDescent="0.2">
      <c r="A156" s="378"/>
      <c r="B156" s="367"/>
      <c r="C156" s="367"/>
      <c r="D156" s="370"/>
      <c r="E156" s="371"/>
      <c r="F156" s="373"/>
      <c r="G156" s="47" t="s">
        <v>2</v>
      </c>
      <c r="H156" s="28">
        <v>20</v>
      </c>
      <c r="I156" s="228">
        <v>12</v>
      </c>
      <c r="J156" s="29">
        <v>19</v>
      </c>
      <c r="K156" s="29">
        <v>6</v>
      </c>
      <c r="L156" s="29">
        <v>8</v>
      </c>
      <c r="M156" s="29">
        <v>13</v>
      </c>
      <c r="N156" s="29">
        <v>6</v>
      </c>
      <c r="O156" s="29">
        <v>13</v>
      </c>
      <c r="P156" s="29">
        <v>14</v>
      </c>
      <c r="Q156" s="29">
        <v>11</v>
      </c>
      <c r="R156" s="29">
        <f t="shared" si="84"/>
        <v>122</v>
      </c>
      <c r="S156" s="48">
        <f>SUM(H156:Q156)/12</f>
        <v>10.166666666666666</v>
      </c>
      <c r="T156" s="49"/>
    </row>
    <row r="157" spans="1:20" s="40" customFormat="1" ht="13.5" customHeight="1" x14ac:dyDescent="0.3">
      <c r="A157" s="378"/>
      <c r="B157" s="367"/>
      <c r="C157" s="367"/>
      <c r="D157" s="370"/>
      <c r="E157" s="371"/>
      <c r="F157" s="374"/>
      <c r="G157" s="50" t="s">
        <v>22</v>
      </c>
      <c r="H157" s="31">
        <f t="shared" ref="H157:Q157" si="85">+(H156*2+H155)/3</f>
        <v>17.333333333333332</v>
      </c>
      <c r="I157" s="229">
        <f t="shared" si="85"/>
        <v>12.333333333333334</v>
      </c>
      <c r="J157" s="31">
        <f t="shared" si="85"/>
        <v>17.666666666666668</v>
      </c>
      <c r="K157" s="31">
        <f t="shared" si="85"/>
        <v>7</v>
      </c>
      <c r="L157" s="31">
        <f t="shared" si="85"/>
        <v>8.6666666666666661</v>
      </c>
      <c r="M157" s="31">
        <f t="shared" si="85"/>
        <v>13</v>
      </c>
      <c r="N157" s="31">
        <f t="shared" si="85"/>
        <v>8.6666666666666661</v>
      </c>
      <c r="O157" s="31">
        <f t="shared" si="85"/>
        <v>12.666666666666666</v>
      </c>
      <c r="P157" s="31">
        <f t="shared" si="85"/>
        <v>13.333333333333334</v>
      </c>
      <c r="Q157" s="31">
        <f t="shared" si="85"/>
        <v>11.333333333333334</v>
      </c>
      <c r="R157" s="32">
        <f t="shared" si="84"/>
        <v>122</v>
      </c>
      <c r="S157" s="51">
        <f>+AVERAGE((S156*2+S155)/3)</f>
        <v>10.844444444444443</v>
      </c>
      <c r="T157" s="49"/>
    </row>
    <row r="158" spans="1:20" s="40" customFormat="1" ht="13.5" customHeight="1" x14ac:dyDescent="0.2">
      <c r="A158" s="378"/>
      <c r="B158" s="367"/>
      <c r="C158" s="367"/>
      <c r="D158" s="370"/>
      <c r="E158" s="371"/>
      <c r="F158" s="375" t="s">
        <v>38</v>
      </c>
      <c r="G158" s="47" t="s">
        <v>1</v>
      </c>
      <c r="H158" s="29">
        <v>13</v>
      </c>
      <c r="I158" s="228">
        <v>12</v>
      </c>
      <c r="J158" s="29">
        <v>5</v>
      </c>
      <c r="K158" s="29">
        <v>12</v>
      </c>
      <c r="L158" s="29">
        <v>12</v>
      </c>
      <c r="M158" s="29">
        <v>13</v>
      </c>
      <c r="N158" s="29">
        <v>15</v>
      </c>
      <c r="O158" s="29">
        <v>12</v>
      </c>
      <c r="P158" s="29">
        <v>11</v>
      </c>
      <c r="Q158" s="29">
        <v>13</v>
      </c>
      <c r="R158" s="29">
        <f t="shared" si="84"/>
        <v>118</v>
      </c>
      <c r="S158" s="48">
        <f>SUM(H158:Q158)/10</f>
        <v>11.8</v>
      </c>
      <c r="T158" s="49"/>
    </row>
    <row r="159" spans="1:20" s="40" customFormat="1" ht="13.5" customHeight="1" x14ac:dyDescent="0.2">
      <c r="A159" s="378"/>
      <c r="B159" s="367"/>
      <c r="C159" s="367"/>
      <c r="D159" s="370"/>
      <c r="E159" s="371"/>
      <c r="F159" s="375"/>
      <c r="G159" s="47" t="s">
        <v>2</v>
      </c>
      <c r="H159" s="29">
        <v>22</v>
      </c>
      <c r="I159" s="228">
        <v>13</v>
      </c>
      <c r="J159" s="29">
        <v>6</v>
      </c>
      <c r="K159" s="29">
        <v>5</v>
      </c>
      <c r="L159" s="29">
        <v>16</v>
      </c>
      <c r="M159" s="29">
        <v>14</v>
      </c>
      <c r="N159" s="29">
        <v>13</v>
      </c>
      <c r="O159" s="29">
        <v>11</v>
      </c>
      <c r="P159" s="29">
        <v>10</v>
      </c>
      <c r="Q159" s="29">
        <v>10</v>
      </c>
      <c r="R159" s="29">
        <f t="shared" si="84"/>
        <v>120</v>
      </c>
      <c r="S159" s="48">
        <f>SUM(H159:Q159)/12</f>
        <v>10</v>
      </c>
      <c r="T159" s="49"/>
    </row>
    <row r="160" spans="1:20" s="40" customFormat="1" ht="13.5" customHeight="1" x14ac:dyDescent="0.3">
      <c r="A160" s="378"/>
      <c r="B160" s="367"/>
      <c r="C160" s="367"/>
      <c r="D160" s="370"/>
      <c r="E160" s="371"/>
      <c r="F160" s="375"/>
      <c r="G160" s="50" t="s">
        <v>23</v>
      </c>
      <c r="H160" s="31">
        <f t="shared" ref="H160:Q160" si="86">+(H159*2+H158)/3</f>
        <v>19</v>
      </c>
      <c r="I160" s="229">
        <f t="shared" si="86"/>
        <v>12.666666666666666</v>
      </c>
      <c r="J160" s="31">
        <f t="shared" si="86"/>
        <v>5.666666666666667</v>
      </c>
      <c r="K160" s="31">
        <f t="shared" si="86"/>
        <v>7.333333333333333</v>
      </c>
      <c r="L160" s="31">
        <f t="shared" si="86"/>
        <v>14.666666666666666</v>
      </c>
      <c r="M160" s="31">
        <f t="shared" si="86"/>
        <v>13.666666666666666</v>
      </c>
      <c r="N160" s="31">
        <f t="shared" si="86"/>
        <v>13.666666666666666</v>
      </c>
      <c r="O160" s="31">
        <f t="shared" si="86"/>
        <v>11.333333333333334</v>
      </c>
      <c r="P160" s="31">
        <f t="shared" si="86"/>
        <v>10.333333333333334</v>
      </c>
      <c r="Q160" s="31">
        <f t="shared" si="86"/>
        <v>11</v>
      </c>
      <c r="R160" s="32">
        <f t="shared" si="84"/>
        <v>119.33333333333333</v>
      </c>
      <c r="S160" s="51">
        <f>+AVERAGE((S159*2+S158)/3)</f>
        <v>10.6</v>
      </c>
      <c r="T160" s="49"/>
    </row>
    <row r="161" spans="1:20" s="40" customFormat="1" ht="13.5" customHeight="1" thickBot="1" x14ac:dyDescent="0.25">
      <c r="A161" s="379"/>
      <c r="B161" s="367"/>
      <c r="C161" s="368"/>
      <c r="D161" s="370"/>
      <c r="E161" s="371"/>
      <c r="F161" s="376" t="s">
        <v>21</v>
      </c>
      <c r="G161" s="376"/>
      <c r="H161" s="52">
        <f t="shared" ref="H161:Q161" si="87">SUM(H157,H160)/2</f>
        <v>18.166666666666664</v>
      </c>
      <c r="I161" s="310">
        <f t="shared" si="87"/>
        <v>12.5</v>
      </c>
      <c r="J161" s="52">
        <f t="shared" si="87"/>
        <v>11.666666666666668</v>
      </c>
      <c r="K161" s="52">
        <f t="shared" si="87"/>
        <v>7.1666666666666661</v>
      </c>
      <c r="L161" s="52">
        <f t="shared" si="87"/>
        <v>11.666666666666666</v>
      </c>
      <c r="M161" s="52">
        <f t="shared" si="87"/>
        <v>13.333333333333332</v>
      </c>
      <c r="N161" s="52">
        <f t="shared" si="87"/>
        <v>11.166666666666666</v>
      </c>
      <c r="O161" s="52">
        <f t="shared" si="87"/>
        <v>12</v>
      </c>
      <c r="P161" s="52">
        <f t="shared" si="87"/>
        <v>11.833333333333334</v>
      </c>
      <c r="Q161" s="52">
        <f t="shared" si="87"/>
        <v>11.166666666666668</v>
      </c>
      <c r="R161" s="52"/>
      <c r="S161" s="52">
        <f>+(S157+S160)/2</f>
        <v>10.722222222222221</v>
      </c>
      <c r="T161" s="53"/>
    </row>
    <row r="162" spans="1:20" s="40" customFormat="1" ht="13.5" customHeight="1" x14ac:dyDescent="0.2">
      <c r="A162" s="377">
        <v>23</v>
      </c>
      <c r="B162" s="366" t="s">
        <v>374</v>
      </c>
      <c r="C162" s="366" t="s">
        <v>375</v>
      </c>
      <c r="D162" s="370">
        <v>23</v>
      </c>
      <c r="E162" s="371" t="s">
        <v>447</v>
      </c>
      <c r="F162" s="372" t="s">
        <v>37</v>
      </c>
      <c r="G162" s="44" t="s">
        <v>1</v>
      </c>
      <c r="H162" s="26">
        <v>10</v>
      </c>
      <c r="I162" s="224">
        <v>10</v>
      </c>
      <c r="J162" s="20">
        <v>11</v>
      </c>
      <c r="K162" s="20">
        <v>10</v>
      </c>
      <c r="L162" s="20">
        <v>13</v>
      </c>
      <c r="M162" s="20">
        <v>15</v>
      </c>
      <c r="N162" s="20">
        <v>13</v>
      </c>
      <c r="O162" s="20">
        <v>14</v>
      </c>
      <c r="P162" s="20">
        <v>15</v>
      </c>
      <c r="Q162" s="20">
        <v>11</v>
      </c>
      <c r="R162" s="20">
        <f t="shared" ref="R162:R167" si="88">SUM(H162:Q162)</f>
        <v>122</v>
      </c>
      <c r="S162" s="45">
        <f>SUM(H162:Q162)/10</f>
        <v>12.2</v>
      </c>
      <c r="T162" s="46"/>
    </row>
    <row r="163" spans="1:20" s="40" customFormat="1" ht="13.5" customHeight="1" x14ac:dyDescent="0.2">
      <c r="A163" s="378"/>
      <c r="B163" s="367"/>
      <c r="C163" s="367"/>
      <c r="D163" s="370"/>
      <c r="E163" s="371"/>
      <c r="F163" s="373"/>
      <c r="G163" s="47" t="s">
        <v>2</v>
      </c>
      <c r="H163" s="28">
        <v>16</v>
      </c>
      <c r="I163" s="228">
        <v>12</v>
      </c>
      <c r="J163" s="29">
        <v>14</v>
      </c>
      <c r="K163" s="29">
        <v>7</v>
      </c>
      <c r="L163" s="29">
        <v>12</v>
      </c>
      <c r="M163" s="29">
        <v>15</v>
      </c>
      <c r="N163" s="29">
        <v>6</v>
      </c>
      <c r="O163" s="29">
        <v>15</v>
      </c>
      <c r="P163" s="29">
        <v>12</v>
      </c>
      <c r="Q163" s="29">
        <v>11</v>
      </c>
      <c r="R163" s="29">
        <f t="shared" si="88"/>
        <v>120</v>
      </c>
      <c r="S163" s="48">
        <f>SUM(H163:Q163)/12</f>
        <v>10</v>
      </c>
      <c r="T163" s="49"/>
    </row>
    <row r="164" spans="1:20" s="40" customFormat="1" ht="13.5" customHeight="1" x14ac:dyDescent="0.3">
      <c r="A164" s="378"/>
      <c r="B164" s="367"/>
      <c r="C164" s="367"/>
      <c r="D164" s="370"/>
      <c r="E164" s="371"/>
      <c r="F164" s="374"/>
      <c r="G164" s="50" t="s">
        <v>22</v>
      </c>
      <c r="H164" s="31">
        <f t="shared" ref="H164:Q164" si="89">+(H163*2+H162)/3</f>
        <v>14</v>
      </c>
      <c r="I164" s="229">
        <f t="shared" si="89"/>
        <v>11.333333333333334</v>
      </c>
      <c r="J164" s="31">
        <f t="shared" si="89"/>
        <v>13</v>
      </c>
      <c r="K164" s="31">
        <f t="shared" si="89"/>
        <v>8</v>
      </c>
      <c r="L164" s="31">
        <f t="shared" si="89"/>
        <v>12.333333333333334</v>
      </c>
      <c r="M164" s="31">
        <f t="shared" si="89"/>
        <v>15</v>
      </c>
      <c r="N164" s="31">
        <f t="shared" si="89"/>
        <v>8.3333333333333339</v>
      </c>
      <c r="O164" s="31">
        <f t="shared" si="89"/>
        <v>14.666666666666666</v>
      </c>
      <c r="P164" s="31">
        <f t="shared" si="89"/>
        <v>13</v>
      </c>
      <c r="Q164" s="31">
        <f t="shared" si="89"/>
        <v>11</v>
      </c>
      <c r="R164" s="32">
        <f t="shared" si="88"/>
        <v>120.66666666666667</v>
      </c>
      <c r="S164" s="51">
        <f>+AVERAGE((S163*2+S162)/3)</f>
        <v>10.733333333333334</v>
      </c>
      <c r="T164" s="49"/>
    </row>
    <row r="165" spans="1:20" s="40" customFormat="1" ht="13.5" customHeight="1" x14ac:dyDescent="0.2">
      <c r="A165" s="378"/>
      <c r="B165" s="367"/>
      <c r="C165" s="367"/>
      <c r="D165" s="370"/>
      <c r="E165" s="371"/>
      <c r="F165" s="375" t="s">
        <v>38</v>
      </c>
      <c r="G165" s="47" t="s">
        <v>1</v>
      </c>
      <c r="H165" s="29">
        <v>12</v>
      </c>
      <c r="I165" s="228">
        <v>11</v>
      </c>
      <c r="J165" s="29">
        <v>16</v>
      </c>
      <c r="K165" s="29">
        <v>11</v>
      </c>
      <c r="L165" s="29">
        <v>15</v>
      </c>
      <c r="M165" s="29">
        <v>16</v>
      </c>
      <c r="N165" s="29">
        <v>14</v>
      </c>
      <c r="O165" s="29">
        <v>2</v>
      </c>
      <c r="P165" s="29">
        <v>15</v>
      </c>
      <c r="Q165" s="29">
        <v>12</v>
      </c>
      <c r="R165" s="29">
        <f t="shared" si="88"/>
        <v>124</v>
      </c>
      <c r="S165" s="48">
        <f>SUM(H165:Q165)/10</f>
        <v>12.4</v>
      </c>
      <c r="T165" s="49"/>
    </row>
    <row r="166" spans="1:20" s="40" customFormat="1" ht="13.5" customHeight="1" x14ac:dyDescent="0.2">
      <c r="A166" s="378"/>
      <c r="B166" s="367"/>
      <c r="C166" s="367"/>
      <c r="D166" s="370"/>
      <c r="E166" s="371"/>
      <c r="F166" s="375"/>
      <c r="G166" s="47" t="s">
        <v>2</v>
      </c>
      <c r="H166" s="29">
        <v>16</v>
      </c>
      <c r="I166" s="228">
        <v>12</v>
      </c>
      <c r="J166" s="29">
        <v>2</v>
      </c>
      <c r="K166" s="29">
        <v>6</v>
      </c>
      <c r="L166" s="29">
        <v>12</v>
      </c>
      <c r="M166" s="29">
        <v>18</v>
      </c>
      <c r="N166" s="29">
        <v>9</v>
      </c>
      <c r="O166" s="29">
        <v>2</v>
      </c>
      <c r="P166" s="29">
        <v>13</v>
      </c>
      <c r="Q166" s="29">
        <v>13</v>
      </c>
      <c r="R166" s="29">
        <f t="shared" si="88"/>
        <v>103</v>
      </c>
      <c r="S166" s="48">
        <f>SUM(H166:Q166)/12</f>
        <v>8.5833333333333339</v>
      </c>
      <c r="T166" s="49"/>
    </row>
    <row r="167" spans="1:20" s="40" customFormat="1" ht="13.5" customHeight="1" x14ac:dyDescent="0.3">
      <c r="A167" s="378"/>
      <c r="B167" s="367"/>
      <c r="C167" s="367"/>
      <c r="D167" s="370"/>
      <c r="E167" s="371"/>
      <c r="F167" s="375"/>
      <c r="G167" s="50" t="s">
        <v>23</v>
      </c>
      <c r="H167" s="31">
        <f t="shared" ref="H167:Q167" si="90">+(H166*2+H165)/3</f>
        <v>14.666666666666666</v>
      </c>
      <c r="I167" s="229">
        <f t="shared" si="90"/>
        <v>11.666666666666666</v>
      </c>
      <c r="J167" s="31">
        <f t="shared" si="90"/>
        <v>6.666666666666667</v>
      </c>
      <c r="K167" s="31">
        <f t="shared" si="90"/>
        <v>7.666666666666667</v>
      </c>
      <c r="L167" s="31">
        <f t="shared" si="90"/>
        <v>13</v>
      </c>
      <c r="M167" s="31">
        <f t="shared" si="90"/>
        <v>17.333333333333332</v>
      </c>
      <c r="N167" s="31">
        <f t="shared" si="90"/>
        <v>10.666666666666666</v>
      </c>
      <c r="O167" s="31">
        <f t="shared" si="90"/>
        <v>2</v>
      </c>
      <c r="P167" s="31">
        <f t="shared" si="90"/>
        <v>13.666666666666666</v>
      </c>
      <c r="Q167" s="31">
        <f t="shared" si="90"/>
        <v>12.666666666666666</v>
      </c>
      <c r="R167" s="32">
        <f t="shared" si="88"/>
        <v>110.00000000000001</v>
      </c>
      <c r="S167" s="51">
        <f>+AVERAGE((S166*2+S165)/3)</f>
        <v>9.8555555555555561</v>
      </c>
      <c r="T167" s="49"/>
    </row>
    <row r="168" spans="1:20" s="40" customFormat="1" ht="21.75" customHeight="1" thickBot="1" x14ac:dyDescent="0.25">
      <c r="A168" s="379"/>
      <c r="B168" s="367"/>
      <c r="C168" s="368"/>
      <c r="D168" s="370"/>
      <c r="E168" s="371"/>
      <c r="F168" s="376" t="s">
        <v>21</v>
      </c>
      <c r="G168" s="376"/>
      <c r="H168" s="52">
        <f t="shared" ref="H168:Q168" si="91">SUM(H164,H167)/2</f>
        <v>14.333333333333332</v>
      </c>
      <c r="I168" s="310">
        <f t="shared" si="91"/>
        <v>11.5</v>
      </c>
      <c r="J168" s="52">
        <f t="shared" si="91"/>
        <v>9.8333333333333339</v>
      </c>
      <c r="K168" s="52">
        <f t="shared" si="91"/>
        <v>7.8333333333333339</v>
      </c>
      <c r="L168" s="52">
        <f t="shared" si="91"/>
        <v>12.666666666666668</v>
      </c>
      <c r="M168" s="52">
        <f t="shared" si="91"/>
        <v>16.166666666666664</v>
      </c>
      <c r="N168" s="52">
        <f t="shared" si="91"/>
        <v>9.5</v>
      </c>
      <c r="O168" s="52">
        <f t="shared" si="91"/>
        <v>8.3333333333333321</v>
      </c>
      <c r="P168" s="52">
        <f t="shared" si="91"/>
        <v>13.333333333333332</v>
      </c>
      <c r="Q168" s="52">
        <f t="shared" si="91"/>
        <v>11.833333333333332</v>
      </c>
      <c r="R168" s="52"/>
      <c r="S168" s="52">
        <f>+(S164+S167)/2</f>
        <v>10.294444444444444</v>
      </c>
      <c r="T168" s="53"/>
    </row>
    <row r="169" spans="1:20" s="40" customFormat="1" ht="13.5" customHeight="1" x14ac:dyDescent="0.2">
      <c r="A169" s="377">
        <v>24</v>
      </c>
      <c r="B169" s="366" t="s">
        <v>374</v>
      </c>
      <c r="C169" s="366" t="s">
        <v>375</v>
      </c>
      <c r="D169" s="370">
        <v>24</v>
      </c>
      <c r="E169" s="371" t="s">
        <v>448</v>
      </c>
      <c r="F169" s="372" t="s">
        <v>37</v>
      </c>
      <c r="G169" s="44" t="s">
        <v>1</v>
      </c>
      <c r="H169" s="26">
        <v>14</v>
      </c>
      <c r="I169" s="224">
        <v>13</v>
      </c>
      <c r="J169" s="20">
        <v>15</v>
      </c>
      <c r="K169" s="20">
        <v>10</v>
      </c>
      <c r="L169" s="20">
        <v>13</v>
      </c>
      <c r="M169" s="20">
        <v>17</v>
      </c>
      <c r="N169" s="20">
        <v>15</v>
      </c>
      <c r="O169" s="20">
        <v>14</v>
      </c>
      <c r="P169" s="20">
        <v>14</v>
      </c>
      <c r="Q169" s="20">
        <v>15</v>
      </c>
      <c r="R169" s="20">
        <f t="shared" ref="R169:R174" si="92">SUM(H169:Q169)</f>
        <v>140</v>
      </c>
      <c r="S169" s="45">
        <f>SUM(H169:Q169)/10</f>
        <v>14</v>
      </c>
      <c r="T169" s="46"/>
    </row>
    <row r="170" spans="1:20" s="40" customFormat="1" ht="13.5" customHeight="1" x14ac:dyDescent="0.2">
      <c r="A170" s="378"/>
      <c r="B170" s="367"/>
      <c r="C170" s="367"/>
      <c r="D170" s="370"/>
      <c r="E170" s="371"/>
      <c r="F170" s="373"/>
      <c r="G170" s="47" t="s">
        <v>2</v>
      </c>
      <c r="H170" s="28">
        <v>26</v>
      </c>
      <c r="I170" s="228">
        <v>15</v>
      </c>
      <c r="J170" s="29">
        <v>14</v>
      </c>
      <c r="K170" s="29">
        <v>4</v>
      </c>
      <c r="L170" s="29">
        <v>21</v>
      </c>
      <c r="M170" s="29">
        <v>19</v>
      </c>
      <c r="N170" s="29">
        <v>11</v>
      </c>
      <c r="O170" s="29">
        <v>15</v>
      </c>
      <c r="P170" s="29">
        <v>12</v>
      </c>
      <c r="Q170" s="29">
        <v>11</v>
      </c>
      <c r="R170" s="29">
        <f t="shared" si="92"/>
        <v>148</v>
      </c>
      <c r="S170" s="48">
        <f>SUM(H170:Q170)/12</f>
        <v>12.333333333333334</v>
      </c>
      <c r="T170" s="49"/>
    </row>
    <row r="171" spans="1:20" s="40" customFormat="1" ht="13.5" customHeight="1" x14ac:dyDescent="0.3">
      <c r="A171" s="378"/>
      <c r="B171" s="367"/>
      <c r="C171" s="367"/>
      <c r="D171" s="370"/>
      <c r="E171" s="371"/>
      <c r="F171" s="374"/>
      <c r="G171" s="50" t="s">
        <v>22</v>
      </c>
      <c r="H171" s="31">
        <f t="shared" ref="H171:Q171" si="93">+(H170*2+H169)/3</f>
        <v>22</v>
      </c>
      <c r="I171" s="229">
        <f t="shared" si="93"/>
        <v>14.333333333333334</v>
      </c>
      <c r="J171" s="31">
        <f t="shared" si="93"/>
        <v>14.333333333333334</v>
      </c>
      <c r="K171" s="31">
        <f t="shared" si="93"/>
        <v>6</v>
      </c>
      <c r="L171" s="31">
        <f t="shared" si="93"/>
        <v>18.333333333333332</v>
      </c>
      <c r="M171" s="31">
        <f t="shared" si="93"/>
        <v>18.333333333333332</v>
      </c>
      <c r="N171" s="31">
        <f t="shared" si="93"/>
        <v>12.333333333333334</v>
      </c>
      <c r="O171" s="31">
        <f t="shared" si="93"/>
        <v>14.666666666666666</v>
      </c>
      <c r="P171" s="31">
        <f t="shared" si="93"/>
        <v>12.666666666666666</v>
      </c>
      <c r="Q171" s="31">
        <f t="shared" si="93"/>
        <v>12.333333333333334</v>
      </c>
      <c r="R171" s="32">
        <f t="shared" si="92"/>
        <v>145.33333333333334</v>
      </c>
      <c r="S171" s="51">
        <f>+AVERAGE((S170*2+S169)/3)</f>
        <v>12.888888888888891</v>
      </c>
      <c r="T171" s="49"/>
    </row>
    <row r="172" spans="1:20" s="40" customFormat="1" ht="13.5" customHeight="1" x14ac:dyDescent="0.2">
      <c r="A172" s="378"/>
      <c r="B172" s="367"/>
      <c r="C172" s="367"/>
      <c r="D172" s="370"/>
      <c r="E172" s="371"/>
      <c r="F172" s="375" t="s">
        <v>38</v>
      </c>
      <c r="G172" s="47" t="s">
        <v>1</v>
      </c>
      <c r="H172" s="29">
        <v>13</v>
      </c>
      <c r="I172" s="228">
        <v>13</v>
      </c>
      <c r="J172" s="29">
        <v>16</v>
      </c>
      <c r="K172" s="29">
        <v>12</v>
      </c>
      <c r="L172" s="29">
        <v>16</v>
      </c>
      <c r="M172" s="29">
        <v>14</v>
      </c>
      <c r="N172" s="29">
        <v>14</v>
      </c>
      <c r="O172" s="29">
        <v>18</v>
      </c>
      <c r="P172" s="29">
        <v>15</v>
      </c>
      <c r="Q172" s="29">
        <v>13</v>
      </c>
      <c r="R172" s="29">
        <f t="shared" si="92"/>
        <v>144</v>
      </c>
      <c r="S172" s="48">
        <f>SUM(H172:Q172)/10</f>
        <v>14.4</v>
      </c>
      <c r="T172" s="49"/>
    </row>
    <row r="173" spans="1:20" s="40" customFormat="1" ht="13.5" customHeight="1" x14ac:dyDescent="0.2">
      <c r="A173" s="378"/>
      <c r="B173" s="367"/>
      <c r="C173" s="367"/>
      <c r="D173" s="370"/>
      <c r="E173" s="371"/>
      <c r="F173" s="375"/>
      <c r="G173" s="47" t="s">
        <v>2</v>
      </c>
      <c r="H173" s="29">
        <v>20</v>
      </c>
      <c r="I173" s="228">
        <v>13</v>
      </c>
      <c r="J173" s="29">
        <v>6</v>
      </c>
      <c r="K173" s="29">
        <v>15</v>
      </c>
      <c r="L173" s="29">
        <v>15</v>
      </c>
      <c r="M173" s="29">
        <v>19</v>
      </c>
      <c r="N173" s="29">
        <v>15</v>
      </c>
      <c r="O173" s="29">
        <v>17</v>
      </c>
      <c r="P173" s="29">
        <v>16</v>
      </c>
      <c r="Q173" s="29">
        <v>15</v>
      </c>
      <c r="R173" s="29">
        <f t="shared" si="92"/>
        <v>151</v>
      </c>
      <c r="S173" s="48">
        <f>SUM(H173:Q173)/12</f>
        <v>12.583333333333334</v>
      </c>
      <c r="T173" s="49"/>
    </row>
    <row r="174" spans="1:20" s="40" customFormat="1" ht="13.5" customHeight="1" x14ac:dyDescent="0.3">
      <c r="A174" s="378"/>
      <c r="B174" s="367"/>
      <c r="C174" s="367"/>
      <c r="D174" s="370"/>
      <c r="E174" s="371"/>
      <c r="F174" s="375"/>
      <c r="G174" s="50" t="s">
        <v>23</v>
      </c>
      <c r="H174" s="31">
        <f t="shared" ref="H174:Q174" si="94">+(H173*2+H172)/3</f>
        <v>17.666666666666668</v>
      </c>
      <c r="I174" s="229">
        <f t="shared" si="94"/>
        <v>13</v>
      </c>
      <c r="J174" s="31">
        <f t="shared" si="94"/>
        <v>9.3333333333333339</v>
      </c>
      <c r="K174" s="31">
        <f t="shared" si="94"/>
        <v>14</v>
      </c>
      <c r="L174" s="31">
        <f t="shared" si="94"/>
        <v>15.333333333333334</v>
      </c>
      <c r="M174" s="31">
        <f t="shared" si="94"/>
        <v>17.333333333333332</v>
      </c>
      <c r="N174" s="31">
        <f t="shared" si="94"/>
        <v>14.666666666666666</v>
      </c>
      <c r="O174" s="31">
        <f t="shared" si="94"/>
        <v>17.333333333333332</v>
      </c>
      <c r="P174" s="31">
        <f t="shared" si="94"/>
        <v>15.666666666666666</v>
      </c>
      <c r="Q174" s="31">
        <f t="shared" si="94"/>
        <v>14.333333333333334</v>
      </c>
      <c r="R174" s="32">
        <f t="shared" si="92"/>
        <v>148.66666666666666</v>
      </c>
      <c r="S174" s="51">
        <f>+AVERAGE((S173*2+S172)/3)</f>
        <v>13.18888888888889</v>
      </c>
      <c r="T174" s="49"/>
    </row>
    <row r="175" spans="1:20" s="40" customFormat="1" ht="13.5" customHeight="1" thickBot="1" x14ac:dyDescent="0.25">
      <c r="A175" s="379"/>
      <c r="B175" s="367"/>
      <c r="C175" s="368"/>
      <c r="D175" s="370"/>
      <c r="E175" s="371"/>
      <c r="F175" s="376" t="s">
        <v>21</v>
      </c>
      <c r="G175" s="376"/>
      <c r="H175" s="52">
        <f t="shared" ref="H175:Q175" si="95">SUM(H171,H174)/2</f>
        <v>19.833333333333336</v>
      </c>
      <c r="I175" s="310">
        <f t="shared" si="95"/>
        <v>13.666666666666668</v>
      </c>
      <c r="J175" s="52">
        <f t="shared" si="95"/>
        <v>11.833333333333334</v>
      </c>
      <c r="K175" s="52">
        <f t="shared" si="95"/>
        <v>10</v>
      </c>
      <c r="L175" s="52">
        <f t="shared" si="95"/>
        <v>16.833333333333332</v>
      </c>
      <c r="M175" s="52">
        <f t="shared" si="95"/>
        <v>17.833333333333332</v>
      </c>
      <c r="N175" s="52">
        <f t="shared" si="95"/>
        <v>13.5</v>
      </c>
      <c r="O175" s="52">
        <f t="shared" si="95"/>
        <v>16</v>
      </c>
      <c r="P175" s="52">
        <f t="shared" si="95"/>
        <v>14.166666666666666</v>
      </c>
      <c r="Q175" s="52">
        <f t="shared" si="95"/>
        <v>13.333333333333334</v>
      </c>
      <c r="R175" s="52"/>
      <c r="S175" s="52">
        <f>+(S171+S174)/2</f>
        <v>13.038888888888891</v>
      </c>
      <c r="T175" s="53"/>
    </row>
    <row r="176" spans="1:20" s="40" customFormat="1" ht="13.5" customHeight="1" x14ac:dyDescent="0.2">
      <c r="A176" s="377">
        <v>25</v>
      </c>
      <c r="B176" s="366" t="s">
        <v>374</v>
      </c>
      <c r="C176" s="366" t="s">
        <v>375</v>
      </c>
      <c r="D176" s="370">
        <v>25</v>
      </c>
      <c r="E176" s="371" t="s">
        <v>449</v>
      </c>
      <c r="F176" s="372" t="s">
        <v>37</v>
      </c>
      <c r="G176" s="44" t="s">
        <v>1</v>
      </c>
      <c r="H176" s="26">
        <v>12</v>
      </c>
      <c r="I176" s="224">
        <v>12</v>
      </c>
      <c r="J176" s="20">
        <v>9</v>
      </c>
      <c r="K176" s="20">
        <v>11</v>
      </c>
      <c r="L176" s="20">
        <v>10</v>
      </c>
      <c r="M176" s="20">
        <v>15</v>
      </c>
      <c r="N176" s="20">
        <v>12</v>
      </c>
      <c r="O176" s="20">
        <v>12</v>
      </c>
      <c r="P176" s="20">
        <v>13</v>
      </c>
      <c r="Q176" s="20">
        <v>15</v>
      </c>
      <c r="R176" s="20">
        <f t="shared" ref="R176:R181" si="96">SUM(H176:Q176)</f>
        <v>121</v>
      </c>
      <c r="S176" s="45">
        <f>SUM(H176:Q176)/10</f>
        <v>12.1</v>
      </c>
      <c r="T176" s="46"/>
    </row>
    <row r="177" spans="1:20" s="40" customFormat="1" ht="13.5" customHeight="1" x14ac:dyDescent="0.2">
      <c r="A177" s="378"/>
      <c r="B177" s="367"/>
      <c r="C177" s="367"/>
      <c r="D177" s="370"/>
      <c r="E177" s="371"/>
      <c r="F177" s="373"/>
      <c r="G177" s="47" t="s">
        <v>2</v>
      </c>
      <c r="H177" s="28">
        <v>20</v>
      </c>
      <c r="I177" s="228">
        <v>10</v>
      </c>
      <c r="J177" s="29">
        <v>2</v>
      </c>
      <c r="K177" s="29">
        <v>8</v>
      </c>
      <c r="L177" s="29">
        <v>18</v>
      </c>
      <c r="M177" s="29">
        <v>14</v>
      </c>
      <c r="N177" s="29">
        <v>4</v>
      </c>
      <c r="O177" s="29">
        <v>13</v>
      </c>
      <c r="P177" s="29">
        <v>12</v>
      </c>
      <c r="Q177" s="29">
        <v>13</v>
      </c>
      <c r="R177" s="29">
        <f t="shared" si="96"/>
        <v>114</v>
      </c>
      <c r="S177" s="48">
        <f>SUM(H177:Q177)/12</f>
        <v>9.5</v>
      </c>
      <c r="T177" s="49"/>
    </row>
    <row r="178" spans="1:20" s="40" customFormat="1" ht="13.5" customHeight="1" x14ac:dyDescent="0.3">
      <c r="A178" s="378"/>
      <c r="B178" s="367"/>
      <c r="C178" s="367"/>
      <c r="D178" s="370"/>
      <c r="E178" s="371"/>
      <c r="F178" s="374"/>
      <c r="G178" s="50" t="s">
        <v>22</v>
      </c>
      <c r="H178" s="31">
        <f t="shared" ref="H178:Q178" si="97">+(H177*2+H176)/3</f>
        <v>17.333333333333332</v>
      </c>
      <c r="I178" s="229">
        <f t="shared" si="97"/>
        <v>10.666666666666666</v>
      </c>
      <c r="J178" s="31">
        <f t="shared" si="97"/>
        <v>4.333333333333333</v>
      </c>
      <c r="K178" s="31">
        <f t="shared" si="97"/>
        <v>9</v>
      </c>
      <c r="L178" s="31">
        <f t="shared" si="97"/>
        <v>15.333333333333334</v>
      </c>
      <c r="M178" s="31">
        <f t="shared" si="97"/>
        <v>14.333333333333334</v>
      </c>
      <c r="N178" s="31">
        <f t="shared" si="97"/>
        <v>6.666666666666667</v>
      </c>
      <c r="O178" s="31">
        <f t="shared" si="97"/>
        <v>12.666666666666666</v>
      </c>
      <c r="P178" s="31">
        <f t="shared" si="97"/>
        <v>12.333333333333334</v>
      </c>
      <c r="Q178" s="31">
        <f t="shared" si="97"/>
        <v>13.666666666666666</v>
      </c>
      <c r="R178" s="32">
        <f t="shared" si="96"/>
        <v>116.33333333333334</v>
      </c>
      <c r="S178" s="51">
        <f>+AVERAGE((S177*2+S176)/3)</f>
        <v>10.366666666666667</v>
      </c>
      <c r="T178" s="49"/>
    </row>
    <row r="179" spans="1:20" s="40" customFormat="1" ht="13.5" customHeight="1" x14ac:dyDescent="0.2">
      <c r="A179" s="378"/>
      <c r="B179" s="367"/>
      <c r="C179" s="367"/>
      <c r="D179" s="370"/>
      <c r="E179" s="371"/>
      <c r="F179" s="375" t="s">
        <v>38</v>
      </c>
      <c r="G179" s="47" t="s">
        <v>1</v>
      </c>
      <c r="H179" s="29">
        <v>12</v>
      </c>
      <c r="I179" s="228">
        <v>11</v>
      </c>
      <c r="J179" s="29">
        <v>6</v>
      </c>
      <c r="K179" s="29">
        <v>13</v>
      </c>
      <c r="L179" s="29">
        <v>12</v>
      </c>
      <c r="M179" s="29">
        <v>13</v>
      </c>
      <c r="N179" s="29">
        <v>15</v>
      </c>
      <c r="O179" s="29">
        <v>11</v>
      </c>
      <c r="P179" s="29">
        <v>13</v>
      </c>
      <c r="Q179" s="29">
        <v>12</v>
      </c>
      <c r="R179" s="29">
        <f t="shared" si="96"/>
        <v>118</v>
      </c>
      <c r="S179" s="48">
        <f>SUM(H179:Q179)/10</f>
        <v>11.8</v>
      </c>
      <c r="T179" s="49"/>
    </row>
    <row r="180" spans="1:20" s="40" customFormat="1" ht="13.5" customHeight="1" x14ac:dyDescent="0.2">
      <c r="A180" s="378"/>
      <c r="B180" s="367"/>
      <c r="C180" s="367"/>
      <c r="D180" s="370"/>
      <c r="E180" s="371"/>
      <c r="F180" s="375"/>
      <c r="G180" s="47" t="s">
        <v>2</v>
      </c>
      <c r="H180" s="29">
        <v>20</v>
      </c>
      <c r="I180" s="228">
        <v>15</v>
      </c>
      <c r="J180" s="29">
        <v>6</v>
      </c>
      <c r="K180" s="29">
        <v>12</v>
      </c>
      <c r="L180" s="29">
        <v>12</v>
      </c>
      <c r="M180" s="29">
        <v>16</v>
      </c>
      <c r="N180" s="29">
        <v>10</v>
      </c>
      <c r="O180" s="29">
        <v>11</v>
      </c>
      <c r="P180" s="29">
        <v>15</v>
      </c>
      <c r="Q180" s="29">
        <v>11</v>
      </c>
      <c r="R180" s="29">
        <f t="shared" si="96"/>
        <v>128</v>
      </c>
      <c r="S180" s="48">
        <f>SUM(H180:Q180)/12</f>
        <v>10.666666666666666</v>
      </c>
      <c r="T180" s="49"/>
    </row>
    <row r="181" spans="1:20" s="40" customFormat="1" ht="13.5" customHeight="1" x14ac:dyDescent="0.3">
      <c r="A181" s="378"/>
      <c r="B181" s="367"/>
      <c r="C181" s="367"/>
      <c r="D181" s="370"/>
      <c r="E181" s="371"/>
      <c r="F181" s="375"/>
      <c r="G181" s="50" t="s">
        <v>23</v>
      </c>
      <c r="H181" s="31">
        <f t="shared" ref="H181:Q181" si="98">+(H180*2+H179)/3</f>
        <v>17.333333333333332</v>
      </c>
      <c r="I181" s="229">
        <f t="shared" si="98"/>
        <v>13.666666666666666</v>
      </c>
      <c r="J181" s="31">
        <f t="shared" si="98"/>
        <v>6</v>
      </c>
      <c r="K181" s="31">
        <f t="shared" si="98"/>
        <v>12.333333333333334</v>
      </c>
      <c r="L181" s="31">
        <f t="shared" si="98"/>
        <v>12</v>
      </c>
      <c r="M181" s="31">
        <f t="shared" si="98"/>
        <v>15</v>
      </c>
      <c r="N181" s="31">
        <f t="shared" si="98"/>
        <v>11.666666666666666</v>
      </c>
      <c r="O181" s="31">
        <f t="shared" si="98"/>
        <v>11</v>
      </c>
      <c r="P181" s="31">
        <f t="shared" si="98"/>
        <v>14.333333333333334</v>
      </c>
      <c r="Q181" s="31">
        <f t="shared" si="98"/>
        <v>11.333333333333334</v>
      </c>
      <c r="R181" s="32">
        <f t="shared" si="96"/>
        <v>124.66666666666667</v>
      </c>
      <c r="S181" s="51">
        <f>+AVERAGE((S180*2+S179)/3)</f>
        <v>11.044444444444444</v>
      </c>
      <c r="T181" s="49"/>
    </row>
    <row r="182" spans="1:20" s="40" customFormat="1" ht="21.75" customHeight="1" thickBot="1" x14ac:dyDescent="0.25">
      <c r="A182" s="379"/>
      <c r="B182" s="367"/>
      <c r="C182" s="368"/>
      <c r="D182" s="370"/>
      <c r="E182" s="371"/>
      <c r="F182" s="376" t="s">
        <v>21</v>
      </c>
      <c r="G182" s="376"/>
      <c r="H182" s="52">
        <f t="shared" ref="H182:Q182" si="99">SUM(H178,H181)/2</f>
        <v>17.333333333333332</v>
      </c>
      <c r="I182" s="310">
        <f t="shared" si="99"/>
        <v>12.166666666666666</v>
      </c>
      <c r="J182" s="52">
        <f t="shared" si="99"/>
        <v>5.1666666666666661</v>
      </c>
      <c r="K182" s="52">
        <f t="shared" si="99"/>
        <v>10.666666666666668</v>
      </c>
      <c r="L182" s="52">
        <f t="shared" si="99"/>
        <v>13.666666666666668</v>
      </c>
      <c r="M182" s="52">
        <f t="shared" si="99"/>
        <v>14.666666666666668</v>
      </c>
      <c r="N182" s="52">
        <f t="shared" si="99"/>
        <v>9.1666666666666661</v>
      </c>
      <c r="O182" s="52">
        <f t="shared" si="99"/>
        <v>11.833333333333332</v>
      </c>
      <c r="P182" s="52">
        <f t="shared" si="99"/>
        <v>13.333333333333334</v>
      </c>
      <c r="Q182" s="52">
        <f t="shared" si="99"/>
        <v>12.5</v>
      </c>
      <c r="R182" s="52"/>
      <c r="S182" s="52">
        <f>+(S178+S181)/2</f>
        <v>10.705555555555556</v>
      </c>
      <c r="T182" s="53"/>
    </row>
    <row r="183" spans="1:20" s="40" customFormat="1" ht="15.75" customHeight="1" x14ac:dyDescent="0.2">
      <c r="A183" s="377">
        <v>26</v>
      </c>
      <c r="B183" s="366" t="s">
        <v>374</v>
      </c>
      <c r="C183" s="366" t="s">
        <v>375</v>
      </c>
      <c r="D183" s="370">
        <v>26</v>
      </c>
      <c r="E183" s="371" t="s">
        <v>450</v>
      </c>
      <c r="F183" s="372" t="s">
        <v>41</v>
      </c>
      <c r="G183" s="44" t="s">
        <v>1</v>
      </c>
      <c r="H183" s="26">
        <v>13</v>
      </c>
      <c r="I183" s="224">
        <v>13</v>
      </c>
      <c r="J183" s="20">
        <v>6</v>
      </c>
      <c r="K183" s="20">
        <v>10</v>
      </c>
      <c r="L183" s="20">
        <v>13</v>
      </c>
      <c r="M183" s="20">
        <v>16</v>
      </c>
      <c r="N183" s="20">
        <v>14</v>
      </c>
      <c r="O183" s="20">
        <v>14</v>
      </c>
      <c r="P183" s="20">
        <v>15</v>
      </c>
      <c r="Q183" s="20">
        <v>16</v>
      </c>
      <c r="R183" s="20">
        <f t="shared" ref="R183:R188" si="100">SUM(H183:Q183)</f>
        <v>130</v>
      </c>
      <c r="S183" s="45">
        <f>SUM(H183:Q183)/10</f>
        <v>13</v>
      </c>
      <c r="T183" s="46"/>
    </row>
    <row r="184" spans="1:20" s="40" customFormat="1" ht="13.5" customHeight="1" x14ac:dyDescent="0.2">
      <c r="A184" s="378"/>
      <c r="B184" s="367"/>
      <c r="C184" s="367"/>
      <c r="D184" s="370"/>
      <c r="E184" s="371"/>
      <c r="F184" s="373"/>
      <c r="G184" s="47" t="s">
        <v>2</v>
      </c>
      <c r="H184" s="28">
        <v>20</v>
      </c>
      <c r="I184" s="228">
        <v>14</v>
      </c>
      <c r="J184" s="29">
        <v>12</v>
      </c>
      <c r="K184" s="29">
        <v>8</v>
      </c>
      <c r="L184" s="29">
        <v>10</v>
      </c>
      <c r="M184" s="29">
        <v>15</v>
      </c>
      <c r="N184" s="29">
        <v>5</v>
      </c>
      <c r="O184" s="29">
        <v>15</v>
      </c>
      <c r="P184" s="29">
        <v>16</v>
      </c>
      <c r="Q184" s="29">
        <v>12</v>
      </c>
      <c r="R184" s="29">
        <f t="shared" si="100"/>
        <v>127</v>
      </c>
      <c r="S184" s="48">
        <f>SUM(H184:Q184)/12</f>
        <v>10.583333333333334</v>
      </c>
      <c r="T184" s="56"/>
    </row>
    <row r="185" spans="1:20" s="40" customFormat="1" ht="16.5" customHeight="1" x14ac:dyDescent="0.3">
      <c r="A185" s="378"/>
      <c r="B185" s="367"/>
      <c r="C185" s="367"/>
      <c r="D185" s="370"/>
      <c r="E185" s="371"/>
      <c r="F185" s="374"/>
      <c r="G185" s="50" t="s">
        <v>22</v>
      </c>
      <c r="H185" s="31">
        <f t="shared" ref="H185:Q185" si="101">+(H184*2+H183)/3</f>
        <v>17.666666666666668</v>
      </c>
      <c r="I185" s="229">
        <f t="shared" si="101"/>
        <v>13.666666666666666</v>
      </c>
      <c r="J185" s="31">
        <f t="shared" si="101"/>
        <v>10</v>
      </c>
      <c r="K185" s="31">
        <f t="shared" si="101"/>
        <v>8.6666666666666661</v>
      </c>
      <c r="L185" s="31">
        <f t="shared" si="101"/>
        <v>11</v>
      </c>
      <c r="M185" s="31">
        <f t="shared" si="101"/>
        <v>15.333333333333334</v>
      </c>
      <c r="N185" s="31">
        <f t="shared" si="101"/>
        <v>8</v>
      </c>
      <c r="O185" s="31">
        <f t="shared" si="101"/>
        <v>14.666666666666666</v>
      </c>
      <c r="P185" s="31">
        <f t="shared" si="101"/>
        <v>15.666666666666666</v>
      </c>
      <c r="Q185" s="31">
        <f t="shared" si="101"/>
        <v>13.333333333333334</v>
      </c>
      <c r="R185" s="32">
        <f t="shared" si="100"/>
        <v>128</v>
      </c>
      <c r="S185" s="51">
        <f>+AVERAGE((S184*2+S183)/3)</f>
        <v>11.388888888888891</v>
      </c>
      <c r="T185" s="56"/>
    </row>
    <row r="186" spans="1:20" s="40" customFormat="1" ht="20.25" customHeight="1" x14ac:dyDescent="0.2">
      <c r="A186" s="378"/>
      <c r="B186" s="367"/>
      <c r="C186" s="367"/>
      <c r="D186" s="370"/>
      <c r="E186" s="371"/>
      <c r="F186" s="375" t="s">
        <v>42</v>
      </c>
      <c r="G186" s="47" t="s">
        <v>1</v>
      </c>
      <c r="H186" s="29">
        <v>14</v>
      </c>
      <c r="I186" s="228">
        <v>13</v>
      </c>
      <c r="J186" s="29">
        <v>10</v>
      </c>
      <c r="K186" s="29">
        <v>12</v>
      </c>
      <c r="L186" s="29">
        <v>14</v>
      </c>
      <c r="M186" s="29">
        <v>17</v>
      </c>
      <c r="N186" s="29">
        <v>14</v>
      </c>
      <c r="O186" s="29">
        <v>16</v>
      </c>
      <c r="P186" s="29">
        <v>18</v>
      </c>
      <c r="Q186" s="29">
        <v>14</v>
      </c>
      <c r="R186" s="29">
        <f t="shared" si="100"/>
        <v>142</v>
      </c>
      <c r="S186" s="48">
        <f>SUM(H186:Q186)/10</f>
        <v>14.2</v>
      </c>
      <c r="T186" s="56"/>
    </row>
    <row r="187" spans="1:20" s="40" customFormat="1" ht="19.5" customHeight="1" x14ac:dyDescent="0.2">
      <c r="A187" s="378"/>
      <c r="B187" s="367"/>
      <c r="C187" s="367"/>
      <c r="D187" s="370"/>
      <c r="E187" s="371"/>
      <c r="F187" s="375"/>
      <c r="G187" s="47" t="s">
        <v>2</v>
      </c>
      <c r="H187" s="29">
        <v>22</v>
      </c>
      <c r="I187" s="228">
        <v>12</v>
      </c>
      <c r="J187" s="29">
        <v>4</v>
      </c>
      <c r="K187" s="29">
        <v>14</v>
      </c>
      <c r="L187" s="29">
        <v>10</v>
      </c>
      <c r="M187" s="29">
        <v>16</v>
      </c>
      <c r="N187" s="29">
        <v>13</v>
      </c>
      <c r="O187" s="29">
        <v>14</v>
      </c>
      <c r="P187" s="29">
        <v>13</v>
      </c>
      <c r="Q187" s="29">
        <v>14</v>
      </c>
      <c r="R187" s="29">
        <f t="shared" si="100"/>
        <v>132</v>
      </c>
      <c r="S187" s="48">
        <f>SUM(H187:Q187)/12</f>
        <v>11</v>
      </c>
      <c r="T187" s="56"/>
    </row>
    <row r="188" spans="1:20" s="40" customFormat="1" ht="19.5" customHeight="1" x14ac:dyDescent="0.3">
      <c r="A188" s="378"/>
      <c r="B188" s="367"/>
      <c r="C188" s="367"/>
      <c r="D188" s="370"/>
      <c r="E188" s="371"/>
      <c r="F188" s="375"/>
      <c r="G188" s="50" t="s">
        <v>23</v>
      </c>
      <c r="H188" s="31">
        <f t="shared" ref="H188:Q188" si="102">+(H187*2+H186)/3</f>
        <v>19.333333333333332</v>
      </c>
      <c r="I188" s="229">
        <f t="shared" si="102"/>
        <v>12.333333333333334</v>
      </c>
      <c r="J188" s="31">
        <f t="shared" si="102"/>
        <v>6</v>
      </c>
      <c r="K188" s="31">
        <f t="shared" si="102"/>
        <v>13.333333333333334</v>
      </c>
      <c r="L188" s="31">
        <f t="shared" si="102"/>
        <v>11.333333333333334</v>
      </c>
      <c r="M188" s="31">
        <f t="shared" si="102"/>
        <v>16.333333333333332</v>
      </c>
      <c r="N188" s="31">
        <f t="shared" si="102"/>
        <v>13.333333333333334</v>
      </c>
      <c r="O188" s="31">
        <f t="shared" si="102"/>
        <v>14.666666666666666</v>
      </c>
      <c r="P188" s="31">
        <f t="shared" si="102"/>
        <v>14.666666666666666</v>
      </c>
      <c r="Q188" s="31">
        <f t="shared" si="102"/>
        <v>14</v>
      </c>
      <c r="R188" s="32">
        <f t="shared" si="100"/>
        <v>135.33333333333334</v>
      </c>
      <c r="S188" s="51">
        <f>+AVERAGE((S187*2+S186)/3)</f>
        <v>12.066666666666668</v>
      </c>
      <c r="T188" s="56"/>
    </row>
    <row r="189" spans="1:20" s="40" customFormat="1" ht="19.5" customHeight="1" thickBot="1" x14ac:dyDescent="0.25">
      <c r="A189" s="379"/>
      <c r="B189" s="367"/>
      <c r="C189" s="368"/>
      <c r="D189" s="370"/>
      <c r="E189" s="371"/>
      <c r="F189" s="376" t="s">
        <v>21</v>
      </c>
      <c r="G189" s="376"/>
      <c r="H189" s="52">
        <f t="shared" ref="H189:Q189" si="103">SUM(H185,H188)/2</f>
        <v>18.5</v>
      </c>
      <c r="I189" s="310">
        <f t="shared" si="103"/>
        <v>13</v>
      </c>
      <c r="J189" s="52">
        <f t="shared" si="103"/>
        <v>8</v>
      </c>
      <c r="K189" s="52">
        <f t="shared" si="103"/>
        <v>11</v>
      </c>
      <c r="L189" s="52">
        <f t="shared" si="103"/>
        <v>11.166666666666668</v>
      </c>
      <c r="M189" s="52">
        <f t="shared" si="103"/>
        <v>15.833333333333332</v>
      </c>
      <c r="N189" s="52">
        <f t="shared" si="103"/>
        <v>10.666666666666668</v>
      </c>
      <c r="O189" s="52">
        <f t="shared" si="103"/>
        <v>14.666666666666666</v>
      </c>
      <c r="P189" s="52">
        <f t="shared" si="103"/>
        <v>15.166666666666666</v>
      </c>
      <c r="Q189" s="52">
        <f t="shared" si="103"/>
        <v>13.666666666666668</v>
      </c>
      <c r="R189" s="52"/>
      <c r="S189" s="52">
        <f>+(S185+S188)/2</f>
        <v>11.72777777777778</v>
      </c>
      <c r="T189" s="53"/>
    </row>
    <row r="190" spans="1:20" s="40" customFormat="1" ht="13.5" customHeight="1" x14ac:dyDescent="0.2">
      <c r="A190" s="377">
        <v>27</v>
      </c>
      <c r="B190" s="366" t="s">
        <v>374</v>
      </c>
      <c r="C190" s="366" t="s">
        <v>375</v>
      </c>
      <c r="D190" s="370">
        <v>27</v>
      </c>
      <c r="E190" s="371" t="s">
        <v>451</v>
      </c>
      <c r="F190" s="372" t="s">
        <v>37</v>
      </c>
      <c r="G190" s="44" t="s">
        <v>1</v>
      </c>
      <c r="H190" s="26"/>
      <c r="I190" s="224"/>
      <c r="J190" s="20"/>
      <c r="K190" s="20"/>
      <c r="L190" s="20"/>
      <c r="M190" s="20"/>
      <c r="N190" s="20"/>
      <c r="O190" s="20"/>
      <c r="P190" s="20"/>
      <c r="Q190" s="20"/>
      <c r="R190" s="20">
        <f t="shared" ref="R190:R195" si="104">SUM(H190:Q190)</f>
        <v>0</v>
      </c>
      <c r="S190" s="45">
        <f>SUM(H190:Q190)/10</f>
        <v>0</v>
      </c>
      <c r="T190" s="46"/>
    </row>
    <row r="191" spans="1:20" s="40" customFormat="1" ht="13.5" customHeight="1" x14ac:dyDescent="0.2">
      <c r="A191" s="378"/>
      <c r="B191" s="367"/>
      <c r="C191" s="367"/>
      <c r="D191" s="370"/>
      <c r="E191" s="371"/>
      <c r="F191" s="373"/>
      <c r="G191" s="47" t="s">
        <v>2</v>
      </c>
      <c r="H191" s="28"/>
      <c r="I191" s="228"/>
      <c r="J191" s="29"/>
      <c r="K191" s="29"/>
      <c r="L191" s="29"/>
      <c r="M191" s="29"/>
      <c r="N191" s="29"/>
      <c r="O191" s="29"/>
      <c r="P191" s="29"/>
      <c r="Q191" s="29"/>
      <c r="R191" s="29">
        <f t="shared" si="104"/>
        <v>0</v>
      </c>
      <c r="S191" s="48">
        <f>SUM(H191:Q191)/12</f>
        <v>0</v>
      </c>
      <c r="T191" s="49"/>
    </row>
    <row r="192" spans="1:20" s="40" customFormat="1" ht="13.5" customHeight="1" x14ac:dyDescent="0.3">
      <c r="A192" s="378"/>
      <c r="B192" s="367"/>
      <c r="C192" s="367"/>
      <c r="D192" s="370"/>
      <c r="E192" s="371"/>
      <c r="F192" s="374"/>
      <c r="G192" s="50" t="s">
        <v>22</v>
      </c>
      <c r="H192" s="31">
        <f t="shared" ref="H192:Q192" si="105">+(H191*2+H190)/3</f>
        <v>0</v>
      </c>
      <c r="I192" s="229">
        <f t="shared" si="105"/>
        <v>0</v>
      </c>
      <c r="J192" s="31">
        <f t="shared" si="105"/>
        <v>0</v>
      </c>
      <c r="K192" s="31">
        <f t="shared" si="105"/>
        <v>0</v>
      </c>
      <c r="L192" s="31">
        <f t="shared" si="105"/>
        <v>0</v>
      </c>
      <c r="M192" s="31">
        <f t="shared" si="105"/>
        <v>0</v>
      </c>
      <c r="N192" s="31">
        <f t="shared" si="105"/>
        <v>0</v>
      </c>
      <c r="O192" s="31">
        <f t="shared" si="105"/>
        <v>0</v>
      </c>
      <c r="P192" s="31">
        <f t="shared" si="105"/>
        <v>0</v>
      </c>
      <c r="Q192" s="31">
        <f t="shared" si="105"/>
        <v>0</v>
      </c>
      <c r="R192" s="32">
        <f t="shared" si="104"/>
        <v>0</v>
      </c>
      <c r="S192" s="51">
        <f>+AVERAGE((S191*2+S190)/3)</f>
        <v>0</v>
      </c>
      <c r="T192" s="49"/>
    </row>
    <row r="193" spans="1:20" s="40" customFormat="1" ht="13.5" customHeight="1" x14ac:dyDescent="0.2">
      <c r="A193" s="378"/>
      <c r="B193" s="367"/>
      <c r="C193" s="367"/>
      <c r="D193" s="370"/>
      <c r="E193" s="371"/>
      <c r="F193" s="375" t="s">
        <v>38</v>
      </c>
      <c r="G193" s="47" t="s">
        <v>1</v>
      </c>
      <c r="H193" s="29"/>
      <c r="I193" s="228"/>
      <c r="J193" s="29"/>
      <c r="K193" s="29"/>
      <c r="L193" s="29"/>
      <c r="M193" s="29"/>
      <c r="N193" s="29"/>
      <c r="O193" s="29"/>
      <c r="P193" s="29"/>
      <c r="Q193" s="29"/>
      <c r="R193" s="29">
        <f t="shared" si="104"/>
        <v>0</v>
      </c>
      <c r="S193" s="48">
        <f>SUM(H193:Q193)/10</f>
        <v>0</v>
      </c>
      <c r="T193" s="49"/>
    </row>
    <row r="194" spans="1:20" s="40" customFormat="1" ht="13.5" customHeight="1" x14ac:dyDescent="0.2">
      <c r="A194" s="378"/>
      <c r="B194" s="367"/>
      <c r="C194" s="367"/>
      <c r="D194" s="370"/>
      <c r="E194" s="371"/>
      <c r="F194" s="375"/>
      <c r="G194" s="47" t="s">
        <v>2</v>
      </c>
      <c r="H194" s="29"/>
      <c r="I194" s="228"/>
      <c r="J194" s="29"/>
      <c r="K194" s="29"/>
      <c r="L194" s="29"/>
      <c r="M194" s="29"/>
      <c r="N194" s="29"/>
      <c r="O194" s="29"/>
      <c r="P194" s="29"/>
      <c r="Q194" s="29"/>
      <c r="R194" s="29">
        <f t="shared" si="104"/>
        <v>0</v>
      </c>
      <c r="S194" s="48">
        <f>SUM(H194:Q194)/12</f>
        <v>0</v>
      </c>
      <c r="T194" s="49"/>
    </row>
    <row r="195" spans="1:20" s="40" customFormat="1" ht="13.5" customHeight="1" x14ac:dyDescent="0.3">
      <c r="A195" s="378"/>
      <c r="B195" s="367"/>
      <c r="C195" s="367"/>
      <c r="D195" s="370"/>
      <c r="E195" s="371"/>
      <c r="F195" s="375"/>
      <c r="G195" s="50" t="s">
        <v>23</v>
      </c>
      <c r="H195" s="31">
        <f t="shared" ref="H195:Q195" si="106">+(H194*2+H193)/3</f>
        <v>0</v>
      </c>
      <c r="I195" s="229">
        <f t="shared" si="106"/>
        <v>0</v>
      </c>
      <c r="J195" s="31">
        <f t="shared" si="106"/>
        <v>0</v>
      </c>
      <c r="K195" s="31">
        <f t="shared" si="106"/>
        <v>0</v>
      </c>
      <c r="L195" s="31">
        <f t="shared" si="106"/>
        <v>0</v>
      </c>
      <c r="M195" s="31">
        <f t="shared" si="106"/>
        <v>0</v>
      </c>
      <c r="N195" s="31">
        <f t="shared" si="106"/>
        <v>0</v>
      </c>
      <c r="O195" s="31">
        <f t="shared" si="106"/>
        <v>0</v>
      </c>
      <c r="P195" s="31">
        <f t="shared" si="106"/>
        <v>0</v>
      </c>
      <c r="Q195" s="31">
        <f t="shared" si="106"/>
        <v>0</v>
      </c>
      <c r="R195" s="32">
        <f t="shared" si="104"/>
        <v>0</v>
      </c>
      <c r="S195" s="51">
        <f>+AVERAGE((S194*2+S193)/3)</f>
        <v>0</v>
      </c>
      <c r="T195" s="49"/>
    </row>
    <row r="196" spans="1:20" s="40" customFormat="1" ht="13.5" customHeight="1" thickBot="1" x14ac:dyDescent="0.25">
      <c r="A196" s="379"/>
      <c r="B196" s="367"/>
      <c r="C196" s="368"/>
      <c r="D196" s="370"/>
      <c r="E196" s="371"/>
      <c r="F196" s="376" t="s">
        <v>21</v>
      </c>
      <c r="G196" s="376"/>
      <c r="H196" s="52"/>
      <c r="I196" s="310"/>
      <c r="J196" s="52"/>
      <c r="K196" s="52"/>
      <c r="L196" s="52"/>
      <c r="M196" s="52"/>
      <c r="N196" s="52"/>
      <c r="O196" s="52"/>
      <c r="P196" s="52"/>
      <c r="Q196" s="52"/>
      <c r="R196" s="52"/>
      <c r="S196" s="52">
        <f>+(S192+S195)/2</f>
        <v>0</v>
      </c>
      <c r="T196" s="53"/>
    </row>
    <row r="197" spans="1:20" s="40" customFormat="1" ht="13.5" customHeight="1" x14ac:dyDescent="0.2">
      <c r="A197" s="377">
        <v>28</v>
      </c>
      <c r="B197" s="366" t="s">
        <v>374</v>
      </c>
      <c r="C197" s="366" t="s">
        <v>375</v>
      </c>
      <c r="D197" s="370">
        <v>28</v>
      </c>
      <c r="E197" s="371" t="s">
        <v>452</v>
      </c>
      <c r="F197" s="372" t="s">
        <v>37</v>
      </c>
      <c r="G197" s="44" t="s">
        <v>1</v>
      </c>
      <c r="H197" s="26"/>
      <c r="I197" s="224"/>
      <c r="J197" s="20"/>
      <c r="K197" s="20"/>
      <c r="L197" s="20"/>
      <c r="M197" s="20"/>
      <c r="N197" s="20"/>
      <c r="O197" s="20"/>
      <c r="P197" s="20"/>
      <c r="Q197" s="20"/>
      <c r="R197" s="20">
        <f t="shared" ref="R197:R202" si="107">SUM(H197:Q197)</f>
        <v>0</v>
      </c>
      <c r="S197" s="45">
        <f>SUM(H197:Q197)/10</f>
        <v>0</v>
      </c>
      <c r="T197" s="46"/>
    </row>
    <row r="198" spans="1:20" s="40" customFormat="1" ht="13.5" customHeight="1" x14ac:dyDescent="0.2">
      <c r="A198" s="378"/>
      <c r="B198" s="367"/>
      <c r="C198" s="367"/>
      <c r="D198" s="370"/>
      <c r="E198" s="371"/>
      <c r="F198" s="373"/>
      <c r="G198" s="47" t="s">
        <v>2</v>
      </c>
      <c r="H198" s="28"/>
      <c r="I198" s="228"/>
      <c r="J198" s="29"/>
      <c r="K198" s="29"/>
      <c r="L198" s="29"/>
      <c r="M198" s="29"/>
      <c r="N198" s="29"/>
      <c r="O198" s="29"/>
      <c r="P198" s="29"/>
      <c r="Q198" s="29"/>
      <c r="R198" s="29">
        <f t="shared" si="107"/>
        <v>0</v>
      </c>
      <c r="S198" s="48">
        <f>SUM(H198:Q198)/12</f>
        <v>0</v>
      </c>
      <c r="T198" s="49"/>
    </row>
    <row r="199" spans="1:20" s="40" customFormat="1" ht="13.5" customHeight="1" x14ac:dyDescent="0.3">
      <c r="A199" s="378"/>
      <c r="B199" s="367"/>
      <c r="C199" s="367"/>
      <c r="D199" s="370"/>
      <c r="E199" s="371"/>
      <c r="F199" s="374"/>
      <c r="G199" s="50" t="s">
        <v>22</v>
      </c>
      <c r="H199" s="31">
        <f t="shared" ref="H199:Q199" si="108">+(H198*2+H197)/3</f>
        <v>0</v>
      </c>
      <c r="I199" s="229">
        <f t="shared" si="108"/>
        <v>0</v>
      </c>
      <c r="J199" s="31">
        <f t="shared" si="108"/>
        <v>0</v>
      </c>
      <c r="K199" s="31">
        <f t="shared" si="108"/>
        <v>0</v>
      </c>
      <c r="L199" s="31">
        <f t="shared" si="108"/>
        <v>0</v>
      </c>
      <c r="M199" s="31">
        <f t="shared" si="108"/>
        <v>0</v>
      </c>
      <c r="N199" s="31">
        <f t="shared" si="108"/>
        <v>0</v>
      </c>
      <c r="O199" s="31">
        <f t="shared" si="108"/>
        <v>0</v>
      </c>
      <c r="P199" s="31">
        <f t="shared" si="108"/>
        <v>0</v>
      </c>
      <c r="Q199" s="31">
        <f t="shared" si="108"/>
        <v>0</v>
      </c>
      <c r="R199" s="32">
        <f t="shared" si="107"/>
        <v>0</v>
      </c>
      <c r="S199" s="51">
        <f>+AVERAGE((S198*2+S197)/3)</f>
        <v>0</v>
      </c>
      <c r="T199" s="49"/>
    </row>
    <row r="200" spans="1:20" s="40" customFormat="1" ht="13.5" customHeight="1" x14ac:dyDescent="0.2">
      <c r="A200" s="378"/>
      <c r="B200" s="367"/>
      <c r="C200" s="367"/>
      <c r="D200" s="370"/>
      <c r="E200" s="371"/>
      <c r="F200" s="375" t="s">
        <v>38</v>
      </c>
      <c r="G200" s="47" t="s">
        <v>1</v>
      </c>
      <c r="H200" s="29"/>
      <c r="I200" s="228"/>
      <c r="J200" s="29"/>
      <c r="K200" s="29"/>
      <c r="L200" s="29"/>
      <c r="M200" s="29"/>
      <c r="N200" s="29"/>
      <c r="O200" s="29"/>
      <c r="P200" s="29"/>
      <c r="Q200" s="29"/>
      <c r="R200" s="29">
        <f t="shared" si="107"/>
        <v>0</v>
      </c>
      <c r="S200" s="48">
        <f>SUM(H200:Q200)/10</f>
        <v>0</v>
      </c>
      <c r="T200" s="49"/>
    </row>
    <row r="201" spans="1:20" s="40" customFormat="1" ht="13.5" customHeight="1" x14ac:dyDescent="0.2">
      <c r="A201" s="378"/>
      <c r="B201" s="367"/>
      <c r="C201" s="367"/>
      <c r="D201" s="370"/>
      <c r="E201" s="371"/>
      <c r="F201" s="375"/>
      <c r="G201" s="47" t="s">
        <v>2</v>
      </c>
      <c r="H201" s="29"/>
      <c r="I201" s="228"/>
      <c r="J201" s="29"/>
      <c r="K201" s="29"/>
      <c r="L201" s="29"/>
      <c r="M201" s="29"/>
      <c r="N201" s="29"/>
      <c r="O201" s="29"/>
      <c r="P201" s="29"/>
      <c r="Q201" s="29"/>
      <c r="R201" s="29">
        <f t="shared" si="107"/>
        <v>0</v>
      </c>
      <c r="S201" s="48">
        <f>SUM(H201:Q201)/12</f>
        <v>0</v>
      </c>
      <c r="T201" s="49"/>
    </row>
    <row r="202" spans="1:20" s="40" customFormat="1" ht="13.5" customHeight="1" x14ac:dyDescent="0.3">
      <c r="A202" s="378"/>
      <c r="B202" s="367"/>
      <c r="C202" s="367"/>
      <c r="D202" s="370"/>
      <c r="E202" s="371"/>
      <c r="F202" s="375"/>
      <c r="G202" s="50" t="s">
        <v>23</v>
      </c>
      <c r="H202" s="31">
        <f t="shared" ref="H202:Q202" si="109">+(H201*2+H200)/3</f>
        <v>0</v>
      </c>
      <c r="I202" s="229">
        <f t="shared" si="109"/>
        <v>0</v>
      </c>
      <c r="J202" s="31">
        <f t="shared" si="109"/>
        <v>0</v>
      </c>
      <c r="K202" s="31">
        <f t="shared" si="109"/>
        <v>0</v>
      </c>
      <c r="L202" s="31">
        <f t="shared" si="109"/>
        <v>0</v>
      </c>
      <c r="M202" s="31">
        <f t="shared" si="109"/>
        <v>0</v>
      </c>
      <c r="N202" s="31">
        <f t="shared" si="109"/>
        <v>0</v>
      </c>
      <c r="O202" s="31">
        <f t="shared" si="109"/>
        <v>0</v>
      </c>
      <c r="P202" s="31">
        <f t="shared" si="109"/>
        <v>0</v>
      </c>
      <c r="Q202" s="31">
        <f t="shared" si="109"/>
        <v>0</v>
      </c>
      <c r="R202" s="32">
        <f t="shared" si="107"/>
        <v>0</v>
      </c>
      <c r="S202" s="51">
        <f>+AVERAGE((S201*2+S200)/3)</f>
        <v>0</v>
      </c>
      <c r="T202" s="49"/>
    </row>
    <row r="203" spans="1:20" s="40" customFormat="1" ht="13.5" customHeight="1" thickBot="1" x14ac:dyDescent="0.25">
      <c r="A203" s="379"/>
      <c r="B203" s="367"/>
      <c r="C203" s="368"/>
      <c r="D203" s="370"/>
      <c r="E203" s="371"/>
      <c r="F203" s="376" t="s">
        <v>21</v>
      </c>
      <c r="G203" s="376"/>
      <c r="H203" s="52"/>
      <c r="I203" s="310"/>
      <c r="J203" s="52"/>
      <c r="K203" s="52"/>
      <c r="L203" s="52"/>
      <c r="M203" s="52"/>
      <c r="N203" s="52"/>
      <c r="O203" s="52"/>
      <c r="P203" s="52"/>
      <c r="Q203" s="52"/>
      <c r="R203" s="52"/>
      <c r="S203" s="52">
        <f>+(S199+S202)/2</f>
        <v>0</v>
      </c>
      <c r="T203" s="53"/>
    </row>
    <row r="204" spans="1:20" s="40" customFormat="1" ht="13.5" customHeight="1" x14ac:dyDescent="0.2">
      <c r="A204" s="377">
        <v>29</v>
      </c>
      <c r="B204" s="366" t="s">
        <v>374</v>
      </c>
      <c r="C204" s="366" t="s">
        <v>375</v>
      </c>
      <c r="D204" s="370">
        <v>29</v>
      </c>
      <c r="E204" s="371" t="s">
        <v>672</v>
      </c>
      <c r="F204" s="372" t="s">
        <v>37</v>
      </c>
      <c r="G204" s="44" t="s">
        <v>1</v>
      </c>
      <c r="H204" s="26">
        <v>13</v>
      </c>
      <c r="I204" s="224">
        <v>13</v>
      </c>
      <c r="J204" s="20">
        <v>6</v>
      </c>
      <c r="K204" s="20">
        <v>11</v>
      </c>
      <c r="L204" s="20">
        <v>13</v>
      </c>
      <c r="M204" s="20">
        <v>15</v>
      </c>
      <c r="N204" s="20">
        <v>15</v>
      </c>
      <c r="O204" s="20">
        <v>14</v>
      </c>
      <c r="P204" s="20">
        <v>15</v>
      </c>
      <c r="Q204" s="20">
        <v>15</v>
      </c>
      <c r="R204" s="20">
        <f t="shared" ref="R204:R209" si="110">SUM(H204:Q204)</f>
        <v>130</v>
      </c>
      <c r="S204" s="45">
        <f>SUM(H204:Q204)/10</f>
        <v>13</v>
      </c>
      <c r="T204" s="46"/>
    </row>
    <row r="205" spans="1:20" s="40" customFormat="1" ht="13.5" customHeight="1" x14ac:dyDescent="0.2">
      <c r="A205" s="378"/>
      <c r="B205" s="367"/>
      <c r="C205" s="367"/>
      <c r="D205" s="370"/>
      <c r="E205" s="371"/>
      <c r="F205" s="373"/>
      <c r="G205" s="47" t="s">
        <v>2</v>
      </c>
      <c r="H205" s="28">
        <v>20</v>
      </c>
      <c r="I205" s="228">
        <v>13</v>
      </c>
      <c r="J205" s="29">
        <v>8</v>
      </c>
      <c r="K205" s="29">
        <v>8</v>
      </c>
      <c r="L205" s="29">
        <v>18</v>
      </c>
      <c r="M205" s="29">
        <v>14</v>
      </c>
      <c r="N205" s="29">
        <v>10</v>
      </c>
      <c r="O205" s="29">
        <v>15</v>
      </c>
      <c r="P205" s="29">
        <v>13</v>
      </c>
      <c r="Q205" s="29">
        <v>12</v>
      </c>
      <c r="R205" s="29">
        <f t="shared" si="110"/>
        <v>131</v>
      </c>
      <c r="S205" s="48">
        <f>SUM(H205:Q205)/12</f>
        <v>10.916666666666666</v>
      </c>
      <c r="T205" s="49"/>
    </row>
    <row r="206" spans="1:20" s="40" customFormat="1" ht="13.5" customHeight="1" x14ac:dyDescent="0.3">
      <c r="A206" s="378"/>
      <c r="B206" s="367"/>
      <c r="C206" s="367"/>
      <c r="D206" s="370"/>
      <c r="E206" s="371"/>
      <c r="F206" s="374"/>
      <c r="G206" s="50" t="s">
        <v>22</v>
      </c>
      <c r="H206" s="31">
        <f t="shared" ref="H206:Q206" si="111">+(H205*2+H204)/3</f>
        <v>17.666666666666668</v>
      </c>
      <c r="I206" s="229">
        <f t="shared" si="111"/>
        <v>13</v>
      </c>
      <c r="J206" s="31">
        <f t="shared" si="111"/>
        <v>7.333333333333333</v>
      </c>
      <c r="K206" s="31">
        <f t="shared" si="111"/>
        <v>9</v>
      </c>
      <c r="L206" s="31">
        <f t="shared" si="111"/>
        <v>16.333333333333332</v>
      </c>
      <c r="M206" s="31">
        <f t="shared" si="111"/>
        <v>14.333333333333334</v>
      </c>
      <c r="N206" s="31">
        <f t="shared" si="111"/>
        <v>11.666666666666666</v>
      </c>
      <c r="O206" s="31">
        <f t="shared" si="111"/>
        <v>14.666666666666666</v>
      </c>
      <c r="P206" s="31">
        <f t="shared" si="111"/>
        <v>13.666666666666666</v>
      </c>
      <c r="Q206" s="31">
        <f t="shared" si="111"/>
        <v>13</v>
      </c>
      <c r="R206" s="32">
        <f t="shared" si="110"/>
        <v>130.66666666666669</v>
      </c>
      <c r="S206" s="51">
        <f>+AVERAGE((S205*2+S204)/3)</f>
        <v>11.611111111111109</v>
      </c>
      <c r="T206" s="49"/>
    </row>
    <row r="207" spans="1:20" s="40" customFormat="1" ht="13.5" customHeight="1" x14ac:dyDescent="0.2">
      <c r="A207" s="378"/>
      <c r="B207" s="367"/>
      <c r="C207" s="367"/>
      <c r="D207" s="370"/>
      <c r="E207" s="371"/>
      <c r="F207" s="375" t="s">
        <v>38</v>
      </c>
      <c r="G207" s="47" t="s">
        <v>1</v>
      </c>
      <c r="H207" s="29">
        <v>11</v>
      </c>
      <c r="I207" s="228">
        <v>12</v>
      </c>
      <c r="J207" s="29">
        <v>10</v>
      </c>
      <c r="K207" s="29">
        <v>12</v>
      </c>
      <c r="L207" s="29">
        <v>12</v>
      </c>
      <c r="M207" s="29">
        <v>13</v>
      </c>
      <c r="N207" s="29">
        <v>15</v>
      </c>
      <c r="O207" s="29">
        <v>14</v>
      </c>
      <c r="P207" s="29">
        <v>17</v>
      </c>
      <c r="Q207" s="29">
        <v>13</v>
      </c>
      <c r="R207" s="29">
        <f t="shared" si="110"/>
        <v>129</v>
      </c>
      <c r="S207" s="48">
        <f>SUM(H207:Q207)/10</f>
        <v>12.9</v>
      </c>
      <c r="T207" s="49"/>
    </row>
    <row r="208" spans="1:20" s="40" customFormat="1" ht="13.5" customHeight="1" x14ac:dyDescent="0.2">
      <c r="A208" s="378"/>
      <c r="B208" s="367"/>
      <c r="C208" s="367"/>
      <c r="D208" s="370"/>
      <c r="E208" s="371"/>
      <c r="F208" s="375"/>
      <c r="G208" s="47" t="s">
        <v>2</v>
      </c>
      <c r="H208" s="29">
        <v>23</v>
      </c>
      <c r="I208" s="228">
        <v>12</v>
      </c>
      <c r="J208" s="29">
        <v>10</v>
      </c>
      <c r="K208" s="29">
        <v>11</v>
      </c>
      <c r="L208" s="29">
        <v>22</v>
      </c>
      <c r="M208" s="29">
        <v>14</v>
      </c>
      <c r="N208" s="29">
        <v>12</v>
      </c>
      <c r="O208" s="29">
        <v>13</v>
      </c>
      <c r="P208" s="29">
        <v>18</v>
      </c>
      <c r="Q208" s="29">
        <v>12</v>
      </c>
      <c r="R208" s="29">
        <f t="shared" si="110"/>
        <v>147</v>
      </c>
      <c r="S208" s="48">
        <f>SUM(H208:Q208)/12</f>
        <v>12.25</v>
      </c>
      <c r="T208" s="49"/>
    </row>
    <row r="209" spans="1:20" s="40" customFormat="1" ht="13.5" customHeight="1" x14ac:dyDescent="0.3">
      <c r="A209" s="378"/>
      <c r="B209" s="367"/>
      <c r="C209" s="367"/>
      <c r="D209" s="370"/>
      <c r="E209" s="371"/>
      <c r="F209" s="375"/>
      <c r="G209" s="50" t="s">
        <v>23</v>
      </c>
      <c r="H209" s="31">
        <f t="shared" ref="H209:Q209" si="112">+(H208*2+H207)/3</f>
        <v>19</v>
      </c>
      <c r="I209" s="229">
        <f t="shared" si="112"/>
        <v>12</v>
      </c>
      <c r="J209" s="31">
        <f t="shared" si="112"/>
        <v>10</v>
      </c>
      <c r="K209" s="31">
        <f t="shared" si="112"/>
        <v>11.333333333333334</v>
      </c>
      <c r="L209" s="31">
        <f t="shared" si="112"/>
        <v>18.666666666666668</v>
      </c>
      <c r="M209" s="31">
        <f t="shared" si="112"/>
        <v>13.666666666666666</v>
      </c>
      <c r="N209" s="31">
        <f t="shared" si="112"/>
        <v>13</v>
      </c>
      <c r="O209" s="31">
        <f t="shared" si="112"/>
        <v>13.333333333333334</v>
      </c>
      <c r="P209" s="31">
        <f t="shared" si="112"/>
        <v>17.666666666666668</v>
      </c>
      <c r="Q209" s="31">
        <f t="shared" si="112"/>
        <v>12.333333333333334</v>
      </c>
      <c r="R209" s="32">
        <f t="shared" si="110"/>
        <v>141</v>
      </c>
      <c r="S209" s="51">
        <f>+AVERAGE((S208*2+S207)/3)</f>
        <v>12.466666666666667</v>
      </c>
      <c r="T209" s="49"/>
    </row>
    <row r="210" spans="1:20" s="40" customFormat="1" ht="13.5" customHeight="1" thickBot="1" x14ac:dyDescent="0.25">
      <c r="A210" s="379"/>
      <c r="B210" s="367"/>
      <c r="C210" s="368"/>
      <c r="D210" s="370"/>
      <c r="E210" s="371"/>
      <c r="F210" s="376" t="s">
        <v>21</v>
      </c>
      <c r="G210" s="376"/>
      <c r="H210" s="52">
        <f t="shared" ref="H210:Q210" si="113">SUM(H206,H209)/2</f>
        <v>18.333333333333336</v>
      </c>
      <c r="I210" s="310">
        <f t="shared" si="113"/>
        <v>12.5</v>
      </c>
      <c r="J210" s="52">
        <f t="shared" si="113"/>
        <v>8.6666666666666661</v>
      </c>
      <c r="K210" s="52">
        <f t="shared" si="113"/>
        <v>10.166666666666668</v>
      </c>
      <c r="L210" s="52">
        <f t="shared" si="113"/>
        <v>17.5</v>
      </c>
      <c r="M210" s="52">
        <f t="shared" si="113"/>
        <v>14</v>
      </c>
      <c r="N210" s="52">
        <f t="shared" si="113"/>
        <v>12.333333333333332</v>
      </c>
      <c r="O210" s="52">
        <f t="shared" si="113"/>
        <v>14</v>
      </c>
      <c r="P210" s="52">
        <f t="shared" si="113"/>
        <v>15.666666666666668</v>
      </c>
      <c r="Q210" s="52">
        <f t="shared" si="113"/>
        <v>12.666666666666668</v>
      </c>
      <c r="R210" s="52"/>
      <c r="S210" s="52">
        <f>+(S206+S209)/2</f>
        <v>12.038888888888888</v>
      </c>
      <c r="T210" s="53"/>
    </row>
    <row r="211" spans="1:20" s="40" customFormat="1" ht="13.5" customHeight="1" x14ac:dyDescent="0.2">
      <c r="A211" s="377">
        <v>30</v>
      </c>
      <c r="B211" s="366" t="s">
        <v>374</v>
      </c>
      <c r="C211" s="366" t="s">
        <v>375</v>
      </c>
      <c r="D211" s="370">
        <v>30</v>
      </c>
      <c r="E211" s="371" t="s">
        <v>453</v>
      </c>
      <c r="F211" s="372" t="s">
        <v>37</v>
      </c>
      <c r="G211" s="44" t="s">
        <v>1</v>
      </c>
      <c r="H211" s="26">
        <v>8</v>
      </c>
      <c r="I211" s="224">
        <v>9</v>
      </c>
      <c r="J211" s="20">
        <v>14</v>
      </c>
      <c r="K211" s="20">
        <v>14</v>
      </c>
      <c r="L211" s="20">
        <v>14</v>
      </c>
      <c r="M211" s="20">
        <v>13</v>
      </c>
      <c r="N211" s="20">
        <v>10</v>
      </c>
      <c r="O211" s="20">
        <v>8</v>
      </c>
      <c r="P211" s="20">
        <v>14</v>
      </c>
      <c r="Q211" s="20">
        <v>10</v>
      </c>
      <c r="R211" s="20">
        <f t="shared" ref="R211:R216" si="114">SUM(H211:Q211)</f>
        <v>114</v>
      </c>
      <c r="S211" s="45">
        <f>SUM(H211:Q211)/10</f>
        <v>11.4</v>
      </c>
      <c r="T211" s="46"/>
    </row>
    <row r="212" spans="1:20" s="40" customFormat="1" ht="13.5" customHeight="1" x14ac:dyDescent="0.2">
      <c r="A212" s="378"/>
      <c r="B212" s="367"/>
      <c r="C212" s="367"/>
      <c r="D212" s="370"/>
      <c r="E212" s="371"/>
      <c r="F212" s="373"/>
      <c r="G212" s="47" t="s">
        <v>2</v>
      </c>
      <c r="H212" s="28">
        <v>8</v>
      </c>
      <c r="I212" s="228">
        <v>10</v>
      </c>
      <c r="J212" s="29">
        <v>11</v>
      </c>
      <c r="K212" s="29">
        <v>12</v>
      </c>
      <c r="L212" s="29">
        <v>12</v>
      </c>
      <c r="M212" s="29">
        <v>12</v>
      </c>
      <c r="N212" s="29">
        <v>12</v>
      </c>
      <c r="O212" s="29">
        <v>3</v>
      </c>
      <c r="P212" s="29">
        <v>12</v>
      </c>
      <c r="Q212" s="29">
        <v>10</v>
      </c>
      <c r="R212" s="29">
        <f t="shared" si="114"/>
        <v>102</v>
      </c>
      <c r="S212" s="48">
        <f>SUM(H212:Q212)/12</f>
        <v>8.5</v>
      </c>
      <c r="T212" s="49"/>
    </row>
    <row r="213" spans="1:20" s="40" customFormat="1" ht="13.5" customHeight="1" x14ac:dyDescent="0.3">
      <c r="A213" s="378"/>
      <c r="B213" s="367"/>
      <c r="C213" s="367"/>
      <c r="D213" s="370"/>
      <c r="E213" s="371"/>
      <c r="F213" s="374"/>
      <c r="G213" s="50" t="s">
        <v>22</v>
      </c>
      <c r="H213" s="31">
        <f t="shared" ref="H213:Q213" si="115">+(H212*2+H211)/3</f>
        <v>8</v>
      </c>
      <c r="I213" s="229">
        <f t="shared" si="115"/>
        <v>9.6666666666666661</v>
      </c>
      <c r="J213" s="31">
        <f t="shared" si="115"/>
        <v>12</v>
      </c>
      <c r="K213" s="31">
        <f t="shared" si="115"/>
        <v>12.666666666666666</v>
      </c>
      <c r="L213" s="31">
        <f t="shared" si="115"/>
        <v>12.666666666666666</v>
      </c>
      <c r="M213" s="31">
        <f t="shared" si="115"/>
        <v>12.333333333333334</v>
      </c>
      <c r="N213" s="31">
        <f t="shared" si="115"/>
        <v>11.333333333333334</v>
      </c>
      <c r="O213" s="31">
        <f t="shared" si="115"/>
        <v>4.666666666666667</v>
      </c>
      <c r="P213" s="31">
        <f t="shared" si="115"/>
        <v>12.666666666666666</v>
      </c>
      <c r="Q213" s="31">
        <f t="shared" si="115"/>
        <v>10</v>
      </c>
      <c r="R213" s="32">
        <f t="shared" si="114"/>
        <v>106</v>
      </c>
      <c r="S213" s="51">
        <f>+AVERAGE((S212*2+S211)/3)</f>
        <v>9.4666666666666668</v>
      </c>
      <c r="T213" s="49"/>
    </row>
    <row r="214" spans="1:20" s="40" customFormat="1" ht="13.5" customHeight="1" x14ac:dyDescent="0.2">
      <c r="A214" s="378"/>
      <c r="B214" s="367"/>
      <c r="C214" s="367"/>
      <c r="D214" s="370"/>
      <c r="E214" s="371"/>
      <c r="F214" s="375" t="s">
        <v>38</v>
      </c>
      <c r="G214" s="47" t="s">
        <v>1</v>
      </c>
      <c r="H214" s="29">
        <v>10</v>
      </c>
      <c r="I214" s="228">
        <v>9</v>
      </c>
      <c r="J214" s="29">
        <v>10</v>
      </c>
      <c r="K214" s="29">
        <v>11</v>
      </c>
      <c r="L214" s="29">
        <v>11</v>
      </c>
      <c r="M214" s="29">
        <v>14</v>
      </c>
      <c r="N214" s="29">
        <v>15</v>
      </c>
      <c r="O214" s="29">
        <v>12</v>
      </c>
      <c r="P214" s="29">
        <v>15</v>
      </c>
      <c r="Q214" s="29">
        <v>13</v>
      </c>
      <c r="R214" s="29">
        <v>0</v>
      </c>
      <c r="S214" s="48">
        <f>SUM(H214:Q214)/10</f>
        <v>12</v>
      </c>
      <c r="T214" s="49"/>
    </row>
    <row r="215" spans="1:20" s="40" customFormat="1" ht="13.5" customHeight="1" x14ac:dyDescent="0.2">
      <c r="A215" s="378"/>
      <c r="B215" s="367"/>
      <c r="C215" s="367"/>
      <c r="D215" s="370"/>
      <c r="E215" s="371"/>
      <c r="F215" s="375"/>
      <c r="G215" s="47" t="s">
        <v>2</v>
      </c>
      <c r="H215" s="29">
        <v>14</v>
      </c>
      <c r="I215" s="228">
        <v>8</v>
      </c>
      <c r="J215" s="29">
        <v>13</v>
      </c>
      <c r="K215" s="29">
        <v>13</v>
      </c>
      <c r="L215" s="29">
        <v>14</v>
      </c>
      <c r="M215" s="29">
        <v>10</v>
      </c>
      <c r="N215" s="29">
        <v>11</v>
      </c>
      <c r="O215" s="29">
        <v>14</v>
      </c>
      <c r="P215" s="29">
        <v>15</v>
      </c>
      <c r="Q215" s="29">
        <v>10</v>
      </c>
      <c r="R215" s="29">
        <v>0</v>
      </c>
      <c r="S215" s="48">
        <f>SUM(H215:Q215)/12</f>
        <v>10.166666666666666</v>
      </c>
      <c r="T215" s="49"/>
    </row>
    <row r="216" spans="1:20" s="40" customFormat="1" ht="13.5" customHeight="1" x14ac:dyDescent="0.3">
      <c r="A216" s="378"/>
      <c r="B216" s="367"/>
      <c r="C216" s="367"/>
      <c r="D216" s="370"/>
      <c r="E216" s="371"/>
      <c r="F216" s="375"/>
      <c r="G216" s="50" t="s">
        <v>23</v>
      </c>
      <c r="H216" s="31">
        <f t="shared" ref="H216:Q216" si="116">+(H215*2+H214)/3</f>
        <v>12.666666666666666</v>
      </c>
      <c r="I216" s="229">
        <f t="shared" si="116"/>
        <v>8.3333333333333339</v>
      </c>
      <c r="J216" s="31">
        <f t="shared" si="116"/>
        <v>12</v>
      </c>
      <c r="K216" s="31">
        <f t="shared" si="116"/>
        <v>12.333333333333334</v>
      </c>
      <c r="L216" s="31">
        <f t="shared" si="116"/>
        <v>13</v>
      </c>
      <c r="M216" s="31">
        <f t="shared" si="116"/>
        <v>11.333333333333334</v>
      </c>
      <c r="N216" s="31">
        <f t="shared" si="116"/>
        <v>12.333333333333334</v>
      </c>
      <c r="O216" s="31">
        <f t="shared" si="116"/>
        <v>13.333333333333334</v>
      </c>
      <c r="P216" s="31">
        <f t="shared" si="116"/>
        <v>15</v>
      </c>
      <c r="Q216" s="31">
        <f t="shared" si="116"/>
        <v>11</v>
      </c>
      <c r="R216" s="32">
        <f t="shared" si="114"/>
        <v>121.33333333333333</v>
      </c>
      <c r="S216" s="51">
        <f>+AVERAGE((S215*2+S214)/3)</f>
        <v>10.777777777777777</v>
      </c>
      <c r="T216" s="49"/>
    </row>
    <row r="217" spans="1:20" s="40" customFormat="1" ht="13.5" customHeight="1" thickBot="1" x14ac:dyDescent="0.25">
      <c r="A217" s="379"/>
      <c r="B217" s="367"/>
      <c r="C217" s="368"/>
      <c r="D217" s="370"/>
      <c r="E217" s="371"/>
      <c r="F217" s="376" t="s">
        <v>21</v>
      </c>
      <c r="G217" s="376"/>
      <c r="H217" s="52">
        <f t="shared" ref="H217:Q217" si="117">SUM(H213,H216)/2</f>
        <v>10.333333333333332</v>
      </c>
      <c r="I217" s="310">
        <f t="shared" si="117"/>
        <v>9</v>
      </c>
      <c r="J217" s="52">
        <f t="shared" si="117"/>
        <v>12</v>
      </c>
      <c r="K217" s="52">
        <f t="shared" si="117"/>
        <v>12.5</v>
      </c>
      <c r="L217" s="52">
        <f t="shared" si="117"/>
        <v>12.833333333333332</v>
      </c>
      <c r="M217" s="52">
        <f t="shared" si="117"/>
        <v>11.833333333333334</v>
      </c>
      <c r="N217" s="52">
        <f t="shared" si="117"/>
        <v>11.833333333333334</v>
      </c>
      <c r="O217" s="52">
        <f t="shared" si="117"/>
        <v>9</v>
      </c>
      <c r="P217" s="52">
        <f t="shared" si="117"/>
        <v>13.833333333333332</v>
      </c>
      <c r="Q217" s="52">
        <f t="shared" si="117"/>
        <v>10.5</v>
      </c>
      <c r="R217" s="52"/>
      <c r="S217" s="52">
        <f>+(S213+S216)/2</f>
        <v>10.122222222222222</v>
      </c>
      <c r="T217" s="53"/>
    </row>
    <row r="218" spans="1:20" s="40" customFormat="1" ht="13.5" customHeight="1" x14ac:dyDescent="0.2">
      <c r="A218" s="377">
        <v>31</v>
      </c>
      <c r="B218" s="366" t="s">
        <v>374</v>
      </c>
      <c r="C218" s="366" t="s">
        <v>375</v>
      </c>
      <c r="D218" s="370">
        <v>31</v>
      </c>
      <c r="E218" s="393" t="s">
        <v>454</v>
      </c>
      <c r="F218" s="372" t="s">
        <v>37</v>
      </c>
      <c r="G218" s="44" t="s">
        <v>1</v>
      </c>
      <c r="H218" s="26">
        <v>15</v>
      </c>
      <c r="I218" s="224">
        <v>15</v>
      </c>
      <c r="J218" s="20">
        <v>17</v>
      </c>
      <c r="K218" s="20">
        <v>15</v>
      </c>
      <c r="L218" s="20">
        <v>12</v>
      </c>
      <c r="M218" s="20">
        <v>18</v>
      </c>
      <c r="N218" s="20">
        <v>15</v>
      </c>
      <c r="O218" s="20">
        <v>12</v>
      </c>
      <c r="P218" s="20">
        <v>16</v>
      </c>
      <c r="Q218" s="20">
        <v>15</v>
      </c>
      <c r="R218" s="20">
        <f t="shared" ref="R218:R223" si="118">SUM(H218:Q218)</f>
        <v>150</v>
      </c>
      <c r="S218" s="45">
        <f>SUM(H218:Q218)/10</f>
        <v>15</v>
      </c>
      <c r="T218" s="46"/>
    </row>
    <row r="219" spans="1:20" s="40" customFormat="1" ht="13.5" customHeight="1" x14ac:dyDescent="0.2">
      <c r="A219" s="378"/>
      <c r="B219" s="367"/>
      <c r="C219" s="367"/>
      <c r="D219" s="370"/>
      <c r="E219" s="394"/>
      <c r="F219" s="373"/>
      <c r="G219" s="47" t="s">
        <v>2</v>
      </c>
      <c r="H219" s="28">
        <v>34</v>
      </c>
      <c r="I219" s="228">
        <v>13</v>
      </c>
      <c r="J219" s="29">
        <v>15</v>
      </c>
      <c r="K219" s="29">
        <v>18</v>
      </c>
      <c r="L219" s="29">
        <v>28</v>
      </c>
      <c r="M219" s="29">
        <v>20</v>
      </c>
      <c r="N219" s="29">
        <v>15</v>
      </c>
      <c r="O219" s="29">
        <v>14</v>
      </c>
      <c r="P219" s="29">
        <v>18</v>
      </c>
      <c r="Q219" s="29">
        <v>11</v>
      </c>
      <c r="R219" s="29">
        <f t="shared" si="118"/>
        <v>186</v>
      </c>
      <c r="S219" s="48">
        <f>SUM(H219:Q219)/12</f>
        <v>15.5</v>
      </c>
      <c r="T219" s="49"/>
    </row>
    <row r="220" spans="1:20" s="40" customFormat="1" ht="13.5" customHeight="1" x14ac:dyDescent="0.3">
      <c r="A220" s="378"/>
      <c r="B220" s="367"/>
      <c r="C220" s="367"/>
      <c r="D220" s="370"/>
      <c r="E220" s="394"/>
      <c r="F220" s="374"/>
      <c r="G220" s="50" t="s">
        <v>22</v>
      </c>
      <c r="H220" s="31">
        <v>14</v>
      </c>
      <c r="I220" s="229">
        <f t="shared" ref="I220:Q220" si="119">+(I219*2+I218)/3</f>
        <v>13.666666666666666</v>
      </c>
      <c r="J220" s="31">
        <f t="shared" si="119"/>
        <v>15.666666666666666</v>
      </c>
      <c r="K220" s="31">
        <f t="shared" si="119"/>
        <v>17</v>
      </c>
      <c r="L220" s="31">
        <f t="shared" si="119"/>
        <v>22.666666666666668</v>
      </c>
      <c r="M220" s="31">
        <f t="shared" si="119"/>
        <v>19.333333333333332</v>
      </c>
      <c r="N220" s="31">
        <f t="shared" si="119"/>
        <v>15</v>
      </c>
      <c r="O220" s="31">
        <f t="shared" si="119"/>
        <v>13.333333333333334</v>
      </c>
      <c r="P220" s="31">
        <f t="shared" si="119"/>
        <v>17.333333333333332</v>
      </c>
      <c r="Q220" s="31">
        <f t="shared" si="119"/>
        <v>12.333333333333334</v>
      </c>
      <c r="R220" s="32">
        <f t="shared" si="118"/>
        <v>160.33333333333334</v>
      </c>
      <c r="S220" s="51">
        <f>+AVERAGE((S219*2+S218)/3)</f>
        <v>15.333333333333334</v>
      </c>
      <c r="T220" s="49"/>
    </row>
    <row r="221" spans="1:20" s="40" customFormat="1" ht="13.5" customHeight="1" x14ac:dyDescent="0.2">
      <c r="A221" s="378"/>
      <c r="B221" s="367"/>
      <c r="C221" s="367"/>
      <c r="D221" s="370"/>
      <c r="E221" s="394"/>
      <c r="F221" s="375" t="s">
        <v>38</v>
      </c>
      <c r="G221" s="47" t="s">
        <v>1</v>
      </c>
      <c r="H221" s="29">
        <v>15</v>
      </c>
      <c r="I221" s="228">
        <v>15</v>
      </c>
      <c r="J221" s="29">
        <v>16</v>
      </c>
      <c r="K221" s="29">
        <v>15</v>
      </c>
      <c r="L221" s="29">
        <v>15</v>
      </c>
      <c r="M221" s="29">
        <v>17</v>
      </c>
      <c r="N221" s="29">
        <v>15</v>
      </c>
      <c r="O221" s="29">
        <v>18</v>
      </c>
      <c r="P221" s="29">
        <v>16</v>
      </c>
      <c r="Q221" s="29">
        <v>13</v>
      </c>
      <c r="R221" s="29">
        <f t="shared" si="118"/>
        <v>155</v>
      </c>
      <c r="S221" s="48">
        <f>SUM(H221:Q221)/10</f>
        <v>15.5</v>
      </c>
      <c r="T221" s="49"/>
    </row>
    <row r="222" spans="1:20" s="40" customFormat="1" ht="13.5" customHeight="1" x14ac:dyDescent="0.2">
      <c r="A222" s="378"/>
      <c r="B222" s="367"/>
      <c r="C222" s="367"/>
      <c r="D222" s="370"/>
      <c r="E222" s="394"/>
      <c r="F222" s="375"/>
      <c r="G222" s="47" t="s">
        <v>2</v>
      </c>
      <c r="H222" s="29">
        <v>26</v>
      </c>
      <c r="I222" s="228">
        <v>13</v>
      </c>
      <c r="J222" s="29">
        <v>18</v>
      </c>
      <c r="K222" s="29">
        <v>18</v>
      </c>
      <c r="L222" s="29">
        <v>34</v>
      </c>
      <c r="M222" s="29">
        <v>20</v>
      </c>
      <c r="N222" s="29">
        <v>13</v>
      </c>
      <c r="O222" s="29">
        <v>16</v>
      </c>
      <c r="P222" s="29">
        <v>18</v>
      </c>
      <c r="Q222" s="29">
        <v>18</v>
      </c>
      <c r="R222" s="29">
        <f t="shared" si="118"/>
        <v>194</v>
      </c>
      <c r="S222" s="48">
        <f>SUM(H222:Q222)/12</f>
        <v>16.166666666666668</v>
      </c>
      <c r="T222" s="49"/>
    </row>
    <row r="223" spans="1:20" s="40" customFormat="1" ht="13.5" customHeight="1" x14ac:dyDescent="0.3">
      <c r="A223" s="378"/>
      <c r="B223" s="367"/>
      <c r="C223" s="367"/>
      <c r="D223" s="370"/>
      <c r="E223" s="394"/>
      <c r="F223" s="375"/>
      <c r="G223" s="50" t="s">
        <v>23</v>
      </c>
      <c r="H223" s="31">
        <f t="shared" ref="H223:Q223" si="120">+(H222*2+H221)/3</f>
        <v>22.333333333333332</v>
      </c>
      <c r="I223" s="229">
        <f t="shared" si="120"/>
        <v>13.666666666666666</v>
      </c>
      <c r="J223" s="31">
        <f t="shared" si="120"/>
        <v>17.333333333333332</v>
      </c>
      <c r="K223" s="31">
        <f t="shared" si="120"/>
        <v>17</v>
      </c>
      <c r="L223" s="31">
        <f t="shared" si="120"/>
        <v>27.666666666666668</v>
      </c>
      <c r="M223" s="31">
        <f t="shared" si="120"/>
        <v>19</v>
      </c>
      <c r="N223" s="31">
        <f t="shared" si="120"/>
        <v>13.666666666666666</v>
      </c>
      <c r="O223" s="31">
        <f t="shared" si="120"/>
        <v>16.666666666666668</v>
      </c>
      <c r="P223" s="31">
        <f t="shared" si="120"/>
        <v>17.333333333333332</v>
      </c>
      <c r="Q223" s="31">
        <f t="shared" si="120"/>
        <v>16.333333333333332</v>
      </c>
      <c r="R223" s="32">
        <f t="shared" si="118"/>
        <v>181</v>
      </c>
      <c r="S223" s="51">
        <f>+AVERAGE((S222*2+S221)/3)</f>
        <v>15.944444444444445</v>
      </c>
      <c r="T223" s="49"/>
    </row>
    <row r="224" spans="1:20" s="40" customFormat="1" ht="13.5" customHeight="1" thickBot="1" x14ac:dyDescent="0.25">
      <c r="A224" s="379"/>
      <c r="B224" s="367"/>
      <c r="C224" s="368"/>
      <c r="D224" s="370"/>
      <c r="E224" s="394"/>
      <c r="F224" s="376" t="s">
        <v>21</v>
      </c>
      <c r="G224" s="376"/>
      <c r="H224" s="52">
        <f t="shared" ref="H224:Q224" si="121">SUM(H220,H223)/2</f>
        <v>18.166666666666664</v>
      </c>
      <c r="I224" s="310">
        <f t="shared" si="121"/>
        <v>13.666666666666666</v>
      </c>
      <c r="J224" s="52">
        <f t="shared" si="121"/>
        <v>16.5</v>
      </c>
      <c r="K224" s="52">
        <f t="shared" si="121"/>
        <v>17</v>
      </c>
      <c r="L224" s="52">
        <f t="shared" si="121"/>
        <v>25.166666666666668</v>
      </c>
      <c r="M224" s="52">
        <f t="shared" si="121"/>
        <v>19.166666666666664</v>
      </c>
      <c r="N224" s="52">
        <f t="shared" si="121"/>
        <v>14.333333333333332</v>
      </c>
      <c r="O224" s="52">
        <f t="shared" si="121"/>
        <v>15</v>
      </c>
      <c r="P224" s="52">
        <f t="shared" si="121"/>
        <v>17.333333333333332</v>
      </c>
      <c r="Q224" s="52">
        <f t="shared" si="121"/>
        <v>14.333333333333332</v>
      </c>
      <c r="R224" s="52"/>
      <c r="S224" s="52">
        <f>+(S220+S223)/2</f>
        <v>15.638888888888889</v>
      </c>
      <c r="T224" s="53"/>
    </row>
    <row r="225" spans="1:20" s="40" customFormat="1" ht="13.5" customHeight="1" x14ac:dyDescent="0.2">
      <c r="A225" s="377">
        <v>32</v>
      </c>
      <c r="B225" s="366" t="s">
        <v>374</v>
      </c>
      <c r="C225" s="366" t="s">
        <v>375</v>
      </c>
      <c r="D225" s="370">
        <v>32</v>
      </c>
      <c r="E225" s="371" t="s">
        <v>455</v>
      </c>
      <c r="F225" s="372" t="s">
        <v>37</v>
      </c>
      <c r="G225" s="44" t="s">
        <v>1</v>
      </c>
      <c r="H225" s="26">
        <v>13</v>
      </c>
      <c r="I225" s="224">
        <v>13</v>
      </c>
      <c r="J225" s="20">
        <v>17</v>
      </c>
      <c r="K225" s="20">
        <v>13</v>
      </c>
      <c r="L225" s="20">
        <v>11</v>
      </c>
      <c r="M225" s="20">
        <v>17</v>
      </c>
      <c r="N225" s="20">
        <v>15</v>
      </c>
      <c r="O225" s="20">
        <v>13</v>
      </c>
      <c r="P225" s="20">
        <v>13</v>
      </c>
      <c r="Q225" s="20">
        <v>14</v>
      </c>
      <c r="R225" s="20">
        <f t="shared" ref="R225:R230" si="122">SUM(H225:Q225)</f>
        <v>139</v>
      </c>
      <c r="S225" s="45">
        <f>SUM(H225:Q225)/10</f>
        <v>13.9</v>
      </c>
      <c r="T225" s="46"/>
    </row>
    <row r="226" spans="1:20" s="40" customFormat="1" ht="13.5" customHeight="1" x14ac:dyDescent="0.2">
      <c r="A226" s="378"/>
      <c r="B226" s="367"/>
      <c r="C226" s="367"/>
      <c r="D226" s="370"/>
      <c r="E226" s="371"/>
      <c r="F226" s="373"/>
      <c r="G226" s="47" t="s">
        <v>2</v>
      </c>
      <c r="H226" s="28">
        <v>20</v>
      </c>
      <c r="I226" s="228">
        <v>13</v>
      </c>
      <c r="J226" s="29">
        <v>19</v>
      </c>
      <c r="K226" s="29">
        <v>9</v>
      </c>
      <c r="L226" s="29">
        <v>16</v>
      </c>
      <c r="M226" s="29">
        <v>17</v>
      </c>
      <c r="N226" s="29">
        <v>7</v>
      </c>
      <c r="O226" s="29">
        <v>13</v>
      </c>
      <c r="P226" s="29">
        <v>14</v>
      </c>
      <c r="Q226" s="29">
        <v>11</v>
      </c>
      <c r="R226" s="29">
        <f t="shared" si="122"/>
        <v>139</v>
      </c>
      <c r="S226" s="48">
        <f>SUM(H226:Q226)/12</f>
        <v>11.583333333333334</v>
      </c>
      <c r="T226" s="49"/>
    </row>
    <row r="227" spans="1:20" s="40" customFormat="1" ht="13.5" customHeight="1" x14ac:dyDescent="0.3">
      <c r="A227" s="378"/>
      <c r="B227" s="367"/>
      <c r="C227" s="367"/>
      <c r="D227" s="370"/>
      <c r="E227" s="371"/>
      <c r="F227" s="374"/>
      <c r="G227" s="50" t="s">
        <v>22</v>
      </c>
      <c r="H227" s="31">
        <f t="shared" ref="H227:Q227" si="123">+(H226*2+H225)/3</f>
        <v>17.666666666666668</v>
      </c>
      <c r="I227" s="229">
        <f t="shared" si="123"/>
        <v>13</v>
      </c>
      <c r="J227" s="31">
        <f t="shared" si="123"/>
        <v>18.333333333333332</v>
      </c>
      <c r="K227" s="31">
        <f t="shared" si="123"/>
        <v>10.333333333333334</v>
      </c>
      <c r="L227" s="31">
        <f t="shared" si="123"/>
        <v>14.333333333333334</v>
      </c>
      <c r="M227" s="31">
        <f t="shared" si="123"/>
        <v>17</v>
      </c>
      <c r="N227" s="31">
        <f t="shared" si="123"/>
        <v>9.6666666666666661</v>
      </c>
      <c r="O227" s="31">
        <f t="shared" si="123"/>
        <v>13</v>
      </c>
      <c r="P227" s="31">
        <f t="shared" si="123"/>
        <v>13.666666666666666</v>
      </c>
      <c r="Q227" s="31">
        <f t="shared" si="123"/>
        <v>12</v>
      </c>
      <c r="R227" s="32">
        <f t="shared" si="122"/>
        <v>139</v>
      </c>
      <c r="S227" s="51">
        <f>+AVERAGE((S226*2+S225)/3)</f>
        <v>12.355555555555556</v>
      </c>
      <c r="T227" s="49"/>
    </row>
    <row r="228" spans="1:20" s="40" customFormat="1" ht="13.5" customHeight="1" x14ac:dyDescent="0.2">
      <c r="A228" s="378"/>
      <c r="B228" s="367"/>
      <c r="C228" s="367"/>
      <c r="D228" s="370"/>
      <c r="E228" s="371"/>
      <c r="F228" s="375" t="s">
        <v>38</v>
      </c>
      <c r="G228" s="47" t="s">
        <v>1</v>
      </c>
      <c r="H228" s="29">
        <v>14</v>
      </c>
      <c r="I228" s="228">
        <v>13</v>
      </c>
      <c r="J228" s="29">
        <v>15</v>
      </c>
      <c r="K228" s="29">
        <v>14</v>
      </c>
      <c r="L228" s="29">
        <v>15</v>
      </c>
      <c r="M228" s="29">
        <v>17</v>
      </c>
      <c r="N228" s="29">
        <v>16</v>
      </c>
      <c r="O228" s="29">
        <v>17</v>
      </c>
      <c r="P228" s="29">
        <v>16</v>
      </c>
      <c r="Q228" s="29">
        <v>13</v>
      </c>
      <c r="R228" s="29">
        <f t="shared" si="122"/>
        <v>150</v>
      </c>
      <c r="S228" s="48">
        <f>SUM(H228:Q228)/10</f>
        <v>15</v>
      </c>
      <c r="T228" s="49"/>
    </row>
    <row r="229" spans="1:20" s="40" customFormat="1" ht="13.5" customHeight="1" x14ac:dyDescent="0.2">
      <c r="A229" s="378"/>
      <c r="B229" s="367"/>
      <c r="C229" s="367"/>
      <c r="D229" s="370"/>
      <c r="E229" s="371"/>
      <c r="F229" s="375"/>
      <c r="G229" s="47" t="s">
        <v>2</v>
      </c>
      <c r="H229" s="29">
        <v>17</v>
      </c>
      <c r="I229" s="228">
        <v>14</v>
      </c>
      <c r="J229" s="29">
        <v>19</v>
      </c>
      <c r="K229" s="29">
        <v>14</v>
      </c>
      <c r="L229" s="29">
        <v>16</v>
      </c>
      <c r="M229" s="29">
        <v>20</v>
      </c>
      <c r="N229" s="29">
        <v>14</v>
      </c>
      <c r="O229" s="29">
        <v>15</v>
      </c>
      <c r="P229" s="29">
        <v>18</v>
      </c>
      <c r="Q229" s="29">
        <v>12</v>
      </c>
      <c r="R229" s="29">
        <f t="shared" si="122"/>
        <v>159</v>
      </c>
      <c r="S229" s="48">
        <f>SUM(H229:Q229)/12</f>
        <v>13.25</v>
      </c>
      <c r="T229" s="49"/>
    </row>
    <row r="230" spans="1:20" s="40" customFormat="1" ht="13.5" customHeight="1" x14ac:dyDescent="0.3">
      <c r="A230" s="378"/>
      <c r="B230" s="367"/>
      <c r="C230" s="367"/>
      <c r="D230" s="370"/>
      <c r="E230" s="371"/>
      <c r="F230" s="375"/>
      <c r="G230" s="50" t="s">
        <v>23</v>
      </c>
      <c r="H230" s="31">
        <f t="shared" ref="H230:Q230" si="124">+(H229*2+H228)/3</f>
        <v>16</v>
      </c>
      <c r="I230" s="229">
        <f t="shared" si="124"/>
        <v>13.666666666666666</v>
      </c>
      <c r="J230" s="31">
        <f t="shared" si="124"/>
        <v>17.666666666666668</v>
      </c>
      <c r="K230" s="31">
        <f t="shared" si="124"/>
        <v>14</v>
      </c>
      <c r="L230" s="31">
        <f t="shared" si="124"/>
        <v>15.666666666666666</v>
      </c>
      <c r="M230" s="31">
        <f t="shared" si="124"/>
        <v>19</v>
      </c>
      <c r="N230" s="31">
        <f t="shared" si="124"/>
        <v>14.666666666666666</v>
      </c>
      <c r="O230" s="31">
        <f t="shared" si="124"/>
        <v>15.666666666666666</v>
      </c>
      <c r="P230" s="31">
        <f t="shared" si="124"/>
        <v>17.333333333333332</v>
      </c>
      <c r="Q230" s="31">
        <f t="shared" si="124"/>
        <v>12.333333333333334</v>
      </c>
      <c r="R230" s="32">
        <f t="shared" si="122"/>
        <v>156.00000000000003</v>
      </c>
      <c r="S230" s="51">
        <f>+AVERAGE((S229*2+S228)/3)</f>
        <v>13.833333333333334</v>
      </c>
      <c r="T230" s="49"/>
    </row>
    <row r="231" spans="1:20" s="40" customFormat="1" ht="13.5" customHeight="1" thickBot="1" x14ac:dyDescent="0.25">
      <c r="A231" s="379"/>
      <c r="B231" s="367"/>
      <c r="C231" s="368"/>
      <c r="D231" s="370"/>
      <c r="E231" s="371"/>
      <c r="F231" s="376" t="s">
        <v>21</v>
      </c>
      <c r="G231" s="376"/>
      <c r="H231" s="52">
        <f t="shared" ref="H231:Q231" si="125">SUM(H227,H230)/2</f>
        <v>16.833333333333336</v>
      </c>
      <c r="I231" s="310">
        <f t="shared" si="125"/>
        <v>13.333333333333332</v>
      </c>
      <c r="J231" s="52">
        <f t="shared" si="125"/>
        <v>18</v>
      </c>
      <c r="K231" s="52">
        <f t="shared" si="125"/>
        <v>12.166666666666668</v>
      </c>
      <c r="L231" s="52">
        <f t="shared" si="125"/>
        <v>15</v>
      </c>
      <c r="M231" s="52">
        <f t="shared" si="125"/>
        <v>18</v>
      </c>
      <c r="N231" s="52">
        <f t="shared" si="125"/>
        <v>12.166666666666666</v>
      </c>
      <c r="O231" s="52">
        <f t="shared" si="125"/>
        <v>14.333333333333332</v>
      </c>
      <c r="P231" s="52">
        <f t="shared" si="125"/>
        <v>15.5</v>
      </c>
      <c r="Q231" s="52">
        <f t="shared" si="125"/>
        <v>12.166666666666668</v>
      </c>
      <c r="R231" s="52"/>
      <c r="S231" s="52">
        <f>+(S227+S230)/2</f>
        <v>13.094444444444445</v>
      </c>
      <c r="T231" s="53"/>
    </row>
    <row r="232" spans="1:20" s="40" customFormat="1" ht="13.5" customHeight="1" x14ac:dyDescent="0.2">
      <c r="A232" s="377">
        <v>33</v>
      </c>
      <c r="B232" s="366" t="s">
        <v>374</v>
      </c>
      <c r="C232" s="366" t="s">
        <v>375</v>
      </c>
      <c r="D232" s="370">
        <v>33</v>
      </c>
      <c r="E232" s="392" t="s">
        <v>456</v>
      </c>
      <c r="F232" s="372" t="s">
        <v>37</v>
      </c>
      <c r="G232" s="44" t="s">
        <v>1</v>
      </c>
      <c r="H232" s="26">
        <v>13</v>
      </c>
      <c r="I232" s="224">
        <v>12</v>
      </c>
      <c r="J232" s="20">
        <v>11</v>
      </c>
      <c r="K232" s="20">
        <v>10</v>
      </c>
      <c r="L232" s="20">
        <v>14</v>
      </c>
      <c r="M232" s="20">
        <v>15</v>
      </c>
      <c r="N232" s="20">
        <v>10</v>
      </c>
      <c r="O232" s="20">
        <v>12</v>
      </c>
      <c r="P232" s="20">
        <v>12</v>
      </c>
      <c r="Q232" s="20">
        <v>14</v>
      </c>
      <c r="R232" s="20">
        <f t="shared" ref="R232:R237" si="126">SUM(H232:Q232)</f>
        <v>123</v>
      </c>
      <c r="S232" s="45">
        <f>SUM(H232:Q232)/10</f>
        <v>12.3</v>
      </c>
      <c r="T232" s="46"/>
    </row>
    <row r="233" spans="1:20" s="40" customFormat="1" ht="13.5" customHeight="1" x14ac:dyDescent="0.2">
      <c r="A233" s="378"/>
      <c r="B233" s="367"/>
      <c r="C233" s="367"/>
      <c r="D233" s="370"/>
      <c r="E233" s="392"/>
      <c r="F233" s="373"/>
      <c r="G233" s="47" t="s">
        <v>2</v>
      </c>
      <c r="H233" s="28">
        <v>16</v>
      </c>
      <c r="I233" s="228">
        <v>12</v>
      </c>
      <c r="J233" s="29">
        <v>18</v>
      </c>
      <c r="K233" s="29">
        <v>8</v>
      </c>
      <c r="L233" s="29">
        <v>24</v>
      </c>
      <c r="M233" s="29">
        <v>19</v>
      </c>
      <c r="N233" s="29">
        <v>3</v>
      </c>
      <c r="O233" s="29">
        <v>13</v>
      </c>
      <c r="P233" s="29">
        <v>13</v>
      </c>
      <c r="Q233" s="29">
        <v>12</v>
      </c>
      <c r="R233" s="29">
        <f t="shared" si="126"/>
        <v>138</v>
      </c>
      <c r="S233" s="48">
        <f>SUM(H233:Q233)/12</f>
        <v>11.5</v>
      </c>
      <c r="T233" s="49"/>
    </row>
    <row r="234" spans="1:20" s="40" customFormat="1" ht="13.5" customHeight="1" x14ac:dyDescent="0.3">
      <c r="A234" s="378"/>
      <c r="B234" s="367"/>
      <c r="C234" s="367"/>
      <c r="D234" s="370"/>
      <c r="E234" s="392"/>
      <c r="F234" s="374"/>
      <c r="G234" s="50" t="s">
        <v>22</v>
      </c>
      <c r="H234" s="31">
        <f t="shared" ref="H234:Q234" si="127">+(H233*2+H232)/3</f>
        <v>15</v>
      </c>
      <c r="I234" s="229">
        <f t="shared" si="127"/>
        <v>12</v>
      </c>
      <c r="J234" s="31">
        <f t="shared" si="127"/>
        <v>15.666666666666666</v>
      </c>
      <c r="K234" s="31">
        <f t="shared" si="127"/>
        <v>8.6666666666666661</v>
      </c>
      <c r="L234" s="31">
        <f t="shared" si="127"/>
        <v>20.666666666666668</v>
      </c>
      <c r="M234" s="31">
        <f t="shared" si="127"/>
        <v>17.666666666666668</v>
      </c>
      <c r="N234" s="31">
        <f t="shared" si="127"/>
        <v>5.333333333333333</v>
      </c>
      <c r="O234" s="31">
        <f t="shared" si="127"/>
        <v>12.666666666666666</v>
      </c>
      <c r="P234" s="31">
        <f t="shared" si="127"/>
        <v>12.666666666666666</v>
      </c>
      <c r="Q234" s="31">
        <f t="shared" si="127"/>
        <v>12.666666666666666</v>
      </c>
      <c r="R234" s="32">
        <f t="shared" si="126"/>
        <v>133</v>
      </c>
      <c r="S234" s="51">
        <f>+AVERAGE((S233*2+S232)/3)</f>
        <v>11.766666666666666</v>
      </c>
      <c r="T234" s="49"/>
    </row>
    <row r="235" spans="1:20" s="40" customFormat="1" ht="13.5" customHeight="1" x14ac:dyDescent="0.2">
      <c r="A235" s="378"/>
      <c r="B235" s="367"/>
      <c r="C235" s="367"/>
      <c r="D235" s="370"/>
      <c r="E235" s="392"/>
      <c r="F235" s="375" t="s">
        <v>38</v>
      </c>
      <c r="G235" s="47" t="s">
        <v>1</v>
      </c>
      <c r="H235" s="29">
        <v>13</v>
      </c>
      <c r="I235" s="228">
        <v>11</v>
      </c>
      <c r="J235" s="29">
        <v>11</v>
      </c>
      <c r="K235" s="29">
        <v>14</v>
      </c>
      <c r="L235" s="29">
        <v>12</v>
      </c>
      <c r="M235" s="29">
        <v>16</v>
      </c>
      <c r="N235" s="29">
        <v>16</v>
      </c>
      <c r="O235" s="29">
        <v>15</v>
      </c>
      <c r="P235" s="29">
        <v>17</v>
      </c>
      <c r="Q235" s="29">
        <v>13</v>
      </c>
      <c r="R235" s="29">
        <f t="shared" si="126"/>
        <v>138</v>
      </c>
      <c r="S235" s="48">
        <f>SUM(H235:Q235)/10</f>
        <v>13.8</v>
      </c>
      <c r="T235" s="49"/>
    </row>
    <row r="236" spans="1:20" s="40" customFormat="1" ht="13.5" customHeight="1" x14ac:dyDescent="0.2">
      <c r="A236" s="378"/>
      <c r="B236" s="367"/>
      <c r="C236" s="367"/>
      <c r="D236" s="370"/>
      <c r="E236" s="392"/>
      <c r="F236" s="375"/>
      <c r="G236" s="47" t="s">
        <v>2</v>
      </c>
      <c r="H236" s="29">
        <v>18</v>
      </c>
      <c r="I236" s="228">
        <v>13</v>
      </c>
      <c r="J236" s="29">
        <v>7</v>
      </c>
      <c r="K236" s="29">
        <v>12</v>
      </c>
      <c r="L236" s="29">
        <v>16</v>
      </c>
      <c r="M236" s="29">
        <v>14</v>
      </c>
      <c r="N236" s="29">
        <v>12</v>
      </c>
      <c r="O236" s="29">
        <v>12</v>
      </c>
      <c r="P236" s="29">
        <v>15</v>
      </c>
      <c r="Q236" s="29">
        <v>12</v>
      </c>
      <c r="R236" s="29">
        <f t="shared" si="126"/>
        <v>131</v>
      </c>
      <c r="S236" s="48">
        <f>SUM(H236:Q236)/12</f>
        <v>10.916666666666666</v>
      </c>
      <c r="T236" s="49"/>
    </row>
    <row r="237" spans="1:20" s="40" customFormat="1" ht="13.5" customHeight="1" x14ac:dyDescent="0.3">
      <c r="A237" s="378"/>
      <c r="B237" s="367"/>
      <c r="C237" s="367"/>
      <c r="D237" s="370"/>
      <c r="E237" s="392"/>
      <c r="F237" s="375"/>
      <c r="G237" s="50" t="s">
        <v>23</v>
      </c>
      <c r="H237" s="31">
        <f t="shared" ref="H237:Q237" si="128">+(H236*2+H235)/3</f>
        <v>16.333333333333332</v>
      </c>
      <c r="I237" s="229">
        <f t="shared" si="128"/>
        <v>12.333333333333334</v>
      </c>
      <c r="J237" s="31">
        <f t="shared" si="128"/>
        <v>8.3333333333333339</v>
      </c>
      <c r="K237" s="31">
        <f t="shared" si="128"/>
        <v>12.666666666666666</v>
      </c>
      <c r="L237" s="31">
        <f t="shared" si="128"/>
        <v>14.666666666666666</v>
      </c>
      <c r="M237" s="31">
        <f t="shared" si="128"/>
        <v>14.666666666666666</v>
      </c>
      <c r="N237" s="31">
        <f t="shared" si="128"/>
        <v>13.333333333333334</v>
      </c>
      <c r="O237" s="31">
        <f t="shared" si="128"/>
        <v>13</v>
      </c>
      <c r="P237" s="31">
        <f t="shared" si="128"/>
        <v>15.666666666666666</v>
      </c>
      <c r="Q237" s="31">
        <f t="shared" si="128"/>
        <v>12.333333333333334</v>
      </c>
      <c r="R237" s="32">
        <f t="shared" si="126"/>
        <v>133.33333333333334</v>
      </c>
      <c r="S237" s="51">
        <f>+AVERAGE((S236*2+S235)/3)</f>
        <v>11.877777777777778</v>
      </c>
      <c r="T237" s="49"/>
    </row>
    <row r="238" spans="1:20" s="40" customFormat="1" ht="13.5" customHeight="1" thickBot="1" x14ac:dyDescent="0.25">
      <c r="A238" s="379"/>
      <c r="B238" s="367"/>
      <c r="C238" s="368"/>
      <c r="D238" s="370"/>
      <c r="E238" s="392"/>
      <c r="F238" s="376" t="s">
        <v>21</v>
      </c>
      <c r="G238" s="376"/>
      <c r="H238" s="52">
        <f t="shared" ref="H238:Q238" si="129">SUM(H234,H237)/2</f>
        <v>15.666666666666666</v>
      </c>
      <c r="I238" s="310">
        <f t="shared" si="129"/>
        <v>12.166666666666668</v>
      </c>
      <c r="J238" s="52">
        <f t="shared" si="129"/>
        <v>12</v>
      </c>
      <c r="K238" s="52">
        <f t="shared" si="129"/>
        <v>10.666666666666666</v>
      </c>
      <c r="L238" s="52">
        <f t="shared" si="129"/>
        <v>17.666666666666668</v>
      </c>
      <c r="M238" s="52">
        <f t="shared" si="129"/>
        <v>16.166666666666668</v>
      </c>
      <c r="N238" s="52">
        <f t="shared" si="129"/>
        <v>9.3333333333333339</v>
      </c>
      <c r="O238" s="52">
        <f t="shared" si="129"/>
        <v>12.833333333333332</v>
      </c>
      <c r="P238" s="52">
        <f t="shared" si="129"/>
        <v>14.166666666666666</v>
      </c>
      <c r="Q238" s="52">
        <f t="shared" si="129"/>
        <v>12.5</v>
      </c>
      <c r="R238" s="52"/>
      <c r="S238" s="52">
        <f>+(S234+S237)/2</f>
        <v>11.822222222222223</v>
      </c>
      <c r="T238" s="53"/>
    </row>
    <row r="239" spans="1:20" s="40" customFormat="1" ht="13.5" customHeight="1" x14ac:dyDescent="0.2">
      <c r="A239" s="377">
        <v>34</v>
      </c>
      <c r="B239" s="366" t="s">
        <v>374</v>
      </c>
      <c r="C239" s="366" t="s">
        <v>375</v>
      </c>
      <c r="D239" s="370">
        <v>34</v>
      </c>
      <c r="E239" s="392" t="s">
        <v>457</v>
      </c>
      <c r="F239" s="372" t="s">
        <v>37</v>
      </c>
      <c r="G239" s="44" t="s">
        <v>1</v>
      </c>
      <c r="H239" s="26">
        <v>12</v>
      </c>
      <c r="I239" s="224">
        <v>11</v>
      </c>
      <c r="J239" s="20">
        <v>6</v>
      </c>
      <c r="K239" s="20">
        <v>11</v>
      </c>
      <c r="L239" s="20">
        <v>13</v>
      </c>
      <c r="M239" s="20">
        <v>14</v>
      </c>
      <c r="N239" s="20">
        <v>10</v>
      </c>
      <c r="O239" s="20">
        <v>15</v>
      </c>
      <c r="P239" s="20">
        <v>12</v>
      </c>
      <c r="Q239" s="20">
        <v>13</v>
      </c>
      <c r="R239" s="20">
        <f t="shared" ref="R239:R244" si="130">SUM(H239:Q239)</f>
        <v>117</v>
      </c>
      <c r="S239" s="45">
        <f>SUM(H239:Q239)/10</f>
        <v>11.7</v>
      </c>
      <c r="T239" s="46"/>
    </row>
    <row r="240" spans="1:20" s="40" customFormat="1" ht="13.5" customHeight="1" x14ac:dyDescent="0.2">
      <c r="A240" s="378"/>
      <c r="B240" s="367"/>
      <c r="C240" s="367"/>
      <c r="D240" s="370"/>
      <c r="E240" s="392"/>
      <c r="F240" s="373"/>
      <c r="G240" s="47" t="s">
        <v>2</v>
      </c>
      <c r="H240" s="28">
        <v>10</v>
      </c>
      <c r="I240" s="228">
        <v>9</v>
      </c>
      <c r="J240" s="29">
        <v>2</v>
      </c>
      <c r="K240" s="29">
        <v>6</v>
      </c>
      <c r="L240" s="29">
        <v>20</v>
      </c>
      <c r="M240" s="29">
        <v>13</v>
      </c>
      <c r="N240" s="29">
        <v>4</v>
      </c>
      <c r="O240" s="29">
        <v>16</v>
      </c>
      <c r="P240" s="29">
        <v>18</v>
      </c>
      <c r="Q240" s="29">
        <v>10</v>
      </c>
      <c r="R240" s="29">
        <f t="shared" si="130"/>
        <v>108</v>
      </c>
      <c r="S240" s="48">
        <f>SUM(H240:Q240)/12</f>
        <v>9</v>
      </c>
      <c r="T240" s="49"/>
    </row>
    <row r="241" spans="1:20" s="40" customFormat="1" ht="13.5" customHeight="1" x14ac:dyDescent="0.3">
      <c r="A241" s="378"/>
      <c r="B241" s="367"/>
      <c r="C241" s="367"/>
      <c r="D241" s="370"/>
      <c r="E241" s="392"/>
      <c r="F241" s="374"/>
      <c r="G241" s="50" t="s">
        <v>22</v>
      </c>
      <c r="H241" s="31">
        <f t="shared" ref="H241:Q241" si="131">+(H240*2+H239)/3</f>
        <v>10.666666666666666</v>
      </c>
      <c r="I241" s="229">
        <f t="shared" si="131"/>
        <v>9.6666666666666661</v>
      </c>
      <c r="J241" s="31">
        <f t="shared" si="131"/>
        <v>3.3333333333333335</v>
      </c>
      <c r="K241" s="31">
        <f t="shared" si="131"/>
        <v>7.666666666666667</v>
      </c>
      <c r="L241" s="31">
        <f t="shared" si="131"/>
        <v>17.666666666666668</v>
      </c>
      <c r="M241" s="31">
        <f t="shared" si="131"/>
        <v>13.333333333333334</v>
      </c>
      <c r="N241" s="31">
        <f t="shared" si="131"/>
        <v>6</v>
      </c>
      <c r="O241" s="31">
        <f t="shared" si="131"/>
        <v>15.666666666666666</v>
      </c>
      <c r="P241" s="31">
        <f t="shared" si="131"/>
        <v>16</v>
      </c>
      <c r="Q241" s="31">
        <f t="shared" si="131"/>
        <v>11</v>
      </c>
      <c r="R241" s="32">
        <f t="shared" si="130"/>
        <v>111.00000000000001</v>
      </c>
      <c r="S241" s="51">
        <f>+AVERAGE((S240*2+S239)/3)</f>
        <v>9.9</v>
      </c>
      <c r="T241" s="49"/>
    </row>
    <row r="242" spans="1:20" s="40" customFormat="1" ht="13.5" customHeight="1" x14ac:dyDescent="0.2">
      <c r="A242" s="378"/>
      <c r="B242" s="367"/>
      <c r="C242" s="367"/>
      <c r="D242" s="370"/>
      <c r="E242" s="392"/>
      <c r="F242" s="375" t="s">
        <v>38</v>
      </c>
      <c r="G242" s="47" t="s">
        <v>1</v>
      </c>
      <c r="H242" s="29">
        <v>14</v>
      </c>
      <c r="I242" s="228">
        <v>12</v>
      </c>
      <c r="J242" s="29">
        <v>16</v>
      </c>
      <c r="K242" s="29">
        <v>11</v>
      </c>
      <c r="L242" s="29">
        <v>12</v>
      </c>
      <c r="M242" s="29">
        <v>17</v>
      </c>
      <c r="N242" s="29">
        <v>12</v>
      </c>
      <c r="O242" s="29">
        <v>14</v>
      </c>
      <c r="P242" s="29">
        <v>15</v>
      </c>
      <c r="Q242" s="29">
        <v>13</v>
      </c>
      <c r="R242" s="29">
        <f t="shared" si="130"/>
        <v>136</v>
      </c>
      <c r="S242" s="48">
        <f>SUM(H242:Q242)/10</f>
        <v>13.6</v>
      </c>
      <c r="T242" s="49"/>
    </row>
    <row r="243" spans="1:20" s="40" customFormat="1" ht="13.5" customHeight="1" x14ac:dyDescent="0.2">
      <c r="A243" s="378"/>
      <c r="B243" s="367"/>
      <c r="C243" s="367"/>
      <c r="D243" s="370"/>
      <c r="E243" s="392"/>
      <c r="F243" s="375"/>
      <c r="G243" s="47" t="s">
        <v>2</v>
      </c>
      <c r="H243" s="29">
        <v>21</v>
      </c>
      <c r="I243" s="228">
        <v>8</v>
      </c>
      <c r="J243" s="29">
        <v>3</v>
      </c>
      <c r="K243" s="29">
        <v>11</v>
      </c>
      <c r="L243" s="29">
        <v>14</v>
      </c>
      <c r="M243" s="29">
        <v>17</v>
      </c>
      <c r="N243" s="29">
        <v>9</v>
      </c>
      <c r="O243" s="29">
        <v>11</v>
      </c>
      <c r="P243" s="29">
        <v>11</v>
      </c>
      <c r="Q243" s="29">
        <v>10</v>
      </c>
      <c r="R243" s="29">
        <f t="shared" si="130"/>
        <v>115</v>
      </c>
      <c r="S243" s="48">
        <f>SUM(H243:Q243)/12</f>
        <v>9.5833333333333339</v>
      </c>
      <c r="T243" s="49"/>
    </row>
    <row r="244" spans="1:20" s="40" customFormat="1" ht="13.5" customHeight="1" x14ac:dyDescent="0.3">
      <c r="A244" s="378"/>
      <c r="B244" s="367"/>
      <c r="C244" s="367"/>
      <c r="D244" s="370"/>
      <c r="E244" s="392"/>
      <c r="F244" s="375"/>
      <c r="G244" s="50" t="s">
        <v>23</v>
      </c>
      <c r="H244" s="31">
        <f t="shared" ref="H244:Q244" si="132">+(H243*2+H242)/3</f>
        <v>18.666666666666668</v>
      </c>
      <c r="I244" s="229">
        <f t="shared" si="132"/>
        <v>9.3333333333333339</v>
      </c>
      <c r="J244" s="31">
        <f t="shared" si="132"/>
        <v>7.333333333333333</v>
      </c>
      <c r="K244" s="31">
        <f t="shared" si="132"/>
        <v>11</v>
      </c>
      <c r="L244" s="31">
        <f t="shared" si="132"/>
        <v>13.333333333333334</v>
      </c>
      <c r="M244" s="31">
        <f t="shared" si="132"/>
        <v>17</v>
      </c>
      <c r="N244" s="31">
        <f t="shared" si="132"/>
        <v>10</v>
      </c>
      <c r="O244" s="31">
        <f t="shared" si="132"/>
        <v>12</v>
      </c>
      <c r="P244" s="31">
        <f t="shared" si="132"/>
        <v>12.333333333333334</v>
      </c>
      <c r="Q244" s="31">
        <f t="shared" si="132"/>
        <v>11</v>
      </c>
      <c r="R244" s="32">
        <f t="shared" si="130"/>
        <v>122</v>
      </c>
      <c r="S244" s="51">
        <f>+AVERAGE((S243*2+S242)/3)</f>
        <v>10.922222222222222</v>
      </c>
      <c r="T244" s="49"/>
    </row>
    <row r="245" spans="1:20" s="40" customFormat="1" ht="13.5" customHeight="1" thickBot="1" x14ac:dyDescent="0.25">
      <c r="A245" s="379"/>
      <c r="B245" s="367"/>
      <c r="C245" s="368"/>
      <c r="D245" s="370"/>
      <c r="E245" s="392"/>
      <c r="F245" s="376" t="s">
        <v>21</v>
      </c>
      <c r="G245" s="376"/>
      <c r="H245" s="52">
        <f t="shared" ref="H245:Q245" si="133">SUM(H241,H244)/2</f>
        <v>14.666666666666668</v>
      </c>
      <c r="I245" s="310">
        <f t="shared" si="133"/>
        <v>9.5</v>
      </c>
      <c r="J245" s="52">
        <f t="shared" si="133"/>
        <v>5.333333333333333</v>
      </c>
      <c r="K245" s="52">
        <f t="shared" si="133"/>
        <v>9.3333333333333339</v>
      </c>
      <c r="L245" s="52">
        <f t="shared" si="133"/>
        <v>15.5</v>
      </c>
      <c r="M245" s="52">
        <f t="shared" si="133"/>
        <v>15.166666666666668</v>
      </c>
      <c r="N245" s="52">
        <f t="shared" si="133"/>
        <v>8</v>
      </c>
      <c r="O245" s="52">
        <f t="shared" si="133"/>
        <v>13.833333333333332</v>
      </c>
      <c r="P245" s="52">
        <f t="shared" si="133"/>
        <v>14.166666666666668</v>
      </c>
      <c r="Q245" s="52">
        <f t="shared" si="133"/>
        <v>11</v>
      </c>
      <c r="R245" s="52"/>
      <c r="S245" s="52">
        <f>+(S241+S244)/2</f>
        <v>10.411111111111111</v>
      </c>
      <c r="T245" s="53"/>
    </row>
    <row r="246" spans="1:20" s="40" customFormat="1" ht="13.5" customHeight="1" x14ac:dyDescent="0.2">
      <c r="A246" s="377">
        <v>35</v>
      </c>
      <c r="B246" s="366" t="s">
        <v>374</v>
      </c>
      <c r="C246" s="366" t="s">
        <v>375</v>
      </c>
      <c r="D246" s="370">
        <v>35</v>
      </c>
      <c r="E246" s="392" t="s">
        <v>458</v>
      </c>
      <c r="F246" s="372" t="s">
        <v>37</v>
      </c>
      <c r="G246" s="44" t="s">
        <v>1</v>
      </c>
      <c r="H246" s="26">
        <v>8</v>
      </c>
      <c r="I246" s="224">
        <v>9</v>
      </c>
      <c r="J246" s="20">
        <v>15</v>
      </c>
      <c r="K246" s="20">
        <v>10</v>
      </c>
      <c r="L246" s="20">
        <v>3</v>
      </c>
      <c r="M246" s="20">
        <v>10</v>
      </c>
      <c r="N246" s="20">
        <v>13</v>
      </c>
      <c r="O246" s="20">
        <v>13</v>
      </c>
      <c r="P246" s="20">
        <v>13</v>
      </c>
      <c r="Q246" s="20">
        <v>11</v>
      </c>
      <c r="R246" s="20">
        <f t="shared" ref="R246:R251" si="134">SUM(H246:Q246)</f>
        <v>105</v>
      </c>
      <c r="S246" s="45">
        <f>SUM(H246:Q246)/10</f>
        <v>10.5</v>
      </c>
      <c r="T246" s="46"/>
    </row>
    <row r="247" spans="1:20" s="40" customFormat="1" ht="13.5" customHeight="1" x14ac:dyDescent="0.2">
      <c r="A247" s="378"/>
      <c r="B247" s="367"/>
      <c r="C247" s="367"/>
      <c r="D247" s="370"/>
      <c r="E247" s="392"/>
      <c r="F247" s="373"/>
      <c r="G247" s="47" t="s">
        <v>2</v>
      </c>
      <c r="H247" s="28">
        <v>16</v>
      </c>
      <c r="I247" s="228">
        <v>8</v>
      </c>
      <c r="J247" s="29">
        <v>3</v>
      </c>
      <c r="K247" s="29">
        <v>8</v>
      </c>
      <c r="L247" s="29">
        <v>4</v>
      </c>
      <c r="M247" s="29">
        <v>16</v>
      </c>
      <c r="N247" s="29">
        <v>4</v>
      </c>
      <c r="O247" s="29">
        <v>14</v>
      </c>
      <c r="P247" s="29">
        <v>11</v>
      </c>
      <c r="Q247" s="29">
        <v>10</v>
      </c>
      <c r="R247" s="29">
        <f t="shared" si="134"/>
        <v>94</v>
      </c>
      <c r="S247" s="48">
        <f>SUM(H247:Q247)/12</f>
        <v>7.833333333333333</v>
      </c>
      <c r="T247" s="49"/>
    </row>
    <row r="248" spans="1:20" s="40" customFormat="1" ht="13.5" customHeight="1" x14ac:dyDescent="0.3">
      <c r="A248" s="378"/>
      <c r="B248" s="367"/>
      <c r="C248" s="367"/>
      <c r="D248" s="370"/>
      <c r="E248" s="392"/>
      <c r="F248" s="374"/>
      <c r="G248" s="50" t="s">
        <v>22</v>
      </c>
      <c r="H248" s="31">
        <f t="shared" ref="H248:Q248" si="135">+(H247*2+H246)/3</f>
        <v>13.333333333333334</v>
      </c>
      <c r="I248" s="229">
        <f t="shared" si="135"/>
        <v>8.3333333333333339</v>
      </c>
      <c r="J248" s="31">
        <f t="shared" si="135"/>
        <v>7</v>
      </c>
      <c r="K248" s="31">
        <f t="shared" si="135"/>
        <v>8.6666666666666661</v>
      </c>
      <c r="L248" s="31">
        <f t="shared" si="135"/>
        <v>3.6666666666666665</v>
      </c>
      <c r="M248" s="31">
        <f t="shared" si="135"/>
        <v>14</v>
      </c>
      <c r="N248" s="31">
        <f t="shared" si="135"/>
        <v>7</v>
      </c>
      <c r="O248" s="31">
        <f t="shared" si="135"/>
        <v>13.666666666666666</v>
      </c>
      <c r="P248" s="31">
        <f t="shared" si="135"/>
        <v>11.666666666666666</v>
      </c>
      <c r="Q248" s="31">
        <f t="shared" si="135"/>
        <v>10.333333333333334</v>
      </c>
      <c r="R248" s="32">
        <f t="shared" si="134"/>
        <v>97.666666666666671</v>
      </c>
      <c r="S248" s="51">
        <f>+AVERAGE((S247*2+S246)/3)</f>
        <v>8.7222222222222214</v>
      </c>
      <c r="T248" s="49"/>
    </row>
    <row r="249" spans="1:20" s="40" customFormat="1" ht="13.5" customHeight="1" x14ac:dyDescent="0.2">
      <c r="A249" s="378"/>
      <c r="B249" s="367"/>
      <c r="C249" s="367"/>
      <c r="D249" s="370"/>
      <c r="E249" s="392"/>
      <c r="F249" s="375" t="s">
        <v>38</v>
      </c>
      <c r="G249" s="47" t="s">
        <v>1</v>
      </c>
      <c r="H249" s="29">
        <v>2</v>
      </c>
      <c r="I249" s="228">
        <v>2</v>
      </c>
      <c r="J249" s="29">
        <v>5</v>
      </c>
      <c r="K249" s="29">
        <v>6</v>
      </c>
      <c r="L249" s="29">
        <v>2</v>
      </c>
      <c r="M249" s="29">
        <v>2</v>
      </c>
      <c r="N249" s="29">
        <v>12</v>
      </c>
      <c r="O249" s="29">
        <v>2</v>
      </c>
      <c r="P249" s="29">
        <v>15</v>
      </c>
      <c r="Q249" s="29">
        <v>11</v>
      </c>
      <c r="R249" s="29">
        <f t="shared" si="134"/>
        <v>59</v>
      </c>
      <c r="S249" s="48">
        <f>SUM(H249:Q249)/10</f>
        <v>5.9</v>
      </c>
      <c r="T249" s="49"/>
    </row>
    <row r="250" spans="1:20" s="40" customFormat="1" ht="13.5" customHeight="1" x14ac:dyDescent="0.2">
      <c r="A250" s="378"/>
      <c r="B250" s="367"/>
      <c r="C250" s="367"/>
      <c r="D250" s="370"/>
      <c r="E250" s="392"/>
      <c r="F250" s="375"/>
      <c r="G250" s="47" t="s">
        <v>2</v>
      </c>
      <c r="H250" s="29">
        <v>4</v>
      </c>
      <c r="I250" s="228">
        <v>2</v>
      </c>
      <c r="J250" s="29">
        <v>2</v>
      </c>
      <c r="K250" s="29">
        <v>2</v>
      </c>
      <c r="L250" s="29">
        <v>2</v>
      </c>
      <c r="M250" s="29">
        <v>2</v>
      </c>
      <c r="N250" s="29">
        <v>2</v>
      </c>
      <c r="O250" s="29">
        <v>2</v>
      </c>
      <c r="P250" s="29">
        <v>15</v>
      </c>
      <c r="Q250" s="29">
        <v>2</v>
      </c>
      <c r="R250" s="29">
        <f t="shared" si="134"/>
        <v>35</v>
      </c>
      <c r="S250" s="48">
        <f>SUM(H250:Q250)/12</f>
        <v>2.9166666666666665</v>
      </c>
      <c r="T250" s="49"/>
    </row>
    <row r="251" spans="1:20" s="40" customFormat="1" ht="13.5" customHeight="1" x14ac:dyDescent="0.3">
      <c r="A251" s="378"/>
      <c r="B251" s="367"/>
      <c r="C251" s="367"/>
      <c r="D251" s="370"/>
      <c r="E251" s="392"/>
      <c r="F251" s="375"/>
      <c r="G251" s="50" t="s">
        <v>23</v>
      </c>
      <c r="H251" s="31">
        <f t="shared" ref="H251:Q251" si="136">+(H250*2+H249)/3</f>
        <v>3.3333333333333335</v>
      </c>
      <c r="I251" s="229">
        <f t="shared" si="136"/>
        <v>2</v>
      </c>
      <c r="J251" s="31">
        <f t="shared" si="136"/>
        <v>3</v>
      </c>
      <c r="K251" s="31">
        <f t="shared" si="136"/>
        <v>3.3333333333333335</v>
      </c>
      <c r="L251" s="31">
        <f t="shared" si="136"/>
        <v>2</v>
      </c>
      <c r="M251" s="31">
        <f t="shared" si="136"/>
        <v>2</v>
      </c>
      <c r="N251" s="31">
        <f t="shared" si="136"/>
        <v>5.333333333333333</v>
      </c>
      <c r="O251" s="31">
        <f t="shared" si="136"/>
        <v>2</v>
      </c>
      <c r="P251" s="31">
        <f t="shared" si="136"/>
        <v>15</v>
      </c>
      <c r="Q251" s="31">
        <f t="shared" si="136"/>
        <v>5</v>
      </c>
      <c r="R251" s="32">
        <f t="shared" si="134"/>
        <v>43</v>
      </c>
      <c r="S251" s="51">
        <f>+AVERAGE((S250*2+S249)/3)</f>
        <v>3.9111111111111114</v>
      </c>
      <c r="T251" s="49"/>
    </row>
    <row r="252" spans="1:20" s="40" customFormat="1" ht="24.75" customHeight="1" thickBot="1" x14ac:dyDescent="0.25">
      <c r="A252" s="379"/>
      <c r="B252" s="367"/>
      <c r="C252" s="368"/>
      <c r="D252" s="370"/>
      <c r="E252" s="392"/>
      <c r="F252" s="376" t="s">
        <v>21</v>
      </c>
      <c r="G252" s="376"/>
      <c r="H252" s="52">
        <f t="shared" ref="H252:Q252" si="137">SUM(H248,H251)/2</f>
        <v>8.3333333333333339</v>
      </c>
      <c r="I252" s="310">
        <f t="shared" si="137"/>
        <v>5.166666666666667</v>
      </c>
      <c r="J252" s="52">
        <f t="shared" si="137"/>
        <v>5</v>
      </c>
      <c r="K252" s="52">
        <f t="shared" si="137"/>
        <v>6</v>
      </c>
      <c r="L252" s="52">
        <f t="shared" si="137"/>
        <v>2.833333333333333</v>
      </c>
      <c r="M252" s="52">
        <f t="shared" si="137"/>
        <v>8</v>
      </c>
      <c r="N252" s="52">
        <f t="shared" si="137"/>
        <v>6.1666666666666661</v>
      </c>
      <c r="O252" s="52">
        <f t="shared" si="137"/>
        <v>7.833333333333333</v>
      </c>
      <c r="P252" s="52">
        <f t="shared" si="137"/>
        <v>13.333333333333332</v>
      </c>
      <c r="Q252" s="52">
        <f t="shared" si="137"/>
        <v>7.666666666666667</v>
      </c>
      <c r="R252" s="52"/>
      <c r="S252" s="52">
        <f>+(S248+S251)/2</f>
        <v>6.3166666666666664</v>
      </c>
      <c r="T252" s="53"/>
    </row>
    <row r="253" spans="1:20" s="40" customFormat="1" ht="13.5" customHeight="1" x14ac:dyDescent="0.2">
      <c r="A253" s="377">
        <v>36</v>
      </c>
      <c r="B253" s="366" t="s">
        <v>374</v>
      </c>
      <c r="C253" s="366" t="s">
        <v>375</v>
      </c>
      <c r="D253" s="370">
        <v>36</v>
      </c>
      <c r="E253" s="392" t="s">
        <v>459</v>
      </c>
      <c r="F253" s="372" t="s">
        <v>37</v>
      </c>
      <c r="G253" s="44" t="s">
        <v>1</v>
      </c>
      <c r="H253" s="26">
        <v>11</v>
      </c>
      <c r="I253" s="224">
        <v>11</v>
      </c>
      <c r="J253" s="20">
        <v>18</v>
      </c>
      <c r="K253" s="20">
        <v>11</v>
      </c>
      <c r="L253" s="20">
        <v>11</v>
      </c>
      <c r="M253" s="20">
        <v>16</v>
      </c>
      <c r="N253" s="20">
        <v>9</v>
      </c>
      <c r="O253" s="20">
        <v>8</v>
      </c>
      <c r="P253" s="20">
        <v>15</v>
      </c>
      <c r="Q253" s="20">
        <v>13</v>
      </c>
      <c r="R253" s="20">
        <f t="shared" ref="R253:R258" si="138">SUM(H253:Q253)</f>
        <v>123</v>
      </c>
      <c r="S253" s="45">
        <f>SUM(H253:Q253)/10</f>
        <v>12.3</v>
      </c>
      <c r="T253" s="46"/>
    </row>
    <row r="254" spans="1:20" s="40" customFormat="1" ht="13.5" customHeight="1" x14ac:dyDescent="0.2">
      <c r="A254" s="378"/>
      <c r="B254" s="367"/>
      <c r="C254" s="367"/>
      <c r="D254" s="370"/>
      <c r="E254" s="392"/>
      <c r="F254" s="373"/>
      <c r="G254" s="47" t="s">
        <v>2</v>
      </c>
      <c r="H254" s="28">
        <v>20</v>
      </c>
      <c r="I254" s="228">
        <v>10</v>
      </c>
      <c r="J254" s="29">
        <v>19</v>
      </c>
      <c r="K254" s="29">
        <v>8</v>
      </c>
      <c r="L254" s="29">
        <v>8</v>
      </c>
      <c r="M254" s="29">
        <v>18</v>
      </c>
      <c r="N254" s="29">
        <v>5</v>
      </c>
      <c r="O254" s="29">
        <v>11</v>
      </c>
      <c r="P254" s="29">
        <v>13</v>
      </c>
      <c r="Q254" s="29">
        <v>12</v>
      </c>
      <c r="R254" s="29">
        <f t="shared" si="138"/>
        <v>124</v>
      </c>
      <c r="S254" s="48">
        <f>SUM(H254:Q254)/12</f>
        <v>10.333333333333334</v>
      </c>
      <c r="T254" s="49"/>
    </row>
    <row r="255" spans="1:20" s="40" customFormat="1" ht="13.5" customHeight="1" x14ac:dyDescent="0.3">
      <c r="A255" s="378"/>
      <c r="B255" s="367"/>
      <c r="C255" s="367"/>
      <c r="D255" s="370"/>
      <c r="E255" s="392"/>
      <c r="F255" s="374"/>
      <c r="G255" s="50" t="s">
        <v>22</v>
      </c>
      <c r="H255" s="31">
        <f t="shared" ref="H255:Q255" si="139">+(H254*2+H253)/3</f>
        <v>17</v>
      </c>
      <c r="I255" s="229">
        <f t="shared" si="139"/>
        <v>10.333333333333334</v>
      </c>
      <c r="J255" s="31">
        <f t="shared" si="139"/>
        <v>18.666666666666668</v>
      </c>
      <c r="K255" s="31">
        <f t="shared" si="139"/>
        <v>9</v>
      </c>
      <c r="L255" s="31">
        <f t="shared" si="139"/>
        <v>9</v>
      </c>
      <c r="M255" s="31">
        <f t="shared" si="139"/>
        <v>17.333333333333332</v>
      </c>
      <c r="N255" s="31">
        <f t="shared" si="139"/>
        <v>6.333333333333333</v>
      </c>
      <c r="O255" s="31">
        <f t="shared" si="139"/>
        <v>10</v>
      </c>
      <c r="P255" s="31">
        <f t="shared" si="139"/>
        <v>13.666666666666666</v>
      </c>
      <c r="Q255" s="31">
        <f t="shared" si="139"/>
        <v>12.333333333333334</v>
      </c>
      <c r="R255" s="32">
        <f t="shared" si="138"/>
        <v>123.66666666666666</v>
      </c>
      <c r="S255" s="51">
        <f>+AVERAGE((S254*2+S253)/3)</f>
        <v>10.988888888888889</v>
      </c>
      <c r="T255" s="49"/>
    </row>
    <row r="256" spans="1:20" s="40" customFormat="1" ht="13.5" customHeight="1" x14ac:dyDescent="0.2">
      <c r="A256" s="378"/>
      <c r="B256" s="367"/>
      <c r="C256" s="367"/>
      <c r="D256" s="370"/>
      <c r="E256" s="392"/>
      <c r="F256" s="375" t="s">
        <v>38</v>
      </c>
      <c r="G256" s="47" t="s">
        <v>1</v>
      </c>
      <c r="H256" s="29">
        <v>10</v>
      </c>
      <c r="I256" s="228">
        <v>11</v>
      </c>
      <c r="J256" s="29">
        <v>6</v>
      </c>
      <c r="K256" s="29">
        <v>10</v>
      </c>
      <c r="L256" s="29">
        <v>11</v>
      </c>
      <c r="M256" s="29">
        <v>17</v>
      </c>
      <c r="N256" s="29">
        <v>16</v>
      </c>
      <c r="O256" s="29">
        <v>8</v>
      </c>
      <c r="P256" s="29">
        <v>14</v>
      </c>
      <c r="Q256" s="29">
        <v>12</v>
      </c>
      <c r="R256" s="29">
        <f t="shared" si="138"/>
        <v>115</v>
      </c>
      <c r="S256" s="48">
        <f>SUM(H256:Q256)/10</f>
        <v>11.5</v>
      </c>
      <c r="T256" s="49"/>
    </row>
    <row r="257" spans="1:20" s="40" customFormat="1" ht="13.5" customHeight="1" x14ac:dyDescent="0.2">
      <c r="A257" s="378"/>
      <c r="B257" s="367"/>
      <c r="C257" s="367"/>
      <c r="D257" s="370"/>
      <c r="E257" s="392"/>
      <c r="F257" s="375"/>
      <c r="G257" s="47" t="s">
        <v>2</v>
      </c>
      <c r="H257" s="29">
        <v>20</v>
      </c>
      <c r="I257" s="228">
        <v>9</v>
      </c>
      <c r="J257" s="29">
        <v>3</v>
      </c>
      <c r="K257" s="29">
        <v>11</v>
      </c>
      <c r="L257" s="29">
        <v>14</v>
      </c>
      <c r="M257" s="29">
        <v>19</v>
      </c>
      <c r="N257" s="29">
        <v>11</v>
      </c>
      <c r="O257" s="29">
        <v>6</v>
      </c>
      <c r="P257" s="29">
        <v>15</v>
      </c>
      <c r="Q257" s="29">
        <v>11</v>
      </c>
      <c r="R257" s="29">
        <f t="shared" si="138"/>
        <v>119</v>
      </c>
      <c r="S257" s="48">
        <f>SUM(H257:Q257)/12</f>
        <v>9.9166666666666661</v>
      </c>
      <c r="T257" s="49"/>
    </row>
    <row r="258" spans="1:20" s="40" customFormat="1" ht="13.5" customHeight="1" x14ac:dyDescent="0.3">
      <c r="A258" s="378"/>
      <c r="B258" s="367"/>
      <c r="C258" s="367"/>
      <c r="D258" s="370"/>
      <c r="E258" s="392"/>
      <c r="F258" s="375"/>
      <c r="G258" s="50" t="s">
        <v>23</v>
      </c>
      <c r="H258" s="31">
        <f t="shared" ref="H258:Q258" si="140">+(H257*2+H256)/3</f>
        <v>16.666666666666668</v>
      </c>
      <c r="I258" s="229">
        <f t="shared" si="140"/>
        <v>9.6666666666666661</v>
      </c>
      <c r="J258" s="31">
        <f t="shared" si="140"/>
        <v>4</v>
      </c>
      <c r="K258" s="31">
        <f t="shared" si="140"/>
        <v>10.666666666666666</v>
      </c>
      <c r="L258" s="31">
        <f t="shared" si="140"/>
        <v>13</v>
      </c>
      <c r="M258" s="31">
        <f t="shared" si="140"/>
        <v>18.333333333333332</v>
      </c>
      <c r="N258" s="31">
        <f t="shared" si="140"/>
        <v>12.666666666666666</v>
      </c>
      <c r="O258" s="31">
        <f t="shared" si="140"/>
        <v>6.666666666666667</v>
      </c>
      <c r="P258" s="31">
        <f t="shared" si="140"/>
        <v>14.666666666666666</v>
      </c>
      <c r="Q258" s="31">
        <f t="shared" si="140"/>
        <v>11.333333333333334</v>
      </c>
      <c r="R258" s="32">
        <f t="shared" si="138"/>
        <v>117.66666666666667</v>
      </c>
      <c r="S258" s="51">
        <f>+AVERAGE((S257*2+S256)/3)</f>
        <v>10.444444444444445</v>
      </c>
      <c r="T258" s="49"/>
    </row>
    <row r="259" spans="1:20" s="40" customFormat="1" ht="13.5" customHeight="1" thickBot="1" x14ac:dyDescent="0.25">
      <c r="A259" s="379"/>
      <c r="B259" s="367"/>
      <c r="C259" s="368"/>
      <c r="D259" s="370"/>
      <c r="E259" s="392"/>
      <c r="F259" s="376" t="s">
        <v>21</v>
      </c>
      <c r="G259" s="376"/>
      <c r="H259" s="52">
        <f t="shared" ref="H259:Q259" si="141">SUM(H255,H258)/2</f>
        <v>16.833333333333336</v>
      </c>
      <c r="I259" s="310">
        <f t="shared" si="141"/>
        <v>10</v>
      </c>
      <c r="J259" s="52">
        <f t="shared" si="141"/>
        <v>11.333333333333334</v>
      </c>
      <c r="K259" s="52">
        <f t="shared" si="141"/>
        <v>9.8333333333333321</v>
      </c>
      <c r="L259" s="52">
        <f t="shared" si="141"/>
        <v>11</v>
      </c>
      <c r="M259" s="52">
        <f t="shared" si="141"/>
        <v>17.833333333333332</v>
      </c>
      <c r="N259" s="52">
        <f t="shared" si="141"/>
        <v>9.5</v>
      </c>
      <c r="O259" s="52">
        <f t="shared" si="141"/>
        <v>8.3333333333333339</v>
      </c>
      <c r="P259" s="52">
        <f t="shared" si="141"/>
        <v>14.166666666666666</v>
      </c>
      <c r="Q259" s="52">
        <f t="shared" si="141"/>
        <v>11.833333333333334</v>
      </c>
      <c r="R259" s="52"/>
      <c r="S259" s="52">
        <f>+(S255+S258)/2</f>
        <v>10.716666666666667</v>
      </c>
      <c r="T259" s="53"/>
    </row>
    <row r="260" spans="1:20" s="40" customFormat="1" ht="13.5" customHeight="1" x14ac:dyDescent="0.2">
      <c r="A260" s="377">
        <v>37</v>
      </c>
      <c r="B260" s="366" t="s">
        <v>55</v>
      </c>
      <c r="C260" s="366" t="s">
        <v>34</v>
      </c>
      <c r="D260" s="370">
        <v>37</v>
      </c>
      <c r="E260" s="392" t="s">
        <v>460</v>
      </c>
      <c r="F260" s="372" t="s">
        <v>37</v>
      </c>
      <c r="G260" s="44" t="s">
        <v>1</v>
      </c>
      <c r="H260" s="26">
        <v>13</v>
      </c>
      <c r="I260" s="224">
        <v>13</v>
      </c>
      <c r="J260" s="20">
        <v>12</v>
      </c>
      <c r="K260" s="20">
        <v>11</v>
      </c>
      <c r="L260" s="20">
        <v>12</v>
      </c>
      <c r="M260" s="20">
        <v>15</v>
      </c>
      <c r="N260" s="20">
        <v>12</v>
      </c>
      <c r="O260" s="20">
        <v>14</v>
      </c>
      <c r="P260" s="20">
        <v>14</v>
      </c>
      <c r="Q260" s="20">
        <v>14</v>
      </c>
      <c r="R260" s="20">
        <f t="shared" ref="R260:R265" si="142">SUM(H260:Q260)</f>
        <v>130</v>
      </c>
      <c r="S260" s="45">
        <f>SUM(H260:Q260)/10</f>
        <v>13</v>
      </c>
      <c r="T260" s="46"/>
    </row>
    <row r="261" spans="1:20" s="40" customFormat="1" ht="13.5" customHeight="1" x14ac:dyDescent="0.2">
      <c r="A261" s="378"/>
      <c r="B261" s="367"/>
      <c r="C261" s="367"/>
      <c r="D261" s="370"/>
      <c r="E261" s="392"/>
      <c r="F261" s="373"/>
      <c r="G261" s="47" t="s">
        <v>2</v>
      </c>
      <c r="H261" s="28">
        <v>14</v>
      </c>
      <c r="I261" s="228">
        <v>14</v>
      </c>
      <c r="J261" s="29">
        <v>6</v>
      </c>
      <c r="K261" s="29">
        <v>8</v>
      </c>
      <c r="L261" s="29">
        <v>28</v>
      </c>
      <c r="M261" s="29">
        <v>14</v>
      </c>
      <c r="N261" s="29">
        <v>11</v>
      </c>
      <c r="O261" s="29">
        <v>15</v>
      </c>
      <c r="P261" s="29">
        <v>14</v>
      </c>
      <c r="Q261" s="29">
        <v>11</v>
      </c>
      <c r="R261" s="29">
        <f t="shared" si="142"/>
        <v>135</v>
      </c>
      <c r="S261" s="48">
        <f>SUM(H261:Q261)/12</f>
        <v>11.25</v>
      </c>
      <c r="T261" s="49"/>
    </row>
    <row r="262" spans="1:20" s="40" customFormat="1" ht="13.5" customHeight="1" x14ac:dyDescent="0.3">
      <c r="A262" s="378"/>
      <c r="B262" s="367"/>
      <c r="C262" s="367"/>
      <c r="D262" s="370"/>
      <c r="E262" s="392"/>
      <c r="F262" s="374"/>
      <c r="G262" s="50" t="s">
        <v>22</v>
      </c>
      <c r="H262" s="31">
        <f t="shared" ref="H262:Q262" si="143">+(H261*2+H260)/3</f>
        <v>13.666666666666666</v>
      </c>
      <c r="I262" s="229">
        <f t="shared" si="143"/>
        <v>13.666666666666666</v>
      </c>
      <c r="J262" s="31">
        <f t="shared" si="143"/>
        <v>8</v>
      </c>
      <c r="K262" s="31">
        <f t="shared" si="143"/>
        <v>9</v>
      </c>
      <c r="L262" s="31">
        <f t="shared" si="143"/>
        <v>22.666666666666668</v>
      </c>
      <c r="M262" s="31">
        <f t="shared" si="143"/>
        <v>14.333333333333334</v>
      </c>
      <c r="N262" s="31">
        <f t="shared" si="143"/>
        <v>11.333333333333334</v>
      </c>
      <c r="O262" s="31">
        <f t="shared" si="143"/>
        <v>14.666666666666666</v>
      </c>
      <c r="P262" s="31">
        <f t="shared" si="143"/>
        <v>14</v>
      </c>
      <c r="Q262" s="31">
        <f t="shared" si="143"/>
        <v>12</v>
      </c>
      <c r="R262" s="32">
        <f t="shared" si="142"/>
        <v>133.33333333333331</v>
      </c>
      <c r="S262" s="51">
        <f>+AVERAGE((S261*2+S260)/3)</f>
        <v>11.833333333333334</v>
      </c>
      <c r="T262" s="49"/>
    </row>
    <row r="263" spans="1:20" s="40" customFormat="1" ht="13.5" customHeight="1" x14ac:dyDescent="0.2">
      <c r="A263" s="378"/>
      <c r="B263" s="367"/>
      <c r="C263" s="367"/>
      <c r="D263" s="370"/>
      <c r="E263" s="392"/>
      <c r="F263" s="375" t="s">
        <v>38</v>
      </c>
      <c r="G263" s="47" t="s">
        <v>1</v>
      </c>
      <c r="H263" s="29">
        <v>15</v>
      </c>
      <c r="I263" s="228">
        <v>14</v>
      </c>
      <c r="J263" s="29">
        <v>16</v>
      </c>
      <c r="K263" s="29">
        <v>11</v>
      </c>
      <c r="L263" s="29">
        <v>15</v>
      </c>
      <c r="M263" s="29">
        <v>14</v>
      </c>
      <c r="N263" s="29">
        <v>16</v>
      </c>
      <c r="O263" s="29">
        <v>8</v>
      </c>
      <c r="P263" s="29">
        <v>17</v>
      </c>
      <c r="Q263" s="29">
        <v>13</v>
      </c>
      <c r="R263" s="29">
        <f t="shared" si="142"/>
        <v>139</v>
      </c>
      <c r="S263" s="48">
        <f>SUM(H263:Q263)/10</f>
        <v>13.9</v>
      </c>
      <c r="T263" s="49"/>
    </row>
    <row r="264" spans="1:20" s="40" customFormat="1" ht="13.5" customHeight="1" x14ac:dyDescent="0.2">
      <c r="A264" s="378"/>
      <c r="B264" s="367"/>
      <c r="C264" s="367"/>
      <c r="D264" s="370"/>
      <c r="E264" s="392"/>
      <c r="F264" s="375"/>
      <c r="G264" s="47" t="s">
        <v>2</v>
      </c>
      <c r="H264" s="29">
        <v>25</v>
      </c>
      <c r="I264" s="228">
        <v>13</v>
      </c>
      <c r="J264" s="29">
        <v>12</v>
      </c>
      <c r="K264" s="29">
        <v>11</v>
      </c>
      <c r="L264" s="29">
        <v>22</v>
      </c>
      <c r="M264" s="29">
        <v>19</v>
      </c>
      <c r="N264" s="29">
        <v>13</v>
      </c>
      <c r="O264" s="29">
        <v>9</v>
      </c>
      <c r="P264" s="29">
        <v>18</v>
      </c>
      <c r="Q264" s="29">
        <v>10</v>
      </c>
      <c r="R264" s="29">
        <f t="shared" si="142"/>
        <v>152</v>
      </c>
      <c r="S264" s="48">
        <f>SUM(H264:Q264)/12</f>
        <v>12.666666666666666</v>
      </c>
      <c r="T264" s="49"/>
    </row>
    <row r="265" spans="1:20" s="40" customFormat="1" ht="13.5" customHeight="1" x14ac:dyDescent="0.3">
      <c r="A265" s="378"/>
      <c r="B265" s="367"/>
      <c r="C265" s="367"/>
      <c r="D265" s="370"/>
      <c r="E265" s="392"/>
      <c r="F265" s="375"/>
      <c r="G265" s="50" t="s">
        <v>23</v>
      </c>
      <c r="H265" s="31">
        <f t="shared" ref="H265:Q265" si="144">+(H264*2+H263)/3</f>
        <v>21.666666666666668</v>
      </c>
      <c r="I265" s="229">
        <f t="shared" si="144"/>
        <v>13.333333333333334</v>
      </c>
      <c r="J265" s="31">
        <f t="shared" si="144"/>
        <v>13.333333333333334</v>
      </c>
      <c r="K265" s="31">
        <f t="shared" si="144"/>
        <v>11</v>
      </c>
      <c r="L265" s="31">
        <f t="shared" si="144"/>
        <v>19.666666666666668</v>
      </c>
      <c r="M265" s="31">
        <f t="shared" si="144"/>
        <v>17.333333333333332</v>
      </c>
      <c r="N265" s="31">
        <f t="shared" si="144"/>
        <v>14</v>
      </c>
      <c r="O265" s="31">
        <f t="shared" si="144"/>
        <v>8.6666666666666661</v>
      </c>
      <c r="P265" s="31">
        <f t="shared" si="144"/>
        <v>17.666666666666668</v>
      </c>
      <c r="Q265" s="31">
        <f t="shared" si="144"/>
        <v>11</v>
      </c>
      <c r="R265" s="32">
        <f t="shared" si="142"/>
        <v>147.66666666666666</v>
      </c>
      <c r="S265" s="51">
        <f>+AVERAGE((S264*2+S263)/3)</f>
        <v>13.077777777777778</v>
      </c>
      <c r="T265" s="49"/>
    </row>
    <row r="266" spans="1:20" s="40" customFormat="1" ht="13.5" customHeight="1" thickBot="1" x14ac:dyDescent="0.25">
      <c r="A266" s="379"/>
      <c r="B266" s="367"/>
      <c r="C266" s="368"/>
      <c r="D266" s="370"/>
      <c r="E266" s="392"/>
      <c r="F266" s="376" t="s">
        <v>21</v>
      </c>
      <c r="G266" s="376"/>
      <c r="H266" s="52">
        <f t="shared" ref="H266:Q266" si="145">SUM(H262,H265)/2</f>
        <v>17.666666666666668</v>
      </c>
      <c r="I266" s="310">
        <f t="shared" si="145"/>
        <v>13.5</v>
      </c>
      <c r="J266" s="52">
        <f t="shared" si="145"/>
        <v>10.666666666666668</v>
      </c>
      <c r="K266" s="52">
        <f t="shared" si="145"/>
        <v>10</v>
      </c>
      <c r="L266" s="52">
        <f t="shared" si="145"/>
        <v>21.166666666666668</v>
      </c>
      <c r="M266" s="52">
        <f t="shared" si="145"/>
        <v>15.833333333333332</v>
      </c>
      <c r="N266" s="52">
        <f t="shared" si="145"/>
        <v>12.666666666666668</v>
      </c>
      <c r="O266" s="52">
        <f t="shared" si="145"/>
        <v>11.666666666666666</v>
      </c>
      <c r="P266" s="52">
        <f t="shared" si="145"/>
        <v>15.833333333333334</v>
      </c>
      <c r="Q266" s="52">
        <f t="shared" si="145"/>
        <v>11.5</v>
      </c>
      <c r="R266" s="52"/>
      <c r="S266" s="52">
        <f>+(S262+S265)/2</f>
        <v>12.455555555555556</v>
      </c>
      <c r="T266" s="53"/>
    </row>
    <row r="267" spans="1:20" s="40" customFormat="1" ht="13.5" customHeight="1" x14ac:dyDescent="0.2">
      <c r="A267" s="377">
        <v>38</v>
      </c>
      <c r="B267" s="366" t="s">
        <v>55</v>
      </c>
      <c r="C267" s="366" t="s">
        <v>34</v>
      </c>
      <c r="D267" s="370">
        <v>38</v>
      </c>
      <c r="E267" s="392" t="s">
        <v>461</v>
      </c>
      <c r="F267" s="372" t="s">
        <v>37</v>
      </c>
      <c r="G267" s="44" t="s">
        <v>1</v>
      </c>
      <c r="H267" s="26">
        <v>9</v>
      </c>
      <c r="I267" s="224">
        <v>10</v>
      </c>
      <c r="J267" s="20">
        <v>7</v>
      </c>
      <c r="K267" s="20">
        <v>10</v>
      </c>
      <c r="L267" s="20">
        <v>11</v>
      </c>
      <c r="M267" s="20">
        <v>14</v>
      </c>
      <c r="N267" s="20">
        <v>11</v>
      </c>
      <c r="O267" s="20">
        <v>13</v>
      </c>
      <c r="P267" s="20">
        <v>14</v>
      </c>
      <c r="Q267" s="20">
        <v>12</v>
      </c>
      <c r="R267" s="20">
        <f t="shared" ref="R267:R272" si="146">SUM(H267:Q267)</f>
        <v>111</v>
      </c>
      <c r="S267" s="45">
        <f>SUM(H267:Q267)/10</f>
        <v>11.1</v>
      </c>
      <c r="T267" s="46"/>
    </row>
    <row r="268" spans="1:20" s="40" customFormat="1" ht="13.5" customHeight="1" x14ac:dyDescent="0.2">
      <c r="A268" s="378"/>
      <c r="B268" s="367"/>
      <c r="C268" s="367"/>
      <c r="D268" s="370"/>
      <c r="E268" s="392"/>
      <c r="F268" s="373"/>
      <c r="G268" s="47" t="s">
        <v>2</v>
      </c>
      <c r="H268" s="28">
        <v>10</v>
      </c>
      <c r="I268" s="228">
        <v>8</v>
      </c>
      <c r="J268" s="29">
        <v>6</v>
      </c>
      <c r="K268" s="29">
        <v>8</v>
      </c>
      <c r="L268" s="29">
        <v>12</v>
      </c>
      <c r="M268" s="29">
        <v>13</v>
      </c>
      <c r="N268" s="29">
        <v>3</v>
      </c>
      <c r="O268" s="29">
        <v>14</v>
      </c>
      <c r="P268" s="29">
        <v>13</v>
      </c>
      <c r="Q268" s="29">
        <v>10</v>
      </c>
      <c r="R268" s="29">
        <f t="shared" si="146"/>
        <v>97</v>
      </c>
      <c r="S268" s="48">
        <f>SUM(H268:Q268)/12</f>
        <v>8.0833333333333339</v>
      </c>
      <c r="T268" s="49"/>
    </row>
    <row r="269" spans="1:20" s="40" customFormat="1" ht="13.5" customHeight="1" x14ac:dyDescent="0.3">
      <c r="A269" s="378"/>
      <c r="B269" s="367"/>
      <c r="C269" s="367"/>
      <c r="D269" s="370"/>
      <c r="E269" s="392"/>
      <c r="F269" s="374"/>
      <c r="G269" s="50" t="s">
        <v>22</v>
      </c>
      <c r="H269" s="31">
        <f t="shared" ref="H269:Q269" si="147">+(H268*2+H267)/3</f>
        <v>9.6666666666666661</v>
      </c>
      <c r="I269" s="229">
        <f t="shared" si="147"/>
        <v>8.6666666666666661</v>
      </c>
      <c r="J269" s="31">
        <f t="shared" si="147"/>
        <v>6.333333333333333</v>
      </c>
      <c r="K269" s="31">
        <f t="shared" si="147"/>
        <v>8.6666666666666661</v>
      </c>
      <c r="L269" s="31">
        <f t="shared" si="147"/>
        <v>11.666666666666666</v>
      </c>
      <c r="M269" s="31">
        <f t="shared" si="147"/>
        <v>13.333333333333334</v>
      </c>
      <c r="N269" s="31">
        <f t="shared" si="147"/>
        <v>5.666666666666667</v>
      </c>
      <c r="O269" s="31">
        <f t="shared" si="147"/>
        <v>13.666666666666666</v>
      </c>
      <c r="P269" s="31">
        <f t="shared" si="147"/>
        <v>13.333333333333334</v>
      </c>
      <c r="Q269" s="31">
        <f t="shared" si="147"/>
        <v>10.666666666666666</v>
      </c>
      <c r="R269" s="32">
        <f t="shared" si="146"/>
        <v>101.66666666666666</v>
      </c>
      <c r="S269" s="51">
        <f>+AVERAGE((S268*2+S267)/3)</f>
        <v>9.0888888888888886</v>
      </c>
      <c r="T269" s="49"/>
    </row>
    <row r="270" spans="1:20" s="40" customFormat="1" ht="13.5" customHeight="1" x14ac:dyDescent="0.2">
      <c r="A270" s="378"/>
      <c r="B270" s="367"/>
      <c r="C270" s="367"/>
      <c r="D270" s="370"/>
      <c r="E270" s="392"/>
      <c r="F270" s="375" t="s">
        <v>38</v>
      </c>
      <c r="G270" s="47" t="s">
        <v>1</v>
      </c>
      <c r="H270" s="29">
        <v>9</v>
      </c>
      <c r="I270" s="228">
        <v>10</v>
      </c>
      <c r="J270" s="29">
        <v>16</v>
      </c>
      <c r="K270" s="29">
        <v>11</v>
      </c>
      <c r="L270" s="29">
        <v>13</v>
      </c>
      <c r="M270" s="29">
        <v>13</v>
      </c>
      <c r="N270" s="29">
        <v>15</v>
      </c>
      <c r="O270" s="29">
        <v>9</v>
      </c>
      <c r="P270" s="29">
        <v>16</v>
      </c>
      <c r="Q270" s="29">
        <v>13</v>
      </c>
      <c r="R270" s="29">
        <f t="shared" si="146"/>
        <v>125</v>
      </c>
      <c r="S270" s="48">
        <f>SUM(H270:Q270)/10</f>
        <v>12.5</v>
      </c>
      <c r="T270" s="49"/>
    </row>
    <row r="271" spans="1:20" s="40" customFormat="1" ht="13.5" customHeight="1" x14ac:dyDescent="0.2">
      <c r="A271" s="378"/>
      <c r="B271" s="367"/>
      <c r="C271" s="367"/>
      <c r="D271" s="370"/>
      <c r="E271" s="392"/>
      <c r="F271" s="375"/>
      <c r="G271" s="47" t="s">
        <v>2</v>
      </c>
      <c r="H271" s="29">
        <v>13</v>
      </c>
      <c r="I271" s="228">
        <v>12</v>
      </c>
      <c r="J271" s="29">
        <v>4</v>
      </c>
      <c r="K271" s="29">
        <v>6</v>
      </c>
      <c r="L271" s="29">
        <v>10</v>
      </c>
      <c r="M271" s="29">
        <v>11</v>
      </c>
      <c r="N271" s="29">
        <v>12</v>
      </c>
      <c r="O271" s="29">
        <v>11</v>
      </c>
      <c r="P271" s="29">
        <v>14</v>
      </c>
      <c r="Q271" s="29">
        <v>11</v>
      </c>
      <c r="R271" s="29">
        <f t="shared" si="146"/>
        <v>104</v>
      </c>
      <c r="S271" s="48">
        <f>SUM(H271:Q271)/12</f>
        <v>8.6666666666666661</v>
      </c>
      <c r="T271" s="49"/>
    </row>
    <row r="272" spans="1:20" s="40" customFormat="1" ht="13.5" customHeight="1" x14ac:dyDescent="0.3">
      <c r="A272" s="378"/>
      <c r="B272" s="367"/>
      <c r="C272" s="367"/>
      <c r="D272" s="370"/>
      <c r="E272" s="392"/>
      <c r="F272" s="375"/>
      <c r="G272" s="50" t="s">
        <v>23</v>
      </c>
      <c r="H272" s="31">
        <f t="shared" ref="H272:Q272" si="148">+(H271*2+H270)/3</f>
        <v>11.666666666666666</v>
      </c>
      <c r="I272" s="229">
        <f t="shared" si="148"/>
        <v>11.333333333333334</v>
      </c>
      <c r="J272" s="31">
        <f t="shared" si="148"/>
        <v>8</v>
      </c>
      <c r="K272" s="31">
        <f t="shared" si="148"/>
        <v>7.666666666666667</v>
      </c>
      <c r="L272" s="31">
        <f t="shared" si="148"/>
        <v>11</v>
      </c>
      <c r="M272" s="31">
        <f t="shared" si="148"/>
        <v>11.666666666666666</v>
      </c>
      <c r="N272" s="31">
        <f t="shared" si="148"/>
        <v>13</v>
      </c>
      <c r="O272" s="31">
        <f t="shared" si="148"/>
        <v>10.333333333333334</v>
      </c>
      <c r="P272" s="31">
        <f t="shared" si="148"/>
        <v>14.666666666666666</v>
      </c>
      <c r="Q272" s="31">
        <f t="shared" si="148"/>
        <v>11.666666666666666</v>
      </c>
      <c r="R272" s="32">
        <f t="shared" si="146"/>
        <v>111</v>
      </c>
      <c r="S272" s="51">
        <f>+AVERAGE((S271*2+S270)/3)</f>
        <v>9.9444444444444446</v>
      </c>
      <c r="T272" s="49"/>
    </row>
    <row r="273" spans="1:20" s="40" customFormat="1" ht="13.5" customHeight="1" thickBot="1" x14ac:dyDescent="0.25">
      <c r="A273" s="379"/>
      <c r="B273" s="367"/>
      <c r="C273" s="368"/>
      <c r="D273" s="370"/>
      <c r="E273" s="392"/>
      <c r="F273" s="376" t="s">
        <v>21</v>
      </c>
      <c r="G273" s="376"/>
      <c r="H273" s="52">
        <f t="shared" ref="H273:Q273" si="149">SUM(H269,H272)/2</f>
        <v>10.666666666666666</v>
      </c>
      <c r="I273" s="310">
        <f t="shared" si="149"/>
        <v>10</v>
      </c>
      <c r="J273" s="52">
        <f t="shared" si="149"/>
        <v>7.1666666666666661</v>
      </c>
      <c r="K273" s="52">
        <f t="shared" si="149"/>
        <v>8.1666666666666661</v>
      </c>
      <c r="L273" s="52">
        <f t="shared" si="149"/>
        <v>11.333333333333332</v>
      </c>
      <c r="M273" s="52">
        <f t="shared" si="149"/>
        <v>12.5</v>
      </c>
      <c r="N273" s="52">
        <f t="shared" si="149"/>
        <v>9.3333333333333339</v>
      </c>
      <c r="O273" s="52">
        <f t="shared" si="149"/>
        <v>12</v>
      </c>
      <c r="P273" s="52">
        <f t="shared" si="149"/>
        <v>14</v>
      </c>
      <c r="Q273" s="52">
        <f t="shared" si="149"/>
        <v>11.166666666666666</v>
      </c>
      <c r="R273" s="52"/>
      <c r="S273" s="52">
        <f>+(S269+S272)/2</f>
        <v>9.5166666666666657</v>
      </c>
      <c r="T273" s="53"/>
    </row>
    <row r="274" spans="1:20" s="40" customFormat="1" ht="13.5" customHeight="1" x14ac:dyDescent="0.2">
      <c r="A274" s="377">
        <v>39</v>
      </c>
      <c r="B274" s="366" t="s">
        <v>55</v>
      </c>
      <c r="C274" s="366" t="s">
        <v>34</v>
      </c>
      <c r="D274" s="370">
        <v>39</v>
      </c>
      <c r="E274" s="371" t="s">
        <v>462</v>
      </c>
      <c r="F274" s="372" t="s">
        <v>37</v>
      </c>
      <c r="G274" s="44" t="s">
        <v>1</v>
      </c>
      <c r="H274" s="26">
        <v>14</v>
      </c>
      <c r="I274" s="224">
        <v>15</v>
      </c>
      <c r="J274" s="20">
        <v>16</v>
      </c>
      <c r="K274" s="20">
        <v>13</v>
      </c>
      <c r="L274" s="20">
        <v>13</v>
      </c>
      <c r="M274" s="20">
        <v>12</v>
      </c>
      <c r="N274" s="20">
        <v>16</v>
      </c>
      <c r="O274" s="20">
        <v>16</v>
      </c>
      <c r="P274" s="20">
        <v>15</v>
      </c>
      <c r="Q274" s="20">
        <v>16</v>
      </c>
      <c r="R274" s="20">
        <f t="shared" ref="R274:R279" si="150">SUM(H274:Q274)</f>
        <v>146</v>
      </c>
      <c r="S274" s="45">
        <f>SUM(H274:Q274)/10</f>
        <v>14.6</v>
      </c>
      <c r="T274" s="46"/>
    </row>
    <row r="275" spans="1:20" s="40" customFormat="1" ht="13.5" customHeight="1" x14ac:dyDescent="0.2">
      <c r="A275" s="378"/>
      <c r="B275" s="367"/>
      <c r="C275" s="367"/>
      <c r="D275" s="370"/>
      <c r="E275" s="371"/>
      <c r="F275" s="373"/>
      <c r="G275" s="47" t="s">
        <v>2</v>
      </c>
      <c r="H275" s="28">
        <v>16</v>
      </c>
      <c r="I275" s="228">
        <v>14</v>
      </c>
      <c r="J275" s="29">
        <v>4</v>
      </c>
      <c r="K275" s="29">
        <v>14</v>
      </c>
      <c r="L275" s="29">
        <v>28</v>
      </c>
      <c r="M275" s="29">
        <v>18</v>
      </c>
      <c r="N275" s="29">
        <v>16</v>
      </c>
      <c r="O275" s="29">
        <v>18</v>
      </c>
      <c r="P275" s="29">
        <v>13</v>
      </c>
      <c r="Q275" s="29">
        <v>14</v>
      </c>
      <c r="R275" s="29">
        <f t="shared" si="150"/>
        <v>155</v>
      </c>
      <c r="S275" s="48">
        <f>SUM(H275:Q275)/12</f>
        <v>12.916666666666666</v>
      </c>
      <c r="T275" s="49"/>
    </row>
    <row r="276" spans="1:20" s="40" customFormat="1" ht="13.5" customHeight="1" x14ac:dyDescent="0.3">
      <c r="A276" s="378"/>
      <c r="B276" s="367"/>
      <c r="C276" s="367"/>
      <c r="D276" s="370"/>
      <c r="E276" s="371"/>
      <c r="F276" s="374"/>
      <c r="G276" s="50" t="s">
        <v>22</v>
      </c>
      <c r="H276" s="31">
        <f t="shared" ref="H276:Q276" si="151">+(H275*2+H274)/3</f>
        <v>15.333333333333334</v>
      </c>
      <c r="I276" s="229">
        <f t="shared" si="151"/>
        <v>14.333333333333334</v>
      </c>
      <c r="J276" s="31">
        <f t="shared" si="151"/>
        <v>8</v>
      </c>
      <c r="K276" s="31">
        <f t="shared" si="151"/>
        <v>13.666666666666666</v>
      </c>
      <c r="L276" s="31">
        <f t="shared" si="151"/>
        <v>23</v>
      </c>
      <c r="M276" s="31">
        <f t="shared" si="151"/>
        <v>16</v>
      </c>
      <c r="N276" s="31">
        <f t="shared" si="151"/>
        <v>16</v>
      </c>
      <c r="O276" s="31">
        <f t="shared" si="151"/>
        <v>17.333333333333332</v>
      </c>
      <c r="P276" s="31">
        <f t="shared" si="151"/>
        <v>13.666666666666666</v>
      </c>
      <c r="Q276" s="31">
        <f t="shared" si="151"/>
        <v>14.666666666666666</v>
      </c>
      <c r="R276" s="32">
        <f t="shared" si="150"/>
        <v>152</v>
      </c>
      <c r="S276" s="51">
        <f>+AVERAGE((S275*2+S274)/3)</f>
        <v>13.477777777777776</v>
      </c>
      <c r="T276" s="49"/>
    </row>
    <row r="277" spans="1:20" s="40" customFormat="1" ht="13.5" customHeight="1" x14ac:dyDescent="0.2">
      <c r="A277" s="378"/>
      <c r="B277" s="367"/>
      <c r="C277" s="367"/>
      <c r="D277" s="370"/>
      <c r="E277" s="371"/>
      <c r="F277" s="375" t="s">
        <v>38</v>
      </c>
      <c r="G277" s="47" t="s">
        <v>1</v>
      </c>
      <c r="H277" s="29">
        <v>15</v>
      </c>
      <c r="I277" s="228">
        <v>13</v>
      </c>
      <c r="J277" s="29">
        <v>11</v>
      </c>
      <c r="K277" s="29">
        <v>14</v>
      </c>
      <c r="L277" s="29">
        <v>13</v>
      </c>
      <c r="M277" s="29">
        <v>15</v>
      </c>
      <c r="N277" s="29">
        <v>13</v>
      </c>
      <c r="O277" s="29">
        <v>14</v>
      </c>
      <c r="P277" s="29">
        <v>15</v>
      </c>
      <c r="Q277" s="29">
        <v>13</v>
      </c>
      <c r="R277" s="29">
        <f t="shared" si="150"/>
        <v>136</v>
      </c>
      <c r="S277" s="48">
        <f>SUM(H277:Q277)/10</f>
        <v>13.6</v>
      </c>
      <c r="T277" s="49"/>
    </row>
    <row r="278" spans="1:20" s="40" customFormat="1" ht="13.5" customHeight="1" x14ac:dyDescent="0.2">
      <c r="A278" s="378"/>
      <c r="B278" s="367"/>
      <c r="C278" s="367"/>
      <c r="D278" s="370"/>
      <c r="E278" s="371"/>
      <c r="F278" s="375"/>
      <c r="G278" s="47" t="s">
        <v>2</v>
      </c>
      <c r="H278" s="29">
        <v>26</v>
      </c>
      <c r="I278" s="228">
        <v>13</v>
      </c>
      <c r="J278" s="29">
        <v>3</v>
      </c>
      <c r="K278" s="29">
        <v>13</v>
      </c>
      <c r="L278" s="29">
        <v>24</v>
      </c>
      <c r="M278" s="29">
        <v>16</v>
      </c>
      <c r="N278" s="29">
        <v>10</v>
      </c>
      <c r="O278" s="29">
        <v>14</v>
      </c>
      <c r="P278" s="29">
        <v>15</v>
      </c>
      <c r="Q278" s="29">
        <v>12</v>
      </c>
      <c r="R278" s="29">
        <f t="shared" si="150"/>
        <v>146</v>
      </c>
      <c r="S278" s="48">
        <f>SUM(H278:Q278)/12</f>
        <v>12.166666666666666</v>
      </c>
      <c r="T278" s="49"/>
    </row>
    <row r="279" spans="1:20" s="40" customFormat="1" ht="13.5" customHeight="1" x14ac:dyDescent="0.3">
      <c r="A279" s="378"/>
      <c r="B279" s="367"/>
      <c r="C279" s="367"/>
      <c r="D279" s="370"/>
      <c r="E279" s="371"/>
      <c r="F279" s="375"/>
      <c r="G279" s="50" t="s">
        <v>23</v>
      </c>
      <c r="H279" s="31">
        <f t="shared" ref="H279:Q279" si="152">+(H278*2+H277)/3</f>
        <v>22.333333333333332</v>
      </c>
      <c r="I279" s="229">
        <f t="shared" si="152"/>
        <v>13</v>
      </c>
      <c r="J279" s="31">
        <f t="shared" si="152"/>
        <v>5.666666666666667</v>
      </c>
      <c r="K279" s="31">
        <f t="shared" si="152"/>
        <v>13.333333333333334</v>
      </c>
      <c r="L279" s="31">
        <f t="shared" si="152"/>
        <v>20.333333333333332</v>
      </c>
      <c r="M279" s="31">
        <f t="shared" si="152"/>
        <v>15.666666666666666</v>
      </c>
      <c r="N279" s="31">
        <f t="shared" si="152"/>
        <v>11</v>
      </c>
      <c r="O279" s="31">
        <f t="shared" si="152"/>
        <v>14</v>
      </c>
      <c r="P279" s="31">
        <f t="shared" si="152"/>
        <v>15</v>
      </c>
      <c r="Q279" s="31">
        <f t="shared" si="152"/>
        <v>12.333333333333334</v>
      </c>
      <c r="R279" s="32">
        <f t="shared" si="150"/>
        <v>142.66666666666666</v>
      </c>
      <c r="S279" s="51">
        <f>+AVERAGE((S278*2+S277)/3)</f>
        <v>12.644444444444444</v>
      </c>
      <c r="T279" s="49"/>
    </row>
    <row r="280" spans="1:20" s="40" customFormat="1" ht="13.5" customHeight="1" thickBot="1" x14ac:dyDescent="0.25">
      <c r="A280" s="379"/>
      <c r="B280" s="367"/>
      <c r="C280" s="368"/>
      <c r="D280" s="370"/>
      <c r="E280" s="371"/>
      <c r="F280" s="376" t="s">
        <v>21</v>
      </c>
      <c r="G280" s="376"/>
      <c r="H280" s="52">
        <f t="shared" ref="H280:Q280" si="153">SUM(H276,H279)/2</f>
        <v>18.833333333333332</v>
      </c>
      <c r="I280" s="310">
        <f t="shared" si="153"/>
        <v>13.666666666666668</v>
      </c>
      <c r="J280" s="52">
        <f t="shared" si="153"/>
        <v>6.8333333333333339</v>
      </c>
      <c r="K280" s="52">
        <f t="shared" si="153"/>
        <v>13.5</v>
      </c>
      <c r="L280" s="52">
        <f t="shared" si="153"/>
        <v>21.666666666666664</v>
      </c>
      <c r="M280" s="52">
        <f t="shared" si="153"/>
        <v>15.833333333333332</v>
      </c>
      <c r="N280" s="52">
        <f t="shared" si="153"/>
        <v>13.5</v>
      </c>
      <c r="O280" s="52">
        <f t="shared" si="153"/>
        <v>15.666666666666666</v>
      </c>
      <c r="P280" s="52">
        <f t="shared" si="153"/>
        <v>14.333333333333332</v>
      </c>
      <c r="Q280" s="52">
        <f t="shared" si="153"/>
        <v>13.5</v>
      </c>
      <c r="R280" s="52"/>
      <c r="S280" s="52">
        <f>+(S276+S279)/2</f>
        <v>13.06111111111111</v>
      </c>
      <c r="T280" s="53"/>
    </row>
    <row r="281" spans="1:20" s="40" customFormat="1" ht="13.5" customHeight="1" x14ac:dyDescent="0.2">
      <c r="A281" s="377">
        <v>40</v>
      </c>
      <c r="B281" s="366" t="s">
        <v>55</v>
      </c>
      <c r="C281" s="366" t="s">
        <v>34</v>
      </c>
      <c r="D281" s="370">
        <v>40</v>
      </c>
      <c r="E281" s="392" t="s">
        <v>463</v>
      </c>
      <c r="F281" s="372" t="s">
        <v>37</v>
      </c>
      <c r="G281" s="44" t="s">
        <v>1</v>
      </c>
      <c r="H281" s="26">
        <v>11</v>
      </c>
      <c r="I281" s="224">
        <v>13</v>
      </c>
      <c r="J281" s="20">
        <v>14</v>
      </c>
      <c r="K281" s="20">
        <v>13</v>
      </c>
      <c r="L281" s="20">
        <v>11</v>
      </c>
      <c r="M281" s="20">
        <v>15</v>
      </c>
      <c r="N281" s="20">
        <v>9</v>
      </c>
      <c r="O281" s="20">
        <v>13</v>
      </c>
      <c r="P281" s="20">
        <v>13</v>
      </c>
      <c r="Q281" s="20">
        <v>12</v>
      </c>
      <c r="R281" s="20">
        <f t="shared" ref="R281:R286" si="154">SUM(H281:Q281)</f>
        <v>124</v>
      </c>
      <c r="S281" s="45">
        <f>SUM(H281:Q281)/10</f>
        <v>12.4</v>
      </c>
      <c r="T281" s="46"/>
    </row>
    <row r="282" spans="1:20" s="40" customFormat="1" ht="13.5" customHeight="1" x14ac:dyDescent="0.2">
      <c r="A282" s="378"/>
      <c r="B282" s="367"/>
      <c r="C282" s="367"/>
      <c r="D282" s="370"/>
      <c r="E282" s="392"/>
      <c r="F282" s="373"/>
      <c r="G282" s="47" t="s">
        <v>2</v>
      </c>
      <c r="H282" s="28">
        <v>16</v>
      </c>
      <c r="I282" s="228">
        <v>12</v>
      </c>
      <c r="J282" s="29">
        <v>6</v>
      </c>
      <c r="K282" s="29">
        <v>14</v>
      </c>
      <c r="L282" s="29">
        <v>24</v>
      </c>
      <c r="M282" s="29">
        <v>19</v>
      </c>
      <c r="N282" s="29">
        <v>7</v>
      </c>
      <c r="O282" s="29">
        <v>14</v>
      </c>
      <c r="P282" s="29">
        <v>12</v>
      </c>
      <c r="Q282" s="29">
        <v>11</v>
      </c>
      <c r="R282" s="29">
        <f t="shared" si="154"/>
        <v>135</v>
      </c>
      <c r="S282" s="48">
        <f>SUM(H282:Q282)/12</f>
        <v>11.25</v>
      </c>
      <c r="T282" s="49"/>
    </row>
    <row r="283" spans="1:20" s="40" customFormat="1" ht="13.5" customHeight="1" x14ac:dyDescent="0.3">
      <c r="A283" s="378"/>
      <c r="B283" s="367"/>
      <c r="C283" s="367"/>
      <c r="D283" s="370"/>
      <c r="E283" s="392"/>
      <c r="F283" s="374"/>
      <c r="G283" s="50" t="s">
        <v>22</v>
      </c>
      <c r="H283" s="31">
        <f t="shared" ref="H283:Q283" si="155">+(H282*2+H281)/3</f>
        <v>14.333333333333334</v>
      </c>
      <c r="I283" s="229">
        <f t="shared" si="155"/>
        <v>12.333333333333334</v>
      </c>
      <c r="J283" s="31">
        <f t="shared" si="155"/>
        <v>8.6666666666666661</v>
      </c>
      <c r="K283" s="31">
        <f t="shared" si="155"/>
        <v>13.666666666666666</v>
      </c>
      <c r="L283" s="31">
        <f t="shared" si="155"/>
        <v>19.666666666666668</v>
      </c>
      <c r="M283" s="31">
        <f t="shared" si="155"/>
        <v>17.666666666666668</v>
      </c>
      <c r="N283" s="31">
        <f t="shared" si="155"/>
        <v>7.666666666666667</v>
      </c>
      <c r="O283" s="31">
        <f t="shared" si="155"/>
        <v>13.666666666666666</v>
      </c>
      <c r="P283" s="31">
        <f t="shared" si="155"/>
        <v>12.333333333333334</v>
      </c>
      <c r="Q283" s="31">
        <f t="shared" si="155"/>
        <v>11.333333333333334</v>
      </c>
      <c r="R283" s="32">
        <f t="shared" si="154"/>
        <v>131.33333333333334</v>
      </c>
      <c r="S283" s="51">
        <f>+AVERAGE((S282*2+S281)/3)</f>
        <v>11.633333333333333</v>
      </c>
      <c r="T283" s="49"/>
    </row>
    <row r="284" spans="1:20" s="40" customFormat="1" ht="13.5" customHeight="1" x14ac:dyDescent="0.2">
      <c r="A284" s="378"/>
      <c r="B284" s="367"/>
      <c r="C284" s="367"/>
      <c r="D284" s="370"/>
      <c r="E284" s="392"/>
      <c r="F284" s="375" t="s">
        <v>38</v>
      </c>
      <c r="G284" s="47" t="s">
        <v>1</v>
      </c>
      <c r="H284" s="29">
        <v>12</v>
      </c>
      <c r="I284" s="228">
        <v>12</v>
      </c>
      <c r="J284" s="29">
        <v>2</v>
      </c>
      <c r="K284" s="29">
        <v>12</v>
      </c>
      <c r="L284" s="29">
        <v>13</v>
      </c>
      <c r="M284" s="29">
        <v>15</v>
      </c>
      <c r="N284" s="29">
        <v>15</v>
      </c>
      <c r="O284" s="29">
        <v>12</v>
      </c>
      <c r="P284" s="29">
        <v>17</v>
      </c>
      <c r="Q284" s="29">
        <v>12</v>
      </c>
      <c r="R284" s="29">
        <f t="shared" si="154"/>
        <v>122</v>
      </c>
      <c r="S284" s="48">
        <f>SUM(H284:Q284)/10</f>
        <v>12.2</v>
      </c>
      <c r="T284" s="49"/>
    </row>
    <row r="285" spans="1:20" s="40" customFormat="1" ht="13.5" customHeight="1" x14ac:dyDescent="0.2">
      <c r="A285" s="378"/>
      <c r="B285" s="367"/>
      <c r="C285" s="367"/>
      <c r="D285" s="370"/>
      <c r="E285" s="392"/>
      <c r="F285" s="375"/>
      <c r="G285" s="47" t="s">
        <v>2</v>
      </c>
      <c r="H285" s="29">
        <v>16</v>
      </c>
      <c r="I285" s="228">
        <v>11</v>
      </c>
      <c r="J285" s="29">
        <v>4</v>
      </c>
      <c r="K285" s="29">
        <v>10</v>
      </c>
      <c r="L285" s="29">
        <v>22</v>
      </c>
      <c r="M285" s="29">
        <v>18</v>
      </c>
      <c r="N285" s="29">
        <v>12</v>
      </c>
      <c r="O285" s="29">
        <v>13</v>
      </c>
      <c r="P285" s="29">
        <v>14</v>
      </c>
      <c r="Q285" s="29">
        <v>12</v>
      </c>
      <c r="R285" s="29">
        <f t="shared" si="154"/>
        <v>132</v>
      </c>
      <c r="S285" s="48">
        <f>SUM(H285:Q285)/12</f>
        <v>11</v>
      </c>
      <c r="T285" s="49"/>
    </row>
    <row r="286" spans="1:20" s="40" customFormat="1" ht="13.5" customHeight="1" x14ac:dyDescent="0.3">
      <c r="A286" s="378"/>
      <c r="B286" s="367"/>
      <c r="C286" s="367"/>
      <c r="D286" s="370"/>
      <c r="E286" s="392"/>
      <c r="F286" s="375"/>
      <c r="G286" s="50" t="s">
        <v>23</v>
      </c>
      <c r="H286" s="31">
        <f t="shared" ref="H286:Q286" si="156">+(H285*2+H284)/3</f>
        <v>14.666666666666666</v>
      </c>
      <c r="I286" s="229">
        <f t="shared" si="156"/>
        <v>11.333333333333334</v>
      </c>
      <c r="J286" s="31">
        <f t="shared" si="156"/>
        <v>3.3333333333333335</v>
      </c>
      <c r="K286" s="31">
        <f t="shared" si="156"/>
        <v>10.666666666666666</v>
      </c>
      <c r="L286" s="31">
        <f t="shared" si="156"/>
        <v>19</v>
      </c>
      <c r="M286" s="31">
        <f t="shared" si="156"/>
        <v>17</v>
      </c>
      <c r="N286" s="31">
        <f t="shared" si="156"/>
        <v>13</v>
      </c>
      <c r="O286" s="31">
        <f t="shared" si="156"/>
        <v>12.666666666666666</v>
      </c>
      <c r="P286" s="31">
        <f t="shared" si="156"/>
        <v>15</v>
      </c>
      <c r="Q286" s="31">
        <f t="shared" si="156"/>
        <v>12</v>
      </c>
      <c r="R286" s="32">
        <f t="shared" si="154"/>
        <v>128.66666666666669</v>
      </c>
      <c r="S286" s="51">
        <f>+AVERAGE((S285*2+S284)/3)</f>
        <v>11.4</v>
      </c>
      <c r="T286" s="49"/>
    </row>
    <row r="287" spans="1:20" s="40" customFormat="1" ht="13.5" customHeight="1" thickBot="1" x14ac:dyDescent="0.25">
      <c r="A287" s="379"/>
      <c r="B287" s="367"/>
      <c r="C287" s="368"/>
      <c r="D287" s="370"/>
      <c r="E287" s="392"/>
      <c r="F287" s="376" t="s">
        <v>21</v>
      </c>
      <c r="G287" s="376"/>
      <c r="H287" s="52">
        <f t="shared" ref="H287:Q287" si="157">SUM(H283,H286)/2</f>
        <v>14.5</v>
      </c>
      <c r="I287" s="310">
        <f t="shared" si="157"/>
        <v>11.833333333333334</v>
      </c>
      <c r="J287" s="52">
        <f t="shared" si="157"/>
        <v>6</v>
      </c>
      <c r="K287" s="52">
        <f t="shared" si="157"/>
        <v>12.166666666666666</v>
      </c>
      <c r="L287" s="52">
        <f t="shared" si="157"/>
        <v>19.333333333333336</v>
      </c>
      <c r="M287" s="52">
        <f t="shared" si="157"/>
        <v>17.333333333333336</v>
      </c>
      <c r="N287" s="52">
        <f t="shared" si="157"/>
        <v>10.333333333333334</v>
      </c>
      <c r="O287" s="52">
        <f t="shared" si="157"/>
        <v>13.166666666666666</v>
      </c>
      <c r="P287" s="52">
        <f t="shared" si="157"/>
        <v>13.666666666666668</v>
      </c>
      <c r="Q287" s="52">
        <f t="shared" si="157"/>
        <v>11.666666666666668</v>
      </c>
      <c r="R287" s="52"/>
      <c r="S287" s="52">
        <f>+(S283+S286)/2</f>
        <v>11.516666666666666</v>
      </c>
      <c r="T287" s="53"/>
    </row>
    <row r="288" spans="1:20" s="40" customFormat="1" ht="13.5" customHeight="1" x14ac:dyDescent="0.2">
      <c r="A288" s="377">
        <v>41</v>
      </c>
      <c r="B288" s="366" t="s">
        <v>55</v>
      </c>
      <c r="C288" s="366" t="s">
        <v>34</v>
      </c>
      <c r="D288" s="370">
        <v>41</v>
      </c>
      <c r="E288" s="392" t="s">
        <v>464</v>
      </c>
      <c r="F288" s="372" t="s">
        <v>37</v>
      </c>
      <c r="G288" s="44" t="s">
        <v>1</v>
      </c>
      <c r="H288" s="26"/>
      <c r="I288" s="224"/>
      <c r="J288" s="20"/>
      <c r="K288" s="20"/>
      <c r="L288" s="20"/>
      <c r="M288" s="20"/>
      <c r="N288" s="20"/>
      <c r="O288" s="20"/>
      <c r="P288" s="20"/>
      <c r="Q288" s="20"/>
      <c r="R288" s="20">
        <f t="shared" ref="R288:R293" si="158">SUM(H288:Q288)</f>
        <v>0</v>
      </c>
      <c r="S288" s="45">
        <f>SUM(H288:Q288)/10</f>
        <v>0</v>
      </c>
      <c r="T288" s="46"/>
    </row>
    <row r="289" spans="1:20" s="40" customFormat="1" ht="13.5" customHeight="1" x14ac:dyDescent="0.2">
      <c r="A289" s="378"/>
      <c r="B289" s="367"/>
      <c r="C289" s="367"/>
      <c r="D289" s="370"/>
      <c r="E289" s="392"/>
      <c r="F289" s="373"/>
      <c r="G289" s="47" t="s">
        <v>2</v>
      </c>
      <c r="H289" s="28"/>
      <c r="I289" s="228"/>
      <c r="J289" s="29"/>
      <c r="K289" s="29"/>
      <c r="L289" s="29"/>
      <c r="M289" s="29"/>
      <c r="N289" s="29"/>
      <c r="O289" s="29"/>
      <c r="P289" s="29"/>
      <c r="Q289" s="29"/>
      <c r="R289" s="29">
        <f t="shared" si="158"/>
        <v>0</v>
      </c>
      <c r="S289" s="48">
        <f>SUM(H289:Q289)/12</f>
        <v>0</v>
      </c>
      <c r="T289" s="49"/>
    </row>
    <row r="290" spans="1:20" s="40" customFormat="1" ht="13.5" customHeight="1" x14ac:dyDescent="0.3">
      <c r="A290" s="378"/>
      <c r="B290" s="367"/>
      <c r="C290" s="367"/>
      <c r="D290" s="370"/>
      <c r="E290" s="392"/>
      <c r="F290" s="374"/>
      <c r="G290" s="50" t="s">
        <v>22</v>
      </c>
      <c r="H290" s="31"/>
      <c r="I290" s="229"/>
      <c r="J290" s="31"/>
      <c r="K290" s="31"/>
      <c r="L290" s="31"/>
      <c r="M290" s="31"/>
      <c r="N290" s="31"/>
      <c r="O290" s="31"/>
      <c r="P290" s="31"/>
      <c r="Q290" s="31"/>
      <c r="R290" s="32">
        <f t="shared" si="158"/>
        <v>0</v>
      </c>
      <c r="S290" s="51">
        <f>+AVERAGE((S289*2+S288)/3)</f>
        <v>0</v>
      </c>
      <c r="T290" s="49"/>
    </row>
    <row r="291" spans="1:20" s="40" customFormat="1" ht="13.5" customHeight="1" x14ac:dyDescent="0.2">
      <c r="A291" s="378"/>
      <c r="B291" s="367"/>
      <c r="C291" s="367"/>
      <c r="D291" s="370"/>
      <c r="E291" s="392"/>
      <c r="F291" s="375" t="s">
        <v>38</v>
      </c>
      <c r="G291" s="47" t="s">
        <v>1</v>
      </c>
      <c r="H291" s="29"/>
      <c r="I291" s="228"/>
      <c r="J291" s="29"/>
      <c r="K291" s="29"/>
      <c r="L291" s="29"/>
      <c r="M291" s="29"/>
      <c r="N291" s="29"/>
      <c r="O291" s="29"/>
      <c r="P291" s="29"/>
      <c r="Q291" s="29"/>
      <c r="R291" s="29">
        <f t="shared" si="158"/>
        <v>0</v>
      </c>
      <c r="S291" s="48">
        <f>SUM(H291:Q291)/10</f>
        <v>0</v>
      </c>
      <c r="T291" s="49"/>
    </row>
    <row r="292" spans="1:20" s="40" customFormat="1" ht="13.5" customHeight="1" x14ac:dyDescent="0.2">
      <c r="A292" s="378"/>
      <c r="B292" s="367"/>
      <c r="C292" s="367"/>
      <c r="D292" s="370"/>
      <c r="E292" s="392"/>
      <c r="F292" s="375"/>
      <c r="G292" s="47" t="s">
        <v>2</v>
      </c>
      <c r="H292" s="29"/>
      <c r="I292" s="228"/>
      <c r="J292" s="29"/>
      <c r="K292" s="29"/>
      <c r="L292" s="29"/>
      <c r="M292" s="29"/>
      <c r="N292" s="29"/>
      <c r="O292" s="29"/>
      <c r="P292" s="29"/>
      <c r="Q292" s="29"/>
      <c r="R292" s="29">
        <f t="shared" si="158"/>
        <v>0</v>
      </c>
      <c r="S292" s="48">
        <f>SUM(H292:Q292)/12</f>
        <v>0</v>
      </c>
      <c r="T292" s="49"/>
    </row>
    <row r="293" spans="1:20" s="40" customFormat="1" ht="13.5" customHeight="1" x14ac:dyDescent="0.3">
      <c r="A293" s="378"/>
      <c r="B293" s="367"/>
      <c r="C293" s="367"/>
      <c r="D293" s="370"/>
      <c r="E293" s="392"/>
      <c r="F293" s="375"/>
      <c r="G293" s="50" t="s">
        <v>23</v>
      </c>
      <c r="H293" s="31"/>
      <c r="I293" s="229"/>
      <c r="J293" s="31"/>
      <c r="K293" s="31"/>
      <c r="L293" s="31"/>
      <c r="M293" s="31"/>
      <c r="N293" s="31"/>
      <c r="O293" s="31"/>
      <c r="P293" s="31"/>
      <c r="Q293" s="31"/>
      <c r="R293" s="32">
        <f t="shared" si="158"/>
        <v>0</v>
      </c>
      <c r="S293" s="51">
        <f>+AVERAGE((S292*2+S291)/3)</f>
        <v>0</v>
      </c>
      <c r="T293" s="49"/>
    </row>
    <row r="294" spans="1:20" s="40" customFormat="1" ht="13.5" customHeight="1" thickBot="1" x14ac:dyDescent="0.25">
      <c r="A294" s="379"/>
      <c r="B294" s="367"/>
      <c r="C294" s="368"/>
      <c r="D294" s="370"/>
      <c r="E294" s="392"/>
      <c r="F294" s="376" t="s">
        <v>21</v>
      </c>
      <c r="G294" s="376"/>
      <c r="H294" s="52"/>
      <c r="I294" s="310"/>
      <c r="J294" s="52"/>
      <c r="K294" s="52"/>
      <c r="L294" s="52"/>
      <c r="M294" s="52"/>
      <c r="N294" s="52"/>
      <c r="O294" s="52"/>
      <c r="P294" s="52"/>
      <c r="Q294" s="52"/>
      <c r="R294" s="52"/>
      <c r="S294" s="52">
        <f>+(S290+S293)/2</f>
        <v>0</v>
      </c>
      <c r="T294" s="53"/>
    </row>
    <row r="295" spans="1:20" s="40" customFormat="1" ht="13.5" customHeight="1" x14ac:dyDescent="0.2">
      <c r="A295" s="377">
        <v>42</v>
      </c>
      <c r="B295" s="366" t="s">
        <v>55</v>
      </c>
      <c r="C295" s="366" t="s">
        <v>34</v>
      </c>
      <c r="D295" s="370">
        <v>42</v>
      </c>
      <c r="E295" s="371"/>
      <c r="F295" s="372" t="s">
        <v>37</v>
      </c>
      <c r="G295" s="44" t="s">
        <v>1</v>
      </c>
      <c r="H295" s="26"/>
      <c r="I295" s="224"/>
      <c r="J295" s="20"/>
      <c r="K295" s="20"/>
      <c r="L295" s="20"/>
      <c r="M295" s="20"/>
      <c r="N295" s="20"/>
      <c r="O295" s="20"/>
      <c r="P295" s="20"/>
      <c r="Q295" s="20"/>
      <c r="R295" s="20">
        <f t="shared" ref="R295:R300" si="159">SUM(H295:Q295)</f>
        <v>0</v>
      </c>
      <c r="S295" s="45">
        <f>SUM(H295:Q295)/10</f>
        <v>0</v>
      </c>
      <c r="T295" s="46"/>
    </row>
    <row r="296" spans="1:20" s="40" customFormat="1" ht="13.5" customHeight="1" x14ac:dyDescent="0.2">
      <c r="A296" s="378"/>
      <c r="B296" s="367"/>
      <c r="C296" s="367"/>
      <c r="D296" s="370"/>
      <c r="E296" s="371"/>
      <c r="F296" s="373"/>
      <c r="G296" s="47" t="s">
        <v>2</v>
      </c>
      <c r="H296" s="28"/>
      <c r="I296" s="228"/>
      <c r="J296" s="29"/>
      <c r="K296" s="29"/>
      <c r="L296" s="29"/>
      <c r="M296" s="29"/>
      <c r="N296" s="29"/>
      <c r="O296" s="29"/>
      <c r="P296" s="29"/>
      <c r="Q296" s="29"/>
      <c r="R296" s="29">
        <f t="shared" si="159"/>
        <v>0</v>
      </c>
      <c r="S296" s="48">
        <f>SUM(H296:Q296)/12</f>
        <v>0</v>
      </c>
      <c r="T296" s="49"/>
    </row>
    <row r="297" spans="1:20" s="40" customFormat="1" ht="13.5" customHeight="1" x14ac:dyDescent="0.3">
      <c r="A297" s="378"/>
      <c r="B297" s="367"/>
      <c r="C297" s="367"/>
      <c r="D297" s="370"/>
      <c r="E297" s="371"/>
      <c r="F297" s="374"/>
      <c r="G297" s="50" t="s">
        <v>22</v>
      </c>
      <c r="H297" s="31"/>
      <c r="I297" s="229"/>
      <c r="J297" s="31"/>
      <c r="K297" s="31"/>
      <c r="L297" s="31"/>
      <c r="M297" s="31"/>
      <c r="N297" s="31"/>
      <c r="O297" s="31"/>
      <c r="P297" s="31"/>
      <c r="Q297" s="31"/>
      <c r="R297" s="32">
        <f t="shared" si="159"/>
        <v>0</v>
      </c>
      <c r="S297" s="51">
        <f>+AVERAGE((S296*2+S295)/3)</f>
        <v>0</v>
      </c>
      <c r="T297" s="49"/>
    </row>
    <row r="298" spans="1:20" s="40" customFormat="1" ht="13.5" customHeight="1" x14ac:dyDescent="0.2">
      <c r="A298" s="378"/>
      <c r="B298" s="367"/>
      <c r="C298" s="367"/>
      <c r="D298" s="370"/>
      <c r="E298" s="371"/>
      <c r="F298" s="375" t="s">
        <v>38</v>
      </c>
      <c r="G298" s="47" t="s">
        <v>1</v>
      </c>
      <c r="H298" s="29"/>
      <c r="I298" s="228"/>
      <c r="J298" s="29"/>
      <c r="K298" s="29"/>
      <c r="L298" s="29"/>
      <c r="M298" s="29"/>
      <c r="N298" s="29"/>
      <c r="O298" s="29"/>
      <c r="P298" s="29"/>
      <c r="Q298" s="29"/>
      <c r="R298" s="29">
        <f t="shared" si="159"/>
        <v>0</v>
      </c>
      <c r="S298" s="48">
        <f>SUM(H298:Q298)/10</f>
        <v>0</v>
      </c>
      <c r="T298" s="49"/>
    </row>
    <row r="299" spans="1:20" s="40" customFormat="1" ht="13.5" customHeight="1" x14ac:dyDescent="0.2">
      <c r="A299" s="378"/>
      <c r="B299" s="367"/>
      <c r="C299" s="367"/>
      <c r="D299" s="370"/>
      <c r="E299" s="371"/>
      <c r="F299" s="375"/>
      <c r="G299" s="47" t="s">
        <v>2</v>
      </c>
      <c r="H299" s="29"/>
      <c r="I299" s="228"/>
      <c r="J299" s="29"/>
      <c r="K299" s="29"/>
      <c r="L299" s="29"/>
      <c r="M299" s="29"/>
      <c r="N299" s="29"/>
      <c r="O299" s="29"/>
      <c r="P299" s="29"/>
      <c r="Q299" s="29"/>
      <c r="R299" s="29">
        <f t="shared" si="159"/>
        <v>0</v>
      </c>
      <c r="S299" s="48">
        <f>SUM(H299:Q299)/12</f>
        <v>0</v>
      </c>
      <c r="T299" s="49"/>
    </row>
    <row r="300" spans="1:20" s="40" customFormat="1" ht="13.5" customHeight="1" x14ac:dyDescent="0.3">
      <c r="A300" s="378"/>
      <c r="B300" s="367"/>
      <c r="C300" s="367"/>
      <c r="D300" s="370"/>
      <c r="E300" s="371"/>
      <c r="F300" s="375"/>
      <c r="G300" s="50" t="s">
        <v>23</v>
      </c>
      <c r="H300" s="31"/>
      <c r="I300" s="229"/>
      <c r="J300" s="31"/>
      <c r="K300" s="31"/>
      <c r="L300" s="31"/>
      <c r="M300" s="31"/>
      <c r="N300" s="31"/>
      <c r="O300" s="31"/>
      <c r="P300" s="31"/>
      <c r="Q300" s="31"/>
      <c r="R300" s="32">
        <f t="shared" si="159"/>
        <v>0</v>
      </c>
      <c r="S300" s="51">
        <f>+AVERAGE((S299*2+S298)/3)</f>
        <v>0</v>
      </c>
      <c r="T300" s="49"/>
    </row>
    <row r="301" spans="1:20" s="40" customFormat="1" ht="13.5" customHeight="1" thickBot="1" x14ac:dyDescent="0.25">
      <c r="A301" s="379"/>
      <c r="B301" s="367"/>
      <c r="C301" s="368"/>
      <c r="D301" s="370"/>
      <c r="E301" s="371"/>
      <c r="F301" s="376" t="s">
        <v>21</v>
      </c>
      <c r="G301" s="376"/>
      <c r="H301" s="52"/>
      <c r="I301" s="310"/>
      <c r="J301" s="52"/>
      <c r="K301" s="52"/>
      <c r="L301" s="52"/>
      <c r="M301" s="52"/>
      <c r="N301" s="52"/>
      <c r="O301" s="52"/>
      <c r="P301" s="52"/>
      <c r="Q301" s="52"/>
      <c r="R301" s="52"/>
      <c r="S301" s="52">
        <f>+(S297+S300)/2</f>
        <v>0</v>
      </c>
      <c r="T301" s="53"/>
    </row>
    <row r="302" spans="1:20" s="40" customFormat="1" ht="13.5" customHeight="1" x14ac:dyDescent="0.2">
      <c r="A302" s="377">
        <v>43</v>
      </c>
      <c r="B302" s="366" t="s">
        <v>55</v>
      </c>
      <c r="C302" s="366" t="s">
        <v>34</v>
      </c>
      <c r="D302" s="370">
        <v>43</v>
      </c>
      <c r="E302" s="392"/>
      <c r="F302" s="372" t="s">
        <v>37</v>
      </c>
      <c r="G302" s="44" t="s">
        <v>1</v>
      </c>
      <c r="H302" s="26"/>
      <c r="I302" s="224"/>
      <c r="J302" s="20"/>
      <c r="K302" s="20"/>
      <c r="L302" s="20"/>
      <c r="M302" s="20"/>
      <c r="N302" s="20"/>
      <c r="O302" s="20"/>
      <c r="P302" s="20"/>
      <c r="Q302" s="20"/>
      <c r="R302" s="20">
        <f t="shared" ref="R302:R307" si="160">SUM(H302:Q302)</f>
        <v>0</v>
      </c>
      <c r="S302" s="45">
        <f>SUM(H302:Q302)/10</f>
        <v>0</v>
      </c>
      <c r="T302" s="46"/>
    </row>
    <row r="303" spans="1:20" s="40" customFormat="1" ht="13.5" customHeight="1" x14ac:dyDescent="0.2">
      <c r="A303" s="378"/>
      <c r="B303" s="367"/>
      <c r="C303" s="367"/>
      <c r="D303" s="370"/>
      <c r="E303" s="392"/>
      <c r="F303" s="373"/>
      <c r="G303" s="47" t="s">
        <v>2</v>
      </c>
      <c r="H303" s="28"/>
      <c r="I303" s="70"/>
      <c r="J303" s="29"/>
      <c r="K303" s="29"/>
      <c r="L303" s="29"/>
      <c r="M303" s="29"/>
      <c r="N303" s="29"/>
      <c r="O303" s="29"/>
      <c r="P303" s="29"/>
      <c r="Q303" s="29"/>
      <c r="R303" s="29">
        <f t="shared" si="160"/>
        <v>0</v>
      </c>
      <c r="S303" s="48">
        <f>SUM(H303:Q303)/12</f>
        <v>0</v>
      </c>
      <c r="T303" s="49"/>
    </row>
    <row r="304" spans="1:20" s="40" customFormat="1" ht="13.5" customHeight="1" x14ac:dyDescent="0.25">
      <c r="A304" s="378"/>
      <c r="B304" s="367"/>
      <c r="C304" s="367"/>
      <c r="D304" s="370"/>
      <c r="E304" s="392"/>
      <c r="F304" s="374"/>
      <c r="G304" s="50" t="s">
        <v>22</v>
      </c>
      <c r="H304" s="31"/>
      <c r="I304" s="159"/>
      <c r="J304" s="31"/>
      <c r="K304" s="31"/>
      <c r="L304" s="31"/>
      <c r="M304" s="31"/>
      <c r="N304" s="31"/>
      <c r="O304" s="31"/>
      <c r="P304" s="31"/>
      <c r="Q304" s="31"/>
      <c r="R304" s="32">
        <f t="shared" si="160"/>
        <v>0</v>
      </c>
      <c r="S304" s="51">
        <f>+AVERAGE((S303*2+S302)/3)</f>
        <v>0</v>
      </c>
      <c r="T304" s="49"/>
    </row>
    <row r="305" spans="1:20" s="40" customFormat="1" ht="13.5" customHeight="1" x14ac:dyDescent="0.2">
      <c r="A305" s="378"/>
      <c r="B305" s="367"/>
      <c r="C305" s="367"/>
      <c r="D305" s="370"/>
      <c r="E305" s="392"/>
      <c r="F305" s="375" t="s">
        <v>38</v>
      </c>
      <c r="G305" s="47" t="s">
        <v>1</v>
      </c>
      <c r="H305" s="29"/>
      <c r="I305" s="70"/>
      <c r="J305" s="29"/>
      <c r="K305" s="29"/>
      <c r="L305" s="29"/>
      <c r="M305" s="29"/>
      <c r="N305" s="29"/>
      <c r="O305" s="29"/>
      <c r="P305" s="29"/>
      <c r="Q305" s="29"/>
      <c r="R305" s="29">
        <f t="shared" si="160"/>
        <v>0</v>
      </c>
      <c r="S305" s="48">
        <f>SUM(H305:Q305)/10</f>
        <v>0</v>
      </c>
      <c r="T305" s="49"/>
    </row>
    <row r="306" spans="1:20" s="40" customFormat="1" ht="13.5" customHeight="1" x14ac:dyDescent="0.2">
      <c r="A306" s="378"/>
      <c r="B306" s="367"/>
      <c r="C306" s="367"/>
      <c r="D306" s="370"/>
      <c r="E306" s="392"/>
      <c r="F306" s="375"/>
      <c r="G306" s="47" t="s">
        <v>2</v>
      </c>
      <c r="H306" s="29"/>
      <c r="I306" s="70"/>
      <c r="J306" s="29"/>
      <c r="K306" s="29"/>
      <c r="L306" s="29"/>
      <c r="M306" s="29"/>
      <c r="N306" s="29"/>
      <c r="O306" s="29"/>
      <c r="P306" s="29"/>
      <c r="Q306" s="29"/>
      <c r="R306" s="29">
        <f t="shared" si="160"/>
        <v>0</v>
      </c>
      <c r="S306" s="48">
        <f>SUM(H306:Q306)/12</f>
        <v>0</v>
      </c>
      <c r="T306" s="49"/>
    </row>
    <row r="307" spans="1:20" s="40" customFormat="1" ht="13.5" customHeight="1" x14ac:dyDescent="0.25">
      <c r="A307" s="378"/>
      <c r="B307" s="367"/>
      <c r="C307" s="367"/>
      <c r="D307" s="370"/>
      <c r="E307" s="392"/>
      <c r="F307" s="375"/>
      <c r="G307" s="50" t="s">
        <v>23</v>
      </c>
      <c r="H307" s="31"/>
      <c r="I307" s="159"/>
      <c r="J307" s="31"/>
      <c r="K307" s="31"/>
      <c r="L307" s="31"/>
      <c r="M307" s="31"/>
      <c r="N307" s="31"/>
      <c r="O307" s="31"/>
      <c r="P307" s="31"/>
      <c r="Q307" s="31"/>
      <c r="R307" s="32">
        <f t="shared" si="160"/>
        <v>0</v>
      </c>
      <c r="S307" s="51">
        <f>+AVERAGE((S306*2+S305)/3)</f>
        <v>0</v>
      </c>
      <c r="T307" s="49"/>
    </row>
    <row r="308" spans="1:20" s="40" customFormat="1" ht="13.5" customHeight="1" thickBot="1" x14ac:dyDescent="0.25">
      <c r="A308" s="379"/>
      <c r="B308" s="367"/>
      <c r="C308" s="368"/>
      <c r="D308" s="370"/>
      <c r="E308" s="392"/>
      <c r="F308" s="376" t="s">
        <v>21</v>
      </c>
      <c r="G308" s="376"/>
      <c r="H308" s="52"/>
      <c r="I308" s="309"/>
      <c r="J308" s="52"/>
      <c r="K308" s="52"/>
      <c r="L308" s="52"/>
      <c r="M308" s="52"/>
      <c r="N308" s="52"/>
      <c r="O308" s="52"/>
      <c r="P308" s="52"/>
      <c r="Q308" s="52"/>
      <c r="R308" s="52"/>
      <c r="S308" s="52">
        <f>+(S304+S307)/2</f>
        <v>0</v>
      </c>
      <c r="T308" s="53"/>
    </row>
    <row r="309" spans="1:20" s="40" customFormat="1" ht="13.5" customHeight="1" x14ac:dyDescent="0.2">
      <c r="A309" s="377">
        <v>44</v>
      </c>
      <c r="B309" s="366" t="s">
        <v>55</v>
      </c>
      <c r="C309" s="366" t="s">
        <v>34</v>
      </c>
      <c r="D309" s="370">
        <v>44</v>
      </c>
      <c r="E309" s="371"/>
      <c r="F309" s="372" t="s">
        <v>37</v>
      </c>
      <c r="G309" s="44" t="s">
        <v>1</v>
      </c>
      <c r="H309" s="26"/>
      <c r="I309" s="143"/>
      <c r="J309" s="20"/>
      <c r="K309" s="20"/>
      <c r="L309" s="20"/>
      <c r="M309" s="20"/>
      <c r="N309" s="20"/>
      <c r="O309" s="20"/>
      <c r="P309" s="20"/>
      <c r="Q309" s="20"/>
      <c r="R309" s="20">
        <f t="shared" ref="R309:R314" si="161">SUM(H309:Q309)</f>
        <v>0</v>
      </c>
      <c r="S309" s="45">
        <f>SUM(H309:Q309)/10</f>
        <v>0</v>
      </c>
      <c r="T309" s="46"/>
    </row>
    <row r="310" spans="1:20" s="40" customFormat="1" ht="13.5" customHeight="1" x14ac:dyDescent="0.2">
      <c r="A310" s="378"/>
      <c r="B310" s="367"/>
      <c r="C310" s="367"/>
      <c r="D310" s="370"/>
      <c r="E310" s="371"/>
      <c r="F310" s="373"/>
      <c r="G310" s="47" t="s">
        <v>2</v>
      </c>
      <c r="H310" s="28"/>
      <c r="I310" s="70"/>
      <c r="J310" s="29"/>
      <c r="K310" s="29"/>
      <c r="L310" s="29"/>
      <c r="M310" s="29"/>
      <c r="N310" s="29"/>
      <c r="O310" s="29"/>
      <c r="P310" s="29"/>
      <c r="Q310" s="29"/>
      <c r="R310" s="29">
        <f t="shared" si="161"/>
        <v>0</v>
      </c>
      <c r="S310" s="48">
        <f>SUM(H310:Q310)/12</f>
        <v>0</v>
      </c>
      <c r="T310" s="49"/>
    </row>
    <row r="311" spans="1:20" s="40" customFormat="1" ht="13.5" customHeight="1" x14ac:dyDescent="0.25">
      <c r="A311" s="378"/>
      <c r="B311" s="367"/>
      <c r="C311" s="367"/>
      <c r="D311" s="370"/>
      <c r="E311" s="371"/>
      <c r="F311" s="374"/>
      <c r="G311" s="50" t="s">
        <v>22</v>
      </c>
      <c r="H311" s="31"/>
      <c r="I311" s="159"/>
      <c r="J311" s="31"/>
      <c r="K311" s="31"/>
      <c r="L311" s="31"/>
      <c r="M311" s="31"/>
      <c r="N311" s="31"/>
      <c r="O311" s="31"/>
      <c r="P311" s="31"/>
      <c r="Q311" s="31"/>
      <c r="R311" s="32">
        <f t="shared" si="161"/>
        <v>0</v>
      </c>
      <c r="S311" s="51">
        <f>+AVERAGE((S310*2+S309)/3)</f>
        <v>0</v>
      </c>
      <c r="T311" s="49"/>
    </row>
    <row r="312" spans="1:20" s="40" customFormat="1" ht="13.5" customHeight="1" x14ac:dyDescent="0.2">
      <c r="A312" s="378"/>
      <c r="B312" s="367"/>
      <c r="C312" s="367"/>
      <c r="D312" s="370"/>
      <c r="E312" s="371"/>
      <c r="F312" s="375" t="s">
        <v>38</v>
      </c>
      <c r="G312" s="47" t="s">
        <v>1</v>
      </c>
      <c r="H312" s="29"/>
      <c r="I312" s="70"/>
      <c r="J312" s="29"/>
      <c r="K312" s="29"/>
      <c r="L312" s="29"/>
      <c r="M312" s="29"/>
      <c r="N312" s="29"/>
      <c r="O312" s="29"/>
      <c r="P312" s="29"/>
      <c r="Q312" s="29"/>
      <c r="R312" s="29">
        <f t="shared" si="161"/>
        <v>0</v>
      </c>
      <c r="S312" s="48">
        <f>SUM(H312:Q312)/10</f>
        <v>0</v>
      </c>
      <c r="T312" s="49"/>
    </row>
    <row r="313" spans="1:20" s="40" customFormat="1" ht="13.5" customHeight="1" x14ac:dyDescent="0.2">
      <c r="A313" s="378"/>
      <c r="B313" s="367"/>
      <c r="C313" s="367"/>
      <c r="D313" s="370"/>
      <c r="E313" s="371"/>
      <c r="F313" s="375"/>
      <c r="G313" s="47" t="s">
        <v>2</v>
      </c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>
        <f t="shared" si="161"/>
        <v>0</v>
      </c>
      <c r="S313" s="48">
        <f>SUM(H313:Q313)/12</f>
        <v>0</v>
      </c>
      <c r="T313" s="49"/>
    </row>
    <row r="314" spans="1:20" s="40" customFormat="1" ht="13.5" customHeight="1" x14ac:dyDescent="0.2">
      <c r="A314" s="378"/>
      <c r="B314" s="367"/>
      <c r="C314" s="367"/>
      <c r="D314" s="370"/>
      <c r="E314" s="371"/>
      <c r="F314" s="375"/>
      <c r="G314" s="50" t="s">
        <v>23</v>
      </c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2">
        <f t="shared" si="161"/>
        <v>0</v>
      </c>
      <c r="S314" s="51">
        <f>+AVERAGE((S313*2+S312)/3)</f>
        <v>0</v>
      </c>
      <c r="T314" s="49"/>
    </row>
    <row r="315" spans="1:20" s="40" customFormat="1" ht="13.5" customHeight="1" thickBot="1" x14ac:dyDescent="0.25">
      <c r="A315" s="379"/>
      <c r="B315" s="367"/>
      <c r="C315" s="368"/>
      <c r="D315" s="370"/>
      <c r="E315" s="371"/>
      <c r="F315" s="376" t="s">
        <v>21</v>
      </c>
      <c r="G315" s="376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>
        <f>+(S311+S314)/2</f>
        <v>0</v>
      </c>
      <c r="T315" s="53"/>
    </row>
    <row r="316" spans="1:20" s="40" customFormat="1" ht="13.5" customHeight="1" x14ac:dyDescent="0.2">
      <c r="A316" s="377">
        <v>45</v>
      </c>
      <c r="B316" s="366" t="s">
        <v>55</v>
      </c>
      <c r="C316" s="366" t="s">
        <v>34</v>
      </c>
      <c r="D316" s="370">
        <v>45</v>
      </c>
      <c r="E316" s="371"/>
      <c r="F316" s="372" t="s">
        <v>37</v>
      </c>
      <c r="G316" s="44" t="s">
        <v>1</v>
      </c>
      <c r="H316" s="26"/>
      <c r="I316" s="20"/>
      <c r="J316" s="20"/>
      <c r="K316" s="20"/>
      <c r="L316" s="20"/>
      <c r="M316" s="20"/>
      <c r="N316" s="20"/>
      <c r="O316" s="20"/>
      <c r="P316" s="20"/>
      <c r="Q316" s="20"/>
      <c r="R316" s="20">
        <f t="shared" ref="R316:R321" si="162">SUM(H316:Q316)</f>
        <v>0</v>
      </c>
      <c r="S316" s="45">
        <f>SUM(H316:Q316)/10</f>
        <v>0</v>
      </c>
      <c r="T316" s="46"/>
    </row>
    <row r="317" spans="1:20" s="40" customFormat="1" ht="13.5" customHeight="1" x14ac:dyDescent="0.2">
      <c r="A317" s="378"/>
      <c r="B317" s="367"/>
      <c r="C317" s="367"/>
      <c r="D317" s="370"/>
      <c r="E317" s="371"/>
      <c r="F317" s="373"/>
      <c r="G317" s="47" t="s">
        <v>2</v>
      </c>
      <c r="H317" s="28"/>
      <c r="I317" s="29"/>
      <c r="J317" s="29"/>
      <c r="K317" s="29"/>
      <c r="L317" s="29"/>
      <c r="M317" s="29"/>
      <c r="N317" s="29"/>
      <c r="O317" s="29"/>
      <c r="P317" s="29"/>
      <c r="Q317" s="29"/>
      <c r="R317" s="29">
        <f t="shared" si="162"/>
        <v>0</v>
      </c>
      <c r="S317" s="48">
        <f>SUM(H317:Q317)/12</f>
        <v>0</v>
      </c>
      <c r="T317" s="49"/>
    </row>
    <row r="318" spans="1:20" s="40" customFormat="1" ht="13.5" customHeight="1" x14ac:dyDescent="0.2">
      <c r="A318" s="378"/>
      <c r="B318" s="367"/>
      <c r="C318" s="367"/>
      <c r="D318" s="370"/>
      <c r="E318" s="371"/>
      <c r="F318" s="374"/>
      <c r="G318" s="50" t="s">
        <v>22</v>
      </c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2">
        <f t="shared" si="162"/>
        <v>0</v>
      </c>
      <c r="S318" s="51">
        <f>+AVERAGE((S317*2+S316)/3)</f>
        <v>0</v>
      </c>
      <c r="T318" s="49"/>
    </row>
    <row r="319" spans="1:20" s="40" customFormat="1" ht="13.5" customHeight="1" x14ac:dyDescent="0.2">
      <c r="A319" s="378"/>
      <c r="B319" s="367"/>
      <c r="C319" s="367"/>
      <c r="D319" s="370"/>
      <c r="E319" s="371"/>
      <c r="F319" s="375" t="s">
        <v>38</v>
      </c>
      <c r="G319" s="47" t="s">
        <v>1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>
        <f t="shared" si="162"/>
        <v>0</v>
      </c>
      <c r="S319" s="48">
        <f>SUM(H319:Q319)/10</f>
        <v>0</v>
      </c>
      <c r="T319" s="49"/>
    </row>
    <row r="320" spans="1:20" s="40" customFormat="1" ht="13.5" customHeight="1" x14ac:dyDescent="0.2">
      <c r="A320" s="378"/>
      <c r="B320" s="367"/>
      <c r="C320" s="367"/>
      <c r="D320" s="370"/>
      <c r="E320" s="371"/>
      <c r="F320" s="375"/>
      <c r="G320" s="47" t="s">
        <v>2</v>
      </c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>
        <f t="shared" si="162"/>
        <v>0</v>
      </c>
      <c r="S320" s="48">
        <f>SUM(H320:Q320)/12</f>
        <v>0</v>
      </c>
      <c r="T320" s="49"/>
    </row>
    <row r="321" spans="1:20" s="40" customFormat="1" ht="13.5" customHeight="1" x14ac:dyDescent="0.2">
      <c r="A321" s="378"/>
      <c r="B321" s="367"/>
      <c r="C321" s="367"/>
      <c r="D321" s="370"/>
      <c r="E321" s="371"/>
      <c r="F321" s="375"/>
      <c r="G321" s="50" t="s">
        <v>23</v>
      </c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2">
        <f t="shared" si="162"/>
        <v>0</v>
      </c>
      <c r="S321" s="51">
        <f>+AVERAGE((S320*2+S319)/3)</f>
        <v>0</v>
      </c>
      <c r="T321" s="49"/>
    </row>
    <row r="322" spans="1:20" s="40" customFormat="1" ht="13.5" customHeight="1" thickBot="1" x14ac:dyDescent="0.25">
      <c r="A322" s="379"/>
      <c r="B322" s="367"/>
      <c r="C322" s="368"/>
      <c r="D322" s="370"/>
      <c r="E322" s="371"/>
      <c r="F322" s="376" t="s">
        <v>21</v>
      </c>
      <c r="G322" s="376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>
        <f>+(S318+S321)/2</f>
        <v>0</v>
      </c>
      <c r="T322" s="53"/>
    </row>
    <row r="323" spans="1:20" s="40" customFormat="1" ht="13.5" customHeight="1" x14ac:dyDescent="0.2">
      <c r="A323" s="377">
        <v>46</v>
      </c>
      <c r="B323" s="366" t="s">
        <v>55</v>
      </c>
      <c r="C323" s="366" t="s">
        <v>34</v>
      </c>
      <c r="D323" s="370">
        <v>46</v>
      </c>
      <c r="E323" s="371"/>
      <c r="F323" s="372" t="s">
        <v>37</v>
      </c>
      <c r="G323" s="44" t="s">
        <v>1</v>
      </c>
      <c r="H323" s="26"/>
      <c r="I323" s="20"/>
      <c r="J323" s="20"/>
      <c r="K323" s="20"/>
      <c r="L323" s="20"/>
      <c r="M323" s="20"/>
      <c r="N323" s="20"/>
      <c r="O323" s="20"/>
      <c r="P323" s="20"/>
      <c r="Q323" s="20"/>
      <c r="R323" s="20">
        <f t="shared" ref="R323:R328" si="163">SUM(H323:Q323)</f>
        <v>0</v>
      </c>
      <c r="S323" s="45">
        <f>SUM(H323:Q323)/10</f>
        <v>0</v>
      </c>
      <c r="T323" s="46"/>
    </row>
    <row r="324" spans="1:20" s="40" customFormat="1" ht="13.5" customHeight="1" x14ac:dyDescent="0.2">
      <c r="A324" s="378"/>
      <c r="B324" s="367"/>
      <c r="C324" s="367"/>
      <c r="D324" s="370"/>
      <c r="E324" s="371"/>
      <c r="F324" s="373"/>
      <c r="G324" s="47" t="s">
        <v>2</v>
      </c>
      <c r="H324" s="28"/>
      <c r="I324" s="29"/>
      <c r="J324" s="29"/>
      <c r="K324" s="29"/>
      <c r="L324" s="29"/>
      <c r="M324" s="29"/>
      <c r="N324" s="29"/>
      <c r="O324" s="29"/>
      <c r="P324" s="29"/>
      <c r="Q324" s="29"/>
      <c r="R324" s="29">
        <f t="shared" si="163"/>
        <v>0</v>
      </c>
      <c r="S324" s="48">
        <f>SUM(H324:Q324)/12</f>
        <v>0</v>
      </c>
      <c r="T324" s="49"/>
    </row>
    <row r="325" spans="1:20" s="40" customFormat="1" ht="13.5" customHeight="1" x14ac:dyDescent="0.2">
      <c r="A325" s="378"/>
      <c r="B325" s="367"/>
      <c r="C325" s="367"/>
      <c r="D325" s="370"/>
      <c r="E325" s="371"/>
      <c r="F325" s="374"/>
      <c r="G325" s="50" t="s">
        <v>22</v>
      </c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2">
        <f t="shared" si="163"/>
        <v>0</v>
      </c>
      <c r="S325" s="51">
        <f>+AVERAGE((S324*2+S323)/3)</f>
        <v>0</v>
      </c>
      <c r="T325" s="49"/>
    </row>
    <row r="326" spans="1:20" s="40" customFormat="1" ht="13.5" customHeight="1" x14ac:dyDescent="0.2">
      <c r="A326" s="378"/>
      <c r="B326" s="367"/>
      <c r="C326" s="367"/>
      <c r="D326" s="370"/>
      <c r="E326" s="371"/>
      <c r="F326" s="375" t="s">
        <v>38</v>
      </c>
      <c r="G326" s="47" t="s">
        <v>1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>
        <f t="shared" si="163"/>
        <v>0</v>
      </c>
      <c r="S326" s="48">
        <f>SUM(H326:Q326)/10</f>
        <v>0</v>
      </c>
      <c r="T326" s="49"/>
    </row>
    <row r="327" spans="1:20" s="40" customFormat="1" ht="13.5" customHeight="1" x14ac:dyDescent="0.2">
      <c r="A327" s="378"/>
      <c r="B327" s="367"/>
      <c r="C327" s="367"/>
      <c r="D327" s="370"/>
      <c r="E327" s="371"/>
      <c r="F327" s="375"/>
      <c r="G327" s="47" t="s">
        <v>2</v>
      </c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>
        <f t="shared" si="163"/>
        <v>0</v>
      </c>
      <c r="S327" s="48">
        <f>SUM(H327:Q327)/12</f>
        <v>0</v>
      </c>
      <c r="T327" s="49"/>
    </row>
    <row r="328" spans="1:20" s="40" customFormat="1" ht="13.5" customHeight="1" x14ac:dyDescent="0.2">
      <c r="A328" s="378"/>
      <c r="B328" s="367"/>
      <c r="C328" s="367"/>
      <c r="D328" s="370"/>
      <c r="E328" s="371"/>
      <c r="F328" s="375"/>
      <c r="G328" s="50" t="s">
        <v>23</v>
      </c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2">
        <f t="shared" si="163"/>
        <v>0</v>
      </c>
      <c r="S328" s="51">
        <f>+AVERAGE((S327*2+S326)/3)</f>
        <v>0</v>
      </c>
      <c r="T328" s="49"/>
    </row>
    <row r="329" spans="1:20" s="40" customFormat="1" ht="13.5" customHeight="1" thickBot="1" x14ac:dyDescent="0.25">
      <c r="A329" s="379"/>
      <c r="B329" s="367"/>
      <c r="C329" s="368"/>
      <c r="D329" s="370"/>
      <c r="E329" s="371"/>
      <c r="F329" s="376" t="s">
        <v>21</v>
      </c>
      <c r="G329" s="376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>
        <f>+(S325+S328)/2</f>
        <v>0</v>
      </c>
      <c r="T329" s="53"/>
    </row>
    <row r="330" spans="1:20" s="40" customFormat="1" ht="13.5" customHeight="1" x14ac:dyDescent="0.2">
      <c r="A330" s="377">
        <v>47</v>
      </c>
      <c r="B330" s="366" t="s">
        <v>55</v>
      </c>
      <c r="C330" s="366" t="s">
        <v>34</v>
      </c>
      <c r="D330" s="370">
        <v>47</v>
      </c>
      <c r="E330" s="393"/>
      <c r="F330" s="372" t="s">
        <v>37</v>
      </c>
      <c r="G330" s="44" t="s">
        <v>1</v>
      </c>
      <c r="H330" s="26">
        <v>9</v>
      </c>
      <c r="I330" s="20">
        <v>9</v>
      </c>
      <c r="J330" s="20">
        <v>0</v>
      </c>
      <c r="K330" s="20">
        <v>10</v>
      </c>
      <c r="L330" s="20">
        <v>9</v>
      </c>
      <c r="M330" s="20">
        <v>13</v>
      </c>
      <c r="N330" s="20">
        <v>6</v>
      </c>
      <c r="O330" s="20">
        <v>11</v>
      </c>
      <c r="P330" s="20">
        <v>12</v>
      </c>
      <c r="Q330" s="20">
        <v>9</v>
      </c>
      <c r="R330" s="20">
        <f t="shared" ref="R330:R335" si="164">SUM(H330:Q330)</f>
        <v>88</v>
      </c>
      <c r="S330" s="45">
        <f>SUM(H330:Q330)/10</f>
        <v>8.8000000000000007</v>
      </c>
      <c r="T330" s="46"/>
    </row>
    <row r="331" spans="1:20" s="40" customFormat="1" ht="13.5" customHeight="1" x14ac:dyDescent="0.2">
      <c r="A331" s="378"/>
      <c r="B331" s="367"/>
      <c r="C331" s="367"/>
      <c r="D331" s="370"/>
      <c r="E331" s="394"/>
      <c r="F331" s="373"/>
      <c r="G331" s="47" t="s">
        <v>2</v>
      </c>
      <c r="H331" s="28"/>
      <c r="I331" s="29"/>
      <c r="J331" s="29"/>
      <c r="K331" s="29"/>
      <c r="L331" s="29"/>
      <c r="M331" s="29"/>
      <c r="N331" s="29"/>
      <c r="O331" s="29"/>
      <c r="P331" s="29"/>
      <c r="Q331" s="29"/>
      <c r="R331" s="29">
        <f t="shared" si="164"/>
        <v>0</v>
      </c>
      <c r="S331" s="48">
        <f>SUM(H331:Q331)/12</f>
        <v>0</v>
      </c>
      <c r="T331" s="49"/>
    </row>
    <row r="332" spans="1:20" s="40" customFormat="1" ht="13.5" customHeight="1" x14ac:dyDescent="0.2">
      <c r="A332" s="378"/>
      <c r="B332" s="367"/>
      <c r="C332" s="367"/>
      <c r="D332" s="370"/>
      <c r="E332" s="394"/>
      <c r="F332" s="374"/>
      <c r="G332" s="50" t="s">
        <v>22</v>
      </c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2">
        <f t="shared" si="164"/>
        <v>0</v>
      </c>
      <c r="S332" s="51">
        <f>+AVERAGE((S331*2+S330)/3)</f>
        <v>2.9333333333333336</v>
      </c>
      <c r="T332" s="49"/>
    </row>
    <row r="333" spans="1:20" s="40" customFormat="1" ht="13.5" customHeight="1" x14ac:dyDescent="0.2">
      <c r="A333" s="378"/>
      <c r="B333" s="367"/>
      <c r="C333" s="367"/>
      <c r="D333" s="370"/>
      <c r="E333" s="394"/>
      <c r="F333" s="375" t="s">
        <v>38</v>
      </c>
      <c r="G333" s="47" t="s">
        <v>1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>
        <f t="shared" si="164"/>
        <v>0</v>
      </c>
      <c r="S333" s="48">
        <f>SUM(H333:Q333)/10</f>
        <v>0</v>
      </c>
      <c r="T333" s="49"/>
    </row>
    <row r="334" spans="1:20" s="40" customFormat="1" ht="13.5" customHeight="1" x14ac:dyDescent="0.2">
      <c r="A334" s="378"/>
      <c r="B334" s="367"/>
      <c r="C334" s="367"/>
      <c r="D334" s="370"/>
      <c r="E334" s="394"/>
      <c r="F334" s="375"/>
      <c r="G334" s="47" t="s">
        <v>2</v>
      </c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>
        <f t="shared" si="164"/>
        <v>0</v>
      </c>
      <c r="S334" s="48">
        <f>SUM(H334:Q334)/12</f>
        <v>0</v>
      </c>
      <c r="T334" s="49"/>
    </row>
    <row r="335" spans="1:20" s="40" customFormat="1" ht="13.5" customHeight="1" x14ac:dyDescent="0.2">
      <c r="A335" s="378"/>
      <c r="B335" s="367"/>
      <c r="C335" s="367"/>
      <c r="D335" s="370"/>
      <c r="E335" s="394"/>
      <c r="F335" s="375"/>
      <c r="G335" s="50" t="s">
        <v>23</v>
      </c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2">
        <f t="shared" si="164"/>
        <v>0</v>
      </c>
      <c r="S335" s="51">
        <f>+AVERAGE((S334*2+S333)/3)</f>
        <v>0</v>
      </c>
      <c r="T335" s="49"/>
    </row>
    <row r="336" spans="1:20" s="40" customFormat="1" ht="13.5" customHeight="1" thickBot="1" x14ac:dyDescent="0.25">
      <c r="A336" s="379"/>
      <c r="B336" s="367"/>
      <c r="C336" s="368"/>
      <c r="D336" s="370"/>
      <c r="E336" s="394"/>
      <c r="F336" s="376" t="s">
        <v>21</v>
      </c>
      <c r="G336" s="376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>
        <f>+(S332+S335)/2</f>
        <v>1.4666666666666668</v>
      </c>
      <c r="T336" s="53"/>
    </row>
    <row r="337" spans="1:20" s="40" customFormat="1" ht="13.5" customHeight="1" x14ac:dyDescent="0.2">
      <c r="A337" s="377">
        <v>48</v>
      </c>
      <c r="B337" s="366" t="s">
        <v>55</v>
      </c>
      <c r="C337" s="366" t="s">
        <v>34</v>
      </c>
      <c r="D337" s="370">
        <v>48</v>
      </c>
      <c r="E337" s="392"/>
      <c r="F337" s="372" t="s">
        <v>37</v>
      </c>
      <c r="G337" s="44" t="s">
        <v>1</v>
      </c>
      <c r="H337" s="26"/>
      <c r="I337" s="20"/>
      <c r="J337" s="20"/>
      <c r="K337" s="20"/>
      <c r="L337" s="20"/>
      <c r="M337" s="20"/>
      <c r="N337" s="20"/>
      <c r="O337" s="20"/>
      <c r="P337" s="20"/>
      <c r="Q337" s="20"/>
      <c r="R337" s="20">
        <f t="shared" ref="R337:R345" si="165">SUM(H337:Q337)</f>
        <v>0</v>
      </c>
      <c r="S337" s="45">
        <f>SUM(H337:Q337)/10</f>
        <v>0</v>
      </c>
      <c r="T337" s="46"/>
    </row>
    <row r="338" spans="1:20" s="40" customFormat="1" ht="13.5" customHeight="1" x14ac:dyDescent="0.2">
      <c r="A338" s="378"/>
      <c r="B338" s="367"/>
      <c r="C338" s="367"/>
      <c r="D338" s="370"/>
      <c r="E338" s="392"/>
      <c r="F338" s="373"/>
      <c r="G338" s="47" t="s">
        <v>2</v>
      </c>
      <c r="H338" s="28"/>
      <c r="I338" s="29"/>
      <c r="J338" s="29"/>
      <c r="K338" s="29"/>
      <c r="L338" s="29"/>
      <c r="M338" s="29"/>
      <c r="N338" s="29"/>
      <c r="O338" s="29"/>
      <c r="P338" s="29"/>
      <c r="Q338" s="29"/>
      <c r="R338" s="29">
        <f t="shared" si="165"/>
        <v>0</v>
      </c>
      <c r="S338" s="48">
        <f>SUM(H338:Q338)/12</f>
        <v>0</v>
      </c>
      <c r="T338" s="49"/>
    </row>
    <row r="339" spans="1:20" s="40" customFormat="1" ht="13.5" customHeight="1" x14ac:dyDescent="0.2">
      <c r="A339" s="378"/>
      <c r="B339" s="367"/>
      <c r="C339" s="367"/>
      <c r="D339" s="370"/>
      <c r="E339" s="392"/>
      <c r="F339" s="374"/>
      <c r="G339" s="50" t="s">
        <v>22</v>
      </c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2">
        <f t="shared" si="165"/>
        <v>0</v>
      </c>
      <c r="S339" s="51">
        <f>+AVERAGE((S338*2+S337)/3)</f>
        <v>0</v>
      </c>
      <c r="T339" s="49"/>
    </row>
    <row r="340" spans="1:20" s="40" customFormat="1" ht="13.5" customHeight="1" x14ac:dyDescent="0.2">
      <c r="A340" s="378"/>
      <c r="B340" s="367"/>
      <c r="C340" s="367"/>
      <c r="D340" s="370"/>
      <c r="E340" s="392"/>
      <c r="F340" s="375" t="s">
        <v>38</v>
      </c>
      <c r="G340" s="47" t="s">
        <v>1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>
        <f t="shared" si="165"/>
        <v>0</v>
      </c>
      <c r="S340" s="48">
        <f>SUM(H340:Q340)/10</f>
        <v>0</v>
      </c>
      <c r="T340" s="49"/>
    </row>
    <row r="341" spans="1:20" s="40" customFormat="1" ht="13.5" customHeight="1" x14ac:dyDescent="0.2">
      <c r="A341" s="378"/>
      <c r="B341" s="367"/>
      <c r="C341" s="367"/>
      <c r="D341" s="370"/>
      <c r="E341" s="392"/>
      <c r="F341" s="375"/>
      <c r="G341" s="47" t="s">
        <v>2</v>
      </c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>
        <f t="shared" si="165"/>
        <v>0</v>
      </c>
      <c r="S341" s="48">
        <f>SUM(H341:Q341)/12</f>
        <v>0</v>
      </c>
      <c r="T341" s="49"/>
    </row>
    <row r="342" spans="1:20" s="40" customFormat="1" ht="13.5" customHeight="1" x14ac:dyDescent="0.2">
      <c r="A342" s="378"/>
      <c r="B342" s="367"/>
      <c r="C342" s="367"/>
      <c r="D342" s="370"/>
      <c r="E342" s="392"/>
      <c r="F342" s="375"/>
      <c r="G342" s="50" t="s">
        <v>23</v>
      </c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2">
        <f t="shared" si="165"/>
        <v>0</v>
      </c>
      <c r="S342" s="51">
        <f>+AVERAGE((S341*2+S340)/3)</f>
        <v>0</v>
      </c>
      <c r="T342" s="49"/>
    </row>
    <row r="343" spans="1:20" s="40" customFormat="1" ht="13.5" customHeight="1" thickBot="1" x14ac:dyDescent="0.25">
      <c r="A343" s="379"/>
      <c r="B343" s="367"/>
      <c r="C343" s="368"/>
      <c r="D343" s="370"/>
      <c r="E343" s="392"/>
      <c r="F343" s="376" t="s">
        <v>21</v>
      </c>
      <c r="G343" s="376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>
        <f>+(S339+S342)/2</f>
        <v>0</v>
      </c>
      <c r="T343" s="53"/>
    </row>
    <row r="344" spans="1:20" s="40" customFormat="1" ht="13.5" customHeight="1" x14ac:dyDescent="0.2">
      <c r="A344" s="377">
        <v>49</v>
      </c>
      <c r="B344" s="366" t="s">
        <v>55</v>
      </c>
      <c r="C344" s="366" t="s">
        <v>34</v>
      </c>
      <c r="D344" s="370">
        <v>49</v>
      </c>
      <c r="E344" s="392"/>
      <c r="F344" s="372" t="s">
        <v>37</v>
      </c>
      <c r="G344" s="44" t="s">
        <v>1</v>
      </c>
      <c r="H344" s="26"/>
      <c r="I344" s="20"/>
      <c r="J344" s="20"/>
      <c r="K344" s="20"/>
      <c r="L344" s="20"/>
      <c r="M344" s="20"/>
      <c r="N344" s="20"/>
      <c r="O344" s="20"/>
      <c r="P344" s="20"/>
      <c r="Q344" s="20"/>
      <c r="R344" s="20">
        <f t="shared" si="165"/>
        <v>0</v>
      </c>
      <c r="S344" s="45">
        <f>SUM(H344:Q344)/10</f>
        <v>0</v>
      </c>
      <c r="T344" s="46"/>
    </row>
    <row r="345" spans="1:20" s="40" customFormat="1" ht="13.5" customHeight="1" x14ac:dyDescent="0.2">
      <c r="A345" s="378"/>
      <c r="B345" s="367"/>
      <c r="C345" s="367"/>
      <c r="D345" s="370"/>
      <c r="E345" s="392"/>
      <c r="F345" s="373"/>
      <c r="G345" s="47" t="s">
        <v>2</v>
      </c>
      <c r="H345" s="28"/>
      <c r="I345" s="29"/>
      <c r="J345" s="29"/>
      <c r="K345" s="29"/>
      <c r="L345" s="29"/>
      <c r="M345" s="29"/>
      <c r="N345" s="29"/>
      <c r="O345" s="29"/>
      <c r="P345" s="29"/>
      <c r="Q345" s="29"/>
      <c r="R345" s="29">
        <f t="shared" si="165"/>
        <v>0</v>
      </c>
      <c r="S345" s="48">
        <f>SUM(H345:Q345)/12</f>
        <v>0</v>
      </c>
      <c r="T345" s="49"/>
    </row>
    <row r="346" spans="1:20" s="40" customFormat="1" ht="13.5" customHeight="1" x14ac:dyDescent="0.2">
      <c r="A346" s="378"/>
      <c r="B346" s="367"/>
      <c r="C346" s="367"/>
      <c r="D346" s="370"/>
      <c r="E346" s="392"/>
      <c r="F346" s="374"/>
      <c r="G346" s="50" t="s">
        <v>22</v>
      </c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2">
        <f>SUM(H346:Q346)</f>
        <v>0</v>
      </c>
      <c r="S346" s="51">
        <f>+AVERAGE((S345*2+S344)/3)</f>
        <v>0</v>
      </c>
      <c r="T346" s="49"/>
    </row>
    <row r="347" spans="1:20" s="40" customFormat="1" ht="13.5" customHeight="1" x14ac:dyDescent="0.2">
      <c r="A347" s="378"/>
      <c r="B347" s="367"/>
      <c r="C347" s="367"/>
      <c r="D347" s="370"/>
      <c r="E347" s="392"/>
      <c r="F347" s="375" t="s">
        <v>38</v>
      </c>
      <c r="G347" s="47" t="s">
        <v>1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>
        <f>SUM(H347:Q347)</f>
        <v>0</v>
      </c>
      <c r="S347" s="48">
        <f>SUM(H347:Q347)/10</f>
        <v>0</v>
      </c>
      <c r="T347" s="49"/>
    </row>
    <row r="348" spans="1:20" s="40" customFormat="1" ht="13.5" customHeight="1" x14ac:dyDescent="0.2">
      <c r="A348" s="378"/>
      <c r="B348" s="367"/>
      <c r="C348" s="367"/>
      <c r="D348" s="370"/>
      <c r="E348" s="392"/>
      <c r="F348" s="375"/>
      <c r="G348" s="47" t="s">
        <v>2</v>
      </c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>
        <f>SUM(H348:Q348)</f>
        <v>0</v>
      </c>
      <c r="S348" s="48">
        <f>SUM(H348:Q348)/12</f>
        <v>0</v>
      </c>
      <c r="T348" s="49"/>
    </row>
    <row r="349" spans="1:20" s="40" customFormat="1" ht="13.5" customHeight="1" x14ac:dyDescent="0.2">
      <c r="A349" s="378"/>
      <c r="B349" s="367"/>
      <c r="C349" s="367"/>
      <c r="D349" s="370"/>
      <c r="E349" s="392"/>
      <c r="F349" s="375"/>
      <c r="G349" s="50" t="s">
        <v>23</v>
      </c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2">
        <f>SUM(H349:Q349)</f>
        <v>0</v>
      </c>
      <c r="S349" s="51">
        <f>+AVERAGE((S348*2+S347)/3)</f>
        <v>0</v>
      </c>
      <c r="T349" s="49"/>
    </row>
    <row r="350" spans="1:20" s="40" customFormat="1" ht="13.5" customHeight="1" thickBot="1" x14ac:dyDescent="0.25">
      <c r="A350" s="379"/>
      <c r="B350" s="367"/>
      <c r="C350" s="368"/>
      <c r="D350" s="370"/>
      <c r="E350" s="392"/>
      <c r="F350" s="376" t="s">
        <v>21</v>
      </c>
      <c r="G350" s="376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>
        <f>+(S346+S349)/2</f>
        <v>0</v>
      </c>
      <c r="T350" s="53"/>
    </row>
    <row r="351" spans="1:20" s="40" customFormat="1" ht="13.5" customHeight="1" x14ac:dyDescent="0.2">
      <c r="A351" s="377">
        <v>50</v>
      </c>
      <c r="B351" s="366" t="s">
        <v>55</v>
      </c>
      <c r="C351" s="366" t="s">
        <v>34</v>
      </c>
      <c r="D351" s="370">
        <v>50</v>
      </c>
      <c r="E351" s="392"/>
      <c r="F351" s="372" t="s">
        <v>37</v>
      </c>
      <c r="G351" s="44" t="s">
        <v>1</v>
      </c>
      <c r="H351" s="26"/>
      <c r="I351" s="20"/>
      <c r="J351" s="20"/>
      <c r="K351" s="20"/>
      <c r="L351" s="20"/>
      <c r="M351" s="20"/>
      <c r="N351" s="20"/>
      <c r="O351" s="20"/>
      <c r="P351" s="20"/>
      <c r="Q351" s="20"/>
      <c r="R351" s="20">
        <f t="shared" ref="R351:R356" si="166">SUM(H351:Q351)</f>
        <v>0</v>
      </c>
      <c r="S351" s="45">
        <f>SUM(H351:Q351)/10</f>
        <v>0</v>
      </c>
      <c r="T351" s="46"/>
    </row>
    <row r="352" spans="1:20" s="40" customFormat="1" ht="13.5" customHeight="1" x14ac:dyDescent="0.2">
      <c r="A352" s="378"/>
      <c r="B352" s="367"/>
      <c r="C352" s="367"/>
      <c r="D352" s="370"/>
      <c r="E352" s="392"/>
      <c r="F352" s="373"/>
      <c r="G352" s="47" t="s">
        <v>2</v>
      </c>
      <c r="H352" s="28"/>
      <c r="I352" s="29"/>
      <c r="J352" s="29"/>
      <c r="K352" s="29"/>
      <c r="L352" s="29"/>
      <c r="M352" s="29"/>
      <c r="N352" s="29"/>
      <c r="O352" s="29"/>
      <c r="P352" s="29"/>
      <c r="Q352" s="29"/>
      <c r="R352" s="29">
        <f t="shared" si="166"/>
        <v>0</v>
      </c>
      <c r="S352" s="48">
        <f>SUM(H352:Q352)/12</f>
        <v>0</v>
      </c>
      <c r="T352" s="49"/>
    </row>
    <row r="353" spans="1:20" s="40" customFormat="1" ht="13.5" customHeight="1" x14ac:dyDescent="0.2">
      <c r="A353" s="378"/>
      <c r="B353" s="367"/>
      <c r="C353" s="367"/>
      <c r="D353" s="370"/>
      <c r="E353" s="392"/>
      <c r="F353" s="374"/>
      <c r="G353" s="50" t="s">
        <v>22</v>
      </c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2">
        <f t="shared" si="166"/>
        <v>0</v>
      </c>
      <c r="S353" s="51">
        <f>+AVERAGE((S352*2+S351)/3)</f>
        <v>0</v>
      </c>
      <c r="T353" s="49"/>
    </row>
    <row r="354" spans="1:20" s="40" customFormat="1" ht="13.5" customHeight="1" x14ac:dyDescent="0.2">
      <c r="A354" s="378"/>
      <c r="B354" s="367"/>
      <c r="C354" s="367"/>
      <c r="D354" s="370"/>
      <c r="E354" s="392"/>
      <c r="F354" s="375" t="s">
        <v>38</v>
      </c>
      <c r="G354" s="47" t="s">
        <v>1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>
        <f t="shared" si="166"/>
        <v>0</v>
      </c>
      <c r="S354" s="48">
        <f>SUM(H354:Q354)/10</f>
        <v>0</v>
      </c>
      <c r="T354" s="49"/>
    </row>
    <row r="355" spans="1:20" s="40" customFormat="1" ht="13.5" customHeight="1" x14ac:dyDescent="0.2">
      <c r="A355" s="378"/>
      <c r="B355" s="367"/>
      <c r="C355" s="367"/>
      <c r="D355" s="370"/>
      <c r="E355" s="392"/>
      <c r="F355" s="375"/>
      <c r="G355" s="47" t="s">
        <v>2</v>
      </c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>
        <f t="shared" si="166"/>
        <v>0</v>
      </c>
      <c r="S355" s="48">
        <f>SUM(H355:Q355)/12</f>
        <v>0</v>
      </c>
      <c r="T355" s="49"/>
    </row>
    <row r="356" spans="1:20" s="40" customFormat="1" ht="13.5" customHeight="1" x14ac:dyDescent="0.2">
      <c r="A356" s="378"/>
      <c r="B356" s="367"/>
      <c r="C356" s="367"/>
      <c r="D356" s="370"/>
      <c r="E356" s="392"/>
      <c r="F356" s="375"/>
      <c r="G356" s="50" t="s">
        <v>23</v>
      </c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2">
        <f t="shared" si="166"/>
        <v>0</v>
      </c>
      <c r="S356" s="51">
        <f>+AVERAGE((S355*2+S354)/3)</f>
        <v>0</v>
      </c>
      <c r="T356" s="49"/>
    </row>
    <row r="357" spans="1:20" s="40" customFormat="1" ht="13.5" customHeight="1" thickBot="1" x14ac:dyDescent="0.25">
      <c r="A357" s="379"/>
      <c r="B357" s="367"/>
      <c r="C357" s="368"/>
      <c r="D357" s="370"/>
      <c r="E357" s="392"/>
      <c r="F357" s="376" t="s">
        <v>21</v>
      </c>
      <c r="G357" s="376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>
        <f>+(S353+S356)/2</f>
        <v>0</v>
      </c>
      <c r="T357" s="53"/>
    </row>
    <row r="358" spans="1:20" s="40" customFormat="1" ht="13.5" customHeight="1" x14ac:dyDescent="0.2">
      <c r="A358" s="377">
        <v>51</v>
      </c>
      <c r="B358" s="366" t="s">
        <v>55</v>
      </c>
      <c r="C358" s="366" t="s">
        <v>34</v>
      </c>
      <c r="D358" s="370">
        <v>51</v>
      </c>
      <c r="E358" s="371"/>
      <c r="F358" s="372" t="s">
        <v>37</v>
      </c>
      <c r="G358" s="44" t="s">
        <v>1</v>
      </c>
      <c r="H358" s="26"/>
      <c r="I358" s="20"/>
      <c r="J358" s="20"/>
      <c r="K358" s="20"/>
      <c r="L358" s="20"/>
      <c r="M358" s="20"/>
      <c r="N358" s="20"/>
      <c r="O358" s="20"/>
      <c r="P358" s="20"/>
      <c r="Q358" s="20"/>
      <c r="R358" s="20">
        <f t="shared" ref="R358:R363" si="167">SUM(H358:Q358)</f>
        <v>0</v>
      </c>
      <c r="S358" s="45">
        <f>SUM(H358:Q358)/10</f>
        <v>0</v>
      </c>
      <c r="T358" s="46"/>
    </row>
    <row r="359" spans="1:20" s="40" customFormat="1" ht="13.5" customHeight="1" x14ac:dyDescent="0.2">
      <c r="A359" s="378"/>
      <c r="B359" s="367"/>
      <c r="C359" s="367"/>
      <c r="D359" s="370"/>
      <c r="E359" s="371"/>
      <c r="F359" s="373"/>
      <c r="G359" s="47" t="s">
        <v>2</v>
      </c>
      <c r="H359" s="28"/>
      <c r="I359" s="29"/>
      <c r="J359" s="29"/>
      <c r="K359" s="29"/>
      <c r="L359" s="29"/>
      <c r="M359" s="29"/>
      <c r="N359" s="29"/>
      <c r="O359" s="29"/>
      <c r="P359" s="29"/>
      <c r="Q359" s="29"/>
      <c r="R359" s="29">
        <f t="shared" si="167"/>
        <v>0</v>
      </c>
      <c r="S359" s="48">
        <f>SUM(H359:Q359)/12</f>
        <v>0</v>
      </c>
      <c r="T359" s="49"/>
    </row>
    <row r="360" spans="1:20" s="40" customFormat="1" ht="13.5" customHeight="1" x14ac:dyDescent="0.2">
      <c r="A360" s="378"/>
      <c r="B360" s="367"/>
      <c r="C360" s="367"/>
      <c r="D360" s="370"/>
      <c r="E360" s="371"/>
      <c r="F360" s="374"/>
      <c r="G360" s="50" t="s">
        <v>22</v>
      </c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2">
        <f t="shared" si="167"/>
        <v>0</v>
      </c>
      <c r="S360" s="51">
        <f>+AVERAGE((S359*2+S358)/3)</f>
        <v>0</v>
      </c>
      <c r="T360" s="49"/>
    </row>
    <row r="361" spans="1:20" s="40" customFormat="1" ht="13.5" customHeight="1" x14ac:dyDescent="0.2">
      <c r="A361" s="378"/>
      <c r="B361" s="367"/>
      <c r="C361" s="367"/>
      <c r="D361" s="370"/>
      <c r="E361" s="371"/>
      <c r="F361" s="375" t="s">
        <v>38</v>
      </c>
      <c r="G361" s="47" t="s">
        <v>1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>
        <f t="shared" si="167"/>
        <v>0</v>
      </c>
      <c r="S361" s="48">
        <f>SUM(H361:Q361)/10</f>
        <v>0</v>
      </c>
      <c r="T361" s="49"/>
    </row>
    <row r="362" spans="1:20" s="40" customFormat="1" ht="13.5" customHeight="1" x14ac:dyDescent="0.2">
      <c r="A362" s="378"/>
      <c r="B362" s="367"/>
      <c r="C362" s="367"/>
      <c r="D362" s="370"/>
      <c r="E362" s="371"/>
      <c r="F362" s="375"/>
      <c r="G362" s="47" t="s">
        <v>2</v>
      </c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>
        <f t="shared" si="167"/>
        <v>0</v>
      </c>
      <c r="S362" s="48">
        <f>SUM(H362:Q362)/12</f>
        <v>0</v>
      </c>
      <c r="T362" s="49"/>
    </row>
    <row r="363" spans="1:20" s="40" customFormat="1" ht="13.5" customHeight="1" x14ac:dyDescent="0.2">
      <c r="A363" s="378"/>
      <c r="B363" s="367"/>
      <c r="C363" s="367"/>
      <c r="D363" s="370"/>
      <c r="E363" s="371"/>
      <c r="F363" s="375"/>
      <c r="G363" s="50" t="s">
        <v>23</v>
      </c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2">
        <f t="shared" si="167"/>
        <v>0</v>
      </c>
      <c r="S363" s="51">
        <f>+AVERAGE((S362*2+S361)/3)</f>
        <v>0</v>
      </c>
      <c r="T363" s="49"/>
    </row>
    <row r="364" spans="1:20" s="40" customFormat="1" ht="13.5" customHeight="1" thickBot="1" x14ac:dyDescent="0.25">
      <c r="A364" s="379"/>
      <c r="B364" s="367"/>
      <c r="C364" s="368"/>
      <c r="D364" s="370"/>
      <c r="E364" s="371"/>
      <c r="F364" s="376" t="s">
        <v>21</v>
      </c>
      <c r="G364" s="376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>
        <f>+(S360+S363)/2</f>
        <v>0</v>
      </c>
      <c r="T364" s="53"/>
    </row>
    <row r="365" spans="1:20" s="40" customFormat="1" ht="13.5" customHeight="1" x14ac:dyDescent="0.2">
      <c r="A365" s="377">
        <v>52</v>
      </c>
      <c r="B365" s="366" t="s">
        <v>55</v>
      </c>
      <c r="C365" s="366" t="s">
        <v>34</v>
      </c>
      <c r="D365" s="370">
        <v>52</v>
      </c>
      <c r="E365" s="371"/>
      <c r="F365" s="372" t="s">
        <v>37</v>
      </c>
      <c r="G365" s="44" t="s">
        <v>1</v>
      </c>
      <c r="H365" s="26"/>
      <c r="I365" s="20"/>
      <c r="J365" s="20"/>
      <c r="K365" s="20"/>
      <c r="L365" s="20"/>
      <c r="M365" s="20"/>
      <c r="N365" s="20"/>
      <c r="O365" s="20"/>
      <c r="P365" s="20"/>
      <c r="Q365" s="20"/>
      <c r="R365" s="20">
        <f t="shared" ref="R365:R370" si="168">SUM(H365:Q365)</f>
        <v>0</v>
      </c>
      <c r="S365" s="45">
        <f>SUM(H365:Q365)/10</f>
        <v>0</v>
      </c>
      <c r="T365" s="46"/>
    </row>
    <row r="366" spans="1:20" s="40" customFormat="1" ht="13.5" customHeight="1" x14ac:dyDescent="0.2">
      <c r="A366" s="378"/>
      <c r="B366" s="367"/>
      <c r="C366" s="367"/>
      <c r="D366" s="370"/>
      <c r="E366" s="371"/>
      <c r="F366" s="373"/>
      <c r="G366" s="47" t="s">
        <v>2</v>
      </c>
      <c r="H366" s="28"/>
      <c r="I366" s="29"/>
      <c r="J366" s="29"/>
      <c r="K366" s="29"/>
      <c r="L366" s="29"/>
      <c r="M366" s="29"/>
      <c r="N366" s="29"/>
      <c r="O366" s="29"/>
      <c r="P366" s="29"/>
      <c r="Q366" s="29"/>
      <c r="R366" s="29">
        <f t="shared" si="168"/>
        <v>0</v>
      </c>
      <c r="S366" s="48">
        <f>SUM(H366:Q366)/12</f>
        <v>0</v>
      </c>
      <c r="T366" s="49"/>
    </row>
    <row r="367" spans="1:20" s="40" customFormat="1" ht="13.5" customHeight="1" x14ac:dyDescent="0.2">
      <c r="A367" s="378"/>
      <c r="B367" s="367"/>
      <c r="C367" s="367"/>
      <c r="D367" s="370"/>
      <c r="E367" s="371"/>
      <c r="F367" s="374"/>
      <c r="G367" s="50" t="s">
        <v>22</v>
      </c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2">
        <f t="shared" si="168"/>
        <v>0</v>
      </c>
      <c r="S367" s="51">
        <f>+AVERAGE((S366*2+S365)/3)</f>
        <v>0</v>
      </c>
      <c r="T367" s="49"/>
    </row>
    <row r="368" spans="1:20" s="40" customFormat="1" ht="13.5" customHeight="1" x14ac:dyDescent="0.2">
      <c r="A368" s="378"/>
      <c r="B368" s="367"/>
      <c r="C368" s="367"/>
      <c r="D368" s="370"/>
      <c r="E368" s="371"/>
      <c r="F368" s="375" t="s">
        <v>38</v>
      </c>
      <c r="G368" s="47" t="s">
        <v>1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>
        <f t="shared" si="168"/>
        <v>0</v>
      </c>
      <c r="S368" s="48">
        <f>SUM(H368:Q368)/10</f>
        <v>0</v>
      </c>
      <c r="T368" s="49"/>
    </row>
    <row r="369" spans="1:20" s="40" customFormat="1" ht="13.5" customHeight="1" x14ac:dyDescent="0.2">
      <c r="A369" s="378"/>
      <c r="B369" s="367"/>
      <c r="C369" s="367"/>
      <c r="D369" s="370"/>
      <c r="E369" s="371"/>
      <c r="F369" s="375"/>
      <c r="G369" s="47" t="s">
        <v>2</v>
      </c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>
        <f t="shared" si="168"/>
        <v>0</v>
      </c>
      <c r="S369" s="48">
        <f>SUM(H369:Q369)/12</f>
        <v>0</v>
      </c>
      <c r="T369" s="49"/>
    </row>
    <row r="370" spans="1:20" s="40" customFormat="1" ht="13.5" customHeight="1" x14ac:dyDescent="0.2">
      <c r="A370" s="378"/>
      <c r="B370" s="367"/>
      <c r="C370" s="367"/>
      <c r="D370" s="370"/>
      <c r="E370" s="371"/>
      <c r="F370" s="375"/>
      <c r="G370" s="50" t="s">
        <v>23</v>
      </c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2">
        <f t="shared" si="168"/>
        <v>0</v>
      </c>
      <c r="S370" s="51">
        <f>+AVERAGE((S369*2+S368)/3)</f>
        <v>0</v>
      </c>
      <c r="T370" s="49"/>
    </row>
    <row r="371" spans="1:20" s="40" customFormat="1" ht="13.5" customHeight="1" thickBot="1" x14ac:dyDescent="0.25">
      <c r="A371" s="379"/>
      <c r="B371" s="367"/>
      <c r="C371" s="368"/>
      <c r="D371" s="370"/>
      <c r="E371" s="371"/>
      <c r="F371" s="376" t="s">
        <v>21</v>
      </c>
      <c r="G371" s="376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>
        <f>+(S367+S370)/2</f>
        <v>0</v>
      </c>
      <c r="T371" s="53"/>
    </row>
    <row r="372" spans="1:20" s="40" customFormat="1" ht="13.5" customHeight="1" x14ac:dyDescent="0.2">
      <c r="A372" s="377">
        <v>53</v>
      </c>
      <c r="B372" s="366" t="s">
        <v>55</v>
      </c>
      <c r="C372" s="366" t="s">
        <v>34</v>
      </c>
      <c r="D372" s="370">
        <v>53</v>
      </c>
      <c r="E372" s="391"/>
      <c r="F372" s="372" t="s">
        <v>37</v>
      </c>
      <c r="G372" s="44" t="s">
        <v>1</v>
      </c>
      <c r="H372" s="26"/>
      <c r="I372" s="20"/>
      <c r="J372" s="20"/>
      <c r="K372" s="20"/>
      <c r="L372" s="20"/>
      <c r="M372" s="20"/>
      <c r="N372" s="20"/>
      <c r="O372" s="20"/>
      <c r="P372" s="20"/>
      <c r="Q372" s="20"/>
      <c r="R372" s="20">
        <f t="shared" ref="R372:R377" si="169">SUM(H372:Q372)</f>
        <v>0</v>
      </c>
      <c r="S372" s="45">
        <f>SUM(H372:Q372)/10</f>
        <v>0</v>
      </c>
      <c r="T372" s="46"/>
    </row>
    <row r="373" spans="1:20" s="40" customFormat="1" ht="13.5" customHeight="1" x14ac:dyDescent="0.2">
      <c r="A373" s="378"/>
      <c r="B373" s="367"/>
      <c r="C373" s="367"/>
      <c r="D373" s="370"/>
      <c r="E373" s="391"/>
      <c r="F373" s="373"/>
      <c r="G373" s="47" t="s">
        <v>2</v>
      </c>
      <c r="H373" s="28"/>
      <c r="I373" s="29"/>
      <c r="J373" s="29"/>
      <c r="K373" s="29"/>
      <c r="L373" s="29"/>
      <c r="M373" s="29"/>
      <c r="N373" s="29"/>
      <c r="O373" s="29"/>
      <c r="P373" s="29"/>
      <c r="Q373" s="29"/>
      <c r="R373" s="29">
        <f t="shared" si="169"/>
        <v>0</v>
      </c>
      <c r="S373" s="48">
        <f>SUM(H373:Q373)/12</f>
        <v>0</v>
      </c>
      <c r="T373" s="49"/>
    </row>
    <row r="374" spans="1:20" s="40" customFormat="1" ht="13.5" customHeight="1" x14ac:dyDescent="0.2">
      <c r="A374" s="378"/>
      <c r="B374" s="367"/>
      <c r="C374" s="367"/>
      <c r="D374" s="370"/>
      <c r="E374" s="391"/>
      <c r="F374" s="374"/>
      <c r="G374" s="50" t="s">
        <v>22</v>
      </c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2">
        <f t="shared" si="169"/>
        <v>0</v>
      </c>
      <c r="S374" s="51">
        <f>+AVERAGE((S373*2+S372)/3)</f>
        <v>0</v>
      </c>
      <c r="T374" s="49"/>
    </row>
    <row r="375" spans="1:20" s="40" customFormat="1" ht="13.5" customHeight="1" x14ac:dyDescent="0.2">
      <c r="A375" s="378"/>
      <c r="B375" s="367"/>
      <c r="C375" s="367"/>
      <c r="D375" s="370"/>
      <c r="E375" s="391"/>
      <c r="F375" s="375" t="s">
        <v>38</v>
      </c>
      <c r="G375" s="47" t="s">
        <v>1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>
        <f t="shared" si="169"/>
        <v>0</v>
      </c>
      <c r="S375" s="48">
        <f>SUM(H375:Q375)/10</f>
        <v>0</v>
      </c>
      <c r="T375" s="49"/>
    </row>
    <row r="376" spans="1:20" s="40" customFormat="1" ht="13.5" customHeight="1" x14ac:dyDescent="0.2">
      <c r="A376" s="378"/>
      <c r="B376" s="367"/>
      <c r="C376" s="367"/>
      <c r="D376" s="370"/>
      <c r="E376" s="391"/>
      <c r="F376" s="375"/>
      <c r="G376" s="47" t="s">
        <v>2</v>
      </c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>
        <f t="shared" si="169"/>
        <v>0</v>
      </c>
      <c r="S376" s="48">
        <f>SUM(H376:Q376)/12</f>
        <v>0</v>
      </c>
      <c r="T376" s="49"/>
    </row>
    <row r="377" spans="1:20" s="40" customFormat="1" ht="13.5" customHeight="1" x14ac:dyDescent="0.2">
      <c r="A377" s="378"/>
      <c r="B377" s="367"/>
      <c r="C377" s="367"/>
      <c r="D377" s="370"/>
      <c r="E377" s="391"/>
      <c r="F377" s="375"/>
      <c r="G377" s="50" t="s">
        <v>23</v>
      </c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2">
        <f t="shared" si="169"/>
        <v>0</v>
      </c>
      <c r="S377" s="51">
        <f>+AVERAGE((S376*2+S375)/3)</f>
        <v>0</v>
      </c>
      <c r="T377" s="49"/>
    </row>
    <row r="378" spans="1:20" s="40" customFormat="1" ht="13.5" customHeight="1" thickBot="1" x14ac:dyDescent="0.25">
      <c r="A378" s="379"/>
      <c r="B378" s="367"/>
      <c r="C378" s="368"/>
      <c r="D378" s="370"/>
      <c r="E378" s="391"/>
      <c r="F378" s="376" t="s">
        <v>21</v>
      </c>
      <c r="G378" s="376"/>
      <c r="H378" s="52">
        <f>SUM(H374,H377)/2</f>
        <v>0</v>
      </c>
      <c r="I378" s="52">
        <f t="shared" ref="I378:Q378" si="170">SUM(I374,I377)/2</f>
        <v>0</v>
      </c>
      <c r="J378" s="52">
        <f t="shared" si="170"/>
        <v>0</v>
      </c>
      <c r="K378" s="52">
        <f t="shared" si="170"/>
        <v>0</v>
      </c>
      <c r="L378" s="52">
        <f t="shared" si="170"/>
        <v>0</v>
      </c>
      <c r="M378" s="52">
        <f t="shared" si="170"/>
        <v>0</v>
      </c>
      <c r="N378" s="52">
        <f t="shared" si="170"/>
        <v>0</v>
      </c>
      <c r="O378" s="52">
        <f t="shared" si="170"/>
        <v>0</v>
      </c>
      <c r="P378" s="52">
        <f t="shared" si="170"/>
        <v>0</v>
      </c>
      <c r="Q378" s="52">
        <f t="shared" si="170"/>
        <v>0</v>
      </c>
      <c r="R378" s="52"/>
      <c r="S378" s="52">
        <f>+(S374+S377)/2</f>
        <v>0</v>
      </c>
      <c r="T378" s="53"/>
    </row>
    <row r="379" spans="1:20" s="40" customFormat="1" ht="13.5" customHeight="1" x14ac:dyDescent="0.2">
      <c r="A379" s="377">
        <v>54</v>
      </c>
      <c r="B379" s="366" t="s">
        <v>55</v>
      </c>
      <c r="C379" s="366" t="s">
        <v>34</v>
      </c>
      <c r="D379" s="370">
        <v>54</v>
      </c>
      <c r="E379" s="381"/>
      <c r="F379" s="372" t="s">
        <v>37</v>
      </c>
      <c r="G379" s="44" t="s">
        <v>1</v>
      </c>
      <c r="H379" s="26"/>
      <c r="I379" s="20"/>
      <c r="J379" s="20"/>
      <c r="K379" s="20"/>
      <c r="L379" s="20"/>
      <c r="M379" s="20"/>
      <c r="N379" s="20"/>
      <c r="O379" s="20"/>
      <c r="P379" s="20"/>
      <c r="Q379" s="20"/>
      <c r="R379" s="20">
        <f t="shared" ref="R379:R384" si="171">SUM(H379:Q379)</f>
        <v>0</v>
      </c>
      <c r="S379" s="45">
        <f>SUM(H379:Q379)/10</f>
        <v>0</v>
      </c>
      <c r="T379" s="46"/>
    </row>
    <row r="380" spans="1:20" s="40" customFormat="1" ht="13.5" customHeight="1" x14ac:dyDescent="0.2">
      <c r="A380" s="378"/>
      <c r="B380" s="367"/>
      <c r="C380" s="367"/>
      <c r="D380" s="370"/>
      <c r="E380" s="381"/>
      <c r="F380" s="373"/>
      <c r="G380" s="47" t="s">
        <v>2</v>
      </c>
      <c r="H380" s="28"/>
      <c r="I380" s="29"/>
      <c r="J380" s="29"/>
      <c r="K380" s="29"/>
      <c r="L380" s="29"/>
      <c r="M380" s="29"/>
      <c r="N380" s="29"/>
      <c r="O380" s="29"/>
      <c r="P380" s="29"/>
      <c r="Q380" s="29"/>
      <c r="R380" s="29">
        <f t="shared" si="171"/>
        <v>0</v>
      </c>
      <c r="S380" s="48">
        <f>SUM(H380:Q380)/12</f>
        <v>0</v>
      </c>
      <c r="T380" s="49"/>
    </row>
    <row r="381" spans="1:20" s="40" customFormat="1" ht="13.5" customHeight="1" x14ac:dyDescent="0.2">
      <c r="A381" s="378"/>
      <c r="B381" s="367"/>
      <c r="C381" s="367"/>
      <c r="D381" s="370"/>
      <c r="E381" s="381"/>
      <c r="F381" s="374"/>
      <c r="G381" s="50" t="s">
        <v>22</v>
      </c>
      <c r="H381" s="31">
        <f t="shared" ref="H381:Q381" si="172">+(H380*2+H379)/3</f>
        <v>0</v>
      </c>
      <c r="I381" s="31">
        <f t="shared" si="172"/>
        <v>0</v>
      </c>
      <c r="J381" s="31">
        <f t="shared" si="172"/>
        <v>0</v>
      </c>
      <c r="K381" s="31">
        <f t="shared" si="172"/>
        <v>0</v>
      </c>
      <c r="L381" s="31">
        <f t="shared" si="172"/>
        <v>0</v>
      </c>
      <c r="M381" s="31">
        <f t="shared" si="172"/>
        <v>0</v>
      </c>
      <c r="N381" s="31">
        <f t="shared" si="172"/>
        <v>0</v>
      </c>
      <c r="O381" s="31">
        <f t="shared" si="172"/>
        <v>0</v>
      </c>
      <c r="P381" s="31">
        <f t="shared" si="172"/>
        <v>0</v>
      </c>
      <c r="Q381" s="31">
        <f t="shared" si="172"/>
        <v>0</v>
      </c>
      <c r="R381" s="32">
        <f t="shared" si="171"/>
        <v>0</v>
      </c>
      <c r="S381" s="51">
        <f>+AVERAGE((S380*2+S379)/3)</f>
        <v>0</v>
      </c>
      <c r="T381" s="49"/>
    </row>
    <row r="382" spans="1:20" s="40" customFormat="1" ht="13.5" customHeight="1" x14ac:dyDescent="0.2">
      <c r="A382" s="378"/>
      <c r="B382" s="367"/>
      <c r="C382" s="367"/>
      <c r="D382" s="370"/>
      <c r="E382" s="381"/>
      <c r="F382" s="375" t="s">
        <v>38</v>
      </c>
      <c r="G382" s="47" t="s">
        <v>1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>
        <f t="shared" si="171"/>
        <v>0</v>
      </c>
      <c r="S382" s="48">
        <f>SUM(H382:Q382)/10</f>
        <v>0</v>
      </c>
      <c r="T382" s="49"/>
    </row>
    <row r="383" spans="1:20" s="40" customFormat="1" ht="13.5" customHeight="1" x14ac:dyDescent="0.2">
      <c r="A383" s="378"/>
      <c r="B383" s="367"/>
      <c r="C383" s="367"/>
      <c r="D383" s="370"/>
      <c r="E383" s="381"/>
      <c r="F383" s="375"/>
      <c r="G383" s="47" t="s">
        <v>2</v>
      </c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>
        <f t="shared" si="171"/>
        <v>0</v>
      </c>
      <c r="S383" s="48">
        <f>SUM(H383:Q383)/12</f>
        <v>0</v>
      </c>
      <c r="T383" s="49"/>
    </row>
    <row r="384" spans="1:20" s="40" customFormat="1" ht="13.5" customHeight="1" x14ac:dyDescent="0.2">
      <c r="A384" s="378"/>
      <c r="B384" s="367"/>
      <c r="C384" s="367"/>
      <c r="D384" s="370"/>
      <c r="E384" s="381"/>
      <c r="F384" s="375"/>
      <c r="G384" s="50" t="s">
        <v>23</v>
      </c>
      <c r="H384" s="31">
        <f t="shared" ref="H384:Q384" si="173">+(H383*2+H382)/3</f>
        <v>0</v>
      </c>
      <c r="I384" s="31">
        <f t="shared" si="173"/>
        <v>0</v>
      </c>
      <c r="J384" s="31">
        <f t="shared" si="173"/>
        <v>0</v>
      </c>
      <c r="K384" s="31">
        <f t="shared" si="173"/>
        <v>0</v>
      </c>
      <c r="L384" s="31">
        <f t="shared" si="173"/>
        <v>0</v>
      </c>
      <c r="M384" s="31">
        <f t="shared" si="173"/>
        <v>0</v>
      </c>
      <c r="N384" s="31">
        <f t="shared" si="173"/>
        <v>0</v>
      </c>
      <c r="O384" s="31">
        <f t="shared" si="173"/>
        <v>0</v>
      </c>
      <c r="P384" s="31">
        <f t="shared" si="173"/>
        <v>0</v>
      </c>
      <c r="Q384" s="31">
        <f t="shared" si="173"/>
        <v>0</v>
      </c>
      <c r="R384" s="32">
        <f t="shared" si="171"/>
        <v>0</v>
      </c>
      <c r="S384" s="51">
        <f>+AVERAGE((S383*2+S382)/3)</f>
        <v>0</v>
      </c>
      <c r="T384" s="49"/>
    </row>
    <row r="385" spans="1:20" s="40" customFormat="1" ht="13.5" customHeight="1" thickBot="1" x14ac:dyDescent="0.25">
      <c r="A385" s="379"/>
      <c r="B385" s="367"/>
      <c r="C385" s="368"/>
      <c r="D385" s="370"/>
      <c r="E385" s="381"/>
      <c r="F385" s="376" t="s">
        <v>21</v>
      </c>
      <c r="G385" s="376"/>
      <c r="H385" s="52">
        <f>SUM(H381,H384)/2</f>
        <v>0</v>
      </c>
      <c r="I385" s="52">
        <f t="shared" ref="I385:Q385" si="174">SUM(I381,I384)/2</f>
        <v>0</v>
      </c>
      <c r="J385" s="52">
        <f t="shared" si="174"/>
        <v>0</v>
      </c>
      <c r="K385" s="52">
        <f t="shared" si="174"/>
        <v>0</v>
      </c>
      <c r="L385" s="52">
        <f t="shared" si="174"/>
        <v>0</v>
      </c>
      <c r="M385" s="52">
        <f t="shared" si="174"/>
        <v>0</v>
      </c>
      <c r="N385" s="52">
        <f t="shared" si="174"/>
        <v>0</v>
      </c>
      <c r="O385" s="52">
        <f t="shared" si="174"/>
        <v>0</v>
      </c>
      <c r="P385" s="52">
        <f t="shared" si="174"/>
        <v>0</v>
      </c>
      <c r="Q385" s="52">
        <f t="shared" si="174"/>
        <v>0</v>
      </c>
      <c r="R385" s="52"/>
      <c r="S385" s="52">
        <f>+(S381+S384)/2</f>
        <v>0</v>
      </c>
      <c r="T385" s="53"/>
    </row>
    <row r="386" spans="1:20" s="40" customFormat="1" ht="13.5" customHeight="1" x14ac:dyDescent="0.2">
      <c r="A386" s="377">
        <v>55</v>
      </c>
      <c r="B386" s="366" t="s">
        <v>55</v>
      </c>
      <c r="C386" s="366" t="s">
        <v>34</v>
      </c>
      <c r="D386" s="370">
        <v>55</v>
      </c>
      <c r="E386" s="384"/>
      <c r="F386" s="372" t="s">
        <v>37</v>
      </c>
      <c r="G386" s="44" t="s">
        <v>1</v>
      </c>
      <c r="H386" s="26"/>
      <c r="I386" s="20"/>
      <c r="J386" s="20"/>
      <c r="K386" s="20"/>
      <c r="L386" s="20"/>
      <c r="M386" s="20"/>
      <c r="N386" s="20"/>
      <c r="O386" s="20"/>
      <c r="P386" s="20"/>
      <c r="Q386" s="20"/>
      <c r="R386" s="20">
        <f t="shared" ref="R386:R391" si="175">SUM(H386:Q386)</f>
        <v>0</v>
      </c>
      <c r="S386" s="45">
        <f>SUM(H386:Q386)/10</f>
        <v>0</v>
      </c>
      <c r="T386" s="46"/>
    </row>
    <row r="387" spans="1:20" s="40" customFormat="1" ht="13.5" customHeight="1" x14ac:dyDescent="0.2">
      <c r="A387" s="378"/>
      <c r="B387" s="367"/>
      <c r="C387" s="367"/>
      <c r="D387" s="370"/>
      <c r="E387" s="384"/>
      <c r="F387" s="373"/>
      <c r="G387" s="47" t="s">
        <v>2</v>
      </c>
      <c r="H387" s="28"/>
      <c r="I387" s="29"/>
      <c r="J387" s="29"/>
      <c r="K387" s="29"/>
      <c r="L387" s="29"/>
      <c r="M387" s="29"/>
      <c r="N387" s="29"/>
      <c r="O387" s="29"/>
      <c r="P387" s="29"/>
      <c r="Q387" s="29"/>
      <c r="R387" s="29">
        <f t="shared" si="175"/>
        <v>0</v>
      </c>
      <c r="S387" s="48">
        <f>SUM(H387:Q387)/12</f>
        <v>0</v>
      </c>
      <c r="T387" s="49"/>
    </row>
    <row r="388" spans="1:20" s="40" customFormat="1" ht="13.5" customHeight="1" x14ac:dyDescent="0.2">
      <c r="A388" s="378"/>
      <c r="B388" s="367"/>
      <c r="C388" s="367"/>
      <c r="D388" s="370"/>
      <c r="E388" s="384"/>
      <c r="F388" s="374"/>
      <c r="G388" s="50" t="s">
        <v>22</v>
      </c>
      <c r="H388" s="31">
        <f t="shared" ref="H388:Q388" si="176">+(H387*2+H386)/3</f>
        <v>0</v>
      </c>
      <c r="I388" s="31">
        <f t="shared" si="176"/>
        <v>0</v>
      </c>
      <c r="J388" s="31">
        <f t="shared" si="176"/>
        <v>0</v>
      </c>
      <c r="K388" s="31">
        <f t="shared" si="176"/>
        <v>0</v>
      </c>
      <c r="L388" s="31">
        <f t="shared" si="176"/>
        <v>0</v>
      </c>
      <c r="M388" s="31">
        <f t="shared" si="176"/>
        <v>0</v>
      </c>
      <c r="N388" s="31">
        <f t="shared" si="176"/>
        <v>0</v>
      </c>
      <c r="O388" s="31">
        <f t="shared" si="176"/>
        <v>0</v>
      </c>
      <c r="P388" s="31">
        <f t="shared" si="176"/>
        <v>0</v>
      </c>
      <c r="Q388" s="31">
        <f t="shared" si="176"/>
        <v>0</v>
      </c>
      <c r="R388" s="32">
        <f t="shared" si="175"/>
        <v>0</v>
      </c>
      <c r="S388" s="51">
        <f>+AVERAGE((S387*2+S386)/3)</f>
        <v>0</v>
      </c>
      <c r="T388" s="49"/>
    </row>
    <row r="389" spans="1:20" s="40" customFormat="1" ht="13.5" customHeight="1" x14ac:dyDescent="0.2">
      <c r="A389" s="378"/>
      <c r="B389" s="367"/>
      <c r="C389" s="367"/>
      <c r="D389" s="370"/>
      <c r="E389" s="384"/>
      <c r="F389" s="375" t="s">
        <v>38</v>
      </c>
      <c r="G389" s="47" t="s">
        <v>1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>
        <f t="shared" si="175"/>
        <v>0</v>
      </c>
      <c r="S389" s="48">
        <f>SUM(H389:Q389)/10</f>
        <v>0</v>
      </c>
      <c r="T389" s="49"/>
    </row>
    <row r="390" spans="1:20" s="40" customFormat="1" ht="13.5" customHeight="1" x14ac:dyDescent="0.2">
      <c r="A390" s="378"/>
      <c r="B390" s="367"/>
      <c r="C390" s="367"/>
      <c r="D390" s="370"/>
      <c r="E390" s="384"/>
      <c r="F390" s="375"/>
      <c r="G390" s="47" t="s">
        <v>2</v>
      </c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>
        <f t="shared" si="175"/>
        <v>0</v>
      </c>
      <c r="S390" s="48">
        <f>SUM(H390:Q390)/12</f>
        <v>0</v>
      </c>
      <c r="T390" s="49"/>
    </row>
    <row r="391" spans="1:20" s="40" customFormat="1" ht="13.5" customHeight="1" x14ac:dyDescent="0.2">
      <c r="A391" s="378"/>
      <c r="B391" s="367"/>
      <c r="C391" s="367"/>
      <c r="D391" s="370"/>
      <c r="E391" s="384"/>
      <c r="F391" s="375"/>
      <c r="G391" s="50" t="s">
        <v>23</v>
      </c>
      <c r="H391" s="31">
        <f t="shared" ref="H391:Q391" si="177">+(H390*2+H389)/3</f>
        <v>0</v>
      </c>
      <c r="I391" s="31">
        <f t="shared" si="177"/>
        <v>0</v>
      </c>
      <c r="J391" s="31">
        <f t="shared" si="177"/>
        <v>0</v>
      </c>
      <c r="K391" s="31">
        <f t="shared" si="177"/>
        <v>0</v>
      </c>
      <c r="L391" s="31">
        <f t="shared" si="177"/>
        <v>0</v>
      </c>
      <c r="M391" s="31">
        <f t="shared" si="177"/>
        <v>0</v>
      </c>
      <c r="N391" s="31">
        <f t="shared" si="177"/>
        <v>0</v>
      </c>
      <c r="O391" s="31">
        <f t="shared" si="177"/>
        <v>0</v>
      </c>
      <c r="P391" s="31">
        <f t="shared" si="177"/>
        <v>0</v>
      </c>
      <c r="Q391" s="31">
        <f t="shared" si="177"/>
        <v>0</v>
      </c>
      <c r="R391" s="32">
        <f t="shared" si="175"/>
        <v>0</v>
      </c>
      <c r="S391" s="51">
        <f>+AVERAGE((S390*2+S389)/3)</f>
        <v>0</v>
      </c>
      <c r="T391" s="49"/>
    </row>
    <row r="392" spans="1:20" s="40" customFormat="1" ht="13.5" customHeight="1" thickBot="1" x14ac:dyDescent="0.25">
      <c r="A392" s="379"/>
      <c r="B392" s="367"/>
      <c r="C392" s="368"/>
      <c r="D392" s="370"/>
      <c r="E392" s="384"/>
      <c r="F392" s="376" t="s">
        <v>21</v>
      </c>
      <c r="G392" s="376"/>
      <c r="H392" s="52">
        <f>SUM(H388,H391)/2</f>
        <v>0</v>
      </c>
      <c r="I392" s="52">
        <f t="shared" ref="I392:Q392" si="178">SUM(I388,I391)/2</f>
        <v>0</v>
      </c>
      <c r="J392" s="52">
        <f t="shared" si="178"/>
        <v>0</v>
      </c>
      <c r="K392" s="52">
        <f t="shared" si="178"/>
        <v>0</v>
      </c>
      <c r="L392" s="52">
        <f t="shared" si="178"/>
        <v>0</v>
      </c>
      <c r="M392" s="52">
        <f t="shared" si="178"/>
        <v>0</v>
      </c>
      <c r="N392" s="52">
        <f t="shared" si="178"/>
        <v>0</v>
      </c>
      <c r="O392" s="52">
        <f t="shared" si="178"/>
        <v>0</v>
      </c>
      <c r="P392" s="52">
        <f t="shared" si="178"/>
        <v>0</v>
      </c>
      <c r="Q392" s="52">
        <f t="shared" si="178"/>
        <v>0</v>
      </c>
      <c r="R392" s="52"/>
      <c r="S392" s="52">
        <f>+(S388+S391)/2</f>
        <v>0</v>
      </c>
      <c r="T392" s="53"/>
    </row>
    <row r="393" spans="1:20" s="40" customFormat="1" ht="13.5" customHeight="1" x14ac:dyDescent="0.2">
      <c r="A393" s="377">
        <v>56</v>
      </c>
      <c r="B393" s="366" t="s">
        <v>55</v>
      </c>
      <c r="C393" s="366" t="s">
        <v>34</v>
      </c>
      <c r="D393" s="370">
        <v>56</v>
      </c>
      <c r="E393" s="381"/>
      <c r="F393" s="372" t="s">
        <v>37</v>
      </c>
      <c r="G393" s="44" t="s">
        <v>1</v>
      </c>
      <c r="H393" s="26"/>
      <c r="I393" s="20"/>
      <c r="J393" s="20"/>
      <c r="K393" s="20"/>
      <c r="L393" s="20"/>
      <c r="M393" s="20"/>
      <c r="N393" s="20"/>
      <c r="O393" s="20"/>
      <c r="P393" s="20"/>
      <c r="Q393" s="20"/>
      <c r="R393" s="20">
        <f t="shared" ref="R393:R398" si="179">SUM(H393:Q393)</f>
        <v>0</v>
      </c>
      <c r="S393" s="45">
        <f>SUM(H393:Q393)/10</f>
        <v>0</v>
      </c>
      <c r="T393" s="46"/>
    </row>
    <row r="394" spans="1:20" s="40" customFormat="1" ht="13.5" customHeight="1" x14ac:dyDescent="0.2">
      <c r="A394" s="378"/>
      <c r="B394" s="367"/>
      <c r="C394" s="367"/>
      <c r="D394" s="370"/>
      <c r="E394" s="381"/>
      <c r="F394" s="373"/>
      <c r="G394" s="47" t="s">
        <v>2</v>
      </c>
      <c r="H394" s="28"/>
      <c r="I394" s="29"/>
      <c r="J394" s="29"/>
      <c r="K394" s="29"/>
      <c r="L394" s="29"/>
      <c r="M394" s="29"/>
      <c r="N394" s="29"/>
      <c r="O394" s="29"/>
      <c r="P394" s="29"/>
      <c r="Q394" s="29"/>
      <c r="R394" s="29">
        <f t="shared" si="179"/>
        <v>0</v>
      </c>
      <c r="S394" s="48">
        <f>SUM(H394:Q394)/12</f>
        <v>0</v>
      </c>
      <c r="T394" s="49"/>
    </row>
    <row r="395" spans="1:20" s="40" customFormat="1" ht="13.5" customHeight="1" x14ac:dyDescent="0.2">
      <c r="A395" s="378"/>
      <c r="B395" s="367"/>
      <c r="C395" s="367"/>
      <c r="D395" s="370"/>
      <c r="E395" s="381"/>
      <c r="F395" s="374"/>
      <c r="G395" s="50" t="s">
        <v>22</v>
      </c>
      <c r="H395" s="31">
        <f t="shared" ref="H395:Q395" si="180">+(H394*2+H393)/3</f>
        <v>0</v>
      </c>
      <c r="I395" s="31">
        <f t="shared" si="180"/>
        <v>0</v>
      </c>
      <c r="J395" s="31">
        <f t="shared" si="180"/>
        <v>0</v>
      </c>
      <c r="K395" s="31">
        <f t="shared" si="180"/>
        <v>0</v>
      </c>
      <c r="L395" s="31">
        <f t="shared" si="180"/>
        <v>0</v>
      </c>
      <c r="M395" s="31">
        <f t="shared" si="180"/>
        <v>0</v>
      </c>
      <c r="N395" s="31">
        <f t="shared" si="180"/>
        <v>0</v>
      </c>
      <c r="O395" s="31">
        <f t="shared" si="180"/>
        <v>0</v>
      </c>
      <c r="P395" s="31">
        <f t="shared" si="180"/>
        <v>0</v>
      </c>
      <c r="Q395" s="31">
        <f t="shared" si="180"/>
        <v>0</v>
      </c>
      <c r="R395" s="32">
        <f t="shared" si="179"/>
        <v>0</v>
      </c>
      <c r="S395" s="51">
        <f>+AVERAGE((S394*2+S393)/3)</f>
        <v>0</v>
      </c>
      <c r="T395" s="49"/>
    </row>
    <row r="396" spans="1:20" s="40" customFormat="1" ht="13.5" customHeight="1" x14ac:dyDescent="0.2">
      <c r="A396" s="378"/>
      <c r="B396" s="367"/>
      <c r="C396" s="367"/>
      <c r="D396" s="370"/>
      <c r="E396" s="381"/>
      <c r="F396" s="375" t="s">
        <v>38</v>
      </c>
      <c r="G396" s="47" t="s">
        <v>1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>
        <f t="shared" si="179"/>
        <v>0</v>
      </c>
      <c r="S396" s="48">
        <f>SUM(H396:Q396)/10</f>
        <v>0</v>
      </c>
      <c r="T396" s="49"/>
    </row>
    <row r="397" spans="1:20" s="40" customFormat="1" ht="13.5" customHeight="1" x14ac:dyDescent="0.2">
      <c r="A397" s="378"/>
      <c r="B397" s="367"/>
      <c r="C397" s="367"/>
      <c r="D397" s="370"/>
      <c r="E397" s="381"/>
      <c r="F397" s="375"/>
      <c r="G397" s="47" t="s">
        <v>2</v>
      </c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>
        <f t="shared" si="179"/>
        <v>0</v>
      </c>
      <c r="S397" s="48">
        <f>SUM(H397:Q397)/12</f>
        <v>0</v>
      </c>
      <c r="T397" s="49"/>
    </row>
    <row r="398" spans="1:20" s="40" customFormat="1" ht="13.5" customHeight="1" x14ac:dyDescent="0.2">
      <c r="A398" s="378"/>
      <c r="B398" s="367"/>
      <c r="C398" s="367"/>
      <c r="D398" s="370"/>
      <c r="E398" s="381"/>
      <c r="F398" s="375"/>
      <c r="G398" s="50" t="s">
        <v>23</v>
      </c>
      <c r="H398" s="31">
        <f t="shared" ref="H398:Q398" si="181">+(H397*2+H396)/3</f>
        <v>0</v>
      </c>
      <c r="I398" s="31">
        <f t="shared" si="181"/>
        <v>0</v>
      </c>
      <c r="J398" s="31">
        <f t="shared" si="181"/>
        <v>0</v>
      </c>
      <c r="K398" s="31">
        <f t="shared" si="181"/>
        <v>0</v>
      </c>
      <c r="L398" s="31">
        <f t="shared" si="181"/>
        <v>0</v>
      </c>
      <c r="M398" s="31">
        <f t="shared" si="181"/>
        <v>0</v>
      </c>
      <c r="N398" s="31">
        <f t="shared" si="181"/>
        <v>0</v>
      </c>
      <c r="O398" s="31">
        <f t="shared" si="181"/>
        <v>0</v>
      </c>
      <c r="P398" s="31">
        <f t="shared" si="181"/>
        <v>0</v>
      </c>
      <c r="Q398" s="31">
        <f t="shared" si="181"/>
        <v>0</v>
      </c>
      <c r="R398" s="32">
        <f t="shared" si="179"/>
        <v>0</v>
      </c>
      <c r="S398" s="51">
        <f>+AVERAGE((S397*2+S396)/3)</f>
        <v>0</v>
      </c>
      <c r="T398" s="49"/>
    </row>
    <row r="399" spans="1:20" s="40" customFormat="1" ht="13.5" customHeight="1" thickBot="1" x14ac:dyDescent="0.25">
      <c r="A399" s="379"/>
      <c r="B399" s="367"/>
      <c r="C399" s="368"/>
      <c r="D399" s="370"/>
      <c r="E399" s="381"/>
      <c r="F399" s="376" t="s">
        <v>21</v>
      </c>
      <c r="G399" s="376"/>
      <c r="H399" s="52">
        <f>SUM(H395,H398)/2</f>
        <v>0</v>
      </c>
      <c r="I399" s="52">
        <f t="shared" ref="I399:Q399" si="182">SUM(I395,I398)/2</f>
        <v>0</v>
      </c>
      <c r="J399" s="52">
        <f t="shared" si="182"/>
        <v>0</v>
      </c>
      <c r="K399" s="52">
        <f t="shared" si="182"/>
        <v>0</v>
      </c>
      <c r="L399" s="52">
        <f t="shared" si="182"/>
        <v>0</v>
      </c>
      <c r="M399" s="52">
        <f t="shared" si="182"/>
        <v>0</v>
      </c>
      <c r="N399" s="52">
        <f t="shared" si="182"/>
        <v>0</v>
      </c>
      <c r="O399" s="52">
        <f t="shared" si="182"/>
        <v>0</v>
      </c>
      <c r="P399" s="52">
        <f t="shared" si="182"/>
        <v>0</v>
      </c>
      <c r="Q399" s="52">
        <f t="shared" si="182"/>
        <v>0</v>
      </c>
      <c r="R399" s="52"/>
      <c r="S399" s="52">
        <f>+(S395+S398)/2</f>
        <v>0</v>
      </c>
      <c r="T399" s="53"/>
    </row>
    <row r="400" spans="1:20" s="40" customFormat="1" ht="13.5" customHeight="1" x14ac:dyDescent="0.2">
      <c r="A400" s="377">
        <v>57</v>
      </c>
      <c r="B400" s="366" t="s">
        <v>55</v>
      </c>
      <c r="C400" s="366" t="s">
        <v>34</v>
      </c>
      <c r="D400" s="370">
        <v>57</v>
      </c>
      <c r="E400" s="381"/>
      <c r="F400" s="372" t="s">
        <v>37</v>
      </c>
      <c r="G400" s="44" t="s">
        <v>1</v>
      </c>
      <c r="H400" s="26"/>
      <c r="I400" s="20"/>
      <c r="J400" s="20"/>
      <c r="K400" s="20"/>
      <c r="L400" s="20"/>
      <c r="M400" s="20"/>
      <c r="N400" s="20"/>
      <c r="O400" s="20"/>
      <c r="P400" s="20"/>
      <c r="Q400" s="20"/>
      <c r="R400" s="20">
        <f t="shared" ref="R400:R405" si="183">SUM(H400:Q400)</f>
        <v>0</v>
      </c>
      <c r="S400" s="45">
        <f>SUM(H400:Q400)/10</f>
        <v>0</v>
      </c>
      <c r="T400" s="46"/>
    </row>
    <row r="401" spans="1:20" s="40" customFormat="1" ht="13.5" customHeight="1" x14ac:dyDescent="0.2">
      <c r="A401" s="378"/>
      <c r="B401" s="367"/>
      <c r="C401" s="367"/>
      <c r="D401" s="370"/>
      <c r="E401" s="381"/>
      <c r="F401" s="373"/>
      <c r="G401" s="47" t="s">
        <v>2</v>
      </c>
      <c r="H401" s="28"/>
      <c r="I401" s="29"/>
      <c r="J401" s="29"/>
      <c r="K401" s="29"/>
      <c r="L401" s="29"/>
      <c r="M401" s="29"/>
      <c r="N401" s="29"/>
      <c r="O401" s="29"/>
      <c r="P401" s="29"/>
      <c r="Q401" s="29"/>
      <c r="R401" s="29">
        <f t="shared" si="183"/>
        <v>0</v>
      </c>
      <c r="S401" s="48">
        <f>SUM(H401:Q401)/12</f>
        <v>0</v>
      </c>
      <c r="T401" s="49"/>
    </row>
    <row r="402" spans="1:20" s="40" customFormat="1" ht="13.5" customHeight="1" x14ac:dyDescent="0.2">
      <c r="A402" s="378"/>
      <c r="B402" s="367"/>
      <c r="C402" s="367"/>
      <c r="D402" s="370"/>
      <c r="E402" s="381"/>
      <c r="F402" s="374"/>
      <c r="G402" s="50" t="s">
        <v>22</v>
      </c>
      <c r="H402" s="31">
        <f t="shared" ref="H402:Q402" si="184">+(H401*2+H400)/3</f>
        <v>0</v>
      </c>
      <c r="I402" s="31">
        <f t="shared" si="184"/>
        <v>0</v>
      </c>
      <c r="J402" s="31">
        <f t="shared" si="184"/>
        <v>0</v>
      </c>
      <c r="K402" s="31">
        <f t="shared" si="184"/>
        <v>0</v>
      </c>
      <c r="L402" s="31">
        <f t="shared" si="184"/>
        <v>0</v>
      </c>
      <c r="M402" s="31">
        <f t="shared" si="184"/>
        <v>0</v>
      </c>
      <c r="N402" s="31">
        <f t="shared" si="184"/>
        <v>0</v>
      </c>
      <c r="O402" s="31">
        <f t="shared" si="184"/>
        <v>0</v>
      </c>
      <c r="P402" s="31">
        <f t="shared" si="184"/>
        <v>0</v>
      </c>
      <c r="Q402" s="31">
        <f t="shared" si="184"/>
        <v>0</v>
      </c>
      <c r="R402" s="32">
        <f t="shared" si="183"/>
        <v>0</v>
      </c>
      <c r="S402" s="51">
        <f>+AVERAGE((S401*2+S400)/3)</f>
        <v>0</v>
      </c>
      <c r="T402" s="49"/>
    </row>
    <row r="403" spans="1:20" s="40" customFormat="1" ht="13.5" customHeight="1" x14ac:dyDescent="0.2">
      <c r="A403" s="378"/>
      <c r="B403" s="367"/>
      <c r="C403" s="367"/>
      <c r="D403" s="370"/>
      <c r="E403" s="381"/>
      <c r="F403" s="375" t="s">
        <v>38</v>
      </c>
      <c r="G403" s="47" t="s">
        <v>1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>
        <f t="shared" si="183"/>
        <v>0</v>
      </c>
      <c r="S403" s="48">
        <f>SUM(H403:Q403)/10</f>
        <v>0</v>
      </c>
      <c r="T403" s="49"/>
    </row>
    <row r="404" spans="1:20" s="40" customFormat="1" ht="13.5" customHeight="1" x14ac:dyDescent="0.2">
      <c r="A404" s="378"/>
      <c r="B404" s="367"/>
      <c r="C404" s="367"/>
      <c r="D404" s="370"/>
      <c r="E404" s="381"/>
      <c r="F404" s="375"/>
      <c r="G404" s="47" t="s">
        <v>2</v>
      </c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>
        <f t="shared" si="183"/>
        <v>0</v>
      </c>
      <c r="S404" s="48">
        <f>SUM(H404:Q404)/12</f>
        <v>0</v>
      </c>
      <c r="T404" s="49"/>
    </row>
    <row r="405" spans="1:20" s="40" customFormat="1" ht="13.5" customHeight="1" x14ac:dyDescent="0.2">
      <c r="A405" s="378"/>
      <c r="B405" s="367"/>
      <c r="C405" s="367"/>
      <c r="D405" s="370"/>
      <c r="E405" s="381"/>
      <c r="F405" s="375"/>
      <c r="G405" s="50" t="s">
        <v>23</v>
      </c>
      <c r="H405" s="31">
        <f t="shared" ref="H405:Q405" si="185">+(H404*2+H403)/3</f>
        <v>0</v>
      </c>
      <c r="I405" s="31">
        <f t="shared" si="185"/>
        <v>0</v>
      </c>
      <c r="J405" s="31">
        <f t="shared" si="185"/>
        <v>0</v>
      </c>
      <c r="K405" s="31">
        <f t="shared" si="185"/>
        <v>0</v>
      </c>
      <c r="L405" s="31">
        <f t="shared" si="185"/>
        <v>0</v>
      </c>
      <c r="M405" s="31">
        <f t="shared" si="185"/>
        <v>0</v>
      </c>
      <c r="N405" s="31">
        <f t="shared" si="185"/>
        <v>0</v>
      </c>
      <c r="O405" s="31">
        <f t="shared" si="185"/>
        <v>0</v>
      </c>
      <c r="P405" s="31">
        <f t="shared" si="185"/>
        <v>0</v>
      </c>
      <c r="Q405" s="31">
        <f t="shared" si="185"/>
        <v>0</v>
      </c>
      <c r="R405" s="32">
        <f t="shared" si="183"/>
        <v>0</v>
      </c>
      <c r="S405" s="51">
        <f>+AVERAGE((S404*2+S403)/3)</f>
        <v>0</v>
      </c>
      <c r="T405" s="49"/>
    </row>
    <row r="406" spans="1:20" s="40" customFormat="1" ht="13.5" customHeight="1" thickBot="1" x14ac:dyDescent="0.25">
      <c r="A406" s="379"/>
      <c r="B406" s="367"/>
      <c r="C406" s="368"/>
      <c r="D406" s="370"/>
      <c r="E406" s="381"/>
      <c r="F406" s="376" t="s">
        <v>21</v>
      </c>
      <c r="G406" s="376"/>
      <c r="H406" s="52">
        <f>SUM(H402,H405)/2</f>
        <v>0</v>
      </c>
      <c r="I406" s="52">
        <f t="shared" ref="I406:Q406" si="186">SUM(I402,I405)/2</f>
        <v>0</v>
      </c>
      <c r="J406" s="52">
        <f t="shared" si="186"/>
        <v>0</v>
      </c>
      <c r="K406" s="52">
        <f t="shared" si="186"/>
        <v>0</v>
      </c>
      <c r="L406" s="52">
        <f t="shared" si="186"/>
        <v>0</v>
      </c>
      <c r="M406" s="52">
        <f t="shared" si="186"/>
        <v>0</v>
      </c>
      <c r="N406" s="52">
        <f t="shared" si="186"/>
        <v>0</v>
      </c>
      <c r="O406" s="52">
        <f t="shared" si="186"/>
        <v>0</v>
      </c>
      <c r="P406" s="52">
        <f t="shared" si="186"/>
        <v>0</v>
      </c>
      <c r="Q406" s="52">
        <f t="shared" si="186"/>
        <v>0</v>
      </c>
      <c r="R406" s="52"/>
      <c r="S406" s="52">
        <f>+(S402+S405)/2</f>
        <v>0</v>
      </c>
      <c r="T406" s="53"/>
    </row>
    <row r="407" spans="1:20" s="40" customFormat="1" ht="13.5" customHeight="1" x14ac:dyDescent="0.2">
      <c r="A407" s="377">
        <v>58</v>
      </c>
      <c r="B407" s="366" t="s">
        <v>55</v>
      </c>
      <c r="C407" s="366" t="s">
        <v>34</v>
      </c>
      <c r="D407" s="370">
        <v>58</v>
      </c>
      <c r="E407" s="380"/>
      <c r="F407" s="372" t="s">
        <v>37</v>
      </c>
      <c r="G407" s="44" t="s">
        <v>1</v>
      </c>
      <c r="H407" s="26"/>
      <c r="I407" s="20"/>
      <c r="J407" s="20"/>
      <c r="K407" s="20"/>
      <c r="L407" s="20"/>
      <c r="M407" s="20"/>
      <c r="N407" s="20"/>
      <c r="O407" s="20"/>
      <c r="P407" s="20"/>
      <c r="Q407" s="20"/>
      <c r="R407" s="20">
        <f t="shared" ref="R407:R412" si="187">SUM(H407:Q407)</f>
        <v>0</v>
      </c>
      <c r="S407" s="45">
        <f>SUM(H407:Q407)/10</f>
        <v>0</v>
      </c>
      <c r="T407" s="46"/>
    </row>
    <row r="408" spans="1:20" s="40" customFormat="1" ht="13.5" customHeight="1" x14ac:dyDescent="0.2">
      <c r="A408" s="378"/>
      <c r="B408" s="367"/>
      <c r="C408" s="367"/>
      <c r="D408" s="370"/>
      <c r="E408" s="380"/>
      <c r="F408" s="373"/>
      <c r="G408" s="47" t="s">
        <v>2</v>
      </c>
      <c r="H408" s="28"/>
      <c r="I408" s="29"/>
      <c r="J408" s="29"/>
      <c r="K408" s="29"/>
      <c r="L408" s="29"/>
      <c r="M408" s="29"/>
      <c r="N408" s="29"/>
      <c r="O408" s="29"/>
      <c r="P408" s="29"/>
      <c r="Q408" s="29"/>
      <c r="R408" s="29">
        <f t="shared" si="187"/>
        <v>0</v>
      </c>
      <c r="S408" s="48">
        <f>SUM(H408:Q408)/12</f>
        <v>0</v>
      </c>
      <c r="T408" s="49"/>
    </row>
    <row r="409" spans="1:20" s="40" customFormat="1" ht="13.5" customHeight="1" x14ac:dyDescent="0.2">
      <c r="A409" s="378"/>
      <c r="B409" s="367"/>
      <c r="C409" s="367"/>
      <c r="D409" s="370"/>
      <c r="E409" s="380"/>
      <c r="F409" s="374"/>
      <c r="G409" s="50" t="s">
        <v>22</v>
      </c>
      <c r="H409" s="31">
        <f t="shared" ref="H409:Q409" si="188">+(H408*2+H407)/3</f>
        <v>0</v>
      </c>
      <c r="I409" s="31">
        <f t="shared" si="188"/>
        <v>0</v>
      </c>
      <c r="J409" s="31">
        <f t="shared" si="188"/>
        <v>0</v>
      </c>
      <c r="K409" s="31">
        <f t="shared" si="188"/>
        <v>0</v>
      </c>
      <c r="L409" s="31">
        <f t="shared" si="188"/>
        <v>0</v>
      </c>
      <c r="M409" s="31">
        <f t="shared" si="188"/>
        <v>0</v>
      </c>
      <c r="N409" s="31">
        <f t="shared" si="188"/>
        <v>0</v>
      </c>
      <c r="O409" s="31">
        <f t="shared" si="188"/>
        <v>0</v>
      </c>
      <c r="P409" s="31">
        <f t="shared" si="188"/>
        <v>0</v>
      </c>
      <c r="Q409" s="31">
        <f t="shared" si="188"/>
        <v>0</v>
      </c>
      <c r="R409" s="32">
        <f t="shared" si="187"/>
        <v>0</v>
      </c>
      <c r="S409" s="51">
        <f>+AVERAGE((S408*2+S407)/3)</f>
        <v>0</v>
      </c>
      <c r="T409" s="49"/>
    </row>
    <row r="410" spans="1:20" s="40" customFormat="1" ht="13.5" customHeight="1" x14ac:dyDescent="0.2">
      <c r="A410" s="378"/>
      <c r="B410" s="367"/>
      <c r="C410" s="367"/>
      <c r="D410" s="370"/>
      <c r="E410" s="380"/>
      <c r="F410" s="375" t="s">
        <v>38</v>
      </c>
      <c r="G410" s="47" t="s">
        <v>1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>
        <f t="shared" si="187"/>
        <v>0</v>
      </c>
      <c r="S410" s="48">
        <f>SUM(H410:Q410)/10</f>
        <v>0</v>
      </c>
      <c r="T410" s="49"/>
    </row>
    <row r="411" spans="1:20" s="40" customFormat="1" ht="13.5" customHeight="1" x14ac:dyDescent="0.2">
      <c r="A411" s="378"/>
      <c r="B411" s="367"/>
      <c r="C411" s="367"/>
      <c r="D411" s="370"/>
      <c r="E411" s="380"/>
      <c r="F411" s="375"/>
      <c r="G411" s="47" t="s">
        <v>2</v>
      </c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>
        <f t="shared" si="187"/>
        <v>0</v>
      </c>
      <c r="S411" s="48">
        <f>SUM(H411:Q411)/12</f>
        <v>0</v>
      </c>
      <c r="T411" s="49"/>
    </row>
    <row r="412" spans="1:20" s="40" customFormat="1" ht="13.5" customHeight="1" x14ac:dyDescent="0.2">
      <c r="A412" s="378"/>
      <c r="B412" s="367"/>
      <c r="C412" s="367"/>
      <c r="D412" s="370"/>
      <c r="E412" s="380"/>
      <c r="F412" s="375"/>
      <c r="G412" s="50" t="s">
        <v>23</v>
      </c>
      <c r="H412" s="31">
        <f t="shared" ref="H412:Q412" si="189">+(H411*2+H410)/3</f>
        <v>0</v>
      </c>
      <c r="I412" s="31">
        <f t="shared" si="189"/>
        <v>0</v>
      </c>
      <c r="J412" s="31">
        <f t="shared" si="189"/>
        <v>0</v>
      </c>
      <c r="K412" s="31">
        <f t="shared" si="189"/>
        <v>0</v>
      </c>
      <c r="L412" s="31">
        <f t="shared" si="189"/>
        <v>0</v>
      </c>
      <c r="M412" s="31">
        <f t="shared" si="189"/>
        <v>0</v>
      </c>
      <c r="N412" s="31">
        <f t="shared" si="189"/>
        <v>0</v>
      </c>
      <c r="O412" s="31">
        <f t="shared" si="189"/>
        <v>0</v>
      </c>
      <c r="P412" s="31">
        <f t="shared" si="189"/>
        <v>0</v>
      </c>
      <c r="Q412" s="31">
        <f t="shared" si="189"/>
        <v>0</v>
      </c>
      <c r="R412" s="32">
        <f t="shared" si="187"/>
        <v>0</v>
      </c>
      <c r="S412" s="51">
        <f>+AVERAGE((S411*2+S410)/3)</f>
        <v>0</v>
      </c>
      <c r="T412" s="49"/>
    </row>
    <row r="413" spans="1:20" s="40" customFormat="1" ht="13.5" customHeight="1" thickBot="1" x14ac:dyDescent="0.25">
      <c r="A413" s="379"/>
      <c r="B413" s="367"/>
      <c r="C413" s="368"/>
      <c r="D413" s="370"/>
      <c r="E413" s="380"/>
      <c r="F413" s="376" t="s">
        <v>21</v>
      </c>
      <c r="G413" s="376"/>
      <c r="H413" s="52">
        <f>SUM(H409,H412)/2</f>
        <v>0</v>
      </c>
      <c r="I413" s="52">
        <f t="shared" ref="I413:Q413" si="190">SUM(I409,I412)/2</f>
        <v>0</v>
      </c>
      <c r="J413" s="52">
        <f t="shared" si="190"/>
        <v>0</v>
      </c>
      <c r="K413" s="52">
        <f t="shared" si="190"/>
        <v>0</v>
      </c>
      <c r="L413" s="52">
        <f t="shared" si="190"/>
        <v>0</v>
      </c>
      <c r="M413" s="52">
        <f t="shared" si="190"/>
        <v>0</v>
      </c>
      <c r="N413" s="52">
        <f t="shared" si="190"/>
        <v>0</v>
      </c>
      <c r="O413" s="52">
        <f t="shared" si="190"/>
        <v>0</v>
      </c>
      <c r="P413" s="52">
        <f t="shared" si="190"/>
        <v>0</v>
      </c>
      <c r="Q413" s="52">
        <f t="shared" si="190"/>
        <v>0</v>
      </c>
      <c r="R413" s="52"/>
      <c r="S413" s="52">
        <f>+(S409+S412)/2</f>
        <v>0</v>
      </c>
      <c r="T413" s="53"/>
    </row>
    <row r="414" spans="1:20" s="40" customFormat="1" ht="13.5" customHeight="1" x14ac:dyDescent="0.2">
      <c r="A414" s="377">
        <v>59</v>
      </c>
      <c r="B414" s="366" t="s">
        <v>55</v>
      </c>
      <c r="C414" s="366" t="s">
        <v>34</v>
      </c>
      <c r="D414" s="370">
        <v>59</v>
      </c>
      <c r="E414" s="381"/>
      <c r="F414" s="372" t="s">
        <v>37</v>
      </c>
      <c r="G414" s="44" t="s">
        <v>1</v>
      </c>
      <c r="H414" s="26"/>
      <c r="I414" s="20"/>
      <c r="J414" s="20"/>
      <c r="K414" s="20"/>
      <c r="L414" s="20"/>
      <c r="M414" s="20"/>
      <c r="N414" s="20"/>
      <c r="O414" s="20"/>
      <c r="P414" s="20"/>
      <c r="Q414" s="20"/>
      <c r="R414" s="20">
        <f t="shared" ref="R414:R419" si="191">SUM(H414:Q414)</f>
        <v>0</v>
      </c>
      <c r="S414" s="45">
        <f>SUM(H414:Q414)/10</f>
        <v>0</v>
      </c>
      <c r="T414" s="46"/>
    </row>
    <row r="415" spans="1:20" s="40" customFormat="1" ht="13.5" customHeight="1" x14ac:dyDescent="0.2">
      <c r="A415" s="378"/>
      <c r="B415" s="367"/>
      <c r="C415" s="367"/>
      <c r="D415" s="370"/>
      <c r="E415" s="381"/>
      <c r="F415" s="373"/>
      <c r="G415" s="47" t="s">
        <v>2</v>
      </c>
      <c r="H415" s="28"/>
      <c r="I415" s="29"/>
      <c r="J415" s="29"/>
      <c r="K415" s="29"/>
      <c r="L415" s="29"/>
      <c r="M415" s="29"/>
      <c r="N415" s="29"/>
      <c r="O415" s="29"/>
      <c r="P415" s="29"/>
      <c r="Q415" s="29"/>
      <c r="R415" s="29">
        <f t="shared" si="191"/>
        <v>0</v>
      </c>
      <c r="S415" s="48">
        <f>SUM(H415:Q415)/12</f>
        <v>0</v>
      </c>
      <c r="T415" s="49"/>
    </row>
    <row r="416" spans="1:20" s="40" customFormat="1" ht="13.5" customHeight="1" x14ac:dyDescent="0.2">
      <c r="A416" s="378"/>
      <c r="B416" s="367"/>
      <c r="C416" s="367"/>
      <c r="D416" s="370"/>
      <c r="E416" s="381"/>
      <c r="F416" s="374"/>
      <c r="G416" s="50" t="s">
        <v>22</v>
      </c>
      <c r="H416" s="31">
        <f t="shared" ref="H416:Q416" si="192">+(H415*2+H414)/3</f>
        <v>0</v>
      </c>
      <c r="I416" s="31">
        <f t="shared" si="192"/>
        <v>0</v>
      </c>
      <c r="J416" s="31">
        <f t="shared" si="192"/>
        <v>0</v>
      </c>
      <c r="K416" s="31">
        <f t="shared" si="192"/>
        <v>0</v>
      </c>
      <c r="L416" s="31">
        <f t="shared" si="192"/>
        <v>0</v>
      </c>
      <c r="M416" s="31">
        <f t="shared" si="192"/>
        <v>0</v>
      </c>
      <c r="N416" s="31">
        <f t="shared" si="192"/>
        <v>0</v>
      </c>
      <c r="O416" s="31">
        <f t="shared" si="192"/>
        <v>0</v>
      </c>
      <c r="P416" s="31">
        <f t="shared" si="192"/>
        <v>0</v>
      </c>
      <c r="Q416" s="31">
        <f t="shared" si="192"/>
        <v>0</v>
      </c>
      <c r="R416" s="32">
        <f t="shared" si="191"/>
        <v>0</v>
      </c>
      <c r="S416" s="51">
        <f>+AVERAGE((S415*2+S414)/3)</f>
        <v>0</v>
      </c>
      <c r="T416" s="49"/>
    </row>
    <row r="417" spans="1:20" s="40" customFormat="1" ht="13.5" customHeight="1" x14ac:dyDescent="0.2">
      <c r="A417" s="378"/>
      <c r="B417" s="367"/>
      <c r="C417" s="367"/>
      <c r="D417" s="370"/>
      <c r="E417" s="381"/>
      <c r="F417" s="375" t="s">
        <v>38</v>
      </c>
      <c r="G417" s="47" t="s">
        <v>1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>
        <f t="shared" si="191"/>
        <v>0</v>
      </c>
      <c r="S417" s="48">
        <f>SUM(H417:Q417)/10</f>
        <v>0</v>
      </c>
      <c r="T417" s="49"/>
    </row>
    <row r="418" spans="1:20" s="40" customFormat="1" ht="18" customHeight="1" x14ac:dyDescent="0.2">
      <c r="A418" s="378"/>
      <c r="B418" s="367"/>
      <c r="C418" s="367"/>
      <c r="D418" s="370"/>
      <c r="E418" s="381"/>
      <c r="F418" s="375"/>
      <c r="G418" s="47" t="s">
        <v>2</v>
      </c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>
        <f t="shared" si="191"/>
        <v>0</v>
      </c>
      <c r="S418" s="48">
        <f>SUM(H418:Q418)/12</f>
        <v>0</v>
      </c>
      <c r="T418" s="49"/>
    </row>
    <row r="419" spans="1:20" s="40" customFormat="1" ht="17.25" customHeight="1" x14ac:dyDescent="0.2">
      <c r="A419" s="378"/>
      <c r="B419" s="367"/>
      <c r="C419" s="367"/>
      <c r="D419" s="370"/>
      <c r="E419" s="381"/>
      <c r="F419" s="375"/>
      <c r="G419" s="50" t="s">
        <v>23</v>
      </c>
      <c r="H419" s="31">
        <f t="shared" ref="H419:Q419" si="193">+(H418*2+H417)/3</f>
        <v>0</v>
      </c>
      <c r="I419" s="31">
        <f t="shared" si="193"/>
        <v>0</v>
      </c>
      <c r="J419" s="31">
        <f t="shared" si="193"/>
        <v>0</v>
      </c>
      <c r="K419" s="31">
        <f t="shared" si="193"/>
        <v>0</v>
      </c>
      <c r="L419" s="31">
        <f t="shared" si="193"/>
        <v>0</v>
      </c>
      <c r="M419" s="31">
        <f t="shared" si="193"/>
        <v>0</v>
      </c>
      <c r="N419" s="31">
        <f t="shared" si="193"/>
        <v>0</v>
      </c>
      <c r="O419" s="31">
        <f t="shared" si="193"/>
        <v>0</v>
      </c>
      <c r="P419" s="31">
        <f t="shared" si="193"/>
        <v>0</v>
      </c>
      <c r="Q419" s="31">
        <f t="shared" si="193"/>
        <v>0</v>
      </c>
      <c r="R419" s="32">
        <f t="shared" si="191"/>
        <v>0</v>
      </c>
      <c r="S419" s="51">
        <f>+AVERAGE((S418*2+S417)/3)</f>
        <v>0</v>
      </c>
      <c r="T419" s="49"/>
    </row>
    <row r="420" spans="1:20" s="40" customFormat="1" ht="23.25" customHeight="1" thickBot="1" x14ac:dyDescent="0.25">
      <c r="A420" s="379"/>
      <c r="B420" s="367"/>
      <c r="C420" s="368"/>
      <c r="D420" s="370"/>
      <c r="E420" s="381"/>
      <c r="F420" s="376" t="s">
        <v>21</v>
      </c>
      <c r="G420" s="376"/>
      <c r="H420" s="52">
        <f>SUM(H416,H419)/2</f>
        <v>0</v>
      </c>
      <c r="I420" s="52">
        <f t="shared" ref="I420:Q420" si="194">SUM(I416,I419)/2</f>
        <v>0</v>
      </c>
      <c r="J420" s="52">
        <f t="shared" si="194"/>
        <v>0</v>
      </c>
      <c r="K420" s="52">
        <f t="shared" si="194"/>
        <v>0</v>
      </c>
      <c r="L420" s="52">
        <f t="shared" si="194"/>
        <v>0</v>
      </c>
      <c r="M420" s="52">
        <f t="shared" si="194"/>
        <v>0</v>
      </c>
      <c r="N420" s="52">
        <f t="shared" si="194"/>
        <v>0</v>
      </c>
      <c r="O420" s="52">
        <f t="shared" si="194"/>
        <v>0</v>
      </c>
      <c r="P420" s="52">
        <f t="shared" si="194"/>
        <v>0</v>
      </c>
      <c r="Q420" s="52">
        <f t="shared" si="194"/>
        <v>0</v>
      </c>
      <c r="R420" s="52"/>
      <c r="S420" s="52">
        <f>+(S416+S419)/2</f>
        <v>0</v>
      </c>
      <c r="T420" s="53"/>
    </row>
    <row r="421" spans="1:20" s="40" customFormat="1" ht="13.5" customHeight="1" x14ac:dyDescent="0.2">
      <c r="A421" s="377">
        <v>60</v>
      </c>
      <c r="B421" s="366" t="s">
        <v>55</v>
      </c>
      <c r="C421" s="366" t="s">
        <v>34</v>
      </c>
      <c r="D421" s="370">
        <v>60</v>
      </c>
      <c r="E421" s="384"/>
      <c r="F421" s="372" t="s">
        <v>37</v>
      </c>
      <c r="G421" s="44" t="s">
        <v>1</v>
      </c>
      <c r="H421" s="26"/>
      <c r="I421" s="20"/>
      <c r="J421" s="20"/>
      <c r="K421" s="20"/>
      <c r="L421" s="20"/>
      <c r="M421" s="20"/>
      <c r="N421" s="20"/>
      <c r="O421" s="20"/>
      <c r="P421" s="20"/>
      <c r="Q421" s="20"/>
      <c r="R421" s="20">
        <f t="shared" ref="R421:R426" si="195">SUM(H421:Q421)</f>
        <v>0</v>
      </c>
      <c r="S421" s="45">
        <f>SUM(H421:Q421)/10</f>
        <v>0</v>
      </c>
      <c r="T421" s="46"/>
    </row>
    <row r="422" spans="1:20" s="40" customFormat="1" ht="13.5" customHeight="1" x14ac:dyDescent="0.2">
      <c r="A422" s="378"/>
      <c r="B422" s="367"/>
      <c r="C422" s="367"/>
      <c r="D422" s="370"/>
      <c r="E422" s="384"/>
      <c r="F422" s="373"/>
      <c r="G422" s="47" t="s">
        <v>2</v>
      </c>
      <c r="H422" s="28"/>
      <c r="I422" s="29"/>
      <c r="J422" s="29"/>
      <c r="K422" s="29"/>
      <c r="L422" s="29"/>
      <c r="M422" s="29"/>
      <c r="N422" s="29"/>
      <c r="O422" s="29"/>
      <c r="P422" s="29"/>
      <c r="Q422" s="29"/>
      <c r="R422" s="29">
        <f t="shared" si="195"/>
        <v>0</v>
      </c>
      <c r="S422" s="48">
        <f>SUM(H422:Q422)/12</f>
        <v>0</v>
      </c>
      <c r="T422" s="49"/>
    </row>
    <row r="423" spans="1:20" s="40" customFormat="1" ht="13.5" customHeight="1" x14ac:dyDescent="0.2">
      <c r="A423" s="378"/>
      <c r="B423" s="367"/>
      <c r="C423" s="367"/>
      <c r="D423" s="370"/>
      <c r="E423" s="384"/>
      <c r="F423" s="374"/>
      <c r="G423" s="50" t="s">
        <v>22</v>
      </c>
      <c r="H423" s="31">
        <f t="shared" ref="H423:Q423" si="196">+(H422*2+H421)/3</f>
        <v>0</v>
      </c>
      <c r="I423" s="31">
        <f t="shared" si="196"/>
        <v>0</v>
      </c>
      <c r="J423" s="31">
        <f t="shared" si="196"/>
        <v>0</v>
      </c>
      <c r="K423" s="31">
        <f t="shared" si="196"/>
        <v>0</v>
      </c>
      <c r="L423" s="31">
        <f t="shared" si="196"/>
        <v>0</v>
      </c>
      <c r="M423" s="31">
        <f t="shared" si="196"/>
        <v>0</v>
      </c>
      <c r="N423" s="31">
        <f t="shared" si="196"/>
        <v>0</v>
      </c>
      <c r="O423" s="31">
        <f t="shared" si="196"/>
        <v>0</v>
      </c>
      <c r="P423" s="31">
        <f t="shared" si="196"/>
        <v>0</v>
      </c>
      <c r="Q423" s="31">
        <f t="shared" si="196"/>
        <v>0</v>
      </c>
      <c r="R423" s="32">
        <f t="shared" si="195"/>
        <v>0</v>
      </c>
      <c r="S423" s="51">
        <f>+AVERAGE((S422*2+S421)/3)</f>
        <v>0</v>
      </c>
      <c r="T423" s="49"/>
    </row>
    <row r="424" spans="1:20" s="40" customFormat="1" ht="13.5" customHeight="1" x14ac:dyDescent="0.2">
      <c r="A424" s="378"/>
      <c r="B424" s="367"/>
      <c r="C424" s="367"/>
      <c r="D424" s="370"/>
      <c r="E424" s="384"/>
      <c r="F424" s="375" t="s">
        <v>38</v>
      </c>
      <c r="G424" s="47" t="s">
        <v>1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>
        <f t="shared" si="195"/>
        <v>0</v>
      </c>
      <c r="S424" s="48">
        <f>SUM(H424:Q424)/10</f>
        <v>0</v>
      </c>
      <c r="T424" s="49"/>
    </row>
    <row r="425" spans="1:20" s="40" customFormat="1" ht="13.5" customHeight="1" x14ac:dyDescent="0.2">
      <c r="A425" s="378"/>
      <c r="B425" s="367"/>
      <c r="C425" s="367"/>
      <c r="D425" s="370"/>
      <c r="E425" s="384"/>
      <c r="F425" s="375"/>
      <c r="G425" s="47" t="s">
        <v>2</v>
      </c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>
        <f t="shared" si="195"/>
        <v>0</v>
      </c>
      <c r="S425" s="48">
        <f>SUM(H425:Q425)/12</f>
        <v>0</v>
      </c>
      <c r="T425" s="49"/>
    </row>
    <row r="426" spans="1:20" s="40" customFormat="1" ht="13.5" customHeight="1" x14ac:dyDescent="0.2">
      <c r="A426" s="378"/>
      <c r="B426" s="367"/>
      <c r="C426" s="367"/>
      <c r="D426" s="370"/>
      <c r="E426" s="384"/>
      <c r="F426" s="375"/>
      <c r="G426" s="50" t="s">
        <v>23</v>
      </c>
      <c r="H426" s="31">
        <f t="shared" ref="H426:Q426" si="197">+(H425*2+H424)/3</f>
        <v>0</v>
      </c>
      <c r="I426" s="31">
        <f t="shared" si="197"/>
        <v>0</v>
      </c>
      <c r="J426" s="31">
        <f t="shared" si="197"/>
        <v>0</v>
      </c>
      <c r="K426" s="31">
        <f t="shared" si="197"/>
        <v>0</v>
      </c>
      <c r="L426" s="31">
        <f t="shared" si="197"/>
        <v>0</v>
      </c>
      <c r="M426" s="31">
        <f t="shared" si="197"/>
        <v>0</v>
      </c>
      <c r="N426" s="31">
        <f t="shared" si="197"/>
        <v>0</v>
      </c>
      <c r="O426" s="31">
        <f t="shared" si="197"/>
        <v>0</v>
      </c>
      <c r="P426" s="31">
        <f t="shared" si="197"/>
        <v>0</v>
      </c>
      <c r="Q426" s="31">
        <f t="shared" si="197"/>
        <v>0</v>
      </c>
      <c r="R426" s="32">
        <f t="shared" si="195"/>
        <v>0</v>
      </c>
      <c r="S426" s="51">
        <f>+AVERAGE((S425*2+S424)/3)</f>
        <v>0</v>
      </c>
      <c r="T426" s="49"/>
    </row>
    <row r="427" spans="1:20" s="40" customFormat="1" ht="13.5" customHeight="1" thickBot="1" x14ac:dyDescent="0.25">
      <c r="A427" s="379"/>
      <c r="B427" s="367"/>
      <c r="C427" s="368"/>
      <c r="D427" s="370"/>
      <c r="E427" s="384"/>
      <c r="F427" s="376" t="s">
        <v>21</v>
      </c>
      <c r="G427" s="376"/>
      <c r="H427" s="52">
        <f>SUM(H423,H426)/2</f>
        <v>0</v>
      </c>
      <c r="I427" s="52">
        <f t="shared" ref="I427:Q427" si="198">SUM(I423,I426)/2</f>
        <v>0</v>
      </c>
      <c r="J427" s="52">
        <f t="shared" si="198"/>
        <v>0</v>
      </c>
      <c r="K427" s="52">
        <f t="shared" si="198"/>
        <v>0</v>
      </c>
      <c r="L427" s="52">
        <f t="shared" si="198"/>
        <v>0</v>
      </c>
      <c r="M427" s="52">
        <f t="shared" si="198"/>
        <v>0</v>
      </c>
      <c r="N427" s="52">
        <f t="shared" si="198"/>
        <v>0</v>
      </c>
      <c r="O427" s="52">
        <f t="shared" si="198"/>
        <v>0</v>
      </c>
      <c r="P427" s="52">
        <f t="shared" si="198"/>
        <v>0</v>
      </c>
      <c r="Q427" s="52">
        <f t="shared" si="198"/>
        <v>0</v>
      </c>
      <c r="R427" s="52"/>
      <c r="S427" s="52">
        <f>+(S423+S426)/2</f>
        <v>0</v>
      </c>
      <c r="T427" s="53"/>
    </row>
    <row r="428" spans="1:20" s="40" customFormat="1" ht="13.5" customHeight="1" x14ac:dyDescent="0.2">
      <c r="A428" s="377">
        <v>61</v>
      </c>
      <c r="B428" s="366" t="s">
        <v>55</v>
      </c>
      <c r="C428" s="366" t="s">
        <v>34</v>
      </c>
      <c r="D428" s="370">
        <v>61</v>
      </c>
      <c r="E428" s="381"/>
      <c r="F428" s="372" t="s">
        <v>37</v>
      </c>
      <c r="G428" s="44" t="s">
        <v>1</v>
      </c>
      <c r="H428" s="26"/>
      <c r="I428" s="20"/>
      <c r="J428" s="20"/>
      <c r="K428" s="20"/>
      <c r="L428" s="20"/>
      <c r="M428" s="20"/>
      <c r="N428" s="20"/>
      <c r="O428" s="20"/>
      <c r="P428" s="20"/>
      <c r="Q428" s="20"/>
      <c r="R428" s="20">
        <f t="shared" ref="R428:R433" si="199">SUM(H428:Q428)</f>
        <v>0</v>
      </c>
      <c r="S428" s="45">
        <f>SUM(H428:Q428)/10</f>
        <v>0</v>
      </c>
      <c r="T428" s="46"/>
    </row>
    <row r="429" spans="1:20" s="40" customFormat="1" ht="13.5" customHeight="1" x14ac:dyDescent="0.2">
      <c r="A429" s="378"/>
      <c r="B429" s="367"/>
      <c r="C429" s="367"/>
      <c r="D429" s="370"/>
      <c r="E429" s="381"/>
      <c r="F429" s="373"/>
      <c r="G429" s="47" t="s">
        <v>2</v>
      </c>
      <c r="H429" s="28"/>
      <c r="I429" s="29"/>
      <c r="J429" s="29"/>
      <c r="K429" s="29"/>
      <c r="L429" s="29"/>
      <c r="M429" s="29"/>
      <c r="N429" s="29"/>
      <c r="O429" s="29"/>
      <c r="P429" s="29"/>
      <c r="Q429" s="29"/>
      <c r="R429" s="29">
        <f t="shared" si="199"/>
        <v>0</v>
      </c>
      <c r="S429" s="48">
        <f>SUM(H429:Q429)/12</f>
        <v>0</v>
      </c>
      <c r="T429" s="49"/>
    </row>
    <row r="430" spans="1:20" s="40" customFormat="1" ht="13.5" customHeight="1" x14ac:dyDescent="0.2">
      <c r="A430" s="378"/>
      <c r="B430" s="367"/>
      <c r="C430" s="367"/>
      <c r="D430" s="370"/>
      <c r="E430" s="381"/>
      <c r="F430" s="374"/>
      <c r="G430" s="50" t="s">
        <v>22</v>
      </c>
      <c r="H430" s="31">
        <f t="shared" ref="H430:Q430" si="200">+(H429*2+H428)/3</f>
        <v>0</v>
      </c>
      <c r="I430" s="31">
        <f t="shared" si="200"/>
        <v>0</v>
      </c>
      <c r="J430" s="31">
        <f t="shared" si="200"/>
        <v>0</v>
      </c>
      <c r="K430" s="31">
        <f t="shared" si="200"/>
        <v>0</v>
      </c>
      <c r="L430" s="31">
        <f t="shared" si="200"/>
        <v>0</v>
      </c>
      <c r="M430" s="31">
        <f t="shared" si="200"/>
        <v>0</v>
      </c>
      <c r="N430" s="31">
        <f t="shared" si="200"/>
        <v>0</v>
      </c>
      <c r="O430" s="31">
        <f t="shared" si="200"/>
        <v>0</v>
      </c>
      <c r="P430" s="31">
        <f t="shared" si="200"/>
        <v>0</v>
      </c>
      <c r="Q430" s="31">
        <f t="shared" si="200"/>
        <v>0</v>
      </c>
      <c r="R430" s="32">
        <f t="shared" si="199"/>
        <v>0</v>
      </c>
      <c r="S430" s="51">
        <f>+AVERAGE((S429*2+S428)/3)</f>
        <v>0</v>
      </c>
      <c r="T430" s="49"/>
    </row>
    <row r="431" spans="1:20" s="40" customFormat="1" ht="13.5" customHeight="1" x14ac:dyDescent="0.2">
      <c r="A431" s="378"/>
      <c r="B431" s="367"/>
      <c r="C431" s="367"/>
      <c r="D431" s="370"/>
      <c r="E431" s="381"/>
      <c r="F431" s="375" t="s">
        <v>38</v>
      </c>
      <c r="G431" s="47" t="s">
        <v>1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>
        <f t="shared" si="199"/>
        <v>0</v>
      </c>
      <c r="S431" s="48">
        <f>SUM(H431:Q431)/10</f>
        <v>0</v>
      </c>
      <c r="T431" s="49"/>
    </row>
    <row r="432" spans="1:20" s="40" customFormat="1" ht="13.5" customHeight="1" x14ac:dyDescent="0.2">
      <c r="A432" s="378"/>
      <c r="B432" s="367"/>
      <c r="C432" s="367"/>
      <c r="D432" s="370"/>
      <c r="E432" s="381"/>
      <c r="F432" s="375"/>
      <c r="G432" s="47" t="s">
        <v>2</v>
      </c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>
        <f t="shared" si="199"/>
        <v>0</v>
      </c>
      <c r="S432" s="48">
        <f>SUM(H432:Q432)/12</f>
        <v>0</v>
      </c>
      <c r="T432" s="49"/>
    </row>
    <row r="433" spans="1:20" s="40" customFormat="1" ht="13.5" customHeight="1" x14ac:dyDescent="0.2">
      <c r="A433" s="378"/>
      <c r="B433" s="367"/>
      <c r="C433" s="367"/>
      <c r="D433" s="370"/>
      <c r="E433" s="381"/>
      <c r="F433" s="375"/>
      <c r="G433" s="50" t="s">
        <v>23</v>
      </c>
      <c r="H433" s="31">
        <f t="shared" ref="H433:Q433" si="201">+(H432*2+H431)/3</f>
        <v>0</v>
      </c>
      <c r="I433" s="31">
        <f t="shared" si="201"/>
        <v>0</v>
      </c>
      <c r="J433" s="31">
        <f t="shared" si="201"/>
        <v>0</v>
      </c>
      <c r="K433" s="31">
        <f t="shared" si="201"/>
        <v>0</v>
      </c>
      <c r="L433" s="31">
        <f t="shared" si="201"/>
        <v>0</v>
      </c>
      <c r="M433" s="31">
        <f t="shared" si="201"/>
        <v>0</v>
      </c>
      <c r="N433" s="31">
        <f t="shared" si="201"/>
        <v>0</v>
      </c>
      <c r="O433" s="31">
        <f t="shared" si="201"/>
        <v>0</v>
      </c>
      <c r="P433" s="31">
        <f t="shared" si="201"/>
        <v>0</v>
      </c>
      <c r="Q433" s="31">
        <f t="shared" si="201"/>
        <v>0</v>
      </c>
      <c r="R433" s="32">
        <f t="shared" si="199"/>
        <v>0</v>
      </c>
      <c r="S433" s="51">
        <f>+AVERAGE((S432*2+S431)/3)</f>
        <v>0</v>
      </c>
      <c r="T433" s="49"/>
    </row>
    <row r="434" spans="1:20" s="40" customFormat="1" ht="13.5" customHeight="1" thickBot="1" x14ac:dyDescent="0.25">
      <c r="A434" s="379"/>
      <c r="B434" s="367"/>
      <c r="C434" s="368"/>
      <c r="D434" s="370"/>
      <c r="E434" s="381"/>
      <c r="F434" s="376" t="s">
        <v>21</v>
      </c>
      <c r="G434" s="376"/>
      <c r="H434" s="52">
        <f>SUM(H430,H433)/2</f>
        <v>0</v>
      </c>
      <c r="I434" s="52">
        <f t="shared" ref="I434:Q434" si="202">SUM(I430,I433)/2</f>
        <v>0</v>
      </c>
      <c r="J434" s="52">
        <f t="shared" si="202"/>
        <v>0</v>
      </c>
      <c r="K434" s="52">
        <f t="shared" si="202"/>
        <v>0</v>
      </c>
      <c r="L434" s="52">
        <f t="shared" si="202"/>
        <v>0</v>
      </c>
      <c r="M434" s="52">
        <f t="shared" si="202"/>
        <v>0</v>
      </c>
      <c r="N434" s="52">
        <f t="shared" si="202"/>
        <v>0</v>
      </c>
      <c r="O434" s="52">
        <f t="shared" si="202"/>
        <v>0</v>
      </c>
      <c r="P434" s="52">
        <f t="shared" si="202"/>
        <v>0</v>
      </c>
      <c r="Q434" s="52">
        <f t="shared" si="202"/>
        <v>0</v>
      </c>
      <c r="R434" s="52"/>
      <c r="S434" s="52">
        <f>+(S430+S433)/2</f>
        <v>0</v>
      </c>
      <c r="T434" s="53"/>
    </row>
    <row r="435" spans="1:20" s="40" customFormat="1" ht="13.5" customHeight="1" x14ac:dyDescent="0.2">
      <c r="A435" s="377">
        <v>62</v>
      </c>
      <c r="B435" s="366" t="s">
        <v>55</v>
      </c>
      <c r="C435" s="366" t="s">
        <v>34</v>
      </c>
      <c r="D435" s="370">
        <v>62</v>
      </c>
      <c r="E435" s="380"/>
      <c r="F435" s="372" t="s">
        <v>37</v>
      </c>
      <c r="G435" s="44" t="s">
        <v>1</v>
      </c>
      <c r="H435" s="26"/>
      <c r="I435" s="20"/>
      <c r="J435" s="20"/>
      <c r="K435" s="20"/>
      <c r="L435" s="20"/>
      <c r="M435" s="20"/>
      <c r="N435" s="20"/>
      <c r="O435" s="20"/>
      <c r="P435" s="20"/>
      <c r="Q435" s="20"/>
      <c r="R435" s="20">
        <f t="shared" ref="R435:R440" si="203">SUM(H435:Q435)</f>
        <v>0</v>
      </c>
      <c r="S435" s="45">
        <f>SUM(H435:Q435)/10</f>
        <v>0</v>
      </c>
      <c r="T435" s="46"/>
    </row>
    <row r="436" spans="1:20" s="40" customFormat="1" ht="13.5" customHeight="1" x14ac:dyDescent="0.2">
      <c r="A436" s="378"/>
      <c r="B436" s="367"/>
      <c r="C436" s="367"/>
      <c r="D436" s="370"/>
      <c r="E436" s="380"/>
      <c r="F436" s="373"/>
      <c r="G436" s="47" t="s">
        <v>2</v>
      </c>
      <c r="H436" s="28"/>
      <c r="I436" s="29"/>
      <c r="J436" s="29"/>
      <c r="K436" s="29"/>
      <c r="L436" s="29"/>
      <c r="M436" s="29"/>
      <c r="N436" s="29"/>
      <c r="O436" s="29"/>
      <c r="P436" s="29"/>
      <c r="Q436" s="29"/>
      <c r="R436" s="29">
        <f t="shared" si="203"/>
        <v>0</v>
      </c>
      <c r="S436" s="48">
        <f>SUM(H436:Q436)/12</f>
        <v>0</v>
      </c>
      <c r="T436" s="49"/>
    </row>
    <row r="437" spans="1:20" s="40" customFormat="1" ht="13.5" customHeight="1" x14ac:dyDescent="0.2">
      <c r="A437" s="378"/>
      <c r="B437" s="367"/>
      <c r="C437" s="367"/>
      <c r="D437" s="370"/>
      <c r="E437" s="380"/>
      <c r="F437" s="374"/>
      <c r="G437" s="50" t="s">
        <v>22</v>
      </c>
      <c r="H437" s="31">
        <f t="shared" ref="H437:Q437" si="204">+(H436*2+H435)/3</f>
        <v>0</v>
      </c>
      <c r="I437" s="31">
        <f t="shared" si="204"/>
        <v>0</v>
      </c>
      <c r="J437" s="31">
        <f t="shared" si="204"/>
        <v>0</v>
      </c>
      <c r="K437" s="31">
        <f t="shared" si="204"/>
        <v>0</v>
      </c>
      <c r="L437" s="31">
        <f t="shared" si="204"/>
        <v>0</v>
      </c>
      <c r="M437" s="31">
        <f t="shared" si="204"/>
        <v>0</v>
      </c>
      <c r="N437" s="31">
        <f t="shared" si="204"/>
        <v>0</v>
      </c>
      <c r="O437" s="31">
        <f t="shared" si="204"/>
        <v>0</v>
      </c>
      <c r="P437" s="31">
        <f t="shared" si="204"/>
        <v>0</v>
      </c>
      <c r="Q437" s="31">
        <f t="shared" si="204"/>
        <v>0</v>
      </c>
      <c r="R437" s="32">
        <f t="shared" si="203"/>
        <v>0</v>
      </c>
      <c r="S437" s="51">
        <f>+AVERAGE((S436*2+S435)/3)</f>
        <v>0</v>
      </c>
      <c r="T437" s="49"/>
    </row>
    <row r="438" spans="1:20" s="40" customFormat="1" ht="13.5" customHeight="1" x14ac:dyDescent="0.2">
      <c r="A438" s="378"/>
      <c r="B438" s="367"/>
      <c r="C438" s="367"/>
      <c r="D438" s="370"/>
      <c r="E438" s="380"/>
      <c r="F438" s="375" t="s">
        <v>38</v>
      </c>
      <c r="G438" s="47" t="s">
        <v>1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>
        <f t="shared" si="203"/>
        <v>0</v>
      </c>
      <c r="S438" s="48">
        <f>SUM(H438:Q438)/10</f>
        <v>0</v>
      </c>
      <c r="T438" s="49"/>
    </row>
    <row r="439" spans="1:20" s="40" customFormat="1" ht="13.5" customHeight="1" x14ac:dyDescent="0.2">
      <c r="A439" s="378"/>
      <c r="B439" s="367"/>
      <c r="C439" s="367"/>
      <c r="D439" s="370"/>
      <c r="E439" s="380"/>
      <c r="F439" s="375"/>
      <c r="G439" s="47" t="s">
        <v>2</v>
      </c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>
        <f t="shared" si="203"/>
        <v>0</v>
      </c>
      <c r="S439" s="48">
        <f>SUM(H439:Q439)/12</f>
        <v>0</v>
      </c>
      <c r="T439" s="49"/>
    </row>
    <row r="440" spans="1:20" s="40" customFormat="1" ht="13.5" customHeight="1" x14ac:dyDescent="0.2">
      <c r="A440" s="378"/>
      <c r="B440" s="367"/>
      <c r="C440" s="367"/>
      <c r="D440" s="370"/>
      <c r="E440" s="380"/>
      <c r="F440" s="375"/>
      <c r="G440" s="50" t="s">
        <v>23</v>
      </c>
      <c r="H440" s="31">
        <f t="shared" ref="H440:Q440" si="205">+(H439*2+H438)/3</f>
        <v>0</v>
      </c>
      <c r="I440" s="31">
        <f t="shared" si="205"/>
        <v>0</v>
      </c>
      <c r="J440" s="31">
        <f t="shared" si="205"/>
        <v>0</v>
      </c>
      <c r="K440" s="31">
        <f t="shared" si="205"/>
        <v>0</v>
      </c>
      <c r="L440" s="31">
        <f t="shared" si="205"/>
        <v>0</v>
      </c>
      <c r="M440" s="31">
        <f t="shared" si="205"/>
        <v>0</v>
      </c>
      <c r="N440" s="31">
        <f t="shared" si="205"/>
        <v>0</v>
      </c>
      <c r="O440" s="31">
        <f t="shared" si="205"/>
        <v>0</v>
      </c>
      <c r="P440" s="31">
        <f t="shared" si="205"/>
        <v>0</v>
      </c>
      <c r="Q440" s="31">
        <f t="shared" si="205"/>
        <v>0</v>
      </c>
      <c r="R440" s="32">
        <f t="shared" si="203"/>
        <v>0</v>
      </c>
      <c r="S440" s="51">
        <f>+AVERAGE((S439*2+S438)/3)</f>
        <v>0</v>
      </c>
      <c r="T440" s="49"/>
    </row>
    <row r="441" spans="1:20" s="40" customFormat="1" ht="13.5" customHeight="1" thickBot="1" x14ac:dyDescent="0.25">
      <c r="A441" s="379"/>
      <c r="B441" s="367"/>
      <c r="C441" s="368"/>
      <c r="D441" s="370"/>
      <c r="E441" s="380"/>
      <c r="F441" s="376" t="s">
        <v>21</v>
      </c>
      <c r="G441" s="376"/>
      <c r="H441" s="52">
        <f>SUM(H437,H440)/2</f>
        <v>0</v>
      </c>
      <c r="I441" s="52">
        <f t="shared" ref="I441:Q441" si="206">SUM(I437,I440)/2</f>
        <v>0</v>
      </c>
      <c r="J441" s="52">
        <f t="shared" si="206"/>
        <v>0</v>
      </c>
      <c r="K441" s="52">
        <f t="shared" si="206"/>
        <v>0</v>
      </c>
      <c r="L441" s="52">
        <f t="shared" si="206"/>
        <v>0</v>
      </c>
      <c r="M441" s="52">
        <f t="shared" si="206"/>
        <v>0</v>
      </c>
      <c r="N441" s="52">
        <f t="shared" si="206"/>
        <v>0</v>
      </c>
      <c r="O441" s="52">
        <f t="shared" si="206"/>
        <v>0</v>
      </c>
      <c r="P441" s="52">
        <f t="shared" si="206"/>
        <v>0</v>
      </c>
      <c r="Q441" s="52">
        <f t="shared" si="206"/>
        <v>0</v>
      </c>
      <c r="R441" s="52"/>
      <c r="S441" s="52">
        <f>+(S437+S440)/2</f>
        <v>0</v>
      </c>
      <c r="T441" s="53"/>
    </row>
    <row r="442" spans="1:20" s="40" customFormat="1" ht="13.5" customHeight="1" x14ac:dyDescent="0.2">
      <c r="A442" s="377">
        <v>63</v>
      </c>
      <c r="B442" s="366" t="s">
        <v>55</v>
      </c>
      <c r="C442" s="366" t="s">
        <v>34</v>
      </c>
      <c r="D442" s="370">
        <v>63</v>
      </c>
      <c r="E442" s="381"/>
      <c r="F442" s="372" t="s">
        <v>37</v>
      </c>
      <c r="G442" s="44" t="s">
        <v>1</v>
      </c>
      <c r="H442" s="26"/>
      <c r="I442" s="20"/>
      <c r="J442" s="20"/>
      <c r="K442" s="20"/>
      <c r="L442" s="20"/>
      <c r="M442" s="20"/>
      <c r="N442" s="20"/>
      <c r="O442" s="20"/>
      <c r="P442" s="20"/>
      <c r="Q442" s="20"/>
      <c r="R442" s="20">
        <f t="shared" ref="R442:R447" si="207">SUM(H442:Q442)</f>
        <v>0</v>
      </c>
      <c r="S442" s="45">
        <f>SUM(H442:Q442)/10</f>
        <v>0</v>
      </c>
      <c r="T442" s="46"/>
    </row>
    <row r="443" spans="1:20" s="40" customFormat="1" ht="13.5" customHeight="1" x14ac:dyDescent="0.2">
      <c r="A443" s="378"/>
      <c r="B443" s="367"/>
      <c r="C443" s="367"/>
      <c r="D443" s="370"/>
      <c r="E443" s="381"/>
      <c r="F443" s="373"/>
      <c r="G443" s="47" t="s">
        <v>2</v>
      </c>
      <c r="H443" s="28"/>
      <c r="I443" s="29"/>
      <c r="J443" s="29"/>
      <c r="K443" s="29"/>
      <c r="L443" s="29"/>
      <c r="M443" s="29"/>
      <c r="N443" s="29"/>
      <c r="O443" s="29"/>
      <c r="P443" s="29"/>
      <c r="Q443" s="29"/>
      <c r="R443" s="29">
        <f t="shared" si="207"/>
        <v>0</v>
      </c>
      <c r="S443" s="48">
        <f>SUM(H443:Q443)/12</f>
        <v>0</v>
      </c>
      <c r="T443" s="49"/>
    </row>
    <row r="444" spans="1:20" s="40" customFormat="1" ht="13.5" customHeight="1" x14ac:dyDescent="0.2">
      <c r="A444" s="378"/>
      <c r="B444" s="367"/>
      <c r="C444" s="367"/>
      <c r="D444" s="370"/>
      <c r="E444" s="381"/>
      <c r="F444" s="374"/>
      <c r="G444" s="50" t="s">
        <v>22</v>
      </c>
      <c r="H444" s="31">
        <f t="shared" ref="H444:Q444" si="208">+(H443*2+H442)/3</f>
        <v>0</v>
      </c>
      <c r="I444" s="31">
        <f t="shared" si="208"/>
        <v>0</v>
      </c>
      <c r="J444" s="31">
        <f t="shared" si="208"/>
        <v>0</v>
      </c>
      <c r="K444" s="31">
        <f t="shared" si="208"/>
        <v>0</v>
      </c>
      <c r="L444" s="31">
        <f t="shared" si="208"/>
        <v>0</v>
      </c>
      <c r="M444" s="31">
        <f t="shared" si="208"/>
        <v>0</v>
      </c>
      <c r="N444" s="31">
        <f t="shared" si="208"/>
        <v>0</v>
      </c>
      <c r="O444" s="31">
        <f t="shared" si="208"/>
        <v>0</v>
      </c>
      <c r="P444" s="31">
        <f t="shared" si="208"/>
        <v>0</v>
      </c>
      <c r="Q444" s="31">
        <f t="shared" si="208"/>
        <v>0</v>
      </c>
      <c r="R444" s="32">
        <f t="shared" si="207"/>
        <v>0</v>
      </c>
      <c r="S444" s="51">
        <f>+AVERAGE((S443*2+S442)/3)</f>
        <v>0</v>
      </c>
      <c r="T444" s="49"/>
    </row>
    <row r="445" spans="1:20" s="40" customFormat="1" ht="13.5" customHeight="1" x14ac:dyDescent="0.2">
      <c r="A445" s="378"/>
      <c r="B445" s="367"/>
      <c r="C445" s="367"/>
      <c r="D445" s="370"/>
      <c r="E445" s="381"/>
      <c r="F445" s="375" t="s">
        <v>38</v>
      </c>
      <c r="G445" s="47" t="s">
        <v>1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>
        <f t="shared" si="207"/>
        <v>0</v>
      </c>
      <c r="S445" s="48">
        <f>SUM(H445:Q445)/10</f>
        <v>0</v>
      </c>
      <c r="T445" s="49"/>
    </row>
    <row r="446" spans="1:20" s="40" customFormat="1" ht="13.5" customHeight="1" x14ac:dyDescent="0.2">
      <c r="A446" s="378"/>
      <c r="B446" s="367"/>
      <c r="C446" s="367"/>
      <c r="D446" s="370"/>
      <c r="E446" s="381"/>
      <c r="F446" s="375"/>
      <c r="G446" s="47" t="s">
        <v>2</v>
      </c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>
        <f t="shared" si="207"/>
        <v>0</v>
      </c>
      <c r="S446" s="48">
        <f>SUM(H446:Q446)/12</f>
        <v>0</v>
      </c>
      <c r="T446" s="49"/>
    </row>
    <row r="447" spans="1:20" s="40" customFormat="1" ht="13.5" customHeight="1" x14ac:dyDescent="0.2">
      <c r="A447" s="378"/>
      <c r="B447" s="367"/>
      <c r="C447" s="367"/>
      <c r="D447" s="370"/>
      <c r="E447" s="381"/>
      <c r="F447" s="375"/>
      <c r="G447" s="50" t="s">
        <v>23</v>
      </c>
      <c r="H447" s="31">
        <f t="shared" ref="H447:Q447" si="209">+(H446*2+H445)/3</f>
        <v>0</v>
      </c>
      <c r="I447" s="31">
        <f t="shared" si="209"/>
        <v>0</v>
      </c>
      <c r="J447" s="31">
        <f t="shared" si="209"/>
        <v>0</v>
      </c>
      <c r="K447" s="31">
        <f t="shared" si="209"/>
        <v>0</v>
      </c>
      <c r="L447" s="31">
        <f t="shared" si="209"/>
        <v>0</v>
      </c>
      <c r="M447" s="31">
        <f t="shared" si="209"/>
        <v>0</v>
      </c>
      <c r="N447" s="31">
        <f t="shared" si="209"/>
        <v>0</v>
      </c>
      <c r="O447" s="31">
        <f t="shared" si="209"/>
        <v>0</v>
      </c>
      <c r="P447" s="31">
        <f t="shared" si="209"/>
        <v>0</v>
      </c>
      <c r="Q447" s="31">
        <f t="shared" si="209"/>
        <v>0</v>
      </c>
      <c r="R447" s="32">
        <f t="shared" si="207"/>
        <v>0</v>
      </c>
      <c r="S447" s="51">
        <f>+AVERAGE((S446*2+S445)/3)</f>
        <v>0</v>
      </c>
      <c r="T447" s="49"/>
    </row>
    <row r="448" spans="1:20" s="40" customFormat="1" ht="13.5" customHeight="1" thickBot="1" x14ac:dyDescent="0.25">
      <c r="A448" s="379"/>
      <c r="B448" s="367"/>
      <c r="C448" s="368"/>
      <c r="D448" s="370"/>
      <c r="E448" s="381"/>
      <c r="F448" s="376" t="s">
        <v>21</v>
      </c>
      <c r="G448" s="376"/>
      <c r="H448" s="52">
        <f>SUM(H444,H447)/2</f>
        <v>0</v>
      </c>
      <c r="I448" s="52">
        <f t="shared" ref="I448:Q448" si="210">SUM(I444,I447)/2</f>
        <v>0</v>
      </c>
      <c r="J448" s="52">
        <f t="shared" si="210"/>
        <v>0</v>
      </c>
      <c r="K448" s="52">
        <f t="shared" si="210"/>
        <v>0</v>
      </c>
      <c r="L448" s="52">
        <f t="shared" si="210"/>
        <v>0</v>
      </c>
      <c r="M448" s="52">
        <f t="shared" si="210"/>
        <v>0</v>
      </c>
      <c r="N448" s="52">
        <f t="shared" si="210"/>
        <v>0</v>
      </c>
      <c r="O448" s="52">
        <f t="shared" si="210"/>
        <v>0</v>
      </c>
      <c r="P448" s="52">
        <f t="shared" si="210"/>
        <v>0</v>
      </c>
      <c r="Q448" s="52">
        <f t="shared" si="210"/>
        <v>0</v>
      </c>
      <c r="R448" s="52"/>
      <c r="S448" s="52">
        <f>+(S444+S447)/2</f>
        <v>0</v>
      </c>
      <c r="T448" s="53"/>
    </row>
    <row r="449" spans="1:20" s="40" customFormat="1" ht="13.5" customHeight="1" x14ac:dyDescent="0.2">
      <c r="A449" s="377">
        <v>64</v>
      </c>
      <c r="B449" s="366" t="s">
        <v>55</v>
      </c>
      <c r="C449" s="366" t="s">
        <v>34</v>
      </c>
      <c r="D449" s="370">
        <v>64</v>
      </c>
      <c r="E449" s="388"/>
      <c r="F449" s="372" t="s">
        <v>37</v>
      </c>
      <c r="G449" s="44" t="s">
        <v>1</v>
      </c>
      <c r="H449" s="26"/>
      <c r="I449" s="20"/>
      <c r="J449" s="20"/>
      <c r="K449" s="20"/>
      <c r="L449" s="20"/>
      <c r="M449" s="20"/>
      <c r="N449" s="20"/>
      <c r="O449" s="20"/>
      <c r="P449" s="20"/>
      <c r="Q449" s="20"/>
      <c r="R449" s="20">
        <f t="shared" ref="R449:R454" si="211">SUM(H449:Q449)</f>
        <v>0</v>
      </c>
      <c r="S449" s="45">
        <f>SUM(H449:Q449)/10</f>
        <v>0</v>
      </c>
      <c r="T449" s="46"/>
    </row>
    <row r="450" spans="1:20" s="40" customFormat="1" ht="13.5" customHeight="1" x14ac:dyDescent="0.2">
      <c r="A450" s="378"/>
      <c r="B450" s="367"/>
      <c r="C450" s="367"/>
      <c r="D450" s="370"/>
      <c r="E450" s="389"/>
      <c r="F450" s="373"/>
      <c r="G450" s="47" t="s">
        <v>2</v>
      </c>
      <c r="H450" s="28"/>
      <c r="I450" s="29"/>
      <c r="J450" s="29"/>
      <c r="K450" s="29"/>
      <c r="L450" s="29"/>
      <c r="M450" s="29"/>
      <c r="N450" s="29"/>
      <c r="O450" s="29"/>
      <c r="P450" s="29"/>
      <c r="Q450" s="29"/>
      <c r="R450" s="29">
        <f t="shared" si="211"/>
        <v>0</v>
      </c>
      <c r="S450" s="48">
        <f>SUM(H450:Q450)/12</f>
        <v>0</v>
      </c>
      <c r="T450" s="49"/>
    </row>
    <row r="451" spans="1:20" s="40" customFormat="1" ht="13.5" customHeight="1" x14ac:dyDescent="0.2">
      <c r="A451" s="378"/>
      <c r="B451" s="367"/>
      <c r="C451" s="367"/>
      <c r="D451" s="370"/>
      <c r="E451" s="389"/>
      <c r="F451" s="374"/>
      <c r="G451" s="50" t="s">
        <v>22</v>
      </c>
      <c r="H451" s="31">
        <f t="shared" ref="H451:Q451" si="212">+(H450*2+H449)/3</f>
        <v>0</v>
      </c>
      <c r="I451" s="31">
        <f t="shared" si="212"/>
        <v>0</v>
      </c>
      <c r="J451" s="31">
        <f t="shared" si="212"/>
        <v>0</v>
      </c>
      <c r="K451" s="31">
        <f t="shared" si="212"/>
        <v>0</v>
      </c>
      <c r="L451" s="31">
        <f t="shared" si="212"/>
        <v>0</v>
      </c>
      <c r="M451" s="31">
        <f t="shared" si="212"/>
        <v>0</v>
      </c>
      <c r="N451" s="31">
        <f t="shared" si="212"/>
        <v>0</v>
      </c>
      <c r="O451" s="31">
        <f t="shared" si="212"/>
        <v>0</v>
      </c>
      <c r="P451" s="31">
        <f t="shared" si="212"/>
        <v>0</v>
      </c>
      <c r="Q451" s="31">
        <f t="shared" si="212"/>
        <v>0</v>
      </c>
      <c r="R451" s="32">
        <f t="shared" si="211"/>
        <v>0</v>
      </c>
      <c r="S451" s="51">
        <f>+AVERAGE((S450*2+S449)/3)</f>
        <v>0</v>
      </c>
      <c r="T451" s="49"/>
    </row>
    <row r="452" spans="1:20" s="40" customFormat="1" ht="13.5" customHeight="1" x14ac:dyDescent="0.2">
      <c r="A452" s="378"/>
      <c r="B452" s="367"/>
      <c r="C452" s="367"/>
      <c r="D452" s="370"/>
      <c r="E452" s="389"/>
      <c r="F452" s="375" t="s">
        <v>38</v>
      </c>
      <c r="G452" s="47" t="s">
        <v>1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>
        <f t="shared" si="211"/>
        <v>0</v>
      </c>
      <c r="S452" s="48">
        <f>SUM(H452:Q452)/10</f>
        <v>0</v>
      </c>
      <c r="T452" s="49"/>
    </row>
    <row r="453" spans="1:20" s="40" customFormat="1" ht="13.5" customHeight="1" x14ac:dyDescent="0.2">
      <c r="A453" s="378"/>
      <c r="B453" s="367"/>
      <c r="C453" s="367"/>
      <c r="D453" s="370"/>
      <c r="E453" s="389"/>
      <c r="F453" s="375"/>
      <c r="G453" s="47" t="s">
        <v>2</v>
      </c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>
        <f t="shared" si="211"/>
        <v>0</v>
      </c>
      <c r="S453" s="48">
        <f>SUM(H453:Q453)/12</f>
        <v>0</v>
      </c>
      <c r="T453" s="49"/>
    </row>
    <row r="454" spans="1:20" s="40" customFormat="1" ht="13.5" customHeight="1" x14ac:dyDescent="0.2">
      <c r="A454" s="378"/>
      <c r="B454" s="367"/>
      <c r="C454" s="367"/>
      <c r="D454" s="370"/>
      <c r="E454" s="389"/>
      <c r="F454" s="375"/>
      <c r="G454" s="50" t="s">
        <v>23</v>
      </c>
      <c r="H454" s="31">
        <f t="shared" ref="H454:Q454" si="213">+(H453*2+H452)/3</f>
        <v>0</v>
      </c>
      <c r="I454" s="31">
        <f t="shared" si="213"/>
        <v>0</v>
      </c>
      <c r="J454" s="31">
        <f t="shared" si="213"/>
        <v>0</v>
      </c>
      <c r="K454" s="31">
        <f t="shared" si="213"/>
        <v>0</v>
      </c>
      <c r="L454" s="31">
        <f t="shared" si="213"/>
        <v>0</v>
      </c>
      <c r="M454" s="31">
        <f t="shared" si="213"/>
        <v>0</v>
      </c>
      <c r="N454" s="31">
        <f t="shared" si="213"/>
        <v>0</v>
      </c>
      <c r="O454" s="31">
        <f t="shared" si="213"/>
        <v>0</v>
      </c>
      <c r="P454" s="31">
        <f t="shared" si="213"/>
        <v>0</v>
      </c>
      <c r="Q454" s="31">
        <f t="shared" si="213"/>
        <v>0</v>
      </c>
      <c r="R454" s="32">
        <f t="shared" si="211"/>
        <v>0</v>
      </c>
      <c r="S454" s="51">
        <f>+AVERAGE((S453*2+S452)/3)</f>
        <v>0</v>
      </c>
      <c r="T454" s="49"/>
    </row>
    <row r="455" spans="1:20" s="40" customFormat="1" ht="13.5" customHeight="1" thickBot="1" x14ac:dyDescent="0.25">
      <c r="A455" s="379"/>
      <c r="B455" s="367"/>
      <c r="C455" s="368"/>
      <c r="D455" s="370"/>
      <c r="E455" s="390"/>
      <c r="F455" s="376" t="s">
        <v>21</v>
      </c>
      <c r="G455" s="376"/>
      <c r="H455" s="52">
        <f>SUM(H451,H454)/2</f>
        <v>0</v>
      </c>
      <c r="I455" s="52">
        <f t="shared" ref="I455:Q455" si="214">SUM(I451,I454)/2</f>
        <v>0</v>
      </c>
      <c r="J455" s="52">
        <f t="shared" si="214"/>
        <v>0</v>
      </c>
      <c r="K455" s="52">
        <f t="shared" si="214"/>
        <v>0</v>
      </c>
      <c r="L455" s="52">
        <f t="shared" si="214"/>
        <v>0</v>
      </c>
      <c r="M455" s="52">
        <f t="shared" si="214"/>
        <v>0</v>
      </c>
      <c r="N455" s="52">
        <f t="shared" si="214"/>
        <v>0</v>
      </c>
      <c r="O455" s="52">
        <f t="shared" si="214"/>
        <v>0</v>
      </c>
      <c r="P455" s="52">
        <f t="shared" si="214"/>
        <v>0</v>
      </c>
      <c r="Q455" s="52">
        <f t="shared" si="214"/>
        <v>0</v>
      </c>
      <c r="R455" s="52"/>
      <c r="S455" s="52">
        <f>+(S451+S454)/2</f>
        <v>0</v>
      </c>
      <c r="T455" s="53"/>
    </row>
    <row r="456" spans="1:20" s="40" customFormat="1" ht="13.5" customHeight="1" x14ac:dyDescent="0.2">
      <c r="A456" s="377">
        <v>65</v>
      </c>
      <c r="B456" s="366" t="s">
        <v>55</v>
      </c>
      <c r="C456" s="366" t="s">
        <v>34</v>
      </c>
      <c r="D456" s="370">
        <v>65</v>
      </c>
      <c r="E456" s="381"/>
      <c r="F456" s="372" t="s">
        <v>37</v>
      </c>
      <c r="G456" s="44" t="s">
        <v>1</v>
      </c>
      <c r="H456" s="26"/>
      <c r="I456" s="20"/>
      <c r="J456" s="20"/>
      <c r="K456" s="20"/>
      <c r="L456" s="20"/>
      <c r="M456" s="20"/>
      <c r="N456" s="20"/>
      <c r="O456" s="20"/>
      <c r="P456" s="20"/>
      <c r="Q456" s="20"/>
      <c r="R456" s="20">
        <f t="shared" ref="R456:R461" si="215">SUM(H456:Q456)</f>
        <v>0</v>
      </c>
      <c r="S456" s="45">
        <f>SUM(H456:Q456)/10</f>
        <v>0</v>
      </c>
      <c r="T456" s="46"/>
    </row>
    <row r="457" spans="1:20" s="40" customFormat="1" ht="13.5" customHeight="1" x14ac:dyDescent="0.2">
      <c r="A457" s="378"/>
      <c r="B457" s="367"/>
      <c r="C457" s="367"/>
      <c r="D457" s="370"/>
      <c r="E457" s="381"/>
      <c r="F457" s="373"/>
      <c r="G457" s="47" t="s">
        <v>2</v>
      </c>
      <c r="H457" s="28"/>
      <c r="I457" s="29"/>
      <c r="J457" s="29"/>
      <c r="K457" s="29"/>
      <c r="L457" s="29"/>
      <c r="M457" s="29"/>
      <c r="N457" s="29"/>
      <c r="O457" s="29"/>
      <c r="P457" s="29"/>
      <c r="Q457" s="29"/>
      <c r="R457" s="29">
        <f t="shared" si="215"/>
        <v>0</v>
      </c>
      <c r="S457" s="48">
        <f>SUM(H457:Q457)/12</f>
        <v>0</v>
      </c>
      <c r="T457" s="49"/>
    </row>
    <row r="458" spans="1:20" s="40" customFormat="1" ht="13.5" customHeight="1" x14ac:dyDescent="0.2">
      <c r="A458" s="378"/>
      <c r="B458" s="367"/>
      <c r="C458" s="367"/>
      <c r="D458" s="370"/>
      <c r="E458" s="381"/>
      <c r="F458" s="374"/>
      <c r="G458" s="50" t="s">
        <v>22</v>
      </c>
      <c r="H458" s="31">
        <f t="shared" ref="H458:Q458" si="216">+(H457*2+H456)/3</f>
        <v>0</v>
      </c>
      <c r="I458" s="31">
        <f t="shared" si="216"/>
        <v>0</v>
      </c>
      <c r="J458" s="31">
        <f t="shared" si="216"/>
        <v>0</v>
      </c>
      <c r="K458" s="31">
        <f t="shared" si="216"/>
        <v>0</v>
      </c>
      <c r="L458" s="31">
        <f t="shared" si="216"/>
        <v>0</v>
      </c>
      <c r="M458" s="31">
        <f t="shared" si="216"/>
        <v>0</v>
      </c>
      <c r="N458" s="31">
        <f t="shared" si="216"/>
        <v>0</v>
      </c>
      <c r="O458" s="31">
        <f t="shared" si="216"/>
        <v>0</v>
      </c>
      <c r="P458" s="31">
        <f t="shared" si="216"/>
        <v>0</v>
      </c>
      <c r="Q458" s="31">
        <f t="shared" si="216"/>
        <v>0</v>
      </c>
      <c r="R458" s="32">
        <f t="shared" si="215"/>
        <v>0</v>
      </c>
      <c r="S458" s="51">
        <f>+AVERAGE((S457*2+S456)/3)</f>
        <v>0</v>
      </c>
      <c r="T458" s="49"/>
    </row>
    <row r="459" spans="1:20" s="40" customFormat="1" ht="13.5" customHeight="1" x14ac:dyDescent="0.2">
      <c r="A459" s="378"/>
      <c r="B459" s="367"/>
      <c r="C459" s="367"/>
      <c r="D459" s="370"/>
      <c r="E459" s="381"/>
      <c r="F459" s="375" t="s">
        <v>38</v>
      </c>
      <c r="G459" s="47" t="s">
        <v>1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>
        <f t="shared" si="215"/>
        <v>0</v>
      </c>
      <c r="S459" s="48">
        <f>SUM(H459:Q459)/10</f>
        <v>0</v>
      </c>
      <c r="T459" s="49"/>
    </row>
    <row r="460" spans="1:20" s="40" customFormat="1" ht="13.5" customHeight="1" x14ac:dyDescent="0.2">
      <c r="A460" s="378"/>
      <c r="B460" s="367"/>
      <c r="C460" s="367"/>
      <c r="D460" s="370"/>
      <c r="E460" s="381"/>
      <c r="F460" s="375"/>
      <c r="G460" s="47" t="s">
        <v>2</v>
      </c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>
        <f t="shared" si="215"/>
        <v>0</v>
      </c>
      <c r="S460" s="48">
        <f>SUM(H460:Q460)/12</f>
        <v>0</v>
      </c>
      <c r="T460" s="49"/>
    </row>
    <row r="461" spans="1:20" s="40" customFormat="1" ht="13.5" customHeight="1" x14ac:dyDescent="0.2">
      <c r="A461" s="378"/>
      <c r="B461" s="367"/>
      <c r="C461" s="367"/>
      <c r="D461" s="370"/>
      <c r="E461" s="381"/>
      <c r="F461" s="375"/>
      <c r="G461" s="50" t="s">
        <v>23</v>
      </c>
      <c r="H461" s="31">
        <f t="shared" ref="H461:Q461" si="217">+(H460*2+H459)/3</f>
        <v>0</v>
      </c>
      <c r="I461" s="31">
        <f t="shared" si="217"/>
        <v>0</v>
      </c>
      <c r="J461" s="31">
        <f t="shared" si="217"/>
        <v>0</v>
      </c>
      <c r="K461" s="31">
        <f t="shared" si="217"/>
        <v>0</v>
      </c>
      <c r="L461" s="31">
        <f t="shared" si="217"/>
        <v>0</v>
      </c>
      <c r="M461" s="31">
        <f t="shared" si="217"/>
        <v>0</v>
      </c>
      <c r="N461" s="31">
        <f t="shared" si="217"/>
        <v>0</v>
      </c>
      <c r="O461" s="31">
        <f t="shared" si="217"/>
        <v>0</v>
      </c>
      <c r="P461" s="31">
        <f t="shared" si="217"/>
        <v>0</v>
      </c>
      <c r="Q461" s="31">
        <f t="shared" si="217"/>
        <v>0</v>
      </c>
      <c r="R461" s="32">
        <f t="shared" si="215"/>
        <v>0</v>
      </c>
      <c r="S461" s="51">
        <f>+AVERAGE((S460*2+S459)/3)</f>
        <v>0</v>
      </c>
      <c r="T461" s="49"/>
    </row>
    <row r="462" spans="1:20" s="40" customFormat="1" ht="13.5" customHeight="1" thickBot="1" x14ac:dyDescent="0.25">
      <c r="A462" s="379"/>
      <c r="B462" s="367"/>
      <c r="C462" s="368"/>
      <c r="D462" s="370"/>
      <c r="E462" s="381"/>
      <c r="F462" s="376" t="s">
        <v>21</v>
      </c>
      <c r="G462" s="376"/>
      <c r="H462" s="52">
        <f>SUM(H458,H461)/2</f>
        <v>0</v>
      </c>
      <c r="I462" s="52">
        <f t="shared" ref="I462:Q462" si="218">SUM(I458,I461)/2</f>
        <v>0</v>
      </c>
      <c r="J462" s="52">
        <f t="shared" si="218"/>
        <v>0</v>
      </c>
      <c r="K462" s="52">
        <f t="shared" si="218"/>
        <v>0</v>
      </c>
      <c r="L462" s="52">
        <f t="shared" si="218"/>
        <v>0</v>
      </c>
      <c r="M462" s="52">
        <f t="shared" si="218"/>
        <v>0</v>
      </c>
      <c r="N462" s="52">
        <f t="shared" si="218"/>
        <v>0</v>
      </c>
      <c r="O462" s="52">
        <f t="shared" si="218"/>
        <v>0</v>
      </c>
      <c r="P462" s="52">
        <f t="shared" si="218"/>
        <v>0</v>
      </c>
      <c r="Q462" s="52">
        <f t="shared" si="218"/>
        <v>0</v>
      </c>
      <c r="R462" s="52"/>
      <c r="S462" s="52">
        <f>+(S458+S461)/2</f>
        <v>0</v>
      </c>
      <c r="T462" s="53"/>
    </row>
    <row r="463" spans="1:20" s="40" customFormat="1" ht="13.5" customHeight="1" x14ac:dyDescent="0.2">
      <c r="A463" s="377">
        <v>66</v>
      </c>
      <c r="B463" s="366" t="s">
        <v>55</v>
      </c>
      <c r="C463" s="366" t="s">
        <v>34</v>
      </c>
      <c r="D463" s="370">
        <v>66</v>
      </c>
      <c r="E463" s="346"/>
      <c r="F463" s="372" t="s">
        <v>37</v>
      </c>
      <c r="G463" s="44" t="s">
        <v>1</v>
      </c>
      <c r="H463" s="26"/>
      <c r="I463" s="20"/>
      <c r="J463" s="20"/>
      <c r="K463" s="20"/>
      <c r="L463" s="20"/>
      <c r="M463" s="20"/>
      <c r="N463" s="20"/>
      <c r="O463" s="20"/>
      <c r="P463" s="20"/>
      <c r="Q463" s="20"/>
      <c r="R463" s="20">
        <f t="shared" ref="R463:R468" si="219">SUM(H463:Q463)</f>
        <v>0</v>
      </c>
      <c r="S463" s="45">
        <f>SUM(H463:Q463)/10</f>
        <v>0</v>
      </c>
      <c r="T463" s="46"/>
    </row>
    <row r="464" spans="1:20" s="40" customFormat="1" ht="13.5" customHeight="1" x14ac:dyDescent="0.2">
      <c r="A464" s="378"/>
      <c r="B464" s="367"/>
      <c r="C464" s="367"/>
      <c r="D464" s="370"/>
      <c r="E464" s="347"/>
      <c r="F464" s="373"/>
      <c r="G464" s="47" t="s">
        <v>2</v>
      </c>
      <c r="H464" s="28"/>
      <c r="I464" s="29"/>
      <c r="J464" s="29"/>
      <c r="K464" s="29"/>
      <c r="L464" s="29"/>
      <c r="M464" s="29"/>
      <c r="N464" s="29"/>
      <c r="O464" s="29"/>
      <c r="P464" s="29"/>
      <c r="Q464" s="29"/>
      <c r="R464" s="29">
        <f t="shared" si="219"/>
        <v>0</v>
      </c>
      <c r="S464" s="48">
        <f>SUM(H464:Q464)/12</f>
        <v>0</v>
      </c>
      <c r="T464" s="49"/>
    </row>
    <row r="465" spans="1:20" s="40" customFormat="1" ht="13.5" customHeight="1" x14ac:dyDescent="0.2">
      <c r="A465" s="378"/>
      <c r="B465" s="367"/>
      <c r="C465" s="367"/>
      <c r="D465" s="370"/>
      <c r="E465" s="347"/>
      <c r="F465" s="374"/>
      <c r="G465" s="50" t="s">
        <v>22</v>
      </c>
      <c r="H465" s="31">
        <f t="shared" ref="H465:Q465" si="220">+(H464*2+H463)/3</f>
        <v>0</v>
      </c>
      <c r="I465" s="31">
        <f t="shared" si="220"/>
        <v>0</v>
      </c>
      <c r="J465" s="31">
        <f t="shared" si="220"/>
        <v>0</v>
      </c>
      <c r="K465" s="31">
        <f t="shared" si="220"/>
        <v>0</v>
      </c>
      <c r="L465" s="31">
        <f t="shared" si="220"/>
        <v>0</v>
      </c>
      <c r="M465" s="31">
        <f t="shared" si="220"/>
        <v>0</v>
      </c>
      <c r="N465" s="31">
        <f t="shared" si="220"/>
        <v>0</v>
      </c>
      <c r="O465" s="31">
        <f t="shared" si="220"/>
        <v>0</v>
      </c>
      <c r="P465" s="31">
        <f t="shared" si="220"/>
        <v>0</v>
      </c>
      <c r="Q465" s="31">
        <f t="shared" si="220"/>
        <v>0</v>
      </c>
      <c r="R465" s="32">
        <f t="shared" si="219"/>
        <v>0</v>
      </c>
      <c r="S465" s="51">
        <f>+AVERAGE((S464*2+S463)/3)</f>
        <v>0</v>
      </c>
      <c r="T465" s="49"/>
    </row>
    <row r="466" spans="1:20" s="40" customFormat="1" ht="13.5" customHeight="1" x14ac:dyDescent="0.2">
      <c r="A466" s="378"/>
      <c r="B466" s="367"/>
      <c r="C466" s="367"/>
      <c r="D466" s="370"/>
      <c r="E466" s="347"/>
      <c r="F466" s="404" t="s">
        <v>38</v>
      </c>
      <c r="G466" s="47" t="s">
        <v>1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>
        <f t="shared" si="219"/>
        <v>0</v>
      </c>
      <c r="S466" s="48">
        <f>SUM(H466:Q466)/10</f>
        <v>0</v>
      </c>
      <c r="T466" s="49"/>
    </row>
    <row r="467" spans="1:20" s="40" customFormat="1" ht="13.5" customHeight="1" x14ac:dyDescent="0.2">
      <c r="A467" s="378"/>
      <c r="B467" s="367"/>
      <c r="C467" s="367"/>
      <c r="D467" s="370"/>
      <c r="E467" s="347"/>
      <c r="F467" s="373"/>
      <c r="G467" s="47" t="s">
        <v>2</v>
      </c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>
        <f t="shared" si="219"/>
        <v>0</v>
      </c>
      <c r="S467" s="48">
        <f>SUM(H467:Q467)/12</f>
        <v>0</v>
      </c>
      <c r="T467" s="49"/>
    </row>
    <row r="468" spans="1:20" s="40" customFormat="1" ht="13.5" customHeight="1" x14ac:dyDescent="0.2">
      <c r="A468" s="378"/>
      <c r="B468" s="367"/>
      <c r="C468" s="367"/>
      <c r="D468" s="370"/>
      <c r="E468" s="347"/>
      <c r="F468" s="374"/>
      <c r="G468" s="50" t="s">
        <v>23</v>
      </c>
      <c r="H468" s="31">
        <f t="shared" ref="H468:Q468" si="221">+(H467*2+H466)/3</f>
        <v>0</v>
      </c>
      <c r="I468" s="31">
        <f t="shared" si="221"/>
        <v>0</v>
      </c>
      <c r="J468" s="31">
        <f t="shared" si="221"/>
        <v>0</v>
      </c>
      <c r="K468" s="31">
        <f t="shared" si="221"/>
        <v>0</v>
      </c>
      <c r="L468" s="31">
        <f t="shared" si="221"/>
        <v>0</v>
      </c>
      <c r="M468" s="31">
        <f t="shared" si="221"/>
        <v>0</v>
      </c>
      <c r="N468" s="31">
        <f t="shared" si="221"/>
        <v>0</v>
      </c>
      <c r="O468" s="31">
        <f t="shared" si="221"/>
        <v>0</v>
      </c>
      <c r="P468" s="31">
        <f t="shared" si="221"/>
        <v>0</v>
      </c>
      <c r="Q468" s="31">
        <f t="shared" si="221"/>
        <v>0</v>
      </c>
      <c r="R468" s="32">
        <f t="shared" si="219"/>
        <v>0</v>
      </c>
      <c r="S468" s="51">
        <f>+AVERAGE((S467*2+S466)/3)</f>
        <v>0</v>
      </c>
      <c r="T468" s="49"/>
    </row>
    <row r="469" spans="1:20" s="40" customFormat="1" ht="13.5" customHeight="1" thickBot="1" x14ac:dyDescent="0.25">
      <c r="A469" s="379"/>
      <c r="B469" s="367"/>
      <c r="C469" s="368"/>
      <c r="D469" s="370"/>
      <c r="E469" s="369"/>
      <c r="F469" s="405" t="s">
        <v>21</v>
      </c>
      <c r="G469" s="406"/>
      <c r="H469" s="52">
        <f>SUM(H465,H468)/2</f>
        <v>0</v>
      </c>
      <c r="I469" s="52">
        <f t="shared" ref="I469:Q469" si="222">SUM(I465,I468)/2</f>
        <v>0</v>
      </c>
      <c r="J469" s="52">
        <f t="shared" si="222"/>
        <v>0</v>
      </c>
      <c r="K469" s="52">
        <f t="shared" si="222"/>
        <v>0</v>
      </c>
      <c r="L469" s="52">
        <f t="shared" si="222"/>
        <v>0</v>
      </c>
      <c r="M469" s="52">
        <f t="shared" si="222"/>
        <v>0</v>
      </c>
      <c r="N469" s="52">
        <f t="shared" si="222"/>
        <v>0</v>
      </c>
      <c r="O469" s="52">
        <f t="shared" si="222"/>
        <v>0</v>
      </c>
      <c r="P469" s="52">
        <f t="shared" si="222"/>
        <v>0</v>
      </c>
      <c r="Q469" s="52">
        <f t="shared" si="222"/>
        <v>0</v>
      </c>
      <c r="R469" s="52"/>
      <c r="S469" s="52">
        <f>+(S465+S468)/2</f>
        <v>0</v>
      </c>
      <c r="T469" s="53"/>
    </row>
    <row r="470" spans="1:20" s="40" customFormat="1" ht="13.5" customHeight="1" x14ac:dyDescent="0.2">
      <c r="A470" s="377">
        <v>67</v>
      </c>
      <c r="B470" s="366" t="s">
        <v>55</v>
      </c>
      <c r="C470" s="366" t="s">
        <v>34</v>
      </c>
      <c r="D470" s="370">
        <v>67</v>
      </c>
      <c r="E470" s="381"/>
      <c r="F470" s="372" t="s">
        <v>37</v>
      </c>
      <c r="G470" s="44" t="s">
        <v>1</v>
      </c>
      <c r="H470" s="26"/>
      <c r="I470" s="20"/>
      <c r="J470" s="20"/>
      <c r="K470" s="20"/>
      <c r="L470" s="20"/>
      <c r="M470" s="20"/>
      <c r="N470" s="20"/>
      <c r="O470" s="20"/>
      <c r="P470" s="20"/>
      <c r="Q470" s="20"/>
      <c r="R470" s="20">
        <f t="shared" ref="R470:R475" si="223">SUM(H470:Q470)</f>
        <v>0</v>
      </c>
      <c r="S470" s="45">
        <f>SUM(H470:Q470)/10</f>
        <v>0</v>
      </c>
      <c r="T470" s="46"/>
    </row>
    <row r="471" spans="1:20" s="40" customFormat="1" ht="13.5" customHeight="1" x14ac:dyDescent="0.2">
      <c r="A471" s="378"/>
      <c r="B471" s="367"/>
      <c r="C471" s="367"/>
      <c r="D471" s="370"/>
      <c r="E471" s="381"/>
      <c r="F471" s="373"/>
      <c r="G471" s="47" t="s">
        <v>2</v>
      </c>
      <c r="H471" s="28"/>
      <c r="I471" s="29"/>
      <c r="J471" s="29"/>
      <c r="K471" s="29"/>
      <c r="L471" s="29"/>
      <c r="M471" s="29"/>
      <c r="N471" s="29"/>
      <c r="O471" s="29"/>
      <c r="P471" s="29"/>
      <c r="Q471" s="29"/>
      <c r="R471" s="29">
        <f t="shared" si="223"/>
        <v>0</v>
      </c>
      <c r="S471" s="48">
        <f>SUM(H471:Q471)/12</f>
        <v>0</v>
      </c>
      <c r="T471" s="49"/>
    </row>
    <row r="472" spans="1:20" s="40" customFormat="1" ht="13.5" customHeight="1" x14ac:dyDescent="0.2">
      <c r="A472" s="378"/>
      <c r="B472" s="367"/>
      <c r="C472" s="367"/>
      <c r="D472" s="370"/>
      <c r="E472" s="381"/>
      <c r="F472" s="374"/>
      <c r="G472" s="50" t="s">
        <v>22</v>
      </c>
      <c r="H472" s="31">
        <f t="shared" ref="H472:Q472" si="224">+(H471*2+H470)/3</f>
        <v>0</v>
      </c>
      <c r="I472" s="31">
        <f t="shared" si="224"/>
        <v>0</v>
      </c>
      <c r="J472" s="31">
        <f t="shared" si="224"/>
        <v>0</v>
      </c>
      <c r="K472" s="31">
        <f t="shared" si="224"/>
        <v>0</v>
      </c>
      <c r="L472" s="31">
        <f t="shared" si="224"/>
        <v>0</v>
      </c>
      <c r="M472" s="31">
        <f t="shared" si="224"/>
        <v>0</v>
      </c>
      <c r="N472" s="31">
        <f t="shared" si="224"/>
        <v>0</v>
      </c>
      <c r="O472" s="31">
        <f t="shared" si="224"/>
        <v>0</v>
      </c>
      <c r="P472" s="31">
        <f t="shared" si="224"/>
        <v>0</v>
      </c>
      <c r="Q472" s="31">
        <f t="shared" si="224"/>
        <v>0</v>
      </c>
      <c r="R472" s="32">
        <f t="shared" si="223"/>
        <v>0</v>
      </c>
      <c r="S472" s="51">
        <f>+AVERAGE((S471*2+S470)/3)</f>
        <v>0</v>
      </c>
      <c r="T472" s="49"/>
    </row>
    <row r="473" spans="1:20" s="40" customFormat="1" ht="13.5" customHeight="1" x14ac:dyDescent="0.2">
      <c r="A473" s="378"/>
      <c r="B473" s="367"/>
      <c r="C473" s="367"/>
      <c r="D473" s="370"/>
      <c r="E473" s="381"/>
      <c r="F473" s="375" t="s">
        <v>38</v>
      </c>
      <c r="G473" s="47" t="s">
        <v>1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>
        <f t="shared" si="223"/>
        <v>0</v>
      </c>
      <c r="S473" s="48">
        <f>SUM(H473:Q473)/10</f>
        <v>0</v>
      </c>
      <c r="T473" s="49"/>
    </row>
    <row r="474" spans="1:20" s="40" customFormat="1" ht="13.5" customHeight="1" x14ac:dyDescent="0.2">
      <c r="A474" s="378"/>
      <c r="B474" s="367"/>
      <c r="C474" s="367"/>
      <c r="D474" s="370"/>
      <c r="E474" s="381"/>
      <c r="F474" s="375"/>
      <c r="G474" s="47" t="s">
        <v>2</v>
      </c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>
        <f t="shared" si="223"/>
        <v>0</v>
      </c>
      <c r="S474" s="48">
        <f>SUM(H474:Q474)/12</f>
        <v>0</v>
      </c>
      <c r="T474" s="49"/>
    </row>
    <row r="475" spans="1:20" s="40" customFormat="1" ht="13.5" customHeight="1" x14ac:dyDescent="0.2">
      <c r="A475" s="378"/>
      <c r="B475" s="367"/>
      <c r="C475" s="367"/>
      <c r="D475" s="370"/>
      <c r="E475" s="381"/>
      <c r="F475" s="375"/>
      <c r="G475" s="50" t="s">
        <v>23</v>
      </c>
      <c r="H475" s="31">
        <f t="shared" ref="H475:Q475" si="225">+(H474*2+H473)/3</f>
        <v>0</v>
      </c>
      <c r="I475" s="31">
        <f t="shared" si="225"/>
        <v>0</v>
      </c>
      <c r="J475" s="31">
        <f t="shared" si="225"/>
        <v>0</v>
      </c>
      <c r="K475" s="31">
        <f t="shared" si="225"/>
        <v>0</v>
      </c>
      <c r="L475" s="31">
        <f t="shared" si="225"/>
        <v>0</v>
      </c>
      <c r="M475" s="31">
        <f t="shared" si="225"/>
        <v>0</v>
      </c>
      <c r="N475" s="31">
        <f t="shared" si="225"/>
        <v>0</v>
      </c>
      <c r="O475" s="31">
        <f t="shared" si="225"/>
        <v>0</v>
      </c>
      <c r="P475" s="31">
        <f t="shared" si="225"/>
        <v>0</v>
      </c>
      <c r="Q475" s="31">
        <f t="shared" si="225"/>
        <v>0</v>
      </c>
      <c r="R475" s="32">
        <f t="shared" si="223"/>
        <v>0</v>
      </c>
      <c r="S475" s="51">
        <f>+AVERAGE((S474*2+S473)/3)</f>
        <v>0</v>
      </c>
      <c r="T475" s="49"/>
    </row>
    <row r="476" spans="1:20" s="40" customFormat="1" ht="13.5" customHeight="1" thickBot="1" x14ac:dyDescent="0.25">
      <c r="A476" s="379"/>
      <c r="B476" s="367"/>
      <c r="C476" s="368"/>
      <c r="D476" s="370"/>
      <c r="E476" s="381"/>
      <c r="F476" s="376" t="s">
        <v>21</v>
      </c>
      <c r="G476" s="376"/>
      <c r="H476" s="52">
        <f>SUM(H472,H475)/2</f>
        <v>0</v>
      </c>
      <c r="I476" s="52">
        <f t="shared" ref="I476:Q476" si="226">SUM(I472,I475)/2</f>
        <v>0</v>
      </c>
      <c r="J476" s="52">
        <f t="shared" si="226"/>
        <v>0</v>
      </c>
      <c r="K476" s="52">
        <f t="shared" si="226"/>
        <v>0</v>
      </c>
      <c r="L476" s="52">
        <f t="shared" si="226"/>
        <v>0</v>
      </c>
      <c r="M476" s="52">
        <f t="shared" si="226"/>
        <v>0</v>
      </c>
      <c r="N476" s="52">
        <f t="shared" si="226"/>
        <v>0</v>
      </c>
      <c r="O476" s="52">
        <f t="shared" si="226"/>
        <v>0</v>
      </c>
      <c r="P476" s="52">
        <f t="shared" si="226"/>
        <v>0</v>
      </c>
      <c r="Q476" s="52">
        <f t="shared" si="226"/>
        <v>0</v>
      </c>
      <c r="R476" s="52"/>
      <c r="S476" s="52">
        <f>+(S472+S475)/2</f>
        <v>0</v>
      </c>
      <c r="T476" s="53"/>
    </row>
    <row r="477" spans="1:20" s="40" customFormat="1" ht="13.5" customHeight="1" x14ac:dyDescent="0.2">
      <c r="A477" s="377">
        <v>68</v>
      </c>
      <c r="B477" s="366" t="s">
        <v>55</v>
      </c>
      <c r="C477" s="366" t="s">
        <v>34</v>
      </c>
      <c r="D477" s="370">
        <v>68</v>
      </c>
      <c r="E477" s="380"/>
      <c r="F477" s="372" t="s">
        <v>37</v>
      </c>
      <c r="G477" s="44" t="s">
        <v>1</v>
      </c>
      <c r="H477" s="26"/>
      <c r="I477" s="20"/>
      <c r="J477" s="20"/>
      <c r="K477" s="20"/>
      <c r="L477" s="20"/>
      <c r="M477" s="20"/>
      <c r="N477" s="20"/>
      <c r="O477" s="20"/>
      <c r="P477" s="20"/>
      <c r="Q477" s="20"/>
      <c r="R477" s="20">
        <f t="shared" ref="R477:R482" si="227">SUM(H477:Q477)</f>
        <v>0</v>
      </c>
      <c r="S477" s="45">
        <f>SUM(H477:Q477)/10</f>
        <v>0</v>
      </c>
      <c r="T477" s="46"/>
    </row>
    <row r="478" spans="1:20" s="40" customFormat="1" ht="13.5" customHeight="1" x14ac:dyDescent="0.2">
      <c r="A478" s="378"/>
      <c r="B478" s="367"/>
      <c r="C478" s="367"/>
      <c r="D478" s="370"/>
      <c r="E478" s="380"/>
      <c r="F478" s="373"/>
      <c r="G478" s="47" t="s">
        <v>2</v>
      </c>
      <c r="H478" s="28"/>
      <c r="I478" s="29"/>
      <c r="J478" s="29"/>
      <c r="K478" s="29"/>
      <c r="L478" s="29"/>
      <c r="M478" s="29"/>
      <c r="N478" s="29"/>
      <c r="O478" s="29"/>
      <c r="P478" s="29"/>
      <c r="Q478" s="29"/>
      <c r="R478" s="29">
        <f t="shared" si="227"/>
        <v>0</v>
      </c>
      <c r="S478" s="48">
        <f>SUM(H478:Q478)/12</f>
        <v>0</v>
      </c>
      <c r="T478" s="49"/>
    </row>
    <row r="479" spans="1:20" s="40" customFormat="1" ht="13.5" customHeight="1" x14ac:dyDescent="0.2">
      <c r="A479" s="378"/>
      <c r="B479" s="367"/>
      <c r="C479" s="367"/>
      <c r="D479" s="370"/>
      <c r="E479" s="380"/>
      <c r="F479" s="374"/>
      <c r="G479" s="50" t="s">
        <v>22</v>
      </c>
      <c r="H479" s="31">
        <f t="shared" ref="H479:Q479" si="228">+(H478*2+H477)/3</f>
        <v>0</v>
      </c>
      <c r="I479" s="31">
        <f t="shared" si="228"/>
        <v>0</v>
      </c>
      <c r="J479" s="31">
        <f t="shared" si="228"/>
        <v>0</v>
      </c>
      <c r="K479" s="31">
        <f t="shared" si="228"/>
        <v>0</v>
      </c>
      <c r="L479" s="31">
        <f t="shared" si="228"/>
        <v>0</v>
      </c>
      <c r="M479" s="31">
        <f t="shared" si="228"/>
        <v>0</v>
      </c>
      <c r="N479" s="31">
        <f t="shared" si="228"/>
        <v>0</v>
      </c>
      <c r="O479" s="31">
        <f t="shared" si="228"/>
        <v>0</v>
      </c>
      <c r="P479" s="31">
        <f t="shared" si="228"/>
        <v>0</v>
      </c>
      <c r="Q479" s="31">
        <f t="shared" si="228"/>
        <v>0</v>
      </c>
      <c r="R479" s="32">
        <f t="shared" si="227"/>
        <v>0</v>
      </c>
      <c r="S479" s="51">
        <f>+AVERAGE((S478*2+S477)/3)</f>
        <v>0</v>
      </c>
      <c r="T479" s="49"/>
    </row>
    <row r="480" spans="1:20" s="40" customFormat="1" ht="13.5" customHeight="1" x14ac:dyDescent="0.2">
      <c r="A480" s="378"/>
      <c r="B480" s="367"/>
      <c r="C480" s="367"/>
      <c r="D480" s="370"/>
      <c r="E480" s="380"/>
      <c r="F480" s="375" t="s">
        <v>38</v>
      </c>
      <c r="G480" s="47" t="s">
        <v>1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>
        <f t="shared" si="227"/>
        <v>0</v>
      </c>
      <c r="S480" s="48">
        <f>SUM(H480:Q480)/10</f>
        <v>0</v>
      </c>
      <c r="T480" s="49"/>
    </row>
    <row r="481" spans="1:20" s="40" customFormat="1" ht="13.5" customHeight="1" x14ac:dyDescent="0.2">
      <c r="A481" s="378"/>
      <c r="B481" s="367"/>
      <c r="C481" s="367"/>
      <c r="D481" s="370"/>
      <c r="E481" s="380"/>
      <c r="F481" s="375"/>
      <c r="G481" s="47" t="s">
        <v>2</v>
      </c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>
        <f t="shared" si="227"/>
        <v>0</v>
      </c>
      <c r="S481" s="48">
        <f>SUM(H481:Q481)/12</f>
        <v>0</v>
      </c>
      <c r="T481" s="49"/>
    </row>
    <row r="482" spans="1:20" s="40" customFormat="1" ht="13.5" customHeight="1" x14ac:dyDescent="0.2">
      <c r="A482" s="378"/>
      <c r="B482" s="367"/>
      <c r="C482" s="367"/>
      <c r="D482" s="370"/>
      <c r="E482" s="380"/>
      <c r="F482" s="375"/>
      <c r="G482" s="50" t="s">
        <v>23</v>
      </c>
      <c r="H482" s="31">
        <f t="shared" ref="H482:Q482" si="229">+(H481*2+H480)/3</f>
        <v>0</v>
      </c>
      <c r="I482" s="31">
        <f t="shared" si="229"/>
        <v>0</v>
      </c>
      <c r="J482" s="31">
        <f t="shared" si="229"/>
        <v>0</v>
      </c>
      <c r="K482" s="31">
        <f t="shared" si="229"/>
        <v>0</v>
      </c>
      <c r="L482" s="31">
        <f t="shared" si="229"/>
        <v>0</v>
      </c>
      <c r="M482" s="31">
        <f t="shared" si="229"/>
        <v>0</v>
      </c>
      <c r="N482" s="31">
        <f t="shared" si="229"/>
        <v>0</v>
      </c>
      <c r="O482" s="31">
        <f t="shared" si="229"/>
        <v>0</v>
      </c>
      <c r="P482" s="31">
        <f t="shared" si="229"/>
        <v>0</v>
      </c>
      <c r="Q482" s="31">
        <f t="shared" si="229"/>
        <v>0</v>
      </c>
      <c r="R482" s="32">
        <f t="shared" si="227"/>
        <v>0</v>
      </c>
      <c r="S482" s="51">
        <f>+AVERAGE((S481*2+S480)/3)</f>
        <v>0</v>
      </c>
      <c r="T482" s="49"/>
    </row>
    <row r="483" spans="1:20" s="40" customFormat="1" ht="13.5" customHeight="1" thickBot="1" x14ac:dyDescent="0.25">
      <c r="A483" s="379"/>
      <c r="B483" s="367"/>
      <c r="C483" s="368"/>
      <c r="D483" s="370"/>
      <c r="E483" s="380"/>
      <c r="F483" s="376" t="s">
        <v>21</v>
      </c>
      <c r="G483" s="376"/>
      <c r="H483" s="52">
        <f>SUM(H479,H482)/2</f>
        <v>0</v>
      </c>
      <c r="I483" s="52">
        <f t="shared" ref="I483:Q483" si="230">SUM(I479,I482)/2</f>
        <v>0</v>
      </c>
      <c r="J483" s="52">
        <f t="shared" si="230"/>
        <v>0</v>
      </c>
      <c r="K483" s="52">
        <f t="shared" si="230"/>
        <v>0</v>
      </c>
      <c r="L483" s="52">
        <f t="shared" si="230"/>
        <v>0</v>
      </c>
      <c r="M483" s="52">
        <f t="shared" si="230"/>
        <v>0</v>
      </c>
      <c r="N483" s="52">
        <f t="shared" si="230"/>
        <v>0</v>
      </c>
      <c r="O483" s="52">
        <f t="shared" si="230"/>
        <v>0</v>
      </c>
      <c r="P483" s="52">
        <f t="shared" si="230"/>
        <v>0</v>
      </c>
      <c r="Q483" s="52">
        <f t="shared" si="230"/>
        <v>0</v>
      </c>
      <c r="R483" s="52"/>
      <c r="S483" s="52">
        <f>+(S479+S482)/2</f>
        <v>0</v>
      </c>
      <c r="T483" s="53"/>
    </row>
    <row r="484" spans="1:20" s="40" customFormat="1" ht="13.5" customHeight="1" x14ac:dyDescent="0.2">
      <c r="A484" s="377">
        <v>69</v>
      </c>
      <c r="B484" s="366" t="s">
        <v>55</v>
      </c>
      <c r="C484" s="366" t="s">
        <v>34</v>
      </c>
      <c r="D484" s="370">
        <v>69</v>
      </c>
      <c r="E484" s="380"/>
      <c r="F484" s="372" t="s">
        <v>37</v>
      </c>
      <c r="G484" s="44" t="s">
        <v>1</v>
      </c>
      <c r="H484" s="26"/>
      <c r="I484" s="20"/>
      <c r="J484" s="20"/>
      <c r="K484" s="20"/>
      <c r="L484" s="20"/>
      <c r="M484" s="20"/>
      <c r="N484" s="20"/>
      <c r="O484" s="20"/>
      <c r="P484" s="20"/>
      <c r="Q484" s="20"/>
      <c r="R484" s="20">
        <f t="shared" ref="R484:R489" si="231">SUM(H484:Q484)</f>
        <v>0</v>
      </c>
      <c r="S484" s="45">
        <f>SUM(H484:Q484)/10</f>
        <v>0</v>
      </c>
      <c r="T484" s="46"/>
    </row>
    <row r="485" spans="1:20" s="40" customFormat="1" ht="13.5" customHeight="1" x14ac:dyDescent="0.2">
      <c r="A485" s="378"/>
      <c r="B485" s="367"/>
      <c r="C485" s="367"/>
      <c r="D485" s="370"/>
      <c r="E485" s="380"/>
      <c r="F485" s="373"/>
      <c r="G485" s="47" t="s">
        <v>2</v>
      </c>
      <c r="H485" s="28"/>
      <c r="I485" s="29"/>
      <c r="J485" s="29"/>
      <c r="K485" s="29"/>
      <c r="L485" s="29"/>
      <c r="M485" s="29"/>
      <c r="N485" s="29"/>
      <c r="O485" s="29"/>
      <c r="P485" s="29"/>
      <c r="Q485" s="29"/>
      <c r="R485" s="29">
        <f t="shared" si="231"/>
        <v>0</v>
      </c>
      <c r="S485" s="48">
        <f>SUM(H485:Q485)/12</f>
        <v>0</v>
      </c>
      <c r="T485" s="49"/>
    </row>
    <row r="486" spans="1:20" s="40" customFormat="1" ht="13.5" customHeight="1" x14ac:dyDescent="0.2">
      <c r="A486" s="378"/>
      <c r="B486" s="367"/>
      <c r="C486" s="367"/>
      <c r="D486" s="370"/>
      <c r="E486" s="380"/>
      <c r="F486" s="374"/>
      <c r="G486" s="50" t="s">
        <v>22</v>
      </c>
      <c r="H486" s="31">
        <f t="shared" ref="H486:Q486" si="232">+(H485*2+H484)/3</f>
        <v>0</v>
      </c>
      <c r="I486" s="31">
        <f t="shared" si="232"/>
        <v>0</v>
      </c>
      <c r="J486" s="31">
        <f t="shared" si="232"/>
        <v>0</v>
      </c>
      <c r="K486" s="31">
        <f t="shared" si="232"/>
        <v>0</v>
      </c>
      <c r="L486" s="31">
        <f t="shared" si="232"/>
        <v>0</v>
      </c>
      <c r="M486" s="31">
        <f t="shared" si="232"/>
        <v>0</v>
      </c>
      <c r="N486" s="31">
        <f t="shared" si="232"/>
        <v>0</v>
      </c>
      <c r="O486" s="31">
        <f t="shared" si="232"/>
        <v>0</v>
      </c>
      <c r="P486" s="31">
        <f t="shared" si="232"/>
        <v>0</v>
      </c>
      <c r="Q486" s="31">
        <f t="shared" si="232"/>
        <v>0</v>
      </c>
      <c r="R486" s="32">
        <f t="shared" si="231"/>
        <v>0</v>
      </c>
      <c r="S486" s="51">
        <f>+AVERAGE((S485*2+S484)/3)</f>
        <v>0</v>
      </c>
      <c r="T486" s="49"/>
    </row>
    <row r="487" spans="1:20" s="40" customFormat="1" ht="13.5" customHeight="1" x14ac:dyDescent="0.2">
      <c r="A487" s="378"/>
      <c r="B487" s="367"/>
      <c r="C487" s="367"/>
      <c r="D487" s="370"/>
      <c r="E487" s="380"/>
      <c r="F487" s="375" t="s">
        <v>38</v>
      </c>
      <c r="G487" s="47" t="s">
        <v>1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>
        <f t="shared" si="231"/>
        <v>0</v>
      </c>
      <c r="S487" s="48">
        <f>SUM(H487:Q487)/10</f>
        <v>0</v>
      </c>
      <c r="T487" s="49"/>
    </row>
    <row r="488" spans="1:20" s="40" customFormat="1" ht="13.5" customHeight="1" x14ac:dyDescent="0.2">
      <c r="A488" s="378"/>
      <c r="B488" s="367"/>
      <c r="C488" s="367"/>
      <c r="D488" s="370"/>
      <c r="E488" s="380"/>
      <c r="F488" s="375"/>
      <c r="G488" s="47" t="s">
        <v>2</v>
      </c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>
        <f t="shared" si="231"/>
        <v>0</v>
      </c>
      <c r="S488" s="48">
        <f>SUM(H488:Q488)/12</f>
        <v>0</v>
      </c>
      <c r="T488" s="49"/>
    </row>
    <row r="489" spans="1:20" s="40" customFormat="1" ht="13.5" customHeight="1" x14ac:dyDescent="0.2">
      <c r="A489" s="378"/>
      <c r="B489" s="367"/>
      <c r="C489" s="367"/>
      <c r="D489" s="370"/>
      <c r="E489" s="380"/>
      <c r="F489" s="375"/>
      <c r="G489" s="50" t="s">
        <v>23</v>
      </c>
      <c r="H489" s="31">
        <f t="shared" ref="H489:Q489" si="233">+(H488*2+H487)/3</f>
        <v>0</v>
      </c>
      <c r="I489" s="31">
        <f t="shared" si="233"/>
        <v>0</v>
      </c>
      <c r="J489" s="31">
        <f t="shared" si="233"/>
        <v>0</v>
      </c>
      <c r="K489" s="31">
        <f t="shared" si="233"/>
        <v>0</v>
      </c>
      <c r="L489" s="31">
        <f t="shared" si="233"/>
        <v>0</v>
      </c>
      <c r="M489" s="31">
        <f t="shared" si="233"/>
        <v>0</v>
      </c>
      <c r="N489" s="31">
        <f t="shared" si="233"/>
        <v>0</v>
      </c>
      <c r="O489" s="31">
        <f t="shared" si="233"/>
        <v>0</v>
      </c>
      <c r="P489" s="31">
        <f t="shared" si="233"/>
        <v>0</v>
      </c>
      <c r="Q489" s="31">
        <f t="shared" si="233"/>
        <v>0</v>
      </c>
      <c r="R489" s="32">
        <f t="shared" si="231"/>
        <v>0</v>
      </c>
      <c r="S489" s="51">
        <f>+AVERAGE((S488*2+S487)/3)</f>
        <v>0</v>
      </c>
      <c r="T489" s="49"/>
    </row>
    <row r="490" spans="1:20" s="40" customFormat="1" ht="13.5" customHeight="1" thickBot="1" x14ac:dyDescent="0.25">
      <c r="A490" s="379"/>
      <c r="B490" s="367"/>
      <c r="C490" s="368"/>
      <c r="D490" s="370"/>
      <c r="E490" s="380"/>
      <c r="F490" s="376" t="s">
        <v>21</v>
      </c>
      <c r="G490" s="376"/>
      <c r="H490" s="52">
        <f>SUM(H486,H489)/2</f>
        <v>0</v>
      </c>
      <c r="I490" s="52">
        <f t="shared" ref="I490:Q490" si="234">SUM(I486,I489)/2</f>
        <v>0</v>
      </c>
      <c r="J490" s="52">
        <f t="shared" si="234"/>
        <v>0</v>
      </c>
      <c r="K490" s="52">
        <f t="shared" si="234"/>
        <v>0</v>
      </c>
      <c r="L490" s="52">
        <f t="shared" si="234"/>
        <v>0</v>
      </c>
      <c r="M490" s="52">
        <f t="shared" si="234"/>
        <v>0</v>
      </c>
      <c r="N490" s="52">
        <f t="shared" si="234"/>
        <v>0</v>
      </c>
      <c r="O490" s="52">
        <f t="shared" si="234"/>
        <v>0</v>
      </c>
      <c r="P490" s="52">
        <f t="shared" si="234"/>
        <v>0</v>
      </c>
      <c r="Q490" s="52">
        <f t="shared" si="234"/>
        <v>0</v>
      </c>
      <c r="R490" s="52"/>
      <c r="S490" s="52">
        <f>+(S486+S489)/2</f>
        <v>0</v>
      </c>
      <c r="T490" s="53"/>
    </row>
    <row r="491" spans="1:20" s="40" customFormat="1" ht="13.5" customHeight="1" x14ac:dyDescent="0.2">
      <c r="A491" s="377">
        <v>70</v>
      </c>
      <c r="B491" s="366" t="s">
        <v>55</v>
      </c>
      <c r="C491" s="366" t="s">
        <v>34</v>
      </c>
      <c r="D491" s="370">
        <v>70</v>
      </c>
      <c r="E491" s="380"/>
      <c r="F491" s="372" t="s">
        <v>37</v>
      </c>
      <c r="G491" s="44" t="s">
        <v>1</v>
      </c>
      <c r="H491" s="26"/>
      <c r="I491" s="20"/>
      <c r="J491" s="20"/>
      <c r="K491" s="20"/>
      <c r="L491" s="20"/>
      <c r="M491" s="20"/>
      <c r="N491" s="20"/>
      <c r="O491" s="20"/>
      <c r="P491" s="20"/>
      <c r="Q491" s="20"/>
      <c r="R491" s="20">
        <f t="shared" ref="R491:R496" si="235">SUM(H491:Q491)</f>
        <v>0</v>
      </c>
      <c r="S491" s="45">
        <f>SUM(H491:Q491)/10</f>
        <v>0</v>
      </c>
      <c r="T491" s="46"/>
    </row>
    <row r="492" spans="1:20" s="40" customFormat="1" ht="13.5" customHeight="1" x14ac:dyDescent="0.2">
      <c r="A492" s="378"/>
      <c r="B492" s="367"/>
      <c r="C492" s="367"/>
      <c r="D492" s="370"/>
      <c r="E492" s="380"/>
      <c r="F492" s="373"/>
      <c r="G492" s="47" t="s">
        <v>2</v>
      </c>
      <c r="H492" s="28"/>
      <c r="I492" s="29"/>
      <c r="J492" s="29"/>
      <c r="K492" s="29"/>
      <c r="L492" s="29"/>
      <c r="M492" s="29"/>
      <c r="N492" s="29"/>
      <c r="O492" s="29"/>
      <c r="P492" s="29"/>
      <c r="Q492" s="29"/>
      <c r="R492" s="29">
        <f t="shared" si="235"/>
        <v>0</v>
      </c>
      <c r="S492" s="48">
        <f>SUM(H492:Q492)/12</f>
        <v>0</v>
      </c>
      <c r="T492" s="49"/>
    </row>
    <row r="493" spans="1:20" s="40" customFormat="1" ht="13.5" customHeight="1" x14ac:dyDescent="0.2">
      <c r="A493" s="378"/>
      <c r="B493" s="367"/>
      <c r="C493" s="367"/>
      <c r="D493" s="370"/>
      <c r="E493" s="380"/>
      <c r="F493" s="374"/>
      <c r="G493" s="50" t="s">
        <v>22</v>
      </c>
      <c r="H493" s="31">
        <f t="shared" ref="H493:Q493" si="236">+(H492*2+H491)/3</f>
        <v>0</v>
      </c>
      <c r="I493" s="31">
        <f t="shared" si="236"/>
        <v>0</v>
      </c>
      <c r="J493" s="31">
        <f t="shared" si="236"/>
        <v>0</v>
      </c>
      <c r="K493" s="31">
        <f t="shared" si="236"/>
        <v>0</v>
      </c>
      <c r="L493" s="31">
        <f t="shared" si="236"/>
        <v>0</v>
      </c>
      <c r="M493" s="31">
        <f t="shared" si="236"/>
        <v>0</v>
      </c>
      <c r="N493" s="31">
        <f t="shared" si="236"/>
        <v>0</v>
      </c>
      <c r="O493" s="31">
        <f t="shared" si="236"/>
        <v>0</v>
      </c>
      <c r="P493" s="31">
        <f t="shared" si="236"/>
        <v>0</v>
      </c>
      <c r="Q493" s="31">
        <f t="shared" si="236"/>
        <v>0</v>
      </c>
      <c r="R493" s="32">
        <f t="shared" si="235"/>
        <v>0</v>
      </c>
      <c r="S493" s="51">
        <f>+AVERAGE((S492*2+S491)/3)</f>
        <v>0</v>
      </c>
      <c r="T493" s="49"/>
    </row>
    <row r="494" spans="1:20" s="40" customFormat="1" ht="13.5" customHeight="1" x14ac:dyDescent="0.2">
      <c r="A494" s="378"/>
      <c r="B494" s="367"/>
      <c r="C494" s="367"/>
      <c r="D494" s="370"/>
      <c r="E494" s="380"/>
      <c r="F494" s="375" t="s">
        <v>38</v>
      </c>
      <c r="G494" s="47" t="s">
        <v>1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>
        <f t="shared" si="235"/>
        <v>0</v>
      </c>
      <c r="S494" s="48">
        <f>SUM(H494:Q494)/10</f>
        <v>0</v>
      </c>
      <c r="T494" s="49"/>
    </row>
    <row r="495" spans="1:20" s="40" customFormat="1" ht="13.5" customHeight="1" x14ac:dyDescent="0.2">
      <c r="A495" s="378"/>
      <c r="B495" s="367"/>
      <c r="C495" s="367"/>
      <c r="D495" s="370"/>
      <c r="E495" s="380"/>
      <c r="F495" s="375"/>
      <c r="G495" s="47" t="s">
        <v>2</v>
      </c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>
        <f t="shared" si="235"/>
        <v>0</v>
      </c>
      <c r="S495" s="48">
        <f>SUM(H495:Q495)/12</f>
        <v>0</v>
      </c>
      <c r="T495" s="49"/>
    </row>
    <row r="496" spans="1:20" s="40" customFormat="1" ht="13.5" customHeight="1" x14ac:dyDescent="0.2">
      <c r="A496" s="378"/>
      <c r="B496" s="367"/>
      <c r="C496" s="367"/>
      <c r="D496" s="370"/>
      <c r="E496" s="380"/>
      <c r="F496" s="375"/>
      <c r="G496" s="50" t="s">
        <v>23</v>
      </c>
      <c r="H496" s="31">
        <f t="shared" ref="H496:Q496" si="237">+(H495*2+H494)/3</f>
        <v>0</v>
      </c>
      <c r="I496" s="31">
        <f t="shared" si="237"/>
        <v>0</v>
      </c>
      <c r="J496" s="31">
        <f t="shared" si="237"/>
        <v>0</v>
      </c>
      <c r="K496" s="31">
        <f t="shared" si="237"/>
        <v>0</v>
      </c>
      <c r="L496" s="31">
        <f t="shared" si="237"/>
        <v>0</v>
      </c>
      <c r="M496" s="31">
        <f t="shared" si="237"/>
        <v>0</v>
      </c>
      <c r="N496" s="31">
        <f t="shared" si="237"/>
        <v>0</v>
      </c>
      <c r="O496" s="31">
        <f t="shared" si="237"/>
        <v>0</v>
      </c>
      <c r="P496" s="31">
        <f t="shared" si="237"/>
        <v>0</v>
      </c>
      <c r="Q496" s="31">
        <f t="shared" si="237"/>
        <v>0</v>
      </c>
      <c r="R496" s="32">
        <f t="shared" si="235"/>
        <v>0</v>
      </c>
      <c r="S496" s="51">
        <f>+AVERAGE((S495*2+S494)/3)</f>
        <v>0</v>
      </c>
      <c r="T496" s="49"/>
    </row>
    <row r="497" spans="1:20" s="40" customFormat="1" ht="13.5" customHeight="1" thickBot="1" x14ac:dyDescent="0.25">
      <c r="A497" s="379"/>
      <c r="B497" s="367"/>
      <c r="C497" s="368"/>
      <c r="D497" s="370"/>
      <c r="E497" s="380"/>
      <c r="F497" s="376" t="s">
        <v>21</v>
      </c>
      <c r="G497" s="376"/>
      <c r="H497" s="52">
        <f>SUM(H493,H496)/2</f>
        <v>0</v>
      </c>
      <c r="I497" s="52">
        <f t="shared" ref="I497:Q497" si="238">SUM(I493,I496)/2</f>
        <v>0</v>
      </c>
      <c r="J497" s="52">
        <f t="shared" si="238"/>
        <v>0</v>
      </c>
      <c r="K497" s="52">
        <f t="shared" si="238"/>
        <v>0</v>
      </c>
      <c r="L497" s="52">
        <f t="shared" si="238"/>
        <v>0</v>
      </c>
      <c r="M497" s="52">
        <f t="shared" si="238"/>
        <v>0</v>
      </c>
      <c r="N497" s="52">
        <f t="shared" si="238"/>
        <v>0</v>
      </c>
      <c r="O497" s="52">
        <f t="shared" si="238"/>
        <v>0</v>
      </c>
      <c r="P497" s="52">
        <f t="shared" si="238"/>
        <v>0</v>
      </c>
      <c r="Q497" s="52">
        <f t="shared" si="238"/>
        <v>0</v>
      </c>
      <c r="R497" s="52"/>
      <c r="S497" s="52">
        <f>+(S493+S496)/2</f>
        <v>0</v>
      </c>
      <c r="T497" s="53"/>
    </row>
    <row r="498" spans="1:20" s="40" customFormat="1" ht="13.5" customHeight="1" x14ac:dyDescent="0.2">
      <c r="A498" s="377">
        <v>71</v>
      </c>
      <c r="B498" s="366" t="s">
        <v>55</v>
      </c>
      <c r="C498" s="366" t="s">
        <v>34</v>
      </c>
      <c r="D498" s="370">
        <v>71</v>
      </c>
      <c r="E498" s="380"/>
      <c r="F498" s="372" t="s">
        <v>37</v>
      </c>
      <c r="G498" s="44" t="s">
        <v>1</v>
      </c>
      <c r="H498" s="26"/>
      <c r="I498" s="20"/>
      <c r="J498" s="20"/>
      <c r="K498" s="20"/>
      <c r="L498" s="20"/>
      <c r="M498" s="20"/>
      <c r="N498" s="20"/>
      <c r="O498" s="20"/>
      <c r="P498" s="20"/>
      <c r="Q498" s="20"/>
      <c r="R498" s="20">
        <f t="shared" ref="R498:R503" si="239">SUM(H498:Q498)</f>
        <v>0</v>
      </c>
      <c r="S498" s="45">
        <f>SUM(H498:Q498)/10</f>
        <v>0</v>
      </c>
      <c r="T498" s="46"/>
    </row>
    <row r="499" spans="1:20" s="40" customFormat="1" ht="13.5" customHeight="1" x14ac:dyDescent="0.2">
      <c r="A499" s="378"/>
      <c r="B499" s="367"/>
      <c r="C499" s="367"/>
      <c r="D499" s="370"/>
      <c r="E499" s="380"/>
      <c r="F499" s="373"/>
      <c r="G499" s="47" t="s">
        <v>2</v>
      </c>
      <c r="H499" s="28"/>
      <c r="I499" s="29"/>
      <c r="J499" s="29"/>
      <c r="K499" s="29"/>
      <c r="L499" s="29"/>
      <c r="M499" s="29"/>
      <c r="N499" s="29"/>
      <c r="O499" s="29"/>
      <c r="P499" s="29"/>
      <c r="Q499" s="29"/>
      <c r="R499" s="29">
        <f t="shared" si="239"/>
        <v>0</v>
      </c>
      <c r="S499" s="48">
        <f>SUM(H499:Q499)/12</f>
        <v>0</v>
      </c>
      <c r="T499" s="49"/>
    </row>
    <row r="500" spans="1:20" s="40" customFormat="1" ht="13.5" customHeight="1" x14ac:dyDescent="0.2">
      <c r="A500" s="378"/>
      <c r="B500" s="367"/>
      <c r="C500" s="367"/>
      <c r="D500" s="370"/>
      <c r="E500" s="380"/>
      <c r="F500" s="374"/>
      <c r="G500" s="50" t="s">
        <v>22</v>
      </c>
      <c r="H500" s="31">
        <f t="shared" ref="H500:Q500" si="240">+(H499*2+H498)/3</f>
        <v>0</v>
      </c>
      <c r="I500" s="31">
        <f t="shared" si="240"/>
        <v>0</v>
      </c>
      <c r="J500" s="31">
        <f t="shared" si="240"/>
        <v>0</v>
      </c>
      <c r="K500" s="31">
        <f t="shared" si="240"/>
        <v>0</v>
      </c>
      <c r="L500" s="31">
        <f t="shared" si="240"/>
        <v>0</v>
      </c>
      <c r="M500" s="31">
        <f t="shared" si="240"/>
        <v>0</v>
      </c>
      <c r="N500" s="31">
        <f t="shared" si="240"/>
        <v>0</v>
      </c>
      <c r="O500" s="31">
        <f t="shared" si="240"/>
        <v>0</v>
      </c>
      <c r="P500" s="31">
        <f t="shared" si="240"/>
        <v>0</v>
      </c>
      <c r="Q500" s="31">
        <f t="shared" si="240"/>
        <v>0</v>
      </c>
      <c r="R500" s="32">
        <f t="shared" si="239"/>
        <v>0</v>
      </c>
      <c r="S500" s="51">
        <f>+AVERAGE((S499*2+S498)/3)</f>
        <v>0</v>
      </c>
      <c r="T500" s="49"/>
    </row>
    <row r="501" spans="1:20" s="40" customFormat="1" ht="13.5" customHeight="1" x14ac:dyDescent="0.2">
      <c r="A501" s="378"/>
      <c r="B501" s="367"/>
      <c r="C501" s="367"/>
      <c r="D501" s="370"/>
      <c r="E501" s="380"/>
      <c r="F501" s="375" t="s">
        <v>38</v>
      </c>
      <c r="G501" s="47" t="s">
        <v>1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>
        <f t="shared" si="239"/>
        <v>0</v>
      </c>
      <c r="S501" s="48">
        <f>SUM(H501:Q501)/10</f>
        <v>0</v>
      </c>
      <c r="T501" s="49"/>
    </row>
    <row r="502" spans="1:20" s="40" customFormat="1" ht="13.5" customHeight="1" x14ac:dyDescent="0.2">
      <c r="A502" s="378"/>
      <c r="B502" s="367"/>
      <c r="C502" s="367"/>
      <c r="D502" s="370"/>
      <c r="E502" s="380"/>
      <c r="F502" s="375"/>
      <c r="G502" s="47" t="s">
        <v>2</v>
      </c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>
        <f t="shared" si="239"/>
        <v>0</v>
      </c>
      <c r="S502" s="48">
        <f>SUM(H502:Q502)/12</f>
        <v>0</v>
      </c>
      <c r="T502" s="49"/>
    </row>
    <row r="503" spans="1:20" s="40" customFormat="1" ht="13.5" customHeight="1" x14ac:dyDescent="0.2">
      <c r="A503" s="378"/>
      <c r="B503" s="367"/>
      <c r="C503" s="367"/>
      <c r="D503" s="370"/>
      <c r="E503" s="380"/>
      <c r="F503" s="375"/>
      <c r="G503" s="50" t="s">
        <v>23</v>
      </c>
      <c r="H503" s="31">
        <f t="shared" ref="H503:Q503" si="241">+(H502*2+H501)/3</f>
        <v>0</v>
      </c>
      <c r="I503" s="31">
        <f t="shared" si="241"/>
        <v>0</v>
      </c>
      <c r="J503" s="31">
        <f t="shared" si="241"/>
        <v>0</v>
      </c>
      <c r="K503" s="31">
        <f t="shared" si="241"/>
        <v>0</v>
      </c>
      <c r="L503" s="31">
        <f t="shared" si="241"/>
        <v>0</v>
      </c>
      <c r="M503" s="31">
        <f t="shared" si="241"/>
        <v>0</v>
      </c>
      <c r="N503" s="31">
        <f t="shared" si="241"/>
        <v>0</v>
      </c>
      <c r="O503" s="31">
        <f t="shared" si="241"/>
        <v>0</v>
      </c>
      <c r="P503" s="31">
        <f t="shared" si="241"/>
        <v>0</v>
      </c>
      <c r="Q503" s="31">
        <f t="shared" si="241"/>
        <v>0</v>
      </c>
      <c r="R503" s="32">
        <f t="shared" si="239"/>
        <v>0</v>
      </c>
      <c r="S503" s="51">
        <f>+AVERAGE((S502*2+S501)/3)</f>
        <v>0</v>
      </c>
      <c r="T503" s="49"/>
    </row>
    <row r="504" spans="1:20" s="40" customFormat="1" ht="13.5" customHeight="1" thickBot="1" x14ac:dyDescent="0.25">
      <c r="A504" s="379"/>
      <c r="B504" s="367"/>
      <c r="C504" s="368"/>
      <c r="D504" s="370"/>
      <c r="E504" s="380"/>
      <c r="F504" s="376" t="s">
        <v>21</v>
      </c>
      <c r="G504" s="376"/>
      <c r="H504" s="52">
        <f>SUM(H500,H503)/2</f>
        <v>0</v>
      </c>
      <c r="I504" s="52">
        <f t="shared" ref="I504:Q504" si="242">SUM(I500,I503)/2</f>
        <v>0</v>
      </c>
      <c r="J504" s="52">
        <f t="shared" si="242"/>
        <v>0</v>
      </c>
      <c r="K504" s="52">
        <f t="shared" si="242"/>
        <v>0</v>
      </c>
      <c r="L504" s="52">
        <f t="shared" si="242"/>
        <v>0</v>
      </c>
      <c r="M504" s="52">
        <f t="shared" si="242"/>
        <v>0</v>
      </c>
      <c r="N504" s="52">
        <f t="shared" si="242"/>
        <v>0</v>
      </c>
      <c r="O504" s="52">
        <f t="shared" si="242"/>
        <v>0</v>
      </c>
      <c r="P504" s="52">
        <f t="shared" si="242"/>
        <v>0</v>
      </c>
      <c r="Q504" s="52">
        <f t="shared" si="242"/>
        <v>0</v>
      </c>
      <c r="R504" s="52"/>
      <c r="S504" s="52">
        <f>+(S500+S503)/2</f>
        <v>0</v>
      </c>
      <c r="T504" s="53"/>
    </row>
    <row r="505" spans="1:20" s="40" customFormat="1" ht="13.5" customHeight="1" x14ac:dyDescent="0.2">
      <c r="A505" s="377">
        <v>72</v>
      </c>
      <c r="B505" s="366" t="s">
        <v>55</v>
      </c>
      <c r="C505" s="366" t="s">
        <v>34</v>
      </c>
      <c r="D505" s="370">
        <v>72</v>
      </c>
      <c r="E505" s="381"/>
      <c r="F505" s="372" t="s">
        <v>37</v>
      </c>
      <c r="G505" s="44" t="s">
        <v>1</v>
      </c>
      <c r="H505" s="26"/>
      <c r="I505" s="20"/>
      <c r="J505" s="20"/>
      <c r="K505" s="20"/>
      <c r="L505" s="20"/>
      <c r="M505" s="20"/>
      <c r="N505" s="20"/>
      <c r="O505" s="20"/>
      <c r="P505" s="20"/>
      <c r="Q505" s="20"/>
      <c r="R505" s="20">
        <f t="shared" ref="R505:R510" si="243">SUM(H505:Q505)</f>
        <v>0</v>
      </c>
      <c r="S505" s="45">
        <f>SUM(H505:Q505)/10</f>
        <v>0</v>
      </c>
      <c r="T505" s="46"/>
    </row>
    <row r="506" spans="1:20" s="40" customFormat="1" ht="13.5" customHeight="1" x14ac:dyDescent="0.2">
      <c r="A506" s="378"/>
      <c r="B506" s="367"/>
      <c r="C506" s="367"/>
      <c r="D506" s="370"/>
      <c r="E506" s="381"/>
      <c r="F506" s="373"/>
      <c r="G506" s="47" t="s">
        <v>2</v>
      </c>
      <c r="H506" s="28"/>
      <c r="I506" s="29"/>
      <c r="J506" s="29"/>
      <c r="K506" s="29"/>
      <c r="L506" s="29"/>
      <c r="M506" s="29"/>
      <c r="N506" s="29"/>
      <c r="O506" s="29"/>
      <c r="P506" s="29"/>
      <c r="Q506" s="29"/>
      <c r="R506" s="29">
        <f t="shared" si="243"/>
        <v>0</v>
      </c>
      <c r="S506" s="48">
        <f>SUM(H506:Q506)/12</f>
        <v>0</v>
      </c>
      <c r="T506" s="49"/>
    </row>
    <row r="507" spans="1:20" s="40" customFormat="1" ht="13.5" customHeight="1" x14ac:dyDescent="0.2">
      <c r="A507" s="378"/>
      <c r="B507" s="367"/>
      <c r="C507" s="367"/>
      <c r="D507" s="370"/>
      <c r="E507" s="381"/>
      <c r="F507" s="374"/>
      <c r="G507" s="50" t="s">
        <v>22</v>
      </c>
      <c r="H507" s="31">
        <f t="shared" ref="H507:Q507" si="244">+(H506*2+H505)/3</f>
        <v>0</v>
      </c>
      <c r="I507" s="31">
        <f t="shared" si="244"/>
        <v>0</v>
      </c>
      <c r="J507" s="31">
        <f t="shared" si="244"/>
        <v>0</v>
      </c>
      <c r="K507" s="31">
        <f t="shared" si="244"/>
        <v>0</v>
      </c>
      <c r="L507" s="31">
        <f t="shared" si="244"/>
        <v>0</v>
      </c>
      <c r="M507" s="31">
        <f t="shared" si="244"/>
        <v>0</v>
      </c>
      <c r="N507" s="31">
        <f t="shared" si="244"/>
        <v>0</v>
      </c>
      <c r="O507" s="31">
        <f t="shared" si="244"/>
        <v>0</v>
      </c>
      <c r="P507" s="31">
        <f t="shared" si="244"/>
        <v>0</v>
      </c>
      <c r="Q507" s="31">
        <f t="shared" si="244"/>
        <v>0</v>
      </c>
      <c r="R507" s="32">
        <f t="shared" si="243"/>
        <v>0</v>
      </c>
      <c r="S507" s="51">
        <f>+AVERAGE((S506*2+S505)/3)</f>
        <v>0</v>
      </c>
      <c r="T507" s="49"/>
    </row>
    <row r="508" spans="1:20" s="40" customFormat="1" ht="13.5" customHeight="1" x14ac:dyDescent="0.2">
      <c r="A508" s="378"/>
      <c r="B508" s="367"/>
      <c r="C508" s="367"/>
      <c r="D508" s="370"/>
      <c r="E508" s="381"/>
      <c r="F508" s="375" t="s">
        <v>38</v>
      </c>
      <c r="G508" s="47" t="s">
        <v>1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>
        <f t="shared" si="243"/>
        <v>0</v>
      </c>
      <c r="S508" s="48">
        <f>SUM(H508:Q508)/10</f>
        <v>0</v>
      </c>
      <c r="T508" s="49"/>
    </row>
    <row r="509" spans="1:20" s="40" customFormat="1" ht="13.5" customHeight="1" x14ac:dyDescent="0.2">
      <c r="A509" s="378"/>
      <c r="B509" s="367"/>
      <c r="C509" s="367"/>
      <c r="D509" s="370"/>
      <c r="E509" s="381"/>
      <c r="F509" s="375"/>
      <c r="G509" s="47" t="s">
        <v>2</v>
      </c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>
        <f t="shared" si="243"/>
        <v>0</v>
      </c>
      <c r="S509" s="48">
        <f>SUM(H509:Q509)/12</f>
        <v>0</v>
      </c>
      <c r="T509" s="49"/>
    </row>
    <row r="510" spans="1:20" s="40" customFormat="1" ht="13.5" customHeight="1" x14ac:dyDescent="0.2">
      <c r="A510" s="378"/>
      <c r="B510" s="367"/>
      <c r="C510" s="367"/>
      <c r="D510" s="370"/>
      <c r="E510" s="381"/>
      <c r="F510" s="375"/>
      <c r="G510" s="50" t="s">
        <v>23</v>
      </c>
      <c r="H510" s="31">
        <f t="shared" ref="H510:Q510" si="245">+(H509*2+H508)/3</f>
        <v>0</v>
      </c>
      <c r="I510" s="31">
        <f t="shared" si="245"/>
        <v>0</v>
      </c>
      <c r="J510" s="31">
        <f t="shared" si="245"/>
        <v>0</v>
      </c>
      <c r="K510" s="31">
        <f t="shared" si="245"/>
        <v>0</v>
      </c>
      <c r="L510" s="31">
        <f t="shared" si="245"/>
        <v>0</v>
      </c>
      <c r="M510" s="31">
        <f t="shared" si="245"/>
        <v>0</v>
      </c>
      <c r="N510" s="31">
        <f t="shared" si="245"/>
        <v>0</v>
      </c>
      <c r="O510" s="31">
        <f t="shared" si="245"/>
        <v>0</v>
      </c>
      <c r="P510" s="31">
        <f t="shared" si="245"/>
        <v>0</v>
      </c>
      <c r="Q510" s="31">
        <f t="shared" si="245"/>
        <v>0</v>
      </c>
      <c r="R510" s="32">
        <f t="shared" si="243"/>
        <v>0</v>
      </c>
      <c r="S510" s="51">
        <f>+AVERAGE((S509*2+S508)/3)</f>
        <v>0</v>
      </c>
      <c r="T510" s="49"/>
    </row>
    <row r="511" spans="1:20" s="40" customFormat="1" ht="13.5" customHeight="1" thickBot="1" x14ac:dyDescent="0.25">
      <c r="A511" s="379"/>
      <c r="B511" s="367"/>
      <c r="C511" s="368"/>
      <c r="D511" s="370"/>
      <c r="E511" s="381"/>
      <c r="F511" s="376" t="s">
        <v>21</v>
      </c>
      <c r="G511" s="376"/>
      <c r="H511" s="52">
        <f>SUM(H507,H510)/2</f>
        <v>0</v>
      </c>
      <c r="I511" s="52">
        <f t="shared" ref="I511:Q511" si="246">SUM(I507,I510)/2</f>
        <v>0</v>
      </c>
      <c r="J511" s="52">
        <f t="shared" si="246"/>
        <v>0</v>
      </c>
      <c r="K511" s="52">
        <f t="shared" si="246"/>
        <v>0</v>
      </c>
      <c r="L511" s="52">
        <f t="shared" si="246"/>
        <v>0</v>
      </c>
      <c r="M511" s="52">
        <f t="shared" si="246"/>
        <v>0</v>
      </c>
      <c r="N511" s="52">
        <f t="shared" si="246"/>
        <v>0</v>
      </c>
      <c r="O511" s="52">
        <f t="shared" si="246"/>
        <v>0</v>
      </c>
      <c r="P511" s="52">
        <f t="shared" si="246"/>
        <v>0</v>
      </c>
      <c r="Q511" s="52">
        <f t="shared" si="246"/>
        <v>0</v>
      </c>
      <c r="R511" s="52"/>
      <c r="S511" s="52">
        <f>+(S507+S510)/2</f>
        <v>0</v>
      </c>
      <c r="T511" s="53"/>
    </row>
    <row r="512" spans="1:20" s="40" customFormat="1" ht="13.5" customHeight="1" x14ac:dyDescent="0.2">
      <c r="A512" s="377">
        <v>73</v>
      </c>
      <c r="B512" s="366" t="s">
        <v>55</v>
      </c>
      <c r="C512" s="366" t="s">
        <v>34</v>
      </c>
      <c r="D512" s="370">
        <v>73</v>
      </c>
      <c r="E512" s="381"/>
      <c r="F512" s="372" t="s">
        <v>37</v>
      </c>
      <c r="G512" s="44" t="s">
        <v>1</v>
      </c>
      <c r="H512" s="26"/>
      <c r="I512" s="20"/>
      <c r="J512" s="20"/>
      <c r="K512" s="20"/>
      <c r="L512" s="20"/>
      <c r="M512" s="20"/>
      <c r="N512" s="20"/>
      <c r="O512" s="20"/>
      <c r="P512" s="20"/>
      <c r="Q512" s="20"/>
      <c r="R512" s="20">
        <f t="shared" ref="R512:R517" si="247">SUM(H512:Q512)</f>
        <v>0</v>
      </c>
      <c r="S512" s="45">
        <f>SUM(H512:Q512)/10</f>
        <v>0</v>
      </c>
      <c r="T512" s="46"/>
    </row>
    <row r="513" spans="1:20" s="40" customFormat="1" ht="13.5" customHeight="1" x14ac:dyDescent="0.2">
      <c r="A513" s="378"/>
      <c r="B513" s="367"/>
      <c r="C513" s="367"/>
      <c r="D513" s="370"/>
      <c r="E513" s="381"/>
      <c r="F513" s="373"/>
      <c r="G513" s="47" t="s">
        <v>2</v>
      </c>
      <c r="H513" s="28"/>
      <c r="I513" s="29"/>
      <c r="J513" s="29"/>
      <c r="K513" s="29"/>
      <c r="L513" s="29"/>
      <c r="M513" s="29"/>
      <c r="N513" s="29"/>
      <c r="O513" s="29"/>
      <c r="P513" s="29"/>
      <c r="Q513" s="29"/>
      <c r="R513" s="29">
        <f t="shared" si="247"/>
        <v>0</v>
      </c>
      <c r="S513" s="48">
        <f>SUM(H513:Q513)/12</f>
        <v>0</v>
      </c>
      <c r="T513" s="49"/>
    </row>
    <row r="514" spans="1:20" s="40" customFormat="1" ht="13.5" customHeight="1" x14ac:dyDescent="0.2">
      <c r="A514" s="378"/>
      <c r="B514" s="367"/>
      <c r="C514" s="367"/>
      <c r="D514" s="370"/>
      <c r="E514" s="381"/>
      <c r="F514" s="374"/>
      <c r="G514" s="50" t="s">
        <v>22</v>
      </c>
      <c r="H514" s="136">
        <f t="shared" ref="H514:Q514" si="248">+(H513*2+H512)/3</f>
        <v>0</v>
      </c>
      <c r="I514" s="31">
        <f t="shared" si="248"/>
        <v>0</v>
      </c>
      <c r="J514" s="31">
        <f t="shared" si="248"/>
        <v>0</v>
      </c>
      <c r="K514" s="31">
        <f t="shared" si="248"/>
        <v>0</v>
      </c>
      <c r="L514" s="31">
        <f t="shared" si="248"/>
        <v>0</v>
      </c>
      <c r="M514" s="31">
        <f t="shared" si="248"/>
        <v>0</v>
      </c>
      <c r="N514" s="31">
        <f t="shared" si="248"/>
        <v>0</v>
      </c>
      <c r="O514" s="31">
        <f t="shared" si="248"/>
        <v>0</v>
      </c>
      <c r="P514" s="31">
        <f t="shared" si="248"/>
        <v>0</v>
      </c>
      <c r="Q514" s="31">
        <f t="shared" si="248"/>
        <v>0</v>
      </c>
      <c r="R514" s="32">
        <f t="shared" si="247"/>
        <v>0</v>
      </c>
      <c r="S514" s="51">
        <f>+AVERAGE((S513*2+S512)/3)</f>
        <v>0</v>
      </c>
      <c r="T514" s="49"/>
    </row>
    <row r="515" spans="1:20" s="40" customFormat="1" ht="13.5" customHeight="1" x14ac:dyDescent="0.2">
      <c r="A515" s="378"/>
      <c r="B515" s="367"/>
      <c r="C515" s="367"/>
      <c r="D515" s="370"/>
      <c r="E515" s="381"/>
      <c r="F515" s="375" t="s">
        <v>38</v>
      </c>
      <c r="G515" s="47" t="s">
        <v>1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>
        <f t="shared" si="247"/>
        <v>0</v>
      </c>
      <c r="S515" s="48">
        <f>SUM(H515:Q515)/10</f>
        <v>0</v>
      </c>
      <c r="T515" s="49"/>
    </row>
    <row r="516" spans="1:20" s="40" customFormat="1" ht="13.5" customHeight="1" x14ac:dyDescent="0.2">
      <c r="A516" s="378"/>
      <c r="B516" s="367"/>
      <c r="C516" s="367"/>
      <c r="D516" s="370"/>
      <c r="E516" s="381"/>
      <c r="F516" s="375"/>
      <c r="G516" s="47" t="s">
        <v>2</v>
      </c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>
        <f t="shared" si="247"/>
        <v>0</v>
      </c>
      <c r="S516" s="48">
        <f>SUM(H516:Q516)/12</f>
        <v>0</v>
      </c>
      <c r="T516" s="49"/>
    </row>
    <row r="517" spans="1:20" s="40" customFormat="1" ht="13.5" customHeight="1" x14ac:dyDescent="0.2">
      <c r="A517" s="378"/>
      <c r="B517" s="367"/>
      <c r="C517" s="367"/>
      <c r="D517" s="370"/>
      <c r="E517" s="381"/>
      <c r="F517" s="375"/>
      <c r="G517" s="50" t="s">
        <v>23</v>
      </c>
      <c r="H517" s="31">
        <f t="shared" ref="H517:Q517" si="249">+(H516*2+H515)/3</f>
        <v>0</v>
      </c>
      <c r="I517" s="31">
        <f t="shared" si="249"/>
        <v>0</v>
      </c>
      <c r="J517" s="31">
        <f t="shared" si="249"/>
        <v>0</v>
      </c>
      <c r="K517" s="31">
        <f t="shared" si="249"/>
        <v>0</v>
      </c>
      <c r="L517" s="31">
        <f t="shared" si="249"/>
        <v>0</v>
      </c>
      <c r="M517" s="31">
        <f t="shared" si="249"/>
        <v>0</v>
      </c>
      <c r="N517" s="31">
        <f t="shared" si="249"/>
        <v>0</v>
      </c>
      <c r="O517" s="31">
        <f t="shared" si="249"/>
        <v>0</v>
      </c>
      <c r="P517" s="31">
        <f t="shared" si="249"/>
        <v>0</v>
      </c>
      <c r="Q517" s="31">
        <f t="shared" si="249"/>
        <v>0</v>
      </c>
      <c r="R517" s="32">
        <f t="shared" si="247"/>
        <v>0</v>
      </c>
      <c r="S517" s="51">
        <f>+AVERAGE((S516*2+S515)/3)</f>
        <v>0</v>
      </c>
      <c r="T517" s="49"/>
    </row>
    <row r="518" spans="1:20" s="40" customFormat="1" ht="13.5" customHeight="1" thickBot="1" x14ac:dyDescent="0.25">
      <c r="A518" s="379"/>
      <c r="B518" s="367"/>
      <c r="C518" s="368"/>
      <c r="D518" s="370"/>
      <c r="E518" s="381"/>
      <c r="F518" s="376" t="s">
        <v>21</v>
      </c>
      <c r="G518" s="376"/>
      <c r="H518" s="52">
        <f>SUM(H514,H517)/2</f>
        <v>0</v>
      </c>
      <c r="I518" s="52">
        <f t="shared" ref="I518:Q518" si="250">SUM(I514,I517)/2</f>
        <v>0</v>
      </c>
      <c r="J518" s="52">
        <f t="shared" si="250"/>
        <v>0</v>
      </c>
      <c r="K518" s="52">
        <f t="shared" si="250"/>
        <v>0</v>
      </c>
      <c r="L518" s="52">
        <f t="shared" si="250"/>
        <v>0</v>
      </c>
      <c r="M518" s="52">
        <f t="shared" si="250"/>
        <v>0</v>
      </c>
      <c r="N518" s="52">
        <f t="shared" si="250"/>
        <v>0</v>
      </c>
      <c r="O518" s="52">
        <f t="shared" si="250"/>
        <v>0</v>
      </c>
      <c r="P518" s="52">
        <f t="shared" si="250"/>
        <v>0</v>
      </c>
      <c r="Q518" s="52">
        <f t="shared" si="250"/>
        <v>0</v>
      </c>
      <c r="R518" s="52"/>
      <c r="S518" s="52">
        <f>+(S514+S517)/2</f>
        <v>0</v>
      </c>
      <c r="T518" s="53"/>
    </row>
    <row r="519" spans="1:20" s="40" customFormat="1" ht="13.5" customHeight="1" x14ac:dyDescent="0.2">
      <c r="A519" s="377">
        <v>74</v>
      </c>
      <c r="B519" s="366" t="s">
        <v>55</v>
      </c>
      <c r="C519" s="366" t="s">
        <v>34</v>
      </c>
      <c r="D519" s="370">
        <v>74</v>
      </c>
      <c r="E519" s="381"/>
      <c r="F519" s="372" t="s">
        <v>37</v>
      </c>
      <c r="G519" s="44" t="s">
        <v>1</v>
      </c>
      <c r="H519" s="26"/>
      <c r="I519" s="20"/>
      <c r="J519" s="20"/>
      <c r="K519" s="20"/>
      <c r="L519" s="20"/>
      <c r="M519" s="20"/>
      <c r="N519" s="20"/>
      <c r="O519" s="20"/>
      <c r="P519" s="20"/>
      <c r="Q519" s="20"/>
      <c r="R519" s="20">
        <f t="shared" ref="R519:R524" si="251">SUM(H519:Q519)</f>
        <v>0</v>
      </c>
      <c r="S519" s="45">
        <f>SUM(H519:Q519)/10</f>
        <v>0</v>
      </c>
      <c r="T519" s="46"/>
    </row>
    <row r="520" spans="1:20" s="40" customFormat="1" ht="13.5" customHeight="1" x14ac:dyDescent="0.2">
      <c r="A520" s="378"/>
      <c r="B520" s="367"/>
      <c r="C520" s="367"/>
      <c r="D520" s="370"/>
      <c r="E520" s="381"/>
      <c r="F520" s="373"/>
      <c r="G520" s="47" t="s">
        <v>2</v>
      </c>
      <c r="H520" s="28"/>
      <c r="I520" s="29"/>
      <c r="J520" s="29"/>
      <c r="K520" s="29"/>
      <c r="L520" s="29"/>
      <c r="M520" s="29"/>
      <c r="N520" s="29"/>
      <c r="O520" s="29"/>
      <c r="P520" s="29"/>
      <c r="Q520" s="29"/>
      <c r="R520" s="29">
        <f t="shared" si="251"/>
        <v>0</v>
      </c>
      <c r="S520" s="48">
        <f>SUM(H520:Q520)/12</f>
        <v>0</v>
      </c>
      <c r="T520" s="49"/>
    </row>
    <row r="521" spans="1:20" s="40" customFormat="1" ht="13.5" customHeight="1" x14ac:dyDescent="0.2">
      <c r="A521" s="378"/>
      <c r="B521" s="367"/>
      <c r="C521" s="367"/>
      <c r="D521" s="370"/>
      <c r="E521" s="381"/>
      <c r="F521" s="374"/>
      <c r="G521" s="50" t="s">
        <v>22</v>
      </c>
      <c r="H521" s="31">
        <f t="shared" ref="H521:Q521" si="252">+(H520*2+H519)/3</f>
        <v>0</v>
      </c>
      <c r="I521" s="31">
        <f t="shared" si="252"/>
        <v>0</v>
      </c>
      <c r="J521" s="31">
        <f t="shared" si="252"/>
        <v>0</v>
      </c>
      <c r="K521" s="31">
        <f t="shared" si="252"/>
        <v>0</v>
      </c>
      <c r="L521" s="31">
        <f t="shared" si="252"/>
        <v>0</v>
      </c>
      <c r="M521" s="31">
        <f t="shared" si="252"/>
        <v>0</v>
      </c>
      <c r="N521" s="31">
        <f t="shared" si="252"/>
        <v>0</v>
      </c>
      <c r="O521" s="31">
        <f t="shared" si="252"/>
        <v>0</v>
      </c>
      <c r="P521" s="31">
        <f t="shared" si="252"/>
        <v>0</v>
      </c>
      <c r="Q521" s="31">
        <f t="shared" si="252"/>
        <v>0</v>
      </c>
      <c r="R521" s="32">
        <f t="shared" si="251"/>
        <v>0</v>
      </c>
      <c r="S521" s="51">
        <f>+AVERAGE((S520*2+S519)/3)</f>
        <v>0</v>
      </c>
      <c r="T521" s="49"/>
    </row>
    <row r="522" spans="1:20" s="40" customFormat="1" ht="13.5" customHeight="1" x14ac:dyDescent="0.2">
      <c r="A522" s="378"/>
      <c r="B522" s="367"/>
      <c r="C522" s="367"/>
      <c r="D522" s="370"/>
      <c r="E522" s="381"/>
      <c r="F522" s="375" t="s">
        <v>38</v>
      </c>
      <c r="G522" s="47" t="s">
        <v>1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>
        <f t="shared" si="251"/>
        <v>0</v>
      </c>
      <c r="S522" s="48">
        <f>SUM(H522:Q522)/10</f>
        <v>0</v>
      </c>
      <c r="T522" s="49"/>
    </row>
    <row r="523" spans="1:20" s="40" customFormat="1" ht="13.5" customHeight="1" x14ac:dyDescent="0.2">
      <c r="A523" s="378"/>
      <c r="B523" s="367"/>
      <c r="C523" s="367"/>
      <c r="D523" s="370"/>
      <c r="E523" s="381"/>
      <c r="F523" s="375"/>
      <c r="G523" s="47" t="s">
        <v>2</v>
      </c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>
        <f t="shared" si="251"/>
        <v>0</v>
      </c>
      <c r="S523" s="48">
        <f>SUM(H523:Q523)/12</f>
        <v>0</v>
      </c>
      <c r="T523" s="49"/>
    </row>
    <row r="524" spans="1:20" s="40" customFormat="1" ht="13.5" customHeight="1" x14ac:dyDescent="0.2">
      <c r="A524" s="378"/>
      <c r="B524" s="367"/>
      <c r="C524" s="367"/>
      <c r="D524" s="370"/>
      <c r="E524" s="381"/>
      <c r="F524" s="375"/>
      <c r="G524" s="50" t="s">
        <v>23</v>
      </c>
      <c r="H524" s="31">
        <f t="shared" ref="H524:Q524" si="253">+(H523*2+H522)/3</f>
        <v>0</v>
      </c>
      <c r="I524" s="31">
        <f t="shared" si="253"/>
        <v>0</v>
      </c>
      <c r="J524" s="31">
        <f t="shared" si="253"/>
        <v>0</v>
      </c>
      <c r="K524" s="31">
        <f t="shared" si="253"/>
        <v>0</v>
      </c>
      <c r="L524" s="31">
        <f t="shared" si="253"/>
        <v>0</v>
      </c>
      <c r="M524" s="31">
        <f t="shared" si="253"/>
        <v>0</v>
      </c>
      <c r="N524" s="31">
        <f t="shared" si="253"/>
        <v>0</v>
      </c>
      <c r="O524" s="31">
        <f t="shared" si="253"/>
        <v>0</v>
      </c>
      <c r="P524" s="31">
        <f t="shared" si="253"/>
        <v>0</v>
      </c>
      <c r="Q524" s="31">
        <f t="shared" si="253"/>
        <v>0</v>
      </c>
      <c r="R524" s="32">
        <f t="shared" si="251"/>
        <v>0</v>
      </c>
      <c r="S524" s="51">
        <f>+AVERAGE((S523*2+S522)/3)</f>
        <v>0</v>
      </c>
      <c r="T524" s="49"/>
    </row>
    <row r="525" spans="1:20" s="40" customFormat="1" ht="13.5" customHeight="1" thickBot="1" x14ac:dyDescent="0.25">
      <c r="A525" s="379"/>
      <c r="B525" s="367"/>
      <c r="C525" s="368"/>
      <c r="D525" s="370"/>
      <c r="E525" s="381"/>
      <c r="F525" s="376" t="s">
        <v>21</v>
      </c>
      <c r="G525" s="376"/>
      <c r="H525" s="52">
        <f>SUM(H521,H524)/2</f>
        <v>0</v>
      </c>
      <c r="I525" s="52">
        <f t="shared" ref="I525:Q525" si="254">SUM(I521,I524)/2</f>
        <v>0</v>
      </c>
      <c r="J525" s="52">
        <f t="shared" si="254"/>
        <v>0</v>
      </c>
      <c r="K525" s="52">
        <f t="shared" si="254"/>
        <v>0</v>
      </c>
      <c r="L525" s="52">
        <f t="shared" si="254"/>
        <v>0</v>
      </c>
      <c r="M525" s="52">
        <f t="shared" si="254"/>
        <v>0</v>
      </c>
      <c r="N525" s="52">
        <f t="shared" si="254"/>
        <v>0</v>
      </c>
      <c r="O525" s="52">
        <f t="shared" si="254"/>
        <v>0</v>
      </c>
      <c r="P525" s="52">
        <f t="shared" si="254"/>
        <v>0</v>
      </c>
      <c r="Q525" s="52">
        <f t="shared" si="254"/>
        <v>0</v>
      </c>
      <c r="R525" s="52"/>
      <c r="S525" s="52">
        <f>+(S521+S524)/2</f>
        <v>0</v>
      </c>
      <c r="T525" s="53"/>
    </row>
    <row r="526" spans="1:20" s="40" customFormat="1" ht="13.5" customHeight="1" x14ac:dyDescent="0.2">
      <c r="A526" s="377">
        <v>75</v>
      </c>
      <c r="B526" s="366" t="s">
        <v>55</v>
      </c>
      <c r="C526" s="366" t="s">
        <v>34</v>
      </c>
      <c r="D526" s="370">
        <v>75</v>
      </c>
      <c r="E526" s="381"/>
      <c r="F526" s="372" t="s">
        <v>37</v>
      </c>
      <c r="G526" s="44" t="s">
        <v>1</v>
      </c>
      <c r="H526" s="26"/>
      <c r="I526" s="20"/>
      <c r="J526" s="20"/>
      <c r="K526" s="20"/>
      <c r="L526" s="20"/>
      <c r="M526" s="20"/>
      <c r="N526" s="20"/>
      <c r="O526" s="20"/>
      <c r="P526" s="20"/>
      <c r="Q526" s="20"/>
      <c r="R526" s="20">
        <f t="shared" ref="R526:R531" si="255">SUM(H526:Q526)</f>
        <v>0</v>
      </c>
      <c r="S526" s="45">
        <f>SUM(H526:Q526)/10</f>
        <v>0</v>
      </c>
      <c r="T526" s="46"/>
    </row>
    <row r="527" spans="1:20" s="40" customFormat="1" ht="13.5" customHeight="1" x14ac:dyDescent="0.2">
      <c r="A527" s="378"/>
      <c r="B527" s="367"/>
      <c r="C527" s="367"/>
      <c r="D527" s="370"/>
      <c r="E527" s="381"/>
      <c r="F527" s="373"/>
      <c r="G527" s="47" t="s">
        <v>2</v>
      </c>
      <c r="H527" s="28"/>
      <c r="I527" s="29"/>
      <c r="J527" s="29"/>
      <c r="K527" s="29"/>
      <c r="L527" s="29"/>
      <c r="M527" s="29"/>
      <c r="N527" s="29"/>
      <c r="O527" s="29"/>
      <c r="P527" s="29"/>
      <c r="Q527" s="29"/>
      <c r="R527" s="29">
        <f t="shared" si="255"/>
        <v>0</v>
      </c>
      <c r="S527" s="48">
        <f>SUM(H527:Q527)/12</f>
        <v>0</v>
      </c>
      <c r="T527" s="49"/>
    </row>
    <row r="528" spans="1:20" s="40" customFormat="1" ht="13.5" customHeight="1" x14ac:dyDescent="0.2">
      <c r="A528" s="378"/>
      <c r="B528" s="367"/>
      <c r="C528" s="367"/>
      <c r="D528" s="370"/>
      <c r="E528" s="381"/>
      <c r="F528" s="374"/>
      <c r="G528" s="50" t="s">
        <v>22</v>
      </c>
      <c r="H528" s="31">
        <f t="shared" ref="H528:Q528" si="256">+(H527*2+H526)/3</f>
        <v>0</v>
      </c>
      <c r="I528" s="31">
        <f t="shared" si="256"/>
        <v>0</v>
      </c>
      <c r="J528" s="31">
        <f t="shared" si="256"/>
        <v>0</v>
      </c>
      <c r="K528" s="31">
        <f t="shared" si="256"/>
        <v>0</v>
      </c>
      <c r="L528" s="31">
        <f t="shared" si="256"/>
        <v>0</v>
      </c>
      <c r="M528" s="31">
        <f t="shared" si="256"/>
        <v>0</v>
      </c>
      <c r="N528" s="31">
        <f t="shared" si="256"/>
        <v>0</v>
      </c>
      <c r="O528" s="31">
        <f t="shared" si="256"/>
        <v>0</v>
      </c>
      <c r="P528" s="31">
        <f t="shared" si="256"/>
        <v>0</v>
      </c>
      <c r="Q528" s="31">
        <f t="shared" si="256"/>
        <v>0</v>
      </c>
      <c r="R528" s="32">
        <f t="shared" si="255"/>
        <v>0</v>
      </c>
      <c r="S528" s="51">
        <f>+AVERAGE((S527*2+S526)/3)</f>
        <v>0</v>
      </c>
      <c r="T528" s="49"/>
    </row>
    <row r="529" spans="1:20" s="40" customFormat="1" ht="13.5" customHeight="1" x14ac:dyDescent="0.2">
      <c r="A529" s="378"/>
      <c r="B529" s="367"/>
      <c r="C529" s="367"/>
      <c r="D529" s="370"/>
      <c r="E529" s="381"/>
      <c r="F529" s="375" t="s">
        <v>38</v>
      </c>
      <c r="G529" s="47" t="s">
        <v>1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>
        <f t="shared" si="255"/>
        <v>0</v>
      </c>
      <c r="S529" s="48">
        <f>SUM(H529:Q529)/10</f>
        <v>0</v>
      </c>
      <c r="T529" s="49"/>
    </row>
    <row r="530" spans="1:20" s="40" customFormat="1" ht="13.5" customHeight="1" x14ac:dyDescent="0.2">
      <c r="A530" s="378"/>
      <c r="B530" s="367"/>
      <c r="C530" s="367"/>
      <c r="D530" s="370"/>
      <c r="E530" s="381"/>
      <c r="F530" s="375"/>
      <c r="G530" s="47" t="s">
        <v>2</v>
      </c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>
        <f t="shared" si="255"/>
        <v>0</v>
      </c>
      <c r="S530" s="48">
        <f>SUM(H530:Q530)/12</f>
        <v>0</v>
      </c>
      <c r="T530" s="49"/>
    </row>
    <row r="531" spans="1:20" s="40" customFormat="1" ht="13.5" customHeight="1" x14ac:dyDescent="0.2">
      <c r="A531" s="378"/>
      <c r="B531" s="367"/>
      <c r="C531" s="367"/>
      <c r="D531" s="370"/>
      <c r="E531" s="381"/>
      <c r="F531" s="375"/>
      <c r="G531" s="50" t="s">
        <v>23</v>
      </c>
      <c r="H531" s="31">
        <f t="shared" ref="H531:Q531" si="257">+(H530*2+H529)/3</f>
        <v>0</v>
      </c>
      <c r="I531" s="31">
        <f t="shared" si="257"/>
        <v>0</v>
      </c>
      <c r="J531" s="31">
        <f t="shared" si="257"/>
        <v>0</v>
      </c>
      <c r="K531" s="31">
        <f t="shared" si="257"/>
        <v>0</v>
      </c>
      <c r="L531" s="31">
        <f t="shared" si="257"/>
        <v>0</v>
      </c>
      <c r="M531" s="31">
        <f t="shared" si="257"/>
        <v>0</v>
      </c>
      <c r="N531" s="31">
        <f t="shared" si="257"/>
        <v>0</v>
      </c>
      <c r="O531" s="31">
        <f t="shared" si="257"/>
        <v>0</v>
      </c>
      <c r="P531" s="31">
        <f t="shared" si="257"/>
        <v>0</v>
      </c>
      <c r="Q531" s="31">
        <f t="shared" si="257"/>
        <v>0</v>
      </c>
      <c r="R531" s="32">
        <f t="shared" si="255"/>
        <v>0</v>
      </c>
      <c r="S531" s="51">
        <f>+AVERAGE((S530*2+S529)/3)</f>
        <v>0</v>
      </c>
      <c r="T531" s="49"/>
    </row>
    <row r="532" spans="1:20" s="40" customFormat="1" ht="13.5" customHeight="1" thickBot="1" x14ac:dyDescent="0.25">
      <c r="A532" s="379"/>
      <c r="B532" s="367"/>
      <c r="C532" s="368"/>
      <c r="D532" s="370"/>
      <c r="E532" s="381"/>
      <c r="F532" s="376" t="s">
        <v>21</v>
      </c>
      <c r="G532" s="376"/>
      <c r="H532" s="52">
        <f>SUM(H528,H531)/2</f>
        <v>0</v>
      </c>
      <c r="I532" s="52">
        <f t="shared" ref="I532:Q532" si="258">SUM(I528,I531)/2</f>
        <v>0</v>
      </c>
      <c r="J532" s="52">
        <f t="shared" si="258"/>
        <v>0</v>
      </c>
      <c r="K532" s="52">
        <f t="shared" si="258"/>
        <v>0</v>
      </c>
      <c r="L532" s="52">
        <f t="shared" si="258"/>
        <v>0</v>
      </c>
      <c r="M532" s="52">
        <f t="shared" si="258"/>
        <v>0</v>
      </c>
      <c r="N532" s="52">
        <f t="shared" si="258"/>
        <v>0</v>
      </c>
      <c r="O532" s="52">
        <f t="shared" si="258"/>
        <v>0</v>
      </c>
      <c r="P532" s="52">
        <f t="shared" si="258"/>
        <v>0</v>
      </c>
      <c r="Q532" s="52">
        <f t="shared" si="258"/>
        <v>0</v>
      </c>
      <c r="R532" s="52"/>
      <c r="S532" s="52">
        <f>+(S528+S531)/2</f>
        <v>0</v>
      </c>
      <c r="T532" s="53"/>
    </row>
    <row r="533" spans="1:20" s="40" customFormat="1" ht="18.75" customHeight="1" x14ac:dyDescent="0.2">
      <c r="A533" s="377">
        <v>76</v>
      </c>
      <c r="B533" s="366" t="s">
        <v>55</v>
      </c>
      <c r="C533" s="366" t="s">
        <v>34</v>
      </c>
      <c r="D533" s="370">
        <v>76</v>
      </c>
      <c r="E533" s="380"/>
      <c r="F533" s="372" t="s">
        <v>37</v>
      </c>
      <c r="G533" s="44" t="s">
        <v>1</v>
      </c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>
        <f t="shared" ref="R533:R538" si="259">SUM(H533:Q533)</f>
        <v>0</v>
      </c>
      <c r="S533" s="45">
        <f>SUM(H533:Q533)/10</f>
        <v>0</v>
      </c>
      <c r="T533" s="46"/>
    </row>
    <row r="534" spans="1:20" s="40" customFormat="1" ht="16.5" customHeight="1" x14ac:dyDescent="0.2">
      <c r="A534" s="378"/>
      <c r="B534" s="367"/>
      <c r="C534" s="367"/>
      <c r="D534" s="370"/>
      <c r="E534" s="380"/>
      <c r="F534" s="373"/>
      <c r="G534" s="47" t="s">
        <v>2</v>
      </c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>
        <f t="shared" si="259"/>
        <v>0</v>
      </c>
      <c r="S534" s="48">
        <f>SUM(H534:Q534)/12</f>
        <v>0</v>
      </c>
      <c r="T534" s="49"/>
    </row>
    <row r="535" spans="1:20" s="40" customFormat="1" ht="19.5" customHeight="1" x14ac:dyDescent="0.2">
      <c r="A535" s="378"/>
      <c r="B535" s="367"/>
      <c r="C535" s="367"/>
      <c r="D535" s="370"/>
      <c r="E535" s="380"/>
      <c r="F535" s="374"/>
      <c r="G535" s="50" t="s">
        <v>22</v>
      </c>
      <c r="H535" s="31">
        <f t="shared" ref="H535:Q535" si="260">+(H534*2+H533)/3</f>
        <v>0</v>
      </c>
      <c r="I535" s="31">
        <f t="shared" si="260"/>
        <v>0</v>
      </c>
      <c r="J535" s="31">
        <f t="shared" si="260"/>
        <v>0</v>
      </c>
      <c r="K535" s="31">
        <f t="shared" si="260"/>
        <v>0</v>
      </c>
      <c r="L535" s="31">
        <f t="shared" si="260"/>
        <v>0</v>
      </c>
      <c r="M535" s="31">
        <f t="shared" si="260"/>
        <v>0</v>
      </c>
      <c r="N535" s="31">
        <f t="shared" si="260"/>
        <v>0</v>
      </c>
      <c r="O535" s="31">
        <f t="shared" si="260"/>
        <v>0</v>
      </c>
      <c r="P535" s="31">
        <f t="shared" si="260"/>
        <v>0</v>
      </c>
      <c r="Q535" s="31">
        <f t="shared" si="260"/>
        <v>0</v>
      </c>
      <c r="R535" s="32">
        <f t="shared" si="259"/>
        <v>0</v>
      </c>
      <c r="S535" s="51">
        <f>+AVERAGE((S534*2+S533)/3)</f>
        <v>0</v>
      </c>
      <c r="T535" s="49"/>
    </row>
    <row r="536" spans="1:20" s="40" customFormat="1" ht="18.75" customHeight="1" x14ac:dyDescent="0.2">
      <c r="A536" s="378"/>
      <c r="B536" s="367"/>
      <c r="C536" s="367"/>
      <c r="D536" s="370"/>
      <c r="E536" s="380"/>
      <c r="F536" s="375" t="s">
        <v>38</v>
      </c>
      <c r="G536" s="47" t="s">
        <v>1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>
        <f t="shared" si="259"/>
        <v>0</v>
      </c>
      <c r="S536" s="48">
        <f>SUM(H536:Q536)/10</f>
        <v>0</v>
      </c>
      <c r="T536" s="49"/>
    </row>
    <row r="537" spans="1:20" s="40" customFormat="1" ht="18" customHeight="1" x14ac:dyDescent="0.2">
      <c r="A537" s="378"/>
      <c r="B537" s="367"/>
      <c r="C537" s="367"/>
      <c r="D537" s="370"/>
      <c r="E537" s="380"/>
      <c r="F537" s="375"/>
      <c r="G537" s="47" t="s">
        <v>2</v>
      </c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>
        <f t="shared" si="259"/>
        <v>0</v>
      </c>
      <c r="S537" s="48">
        <f>SUM(H537:Q537)/12</f>
        <v>0</v>
      </c>
      <c r="T537" s="49"/>
    </row>
    <row r="538" spans="1:20" s="40" customFormat="1" ht="16.5" customHeight="1" x14ac:dyDescent="0.2">
      <c r="A538" s="378"/>
      <c r="B538" s="367"/>
      <c r="C538" s="367"/>
      <c r="D538" s="370"/>
      <c r="E538" s="380"/>
      <c r="F538" s="375"/>
      <c r="G538" s="50" t="s">
        <v>23</v>
      </c>
      <c r="H538" s="31">
        <f t="shared" ref="H538:Q538" si="261">+(H537*2+H536)/3</f>
        <v>0</v>
      </c>
      <c r="I538" s="31">
        <f t="shared" si="261"/>
        <v>0</v>
      </c>
      <c r="J538" s="31">
        <f t="shared" si="261"/>
        <v>0</v>
      </c>
      <c r="K538" s="31">
        <f t="shared" si="261"/>
        <v>0</v>
      </c>
      <c r="L538" s="31">
        <f t="shared" si="261"/>
        <v>0</v>
      </c>
      <c r="M538" s="31">
        <f t="shared" si="261"/>
        <v>0</v>
      </c>
      <c r="N538" s="31">
        <f t="shared" si="261"/>
        <v>0</v>
      </c>
      <c r="O538" s="31">
        <f t="shared" si="261"/>
        <v>0</v>
      </c>
      <c r="P538" s="31">
        <f t="shared" si="261"/>
        <v>0</v>
      </c>
      <c r="Q538" s="31">
        <f t="shared" si="261"/>
        <v>0</v>
      </c>
      <c r="R538" s="32">
        <f t="shared" si="259"/>
        <v>0</v>
      </c>
      <c r="S538" s="51">
        <f>+AVERAGE((S537*2+S536)/3)</f>
        <v>0</v>
      </c>
      <c r="T538" s="49"/>
    </row>
    <row r="539" spans="1:20" s="40" customFormat="1" ht="21.75" customHeight="1" thickBot="1" x14ac:dyDescent="0.25">
      <c r="A539" s="379"/>
      <c r="B539" s="367"/>
      <c r="C539" s="368"/>
      <c r="D539" s="370"/>
      <c r="E539" s="380"/>
      <c r="F539" s="376" t="s">
        <v>21</v>
      </c>
      <c r="G539" s="376"/>
      <c r="H539" s="52">
        <f>SUM(H535,H538)/2</f>
        <v>0</v>
      </c>
      <c r="I539" s="52">
        <f t="shared" ref="I539:Q539" si="262">SUM(I535,I538)/2</f>
        <v>0</v>
      </c>
      <c r="J539" s="52">
        <f t="shared" si="262"/>
        <v>0</v>
      </c>
      <c r="K539" s="52">
        <f t="shared" si="262"/>
        <v>0</v>
      </c>
      <c r="L539" s="52">
        <f t="shared" si="262"/>
        <v>0</v>
      </c>
      <c r="M539" s="52">
        <f t="shared" si="262"/>
        <v>0</v>
      </c>
      <c r="N539" s="52">
        <f t="shared" si="262"/>
        <v>0</v>
      </c>
      <c r="O539" s="52">
        <f t="shared" si="262"/>
        <v>0</v>
      </c>
      <c r="P539" s="52">
        <f t="shared" si="262"/>
        <v>0</v>
      </c>
      <c r="Q539" s="52">
        <f t="shared" si="262"/>
        <v>0</v>
      </c>
      <c r="R539" s="52"/>
      <c r="S539" s="52">
        <f>+(S535+S538)/2</f>
        <v>0</v>
      </c>
      <c r="T539" s="53"/>
    </row>
    <row r="540" spans="1:20" s="40" customFormat="1" ht="12" customHeight="1" x14ac:dyDescent="0.2">
      <c r="A540" s="377">
        <v>77</v>
      </c>
      <c r="B540" s="366" t="s">
        <v>55</v>
      </c>
      <c r="C540" s="366" t="s">
        <v>34</v>
      </c>
      <c r="D540" s="370">
        <v>77</v>
      </c>
      <c r="E540" s="381"/>
      <c r="F540" s="372" t="s">
        <v>37</v>
      </c>
      <c r="G540" s="44" t="s">
        <v>1</v>
      </c>
      <c r="H540" s="26"/>
      <c r="I540" s="20"/>
      <c r="J540" s="20"/>
      <c r="K540" s="20"/>
      <c r="L540" s="20"/>
      <c r="M540" s="20"/>
      <c r="N540" s="20"/>
      <c r="O540" s="20"/>
      <c r="P540" s="20"/>
      <c r="Q540" s="20"/>
      <c r="R540" s="20">
        <f t="shared" ref="R540:R545" si="263">SUM(H540:Q540)</f>
        <v>0</v>
      </c>
      <c r="S540" s="45">
        <f>SUM(H540:Q540)/10</f>
        <v>0</v>
      </c>
      <c r="T540" s="46"/>
    </row>
    <row r="541" spans="1:20" s="40" customFormat="1" ht="12.75" x14ac:dyDescent="0.2">
      <c r="A541" s="378"/>
      <c r="B541" s="367"/>
      <c r="C541" s="367"/>
      <c r="D541" s="370"/>
      <c r="E541" s="381"/>
      <c r="F541" s="373"/>
      <c r="G541" s="47" t="s">
        <v>2</v>
      </c>
      <c r="H541" s="28"/>
      <c r="I541" s="29"/>
      <c r="J541" s="29"/>
      <c r="K541" s="29"/>
      <c r="L541" s="29"/>
      <c r="M541" s="29"/>
      <c r="N541" s="29"/>
      <c r="O541" s="29"/>
      <c r="P541" s="29"/>
      <c r="Q541" s="29"/>
      <c r="R541" s="29">
        <f t="shared" si="263"/>
        <v>0</v>
      </c>
      <c r="S541" s="48">
        <f>SUM(H541:Q541)/12</f>
        <v>0</v>
      </c>
      <c r="T541" s="49"/>
    </row>
    <row r="542" spans="1:20" s="40" customFormat="1" ht="12.75" x14ac:dyDescent="0.2">
      <c r="A542" s="378"/>
      <c r="B542" s="367"/>
      <c r="C542" s="367"/>
      <c r="D542" s="370"/>
      <c r="E542" s="381"/>
      <c r="F542" s="374"/>
      <c r="G542" s="50" t="s">
        <v>22</v>
      </c>
      <c r="H542" s="31">
        <f t="shared" ref="H542:Q542" si="264">+(H541*2+H540)/3</f>
        <v>0</v>
      </c>
      <c r="I542" s="31">
        <f t="shared" si="264"/>
        <v>0</v>
      </c>
      <c r="J542" s="31">
        <f t="shared" si="264"/>
        <v>0</v>
      </c>
      <c r="K542" s="31">
        <f t="shared" si="264"/>
        <v>0</v>
      </c>
      <c r="L542" s="31">
        <f t="shared" si="264"/>
        <v>0</v>
      </c>
      <c r="M542" s="31">
        <f t="shared" si="264"/>
        <v>0</v>
      </c>
      <c r="N542" s="31">
        <f t="shared" si="264"/>
        <v>0</v>
      </c>
      <c r="O542" s="31">
        <f t="shared" si="264"/>
        <v>0</v>
      </c>
      <c r="P542" s="31">
        <f t="shared" si="264"/>
        <v>0</v>
      </c>
      <c r="Q542" s="31">
        <f t="shared" si="264"/>
        <v>0</v>
      </c>
      <c r="R542" s="32">
        <f t="shared" si="263"/>
        <v>0</v>
      </c>
      <c r="S542" s="51">
        <f>+AVERAGE((S541*2+S540)/3)</f>
        <v>0</v>
      </c>
      <c r="T542" s="49"/>
    </row>
    <row r="543" spans="1:20" s="40" customFormat="1" ht="12.75" x14ac:dyDescent="0.2">
      <c r="A543" s="378"/>
      <c r="B543" s="367"/>
      <c r="C543" s="367"/>
      <c r="D543" s="370"/>
      <c r="E543" s="381"/>
      <c r="F543" s="375" t="s">
        <v>38</v>
      </c>
      <c r="G543" s="47" t="s">
        <v>1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>
        <f t="shared" si="263"/>
        <v>0</v>
      </c>
      <c r="S543" s="48">
        <f>SUM(H543:Q543)/10</f>
        <v>0</v>
      </c>
      <c r="T543" s="49"/>
    </row>
    <row r="544" spans="1:20" s="40" customFormat="1" ht="12.75" x14ac:dyDescent="0.2">
      <c r="A544" s="378"/>
      <c r="B544" s="367"/>
      <c r="C544" s="367"/>
      <c r="D544" s="370"/>
      <c r="E544" s="381"/>
      <c r="F544" s="375"/>
      <c r="G544" s="47" t="s">
        <v>2</v>
      </c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>
        <f t="shared" si="263"/>
        <v>0</v>
      </c>
      <c r="S544" s="48">
        <f>SUM(H544:Q544)/12</f>
        <v>0</v>
      </c>
      <c r="T544" s="49"/>
    </row>
    <row r="545" spans="1:20" s="40" customFormat="1" ht="12.75" x14ac:dyDescent="0.2">
      <c r="A545" s="378"/>
      <c r="B545" s="367"/>
      <c r="C545" s="367"/>
      <c r="D545" s="370"/>
      <c r="E545" s="381"/>
      <c r="F545" s="375"/>
      <c r="G545" s="50" t="s">
        <v>23</v>
      </c>
      <c r="H545" s="31">
        <f t="shared" ref="H545:Q545" si="265">+(H544*2+H543)/3</f>
        <v>0</v>
      </c>
      <c r="I545" s="31">
        <f t="shared" si="265"/>
        <v>0</v>
      </c>
      <c r="J545" s="31">
        <f t="shared" si="265"/>
        <v>0</v>
      </c>
      <c r="K545" s="31">
        <f t="shared" si="265"/>
        <v>0</v>
      </c>
      <c r="L545" s="31">
        <f t="shared" si="265"/>
        <v>0</v>
      </c>
      <c r="M545" s="31">
        <f t="shared" si="265"/>
        <v>0</v>
      </c>
      <c r="N545" s="31">
        <f t="shared" si="265"/>
        <v>0</v>
      </c>
      <c r="O545" s="31">
        <f t="shared" si="265"/>
        <v>0</v>
      </c>
      <c r="P545" s="31">
        <f t="shared" si="265"/>
        <v>0</v>
      </c>
      <c r="Q545" s="31">
        <f t="shared" si="265"/>
        <v>0</v>
      </c>
      <c r="R545" s="32">
        <f t="shared" si="263"/>
        <v>0</v>
      </c>
      <c r="S545" s="51">
        <f>+AVERAGE((S544*2+S543)/3)</f>
        <v>0</v>
      </c>
      <c r="T545" s="49"/>
    </row>
    <row r="546" spans="1:20" s="40" customFormat="1" ht="20.25" customHeight="1" thickBot="1" x14ac:dyDescent="0.25">
      <c r="A546" s="379"/>
      <c r="B546" s="367"/>
      <c r="C546" s="368"/>
      <c r="D546" s="370"/>
      <c r="E546" s="381"/>
      <c r="F546" s="376" t="s">
        <v>21</v>
      </c>
      <c r="G546" s="376"/>
      <c r="H546" s="52">
        <f>SUM(H542,H545)/2</f>
        <v>0</v>
      </c>
      <c r="I546" s="52">
        <f t="shared" ref="I546:Q546" si="266">SUM(I542,I545)/2</f>
        <v>0</v>
      </c>
      <c r="J546" s="52">
        <f t="shared" si="266"/>
        <v>0</v>
      </c>
      <c r="K546" s="52">
        <f t="shared" si="266"/>
        <v>0</v>
      </c>
      <c r="L546" s="52">
        <f t="shared" si="266"/>
        <v>0</v>
      </c>
      <c r="M546" s="52">
        <f t="shared" si="266"/>
        <v>0</v>
      </c>
      <c r="N546" s="52">
        <f t="shared" si="266"/>
        <v>0</v>
      </c>
      <c r="O546" s="52">
        <f t="shared" si="266"/>
        <v>0</v>
      </c>
      <c r="P546" s="52">
        <f t="shared" si="266"/>
        <v>0</v>
      </c>
      <c r="Q546" s="52">
        <f t="shared" si="266"/>
        <v>0</v>
      </c>
      <c r="R546" s="52"/>
      <c r="S546" s="52">
        <f>+(S542+S545)/2</f>
        <v>0</v>
      </c>
      <c r="T546" s="53"/>
    </row>
    <row r="547" spans="1:20" s="40" customFormat="1" ht="12.75" customHeight="1" x14ac:dyDescent="0.2">
      <c r="A547" s="377">
        <v>78</v>
      </c>
      <c r="B547" s="366" t="s">
        <v>55</v>
      </c>
      <c r="C547" s="366" t="s">
        <v>34</v>
      </c>
      <c r="D547" s="370">
        <v>78</v>
      </c>
      <c r="E547" s="380"/>
      <c r="F547" s="372" t="s">
        <v>37</v>
      </c>
      <c r="G547" s="44" t="s">
        <v>1</v>
      </c>
      <c r="H547" s="26"/>
      <c r="I547" s="20"/>
      <c r="J547" s="20"/>
      <c r="K547" s="20"/>
      <c r="L547" s="20"/>
      <c r="M547" s="20"/>
      <c r="N547" s="20"/>
      <c r="O547" s="20"/>
      <c r="P547" s="20"/>
      <c r="Q547" s="20"/>
      <c r="R547" s="20">
        <f t="shared" ref="R547:R552" si="267">SUM(H547:Q547)</f>
        <v>0</v>
      </c>
      <c r="S547" s="45">
        <f>SUM(H547:Q547)/10</f>
        <v>0</v>
      </c>
      <c r="T547" s="46"/>
    </row>
    <row r="548" spans="1:20" s="40" customFormat="1" ht="12.75" x14ac:dyDescent="0.2">
      <c r="A548" s="378"/>
      <c r="B548" s="367"/>
      <c r="C548" s="367"/>
      <c r="D548" s="370"/>
      <c r="E548" s="380"/>
      <c r="F548" s="373"/>
      <c r="G548" s="47" t="s">
        <v>2</v>
      </c>
      <c r="H548" s="28"/>
      <c r="I548" s="29"/>
      <c r="J548" s="29"/>
      <c r="K548" s="29"/>
      <c r="L548" s="29"/>
      <c r="M548" s="29"/>
      <c r="N548" s="29"/>
      <c r="O548" s="29"/>
      <c r="P548" s="29"/>
      <c r="Q548" s="29"/>
      <c r="R548" s="29">
        <f t="shared" si="267"/>
        <v>0</v>
      </c>
      <c r="S548" s="48">
        <f>SUM(H548:Q548)/12</f>
        <v>0</v>
      </c>
      <c r="T548" s="49"/>
    </row>
    <row r="549" spans="1:20" s="40" customFormat="1" ht="12.75" x14ac:dyDescent="0.2">
      <c r="A549" s="378"/>
      <c r="B549" s="367"/>
      <c r="C549" s="367"/>
      <c r="D549" s="370"/>
      <c r="E549" s="380"/>
      <c r="F549" s="374"/>
      <c r="G549" s="50" t="s">
        <v>22</v>
      </c>
      <c r="H549" s="31">
        <f t="shared" ref="H549:Q549" si="268">+(H548*2+H547)/3</f>
        <v>0</v>
      </c>
      <c r="I549" s="31">
        <f t="shared" si="268"/>
        <v>0</v>
      </c>
      <c r="J549" s="31">
        <f t="shared" si="268"/>
        <v>0</v>
      </c>
      <c r="K549" s="31">
        <f t="shared" si="268"/>
        <v>0</v>
      </c>
      <c r="L549" s="31">
        <f t="shared" si="268"/>
        <v>0</v>
      </c>
      <c r="M549" s="31">
        <f t="shared" si="268"/>
        <v>0</v>
      </c>
      <c r="N549" s="31">
        <f t="shared" si="268"/>
        <v>0</v>
      </c>
      <c r="O549" s="31">
        <f t="shared" si="268"/>
        <v>0</v>
      </c>
      <c r="P549" s="31">
        <f t="shared" si="268"/>
        <v>0</v>
      </c>
      <c r="Q549" s="31">
        <f t="shared" si="268"/>
        <v>0</v>
      </c>
      <c r="R549" s="32">
        <f t="shared" si="267"/>
        <v>0</v>
      </c>
      <c r="S549" s="51">
        <f>+AVERAGE((S548*2+S547)/3)</f>
        <v>0</v>
      </c>
      <c r="T549" s="49"/>
    </row>
    <row r="550" spans="1:20" s="40" customFormat="1" ht="12.75" x14ac:dyDescent="0.2">
      <c r="A550" s="378"/>
      <c r="B550" s="367"/>
      <c r="C550" s="367"/>
      <c r="D550" s="370"/>
      <c r="E550" s="380"/>
      <c r="F550" s="375" t="s">
        <v>38</v>
      </c>
      <c r="G550" s="47" t="s">
        <v>1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>
        <f t="shared" si="267"/>
        <v>0</v>
      </c>
      <c r="S550" s="48">
        <f>SUM(H550:Q550)/10</f>
        <v>0</v>
      </c>
      <c r="T550" s="49"/>
    </row>
    <row r="551" spans="1:20" s="40" customFormat="1" ht="12.75" x14ac:dyDescent="0.2">
      <c r="A551" s="378"/>
      <c r="B551" s="367"/>
      <c r="C551" s="367"/>
      <c r="D551" s="370"/>
      <c r="E551" s="380"/>
      <c r="F551" s="375"/>
      <c r="G551" s="47" t="s">
        <v>2</v>
      </c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>
        <f t="shared" si="267"/>
        <v>0</v>
      </c>
      <c r="S551" s="48">
        <f>SUM(H551:Q551)/12</f>
        <v>0</v>
      </c>
      <c r="T551" s="49"/>
    </row>
    <row r="552" spans="1:20" s="40" customFormat="1" ht="12.75" x14ac:dyDescent="0.2">
      <c r="A552" s="378"/>
      <c r="B552" s="367"/>
      <c r="C552" s="367"/>
      <c r="D552" s="370"/>
      <c r="E552" s="380"/>
      <c r="F552" s="375"/>
      <c r="G552" s="50" t="s">
        <v>23</v>
      </c>
      <c r="H552" s="31">
        <f t="shared" ref="H552:Q552" si="269">+(H551*2+H550)/3</f>
        <v>0</v>
      </c>
      <c r="I552" s="31">
        <f t="shared" si="269"/>
        <v>0</v>
      </c>
      <c r="J552" s="31">
        <f t="shared" si="269"/>
        <v>0</v>
      </c>
      <c r="K552" s="31">
        <f t="shared" si="269"/>
        <v>0</v>
      </c>
      <c r="L552" s="31">
        <f t="shared" si="269"/>
        <v>0</v>
      </c>
      <c r="M552" s="31">
        <f t="shared" si="269"/>
        <v>0</v>
      </c>
      <c r="N552" s="31">
        <f t="shared" si="269"/>
        <v>0</v>
      </c>
      <c r="O552" s="31">
        <f t="shared" si="269"/>
        <v>0</v>
      </c>
      <c r="P552" s="31">
        <f t="shared" si="269"/>
        <v>0</v>
      </c>
      <c r="Q552" s="31">
        <f t="shared" si="269"/>
        <v>0</v>
      </c>
      <c r="R552" s="32">
        <f t="shared" si="267"/>
        <v>0</v>
      </c>
      <c r="S552" s="51">
        <f>+AVERAGE((S551*2+S550)/3)</f>
        <v>0</v>
      </c>
      <c r="T552" s="49"/>
    </row>
    <row r="553" spans="1:20" s="40" customFormat="1" ht="21" customHeight="1" thickBot="1" x14ac:dyDescent="0.25">
      <c r="A553" s="379"/>
      <c r="B553" s="367"/>
      <c r="C553" s="368"/>
      <c r="D553" s="370"/>
      <c r="E553" s="380"/>
      <c r="F553" s="376" t="s">
        <v>21</v>
      </c>
      <c r="G553" s="376"/>
      <c r="H553" s="52">
        <f>SUM(H549,H552)/2</f>
        <v>0</v>
      </c>
      <c r="I553" s="52">
        <f t="shared" ref="I553:Q553" si="270">SUM(I549,I552)/2</f>
        <v>0</v>
      </c>
      <c r="J553" s="52">
        <f t="shared" si="270"/>
        <v>0</v>
      </c>
      <c r="K553" s="52">
        <f t="shared" si="270"/>
        <v>0</v>
      </c>
      <c r="L553" s="52">
        <f t="shared" si="270"/>
        <v>0</v>
      </c>
      <c r="M553" s="52">
        <f t="shared" si="270"/>
        <v>0</v>
      </c>
      <c r="N553" s="52">
        <f t="shared" si="270"/>
        <v>0</v>
      </c>
      <c r="O553" s="52">
        <f t="shared" si="270"/>
        <v>0</v>
      </c>
      <c r="P553" s="52">
        <f t="shared" si="270"/>
        <v>0</v>
      </c>
      <c r="Q553" s="52">
        <f t="shared" si="270"/>
        <v>0</v>
      </c>
      <c r="R553" s="52"/>
      <c r="S553" s="52">
        <f>+(S549+S552)/2</f>
        <v>0</v>
      </c>
      <c r="T553" s="53"/>
    </row>
    <row r="554" spans="1:20" s="40" customFormat="1" ht="12.75" customHeight="1" x14ac:dyDescent="0.2">
      <c r="A554" s="377">
        <v>79</v>
      </c>
      <c r="B554" s="366" t="s">
        <v>55</v>
      </c>
      <c r="C554" s="366" t="s">
        <v>34</v>
      </c>
      <c r="D554" s="370">
        <v>79</v>
      </c>
      <c r="E554" s="380"/>
      <c r="F554" s="372" t="s">
        <v>37</v>
      </c>
      <c r="G554" s="44" t="s">
        <v>1</v>
      </c>
      <c r="H554" s="26"/>
      <c r="I554" s="20"/>
      <c r="J554" s="20"/>
      <c r="K554" s="20"/>
      <c r="L554" s="20"/>
      <c r="M554" s="20"/>
      <c r="N554" s="20"/>
      <c r="O554" s="20"/>
      <c r="P554" s="20"/>
      <c r="Q554" s="20"/>
      <c r="R554" s="20">
        <f t="shared" ref="R554:R559" si="271">SUM(H554:Q554)</f>
        <v>0</v>
      </c>
      <c r="S554" s="45">
        <f>SUM(H554:Q554)/10</f>
        <v>0</v>
      </c>
      <c r="T554" s="46"/>
    </row>
    <row r="555" spans="1:20" s="40" customFormat="1" ht="12.75" x14ac:dyDescent="0.2">
      <c r="A555" s="378"/>
      <c r="B555" s="367"/>
      <c r="C555" s="367"/>
      <c r="D555" s="370"/>
      <c r="E555" s="380"/>
      <c r="F555" s="373"/>
      <c r="G555" s="47" t="s">
        <v>2</v>
      </c>
      <c r="H555" s="28"/>
      <c r="I555" s="29"/>
      <c r="J555" s="29"/>
      <c r="K555" s="29"/>
      <c r="L555" s="29"/>
      <c r="M555" s="29"/>
      <c r="N555" s="29"/>
      <c r="O555" s="29"/>
      <c r="P555" s="29"/>
      <c r="Q555" s="29"/>
      <c r="R555" s="29">
        <f t="shared" si="271"/>
        <v>0</v>
      </c>
      <c r="S555" s="48">
        <f>SUM(H555:Q555)/12</f>
        <v>0</v>
      </c>
      <c r="T555" s="49"/>
    </row>
    <row r="556" spans="1:20" s="40" customFormat="1" ht="12.75" x14ac:dyDescent="0.2">
      <c r="A556" s="378"/>
      <c r="B556" s="367"/>
      <c r="C556" s="367"/>
      <c r="D556" s="370"/>
      <c r="E556" s="380"/>
      <c r="F556" s="374"/>
      <c r="G556" s="50" t="s">
        <v>22</v>
      </c>
      <c r="H556" s="31">
        <f t="shared" ref="H556:Q556" si="272">+(H555*2+H554)/3</f>
        <v>0</v>
      </c>
      <c r="I556" s="31">
        <f t="shared" si="272"/>
        <v>0</v>
      </c>
      <c r="J556" s="31">
        <f t="shared" si="272"/>
        <v>0</v>
      </c>
      <c r="K556" s="31">
        <f t="shared" si="272"/>
        <v>0</v>
      </c>
      <c r="L556" s="31">
        <f t="shared" si="272"/>
        <v>0</v>
      </c>
      <c r="M556" s="31">
        <f t="shared" si="272"/>
        <v>0</v>
      </c>
      <c r="N556" s="31">
        <f t="shared" si="272"/>
        <v>0</v>
      </c>
      <c r="O556" s="31">
        <f t="shared" si="272"/>
        <v>0</v>
      </c>
      <c r="P556" s="31">
        <f t="shared" si="272"/>
        <v>0</v>
      </c>
      <c r="Q556" s="31">
        <f t="shared" si="272"/>
        <v>0</v>
      </c>
      <c r="R556" s="32">
        <f t="shared" si="271"/>
        <v>0</v>
      </c>
      <c r="S556" s="51">
        <f>+AVERAGE((S555*2+S554)/3)</f>
        <v>0</v>
      </c>
      <c r="T556" s="49"/>
    </row>
    <row r="557" spans="1:20" s="40" customFormat="1" ht="12.75" x14ac:dyDescent="0.2">
      <c r="A557" s="378"/>
      <c r="B557" s="367"/>
      <c r="C557" s="367"/>
      <c r="D557" s="370"/>
      <c r="E557" s="380"/>
      <c r="F557" s="375" t="s">
        <v>38</v>
      </c>
      <c r="G557" s="47" t="s">
        <v>1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>
        <f t="shared" si="271"/>
        <v>0</v>
      </c>
      <c r="S557" s="48">
        <f>SUM(H557:Q557)/10</f>
        <v>0</v>
      </c>
      <c r="T557" s="49"/>
    </row>
    <row r="558" spans="1:20" s="40" customFormat="1" ht="12.75" x14ac:dyDescent="0.2">
      <c r="A558" s="378"/>
      <c r="B558" s="367"/>
      <c r="C558" s="367"/>
      <c r="D558" s="370"/>
      <c r="E558" s="380"/>
      <c r="F558" s="375"/>
      <c r="G558" s="47" t="s">
        <v>2</v>
      </c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>
        <f t="shared" si="271"/>
        <v>0</v>
      </c>
      <c r="S558" s="48">
        <f>SUM(H558:Q558)/12</f>
        <v>0</v>
      </c>
      <c r="T558" s="49"/>
    </row>
    <row r="559" spans="1:20" s="40" customFormat="1" ht="12.75" x14ac:dyDescent="0.2">
      <c r="A559" s="378"/>
      <c r="B559" s="367"/>
      <c r="C559" s="367"/>
      <c r="D559" s="370"/>
      <c r="E559" s="380"/>
      <c r="F559" s="375"/>
      <c r="G559" s="50" t="s">
        <v>23</v>
      </c>
      <c r="H559" s="31">
        <f t="shared" ref="H559:Q559" si="273">+(H558*2+H557)/3</f>
        <v>0</v>
      </c>
      <c r="I559" s="31">
        <f t="shared" si="273"/>
        <v>0</v>
      </c>
      <c r="J559" s="31">
        <f t="shared" si="273"/>
        <v>0</v>
      </c>
      <c r="K559" s="31">
        <f t="shared" si="273"/>
        <v>0</v>
      </c>
      <c r="L559" s="31">
        <f t="shared" si="273"/>
        <v>0</v>
      </c>
      <c r="M559" s="31">
        <f t="shared" si="273"/>
        <v>0</v>
      </c>
      <c r="N559" s="31">
        <f t="shared" si="273"/>
        <v>0</v>
      </c>
      <c r="O559" s="31">
        <f t="shared" si="273"/>
        <v>0</v>
      </c>
      <c r="P559" s="31">
        <f t="shared" si="273"/>
        <v>0</v>
      </c>
      <c r="Q559" s="31">
        <f t="shared" si="273"/>
        <v>0</v>
      </c>
      <c r="R559" s="32">
        <f t="shared" si="271"/>
        <v>0</v>
      </c>
      <c r="S559" s="51">
        <f>+AVERAGE((S558*2+S557)/3)</f>
        <v>0</v>
      </c>
      <c r="T559" s="49"/>
    </row>
    <row r="560" spans="1:20" s="40" customFormat="1" ht="19.5" customHeight="1" thickBot="1" x14ac:dyDescent="0.25">
      <c r="A560" s="379"/>
      <c r="B560" s="367"/>
      <c r="C560" s="368"/>
      <c r="D560" s="370"/>
      <c r="E560" s="380"/>
      <c r="F560" s="376" t="s">
        <v>21</v>
      </c>
      <c r="G560" s="376"/>
      <c r="H560" s="52">
        <f>SUM(H556,H559)/2</f>
        <v>0</v>
      </c>
      <c r="I560" s="52">
        <f t="shared" ref="I560:Q560" si="274">SUM(I556,I559)/2</f>
        <v>0</v>
      </c>
      <c r="J560" s="52">
        <f t="shared" si="274"/>
        <v>0</v>
      </c>
      <c r="K560" s="52">
        <f t="shared" si="274"/>
        <v>0</v>
      </c>
      <c r="L560" s="52">
        <f t="shared" si="274"/>
        <v>0</v>
      </c>
      <c r="M560" s="52">
        <f t="shared" si="274"/>
        <v>0</v>
      </c>
      <c r="N560" s="52">
        <f t="shared" si="274"/>
        <v>0</v>
      </c>
      <c r="O560" s="52">
        <f t="shared" si="274"/>
        <v>0</v>
      </c>
      <c r="P560" s="52">
        <f t="shared" si="274"/>
        <v>0</v>
      </c>
      <c r="Q560" s="52">
        <f t="shared" si="274"/>
        <v>0</v>
      </c>
      <c r="R560" s="52"/>
      <c r="S560" s="52">
        <f>+(S556+S559)/2</f>
        <v>0</v>
      </c>
      <c r="T560" s="53"/>
    </row>
    <row r="561" spans="1:20" s="40" customFormat="1" ht="12.75" customHeight="1" x14ac:dyDescent="0.2">
      <c r="A561" s="377">
        <v>80</v>
      </c>
      <c r="B561" s="366" t="s">
        <v>55</v>
      </c>
      <c r="C561" s="366" t="s">
        <v>34</v>
      </c>
      <c r="D561" s="370">
        <v>80</v>
      </c>
      <c r="E561" s="380"/>
      <c r="F561" s="372" t="s">
        <v>37</v>
      </c>
      <c r="G561" s="44" t="s">
        <v>1</v>
      </c>
      <c r="H561" s="26"/>
      <c r="I561" s="20"/>
      <c r="J561" s="20"/>
      <c r="K561" s="20"/>
      <c r="L561" s="20"/>
      <c r="M561" s="20"/>
      <c r="N561" s="20"/>
      <c r="O561" s="20"/>
      <c r="P561" s="20"/>
      <c r="Q561" s="20"/>
      <c r="R561" s="20">
        <f t="shared" ref="R561:R566" si="275">SUM(H561:Q561)</f>
        <v>0</v>
      </c>
      <c r="S561" s="45">
        <f>SUM(H561:Q561)/10</f>
        <v>0</v>
      </c>
      <c r="T561" s="46"/>
    </row>
    <row r="562" spans="1:20" s="40" customFormat="1" ht="12.75" x14ac:dyDescent="0.2">
      <c r="A562" s="378"/>
      <c r="B562" s="367"/>
      <c r="C562" s="367"/>
      <c r="D562" s="370"/>
      <c r="E562" s="380"/>
      <c r="F562" s="373"/>
      <c r="G562" s="47" t="s">
        <v>2</v>
      </c>
      <c r="H562" s="28"/>
      <c r="I562" s="29"/>
      <c r="J562" s="29"/>
      <c r="K562" s="29"/>
      <c r="L562" s="29"/>
      <c r="M562" s="29"/>
      <c r="N562" s="29"/>
      <c r="O562" s="29"/>
      <c r="P562" s="29"/>
      <c r="Q562" s="29"/>
      <c r="R562" s="29">
        <f t="shared" si="275"/>
        <v>0</v>
      </c>
      <c r="S562" s="48">
        <f>SUM(H562:Q562)/12</f>
        <v>0</v>
      </c>
      <c r="T562" s="49"/>
    </row>
    <row r="563" spans="1:20" s="40" customFormat="1" ht="12.75" x14ac:dyDescent="0.2">
      <c r="A563" s="378"/>
      <c r="B563" s="367"/>
      <c r="C563" s="367"/>
      <c r="D563" s="370"/>
      <c r="E563" s="380"/>
      <c r="F563" s="374"/>
      <c r="G563" s="50" t="s">
        <v>22</v>
      </c>
      <c r="H563" s="31">
        <f t="shared" ref="H563:Q563" si="276">+(H562*2+H561)/3</f>
        <v>0</v>
      </c>
      <c r="I563" s="31">
        <f t="shared" si="276"/>
        <v>0</v>
      </c>
      <c r="J563" s="31">
        <f t="shared" si="276"/>
        <v>0</v>
      </c>
      <c r="K563" s="31">
        <f t="shared" si="276"/>
        <v>0</v>
      </c>
      <c r="L563" s="31">
        <f t="shared" si="276"/>
        <v>0</v>
      </c>
      <c r="M563" s="31">
        <f t="shared" si="276"/>
        <v>0</v>
      </c>
      <c r="N563" s="31">
        <f t="shared" si="276"/>
        <v>0</v>
      </c>
      <c r="O563" s="31">
        <f t="shared" si="276"/>
        <v>0</v>
      </c>
      <c r="P563" s="31">
        <f t="shared" si="276"/>
        <v>0</v>
      </c>
      <c r="Q563" s="31">
        <f t="shared" si="276"/>
        <v>0</v>
      </c>
      <c r="R563" s="32">
        <f t="shared" si="275"/>
        <v>0</v>
      </c>
      <c r="S563" s="51">
        <f>+AVERAGE((S562*2+S561)/3)</f>
        <v>0</v>
      </c>
      <c r="T563" s="49"/>
    </row>
    <row r="564" spans="1:20" s="40" customFormat="1" ht="12.75" x14ac:dyDescent="0.2">
      <c r="A564" s="378"/>
      <c r="B564" s="367"/>
      <c r="C564" s="367"/>
      <c r="D564" s="370"/>
      <c r="E564" s="380"/>
      <c r="F564" s="375" t="s">
        <v>38</v>
      </c>
      <c r="G564" s="47" t="s">
        <v>1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>
        <f t="shared" si="275"/>
        <v>0</v>
      </c>
      <c r="S564" s="48">
        <f>SUM(H564:Q564)/10</f>
        <v>0</v>
      </c>
      <c r="T564" s="49"/>
    </row>
    <row r="565" spans="1:20" s="40" customFormat="1" ht="12.75" x14ac:dyDescent="0.2">
      <c r="A565" s="378"/>
      <c r="B565" s="367"/>
      <c r="C565" s="367"/>
      <c r="D565" s="370"/>
      <c r="E565" s="380"/>
      <c r="F565" s="375"/>
      <c r="G565" s="47" t="s">
        <v>2</v>
      </c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>
        <f t="shared" si="275"/>
        <v>0</v>
      </c>
      <c r="S565" s="48">
        <f>SUM(H565:Q565)/12</f>
        <v>0</v>
      </c>
      <c r="T565" s="49"/>
    </row>
    <row r="566" spans="1:20" s="40" customFormat="1" ht="12.75" x14ac:dyDescent="0.2">
      <c r="A566" s="378"/>
      <c r="B566" s="367"/>
      <c r="C566" s="367"/>
      <c r="D566" s="370"/>
      <c r="E566" s="380"/>
      <c r="F566" s="375"/>
      <c r="G566" s="50" t="s">
        <v>23</v>
      </c>
      <c r="H566" s="31">
        <f t="shared" ref="H566:Q566" si="277">+(H565*2+H564)/3</f>
        <v>0</v>
      </c>
      <c r="I566" s="31">
        <f t="shared" si="277"/>
        <v>0</v>
      </c>
      <c r="J566" s="31">
        <f t="shared" si="277"/>
        <v>0</v>
      </c>
      <c r="K566" s="31">
        <f t="shared" si="277"/>
        <v>0</v>
      </c>
      <c r="L566" s="31">
        <f t="shared" si="277"/>
        <v>0</v>
      </c>
      <c r="M566" s="31">
        <f t="shared" si="277"/>
        <v>0</v>
      </c>
      <c r="N566" s="31">
        <f t="shared" si="277"/>
        <v>0</v>
      </c>
      <c r="O566" s="31">
        <f t="shared" si="277"/>
        <v>0</v>
      </c>
      <c r="P566" s="31">
        <f t="shared" si="277"/>
        <v>0</v>
      </c>
      <c r="Q566" s="31">
        <f t="shared" si="277"/>
        <v>0</v>
      </c>
      <c r="R566" s="32">
        <f t="shared" si="275"/>
        <v>0</v>
      </c>
      <c r="S566" s="51">
        <f>+AVERAGE((S565*2+S564)/3)</f>
        <v>0</v>
      </c>
      <c r="T566" s="49"/>
    </row>
    <row r="567" spans="1:20" s="40" customFormat="1" ht="20.25" customHeight="1" thickBot="1" x14ac:dyDescent="0.25">
      <c r="A567" s="379"/>
      <c r="B567" s="367"/>
      <c r="C567" s="368"/>
      <c r="D567" s="370"/>
      <c r="E567" s="380"/>
      <c r="F567" s="376" t="s">
        <v>21</v>
      </c>
      <c r="G567" s="376"/>
      <c r="H567" s="52">
        <f>SUM(H563,H566)/2</f>
        <v>0</v>
      </c>
      <c r="I567" s="52">
        <f t="shared" ref="I567:Q567" si="278">SUM(I563,I566)/2</f>
        <v>0</v>
      </c>
      <c r="J567" s="52">
        <f t="shared" si="278"/>
        <v>0</v>
      </c>
      <c r="K567" s="52">
        <f t="shared" si="278"/>
        <v>0</v>
      </c>
      <c r="L567" s="52">
        <f t="shared" si="278"/>
        <v>0</v>
      </c>
      <c r="M567" s="52">
        <f t="shared" si="278"/>
        <v>0</v>
      </c>
      <c r="N567" s="52">
        <f t="shared" si="278"/>
        <v>0</v>
      </c>
      <c r="O567" s="52">
        <f t="shared" si="278"/>
        <v>0</v>
      </c>
      <c r="P567" s="52">
        <f t="shared" si="278"/>
        <v>0</v>
      </c>
      <c r="Q567" s="52">
        <f t="shared" si="278"/>
        <v>0</v>
      </c>
      <c r="R567" s="52"/>
      <c r="S567" s="52">
        <f>+(S563+S566)/2</f>
        <v>0</v>
      </c>
      <c r="T567" s="53"/>
    </row>
    <row r="568" spans="1:20" s="40" customFormat="1" ht="12.75" customHeight="1" x14ac:dyDescent="0.2">
      <c r="A568" s="377">
        <v>81</v>
      </c>
      <c r="B568" s="366" t="s">
        <v>55</v>
      </c>
      <c r="C568" s="366" t="s">
        <v>34</v>
      </c>
      <c r="D568" s="370">
        <v>81</v>
      </c>
      <c r="E568" s="385"/>
      <c r="F568" s="372" t="s">
        <v>37</v>
      </c>
      <c r="G568" s="44" t="s">
        <v>1</v>
      </c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>
        <f t="shared" ref="R568:R573" si="279">SUM(H568:Q568)</f>
        <v>0</v>
      </c>
      <c r="S568" s="45">
        <f>SUM(H568:Q568)/10</f>
        <v>0</v>
      </c>
      <c r="T568" s="46"/>
    </row>
    <row r="569" spans="1:20" s="40" customFormat="1" ht="12.75" x14ac:dyDescent="0.2">
      <c r="A569" s="378"/>
      <c r="B569" s="367"/>
      <c r="C569" s="367"/>
      <c r="D569" s="370"/>
      <c r="E569" s="386"/>
      <c r="F569" s="373"/>
      <c r="G569" s="47" t="s">
        <v>2</v>
      </c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>
        <f t="shared" si="279"/>
        <v>0</v>
      </c>
      <c r="S569" s="48">
        <f>SUM(H569:Q569)/12</f>
        <v>0</v>
      </c>
      <c r="T569" s="60"/>
    </row>
    <row r="570" spans="1:20" s="40" customFormat="1" ht="12.75" x14ac:dyDescent="0.2">
      <c r="A570" s="378"/>
      <c r="B570" s="367"/>
      <c r="C570" s="367"/>
      <c r="D570" s="370"/>
      <c r="E570" s="386"/>
      <c r="F570" s="374"/>
      <c r="G570" s="50" t="s">
        <v>22</v>
      </c>
      <c r="H570" s="31">
        <f t="shared" ref="H570:Q570" si="280">+(H569*2+H568)/3</f>
        <v>0</v>
      </c>
      <c r="I570" s="31">
        <f t="shared" si="280"/>
        <v>0</v>
      </c>
      <c r="J570" s="31">
        <f t="shared" si="280"/>
        <v>0</v>
      </c>
      <c r="K570" s="31">
        <f t="shared" si="280"/>
        <v>0</v>
      </c>
      <c r="L570" s="31">
        <f t="shared" si="280"/>
        <v>0</v>
      </c>
      <c r="M570" s="31">
        <f t="shared" si="280"/>
        <v>0</v>
      </c>
      <c r="N570" s="31">
        <f t="shared" si="280"/>
        <v>0</v>
      </c>
      <c r="O570" s="31">
        <f t="shared" si="280"/>
        <v>0</v>
      </c>
      <c r="P570" s="31">
        <f t="shared" si="280"/>
        <v>0</v>
      </c>
      <c r="Q570" s="31">
        <f t="shared" si="280"/>
        <v>0</v>
      </c>
      <c r="R570" s="32">
        <f t="shared" si="279"/>
        <v>0</v>
      </c>
      <c r="S570" s="51">
        <f>+AVERAGE((S569*2+S568)/3)</f>
        <v>0</v>
      </c>
      <c r="T570" s="60"/>
    </row>
    <row r="571" spans="1:20" s="40" customFormat="1" ht="12.75" customHeight="1" x14ac:dyDescent="0.2">
      <c r="A571" s="378"/>
      <c r="B571" s="367"/>
      <c r="C571" s="367"/>
      <c r="D571" s="370"/>
      <c r="E571" s="386"/>
      <c r="F571" s="404" t="s">
        <v>38</v>
      </c>
      <c r="G571" s="47" t="s">
        <v>1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>
        <f t="shared" si="279"/>
        <v>0</v>
      </c>
      <c r="S571" s="48">
        <f>SUM(H571:Q571)/10</f>
        <v>0</v>
      </c>
      <c r="T571" s="60"/>
    </row>
    <row r="572" spans="1:20" s="40" customFormat="1" ht="12.75" x14ac:dyDescent="0.2">
      <c r="A572" s="378"/>
      <c r="B572" s="367"/>
      <c r="C572" s="367"/>
      <c r="D572" s="370"/>
      <c r="E572" s="386"/>
      <c r="F572" s="373"/>
      <c r="G572" s="47" t="s">
        <v>2</v>
      </c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>
        <f t="shared" si="279"/>
        <v>0</v>
      </c>
      <c r="S572" s="48">
        <f>SUM(H572:Q572)/12</f>
        <v>0</v>
      </c>
      <c r="T572" s="60"/>
    </row>
    <row r="573" spans="1:20" s="40" customFormat="1" ht="12.75" x14ac:dyDescent="0.2">
      <c r="A573" s="378"/>
      <c r="B573" s="367"/>
      <c r="C573" s="367"/>
      <c r="D573" s="370"/>
      <c r="E573" s="386"/>
      <c r="F573" s="374"/>
      <c r="G573" s="50" t="s">
        <v>23</v>
      </c>
      <c r="H573" s="31">
        <f t="shared" ref="H573:Q573" si="281">+(H572*2+H571)/3</f>
        <v>0</v>
      </c>
      <c r="I573" s="31">
        <f t="shared" si="281"/>
        <v>0</v>
      </c>
      <c r="J573" s="31">
        <f t="shared" si="281"/>
        <v>0</v>
      </c>
      <c r="K573" s="31">
        <f t="shared" si="281"/>
        <v>0</v>
      </c>
      <c r="L573" s="31">
        <f t="shared" si="281"/>
        <v>0</v>
      </c>
      <c r="M573" s="31">
        <f t="shared" si="281"/>
        <v>0</v>
      </c>
      <c r="N573" s="31">
        <f t="shared" si="281"/>
        <v>0</v>
      </c>
      <c r="O573" s="31">
        <f t="shared" si="281"/>
        <v>0</v>
      </c>
      <c r="P573" s="31">
        <f t="shared" si="281"/>
        <v>0</v>
      </c>
      <c r="Q573" s="31">
        <f t="shared" si="281"/>
        <v>0</v>
      </c>
      <c r="R573" s="32">
        <f t="shared" si="279"/>
        <v>0</v>
      </c>
      <c r="S573" s="51">
        <f>+AVERAGE((S572*2+S571)/3)</f>
        <v>0</v>
      </c>
      <c r="T573" s="60"/>
    </row>
    <row r="574" spans="1:20" s="40" customFormat="1" ht="21.75" customHeight="1" thickBot="1" x14ac:dyDescent="0.25">
      <c r="A574" s="379"/>
      <c r="B574" s="367"/>
      <c r="C574" s="368"/>
      <c r="D574" s="370"/>
      <c r="E574" s="387"/>
      <c r="F574" s="405" t="s">
        <v>21</v>
      </c>
      <c r="G574" s="406"/>
      <c r="H574" s="52">
        <f>SUM(H570,H573)/2</f>
        <v>0</v>
      </c>
      <c r="I574" s="52">
        <f t="shared" ref="I574:Q574" si="282">SUM(I570,I573)/2</f>
        <v>0</v>
      </c>
      <c r="J574" s="52">
        <f t="shared" si="282"/>
        <v>0</v>
      </c>
      <c r="K574" s="52">
        <f t="shared" si="282"/>
        <v>0</v>
      </c>
      <c r="L574" s="52">
        <f t="shared" si="282"/>
        <v>0</v>
      </c>
      <c r="M574" s="52">
        <f t="shared" si="282"/>
        <v>0</v>
      </c>
      <c r="N574" s="52">
        <f t="shared" si="282"/>
        <v>0</v>
      </c>
      <c r="O574" s="52">
        <f t="shared" si="282"/>
        <v>0</v>
      </c>
      <c r="P574" s="52">
        <f t="shared" si="282"/>
        <v>0</v>
      </c>
      <c r="Q574" s="52">
        <f t="shared" si="282"/>
        <v>0</v>
      </c>
      <c r="R574" s="52"/>
      <c r="S574" s="52">
        <f>+(S570+S573)/2</f>
        <v>0</v>
      </c>
      <c r="T574" s="53"/>
    </row>
    <row r="575" spans="1:20" s="40" customFormat="1" ht="12.75" customHeight="1" x14ac:dyDescent="0.2">
      <c r="A575" s="377">
        <v>82</v>
      </c>
      <c r="B575" s="366" t="s">
        <v>55</v>
      </c>
      <c r="C575" s="366" t="s">
        <v>34</v>
      </c>
      <c r="D575" s="370">
        <v>81</v>
      </c>
      <c r="E575" s="380"/>
      <c r="F575" s="372" t="s">
        <v>41</v>
      </c>
      <c r="G575" s="44" t="s">
        <v>1</v>
      </c>
      <c r="H575" s="26"/>
      <c r="I575" s="20"/>
      <c r="J575" s="20"/>
      <c r="K575" s="20"/>
      <c r="L575" s="20"/>
      <c r="M575" s="20"/>
      <c r="N575" s="20"/>
      <c r="O575" s="20"/>
      <c r="P575" s="20"/>
      <c r="Q575" s="20"/>
      <c r="R575" s="20">
        <f t="shared" ref="R575:R580" si="283">SUM(H575:Q575)</f>
        <v>0</v>
      </c>
      <c r="S575" s="45">
        <f>SUM(H575:Q575)/10</f>
        <v>0</v>
      </c>
      <c r="T575" s="46"/>
    </row>
    <row r="576" spans="1:20" s="40" customFormat="1" ht="12.75" x14ac:dyDescent="0.2">
      <c r="A576" s="378"/>
      <c r="B576" s="367"/>
      <c r="C576" s="367"/>
      <c r="D576" s="370"/>
      <c r="E576" s="380"/>
      <c r="F576" s="373"/>
      <c r="G576" s="47" t="s">
        <v>2</v>
      </c>
      <c r="H576" s="28"/>
      <c r="I576" s="29"/>
      <c r="J576" s="29"/>
      <c r="K576" s="29"/>
      <c r="L576" s="29"/>
      <c r="M576" s="29"/>
      <c r="N576" s="29"/>
      <c r="O576" s="29"/>
      <c r="P576" s="29"/>
      <c r="Q576" s="29"/>
      <c r="R576" s="29">
        <f t="shared" si="283"/>
        <v>0</v>
      </c>
      <c r="S576" s="48">
        <f>SUM(H576:Q576)/12</f>
        <v>0</v>
      </c>
      <c r="T576" s="60"/>
    </row>
    <row r="577" spans="1:20" s="40" customFormat="1" ht="12.75" x14ac:dyDescent="0.2">
      <c r="A577" s="378"/>
      <c r="B577" s="367"/>
      <c r="C577" s="367"/>
      <c r="D577" s="370"/>
      <c r="E577" s="380"/>
      <c r="F577" s="374"/>
      <c r="G577" s="50" t="s">
        <v>22</v>
      </c>
      <c r="H577" s="31">
        <f t="shared" ref="H577:Q577" si="284">+(H576*2+H575)/3</f>
        <v>0</v>
      </c>
      <c r="I577" s="31">
        <f t="shared" si="284"/>
        <v>0</v>
      </c>
      <c r="J577" s="31">
        <f t="shared" si="284"/>
        <v>0</v>
      </c>
      <c r="K577" s="31">
        <f t="shared" si="284"/>
        <v>0</v>
      </c>
      <c r="L577" s="31">
        <f t="shared" si="284"/>
        <v>0</v>
      </c>
      <c r="M577" s="31">
        <f t="shared" si="284"/>
        <v>0</v>
      </c>
      <c r="N577" s="31">
        <f t="shared" si="284"/>
        <v>0</v>
      </c>
      <c r="O577" s="31">
        <f t="shared" si="284"/>
        <v>0</v>
      </c>
      <c r="P577" s="31">
        <f t="shared" si="284"/>
        <v>0</v>
      </c>
      <c r="Q577" s="31">
        <f t="shared" si="284"/>
        <v>0</v>
      </c>
      <c r="R577" s="32">
        <f t="shared" si="283"/>
        <v>0</v>
      </c>
      <c r="S577" s="51">
        <f>+AVERAGE((S576*2+S575)/3)</f>
        <v>0</v>
      </c>
      <c r="T577" s="60"/>
    </row>
    <row r="578" spans="1:20" s="40" customFormat="1" ht="12.75" x14ac:dyDescent="0.2">
      <c r="A578" s="378"/>
      <c r="B578" s="367"/>
      <c r="C578" s="367"/>
      <c r="D578" s="370"/>
      <c r="E578" s="380"/>
      <c r="F578" s="375" t="s">
        <v>42</v>
      </c>
      <c r="G578" s="47" t="s">
        <v>1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>
        <f t="shared" si="283"/>
        <v>0</v>
      </c>
      <c r="S578" s="48">
        <f>SUM(H578:Q578)/10</f>
        <v>0</v>
      </c>
      <c r="T578" s="60"/>
    </row>
    <row r="579" spans="1:20" s="40" customFormat="1" ht="12.75" x14ac:dyDescent="0.2">
      <c r="A579" s="378"/>
      <c r="B579" s="367"/>
      <c r="C579" s="367"/>
      <c r="D579" s="370"/>
      <c r="E579" s="380"/>
      <c r="F579" s="375"/>
      <c r="G579" s="47" t="s">
        <v>2</v>
      </c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>
        <f t="shared" si="283"/>
        <v>0</v>
      </c>
      <c r="S579" s="48">
        <f>SUM(H579:Q579)/12</f>
        <v>0</v>
      </c>
      <c r="T579" s="60"/>
    </row>
    <row r="580" spans="1:20" s="40" customFormat="1" ht="12.75" x14ac:dyDescent="0.2">
      <c r="A580" s="378"/>
      <c r="B580" s="367"/>
      <c r="C580" s="367"/>
      <c r="D580" s="370"/>
      <c r="E580" s="380"/>
      <c r="F580" s="375"/>
      <c r="G580" s="50" t="s">
        <v>23</v>
      </c>
      <c r="H580" s="31">
        <f t="shared" ref="H580:Q580" si="285">+(H579*2+H578)/3</f>
        <v>0</v>
      </c>
      <c r="I580" s="31">
        <f t="shared" si="285"/>
        <v>0</v>
      </c>
      <c r="J580" s="31">
        <f t="shared" si="285"/>
        <v>0</v>
      </c>
      <c r="K580" s="31">
        <f t="shared" si="285"/>
        <v>0</v>
      </c>
      <c r="L580" s="31">
        <f t="shared" si="285"/>
        <v>0</v>
      </c>
      <c r="M580" s="31">
        <f t="shared" si="285"/>
        <v>0</v>
      </c>
      <c r="N580" s="31">
        <f t="shared" si="285"/>
        <v>0</v>
      </c>
      <c r="O580" s="31">
        <f t="shared" si="285"/>
        <v>0</v>
      </c>
      <c r="P580" s="31">
        <f t="shared" si="285"/>
        <v>0</v>
      </c>
      <c r="Q580" s="31">
        <f t="shared" si="285"/>
        <v>0</v>
      </c>
      <c r="R580" s="32">
        <f t="shared" si="283"/>
        <v>0</v>
      </c>
      <c r="S580" s="51">
        <f>+AVERAGE((S579*2+S578)/3)</f>
        <v>0</v>
      </c>
      <c r="T580" s="60"/>
    </row>
    <row r="581" spans="1:20" s="40" customFormat="1" ht="19.5" customHeight="1" thickBot="1" x14ac:dyDescent="0.25">
      <c r="A581" s="379"/>
      <c r="B581" s="367"/>
      <c r="C581" s="368"/>
      <c r="D581" s="370"/>
      <c r="E581" s="380"/>
      <c r="F581" s="376" t="s">
        <v>21</v>
      </c>
      <c r="G581" s="376"/>
      <c r="H581" s="52">
        <f>SUM(H577,H580)/2</f>
        <v>0</v>
      </c>
      <c r="I581" s="52">
        <f t="shared" ref="I581:Q581" si="286">SUM(I577,I580)/2</f>
        <v>0</v>
      </c>
      <c r="J581" s="52">
        <f t="shared" si="286"/>
        <v>0</v>
      </c>
      <c r="K581" s="52">
        <f t="shared" si="286"/>
        <v>0</v>
      </c>
      <c r="L581" s="52">
        <f t="shared" si="286"/>
        <v>0</v>
      </c>
      <c r="M581" s="52">
        <f t="shared" si="286"/>
        <v>0</v>
      </c>
      <c r="N581" s="52">
        <f t="shared" si="286"/>
        <v>0</v>
      </c>
      <c r="O581" s="52">
        <f t="shared" si="286"/>
        <v>0</v>
      </c>
      <c r="P581" s="52">
        <f t="shared" si="286"/>
        <v>0</v>
      </c>
      <c r="Q581" s="52">
        <f t="shared" si="286"/>
        <v>0</v>
      </c>
      <c r="R581" s="52"/>
      <c r="S581" s="52">
        <f>+(S577+S580)/2</f>
        <v>0</v>
      </c>
      <c r="T581" s="53"/>
    </row>
    <row r="582" spans="1:20" s="40" customFormat="1" ht="12.75" customHeight="1" x14ac:dyDescent="0.2">
      <c r="A582" s="377">
        <v>83</v>
      </c>
      <c r="B582" s="366" t="s">
        <v>55</v>
      </c>
      <c r="C582" s="366" t="s">
        <v>34</v>
      </c>
      <c r="D582" s="370">
        <v>82</v>
      </c>
      <c r="E582" s="380"/>
      <c r="F582" s="372" t="s">
        <v>37</v>
      </c>
      <c r="G582" s="44" t="s">
        <v>1</v>
      </c>
      <c r="H582" s="26"/>
      <c r="I582" s="20"/>
      <c r="J582" s="20"/>
      <c r="K582" s="20"/>
      <c r="L582" s="20"/>
      <c r="M582" s="20"/>
      <c r="N582" s="20"/>
      <c r="O582" s="20"/>
      <c r="P582" s="20"/>
      <c r="Q582" s="20"/>
      <c r="R582" s="20">
        <f t="shared" ref="R582:R587" si="287">SUM(H582:Q582)</f>
        <v>0</v>
      </c>
      <c r="S582" s="45">
        <f>SUM(H582:Q582)/10</f>
        <v>0</v>
      </c>
      <c r="T582" s="46"/>
    </row>
    <row r="583" spans="1:20" s="40" customFormat="1" ht="12.75" x14ac:dyDescent="0.2">
      <c r="A583" s="378"/>
      <c r="B583" s="367"/>
      <c r="C583" s="367"/>
      <c r="D583" s="370"/>
      <c r="E583" s="380"/>
      <c r="F583" s="373"/>
      <c r="G583" s="47" t="s">
        <v>2</v>
      </c>
      <c r="H583" s="28"/>
      <c r="I583" s="29"/>
      <c r="J583" s="29"/>
      <c r="K583" s="29"/>
      <c r="L583" s="29"/>
      <c r="M583" s="29"/>
      <c r="N583" s="29"/>
      <c r="O583" s="29"/>
      <c r="P583" s="29"/>
      <c r="Q583" s="29"/>
      <c r="R583" s="29">
        <f t="shared" si="287"/>
        <v>0</v>
      </c>
      <c r="S583" s="48">
        <f>SUM(H583:Q583)/12</f>
        <v>0</v>
      </c>
      <c r="T583" s="49"/>
    </row>
    <row r="584" spans="1:20" s="40" customFormat="1" ht="12.75" x14ac:dyDescent="0.2">
      <c r="A584" s="378"/>
      <c r="B584" s="367"/>
      <c r="C584" s="367"/>
      <c r="D584" s="370"/>
      <c r="E584" s="380"/>
      <c r="F584" s="374"/>
      <c r="G584" s="50" t="s">
        <v>22</v>
      </c>
      <c r="H584" s="31">
        <f t="shared" ref="H584:Q584" si="288">+(H583*2+H582)/3</f>
        <v>0</v>
      </c>
      <c r="I584" s="31">
        <f t="shared" si="288"/>
        <v>0</v>
      </c>
      <c r="J584" s="31">
        <f t="shared" si="288"/>
        <v>0</v>
      </c>
      <c r="K584" s="31">
        <f t="shared" si="288"/>
        <v>0</v>
      </c>
      <c r="L584" s="31">
        <f t="shared" si="288"/>
        <v>0</v>
      </c>
      <c r="M584" s="31">
        <f t="shared" si="288"/>
        <v>0</v>
      </c>
      <c r="N584" s="31">
        <f t="shared" si="288"/>
        <v>0</v>
      </c>
      <c r="O584" s="31">
        <f t="shared" si="288"/>
        <v>0</v>
      </c>
      <c r="P584" s="31">
        <f t="shared" si="288"/>
        <v>0</v>
      </c>
      <c r="Q584" s="31">
        <f t="shared" si="288"/>
        <v>0</v>
      </c>
      <c r="R584" s="32">
        <f t="shared" si="287"/>
        <v>0</v>
      </c>
      <c r="S584" s="51">
        <f>+AVERAGE((S583*2+S582)/3)</f>
        <v>0</v>
      </c>
      <c r="T584" s="49"/>
    </row>
    <row r="585" spans="1:20" s="40" customFormat="1" ht="12.75" x14ac:dyDescent="0.2">
      <c r="A585" s="378"/>
      <c r="B585" s="367"/>
      <c r="C585" s="367"/>
      <c r="D585" s="370"/>
      <c r="E585" s="380"/>
      <c r="F585" s="375" t="s">
        <v>38</v>
      </c>
      <c r="G585" s="47" t="s">
        <v>1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>
        <f t="shared" si="287"/>
        <v>0</v>
      </c>
      <c r="S585" s="48">
        <f>SUM(H585:Q585)/10</f>
        <v>0</v>
      </c>
      <c r="T585" s="49"/>
    </row>
    <row r="586" spans="1:20" s="40" customFormat="1" ht="12.75" x14ac:dyDescent="0.2">
      <c r="A586" s="378"/>
      <c r="B586" s="367"/>
      <c r="C586" s="367"/>
      <c r="D586" s="370"/>
      <c r="E586" s="380"/>
      <c r="F586" s="375"/>
      <c r="G586" s="47" t="s">
        <v>2</v>
      </c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>
        <f t="shared" si="287"/>
        <v>0</v>
      </c>
      <c r="S586" s="48">
        <f>SUM(H586:Q586)/12</f>
        <v>0</v>
      </c>
      <c r="T586" s="49"/>
    </row>
    <row r="587" spans="1:20" s="40" customFormat="1" ht="12.75" x14ac:dyDescent="0.2">
      <c r="A587" s="378"/>
      <c r="B587" s="367"/>
      <c r="C587" s="367"/>
      <c r="D587" s="370"/>
      <c r="E587" s="380"/>
      <c r="F587" s="375"/>
      <c r="G587" s="50" t="s">
        <v>23</v>
      </c>
      <c r="H587" s="31">
        <f t="shared" ref="H587:Q587" si="289">+(H586*2+H585)/3</f>
        <v>0</v>
      </c>
      <c r="I587" s="31">
        <f t="shared" si="289"/>
        <v>0</v>
      </c>
      <c r="J587" s="31">
        <f t="shared" si="289"/>
        <v>0</v>
      </c>
      <c r="K587" s="31">
        <f t="shared" si="289"/>
        <v>0</v>
      </c>
      <c r="L587" s="31">
        <f t="shared" si="289"/>
        <v>0</v>
      </c>
      <c r="M587" s="31">
        <f t="shared" si="289"/>
        <v>0</v>
      </c>
      <c r="N587" s="31">
        <f t="shared" si="289"/>
        <v>0</v>
      </c>
      <c r="O587" s="31">
        <f t="shared" si="289"/>
        <v>0</v>
      </c>
      <c r="P587" s="31">
        <f t="shared" si="289"/>
        <v>0</v>
      </c>
      <c r="Q587" s="31">
        <f t="shared" si="289"/>
        <v>0</v>
      </c>
      <c r="R587" s="32">
        <f t="shared" si="287"/>
        <v>0</v>
      </c>
      <c r="S587" s="51">
        <f>+AVERAGE((S586*2+S585)/3)</f>
        <v>0</v>
      </c>
      <c r="T587" s="49"/>
    </row>
    <row r="588" spans="1:20" s="40" customFormat="1" ht="17.25" customHeight="1" thickBot="1" x14ac:dyDescent="0.25">
      <c r="A588" s="379"/>
      <c r="B588" s="367"/>
      <c r="C588" s="368"/>
      <c r="D588" s="370"/>
      <c r="E588" s="380"/>
      <c r="F588" s="376" t="s">
        <v>21</v>
      </c>
      <c r="G588" s="376"/>
      <c r="H588" s="52">
        <f>SUM(H584,H587)/2</f>
        <v>0</v>
      </c>
      <c r="I588" s="52">
        <f t="shared" ref="I588:Q588" si="290">SUM(I584,I587)/2</f>
        <v>0</v>
      </c>
      <c r="J588" s="52">
        <f t="shared" si="290"/>
        <v>0</v>
      </c>
      <c r="K588" s="52">
        <f t="shared" si="290"/>
        <v>0</v>
      </c>
      <c r="L588" s="52">
        <f t="shared" si="290"/>
        <v>0</v>
      </c>
      <c r="M588" s="52">
        <f t="shared" si="290"/>
        <v>0</v>
      </c>
      <c r="N588" s="52">
        <f t="shared" si="290"/>
        <v>0</v>
      </c>
      <c r="O588" s="52">
        <f t="shared" si="290"/>
        <v>0</v>
      </c>
      <c r="P588" s="52">
        <f t="shared" si="290"/>
        <v>0</v>
      </c>
      <c r="Q588" s="52">
        <f t="shared" si="290"/>
        <v>0</v>
      </c>
      <c r="R588" s="52"/>
      <c r="S588" s="52">
        <f>+(S584+S587)/2</f>
        <v>0</v>
      </c>
      <c r="T588" s="53"/>
    </row>
    <row r="589" spans="1:20" s="40" customFormat="1" ht="12.75" customHeight="1" x14ac:dyDescent="0.2">
      <c r="A589" s="377">
        <v>84</v>
      </c>
      <c r="B589" s="366" t="s">
        <v>55</v>
      </c>
      <c r="C589" s="366" t="s">
        <v>34</v>
      </c>
      <c r="D589" s="370">
        <v>83</v>
      </c>
      <c r="E589" s="381"/>
      <c r="F589" s="399" t="s">
        <v>47</v>
      </c>
      <c r="G589" s="133" t="s">
        <v>1</v>
      </c>
      <c r="H589" s="26"/>
      <c r="I589" s="20"/>
      <c r="J589" s="20"/>
      <c r="K589" s="20"/>
      <c r="L589" s="20"/>
      <c r="M589" s="20"/>
      <c r="N589" s="20"/>
      <c r="O589" s="20"/>
      <c r="P589" s="20"/>
      <c r="Q589" s="20"/>
      <c r="R589" s="20">
        <f t="shared" ref="R589:R594" si="291">SUM(H589:Q589)</f>
        <v>0</v>
      </c>
      <c r="S589" s="45">
        <f>SUM(H589:Q589)/10</f>
        <v>0</v>
      </c>
      <c r="T589" s="46"/>
    </row>
    <row r="590" spans="1:20" s="40" customFormat="1" ht="12.75" x14ac:dyDescent="0.2">
      <c r="A590" s="378"/>
      <c r="B590" s="367"/>
      <c r="C590" s="367"/>
      <c r="D590" s="370"/>
      <c r="E590" s="381"/>
      <c r="F590" s="400"/>
      <c r="G590" s="134" t="s">
        <v>2</v>
      </c>
      <c r="H590" s="28"/>
      <c r="I590" s="29"/>
      <c r="J590" s="29"/>
      <c r="K590" s="29"/>
      <c r="L590" s="29"/>
      <c r="M590" s="29"/>
      <c r="N590" s="29"/>
      <c r="O590" s="29"/>
      <c r="P590" s="29"/>
      <c r="Q590" s="29"/>
      <c r="R590" s="29">
        <f t="shared" si="291"/>
        <v>0</v>
      </c>
      <c r="S590" s="48">
        <f>SUM(H590:Q590)/12</f>
        <v>0</v>
      </c>
      <c r="T590" s="158"/>
    </row>
    <row r="591" spans="1:20" s="40" customFormat="1" ht="12.75" x14ac:dyDescent="0.2">
      <c r="A591" s="378"/>
      <c r="B591" s="367"/>
      <c r="C591" s="367"/>
      <c r="D591" s="370"/>
      <c r="E591" s="381"/>
      <c r="F591" s="401"/>
      <c r="G591" s="135" t="s">
        <v>22</v>
      </c>
      <c r="H591" s="31">
        <f t="shared" ref="H591:Q591" si="292">+(H590*2+H589)/3</f>
        <v>0</v>
      </c>
      <c r="I591" s="31">
        <f t="shared" si="292"/>
        <v>0</v>
      </c>
      <c r="J591" s="31">
        <f t="shared" si="292"/>
        <v>0</v>
      </c>
      <c r="K591" s="31">
        <f t="shared" si="292"/>
        <v>0</v>
      </c>
      <c r="L591" s="31">
        <f t="shared" si="292"/>
        <v>0</v>
      </c>
      <c r="M591" s="31">
        <f t="shared" si="292"/>
        <v>0</v>
      </c>
      <c r="N591" s="31">
        <f t="shared" si="292"/>
        <v>0</v>
      </c>
      <c r="O591" s="31">
        <f t="shared" si="292"/>
        <v>0</v>
      </c>
      <c r="P591" s="31">
        <f t="shared" si="292"/>
        <v>0</v>
      </c>
      <c r="Q591" s="31">
        <f t="shared" si="292"/>
        <v>0</v>
      </c>
      <c r="R591" s="32">
        <f t="shared" si="291"/>
        <v>0</v>
      </c>
      <c r="S591" s="51">
        <f>+AVERAGE((S590*2+S589)/3)</f>
        <v>0</v>
      </c>
      <c r="T591" s="158"/>
    </row>
    <row r="592" spans="1:20" s="40" customFormat="1" ht="12.75" x14ac:dyDescent="0.2">
      <c r="A592" s="378"/>
      <c r="B592" s="367"/>
      <c r="C592" s="367"/>
      <c r="D592" s="370"/>
      <c r="E592" s="381"/>
      <c r="F592" s="402" t="s">
        <v>48</v>
      </c>
      <c r="G592" s="134" t="s">
        <v>1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>
        <f t="shared" si="291"/>
        <v>0</v>
      </c>
      <c r="S592" s="48">
        <f>SUM(H592:Q592)/10</f>
        <v>0</v>
      </c>
      <c r="T592" s="158"/>
    </row>
    <row r="593" spans="1:20" s="40" customFormat="1" ht="12.75" x14ac:dyDescent="0.2">
      <c r="A593" s="378"/>
      <c r="B593" s="367"/>
      <c r="C593" s="367"/>
      <c r="D593" s="370"/>
      <c r="E593" s="381"/>
      <c r="F593" s="402"/>
      <c r="G593" s="134" t="s">
        <v>2</v>
      </c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>
        <f t="shared" si="291"/>
        <v>0</v>
      </c>
      <c r="S593" s="48">
        <f>SUM(H593:Q593)/12</f>
        <v>0</v>
      </c>
      <c r="T593" s="158"/>
    </row>
    <row r="594" spans="1:20" s="40" customFormat="1" ht="12.75" x14ac:dyDescent="0.2">
      <c r="A594" s="378"/>
      <c r="B594" s="367"/>
      <c r="C594" s="367"/>
      <c r="D594" s="370"/>
      <c r="E594" s="381"/>
      <c r="F594" s="402"/>
      <c r="G594" s="135" t="s">
        <v>23</v>
      </c>
      <c r="H594" s="31">
        <f t="shared" ref="H594:Q594" si="293">+(H593*2+H592)/3</f>
        <v>0</v>
      </c>
      <c r="I594" s="31">
        <f t="shared" si="293"/>
        <v>0</v>
      </c>
      <c r="J594" s="31">
        <f t="shared" si="293"/>
        <v>0</v>
      </c>
      <c r="K594" s="31">
        <f t="shared" si="293"/>
        <v>0</v>
      </c>
      <c r="L594" s="31">
        <f t="shared" si="293"/>
        <v>0</v>
      </c>
      <c r="M594" s="31">
        <f t="shared" si="293"/>
        <v>0</v>
      </c>
      <c r="N594" s="31">
        <f t="shared" si="293"/>
        <v>0</v>
      </c>
      <c r="O594" s="31">
        <f t="shared" si="293"/>
        <v>0</v>
      </c>
      <c r="P594" s="31">
        <f t="shared" si="293"/>
        <v>0</v>
      </c>
      <c r="Q594" s="31">
        <f t="shared" si="293"/>
        <v>0</v>
      </c>
      <c r="R594" s="32">
        <f t="shared" si="291"/>
        <v>0</v>
      </c>
      <c r="S594" s="51">
        <f>+AVERAGE((S593*2+S592)/3)</f>
        <v>0</v>
      </c>
      <c r="T594" s="158"/>
    </row>
    <row r="595" spans="1:20" s="40" customFormat="1" ht="18.75" customHeight="1" thickBot="1" x14ac:dyDescent="0.25">
      <c r="A595" s="379"/>
      <c r="B595" s="367"/>
      <c r="C595" s="368"/>
      <c r="D595" s="370"/>
      <c r="E595" s="381"/>
      <c r="F595" s="403" t="s">
        <v>21</v>
      </c>
      <c r="G595" s="403"/>
      <c r="H595" s="52">
        <f>SUM(H591,H594)/2</f>
        <v>0</v>
      </c>
      <c r="I595" s="52">
        <f t="shared" ref="I595:Q595" si="294">SUM(I591,I594)/2</f>
        <v>0</v>
      </c>
      <c r="J595" s="52">
        <f t="shared" si="294"/>
        <v>0</v>
      </c>
      <c r="K595" s="52">
        <f t="shared" si="294"/>
        <v>0</v>
      </c>
      <c r="L595" s="52">
        <f t="shared" si="294"/>
        <v>0</v>
      </c>
      <c r="M595" s="52">
        <f t="shared" si="294"/>
        <v>0</v>
      </c>
      <c r="N595" s="52">
        <f t="shared" si="294"/>
        <v>0</v>
      </c>
      <c r="O595" s="52">
        <f t="shared" si="294"/>
        <v>0</v>
      </c>
      <c r="P595" s="52">
        <f t="shared" si="294"/>
        <v>0</v>
      </c>
      <c r="Q595" s="52">
        <f t="shared" si="294"/>
        <v>0</v>
      </c>
      <c r="R595" s="52"/>
      <c r="S595" s="52">
        <f>+(S591+S594)/2</f>
        <v>0</v>
      </c>
      <c r="T595" s="53"/>
    </row>
    <row r="596" spans="1:20" s="40" customFormat="1" ht="12.75" customHeight="1" x14ac:dyDescent="0.2">
      <c r="A596" s="377">
        <v>85</v>
      </c>
      <c r="B596" s="366" t="s">
        <v>55</v>
      </c>
      <c r="C596" s="366" t="s">
        <v>34</v>
      </c>
      <c r="D596" s="370">
        <v>84</v>
      </c>
      <c r="E596" s="381"/>
      <c r="F596" s="372" t="s">
        <v>37</v>
      </c>
      <c r="G596" s="44" t="s">
        <v>1</v>
      </c>
      <c r="H596" s="26"/>
      <c r="I596" s="20"/>
      <c r="J596" s="20"/>
      <c r="K596" s="20"/>
      <c r="L596" s="20"/>
      <c r="M596" s="20"/>
      <c r="N596" s="20"/>
      <c r="O596" s="20"/>
      <c r="P596" s="20"/>
      <c r="Q596" s="20"/>
      <c r="R596" s="20">
        <f t="shared" ref="R596:R601" si="295">SUM(H596:Q596)</f>
        <v>0</v>
      </c>
      <c r="S596" s="45">
        <f>SUM(H596:Q596)/10</f>
        <v>0</v>
      </c>
      <c r="T596" s="46"/>
    </row>
    <row r="597" spans="1:20" s="40" customFormat="1" ht="12.75" x14ac:dyDescent="0.2">
      <c r="A597" s="378"/>
      <c r="B597" s="367"/>
      <c r="C597" s="367"/>
      <c r="D597" s="370"/>
      <c r="E597" s="381"/>
      <c r="F597" s="373"/>
      <c r="G597" s="47" t="s">
        <v>2</v>
      </c>
      <c r="H597" s="28"/>
      <c r="I597" s="29"/>
      <c r="J597" s="29"/>
      <c r="K597" s="29"/>
      <c r="L597" s="29"/>
      <c r="M597" s="29"/>
      <c r="N597" s="29"/>
      <c r="O597" s="29"/>
      <c r="P597" s="29"/>
      <c r="Q597" s="29"/>
      <c r="R597" s="29">
        <f t="shared" si="295"/>
        <v>0</v>
      </c>
      <c r="S597" s="48">
        <f>SUM(H597:Q597)/12</f>
        <v>0</v>
      </c>
      <c r="T597" s="49"/>
    </row>
    <row r="598" spans="1:20" s="40" customFormat="1" ht="12.75" x14ac:dyDescent="0.2">
      <c r="A598" s="378"/>
      <c r="B598" s="367"/>
      <c r="C598" s="367"/>
      <c r="D598" s="370"/>
      <c r="E598" s="381"/>
      <c r="F598" s="374"/>
      <c r="G598" s="50" t="s">
        <v>22</v>
      </c>
      <c r="H598" s="31">
        <f t="shared" ref="H598:Q598" si="296">+(H597*2+H596)/3</f>
        <v>0</v>
      </c>
      <c r="I598" s="31">
        <f t="shared" si="296"/>
        <v>0</v>
      </c>
      <c r="J598" s="31">
        <f t="shared" si="296"/>
        <v>0</v>
      </c>
      <c r="K598" s="31">
        <f t="shared" si="296"/>
        <v>0</v>
      </c>
      <c r="L598" s="31">
        <f t="shared" si="296"/>
        <v>0</v>
      </c>
      <c r="M598" s="31">
        <f t="shared" si="296"/>
        <v>0</v>
      </c>
      <c r="N598" s="31">
        <f t="shared" si="296"/>
        <v>0</v>
      </c>
      <c r="O598" s="31">
        <f t="shared" si="296"/>
        <v>0</v>
      </c>
      <c r="P598" s="31">
        <f t="shared" si="296"/>
        <v>0</v>
      </c>
      <c r="Q598" s="31">
        <f t="shared" si="296"/>
        <v>0</v>
      </c>
      <c r="R598" s="32">
        <f t="shared" si="295"/>
        <v>0</v>
      </c>
      <c r="S598" s="51">
        <f>+AVERAGE((S597*2+S596)/3)</f>
        <v>0</v>
      </c>
      <c r="T598" s="49"/>
    </row>
    <row r="599" spans="1:20" s="40" customFormat="1" ht="12.75" x14ac:dyDescent="0.2">
      <c r="A599" s="378"/>
      <c r="B599" s="367"/>
      <c r="C599" s="367"/>
      <c r="D599" s="370"/>
      <c r="E599" s="381"/>
      <c r="F599" s="375" t="s">
        <v>38</v>
      </c>
      <c r="G599" s="47" t="s">
        <v>1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>
        <f t="shared" si="295"/>
        <v>0</v>
      </c>
      <c r="S599" s="48">
        <f>SUM(H599:Q599)/10</f>
        <v>0</v>
      </c>
      <c r="T599" s="49"/>
    </row>
    <row r="600" spans="1:20" s="40" customFormat="1" ht="12.75" x14ac:dyDescent="0.2">
      <c r="A600" s="378"/>
      <c r="B600" s="367"/>
      <c r="C600" s="367"/>
      <c r="D600" s="370"/>
      <c r="E600" s="381"/>
      <c r="F600" s="375"/>
      <c r="G600" s="47" t="s">
        <v>2</v>
      </c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>
        <f t="shared" si="295"/>
        <v>0</v>
      </c>
      <c r="S600" s="48">
        <f>SUM(H600:Q600)/12</f>
        <v>0</v>
      </c>
      <c r="T600" s="49"/>
    </row>
    <row r="601" spans="1:20" s="40" customFormat="1" ht="12.75" x14ac:dyDescent="0.2">
      <c r="A601" s="378"/>
      <c r="B601" s="367"/>
      <c r="C601" s="367"/>
      <c r="D601" s="370"/>
      <c r="E601" s="381"/>
      <c r="F601" s="375"/>
      <c r="G601" s="50" t="s">
        <v>23</v>
      </c>
      <c r="H601" s="31">
        <f t="shared" ref="H601:Q601" si="297">+(H600*2+H599)/3</f>
        <v>0</v>
      </c>
      <c r="I601" s="31">
        <f t="shared" si="297"/>
        <v>0</v>
      </c>
      <c r="J601" s="31">
        <f t="shared" si="297"/>
        <v>0</v>
      </c>
      <c r="K601" s="31">
        <f t="shared" si="297"/>
        <v>0</v>
      </c>
      <c r="L601" s="31">
        <f t="shared" si="297"/>
        <v>0</v>
      </c>
      <c r="M601" s="31">
        <f t="shared" si="297"/>
        <v>0</v>
      </c>
      <c r="N601" s="31">
        <f t="shared" si="297"/>
        <v>0</v>
      </c>
      <c r="O601" s="31">
        <f t="shared" si="297"/>
        <v>0</v>
      </c>
      <c r="P601" s="31">
        <f t="shared" si="297"/>
        <v>0</v>
      </c>
      <c r="Q601" s="31">
        <f t="shared" si="297"/>
        <v>0</v>
      </c>
      <c r="R601" s="32">
        <f t="shared" si="295"/>
        <v>0</v>
      </c>
      <c r="S601" s="51">
        <f>+AVERAGE((S600*2+S599)/3)</f>
        <v>0</v>
      </c>
      <c r="T601" s="49"/>
    </row>
    <row r="602" spans="1:20" s="40" customFormat="1" ht="22.5" customHeight="1" thickBot="1" x14ac:dyDescent="0.25">
      <c r="A602" s="379"/>
      <c r="B602" s="367"/>
      <c r="C602" s="368"/>
      <c r="D602" s="370"/>
      <c r="E602" s="381"/>
      <c r="F602" s="376" t="s">
        <v>21</v>
      </c>
      <c r="G602" s="376"/>
      <c r="H602" s="52">
        <f>SUM(H598,H601)/2</f>
        <v>0</v>
      </c>
      <c r="I602" s="52">
        <f t="shared" ref="I602:Q602" si="298">SUM(I598,I601)/2</f>
        <v>0</v>
      </c>
      <c r="J602" s="52">
        <f t="shared" si="298"/>
        <v>0</v>
      </c>
      <c r="K602" s="52">
        <f t="shared" si="298"/>
        <v>0</v>
      </c>
      <c r="L602" s="52">
        <f t="shared" si="298"/>
        <v>0</v>
      </c>
      <c r="M602" s="52">
        <f t="shared" si="298"/>
        <v>0</v>
      </c>
      <c r="N602" s="52">
        <f t="shared" si="298"/>
        <v>0</v>
      </c>
      <c r="O602" s="52">
        <f t="shared" si="298"/>
        <v>0</v>
      </c>
      <c r="P602" s="52">
        <f t="shared" si="298"/>
        <v>0</v>
      </c>
      <c r="Q602" s="52">
        <f t="shared" si="298"/>
        <v>0</v>
      </c>
      <c r="R602" s="52"/>
      <c r="S602" s="52">
        <f>+(S598+S601)/2</f>
        <v>0</v>
      </c>
      <c r="T602" s="53"/>
    </row>
    <row r="603" spans="1:20" s="40" customFormat="1" ht="12.75" customHeight="1" x14ac:dyDescent="0.2">
      <c r="A603" s="377">
        <v>86</v>
      </c>
      <c r="B603" s="366" t="s">
        <v>55</v>
      </c>
      <c r="C603" s="366" t="s">
        <v>34</v>
      </c>
      <c r="D603" s="370">
        <v>85</v>
      </c>
      <c r="E603" s="381"/>
      <c r="F603" s="372" t="s">
        <v>37</v>
      </c>
      <c r="G603" s="44" t="s">
        <v>1</v>
      </c>
      <c r="H603" s="26"/>
      <c r="I603" s="20"/>
      <c r="J603" s="20"/>
      <c r="K603" s="20"/>
      <c r="L603" s="20"/>
      <c r="M603" s="20"/>
      <c r="N603" s="20"/>
      <c r="O603" s="20"/>
      <c r="P603" s="20"/>
      <c r="Q603" s="20"/>
      <c r="R603" s="20">
        <f t="shared" ref="R603:R608" si="299">SUM(H603:Q603)</f>
        <v>0</v>
      </c>
      <c r="S603" s="45">
        <f>SUM(H603:Q603)/10</f>
        <v>0</v>
      </c>
      <c r="T603" s="46"/>
    </row>
    <row r="604" spans="1:20" s="40" customFormat="1" ht="12.75" x14ac:dyDescent="0.2">
      <c r="A604" s="378"/>
      <c r="B604" s="367"/>
      <c r="C604" s="367"/>
      <c r="D604" s="370"/>
      <c r="E604" s="381"/>
      <c r="F604" s="373"/>
      <c r="G604" s="47" t="s">
        <v>2</v>
      </c>
      <c r="H604" s="28"/>
      <c r="I604" s="29"/>
      <c r="J604" s="29"/>
      <c r="K604" s="29"/>
      <c r="L604" s="29"/>
      <c r="M604" s="29"/>
      <c r="N604" s="29"/>
      <c r="O604" s="29"/>
      <c r="P604" s="29"/>
      <c r="Q604" s="29"/>
      <c r="R604" s="29">
        <f t="shared" si="299"/>
        <v>0</v>
      </c>
      <c r="S604" s="48">
        <f>SUM(H604:Q604)/12</f>
        <v>0</v>
      </c>
      <c r="T604" s="49"/>
    </row>
    <row r="605" spans="1:20" s="40" customFormat="1" ht="12.75" x14ac:dyDescent="0.2">
      <c r="A605" s="378"/>
      <c r="B605" s="367"/>
      <c r="C605" s="367"/>
      <c r="D605" s="370"/>
      <c r="E605" s="381"/>
      <c r="F605" s="374"/>
      <c r="G605" s="50" t="s">
        <v>22</v>
      </c>
      <c r="H605" s="31">
        <f t="shared" ref="H605:Q605" si="300">+(H604*2+H603)/3</f>
        <v>0</v>
      </c>
      <c r="I605" s="31">
        <f t="shared" si="300"/>
        <v>0</v>
      </c>
      <c r="J605" s="31">
        <f t="shared" si="300"/>
        <v>0</v>
      </c>
      <c r="K605" s="31">
        <f t="shared" si="300"/>
        <v>0</v>
      </c>
      <c r="L605" s="31">
        <f t="shared" si="300"/>
        <v>0</v>
      </c>
      <c r="M605" s="31">
        <f t="shared" si="300"/>
        <v>0</v>
      </c>
      <c r="N605" s="31">
        <f t="shared" si="300"/>
        <v>0</v>
      </c>
      <c r="O605" s="31">
        <f t="shared" si="300"/>
        <v>0</v>
      </c>
      <c r="P605" s="31">
        <f t="shared" si="300"/>
        <v>0</v>
      </c>
      <c r="Q605" s="31">
        <f t="shared" si="300"/>
        <v>0</v>
      </c>
      <c r="R605" s="32">
        <f t="shared" si="299"/>
        <v>0</v>
      </c>
      <c r="S605" s="51">
        <f>+AVERAGE((S604*2+S603)/3)</f>
        <v>0</v>
      </c>
      <c r="T605" s="49"/>
    </row>
    <row r="606" spans="1:20" s="40" customFormat="1" ht="12.75" x14ac:dyDescent="0.2">
      <c r="A606" s="378"/>
      <c r="B606" s="367"/>
      <c r="C606" s="367"/>
      <c r="D606" s="370"/>
      <c r="E606" s="381"/>
      <c r="F606" s="375" t="s">
        <v>38</v>
      </c>
      <c r="G606" s="47" t="s">
        <v>1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>
        <f t="shared" si="299"/>
        <v>0</v>
      </c>
      <c r="S606" s="48">
        <f>SUM(H606:Q606)/10</f>
        <v>0</v>
      </c>
      <c r="T606" s="49"/>
    </row>
    <row r="607" spans="1:20" s="40" customFormat="1" ht="12.75" x14ac:dyDescent="0.2">
      <c r="A607" s="378"/>
      <c r="B607" s="367"/>
      <c r="C607" s="367"/>
      <c r="D607" s="370"/>
      <c r="E607" s="381"/>
      <c r="F607" s="375"/>
      <c r="G607" s="47" t="s">
        <v>2</v>
      </c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>
        <f t="shared" si="299"/>
        <v>0</v>
      </c>
      <c r="S607" s="48">
        <f>SUM(H607:Q607)/12</f>
        <v>0</v>
      </c>
      <c r="T607" s="49"/>
    </row>
    <row r="608" spans="1:20" s="40" customFormat="1" ht="12.75" x14ac:dyDescent="0.2">
      <c r="A608" s="378"/>
      <c r="B608" s="367"/>
      <c r="C608" s="367"/>
      <c r="D608" s="370"/>
      <c r="E608" s="381"/>
      <c r="F608" s="375"/>
      <c r="G608" s="50" t="s">
        <v>23</v>
      </c>
      <c r="H608" s="31">
        <f t="shared" ref="H608:Q608" si="301">+(H607*2+H606)/3</f>
        <v>0</v>
      </c>
      <c r="I608" s="31">
        <f t="shared" si="301"/>
        <v>0</v>
      </c>
      <c r="J608" s="31">
        <f t="shared" si="301"/>
        <v>0</v>
      </c>
      <c r="K608" s="31">
        <f t="shared" si="301"/>
        <v>0</v>
      </c>
      <c r="L608" s="31">
        <f t="shared" si="301"/>
        <v>0</v>
      </c>
      <c r="M608" s="31">
        <f t="shared" si="301"/>
        <v>0</v>
      </c>
      <c r="N608" s="31">
        <f t="shared" si="301"/>
        <v>0</v>
      </c>
      <c r="O608" s="31">
        <f t="shared" si="301"/>
        <v>0</v>
      </c>
      <c r="P608" s="31">
        <f t="shared" si="301"/>
        <v>0</v>
      </c>
      <c r="Q608" s="31">
        <f t="shared" si="301"/>
        <v>0</v>
      </c>
      <c r="R608" s="32">
        <f t="shared" si="299"/>
        <v>0</v>
      </c>
      <c r="S608" s="51">
        <f>+AVERAGE((S607*2+S606)/3)</f>
        <v>0</v>
      </c>
      <c r="T608" s="49"/>
    </row>
    <row r="609" spans="1:20" s="40" customFormat="1" ht="18.75" customHeight="1" thickBot="1" x14ac:dyDescent="0.25">
      <c r="A609" s="379"/>
      <c r="B609" s="367"/>
      <c r="C609" s="368"/>
      <c r="D609" s="370"/>
      <c r="E609" s="381"/>
      <c r="F609" s="376" t="s">
        <v>21</v>
      </c>
      <c r="G609" s="376"/>
      <c r="H609" s="52">
        <f>SUM(H605,H608)/2</f>
        <v>0</v>
      </c>
      <c r="I609" s="52">
        <f t="shared" ref="I609:Q609" si="302">SUM(I605,I608)/2</f>
        <v>0</v>
      </c>
      <c r="J609" s="52">
        <f t="shared" si="302"/>
        <v>0</v>
      </c>
      <c r="K609" s="52">
        <f t="shared" si="302"/>
        <v>0</v>
      </c>
      <c r="L609" s="52">
        <f t="shared" si="302"/>
        <v>0</v>
      </c>
      <c r="M609" s="52">
        <f t="shared" si="302"/>
        <v>0</v>
      </c>
      <c r="N609" s="52">
        <f t="shared" si="302"/>
        <v>0</v>
      </c>
      <c r="O609" s="52">
        <f t="shared" si="302"/>
        <v>0</v>
      </c>
      <c r="P609" s="52">
        <f t="shared" si="302"/>
        <v>0</v>
      </c>
      <c r="Q609" s="52">
        <f t="shared" si="302"/>
        <v>0</v>
      </c>
      <c r="R609" s="52"/>
      <c r="S609" s="52">
        <f>+(S605+S608)/2</f>
        <v>0</v>
      </c>
      <c r="T609" s="53"/>
    </row>
    <row r="610" spans="1:20" s="40" customFormat="1" ht="12.75" customHeight="1" x14ac:dyDescent="0.2">
      <c r="A610" s="377">
        <v>87</v>
      </c>
      <c r="B610" s="366" t="s">
        <v>55</v>
      </c>
      <c r="C610" s="366" t="s">
        <v>34</v>
      </c>
      <c r="D610" s="370">
        <v>86</v>
      </c>
      <c r="E610" s="381"/>
      <c r="F610" s="372" t="s">
        <v>37</v>
      </c>
      <c r="G610" s="44" t="s">
        <v>1</v>
      </c>
      <c r="H610" s="26"/>
      <c r="I610" s="20"/>
      <c r="J610" s="20"/>
      <c r="K610" s="20"/>
      <c r="L610" s="20"/>
      <c r="M610" s="20"/>
      <c r="N610" s="20"/>
      <c r="O610" s="20"/>
      <c r="P610" s="20"/>
      <c r="Q610" s="20"/>
      <c r="R610" s="20">
        <f t="shared" ref="R610:R615" si="303">SUM(H610:Q610)</f>
        <v>0</v>
      </c>
      <c r="S610" s="45">
        <f>SUM(H610:Q610)/10</f>
        <v>0</v>
      </c>
      <c r="T610" s="46"/>
    </row>
    <row r="611" spans="1:20" s="40" customFormat="1" ht="12.75" x14ac:dyDescent="0.2">
      <c r="A611" s="378"/>
      <c r="B611" s="367"/>
      <c r="C611" s="367"/>
      <c r="D611" s="370"/>
      <c r="E611" s="381"/>
      <c r="F611" s="373"/>
      <c r="G611" s="47" t="s">
        <v>2</v>
      </c>
      <c r="H611" s="28"/>
      <c r="I611" s="29"/>
      <c r="J611" s="29"/>
      <c r="K611" s="29"/>
      <c r="L611" s="29"/>
      <c r="M611" s="29"/>
      <c r="N611" s="29"/>
      <c r="O611" s="29"/>
      <c r="P611" s="29"/>
      <c r="Q611" s="29"/>
      <c r="R611" s="29">
        <f t="shared" si="303"/>
        <v>0</v>
      </c>
      <c r="S611" s="48">
        <f>SUM(H611:Q611)/12</f>
        <v>0</v>
      </c>
      <c r="T611" s="49"/>
    </row>
    <row r="612" spans="1:20" s="40" customFormat="1" ht="12.75" x14ac:dyDescent="0.2">
      <c r="A612" s="378"/>
      <c r="B612" s="367"/>
      <c r="C612" s="367"/>
      <c r="D612" s="370"/>
      <c r="E612" s="381"/>
      <c r="F612" s="374"/>
      <c r="G612" s="50" t="s">
        <v>22</v>
      </c>
      <c r="H612" s="31">
        <f t="shared" ref="H612:Q612" si="304">+(H611*2+H610)/3</f>
        <v>0</v>
      </c>
      <c r="I612" s="31">
        <f t="shared" si="304"/>
        <v>0</v>
      </c>
      <c r="J612" s="31">
        <f t="shared" si="304"/>
        <v>0</v>
      </c>
      <c r="K612" s="31">
        <f t="shared" si="304"/>
        <v>0</v>
      </c>
      <c r="L612" s="31">
        <f t="shared" si="304"/>
        <v>0</v>
      </c>
      <c r="M612" s="31">
        <f t="shared" si="304"/>
        <v>0</v>
      </c>
      <c r="N612" s="31">
        <f t="shared" si="304"/>
        <v>0</v>
      </c>
      <c r="O612" s="31">
        <f t="shared" si="304"/>
        <v>0</v>
      </c>
      <c r="P612" s="31">
        <f t="shared" si="304"/>
        <v>0</v>
      </c>
      <c r="Q612" s="31">
        <f t="shared" si="304"/>
        <v>0</v>
      </c>
      <c r="R612" s="32">
        <f t="shared" si="303"/>
        <v>0</v>
      </c>
      <c r="S612" s="51">
        <f>+AVERAGE((S611*2+S610)/3)</f>
        <v>0</v>
      </c>
      <c r="T612" s="49"/>
    </row>
    <row r="613" spans="1:20" s="40" customFormat="1" ht="12.75" x14ac:dyDescent="0.2">
      <c r="A613" s="378"/>
      <c r="B613" s="367"/>
      <c r="C613" s="367"/>
      <c r="D613" s="370"/>
      <c r="E613" s="381"/>
      <c r="F613" s="375" t="s">
        <v>38</v>
      </c>
      <c r="G613" s="47" t="s">
        <v>1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>
        <f t="shared" si="303"/>
        <v>0</v>
      </c>
      <c r="S613" s="48">
        <f>SUM(H613:Q613)/10</f>
        <v>0</v>
      </c>
      <c r="T613" s="49"/>
    </row>
    <row r="614" spans="1:20" s="40" customFormat="1" ht="12.75" x14ac:dyDescent="0.2">
      <c r="A614" s="378"/>
      <c r="B614" s="367"/>
      <c r="C614" s="367"/>
      <c r="D614" s="370"/>
      <c r="E614" s="381"/>
      <c r="F614" s="375"/>
      <c r="G614" s="47" t="s">
        <v>2</v>
      </c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>
        <f t="shared" si="303"/>
        <v>0</v>
      </c>
      <c r="S614" s="48">
        <f>SUM(H614:Q614)/12</f>
        <v>0</v>
      </c>
      <c r="T614" s="49"/>
    </row>
    <row r="615" spans="1:20" s="40" customFormat="1" ht="12.75" x14ac:dyDescent="0.2">
      <c r="A615" s="378"/>
      <c r="B615" s="367"/>
      <c r="C615" s="367"/>
      <c r="D615" s="370"/>
      <c r="E615" s="381"/>
      <c r="F615" s="375"/>
      <c r="G615" s="50" t="s">
        <v>23</v>
      </c>
      <c r="H615" s="31">
        <f t="shared" ref="H615:Q615" si="305">+(H614*2+H613)/3</f>
        <v>0</v>
      </c>
      <c r="I615" s="31">
        <f t="shared" si="305"/>
        <v>0</v>
      </c>
      <c r="J615" s="31">
        <f t="shared" si="305"/>
        <v>0</v>
      </c>
      <c r="K615" s="31">
        <f t="shared" si="305"/>
        <v>0</v>
      </c>
      <c r="L615" s="31">
        <f t="shared" si="305"/>
        <v>0</v>
      </c>
      <c r="M615" s="31">
        <f t="shared" si="305"/>
        <v>0</v>
      </c>
      <c r="N615" s="31">
        <f t="shared" si="305"/>
        <v>0</v>
      </c>
      <c r="O615" s="31">
        <f t="shared" si="305"/>
        <v>0</v>
      </c>
      <c r="P615" s="31">
        <f t="shared" si="305"/>
        <v>0</v>
      </c>
      <c r="Q615" s="31">
        <f t="shared" si="305"/>
        <v>0</v>
      </c>
      <c r="R615" s="32">
        <f t="shared" si="303"/>
        <v>0</v>
      </c>
      <c r="S615" s="51">
        <f>+AVERAGE((S614*2+S613)/3)</f>
        <v>0</v>
      </c>
      <c r="T615" s="49"/>
    </row>
    <row r="616" spans="1:20" s="40" customFormat="1" ht="19.5" customHeight="1" thickBot="1" x14ac:dyDescent="0.25">
      <c r="A616" s="379"/>
      <c r="B616" s="367"/>
      <c r="C616" s="368"/>
      <c r="D616" s="370"/>
      <c r="E616" s="381"/>
      <c r="F616" s="376" t="s">
        <v>21</v>
      </c>
      <c r="G616" s="376"/>
      <c r="H616" s="52">
        <f>SUM(H612,H615)/2</f>
        <v>0</v>
      </c>
      <c r="I616" s="52">
        <f t="shared" ref="I616:Q616" si="306">SUM(I612,I615)/2</f>
        <v>0</v>
      </c>
      <c r="J616" s="52">
        <f t="shared" si="306"/>
        <v>0</v>
      </c>
      <c r="K616" s="52">
        <f t="shared" si="306"/>
        <v>0</v>
      </c>
      <c r="L616" s="52">
        <f t="shared" si="306"/>
        <v>0</v>
      </c>
      <c r="M616" s="52">
        <f t="shared" si="306"/>
        <v>0</v>
      </c>
      <c r="N616" s="52">
        <f t="shared" si="306"/>
        <v>0</v>
      </c>
      <c r="O616" s="52">
        <f t="shared" si="306"/>
        <v>0</v>
      </c>
      <c r="P616" s="52">
        <f t="shared" si="306"/>
        <v>0</v>
      </c>
      <c r="Q616" s="52">
        <f t="shared" si="306"/>
        <v>0</v>
      </c>
      <c r="R616" s="52"/>
      <c r="S616" s="52">
        <f>+(S612+S615)/2</f>
        <v>0</v>
      </c>
      <c r="T616" s="53"/>
    </row>
    <row r="617" spans="1:20" s="40" customFormat="1" ht="12.75" customHeight="1" x14ac:dyDescent="0.2">
      <c r="A617" s="377">
        <v>88</v>
      </c>
      <c r="B617" s="366" t="s">
        <v>55</v>
      </c>
      <c r="C617" s="366" t="s">
        <v>34</v>
      </c>
      <c r="D617" s="370">
        <v>87</v>
      </c>
      <c r="E617" s="381"/>
      <c r="F617" s="372" t="s">
        <v>37</v>
      </c>
      <c r="G617" s="44" t="s">
        <v>1</v>
      </c>
      <c r="H617" s="26"/>
      <c r="I617" s="20"/>
      <c r="J617" s="20"/>
      <c r="K617" s="20"/>
      <c r="L617" s="20"/>
      <c r="M617" s="20"/>
      <c r="N617" s="20"/>
      <c r="O617" s="20"/>
      <c r="P617" s="20"/>
      <c r="Q617" s="20"/>
      <c r="R617" s="20">
        <f t="shared" ref="R617:R622" si="307">SUM(H617:Q617)</f>
        <v>0</v>
      </c>
      <c r="S617" s="45">
        <f>SUM(H617:Q617)/10</f>
        <v>0</v>
      </c>
      <c r="T617" s="46"/>
    </row>
    <row r="618" spans="1:20" s="40" customFormat="1" ht="12.75" x14ac:dyDescent="0.2">
      <c r="A618" s="378"/>
      <c r="B618" s="367"/>
      <c r="C618" s="367"/>
      <c r="D618" s="370"/>
      <c r="E618" s="381"/>
      <c r="F618" s="373"/>
      <c r="G618" s="47" t="s">
        <v>2</v>
      </c>
      <c r="H618" s="28"/>
      <c r="I618" s="29"/>
      <c r="J618" s="29"/>
      <c r="K618" s="29"/>
      <c r="L618" s="29"/>
      <c r="M618" s="29"/>
      <c r="N618" s="29"/>
      <c r="O618" s="29"/>
      <c r="P618" s="29"/>
      <c r="Q618" s="29"/>
      <c r="R618" s="29">
        <f t="shared" si="307"/>
        <v>0</v>
      </c>
      <c r="S618" s="48">
        <f>SUM(H618:Q618)/12</f>
        <v>0</v>
      </c>
      <c r="T618" s="49"/>
    </row>
    <row r="619" spans="1:20" s="40" customFormat="1" ht="12.75" x14ac:dyDescent="0.2">
      <c r="A619" s="378"/>
      <c r="B619" s="367"/>
      <c r="C619" s="367"/>
      <c r="D619" s="370"/>
      <c r="E619" s="381"/>
      <c r="F619" s="374"/>
      <c r="G619" s="50" t="s">
        <v>22</v>
      </c>
      <c r="H619" s="31">
        <f t="shared" ref="H619:Q619" si="308">+(H618*2+H617)/3</f>
        <v>0</v>
      </c>
      <c r="I619" s="31">
        <f t="shared" si="308"/>
        <v>0</v>
      </c>
      <c r="J619" s="31">
        <f t="shared" si="308"/>
        <v>0</v>
      </c>
      <c r="K619" s="31">
        <f t="shared" si="308"/>
        <v>0</v>
      </c>
      <c r="L619" s="31">
        <f t="shared" si="308"/>
        <v>0</v>
      </c>
      <c r="M619" s="31">
        <f t="shared" si="308"/>
        <v>0</v>
      </c>
      <c r="N619" s="31">
        <f t="shared" si="308"/>
        <v>0</v>
      </c>
      <c r="O619" s="31">
        <f t="shared" si="308"/>
        <v>0</v>
      </c>
      <c r="P619" s="31">
        <f t="shared" si="308"/>
        <v>0</v>
      </c>
      <c r="Q619" s="31">
        <f t="shared" si="308"/>
        <v>0</v>
      </c>
      <c r="R619" s="32">
        <f t="shared" si="307"/>
        <v>0</v>
      </c>
      <c r="S619" s="51">
        <f>+AVERAGE((S618*2+S617)/3)</f>
        <v>0</v>
      </c>
      <c r="T619" s="49"/>
    </row>
    <row r="620" spans="1:20" s="40" customFormat="1" ht="12.75" x14ac:dyDescent="0.2">
      <c r="A620" s="378"/>
      <c r="B620" s="367"/>
      <c r="C620" s="367"/>
      <c r="D620" s="370"/>
      <c r="E620" s="381"/>
      <c r="F620" s="375" t="s">
        <v>38</v>
      </c>
      <c r="G620" s="47" t="s">
        <v>1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>
        <f t="shared" si="307"/>
        <v>0</v>
      </c>
      <c r="S620" s="48">
        <f>SUM(H620:Q620)/10</f>
        <v>0</v>
      </c>
      <c r="T620" s="49"/>
    </row>
    <row r="621" spans="1:20" s="40" customFormat="1" ht="12.75" x14ac:dyDescent="0.2">
      <c r="A621" s="378"/>
      <c r="B621" s="367"/>
      <c r="C621" s="367"/>
      <c r="D621" s="370"/>
      <c r="E621" s="381"/>
      <c r="F621" s="375"/>
      <c r="G621" s="47" t="s">
        <v>2</v>
      </c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>
        <f t="shared" si="307"/>
        <v>0</v>
      </c>
      <c r="S621" s="48">
        <f>SUM(H621:Q621)/12</f>
        <v>0</v>
      </c>
      <c r="T621" s="49"/>
    </row>
    <row r="622" spans="1:20" s="40" customFormat="1" ht="12.75" x14ac:dyDescent="0.2">
      <c r="A622" s="378"/>
      <c r="B622" s="367"/>
      <c r="C622" s="367"/>
      <c r="D622" s="370"/>
      <c r="E622" s="381"/>
      <c r="F622" s="375"/>
      <c r="G622" s="50" t="s">
        <v>23</v>
      </c>
      <c r="H622" s="31">
        <f t="shared" ref="H622:Q622" si="309">+(H621*2+H620)/3</f>
        <v>0</v>
      </c>
      <c r="I622" s="31">
        <f t="shared" si="309"/>
        <v>0</v>
      </c>
      <c r="J622" s="31">
        <f t="shared" si="309"/>
        <v>0</v>
      </c>
      <c r="K622" s="31">
        <f t="shared" si="309"/>
        <v>0</v>
      </c>
      <c r="L622" s="31">
        <f t="shared" si="309"/>
        <v>0</v>
      </c>
      <c r="M622" s="31">
        <f t="shared" si="309"/>
        <v>0</v>
      </c>
      <c r="N622" s="31">
        <f t="shared" si="309"/>
        <v>0</v>
      </c>
      <c r="O622" s="31">
        <f t="shared" si="309"/>
        <v>0</v>
      </c>
      <c r="P622" s="31">
        <f t="shared" si="309"/>
        <v>0</v>
      </c>
      <c r="Q622" s="31">
        <f t="shared" si="309"/>
        <v>0</v>
      </c>
      <c r="R622" s="32">
        <f t="shared" si="307"/>
        <v>0</v>
      </c>
      <c r="S622" s="51">
        <f>+AVERAGE((S621*2+S620)/3)</f>
        <v>0</v>
      </c>
      <c r="T622" s="49"/>
    </row>
    <row r="623" spans="1:20" s="40" customFormat="1" ht="23.25" customHeight="1" thickBot="1" x14ac:dyDescent="0.25">
      <c r="A623" s="379"/>
      <c r="B623" s="367"/>
      <c r="C623" s="368"/>
      <c r="D623" s="370"/>
      <c r="E623" s="381"/>
      <c r="F623" s="376" t="s">
        <v>21</v>
      </c>
      <c r="G623" s="376"/>
      <c r="H623" s="52">
        <f>SUM(H619,H622)/2</f>
        <v>0</v>
      </c>
      <c r="I623" s="52">
        <f t="shared" ref="I623:Q623" si="310">SUM(I619,I622)/2</f>
        <v>0</v>
      </c>
      <c r="J623" s="52">
        <f t="shared" si="310"/>
        <v>0</v>
      </c>
      <c r="K623" s="52">
        <f t="shared" si="310"/>
        <v>0</v>
      </c>
      <c r="L623" s="52">
        <f t="shared" si="310"/>
        <v>0</v>
      </c>
      <c r="M623" s="52">
        <f t="shared" si="310"/>
        <v>0</v>
      </c>
      <c r="N623" s="52">
        <f t="shared" si="310"/>
        <v>0</v>
      </c>
      <c r="O623" s="52">
        <f t="shared" si="310"/>
        <v>0</v>
      </c>
      <c r="P623" s="52">
        <f t="shared" si="310"/>
        <v>0</v>
      </c>
      <c r="Q623" s="52">
        <f t="shared" si="310"/>
        <v>0</v>
      </c>
      <c r="R623" s="52"/>
      <c r="S623" s="52">
        <f>+(S619+S622)/2</f>
        <v>0</v>
      </c>
      <c r="T623" s="53"/>
    </row>
    <row r="624" spans="1:20" s="40" customFormat="1" ht="12.75" customHeight="1" x14ac:dyDescent="0.2">
      <c r="A624" s="377">
        <v>89</v>
      </c>
      <c r="B624" s="366" t="s">
        <v>55</v>
      </c>
      <c r="C624" s="366" t="s">
        <v>34</v>
      </c>
      <c r="D624" s="370">
        <v>88</v>
      </c>
      <c r="E624" s="380"/>
      <c r="F624" s="372" t="s">
        <v>37</v>
      </c>
      <c r="G624" s="44" t="s">
        <v>1</v>
      </c>
      <c r="H624" s="26"/>
      <c r="I624" s="20"/>
      <c r="J624" s="20"/>
      <c r="K624" s="20"/>
      <c r="L624" s="20"/>
      <c r="M624" s="20"/>
      <c r="N624" s="20"/>
      <c r="O624" s="20"/>
      <c r="P624" s="20"/>
      <c r="Q624" s="20"/>
      <c r="R624" s="20">
        <f t="shared" ref="R624:R629" si="311">SUM(H624:Q624)</f>
        <v>0</v>
      </c>
      <c r="S624" s="45">
        <f>SUM(H624:Q624)/10</f>
        <v>0</v>
      </c>
      <c r="T624" s="46"/>
    </row>
    <row r="625" spans="1:20" s="40" customFormat="1" ht="12.75" x14ac:dyDescent="0.2">
      <c r="A625" s="378"/>
      <c r="B625" s="367"/>
      <c r="C625" s="367"/>
      <c r="D625" s="370"/>
      <c r="E625" s="380"/>
      <c r="F625" s="373"/>
      <c r="G625" s="47" t="s">
        <v>2</v>
      </c>
      <c r="H625" s="28"/>
      <c r="I625" s="29"/>
      <c r="J625" s="29"/>
      <c r="K625" s="29"/>
      <c r="L625" s="29"/>
      <c r="M625" s="29"/>
      <c r="N625" s="29"/>
      <c r="O625" s="29"/>
      <c r="P625" s="29"/>
      <c r="Q625" s="29"/>
      <c r="R625" s="29">
        <f t="shared" si="311"/>
        <v>0</v>
      </c>
      <c r="S625" s="48">
        <f>SUM(H625:Q625)/12</f>
        <v>0</v>
      </c>
      <c r="T625" s="49"/>
    </row>
    <row r="626" spans="1:20" s="40" customFormat="1" ht="12.75" x14ac:dyDescent="0.2">
      <c r="A626" s="378"/>
      <c r="B626" s="367"/>
      <c r="C626" s="367"/>
      <c r="D626" s="370"/>
      <c r="E626" s="380"/>
      <c r="F626" s="374"/>
      <c r="G626" s="50" t="s">
        <v>22</v>
      </c>
      <c r="H626" s="31">
        <f t="shared" ref="H626:Q626" si="312">+(H625*2+H624)/3</f>
        <v>0</v>
      </c>
      <c r="I626" s="31">
        <f t="shared" si="312"/>
        <v>0</v>
      </c>
      <c r="J626" s="31">
        <f t="shared" si="312"/>
        <v>0</v>
      </c>
      <c r="K626" s="31">
        <f t="shared" si="312"/>
        <v>0</v>
      </c>
      <c r="L626" s="31">
        <f t="shared" si="312"/>
        <v>0</v>
      </c>
      <c r="M626" s="31">
        <f t="shared" si="312"/>
        <v>0</v>
      </c>
      <c r="N626" s="31">
        <f t="shared" si="312"/>
        <v>0</v>
      </c>
      <c r="O626" s="31">
        <f t="shared" si="312"/>
        <v>0</v>
      </c>
      <c r="P626" s="31">
        <f t="shared" si="312"/>
        <v>0</v>
      </c>
      <c r="Q626" s="31">
        <f t="shared" si="312"/>
        <v>0</v>
      </c>
      <c r="R626" s="32">
        <f t="shared" si="311"/>
        <v>0</v>
      </c>
      <c r="S626" s="51">
        <f>+AVERAGE((S625*2+S624)/3)</f>
        <v>0</v>
      </c>
      <c r="T626" s="49"/>
    </row>
    <row r="627" spans="1:20" s="40" customFormat="1" ht="12.75" x14ac:dyDescent="0.2">
      <c r="A627" s="378"/>
      <c r="B627" s="367"/>
      <c r="C627" s="367"/>
      <c r="D627" s="370"/>
      <c r="E627" s="380"/>
      <c r="F627" s="375" t="s">
        <v>38</v>
      </c>
      <c r="G627" s="47" t="s">
        <v>1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>
        <f t="shared" si="311"/>
        <v>0</v>
      </c>
      <c r="S627" s="48">
        <f>SUM(H627:Q627)/10</f>
        <v>0</v>
      </c>
      <c r="T627" s="49"/>
    </row>
    <row r="628" spans="1:20" s="40" customFormat="1" ht="12.75" x14ac:dyDescent="0.2">
      <c r="A628" s="378"/>
      <c r="B628" s="367"/>
      <c r="C628" s="367"/>
      <c r="D628" s="370"/>
      <c r="E628" s="380"/>
      <c r="F628" s="375"/>
      <c r="G628" s="47" t="s">
        <v>2</v>
      </c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>
        <f t="shared" si="311"/>
        <v>0</v>
      </c>
      <c r="S628" s="48">
        <f>SUM(H628:Q628)/12</f>
        <v>0</v>
      </c>
      <c r="T628" s="49"/>
    </row>
    <row r="629" spans="1:20" s="40" customFormat="1" ht="12.75" x14ac:dyDescent="0.2">
      <c r="A629" s="378"/>
      <c r="B629" s="367"/>
      <c r="C629" s="367"/>
      <c r="D629" s="370"/>
      <c r="E629" s="380"/>
      <c r="F629" s="375"/>
      <c r="G629" s="50" t="s">
        <v>23</v>
      </c>
      <c r="H629" s="31">
        <f t="shared" ref="H629:Q629" si="313">+(H628*2+H627)/3</f>
        <v>0</v>
      </c>
      <c r="I629" s="31">
        <f t="shared" si="313"/>
        <v>0</v>
      </c>
      <c r="J629" s="31">
        <f t="shared" si="313"/>
        <v>0</v>
      </c>
      <c r="K629" s="31">
        <f t="shared" si="313"/>
        <v>0</v>
      </c>
      <c r="L629" s="31">
        <f t="shared" si="313"/>
        <v>0</v>
      </c>
      <c r="M629" s="31">
        <f t="shared" si="313"/>
        <v>0</v>
      </c>
      <c r="N629" s="31">
        <f t="shared" si="313"/>
        <v>0</v>
      </c>
      <c r="O629" s="31">
        <f t="shared" si="313"/>
        <v>0</v>
      </c>
      <c r="P629" s="31">
        <f t="shared" si="313"/>
        <v>0</v>
      </c>
      <c r="Q629" s="31">
        <f t="shared" si="313"/>
        <v>0</v>
      </c>
      <c r="R629" s="32">
        <f t="shared" si="311"/>
        <v>0</v>
      </c>
      <c r="S629" s="51">
        <f>+AVERAGE((S628*2+S627)/3)</f>
        <v>0</v>
      </c>
      <c r="T629" s="49"/>
    </row>
    <row r="630" spans="1:20" s="40" customFormat="1" ht="20.25" customHeight="1" thickBot="1" x14ac:dyDescent="0.25">
      <c r="A630" s="379"/>
      <c r="B630" s="367"/>
      <c r="C630" s="368"/>
      <c r="D630" s="370"/>
      <c r="E630" s="380"/>
      <c r="F630" s="376" t="s">
        <v>21</v>
      </c>
      <c r="G630" s="376"/>
      <c r="H630" s="52">
        <f>SUM(H626,H629)/2</f>
        <v>0</v>
      </c>
      <c r="I630" s="52">
        <f t="shared" ref="I630:Q630" si="314">SUM(I626,I629)/2</f>
        <v>0</v>
      </c>
      <c r="J630" s="52">
        <f t="shared" si="314"/>
        <v>0</v>
      </c>
      <c r="K630" s="52">
        <f t="shared" si="314"/>
        <v>0</v>
      </c>
      <c r="L630" s="52">
        <f t="shared" si="314"/>
        <v>0</v>
      </c>
      <c r="M630" s="52">
        <f t="shared" si="314"/>
        <v>0</v>
      </c>
      <c r="N630" s="52">
        <f t="shared" si="314"/>
        <v>0</v>
      </c>
      <c r="O630" s="52">
        <f t="shared" si="314"/>
        <v>0</v>
      </c>
      <c r="P630" s="52">
        <f t="shared" si="314"/>
        <v>0</v>
      </c>
      <c r="Q630" s="52">
        <f t="shared" si="314"/>
        <v>0</v>
      </c>
      <c r="R630" s="52"/>
      <c r="S630" s="52">
        <f>+(S626+S629)/2</f>
        <v>0</v>
      </c>
      <c r="T630" s="53"/>
    </row>
    <row r="631" spans="1:20" s="40" customFormat="1" ht="12.75" customHeight="1" x14ac:dyDescent="0.2">
      <c r="A631" s="377">
        <v>90</v>
      </c>
      <c r="B631" s="366" t="s">
        <v>55</v>
      </c>
      <c r="C631" s="366" t="s">
        <v>34</v>
      </c>
      <c r="D631" s="370">
        <v>88</v>
      </c>
      <c r="E631" s="380"/>
      <c r="F631" s="372" t="s">
        <v>41</v>
      </c>
      <c r="G631" s="44" t="s">
        <v>1</v>
      </c>
      <c r="H631" s="26"/>
      <c r="I631" s="20"/>
      <c r="J631" s="20"/>
      <c r="K631" s="20"/>
      <c r="L631" s="20"/>
      <c r="M631" s="20"/>
      <c r="N631" s="20"/>
      <c r="O631" s="20"/>
      <c r="P631" s="20"/>
      <c r="Q631" s="20"/>
      <c r="R631" s="20">
        <f t="shared" ref="R631:R636" si="315">SUM(H631:Q631)</f>
        <v>0</v>
      </c>
      <c r="S631" s="45">
        <f>SUM(H631:Q631)/10</f>
        <v>0</v>
      </c>
      <c r="T631" s="46"/>
    </row>
    <row r="632" spans="1:20" s="40" customFormat="1" ht="12.75" x14ac:dyDescent="0.2">
      <c r="A632" s="378"/>
      <c r="B632" s="367"/>
      <c r="C632" s="367"/>
      <c r="D632" s="370"/>
      <c r="E632" s="380"/>
      <c r="F632" s="373"/>
      <c r="G632" s="47" t="s">
        <v>2</v>
      </c>
      <c r="H632" s="28"/>
      <c r="I632" s="29"/>
      <c r="J632" s="29"/>
      <c r="K632" s="29"/>
      <c r="L632" s="29"/>
      <c r="M632" s="29"/>
      <c r="N632" s="29"/>
      <c r="O632" s="29"/>
      <c r="P632" s="29"/>
      <c r="Q632" s="29"/>
      <c r="R632" s="29">
        <f t="shared" si="315"/>
        <v>0</v>
      </c>
      <c r="S632" s="48">
        <f>SUM(H632:Q632)/12</f>
        <v>0</v>
      </c>
      <c r="T632" s="60"/>
    </row>
    <row r="633" spans="1:20" s="40" customFormat="1" ht="12.75" x14ac:dyDescent="0.2">
      <c r="A633" s="378"/>
      <c r="B633" s="367"/>
      <c r="C633" s="367"/>
      <c r="D633" s="370"/>
      <c r="E633" s="380"/>
      <c r="F633" s="374"/>
      <c r="G633" s="50" t="s">
        <v>22</v>
      </c>
      <c r="H633" s="31">
        <f t="shared" ref="H633:Q633" si="316">+(H632*2+H631)/3</f>
        <v>0</v>
      </c>
      <c r="I633" s="31">
        <f t="shared" si="316"/>
        <v>0</v>
      </c>
      <c r="J633" s="31">
        <f t="shared" si="316"/>
        <v>0</v>
      </c>
      <c r="K633" s="31">
        <f t="shared" si="316"/>
        <v>0</v>
      </c>
      <c r="L633" s="31">
        <f t="shared" si="316"/>
        <v>0</v>
      </c>
      <c r="M633" s="31">
        <f t="shared" si="316"/>
        <v>0</v>
      </c>
      <c r="N633" s="31">
        <f t="shared" si="316"/>
        <v>0</v>
      </c>
      <c r="O633" s="31">
        <f t="shared" si="316"/>
        <v>0</v>
      </c>
      <c r="P633" s="31">
        <f t="shared" si="316"/>
        <v>0</v>
      </c>
      <c r="Q633" s="31">
        <f t="shared" si="316"/>
        <v>0</v>
      </c>
      <c r="R633" s="32">
        <f t="shared" si="315"/>
        <v>0</v>
      </c>
      <c r="S633" s="51">
        <f>+AVERAGE((S632*2+S631)/3)</f>
        <v>0</v>
      </c>
      <c r="T633" s="60"/>
    </row>
    <row r="634" spans="1:20" s="40" customFormat="1" ht="12.75" x14ac:dyDescent="0.2">
      <c r="A634" s="378"/>
      <c r="B634" s="367"/>
      <c r="C634" s="367"/>
      <c r="D634" s="370"/>
      <c r="E634" s="380"/>
      <c r="F634" s="375" t="s">
        <v>42</v>
      </c>
      <c r="G634" s="47" t="s">
        <v>1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>
        <f t="shared" si="315"/>
        <v>0</v>
      </c>
      <c r="S634" s="48">
        <f>SUM(H634:Q634)/10</f>
        <v>0</v>
      </c>
      <c r="T634" s="60"/>
    </row>
    <row r="635" spans="1:20" s="40" customFormat="1" ht="12.75" x14ac:dyDescent="0.2">
      <c r="A635" s="378"/>
      <c r="B635" s="367"/>
      <c r="C635" s="367"/>
      <c r="D635" s="370"/>
      <c r="E635" s="380"/>
      <c r="F635" s="375"/>
      <c r="G635" s="47" t="s">
        <v>2</v>
      </c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>
        <f t="shared" si="315"/>
        <v>0</v>
      </c>
      <c r="S635" s="48">
        <f>SUM(H635:Q635)/12</f>
        <v>0</v>
      </c>
      <c r="T635" s="60"/>
    </row>
    <row r="636" spans="1:20" s="40" customFormat="1" ht="12.75" x14ac:dyDescent="0.2">
      <c r="A636" s="378"/>
      <c r="B636" s="367"/>
      <c r="C636" s="367"/>
      <c r="D636" s="370"/>
      <c r="E636" s="380"/>
      <c r="F636" s="375"/>
      <c r="G636" s="50" t="s">
        <v>23</v>
      </c>
      <c r="H636" s="31">
        <f t="shared" ref="H636:Q636" si="317">+(H635*2+H634)/3</f>
        <v>0</v>
      </c>
      <c r="I636" s="31">
        <f t="shared" si="317"/>
        <v>0</v>
      </c>
      <c r="J636" s="31">
        <f t="shared" si="317"/>
        <v>0</v>
      </c>
      <c r="K636" s="31">
        <f t="shared" si="317"/>
        <v>0</v>
      </c>
      <c r="L636" s="31">
        <f t="shared" si="317"/>
        <v>0</v>
      </c>
      <c r="M636" s="31">
        <f t="shared" si="317"/>
        <v>0</v>
      </c>
      <c r="N636" s="31">
        <f t="shared" si="317"/>
        <v>0</v>
      </c>
      <c r="O636" s="31">
        <f t="shared" si="317"/>
        <v>0</v>
      </c>
      <c r="P636" s="31">
        <f t="shared" si="317"/>
        <v>0</v>
      </c>
      <c r="Q636" s="31">
        <f t="shared" si="317"/>
        <v>0</v>
      </c>
      <c r="R636" s="32">
        <f t="shared" si="315"/>
        <v>0</v>
      </c>
      <c r="S636" s="51">
        <f>+AVERAGE((S635*2+S634)/3)</f>
        <v>0</v>
      </c>
      <c r="T636" s="60"/>
    </row>
    <row r="637" spans="1:20" s="40" customFormat="1" ht="21.75" customHeight="1" thickBot="1" x14ac:dyDescent="0.25">
      <c r="A637" s="379"/>
      <c r="B637" s="367"/>
      <c r="C637" s="368"/>
      <c r="D637" s="370"/>
      <c r="E637" s="380"/>
      <c r="F637" s="376" t="s">
        <v>21</v>
      </c>
      <c r="G637" s="376"/>
      <c r="H637" s="52">
        <f>SUM(H633,H636)/2</f>
        <v>0</v>
      </c>
      <c r="I637" s="52">
        <f t="shared" ref="I637:Q637" si="318">SUM(I633,I636)/2</f>
        <v>0</v>
      </c>
      <c r="J637" s="52">
        <f t="shared" si="318"/>
        <v>0</v>
      </c>
      <c r="K637" s="52">
        <f t="shared" si="318"/>
        <v>0</v>
      </c>
      <c r="L637" s="52">
        <f t="shared" si="318"/>
        <v>0</v>
      </c>
      <c r="M637" s="52">
        <f t="shared" si="318"/>
        <v>0</v>
      </c>
      <c r="N637" s="52">
        <f t="shared" si="318"/>
        <v>0</v>
      </c>
      <c r="O637" s="52">
        <f t="shared" si="318"/>
        <v>0</v>
      </c>
      <c r="P637" s="52">
        <f t="shared" si="318"/>
        <v>0</v>
      </c>
      <c r="Q637" s="52">
        <f t="shared" si="318"/>
        <v>0</v>
      </c>
      <c r="R637" s="52"/>
      <c r="S637" s="52">
        <f>+(S633+S636)/2</f>
        <v>0</v>
      </c>
      <c r="T637" s="53"/>
    </row>
    <row r="638" spans="1:20" s="40" customFormat="1" ht="12.75" customHeight="1" x14ac:dyDescent="0.2">
      <c r="A638" s="377">
        <v>91</v>
      </c>
      <c r="B638" s="366" t="s">
        <v>55</v>
      </c>
      <c r="C638" s="366" t="s">
        <v>34</v>
      </c>
      <c r="D638" s="370">
        <v>89</v>
      </c>
      <c r="E638" s="380"/>
      <c r="F638" s="372" t="s">
        <v>37</v>
      </c>
      <c r="G638" s="44" t="s">
        <v>1</v>
      </c>
      <c r="H638" s="26"/>
      <c r="I638" s="20"/>
      <c r="J638" s="20"/>
      <c r="K638" s="20"/>
      <c r="L638" s="20"/>
      <c r="M638" s="20"/>
      <c r="N638" s="20"/>
      <c r="O638" s="20"/>
      <c r="P638" s="20"/>
      <c r="Q638" s="20"/>
      <c r="R638" s="20">
        <f t="shared" ref="R638:R643" si="319">SUM(H638:Q638)</f>
        <v>0</v>
      </c>
      <c r="S638" s="45">
        <f>SUM(H638:Q638)/10</f>
        <v>0</v>
      </c>
      <c r="T638" s="46"/>
    </row>
    <row r="639" spans="1:20" s="40" customFormat="1" ht="12.75" x14ac:dyDescent="0.2">
      <c r="A639" s="378"/>
      <c r="B639" s="367"/>
      <c r="C639" s="367"/>
      <c r="D639" s="370"/>
      <c r="E639" s="380"/>
      <c r="F639" s="373"/>
      <c r="G639" s="47" t="s">
        <v>2</v>
      </c>
      <c r="H639" s="28"/>
      <c r="I639" s="29"/>
      <c r="J639" s="29"/>
      <c r="K639" s="29"/>
      <c r="L639" s="29"/>
      <c r="M639" s="29"/>
      <c r="N639" s="29"/>
      <c r="O639" s="29"/>
      <c r="P639" s="29"/>
      <c r="Q639" s="29"/>
      <c r="R639" s="29">
        <f t="shared" si="319"/>
        <v>0</v>
      </c>
      <c r="S639" s="48">
        <f>SUM(H639:Q639)/12</f>
        <v>0</v>
      </c>
      <c r="T639" s="49"/>
    </row>
    <row r="640" spans="1:20" s="40" customFormat="1" ht="12.75" x14ac:dyDescent="0.2">
      <c r="A640" s="378"/>
      <c r="B640" s="367"/>
      <c r="C640" s="367"/>
      <c r="D640" s="370"/>
      <c r="E640" s="380"/>
      <c r="F640" s="374"/>
      <c r="G640" s="50" t="s">
        <v>22</v>
      </c>
      <c r="H640" s="31">
        <f t="shared" ref="H640:Q640" si="320">+(H639*2+H638)/3</f>
        <v>0</v>
      </c>
      <c r="I640" s="31">
        <f t="shared" si="320"/>
        <v>0</v>
      </c>
      <c r="J640" s="31">
        <f t="shared" si="320"/>
        <v>0</v>
      </c>
      <c r="K640" s="31">
        <f t="shared" si="320"/>
        <v>0</v>
      </c>
      <c r="L640" s="31">
        <f t="shared" si="320"/>
        <v>0</v>
      </c>
      <c r="M640" s="31">
        <f t="shared" si="320"/>
        <v>0</v>
      </c>
      <c r="N640" s="31">
        <f t="shared" si="320"/>
        <v>0</v>
      </c>
      <c r="O640" s="31">
        <f t="shared" si="320"/>
        <v>0</v>
      </c>
      <c r="P640" s="31">
        <f t="shared" si="320"/>
        <v>0</v>
      </c>
      <c r="Q640" s="31">
        <f t="shared" si="320"/>
        <v>0</v>
      </c>
      <c r="R640" s="32">
        <f t="shared" si="319"/>
        <v>0</v>
      </c>
      <c r="S640" s="51">
        <f>+AVERAGE((S639*2+S638)/3)</f>
        <v>0</v>
      </c>
      <c r="T640" s="49"/>
    </row>
    <row r="641" spans="1:20" s="40" customFormat="1" ht="12.75" x14ac:dyDescent="0.2">
      <c r="A641" s="378"/>
      <c r="B641" s="367"/>
      <c r="C641" s="367"/>
      <c r="D641" s="370"/>
      <c r="E641" s="380"/>
      <c r="F641" s="375" t="s">
        <v>38</v>
      </c>
      <c r="G641" s="47" t="s">
        <v>1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>
        <f t="shared" si="319"/>
        <v>0</v>
      </c>
      <c r="S641" s="48">
        <f>SUM(H641:Q641)/10</f>
        <v>0</v>
      </c>
      <c r="T641" s="49"/>
    </row>
    <row r="642" spans="1:20" s="40" customFormat="1" ht="12.75" x14ac:dyDescent="0.2">
      <c r="A642" s="378"/>
      <c r="B642" s="367"/>
      <c r="C642" s="367"/>
      <c r="D642" s="370"/>
      <c r="E642" s="380"/>
      <c r="F642" s="375"/>
      <c r="G642" s="47" t="s">
        <v>2</v>
      </c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>
        <f t="shared" si="319"/>
        <v>0</v>
      </c>
      <c r="S642" s="48">
        <f>SUM(H642:Q642)/12</f>
        <v>0</v>
      </c>
      <c r="T642" s="49"/>
    </row>
    <row r="643" spans="1:20" s="40" customFormat="1" ht="12.75" x14ac:dyDescent="0.2">
      <c r="A643" s="378"/>
      <c r="B643" s="367"/>
      <c r="C643" s="367"/>
      <c r="D643" s="370"/>
      <c r="E643" s="380"/>
      <c r="F643" s="375"/>
      <c r="G643" s="50" t="s">
        <v>23</v>
      </c>
      <c r="H643" s="31">
        <f t="shared" ref="H643:Q643" si="321">+(H642*2+H641)/3</f>
        <v>0</v>
      </c>
      <c r="I643" s="31">
        <f t="shared" si="321"/>
        <v>0</v>
      </c>
      <c r="J643" s="31">
        <f t="shared" si="321"/>
        <v>0</v>
      </c>
      <c r="K643" s="31">
        <f t="shared" si="321"/>
        <v>0</v>
      </c>
      <c r="L643" s="31">
        <f t="shared" si="321"/>
        <v>0</v>
      </c>
      <c r="M643" s="31">
        <f t="shared" si="321"/>
        <v>0</v>
      </c>
      <c r="N643" s="31">
        <f t="shared" si="321"/>
        <v>0</v>
      </c>
      <c r="O643" s="31">
        <f t="shared" si="321"/>
        <v>0</v>
      </c>
      <c r="P643" s="31">
        <f t="shared" si="321"/>
        <v>0</v>
      </c>
      <c r="Q643" s="31">
        <f t="shared" si="321"/>
        <v>0</v>
      </c>
      <c r="R643" s="32">
        <f t="shared" si="319"/>
        <v>0</v>
      </c>
      <c r="S643" s="51">
        <f>+AVERAGE((S642*2+S641)/3)</f>
        <v>0</v>
      </c>
      <c r="T643" s="49"/>
    </row>
    <row r="644" spans="1:20" s="40" customFormat="1" ht="23.25" customHeight="1" thickBot="1" x14ac:dyDescent="0.25">
      <c r="A644" s="379"/>
      <c r="B644" s="367"/>
      <c r="C644" s="368"/>
      <c r="D644" s="370"/>
      <c r="E644" s="380"/>
      <c r="F644" s="376" t="s">
        <v>21</v>
      </c>
      <c r="G644" s="376"/>
      <c r="H644" s="52">
        <f>SUM(H640,H643)/2</f>
        <v>0</v>
      </c>
      <c r="I644" s="52">
        <f t="shared" ref="I644:Q644" si="322">SUM(I640,I643)/2</f>
        <v>0</v>
      </c>
      <c r="J644" s="52">
        <f t="shared" si="322"/>
        <v>0</v>
      </c>
      <c r="K644" s="52">
        <f t="shared" si="322"/>
        <v>0</v>
      </c>
      <c r="L644" s="52">
        <f t="shared" si="322"/>
        <v>0</v>
      </c>
      <c r="M644" s="52">
        <f t="shared" si="322"/>
        <v>0</v>
      </c>
      <c r="N644" s="52">
        <f t="shared" si="322"/>
        <v>0</v>
      </c>
      <c r="O644" s="52">
        <f t="shared" si="322"/>
        <v>0</v>
      </c>
      <c r="P644" s="52">
        <f t="shared" si="322"/>
        <v>0</v>
      </c>
      <c r="Q644" s="52">
        <f t="shared" si="322"/>
        <v>0</v>
      </c>
      <c r="R644" s="52"/>
      <c r="S644" s="52">
        <f>+(S640+S643)/2</f>
        <v>0</v>
      </c>
      <c r="T644" s="53"/>
    </row>
    <row r="645" spans="1:20" s="40" customFormat="1" ht="12.75" customHeight="1" x14ac:dyDescent="0.2">
      <c r="A645" s="377">
        <v>92</v>
      </c>
      <c r="B645" s="366" t="s">
        <v>55</v>
      </c>
      <c r="C645" s="366" t="s">
        <v>34</v>
      </c>
      <c r="D645" s="370">
        <v>90</v>
      </c>
      <c r="E645" s="384"/>
      <c r="F645" s="372" t="s">
        <v>37</v>
      </c>
      <c r="G645" s="44" t="s">
        <v>1</v>
      </c>
      <c r="H645" s="26"/>
      <c r="I645" s="20"/>
      <c r="J645" s="20"/>
      <c r="K645" s="20"/>
      <c r="L645" s="20"/>
      <c r="M645" s="20"/>
      <c r="N645" s="20"/>
      <c r="O645" s="20"/>
      <c r="P645" s="20"/>
      <c r="Q645" s="20"/>
      <c r="R645" s="20">
        <f t="shared" ref="R645:R650" si="323">SUM(H645:Q645)</f>
        <v>0</v>
      </c>
      <c r="S645" s="45">
        <f>SUM(H645:Q645)/10</f>
        <v>0</v>
      </c>
      <c r="T645" s="46"/>
    </row>
    <row r="646" spans="1:20" s="40" customFormat="1" ht="12.75" x14ac:dyDescent="0.2">
      <c r="A646" s="378"/>
      <c r="B646" s="367"/>
      <c r="C646" s="367"/>
      <c r="D646" s="370"/>
      <c r="E646" s="384"/>
      <c r="F646" s="373"/>
      <c r="G646" s="47" t="s">
        <v>2</v>
      </c>
      <c r="H646" s="28"/>
      <c r="I646" s="29"/>
      <c r="J646" s="29"/>
      <c r="K646" s="29"/>
      <c r="L646" s="29"/>
      <c r="M646" s="29"/>
      <c r="N646" s="29"/>
      <c r="O646" s="29"/>
      <c r="P646" s="29"/>
      <c r="Q646" s="29"/>
      <c r="R646" s="29">
        <f t="shared" si="323"/>
        <v>0</v>
      </c>
      <c r="S646" s="48">
        <f>SUM(H646:Q646)/12</f>
        <v>0</v>
      </c>
      <c r="T646" s="49"/>
    </row>
    <row r="647" spans="1:20" s="40" customFormat="1" ht="12.75" x14ac:dyDescent="0.2">
      <c r="A647" s="378"/>
      <c r="B647" s="367"/>
      <c r="C647" s="367"/>
      <c r="D647" s="370"/>
      <c r="E647" s="384"/>
      <c r="F647" s="374"/>
      <c r="G647" s="50" t="s">
        <v>22</v>
      </c>
      <c r="H647" s="31">
        <f t="shared" ref="H647:Q647" si="324">+(H646*2+H645)/3</f>
        <v>0</v>
      </c>
      <c r="I647" s="31">
        <f t="shared" si="324"/>
        <v>0</v>
      </c>
      <c r="J647" s="31">
        <f t="shared" si="324"/>
        <v>0</v>
      </c>
      <c r="K647" s="31">
        <f t="shared" si="324"/>
        <v>0</v>
      </c>
      <c r="L647" s="31">
        <f t="shared" si="324"/>
        <v>0</v>
      </c>
      <c r="M647" s="31">
        <f t="shared" si="324"/>
        <v>0</v>
      </c>
      <c r="N647" s="31">
        <f t="shared" si="324"/>
        <v>0</v>
      </c>
      <c r="O647" s="31">
        <f t="shared" si="324"/>
        <v>0</v>
      </c>
      <c r="P647" s="31">
        <f t="shared" si="324"/>
        <v>0</v>
      </c>
      <c r="Q647" s="31">
        <f t="shared" si="324"/>
        <v>0</v>
      </c>
      <c r="R647" s="32">
        <f t="shared" si="323"/>
        <v>0</v>
      </c>
      <c r="S647" s="51">
        <f>+AVERAGE((S646*2+S645)/3)</f>
        <v>0</v>
      </c>
      <c r="T647" s="49"/>
    </row>
    <row r="648" spans="1:20" s="40" customFormat="1" ht="12.75" x14ac:dyDescent="0.2">
      <c r="A648" s="378"/>
      <c r="B648" s="367"/>
      <c r="C648" s="367"/>
      <c r="D648" s="370"/>
      <c r="E648" s="384"/>
      <c r="F648" s="375" t="s">
        <v>38</v>
      </c>
      <c r="G648" s="47" t="s">
        <v>1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>
        <f t="shared" si="323"/>
        <v>0</v>
      </c>
      <c r="S648" s="48">
        <f>SUM(H648:Q648)/10</f>
        <v>0</v>
      </c>
      <c r="T648" s="49"/>
    </row>
    <row r="649" spans="1:20" s="40" customFormat="1" ht="12.75" x14ac:dyDescent="0.2">
      <c r="A649" s="378"/>
      <c r="B649" s="367"/>
      <c r="C649" s="367"/>
      <c r="D649" s="370"/>
      <c r="E649" s="384"/>
      <c r="F649" s="375"/>
      <c r="G649" s="47" t="s">
        <v>2</v>
      </c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>
        <f t="shared" si="323"/>
        <v>0</v>
      </c>
      <c r="S649" s="48">
        <f>SUM(H649:Q649)/12</f>
        <v>0</v>
      </c>
      <c r="T649" s="49"/>
    </row>
    <row r="650" spans="1:20" s="40" customFormat="1" ht="12.75" x14ac:dyDescent="0.2">
      <c r="A650" s="378"/>
      <c r="B650" s="367"/>
      <c r="C650" s="367"/>
      <c r="D650" s="370"/>
      <c r="E650" s="384"/>
      <c r="F650" s="375"/>
      <c r="G650" s="50" t="s">
        <v>23</v>
      </c>
      <c r="H650" s="31">
        <f t="shared" ref="H650:Q650" si="325">+(H649*2+H648)/3</f>
        <v>0</v>
      </c>
      <c r="I650" s="31">
        <f t="shared" si="325"/>
        <v>0</v>
      </c>
      <c r="J650" s="31">
        <f t="shared" si="325"/>
        <v>0</v>
      </c>
      <c r="K650" s="31">
        <f t="shared" si="325"/>
        <v>0</v>
      </c>
      <c r="L650" s="31">
        <f t="shared" si="325"/>
        <v>0</v>
      </c>
      <c r="M650" s="31">
        <f t="shared" si="325"/>
        <v>0</v>
      </c>
      <c r="N650" s="31">
        <f t="shared" si="325"/>
        <v>0</v>
      </c>
      <c r="O650" s="31">
        <f t="shared" si="325"/>
        <v>0</v>
      </c>
      <c r="P650" s="31">
        <f t="shared" si="325"/>
        <v>0</v>
      </c>
      <c r="Q650" s="31">
        <f t="shared" si="325"/>
        <v>0</v>
      </c>
      <c r="R650" s="32">
        <f t="shared" si="323"/>
        <v>0</v>
      </c>
      <c r="S650" s="51">
        <f>+AVERAGE((S649*2+S648)/3)</f>
        <v>0</v>
      </c>
      <c r="T650" s="49"/>
    </row>
    <row r="651" spans="1:20" s="40" customFormat="1" ht="21" customHeight="1" thickBot="1" x14ac:dyDescent="0.25">
      <c r="A651" s="379"/>
      <c r="B651" s="367"/>
      <c r="C651" s="368"/>
      <c r="D651" s="370"/>
      <c r="E651" s="384"/>
      <c r="F651" s="376" t="s">
        <v>21</v>
      </c>
      <c r="G651" s="376"/>
      <c r="H651" s="52">
        <f>SUM(H647,H650)/2</f>
        <v>0</v>
      </c>
      <c r="I651" s="52">
        <f t="shared" ref="I651:Q651" si="326">SUM(I647,I650)/2</f>
        <v>0</v>
      </c>
      <c r="J651" s="52">
        <f t="shared" si="326"/>
        <v>0</v>
      </c>
      <c r="K651" s="52">
        <f t="shared" si="326"/>
        <v>0</v>
      </c>
      <c r="L651" s="52">
        <f t="shared" si="326"/>
        <v>0</v>
      </c>
      <c r="M651" s="52">
        <f t="shared" si="326"/>
        <v>0</v>
      </c>
      <c r="N651" s="52">
        <f t="shared" si="326"/>
        <v>0</v>
      </c>
      <c r="O651" s="52">
        <f t="shared" si="326"/>
        <v>0</v>
      </c>
      <c r="P651" s="52">
        <f t="shared" si="326"/>
        <v>0</v>
      </c>
      <c r="Q651" s="52">
        <f t="shared" si="326"/>
        <v>0</v>
      </c>
      <c r="R651" s="52"/>
      <c r="S651" s="52">
        <f>+(S647+S650)/2</f>
        <v>0</v>
      </c>
      <c r="T651" s="53"/>
    </row>
    <row r="652" spans="1:20" s="40" customFormat="1" ht="12.75" customHeight="1" x14ac:dyDescent="0.2">
      <c r="A652" s="377">
        <v>93</v>
      </c>
      <c r="B652" s="366" t="s">
        <v>55</v>
      </c>
      <c r="C652" s="366" t="s">
        <v>34</v>
      </c>
      <c r="D652" s="370">
        <v>91</v>
      </c>
      <c r="E652" s="380"/>
      <c r="F652" s="372" t="s">
        <v>37</v>
      </c>
      <c r="G652" s="44" t="s">
        <v>1</v>
      </c>
      <c r="H652" s="26"/>
      <c r="I652" s="20"/>
      <c r="J652" s="20"/>
      <c r="K652" s="20"/>
      <c r="L652" s="20"/>
      <c r="M652" s="20"/>
      <c r="N652" s="20"/>
      <c r="O652" s="20"/>
      <c r="P652" s="20"/>
      <c r="Q652" s="20"/>
      <c r="R652" s="20">
        <f t="shared" ref="R652:R657" si="327">SUM(H652:Q652)</f>
        <v>0</v>
      </c>
      <c r="S652" s="45">
        <f>SUM(H652:Q652)/10</f>
        <v>0</v>
      </c>
      <c r="T652" s="46"/>
    </row>
    <row r="653" spans="1:20" s="40" customFormat="1" ht="12.75" x14ac:dyDescent="0.2">
      <c r="A653" s="378"/>
      <c r="B653" s="367"/>
      <c r="C653" s="367"/>
      <c r="D653" s="370"/>
      <c r="E653" s="380"/>
      <c r="F653" s="373"/>
      <c r="G653" s="47" t="s">
        <v>2</v>
      </c>
      <c r="H653" s="28"/>
      <c r="I653" s="29"/>
      <c r="J653" s="29"/>
      <c r="K653" s="29"/>
      <c r="L653" s="29"/>
      <c r="M653" s="29"/>
      <c r="N653" s="29"/>
      <c r="O653" s="29"/>
      <c r="P653" s="29"/>
      <c r="Q653" s="29"/>
      <c r="R653" s="29">
        <f t="shared" si="327"/>
        <v>0</v>
      </c>
      <c r="S653" s="48">
        <f>SUM(H653:Q653)/12</f>
        <v>0</v>
      </c>
      <c r="T653" s="49"/>
    </row>
    <row r="654" spans="1:20" s="40" customFormat="1" ht="12.75" x14ac:dyDescent="0.2">
      <c r="A654" s="378"/>
      <c r="B654" s="367"/>
      <c r="C654" s="367"/>
      <c r="D654" s="370"/>
      <c r="E654" s="380"/>
      <c r="F654" s="374"/>
      <c r="G654" s="50" t="s">
        <v>22</v>
      </c>
      <c r="H654" s="31">
        <f t="shared" ref="H654:Q654" si="328">+(H653*2+H652)/3</f>
        <v>0</v>
      </c>
      <c r="I654" s="31">
        <f t="shared" si="328"/>
        <v>0</v>
      </c>
      <c r="J654" s="31">
        <f t="shared" si="328"/>
        <v>0</v>
      </c>
      <c r="K654" s="31">
        <f t="shared" si="328"/>
        <v>0</v>
      </c>
      <c r="L654" s="31">
        <f t="shared" si="328"/>
        <v>0</v>
      </c>
      <c r="M654" s="31">
        <f t="shared" si="328"/>
        <v>0</v>
      </c>
      <c r="N654" s="31">
        <f t="shared" si="328"/>
        <v>0</v>
      </c>
      <c r="O654" s="31">
        <f t="shared" si="328"/>
        <v>0</v>
      </c>
      <c r="P654" s="31">
        <f t="shared" si="328"/>
        <v>0</v>
      </c>
      <c r="Q654" s="31">
        <f t="shared" si="328"/>
        <v>0</v>
      </c>
      <c r="R654" s="32">
        <f t="shared" si="327"/>
        <v>0</v>
      </c>
      <c r="S654" s="51">
        <f>+AVERAGE((S653*2+S652)/3)</f>
        <v>0</v>
      </c>
      <c r="T654" s="49"/>
    </row>
    <row r="655" spans="1:20" s="40" customFormat="1" ht="12.75" x14ac:dyDescent="0.2">
      <c r="A655" s="378"/>
      <c r="B655" s="367"/>
      <c r="C655" s="367"/>
      <c r="D655" s="370"/>
      <c r="E655" s="380"/>
      <c r="F655" s="375" t="s">
        <v>38</v>
      </c>
      <c r="G655" s="47" t="s">
        <v>1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>
        <f t="shared" si="327"/>
        <v>0</v>
      </c>
      <c r="S655" s="48">
        <f>SUM(H655:Q655)/10</f>
        <v>0</v>
      </c>
      <c r="T655" s="49"/>
    </row>
    <row r="656" spans="1:20" s="40" customFormat="1" ht="12.75" x14ac:dyDescent="0.2">
      <c r="A656" s="378"/>
      <c r="B656" s="367"/>
      <c r="C656" s="367"/>
      <c r="D656" s="370"/>
      <c r="E656" s="380"/>
      <c r="F656" s="375"/>
      <c r="G656" s="47" t="s">
        <v>2</v>
      </c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>
        <f t="shared" si="327"/>
        <v>0</v>
      </c>
      <c r="S656" s="48">
        <f>SUM(H656:Q656)/12</f>
        <v>0</v>
      </c>
      <c r="T656" s="49"/>
    </row>
    <row r="657" spans="1:20" s="40" customFormat="1" ht="12.75" x14ac:dyDescent="0.2">
      <c r="A657" s="378"/>
      <c r="B657" s="367"/>
      <c r="C657" s="367"/>
      <c r="D657" s="370"/>
      <c r="E657" s="380"/>
      <c r="F657" s="375"/>
      <c r="G657" s="50" t="s">
        <v>23</v>
      </c>
      <c r="H657" s="31">
        <f t="shared" ref="H657:Q657" si="329">+(H656*2+H655)/3</f>
        <v>0</v>
      </c>
      <c r="I657" s="31">
        <f t="shared" si="329"/>
        <v>0</v>
      </c>
      <c r="J657" s="31">
        <f t="shared" si="329"/>
        <v>0</v>
      </c>
      <c r="K657" s="31">
        <f t="shared" si="329"/>
        <v>0</v>
      </c>
      <c r="L657" s="31">
        <f t="shared" si="329"/>
        <v>0</v>
      </c>
      <c r="M657" s="31">
        <f t="shared" si="329"/>
        <v>0</v>
      </c>
      <c r="N657" s="31">
        <f t="shared" si="329"/>
        <v>0</v>
      </c>
      <c r="O657" s="31">
        <f t="shared" si="329"/>
        <v>0</v>
      </c>
      <c r="P657" s="31">
        <f t="shared" si="329"/>
        <v>0</v>
      </c>
      <c r="Q657" s="31">
        <f t="shared" si="329"/>
        <v>0</v>
      </c>
      <c r="R657" s="32">
        <f t="shared" si="327"/>
        <v>0</v>
      </c>
      <c r="S657" s="51">
        <f>+AVERAGE((S656*2+S655)/3)</f>
        <v>0</v>
      </c>
      <c r="T657" s="49"/>
    </row>
    <row r="658" spans="1:20" s="40" customFormat="1" ht="24" customHeight="1" thickBot="1" x14ac:dyDescent="0.25">
      <c r="A658" s="379"/>
      <c r="B658" s="367"/>
      <c r="C658" s="368"/>
      <c r="D658" s="370"/>
      <c r="E658" s="380"/>
      <c r="F658" s="376" t="s">
        <v>21</v>
      </c>
      <c r="G658" s="376"/>
      <c r="H658" s="52">
        <f>SUM(H654,H657)/2</f>
        <v>0</v>
      </c>
      <c r="I658" s="52">
        <f t="shared" ref="I658:Q658" si="330">SUM(I654,I657)/2</f>
        <v>0</v>
      </c>
      <c r="J658" s="52">
        <f t="shared" si="330"/>
        <v>0</v>
      </c>
      <c r="K658" s="52">
        <f t="shared" si="330"/>
        <v>0</v>
      </c>
      <c r="L658" s="52">
        <f t="shared" si="330"/>
        <v>0</v>
      </c>
      <c r="M658" s="52">
        <f t="shared" si="330"/>
        <v>0</v>
      </c>
      <c r="N658" s="52">
        <f t="shared" si="330"/>
        <v>0</v>
      </c>
      <c r="O658" s="52">
        <f t="shared" si="330"/>
        <v>0</v>
      </c>
      <c r="P658" s="52">
        <f t="shared" si="330"/>
        <v>0</v>
      </c>
      <c r="Q658" s="52">
        <f t="shared" si="330"/>
        <v>0</v>
      </c>
      <c r="R658" s="52"/>
      <c r="S658" s="52">
        <f>+(S654+S657)/2</f>
        <v>0</v>
      </c>
      <c r="T658" s="53"/>
    </row>
    <row r="659" spans="1:20" s="40" customFormat="1" ht="12.75" customHeight="1" x14ac:dyDescent="0.2">
      <c r="A659" s="377">
        <v>94</v>
      </c>
      <c r="B659" s="366" t="s">
        <v>55</v>
      </c>
      <c r="C659" s="366" t="s">
        <v>34</v>
      </c>
      <c r="D659" s="370">
        <v>92</v>
      </c>
      <c r="E659" s="381"/>
      <c r="F659" s="372" t="s">
        <v>37</v>
      </c>
      <c r="G659" s="44" t="s">
        <v>1</v>
      </c>
      <c r="H659" s="26"/>
      <c r="I659" s="20"/>
      <c r="J659" s="20"/>
      <c r="K659" s="20"/>
      <c r="L659" s="20"/>
      <c r="M659" s="20"/>
      <c r="N659" s="20"/>
      <c r="O659" s="20"/>
      <c r="P659" s="20"/>
      <c r="Q659" s="20"/>
      <c r="R659" s="20">
        <f t="shared" ref="R659:R664" si="331">SUM(H659:Q659)</f>
        <v>0</v>
      </c>
      <c r="S659" s="45">
        <f>SUM(H659:Q659)/10</f>
        <v>0</v>
      </c>
      <c r="T659" s="46"/>
    </row>
    <row r="660" spans="1:20" s="40" customFormat="1" ht="12.75" x14ac:dyDescent="0.2">
      <c r="A660" s="378"/>
      <c r="B660" s="367"/>
      <c r="C660" s="367"/>
      <c r="D660" s="370"/>
      <c r="E660" s="381"/>
      <c r="F660" s="373"/>
      <c r="G660" s="47" t="s">
        <v>2</v>
      </c>
      <c r="H660" s="28"/>
      <c r="I660" s="29"/>
      <c r="J660" s="29"/>
      <c r="K660" s="29"/>
      <c r="L660" s="29"/>
      <c r="M660" s="29"/>
      <c r="N660" s="29"/>
      <c r="O660" s="29"/>
      <c r="P660" s="29"/>
      <c r="Q660" s="29"/>
      <c r="R660" s="29">
        <f t="shared" si="331"/>
        <v>0</v>
      </c>
      <c r="S660" s="48">
        <f>SUM(H660:Q660)/12</f>
        <v>0</v>
      </c>
      <c r="T660" s="49"/>
    </row>
    <row r="661" spans="1:20" s="40" customFormat="1" ht="12.75" x14ac:dyDescent="0.2">
      <c r="A661" s="378"/>
      <c r="B661" s="367"/>
      <c r="C661" s="367"/>
      <c r="D661" s="370"/>
      <c r="E661" s="381"/>
      <c r="F661" s="374"/>
      <c r="G661" s="50" t="s">
        <v>22</v>
      </c>
      <c r="H661" s="31">
        <f t="shared" ref="H661:Q661" si="332">+(H660*2+H659)/3</f>
        <v>0</v>
      </c>
      <c r="I661" s="31">
        <f t="shared" si="332"/>
        <v>0</v>
      </c>
      <c r="J661" s="31">
        <f t="shared" si="332"/>
        <v>0</v>
      </c>
      <c r="K661" s="31">
        <f t="shared" si="332"/>
        <v>0</v>
      </c>
      <c r="L661" s="31">
        <f t="shared" si="332"/>
        <v>0</v>
      </c>
      <c r="M661" s="31">
        <f t="shared" si="332"/>
        <v>0</v>
      </c>
      <c r="N661" s="31">
        <f t="shared" si="332"/>
        <v>0</v>
      </c>
      <c r="O661" s="31">
        <f t="shared" si="332"/>
        <v>0</v>
      </c>
      <c r="P661" s="31">
        <f t="shared" si="332"/>
        <v>0</v>
      </c>
      <c r="Q661" s="31">
        <f t="shared" si="332"/>
        <v>0</v>
      </c>
      <c r="R661" s="32">
        <f t="shared" si="331"/>
        <v>0</v>
      </c>
      <c r="S661" s="51">
        <f>+AVERAGE((S660*2+S659)/3)</f>
        <v>0</v>
      </c>
      <c r="T661" s="49"/>
    </row>
    <row r="662" spans="1:20" s="40" customFormat="1" ht="12.75" x14ac:dyDescent="0.2">
      <c r="A662" s="378"/>
      <c r="B662" s="367"/>
      <c r="C662" s="367"/>
      <c r="D662" s="370"/>
      <c r="E662" s="381"/>
      <c r="F662" s="375" t="s">
        <v>38</v>
      </c>
      <c r="G662" s="47" t="s">
        <v>1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>
        <f t="shared" si="331"/>
        <v>0</v>
      </c>
      <c r="S662" s="48">
        <f>SUM(H662:Q662)/10</f>
        <v>0</v>
      </c>
      <c r="T662" s="49"/>
    </row>
    <row r="663" spans="1:20" s="40" customFormat="1" ht="12.75" x14ac:dyDescent="0.2">
      <c r="A663" s="378"/>
      <c r="B663" s="367"/>
      <c r="C663" s="367"/>
      <c r="D663" s="370"/>
      <c r="E663" s="381"/>
      <c r="F663" s="375"/>
      <c r="G663" s="47" t="s">
        <v>2</v>
      </c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>
        <f t="shared" si="331"/>
        <v>0</v>
      </c>
      <c r="S663" s="48">
        <f>SUM(H663:Q663)/12</f>
        <v>0</v>
      </c>
      <c r="T663" s="49"/>
    </row>
    <row r="664" spans="1:20" s="40" customFormat="1" ht="12.75" x14ac:dyDescent="0.2">
      <c r="A664" s="378"/>
      <c r="B664" s="367"/>
      <c r="C664" s="367"/>
      <c r="D664" s="370"/>
      <c r="E664" s="381"/>
      <c r="F664" s="375"/>
      <c r="G664" s="50" t="s">
        <v>23</v>
      </c>
      <c r="H664" s="31">
        <f t="shared" ref="H664:Q664" si="333">+(H663*2+H662)/3</f>
        <v>0</v>
      </c>
      <c r="I664" s="31">
        <f t="shared" si="333"/>
        <v>0</v>
      </c>
      <c r="J664" s="31">
        <f t="shared" si="333"/>
        <v>0</v>
      </c>
      <c r="K664" s="31">
        <f t="shared" si="333"/>
        <v>0</v>
      </c>
      <c r="L664" s="31">
        <f t="shared" si="333"/>
        <v>0</v>
      </c>
      <c r="M664" s="31">
        <f t="shared" si="333"/>
        <v>0</v>
      </c>
      <c r="N664" s="31">
        <f t="shared" si="333"/>
        <v>0</v>
      </c>
      <c r="O664" s="31">
        <f t="shared" si="333"/>
        <v>0</v>
      </c>
      <c r="P664" s="31">
        <f t="shared" si="333"/>
        <v>0</v>
      </c>
      <c r="Q664" s="31">
        <f t="shared" si="333"/>
        <v>0</v>
      </c>
      <c r="R664" s="32">
        <f t="shared" si="331"/>
        <v>0</v>
      </c>
      <c r="S664" s="51">
        <f>+AVERAGE((S663*2+S662)/3)</f>
        <v>0</v>
      </c>
      <c r="T664" s="49"/>
    </row>
    <row r="665" spans="1:20" s="40" customFormat="1" ht="20.25" customHeight="1" thickBot="1" x14ac:dyDescent="0.25">
      <c r="A665" s="379"/>
      <c r="B665" s="367"/>
      <c r="C665" s="368"/>
      <c r="D665" s="370"/>
      <c r="E665" s="381"/>
      <c r="F665" s="376" t="s">
        <v>21</v>
      </c>
      <c r="G665" s="376"/>
      <c r="H665" s="52">
        <f>SUM(H661,H664)/2</f>
        <v>0</v>
      </c>
      <c r="I665" s="52">
        <f t="shared" ref="I665:Q665" si="334">SUM(I661,I664)/2</f>
        <v>0</v>
      </c>
      <c r="J665" s="52">
        <f t="shared" si="334"/>
        <v>0</v>
      </c>
      <c r="K665" s="52">
        <f t="shared" si="334"/>
        <v>0</v>
      </c>
      <c r="L665" s="52">
        <f t="shared" si="334"/>
        <v>0</v>
      </c>
      <c r="M665" s="52">
        <f t="shared" si="334"/>
        <v>0</v>
      </c>
      <c r="N665" s="52">
        <f t="shared" si="334"/>
        <v>0</v>
      </c>
      <c r="O665" s="52">
        <f t="shared" si="334"/>
        <v>0</v>
      </c>
      <c r="P665" s="52">
        <f t="shared" si="334"/>
        <v>0</v>
      </c>
      <c r="Q665" s="52">
        <f t="shared" si="334"/>
        <v>0</v>
      </c>
      <c r="R665" s="52"/>
      <c r="S665" s="52">
        <f>+(S661+S664)/2</f>
        <v>0</v>
      </c>
      <c r="T665" s="53"/>
    </row>
    <row r="666" spans="1:20" s="40" customFormat="1" ht="12.75" customHeight="1" x14ac:dyDescent="0.2">
      <c r="A666" s="377">
        <v>95</v>
      </c>
      <c r="B666" s="366" t="s">
        <v>55</v>
      </c>
      <c r="C666" s="366" t="s">
        <v>34</v>
      </c>
      <c r="D666" s="370">
        <v>93</v>
      </c>
      <c r="E666" s="384"/>
      <c r="F666" s="372" t="s">
        <v>37</v>
      </c>
      <c r="G666" s="44" t="s">
        <v>1</v>
      </c>
      <c r="H666" s="26"/>
      <c r="I666" s="20"/>
      <c r="J666" s="20"/>
      <c r="K666" s="20"/>
      <c r="L666" s="20"/>
      <c r="M666" s="20"/>
      <c r="N666" s="20"/>
      <c r="O666" s="20"/>
      <c r="P666" s="20"/>
      <c r="Q666" s="20"/>
      <c r="R666" s="20">
        <f t="shared" ref="R666:R671" si="335">SUM(H666:Q666)</f>
        <v>0</v>
      </c>
      <c r="S666" s="45">
        <f>SUM(H666:Q666)/10</f>
        <v>0</v>
      </c>
      <c r="T666" s="46"/>
    </row>
    <row r="667" spans="1:20" s="40" customFormat="1" ht="12.75" x14ac:dyDescent="0.2">
      <c r="A667" s="378"/>
      <c r="B667" s="367"/>
      <c r="C667" s="367"/>
      <c r="D667" s="370"/>
      <c r="E667" s="384"/>
      <c r="F667" s="373"/>
      <c r="G667" s="47" t="s">
        <v>2</v>
      </c>
      <c r="H667" s="28"/>
      <c r="I667" s="29"/>
      <c r="J667" s="29"/>
      <c r="K667" s="29"/>
      <c r="L667" s="29"/>
      <c r="M667" s="29"/>
      <c r="N667" s="29"/>
      <c r="O667" s="29"/>
      <c r="P667" s="29"/>
      <c r="Q667" s="29"/>
      <c r="R667" s="29">
        <f t="shared" si="335"/>
        <v>0</v>
      </c>
      <c r="S667" s="48">
        <f>SUM(H667:Q667)/12</f>
        <v>0</v>
      </c>
      <c r="T667" s="49"/>
    </row>
    <row r="668" spans="1:20" s="40" customFormat="1" ht="12.75" x14ac:dyDescent="0.2">
      <c r="A668" s="378"/>
      <c r="B668" s="367"/>
      <c r="C668" s="367"/>
      <c r="D668" s="370"/>
      <c r="E668" s="384"/>
      <c r="F668" s="374"/>
      <c r="G668" s="50" t="s">
        <v>22</v>
      </c>
      <c r="H668" s="31">
        <f t="shared" ref="H668:Q668" si="336">+(H667*2+H666)/3</f>
        <v>0</v>
      </c>
      <c r="I668" s="31">
        <f t="shared" si="336"/>
        <v>0</v>
      </c>
      <c r="J668" s="31">
        <f t="shared" si="336"/>
        <v>0</v>
      </c>
      <c r="K668" s="31">
        <f t="shared" si="336"/>
        <v>0</v>
      </c>
      <c r="L668" s="31">
        <f t="shared" si="336"/>
        <v>0</v>
      </c>
      <c r="M668" s="31">
        <f t="shared" si="336"/>
        <v>0</v>
      </c>
      <c r="N668" s="31">
        <f t="shared" si="336"/>
        <v>0</v>
      </c>
      <c r="O668" s="31">
        <f t="shared" si="336"/>
        <v>0</v>
      </c>
      <c r="P668" s="31">
        <f t="shared" si="336"/>
        <v>0</v>
      </c>
      <c r="Q668" s="31">
        <f t="shared" si="336"/>
        <v>0</v>
      </c>
      <c r="R668" s="32">
        <f t="shared" si="335"/>
        <v>0</v>
      </c>
      <c r="S668" s="51">
        <f>+AVERAGE((S667*2+S666)/3)</f>
        <v>0</v>
      </c>
      <c r="T668" s="49"/>
    </row>
    <row r="669" spans="1:20" s="40" customFormat="1" ht="12.75" x14ac:dyDescent="0.2">
      <c r="A669" s="378"/>
      <c r="B669" s="367"/>
      <c r="C669" s="367"/>
      <c r="D669" s="370"/>
      <c r="E669" s="384"/>
      <c r="F669" s="375" t="s">
        <v>38</v>
      </c>
      <c r="G669" s="47" t="s">
        <v>1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>
        <f t="shared" si="335"/>
        <v>0</v>
      </c>
      <c r="S669" s="48">
        <f>SUM(H669:Q669)/10</f>
        <v>0</v>
      </c>
      <c r="T669" s="49"/>
    </row>
    <row r="670" spans="1:20" s="40" customFormat="1" ht="12.75" x14ac:dyDescent="0.2">
      <c r="A670" s="378"/>
      <c r="B670" s="367"/>
      <c r="C670" s="367"/>
      <c r="D670" s="370"/>
      <c r="E670" s="384"/>
      <c r="F670" s="375"/>
      <c r="G670" s="47" t="s">
        <v>2</v>
      </c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>
        <f t="shared" si="335"/>
        <v>0</v>
      </c>
      <c r="S670" s="48">
        <f>SUM(H670:Q670)/12</f>
        <v>0</v>
      </c>
      <c r="T670" s="49"/>
    </row>
    <row r="671" spans="1:20" s="40" customFormat="1" ht="12.75" x14ac:dyDescent="0.2">
      <c r="A671" s="378"/>
      <c r="B671" s="367"/>
      <c r="C671" s="367"/>
      <c r="D671" s="370"/>
      <c r="E671" s="384"/>
      <c r="F671" s="375"/>
      <c r="G671" s="50" t="s">
        <v>23</v>
      </c>
      <c r="H671" s="31">
        <f t="shared" ref="H671:Q671" si="337">+(H670*2+H669)/3</f>
        <v>0</v>
      </c>
      <c r="I671" s="31">
        <f t="shared" si="337"/>
        <v>0</v>
      </c>
      <c r="J671" s="31">
        <f t="shared" si="337"/>
        <v>0</v>
      </c>
      <c r="K671" s="31">
        <f t="shared" si="337"/>
        <v>0</v>
      </c>
      <c r="L671" s="31">
        <f t="shared" si="337"/>
        <v>0</v>
      </c>
      <c r="M671" s="31">
        <f t="shared" si="337"/>
        <v>0</v>
      </c>
      <c r="N671" s="31">
        <f t="shared" si="337"/>
        <v>0</v>
      </c>
      <c r="O671" s="31">
        <f t="shared" si="337"/>
        <v>0</v>
      </c>
      <c r="P671" s="31">
        <f t="shared" si="337"/>
        <v>0</v>
      </c>
      <c r="Q671" s="31">
        <f t="shared" si="337"/>
        <v>0</v>
      </c>
      <c r="R671" s="32">
        <f t="shared" si="335"/>
        <v>0</v>
      </c>
      <c r="S671" s="51">
        <f>+AVERAGE((S670*2+S669)/3)</f>
        <v>0</v>
      </c>
      <c r="T671" s="49"/>
    </row>
    <row r="672" spans="1:20" s="40" customFormat="1" ht="24" customHeight="1" thickBot="1" x14ac:dyDescent="0.25">
      <c r="A672" s="379"/>
      <c r="B672" s="367"/>
      <c r="C672" s="368"/>
      <c r="D672" s="370"/>
      <c r="E672" s="384"/>
      <c r="F672" s="376" t="s">
        <v>21</v>
      </c>
      <c r="G672" s="376"/>
      <c r="H672" s="52">
        <f>SUM(H668,H671)/2</f>
        <v>0</v>
      </c>
      <c r="I672" s="52">
        <f t="shared" ref="I672:Q672" si="338">SUM(I668,I671)/2</f>
        <v>0</v>
      </c>
      <c r="J672" s="52">
        <f t="shared" si="338"/>
        <v>0</v>
      </c>
      <c r="K672" s="52">
        <f t="shared" si="338"/>
        <v>0</v>
      </c>
      <c r="L672" s="52">
        <f t="shared" si="338"/>
        <v>0</v>
      </c>
      <c r="M672" s="52">
        <f t="shared" si="338"/>
        <v>0</v>
      </c>
      <c r="N672" s="52">
        <f t="shared" si="338"/>
        <v>0</v>
      </c>
      <c r="O672" s="52">
        <f t="shared" si="338"/>
        <v>0</v>
      </c>
      <c r="P672" s="52">
        <f t="shared" si="338"/>
        <v>0</v>
      </c>
      <c r="Q672" s="52">
        <f t="shared" si="338"/>
        <v>0</v>
      </c>
      <c r="R672" s="52"/>
      <c r="S672" s="52">
        <f>+(S668+S671)/2</f>
        <v>0</v>
      </c>
      <c r="T672" s="53"/>
    </row>
    <row r="673" spans="1:20" s="40" customFormat="1" ht="12.75" customHeight="1" x14ac:dyDescent="0.2">
      <c r="A673" s="377">
        <v>96</v>
      </c>
      <c r="B673" s="366" t="s">
        <v>55</v>
      </c>
      <c r="C673" s="366" t="s">
        <v>34</v>
      </c>
      <c r="D673" s="370">
        <v>94</v>
      </c>
      <c r="E673" s="381"/>
      <c r="F673" s="372" t="s">
        <v>37</v>
      </c>
      <c r="G673" s="44" t="s">
        <v>1</v>
      </c>
      <c r="H673" s="26"/>
      <c r="I673" s="20"/>
      <c r="J673" s="20"/>
      <c r="K673" s="20"/>
      <c r="L673" s="20"/>
      <c r="M673" s="20"/>
      <c r="N673" s="20"/>
      <c r="O673" s="20"/>
      <c r="P673" s="20"/>
      <c r="Q673" s="20"/>
      <c r="R673" s="20">
        <f t="shared" ref="R673:R678" si="339">SUM(H673:Q673)</f>
        <v>0</v>
      </c>
      <c r="S673" s="45">
        <f>SUM(H673:Q673)/10</f>
        <v>0</v>
      </c>
      <c r="T673" s="46"/>
    </row>
    <row r="674" spans="1:20" s="40" customFormat="1" ht="12.75" x14ac:dyDescent="0.2">
      <c r="A674" s="378"/>
      <c r="B674" s="367"/>
      <c r="C674" s="367"/>
      <c r="D674" s="370"/>
      <c r="E674" s="381"/>
      <c r="F674" s="373"/>
      <c r="G674" s="47" t="s">
        <v>2</v>
      </c>
      <c r="H674" s="28"/>
      <c r="I674" s="29"/>
      <c r="J674" s="29"/>
      <c r="K674" s="29"/>
      <c r="L674" s="29"/>
      <c r="M674" s="29"/>
      <c r="N674" s="29"/>
      <c r="O674" s="29"/>
      <c r="P674" s="29"/>
      <c r="Q674" s="29"/>
      <c r="R674" s="29">
        <f t="shared" si="339"/>
        <v>0</v>
      </c>
      <c r="S674" s="48">
        <f>SUM(H674:Q674)/12</f>
        <v>0</v>
      </c>
      <c r="T674" s="49"/>
    </row>
    <row r="675" spans="1:20" s="40" customFormat="1" ht="12.75" x14ac:dyDescent="0.2">
      <c r="A675" s="378"/>
      <c r="B675" s="367"/>
      <c r="C675" s="367"/>
      <c r="D675" s="370"/>
      <c r="E675" s="381"/>
      <c r="F675" s="374"/>
      <c r="G675" s="50" t="s">
        <v>22</v>
      </c>
      <c r="H675" s="31">
        <f t="shared" ref="H675:Q675" si="340">+(H674*2+H673)/3</f>
        <v>0</v>
      </c>
      <c r="I675" s="31">
        <f t="shared" si="340"/>
        <v>0</v>
      </c>
      <c r="J675" s="31">
        <f t="shared" si="340"/>
        <v>0</v>
      </c>
      <c r="K675" s="31">
        <f t="shared" si="340"/>
        <v>0</v>
      </c>
      <c r="L675" s="31">
        <f t="shared" si="340"/>
        <v>0</v>
      </c>
      <c r="M675" s="31">
        <f t="shared" si="340"/>
        <v>0</v>
      </c>
      <c r="N675" s="31">
        <f t="shared" si="340"/>
        <v>0</v>
      </c>
      <c r="O675" s="31">
        <f t="shared" si="340"/>
        <v>0</v>
      </c>
      <c r="P675" s="31">
        <f t="shared" si="340"/>
        <v>0</v>
      </c>
      <c r="Q675" s="31">
        <f t="shared" si="340"/>
        <v>0</v>
      </c>
      <c r="R675" s="32">
        <f t="shared" si="339"/>
        <v>0</v>
      </c>
      <c r="S675" s="51">
        <f>+AVERAGE((S674*2+S673)/3)</f>
        <v>0</v>
      </c>
      <c r="T675" s="49"/>
    </row>
    <row r="676" spans="1:20" s="40" customFormat="1" ht="12.75" x14ac:dyDescent="0.2">
      <c r="A676" s="378"/>
      <c r="B676" s="367"/>
      <c r="C676" s="367"/>
      <c r="D676" s="370"/>
      <c r="E676" s="381"/>
      <c r="F676" s="375" t="s">
        <v>38</v>
      </c>
      <c r="G676" s="47" t="s">
        <v>1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>
        <f t="shared" si="339"/>
        <v>0</v>
      </c>
      <c r="S676" s="48">
        <f>SUM(H676:Q676)/10</f>
        <v>0</v>
      </c>
      <c r="T676" s="49"/>
    </row>
    <row r="677" spans="1:20" s="40" customFormat="1" ht="12.75" x14ac:dyDescent="0.2">
      <c r="A677" s="378"/>
      <c r="B677" s="367"/>
      <c r="C677" s="367"/>
      <c r="D677" s="370"/>
      <c r="E677" s="381"/>
      <c r="F677" s="375"/>
      <c r="G677" s="47" t="s">
        <v>2</v>
      </c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>
        <f t="shared" si="339"/>
        <v>0</v>
      </c>
      <c r="S677" s="48">
        <f>SUM(H677:Q677)/12</f>
        <v>0</v>
      </c>
      <c r="T677" s="49"/>
    </row>
    <row r="678" spans="1:20" s="40" customFormat="1" ht="12.75" x14ac:dyDescent="0.2">
      <c r="A678" s="378"/>
      <c r="B678" s="367"/>
      <c r="C678" s="367"/>
      <c r="D678" s="370"/>
      <c r="E678" s="381"/>
      <c r="F678" s="375"/>
      <c r="G678" s="50" t="s">
        <v>23</v>
      </c>
      <c r="H678" s="31">
        <f t="shared" ref="H678:Q678" si="341">+(H677*2+H676)/3</f>
        <v>0</v>
      </c>
      <c r="I678" s="31">
        <f t="shared" si="341"/>
        <v>0</v>
      </c>
      <c r="J678" s="31">
        <f t="shared" si="341"/>
        <v>0</v>
      </c>
      <c r="K678" s="31">
        <f t="shared" si="341"/>
        <v>0</v>
      </c>
      <c r="L678" s="31">
        <f t="shared" si="341"/>
        <v>0</v>
      </c>
      <c r="M678" s="31">
        <f t="shared" si="341"/>
        <v>0</v>
      </c>
      <c r="N678" s="31">
        <f t="shared" si="341"/>
        <v>0</v>
      </c>
      <c r="O678" s="31">
        <f t="shared" si="341"/>
        <v>0</v>
      </c>
      <c r="P678" s="31">
        <f t="shared" si="341"/>
        <v>0</v>
      </c>
      <c r="Q678" s="31">
        <f t="shared" si="341"/>
        <v>0</v>
      </c>
      <c r="R678" s="32">
        <f t="shared" si="339"/>
        <v>0</v>
      </c>
      <c r="S678" s="51">
        <f>+AVERAGE((S677*2+S676)/3)</f>
        <v>0</v>
      </c>
      <c r="T678" s="49"/>
    </row>
    <row r="679" spans="1:20" s="40" customFormat="1" ht="21" customHeight="1" thickBot="1" x14ac:dyDescent="0.25">
      <c r="A679" s="379"/>
      <c r="B679" s="367"/>
      <c r="C679" s="368"/>
      <c r="D679" s="370"/>
      <c r="E679" s="381"/>
      <c r="F679" s="376" t="s">
        <v>21</v>
      </c>
      <c r="G679" s="376"/>
      <c r="H679" s="52">
        <f>SUM(H675,H678)/2</f>
        <v>0</v>
      </c>
      <c r="I679" s="52">
        <f t="shared" ref="I679:Q679" si="342">SUM(I675,I678)/2</f>
        <v>0</v>
      </c>
      <c r="J679" s="52">
        <f t="shared" si="342"/>
        <v>0</v>
      </c>
      <c r="K679" s="52">
        <f t="shared" si="342"/>
        <v>0</v>
      </c>
      <c r="L679" s="52">
        <f t="shared" si="342"/>
        <v>0</v>
      </c>
      <c r="M679" s="52">
        <f t="shared" si="342"/>
        <v>0</v>
      </c>
      <c r="N679" s="52">
        <f t="shared" si="342"/>
        <v>0</v>
      </c>
      <c r="O679" s="52">
        <f t="shared" si="342"/>
        <v>0</v>
      </c>
      <c r="P679" s="52">
        <f t="shared" si="342"/>
        <v>0</v>
      </c>
      <c r="Q679" s="52">
        <f t="shared" si="342"/>
        <v>0</v>
      </c>
      <c r="R679" s="52"/>
      <c r="S679" s="52">
        <f>+(S675+S678)/2</f>
        <v>0</v>
      </c>
      <c r="T679" s="53"/>
    </row>
    <row r="680" spans="1:20" s="40" customFormat="1" ht="12.75" customHeight="1" x14ac:dyDescent="0.2">
      <c r="A680" s="377">
        <v>97</v>
      </c>
      <c r="B680" s="366" t="s">
        <v>55</v>
      </c>
      <c r="C680" s="366" t="s">
        <v>34</v>
      </c>
      <c r="D680" s="370">
        <v>95</v>
      </c>
      <c r="E680" s="381"/>
      <c r="F680" s="372" t="s">
        <v>37</v>
      </c>
      <c r="G680" s="44" t="s">
        <v>1</v>
      </c>
      <c r="H680" s="26"/>
      <c r="I680" s="20"/>
      <c r="J680" s="20"/>
      <c r="K680" s="20"/>
      <c r="L680" s="20"/>
      <c r="M680" s="20"/>
      <c r="N680" s="20"/>
      <c r="O680" s="20"/>
      <c r="P680" s="20"/>
      <c r="Q680" s="20"/>
      <c r="R680" s="20">
        <f t="shared" ref="R680:R685" si="343">SUM(H680:Q680)</f>
        <v>0</v>
      </c>
      <c r="S680" s="45">
        <f>SUM(H680:Q680)/10</f>
        <v>0</v>
      </c>
      <c r="T680" s="46"/>
    </row>
    <row r="681" spans="1:20" s="40" customFormat="1" ht="12.75" x14ac:dyDescent="0.2">
      <c r="A681" s="378"/>
      <c r="B681" s="367"/>
      <c r="C681" s="367"/>
      <c r="D681" s="370"/>
      <c r="E681" s="381"/>
      <c r="F681" s="373"/>
      <c r="G681" s="47" t="s">
        <v>2</v>
      </c>
      <c r="H681" s="28"/>
      <c r="I681" s="29"/>
      <c r="J681" s="29"/>
      <c r="K681" s="29"/>
      <c r="L681" s="29"/>
      <c r="M681" s="29"/>
      <c r="N681" s="29"/>
      <c r="O681" s="29"/>
      <c r="P681" s="29"/>
      <c r="Q681" s="29"/>
      <c r="R681" s="29">
        <f t="shared" si="343"/>
        <v>0</v>
      </c>
      <c r="S681" s="48">
        <f>SUM(H681:Q681)/12</f>
        <v>0</v>
      </c>
      <c r="T681" s="49"/>
    </row>
    <row r="682" spans="1:20" s="40" customFormat="1" ht="12.75" x14ac:dyDescent="0.2">
      <c r="A682" s="378"/>
      <c r="B682" s="367"/>
      <c r="C682" s="367"/>
      <c r="D682" s="370"/>
      <c r="E682" s="381"/>
      <c r="F682" s="374"/>
      <c r="G682" s="50" t="s">
        <v>22</v>
      </c>
      <c r="H682" s="31">
        <f>+AVERAGE(H680+H681)/($H$7*2)</f>
        <v>0</v>
      </c>
      <c r="I682" s="31">
        <f>+AVERAGE(I680+I681)/($I$7*2)</f>
        <v>0</v>
      </c>
      <c r="J682" s="31">
        <f>+AVERAGE(J680+J681)/($J$7*2)</f>
        <v>0</v>
      </c>
      <c r="K682" s="31">
        <f>+AVERAGE(K680+K681)/($K$7*2)</f>
        <v>0</v>
      </c>
      <c r="L682" s="31">
        <f>+AVERAGE(L680+L681)/($L$7*2)</f>
        <v>0</v>
      </c>
      <c r="M682" s="31">
        <f>+AVERAGE(M680+M681)/($M$7*2)</f>
        <v>0</v>
      </c>
      <c r="N682" s="31">
        <f>+AVERAGE(N680+N681)/($N$7*2)</f>
        <v>0</v>
      </c>
      <c r="O682" s="31">
        <f>+AVERAGE(O680+O681)/($O$7*2)</f>
        <v>0</v>
      </c>
      <c r="P682" s="31">
        <f>+AVERAGE(P680+P681)/($P$7*2)</f>
        <v>0</v>
      </c>
      <c r="Q682" s="31">
        <f>+AVERAGE(Q680+Q681)/($Q$7*2)</f>
        <v>0</v>
      </c>
      <c r="R682" s="32">
        <f t="shared" si="343"/>
        <v>0</v>
      </c>
      <c r="S682" s="51">
        <f>+AVERAGE((S681*2+S680)/3)</f>
        <v>0</v>
      </c>
      <c r="T682" s="49"/>
    </row>
    <row r="683" spans="1:20" s="40" customFormat="1" ht="12.75" x14ac:dyDescent="0.2">
      <c r="A683" s="378"/>
      <c r="B683" s="367"/>
      <c r="C683" s="367"/>
      <c r="D683" s="370"/>
      <c r="E683" s="381"/>
      <c r="F683" s="375" t="s">
        <v>38</v>
      </c>
      <c r="G683" s="47" t="s">
        <v>1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>
        <f t="shared" si="343"/>
        <v>0</v>
      </c>
      <c r="S683" s="48">
        <f>SUM(H683:Q683)/10</f>
        <v>0</v>
      </c>
      <c r="T683" s="49"/>
    </row>
    <row r="684" spans="1:20" s="40" customFormat="1" ht="12.75" x14ac:dyDescent="0.2">
      <c r="A684" s="378"/>
      <c r="B684" s="367"/>
      <c r="C684" s="367"/>
      <c r="D684" s="370"/>
      <c r="E684" s="381"/>
      <c r="F684" s="375"/>
      <c r="G684" s="47" t="s">
        <v>2</v>
      </c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>
        <f t="shared" si="343"/>
        <v>0</v>
      </c>
      <c r="S684" s="48">
        <f>SUM(H684:Q684)/12</f>
        <v>0</v>
      </c>
      <c r="T684" s="49"/>
    </row>
    <row r="685" spans="1:20" s="40" customFormat="1" ht="12.75" x14ac:dyDescent="0.2">
      <c r="A685" s="378"/>
      <c r="B685" s="367"/>
      <c r="C685" s="367"/>
      <c r="D685" s="370"/>
      <c r="E685" s="381"/>
      <c r="F685" s="375"/>
      <c r="G685" s="50" t="s">
        <v>23</v>
      </c>
      <c r="H685" s="31">
        <f>+AVERAGE(H683+H684)/($H$7*2)</f>
        <v>0</v>
      </c>
      <c r="I685" s="31">
        <f>+AVERAGE(I683+I684)/($I$7*2)</f>
        <v>0</v>
      </c>
      <c r="J685" s="31">
        <f>+AVERAGE(J683+J684)/($J$7*2)</f>
        <v>0</v>
      </c>
      <c r="K685" s="31">
        <f>+AVERAGE(K683+K684)/($K$7*2)</f>
        <v>0</v>
      </c>
      <c r="L685" s="31">
        <f>+AVERAGE(L683+L684)/($L$7*2)</f>
        <v>0</v>
      </c>
      <c r="M685" s="31">
        <f>+AVERAGE(M683+M684)/($M$7*2)</f>
        <v>0</v>
      </c>
      <c r="N685" s="31">
        <f>+AVERAGE(N683+N684)/($N$7*2)</f>
        <v>0</v>
      </c>
      <c r="O685" s="31">
        <f>+AVERAGE(O683+O684)/($O$7*2)</f>
        <v>0</v>
      </c>
      <c r="P685" s="31">
        <f>+AVERAGE(P683+P684)/($P$7*2)</f>
        <v>0</v>
      </c>
      <c r="Q685" s="31">
        <f>+AVERAGE(Q683+Q684)/($Q$7*2)</f>
        <v>0</v>
      </c>
      <c r="R685" s="32">
        <f t="shared" si="343"/>
        <v>0</v>
      </c>
      <c r="S685" s="51">
        <f>+AVERAGE((S684*2+S683)/3)</f>
        <v>0</v>
      </c>
      <c r="T685" s="49"/>
    </row>
    <row r="686" spans="1:20" s="40" customFormat="1" ht="23.25" customHeight="1" thickBot="1" x14ac:dyDescent="0.25">
      <c r="A686" s="379"/>
      <c r="B686" s="367"/>
      <c r="C686" s="368"/>
      <c r="D686" s="370"/>
      <c r="E686" s="381"/>
      <c r="F686" s="376" t="s">
        <v>21</v>
      </c>
      <c r="G686" s="376"/>
      <c r="H686" s="52">
        <f>SUM(H682,H685)/2</f>
        <v>0</v>
      </c>
      <c r="I686" s="52">
        <f t="shared" ref="I686:Q686" si="344">SUM(I682,I685)/2</f>
        <v>0</v>
      </c>
      <c r="J686" s="52">
        <f t="shared" si="344"/>
        <v>0</v>
      </c>
      <c r="K686" s="52">
        <f t="shared" si="344"/>
        <v>0</v>
      </c>
      <c r="L686" s="52">
        <f t="shared" si="344"/>
        <v>0</v>
      </c>
      <c r="M686" s="52">
        <f t="shared" si="344"/>
        <v>0</v>
      </c>
      <c r="N686" s="52">
        <f t="shared" si="344"/>
        <v>0</v>
      </c>
      <c r="O686" s="52">
        <f t="shared" si="344"/>
        <v>0</v>
      </c>
      <c r="P686" s="52">
        <f t="shared" si="344"/>
        <v>0</v>
      </c>
      <c r="Q686" s="52">
        <f t="shared" si="344"/>
        <v>0</v>
      </c>
      <c r="R686" s="52"/>
      <c r="S686" s="52">
        <f>+(S682+S685)/2</f>
        <v>0</v>
      </c>
      <c r="T686" s="53"/>
    </row>
    <row r="687" spans="1:20" s="40" customFormat="1" ht="12.75" customHeight="1" x14ac:dyDescent="0.2">
      <c r="A687" s="377">
        <v>98</v>
      </c>
      <c r="B687" s="366" t="s">
        <v>55</v>
      </c>
      <c r="C687" s="366" t="s">
        <v>34</v>
      </c>
      <c r="D687" s="370">
        <v>96</v>
      </c>
      <c r="E687" s="380"/>
      <c r="F687" s="372" t="s">
        <v>37</v>
      </c>
      <c r="G687" s="44" t="s">
        <v>1</v>
      </c>
      <c r="H687" s="26"/>
      <c r="I687" s="20"/>
      <c r="J687" s="20"/>
      <c r="K687" s="20"/>
      <c r="L687" s="20"/>
      <c r="M687" s="20"/>
      <c r="N687" s="20"/>
      <c r="O687" s="20"/>
      <c r="P687" s="20"/>
      <c r="Q687" s="20"/>
      <c r="R687" s="20">
        <f t="shared" ref="R687:R692" si="345">SUM(H687:Q687)</f>
        <v>0</v>
      </c>
      <c r="S687" s="45">
        <f>SUM(H687:Q687)/10</f>
        <v>0</v>
      </c>
      <c r="T687" s="46"/>
    </row>
    <row r="688" spans="1:20" s="40" customFormat="1" ht="12.75" x14ac:dyDescent="0.2">
      <c r="A688" s="378"/>
      <c r="B688" s="367"/>
      <c r="C688" s="367"/>
      <c r="D688" s="370"/>
      <c r="E688" s="380"/>
      <c r="F688" s="373"/>
      <c r="G688" s="47" t="s">
        <v>2</v>
      </c>
      <c r="H688" s="28"/>
      <c r="I688" s="29"/>
      <c r="J688" s="29"/>
      <c r="K688" s="29"/>
      <c r="L688" s="29"/>
      <c r="M688" s="29"/>
      <c r="N688" s="29"/>
      <c r="O688" s="29"/>
      <c r="P688" s="29"/>
      <c r="Q688" s="29"/>
      <c r="R688" s="29">
        <f t="shared" si="345"/>
        <v>0</v>
      </c>
      <c r="S688" s="48">
        <f>SUM(H688:Q688)/12</f>
        <v>0</v>
      </c>
      <c r="T688" s="49"/>
    </row>
    <row r="689" spans="1:20" s="40" customFormat="1" ht="12.75" x14ac:dyDescent="0.2">
      <c r="A689" s="378"/>
      <c r="B689" s="367"/>
      <c r="C689" s="367"/>
      <c r="D689" s="370"/>
      <c r="E689" s="380"/>
      <c r="F689" s="374"/>
      <c r="G689" s="50" t="s">
        <v>22</v>
      </c>
      <c r="H689" s="31">
        <f>+AVERAGE(H687+H688)/($H$7*2)</f>
        <v>0</v>
      </c>
      <c r="I689" s="31">
        <f>+AVERAGE(I687+I688)/($I$7*2)</f>
        <v>0</v>
      </c>
      <c r="J689" s="31">
        <f>+AVERAGE(J687+J688)/($J$7*2)</f>
        <v>0</v>
      </c>
      <c r="K689" s="31">
        <f>+AVERAGE(K687+K688)/($K$7*2)</f>
        <v>0</v>
      </c>
      <c r="L689" s="31">
        <f>+AVERAGE(L687+L688)/($L$7*2)</f>
        <v>0</v>
      </c>
      <c r="M689" s="31">
        <f>+AVERAGE(M687+M688)/($M$7*2)</f>
        <v>0</v>
      </c>
      <c r="N689" s="31">
        <f>+AVERAGE(N687+N688)/($N$7*2)</f>
        <v>0</v>
      </c>
      <c r="O689" s="31">
        <f>+AVERAGE(O687+O688)/($O$7*2)</f>
        <v>0</v>
      </c>
      <c r="P689" s="31">
        <f>+AVERAGE(P687+P688)/($P$7*2)</f>
        <v>0</v>
      </c>
      <c r="Q689" s="31">
        <f>+AVERAGE(Q687+Q688)/($Q$7*2)</f>
        <v>0</v>
      </c>
      <c r="R689" s="32">
        <f t="shared" si="345"/>
        <v>0</v>
      </c>
      <c r="S689" s="51">
        <f>+AVERAGE((S688*2+S687)/3)</f>
        <v>0</v>
      </c>
      <c r="T689" s="49"/>
    </row>
    <row r="690" spans="1:20" s="40" customFormat="1" ht="12.75" x14ac:dyDescent="0.2">
      <c r="A690" s="378"/>
      <c r="B690" s="367"/>
      <c r="C690" s="367"/>
      <c r="D690" s="370"/>
      <c r="E690" s="380"/>
      <c r="F690" s="375" t="s">
        <v>38</v>
      </c>
      <c r="G690" s="47" t="s">
        <v>1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>
        <f t="shared" si="345"/>
        <v>0</v>
      </c>
      <c r="S690" s="48">
        <f>SUM(H690:Q690)/10</f>
        <v>0</v>
      </c>
      <c r="T690" s="49"/>
    </row>
    <row r="691" spans="1:20" s="40" customFormat="1" ht="12.75" x14ac:dyDescent="0.2">
      <c r="A691" s="378"/>
      <c r="B691" s="367"/>
      <c r="C691" s="367"/>
      <c r="D691" s="370"/>
      <c r="E691" s="380"/>
      <c r="F691" s="375"/>
      <c r="G691" s="47" t="s">
        <v>2</v>
      </c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>
        <f t="shared" si="345"/>
        <v>0</v>
      </c>
      <c r="S691" s="48">
        <f>SUM(H691:Q691)/12</f>
        <v>0</v>
      </c>
      <c r="T691" s="49"/>
    </row>
    <row r="692" spans="1:20" s="40" customFormat="1" ht="12.75" x14ac:dyDescent="0.2">
      <c r="A692" s="378"/>
      <c r="B692" s="367"/>
      <c r="C692" s="367"/>
      <c r="D692" s="370"/>
      <c r="E692" s="380"/>
      <c r="F692" s="375"/>
      <c r="G692" s="50" t="s">
        <v>23</v>
      </c>
      <c r="H692" s="31">
        <f>+AVERAGE(H690+H691)/($H$7*2)</f>
        <v>0</v>
      </c>
      <c r="I692" s="31">
        <f>+AVERAGE(I690+I691)/($I$7*2)</f>
        <v>0</v>
      </c>
      <c r="J692" s="31">
        <f>+AVERAGE(J690+J691)/($J$7*2)</f>
        <v>0</v>
      </c>
      <c r="K692" s="31">
        <f>+AVERAGE(K690+K691)/($K$7*2)</f>
        <v>0</v>
      </c>
      <c r="L692" s="31">
        <f>+AVERAGE(L690+L691)/($L$7*2)</f>
        <v>0</v>
      </c>
      <c r="M692" s="31">
        <f>+AVERAGE(M690+M691)/($M$7*2)</f>
        <v>0</v>
      </c>
      <c r="N692" s="31">
        <f>+AVERAGE(N690+N691)/($N$7*2)</f>
        <v>0</v>
      </c>
      <c r="O692" s="31">
        <f>+AVERAGE(O690+O691)/($O$7*2)</f>
        <v>0</v>
      </c>
      <c r="P692" s="31">
        <f>+AVERAGE(P690+P691)/($P$7*2)</f>
        <v>0</v>
      </c>
      <c r="Q692" s="31">
        <f>+AVERAGE(Q690+Q691)/($Q$7*2)</f>
        <v>0</v>
      </c>
      <c r="R692" s="32">
        <f t="shared" si="345"/>
        <v>0</v>
      </c>
      <c r="S692" s="51">
        <f>+AVERAGE((S691*2+S690)/3)</f>
        <v>0</v>
      </c>
      <c r="T692" s="49"/>
    </row>
    <row r="693" spans="1:20" s="40" customFormat="1" ht="22.5" customHeight="1" thickBot="1" x14ac:dyDescent="0.25">
      <c r="A693" s="379"/>
      <c r="B693" s="367"/>
      <c r="C693" s="368"/>
      <c r="D693" s="370"/>
      <c r="E693" s="380"/>
      <c r="F693" s="376" t="s">
        <v>21</v>
      </c>
      <c r="G693" s="376"/>
      <c r="H693" s="52">
        <f>SUM(H689,H692)/2</f>
        <v>0</v>
      </c>
      <c r="I693" s="52">
        <f t="shared" ref="I693:Q693" si="346">SUM(I689,I692)/2</f>
        <v>0</v>
      </c>
      <c r="J693" s="52">
        <f t="shared" si="346"/>
        <v>0</v>
      </c>
      <c r="K693" s="52">
        <f t="shared" si="346"/>
        <v>0</v>
      </c>
      <c r="L693" s="52">
        <f t="shared" si="346"/>
        <v>0</v>
      </c>
      <c r="M693" s="52">
        <f t="shared" si="346"/>
        <v>0</v>
      </c>
      <c r="N693" s="52">
        <f t="shared" si="346"/>
        <v>0</v>
      </c>
      <c r="O693" s="52">
        <f t="shared" si="346"/>
        <v>0</v>
      </c>
      <c r="P693" s="52">
        <f t="shared" si="346"/>
        <v>0</v>
      </c>
      <c r="Q693" s="52">
        <f t="shared" si="346"/>
        <v>0</v>
      </c>
      <c r="R693" s="52"/>
      <c r="S693" s="52">
        <f>+(S689+S692)/2</f>
        <v>0</v>
      </c>
      <c r="T693" s="53"/>
    </row>
    <row r="694" spans="1:20" s="40" customFormat="1" ht="12.75" customHeight="1" x14ac:dyDescent="0.2">
      <c r="A694" s="377">
        <v>99</v>
      </c>
      <c r="B694" s="366" t="s">
        <v>55</v>
      </c>
      <c r="C694" s="366" t="s">
        <v>34</v>
      </c>
      <c r="D694" s="370">
        <v>97</v>
      </c>
      <c r="E694" s="381"/>
      <c r="F694" s="372" t="s">
        <v>37</v>
      </c>
      <c r="G694" s="44" t="s">
        <v>1</v>
      </c>
      <c r="H694" s="26"/>
      <c r="I694" s="20"/>
      <c r="J694" s="20"/>
      <c r="K694" s="20"/>
      <c r="L694" s="20"/>
      <c r="M694" s="20"/>
      <c r="N694" s="20"/>
      <c r="O694" s="20"/>
      <c r="P694" s="20"/>
      <c r="Q694" s="20"/>
      <c r="R694" s="20">
        <f t="shared" ref="R694:R699" si="347">SUM(H694:Q694)</f>
        <v>0</v>
      </c>
      <c r="S694" s="45">
        <f>SUM(H694:Q694)/10</f>
        <v>0</v>
      </c>
      <c r="T694" s="46"/>
    </row>
    <row r="695" spans="1:20" s="40" customFormat="1" ht="12.75" x14ac:dyDescent="0.2">
      <c r="A695" s="378"/>
      <c r="B695" s="367"/>
      <c r="C695" s="367"/>
      <c r="D695" s="370"/>
      <c r="E695" s="381"/>
      <c r="F695" s="373"/>
      <c r="G695" s="47" t="s">
        <v>2</v>
      </c>
      <c r="H695" s="28"/>
      <c r="I695" s="29"/>
      <c r="J695" s="29"/>
      <c r="K695" s="29"/>
      <c r="L695" s="29"/>
      <c r="M695" s="29"/>
      <c r="N695" s="29"/>
      <c r="O695" s="29"/>
      <c r="P695" s="29"/>
      <c r="Q695" s="29"/>
      <c r="R695" s="29">
        <f t="shared" si="347"/>
        <v>0</v>
      </c>
      <c r="S695" s="48">
        <f>SUM(H695:Q695)/12</f>
        <v>0</v>
      </c>
      <c r="T695" s="49"/>
    </row>
    <row r="696" spans="1:20" s="40" customFormat="1" ht="12.75" x14ac:dyDescent="0.2">
      <c r="A696" s="378"/>
      <c r="B696" s="367"/>
      <c r="C696" s="367"/>
      <c r="D696" s="370"/>
      <c r="E696" s="381"/>
      <c r="F696" s="374"/>
      <c r="G696" s="50" t="s">
        <v>22</v>
      </c>
      <c r="H696" s="31">
        <f>+AVERAGE(H694+H695)/($H$7*2)</f>
        <v>0</v>
      </c>
      <c r="I696" s="31">
        <f>+AVERAGE(I694+I695)/($I$7*2)</f>
        <v>0</v>
      </c>
      <c r="J696" s="31">
        <f>+AVERAGE(J694+J695)/($J$7*2)</f>
        <v>0</v>
      </c>
      <c r="K696" s="31">
        <f>+AVERAGE(K694+K695)/($K$7*2)</f>
        <v>0</v>
      </c>
      <c r="L696" s="31">
        <f>+AVERAGE(L694+L695)/($L$7*2)</f>
        <v>0</v>
      </c>
      <c r="M696" s="31">
        <f>+AVERAGE(M694+M695)/($M$7*2)</f>
        <v>0</v>
      </c>
      <c r="N696" s="31">
        <f>+AVERAGE(N694+N695)/($N$7*2)</f>
        <v>0</v>
      </c>
      <c r="O696" s="31">
        <f>+AVERAGE(O694+O695)/($O$7*2)</f>
        <v>0</v>
      </c>
      <c r="P696" s="31">
        <f>+AVERAGE(P694+P695)/($P$7*2)</f>
        <v>0</v>
      </c>
      <c r="Q696" s="31">
        <f>+AVERAGE(Q694+Q695)/($Q$7*2)</f>
        <v>0</v>
      </c>
      <c r="R696" s="32">
        <f t="shared" si="347"/>
        <v>0</v>
      </c>
      <c r="S696" s="51">
        <f>+AVERAGE((S695*2+S694)/3)</f>
        <v>0</v>
      </c>
      <c r="T696" s="49"/>
    </row>
    <row r="697" spans="1:20" s="40" customFormat="1" ht="12.75" x14ac:dyDescent="0.2">
      <c r="A697" s="378"/>
      <c r="B697" s="367"/>
      <c r="C697" s="367"/>
      <c r="D697" s="370"/>
      <c r="E697" s="381"/>
      <c r="F697" s="375" t="s">
        <v>38</v>
      </c>
      <c r="G697" s="47" t="s">
        <v>1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>
        <f t="shared" si="347"/>
        <v>0</v>
      </c>
      <c r="S697" s="48">
        <f>SUM(H697:Q697)/10</f>
        <v>0</v>
      </c>
      <c r="T697" s="49"/>
    </row>
    <row r="698" spans="1:20" s="40" customFormat="1" ht="12.75" x14ac:dyDescent="0.2">
      <c r="A698" s="378"/>
      <c r="B698" s="367"/>
      <c r="C698" s="367"/>
      <c r="D698" s="370"/>
      <c r="E698" s="381"/>
      <c r="F698" s="375"/>
      <c r="G698" s="47" t="s">
        <v>2</v>
      </c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>
        <f t="shared" si="347"/>
        <v>0</v>
      </c>
      <c r="S698" s="48">
        <f>SUM(H698:Q698)/12</f>
        <v>0</v>
      </c>
      <c r="T698" s="49"/>
    </row>
    <row r="699" spans="1:20" s="40" customFormat="1" ht="12.75" x14ac:dyDescent="0.2">
      <c r="A699" s="378"/>
      <c r="B699" s="367"/>
      <c r="C699" s="367"/>
      <c r="D699" s="370"/>
      <c r="E699" s="381"/>
      <c r="F699" s="375"/>
      <c r="G699" s="50" t="s">
        <v>23</v>
      </c>
      <c r="H699" s="31">
        <f>+AVERAGE(H697+H698)/($H$7*2)</f>
        <v>0</v>
      </c>
      <c r="I699" s="31">
        <f>+AVERAGE(I697+I698)/($I$7*2)</f>
        <v>0</v>
      </c>
      <c r="J699" s="31">
        <f>+AVERAGE(J697+J698)/($J$7*2)</f>
        <v>0</v>
      </c>
      <c r="K699" s="31">
        <f>+AVERAGE(K697+K698)/($K$7*2)</f>
        <v>0</v>
      </c>
      <c r="L699" s="31">
        <f>+AVERAGE(L697+L698)/($L$7*2)</f>
        <v>0</v>
      </c>
      <c r="M699" s="31">
        <f>+AVERAGE(M697+M698)/($M$7*2)</f>
        <v>0</v>
      </c>
      <c r="N699" s="31">
        <f>+AVERAGE(N697+N698)/($N$7*2)</f>
        <v>0</v>
      </c>
      <c r="O699" s="31">
        <f>+AVERAGE(O697+O698)/($O$7*2)</f>
        <v>0</v>
      </c>
      <c r="P699" s="31">
        <f>+AVERAGE(P697+P698)/($P$7*2)</f>
        <v>0</v>
      </c>
      <c r="Q699" s="31">
        <f>+AVERAGE(Q697+Q698)/($Q$7*2)</f>
        <v>0</v>
      </c>
      <c r="R699" s="32">
        <f t="shared" si="347"/>
        <v>0</v>
      </c>
      <c r="S699" s="51">
        <f>+AVERAGE((S698*2+S697)/3)</f>
        <v>0</v>
      </c>
      <c r="T699" s="49"/>
    </row>
    <row r="700" spans="1:20" s="40" customFormat="1" ht="22.5" customHeight="1" thickBot="1" x14ac:dyDescent="0.25">
      <c r="A700" s="379"/>
      <c r="B700" s="367"/>
      <c r="C700" s="368"/>
      <c r="D700" s="370"/>
      <c r="E700" s="381"/>
      <c r="F700" s="376" t="s">
        <v>21</v>
      </c>
      <c r="G700" s="376"/>
      <c r="H700" s="52">
        <f>SUM(H696,H699)/2</f>
        <v>0</v>
      </c>
      <c r="I700" s="52">
        <f t="shared" ref="I700:Q700" si="348">SUM(I696,I699)/2</f>
        <v>0</v>
      </c>
      <c r="J700" s="52">
        <f t="shared" si="348"/>
        <v>0</v>
      </c>
      <c r="K700" s="52">
        <f t="shared" si="348"/>
        <v>0</v>
      </c>
      <c r="L700" s="52">
        <f t="shared" si="348"/>
        <v>0</v>
      </c>
      <c r="M700" s="52">
        <f t="shared" si="348"/>
        <v>0</v>
      </c>
      <c r="N700" s="52">
        <f t="shared" si="348"/>
        <v>0</v>
      </c>
      <c r="O700" s="52">
        <f t="shared" si="348"/>
        <v>0</v>
      </c>
      <c r="P700" s="52">
        <f t="shared" si="348"/>
        <v>0</v>
      </c>
      <c r="Q700" s="52">
        <f t="shared" si="348"/>
        <v>0</v>
      </c>
      <c r="R700" s="52"/>
      <c r="S700" s="52">
        <f>+(S696+S699)/2</f>
        <v>0</v>
      </c>
      <c r="T700" s="53"/>
    </row>
    <row r="701" spans="1:20" s="40" customFormat="1" ht="12.75" customHeight="1" x14ac:dyDescent="0.2">
      <c r="A701" s="377">
        <v>100</v>
      </c>
      <c r="B701" s="366" t="s">
        <v>55</v>
      </c>
      <c r="C701" s="366" t="s">
        <v>34</v>
      </c>
      <c r="D701" s="370">
        <v>98</v>
      </c>
      <c r="E701" s="381"/>
      <c r="F701" s="372" t="s">
        <v>37</v>
      </c>
      <c r="G701" s="44" t="s">
        <v>1</v>
      </c>
      <c r="H701" s="26"/>
      <c r="I701" s="20"/>
      <c r="J701" s="20"/>
      <c r="K701" s="20"/>
      <c r="L701" s="20"/>
      <c r="M701" s="20"/>
      <c r="N701" s="20"/>
      <c r="O701" s="20"/>
      <c r="P701" s="20"/>
      <c r="Q701" s="20"/>
      <c r="R701" s="20">
        <f t="shared" ref="R701:R706" si="349">SUM(H701:Q701)</f>
        <v>0</v>
      </c>
      <c r="S701" s="45">
        <f>SUM(H701:Q701)/10</f>
        <v>0</v>
      </c>
      <c r="T701" s="46"/>
    </row>
    <row r="702" spans="1:20" s="40" customFormat="1" ht="12.75" x14ac:dyDescent="0.2">
      <c r="A702" s="378"/>
      <c r="B702" s="367"/>
      <c r="C702" s="367"/>
      <c r="D702" s="370"/>
      <c r="E702" s="381"/>
      <c r="F702" s="373"/>
      <c r="G702" s="47" t="s">
        <v>2</v>
      </c>
      <c r="H702" s="28"/>
      <c r="I702" s="29"/>
      <c r="J702" s="29"/>
      <c r="K702" s="29"/>
      <c r="L702" s="29"/>
      <c r="M702" s="29"/>
      <c r="N702" s="29"/>
      <c r="O702" s="29"/>
      <c r="P702" s="29"/>
      <c r="Q702" s="29"/>
      <c r="R702" s="29">
        <f t="shared" si="349"/>
        <v>0</v>
      </c>
      <c r="S702" s="48">
        <f>SUM(H702:Q702)/12</f>
        <v>0</v>
      </c>
      <c r="T702" s="49"/>
    </row>
    <row r="703" spans="1:20" s="40" customFormat="1" ht="12.75" x14ac:dyDescent="0.2">
      <c r="A703" s="378"/>
      <c r="B703" s="367"/>
      <c r="C703" s="367"/>
      <c r="D703" s="370"/>
      <c r="E703" s="381"/>
      <c r="F703" s="374"/>
      <c r="G703" s="50" t="s">
        <v>22</v>
      </c>
      <c r="H703" s="31">
        <f>+AVERAGE(H701+H702)/($H$7*2)</f>
        <v>0</v>
      </c>
      <c r="I703" s="31">
        <f>+AVERAGE(I701+I702)/($I$7*2)</f>
        <v>0</v>
      </c>
      <c r="J703" s="31">
        <f>+AVERAGE(J701+J702)/($J$7*2)</f>
        <v>0</v>
      </c>
      <c r="K703" s="31">
        <f>+AVERAGE(K701+K702)/($K$7*2)</f>
        <v>0</v>
      </c>
      <c r="L703" s="31">
        <f>+AVERAGE(L701+L702)/($L$7*2)</f>
        <v>0</v>
      </c>
      <c r="M703" s="31">
        <f>+AVERAGE(M701+M702)/($M$7*2)</f>
        <v>0</v>
      </c>
      <c r="N703" s="31">
        <f>+AVERAGE(N701+N702)/($N$7*2)</f>
        <v>0</v>
      </c>
      <c r="O703" s="31">
        <f>+AVERAGE(O701+O702)/($O$7*2)</f>
        <v>0</v>
      </c>
      <c r="P703" s="31">
        <f>+AVERAGE(P701+P702)/($P$7*2)</f>
        <v>0</v>
      </c>
      <c r="Q703" s="31">
        <f>+AVERAGE(Q701+Q702)/($Q$7*2)</f>
        <v>0</v>
      </c>
      <c r="R703" s="32">
        <f t="shared" si="349"/>
        <v>0</v>
      </c>
      <c r="S703" s="51">
        <f>+AVERAGE((S702*2+S701)/3)</f>
        <v>0</v>
      </c>
      <c r="T703" s="49"/>
    </row>
    <row r="704" spans="1:20" s="40" customFormat="1" ht="12.75" x14ac:dyDescent="0.2">
      <c r="A704" s="378"/>
      <c r="B704" s="367"/>
      <c r="C704" s="367"/>
      <c r="D704" s="370"/>
      <c r="E704" s="381"/>
      <c r="F704" s="375" t="s">
        <v>38</v>
      </c>
      <c r="G704" s="47" t="s">
        <v>1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>
        <f t="shared" si="349"/>
        <v>0</v>
      </c>
      <c r="S704" s="48">
        <f>SUM(H704:Q704)/10</f>
        <v>0</v>
      </c>
      <c r="T704" s="49"/>
    </row>
    <row r="705" spans="1:20" s="40" customFormat="1" ht="12.75" x14ac:dyDescent="0.2">
      <c r="A705" s="378"/>
      <c r="B705" s="367"/>
      <c r="C705" s="367"/>
      <c r="D705" s="370"/>
      <c r="E705" s="381"/>
      <c r="F705" s="375"/>
      <c r="G705" s="47" t="s">
        <v>2</v>
      </c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>
        <f t="shared" si="349"/>
        <v>0</v>
      </c>
      <c r="S705" s="48">
        <f>SUM(H705:Q705)/12</f>
        <v>0</v>
      </c>
      <c r="T705" s="49"/>
    </row>
    <row r="706" spans="1:20" s="40" customFormat="1" ht="12.75" x14ac:dyDescent="0.2">
      <c r="A706" s="378"/>
      <c r="B706" s="367"/>
      <c r="C706" s="367"/>
      <c r="D706" s="370"/>
      <c r="E706" s="381"/>
      <c r="F706" s="375"/>
      <c r="G706" s="50" t="s">
        <v>23</v>
      </c>
      <c r="H706" s="31">
        <f>+AVERAGE(H704+H705)/($H$7*2)</f>
        <v>0</v>
      </c>
      <c r="I706" s="31">
        <f>+AVERAGE(I704+I705)/($I$7*2)</f>
        <v>0</v>
      </c>
      <c r="J706" s="31">
        <f>+AVERAGE(J704+J705)/($J$7*2)</f>
        <v>0</v>
      </c>
      <c r="K706" s="31">
        <f>+AVERAGE(K704+K705)/($K$7*2)</f>
        <v>0</v>
      </c>
      <c r="L706" s="31">
        <f>+AVERAGE(L704+L705)/($L$7*2)</f>
        <v>0</v>
      </c>
      <c r="M706" s="31">
        <f>+AVERAGE(M704+M705)/($M$7*2)</f>
        <v>0</v>
      </c>
      <c r="N706" s="31">
        <f>+AVERAGE(N704+N705)/($N$7*2)</f>
        <v>0</v>
      </c>
      <c r="O706" s="31">
        <f>+AVERAGE(O704+O705)/($O$7*2)</f>
        <v>0</v>
      </c>
      <c r="P706" s="31">
        <f>+AVERAGE(P704+P705)/($P$7*2)</f>
        <v>0</v>
      </c>
      <c r="Q706" s="31">
        <f>+AVERAGE(Q704+Q705)/($Q$7*2)</f>
        <v>0</v>
      </c>
      <c r="R706" s="32">
        <f t="shared" si="349"/>
        <v>0</v>
      </c>
      <c r="S706" s="51">
        <f>+AVERAGE((S705*2+S704)/3)</f>
        <v>0</v>
      </c>
      <c r="T706" s="49"/>
    </row>
    <row r="707" spans="1:20" s="40" customFormat="1" ht="24.75" customHeight="1" thickBot="1" x14ac:dyDescent="0.25">
      <c r="A707" s="379"/>
      <c r="B707" s="367"/>
      <c r="C707" s="368"/>
      <c r="D707" s="370"/>
      <c r="E707" s="381"/>
      <c r="F707" s="376" t="s">
        <v>21</v>
      </c>
      <c r="G707" s="376"/>
      <c r="H707" s="52">
        <f>SUM(H703,H706)/2</f>
        <v>0</v>
      </c>
      <c r="I707" s="52">
        <f t="shared" ref="I707:Q707" si="350">SUM(I703,I706)/2</f>
        <v>0</v>
      </c>
      <c r="J707" s="52">
        <f t="shared" si="350"/>
        <v>0</v>
      </c>
      <c r="K707" s="52">
        <f t="shared" si="350"/>
        <v>0</v>
      </c>
      <c r="L707" s="52">
        <f t="shared" si="350"/>
        <v>0</v>
      </c>
      <c r="M707" s="52">
        <f t="shared" si="350"/>
        <v>0</v>
      </c>
      <c r="N707" s="52">
        <f t="shared" si="350"/>
        <v>0</v>
      </c>
      <c r="O707" s="52">
        <f t="shared" si="350"/>
        <v>0</v>
      </c>
      <c r="P707" s="52">
        <f t="shared" si="350"/>
        <v>0</v>
      </c>
      <c r="Q707" s="52">
        <f t="shared" si="350"/>
        <v>0</v>
      </c>
      <c r="R707" s="52"/>
      <c r="S707" s="52">
        <f>+(S703+S706)/2</f>
        <v>0</v>
      </c>
      <c r="T707" s="53"/>
    </row>
    <row r="708" spans="1:20" s="40" customFormat="1" ht="12.75" customHeight="1" x14ac:dyDescent="0.2">
      <c r="A708" s="377">
        <v>101</v>
      </c>
      <c r="B708" s="366" t="s">
        <v>55</v>
      </c>
      <c r="C708" s="366" t="s">
        <v>34</v>
      </c>
      <c r="D708" s="370">
        <v>99</v>
      </c>
      <c r="E708" s="381"/>
      <c r="F708" s="372" t="s">
        <v>37</v>
      </c>
      <c r="G708" s="44" t="s">
        <v>1</v>
      </c>
      <c r="H708" s="26"/>
      <c r="I708" s="20"/>
      <c r="J708" s="20"/>
      <c r="K708" s="20"/>
      <c r="L708" s="20"/>
      <c r="M708" s="20"/>
      <c r="N708" s="20"/>
      <c r="O708" s="20"/>
      <c r="P708" s="20"/>
      <c r="Q708" s="20"/>
      <c r="R708" s="20">
        <f t="shared" ref="R708:R713" si="351">SUM(H708:Q708)</f>
        <v>0</v>
      </c>
      <c r="S708" s="45">
        <f>SUM(H708:Q708)/10</f>
        <v>0</v>
      </c>
      <c r="T708" s="46"/>
    </row>
    <row r="709" spans="1:20" s="40" customFormat="1" ht="12.75" x14ac:dyDescent="0.2">
      <c r="A709" s="378"/>
      <c r="B709" s="367"/>
      <c r="C709" s="367"/>
      <c r="D709" s="370"/>
      <c r="E709" s="381"/>
      <c r="F709" s="373"/>
      <c r="G709" s="47" t="s">
        <v>2</v>
      </c>
      <c r="H709" s="28"/>
      <c r="I709" s="29"/>
      <c r="J709" s="29"/>
      <c r="K709" s="29"/>
      <c r="L709" s="29"/>
      <c r="M709" s="29"/>
      <c r="N709" s="29"/>
      <c r="O709" s="29"/>
      <c r="P709" s="29"/>
      <c r="Q709" s="29"/>
      <c r="R709" s="29">
        <f t="shared" si="351"/>
        <v>0</v>
      </c>
      <c r="S709" s="48">
        <f>SUM(H709:Q709)/12</f>
        <v>0</v>
      </c>
      <c r="T709" s="49"/>
    </row>
    <row r="710" spans="1:20" s="40" customFormat="1" ht="12.75" x14ac:dyDescent="0.2">
      <c r="A710" s="378"/>
      <c r="B710" s="367"/>
      <c r="C710" s="367"/>
      <c r="D710" s="370"/>
      <c r="E710" s="381"/>
      <c r="F710" s="374"/>
      <c r="G710" s="50" t="s">
        <v>22</v>
      </c>
      <c r="H710" s="31">
        <f>+AVERAGE(H708+H709)/($H$7*2)</f>
        <v>0</v>
      </c>
      <c r="I710" s="31">
        <f>+AVERAGE(I708+I709)/($I$7*2)</f>
        <v>0</v>
      </c>
      <c r="J710" s="31">
        <f>+AVERAGE(J708+J709)/($J$7*2)</f>
        <v>0</v>
      </c>
      <c r="K710" s="31">
        <f>+AVERAGE(K708+K709)/($K$7*2)</f>
        <v>0</v>
      </c>
      <c r="L710" s="31">
        <f>+AVERAGE(L708+L709)/($L$7*2)</f>
        <v>0</v>
      </c>
      <c r="M710" s="31">
        <f>+AVERAGE(M708+M709)/($M$7*2)</f>
        <v>0</v>
      </c>
      <c r="N710" s="31">
        <f>+AVERAGE(N708+N709)/($N$7*2)</f>
        <v>0</v>
      </c>
      <c r="O710" s="31">
        <f>+AVERAGE(O708+O709)/($O$7*2)</f>
        <v>0</v>
      </c>
      <c r="P710" s="31">
        <f>+AVERAGE(P708+P709)/($P$7*2)</f>
        <v>0</v>
      </c>
      <c r="Q710" s="31">
        <f>+AVERAGE(Q708+Q709)/($Q$7*2)</f>
        <v>0</v>
      </c>
      <c r="R710" s="32">
        <f t="shared" si="351"/>
        <v>0</v>
      </c>
      <c r="S710" s="51">
        <f>+AVERAGE((S709*2+S708)/3)</f>
        <v>0</v>
      </c>
      <c r="T710" s="49"/>
    </row>
    <row r="711" spans="1:20" s="40" customFormat="1" ht="12.75" x14ac:dyDescent="0.2">
      <c r="A711" s="378"/>
      <c r="B711" s="367"/>
      <c r="C711" s="367"/>
      <c r="D711" s="370"/>
      <c r="E711" s="381"/>
      <c r="F711" s="375" t="s">
        <v>38</v>
      </c>
      <c r="G711" s="47" t="s">
        <v>1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>
        <f t="shared" si="351"/>
        <v>0</v>
      </c>
      <c r="S711" s="48">
        <f>SUM(H711:Q711)/10</f>
        <v>0</v>
      </c>
      <c r="T711" s="49"/>
    </row>
    <row r="712" spans="1:20" s="40" customFormat="1" ht="12.75" x14ac:dyDescent="0.2">
      <c r="A712" s="378"/>
      <c r="B712" s="367"/>
      <c r="C712" s="367"/>
      <c r="D712" s="370"/>
      <c r="E712" s="381"/>
      <c r="F712" s="375"/>
      <c r="G712" s="47" t="s">
        <v>2</v>
      </c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>
        <f t="shared" si="351"/>
        <v>0</v>
      </c>
      <c r="S712" s="48">
        <f>SUM(H712:Q712)/12</f>
        <v>0</v>
      </c>
      <c r="T712" s="49"/>
    </row>
    <row r="713" spans="1:20" s="40" customFormat="1" ht="12.75" x14ac:dyDescent="0.2">
      <c r="A713" s="378"/>
      <c r="B713" s="367"/>
      <c r="C713" s="367"/>
      <c r="D713" s="370"/>
      <c r="E713" s="381"/>
      <c r="F713" s="375"/>
      <c r="G713" s="50" t="s">
        <v>23</v>
      </c>
      <c r="H713" s="31">
        <f>+AVERAGE(H711+H712)/($H$7*2)</f>
        <v>0</v>
      </c>
      <c r="I713" s="31">
        <f>+AVERAGE(I711+I712)/($I$7*2)</f>
        <v>0</v>
      </c>
      <c r="J713" s="31">
        <f>+AVERAGE(J711+J712)/($J$7*2)</f>
        <v>0</v>
      </c>
      <c r="K713" s="31">
        <f>+AVERAGE(K711+K712)/($K$7*2)</f>
        <v>0</v>
      </c>
      <c r="L713" s="31">
        <f>+AVERAGE(L711+L712)/($L$7*2)</f>
        <v>0</v>
      </c>
      <c r="M713" s="31">
        <f>+AVERAGE(M711+M712)/($M$7*2)</f>
        <v>0</v>
      </c>
      <c r="N713" s="31">
        <f>+AVERAGE(N711+N712)/($N$7*2)</f>
        <v>0</v>
      </c>
      <c r="O713" s="31">
        <f>+AVERAGE(O711+O712)/($O$7*2)</f>
        <v>0</v>
      </c>
      <c r="P713" s="31">
        <f>+AVERAGE(P711+P712)/($P$7*2)</f>
        <v>0</v>
      </c>
      <c r="Q713" s="31">
        <f>+AVERAGE(Q711+Q712)/($Q$7*2)</f>
        <v>0</v>
      </c>
      <c r="R713" s="32">
        <f t="shared" si="351"/>
        <v>0</v>
      </c>
      <c r="S713" s="51">
        <f>+AVERAGE((S712*2+S711)/3)</f>
        <v>0</v>
      </c>
      <c r="T713" s="49"/>
    </row>
    <row r="714" spans="1:20" s="40" customFormat="1" ht="21.75" customHeight="1" thickBot="1" x14ac:dyDescent="0.25">
      <c r="A714" s="379"/>
      <c r="B714" s="367"/>
      <c r="C714" s="368"/>
      <c r="D714" s="370"/>
      <c r="E714" s="381"/>
      <c r="F714" s="376" t="s">
        <v>21</v>
      </c>
      <c r="G714" s="376"/>
      <c r="H714" s="52">
        <f>SUM(H710,H713)/2</f>
        <v>0</v>
      </c>
      <c r="I714" s="52">
        <f t="shared" ref="I714:Q714" si="352">SUM(I710,I713)/2</f>
        <v>0</v>
      </c>
      <c r="J714" s="52">
        <f t="shared" si="352"/>
        <v>0</v>
      </c>
      <c r="K714" s="52">
        <f t="shared" si="352"/>
        <v>0</v>
      </c>
      <c r="L714" s="52">
        <f t="shared" si="352"/>
        <v>0</v>
      </c>
      <c r="M714" s="52">
        <f t="shared" si="352"/>
        <v>0</v>
      </c>
      <c r="N714" s="52">
        <f t="shared" si="352"/>
        <v>0</v>
      </c>
      <c r="O714" s="52">
        <f t="shared" si="352"/>
        <v>0</v>
      </c>
      <c r="P714" s="52">
        <f t="shared" si="352"/>
        <v>0</v>
      </c>
      <c r="Q714" s="52">
        <f t="shared" si="352"/>
        <v>0</v>
      </c>
      <c r="R714" s="52"/>
      <c r="S714" s="52">
        <f>+(S710+S713)/2</f>
        <v>0</v>
      </c>
      <c r="T714" s="53"/>
    </row>
    <row r="715" spans="1:20" s="40" customFormat="1" ht="12.75" customHeight="1" x14ac:dyDescent="0.2">
      <c r="A715" s="377">
        <v>102</v>
      </c>
      <c r="B715" s="366" t="s">
        <v>55</v>
      </c>
      <c r="C715" s="366" t="s">
        <v>34</v>
      </c>
      <c r="D715" s="370">
        <v>100</v>
      </c>
      <c r="E715" s="381"/>
      <c r="F715" s="372" t="s">
        <v>37</v>
      </c>
      <c r="G715" s="44" t="s">
        <v>1</v>
      </c>
      <c r="H715" s="26"/>
      <c r="I715" s="20"/>
      <c r="J715" s="20"/>
      <c r="K715" s="20"/>
      <c r="L715" s="20"/>
      <c r="M715" s="20"/>
      <c r="N715" s="20"/>
      <c r="O715" s="20"/>
      <c r="P715" s="20"/>
      <c r="Q715" s="20"/>
      <c r="R715" s="20">
        <f t="shared" ref="R715:R720" si="353">SUM(H715:Q715)</f>
        <v>0</v>
      </c>
      <c r="S715" s="45">
        <f>SUM(H715:Q715)/10</f>
        <v>0</v>
      </c>
      <c r="T715" s="46"/>
    </row>
    <row r="716" spans="1:20" s="40" customFormat="1" ht="12.75" x14ac:dyDescent="0.2">
      <c r="A716" s="378"/>
      <c r="B716" s="367"/>
      <c r="C716" s="367"/>
      <c r="D716" s="370"/>
      <c r="E716" s="381"/>
      <c r="F716" s="373"/>
      <c r="G716" s="47" t="s">
        <v>2</v>
      </c>
      <c r="H716" s="28"/>
      <c r="I716" s="29"/>
      <c r="J716" s="29"/>
      <c r="K716" s="29"/>
      <c r="L716" s="29"/>
      <c r="M716" s="29"/>
      <c r="N716" s="29"/>
      <c r="O716" s="29"/>
      <c r="P716" s="29"/>
      <c r="Q716" s="29"/>
      <c r="R716" s="29">
        <f t="shared" si="353"/>
        <v>0</v>
      </c>
      <c r="S716" s="48">
        <f>SUM(H716:Q716)/12</f>
        <v>0</v>
      </c>
      <c r="T716" s="49"/>
    </row>
    <row r="717" spans="1:20" s="40" customFormat="1" ht="12.75" x14ac:dyDescent="0.2">
      <c r="A717" s="378"/>
      <c r="B717" s="367"/>
      <c r="C717" s="367"/>
      <c r="D717" s="370"/>
      <c r="E717" s="381"/>
      <c r="F717" s="374"/>
      <c r="G717" s="50" t="s">
        <v>22</v>
      </c>
      <c r="H717" s="31">
        <f>+AVERAGE(H715+H716)/($H$7*2)</f>
        <v>0</v>
      </c>
      <c r="I717" s="31">
        <f>+AVERAGE(I715+I716)/($I$7*2)</f>
        <v>0</v>
      </c>
      <c r="J717" s="31">
        <f>+AVERAGE(J715+J716)/($J$7*2)</f>
        <v>0</v>
      </c>
      <c r="K717" s="31">
        <f>+AVERAGE(K715+K716)/($K$7*2)</f>
        <v>0</v>
      </c>
      <c r="L717" s="31">
        <f>+AVERAGE(L715+L716)/($L$7*2)</f>
        <v>0</v>
      </c>
      <c r="M717" s="31">
        <f>+AVERAGE(M715+M716)/($M$7*2)</f>
        <v>0</v>
      </c>
      <c r="N717" s="31">
        <f>+AVERAGE(N715+N716)/($N$7*2)</f>
        <v>0</v>
      </c>
      <c r="O717" s="31">
        <f>+AVERAGE(O715+O716)/($O$7*2)</f>
        <v>0</v>
      </c>
      <c r="P717" s="31">
        <f>+AVERAGE(P715+P716)/($P$7*2)</f>
        <v>0</v>
      </c>
      <c r="Q717" s="31">
        <f>+AVERAGE(Q715+Q716)/($Q$7*2)</f>
        <v>0</v>
      </c>
      <c r="R717" s="32">
        <f t="shared" si="353"/>
        <v>0</v>
      </c>
      <c r="S717" s="51">
        <f>+AVERAGE((S716*2+S715)/3)</f>
        <v>0</v>
      </c>
      <c r="T717" s="49"/>
    </row>
    <row r="718" spans="1:20" s="40" customFormat="1" ht="12.75" x14ac:dyDescent="0.2">
      <c r="A718" s="378"/>
      <c r="B718" s="367"/>
      <c r="C718" s="367"/>
      <c r="D718" s="370"/>
      <c r="E718" s="381"/>
      <c r="F718" s="375" t="s">
        <v>38</v>
      </c>
      <c r="G718" s="47" t="s">
        <v>1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>
        <f t="shared" si="353"/>
        <v>0</v>
      </c>
      <c r="S718" s="48">
        <f>SUM(H718:Q718)/10</f>
        <v>0</v>
      </c>
      <c r="T718" s="49"/>
    </row>
    <row r="719" spans="1:20" s="40" customFormat="1" ht="12.75" x14ac:dyDescent="0.2">
      <c r="A719" s="378"/>
      <c r="B719" s="367"/>
      <c r="C719" s="367"/>
      <c r="D719" s="370"/>
      <c r="E719" s="381"/>
      <c r="F719" s="375"/>
      <c r="G719" s="47" t="s">
        <v>2</v>
      </c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>
        <f t="shared" si="353"/>
        <v>0</v>
      </c>
      <c r="S719" s="48">
        <f>SUM(H719:Q719)/12</f>
        <v>0</v>
      </c>
      <c r="T719" s="49"/>
    </row>
    <row r="720" spans="1:20" s="40" customFormat="1" ht="12.75" x14ac:dyDescent="0.2">
      <c r="A720" s="378"/>
      <c r="B720" s="367"/>
      <c r="C720" s="367"/>
      <c r="D720" s="370"/>
      <c r="E720" s="381"/>
      <c r="F720" s="375"/>
      <c r="G720" s="50" t="s">
        <v>23</v>
      </c>
      <c r="H720" s="31">
        <f>+AVERAGE(H718+H719)/($H$7*2)</f>
        <v>0</v>
      </c>
      <c r="I720" s="31">
        <f>+AVERAGE(I718+I719)/($I$7*2)</f>
        <v>0</v>
      </c>
      <c r="J720" s="31">
        <f>+AVERAGE(J718+J719)/($J$7*2)</f>
        <v>0</v>
      </c>
      <c r="K720" s="31">
        <f>+AVERAGE(K718+K719)/($K$7*2)</f>
        <v>0</v>
      </c>
      <c r="L720" s="31">
        <f>+AVERAGE(L718+L719)/($L$7*2)</f>
        <v>0</v>
      </c>
      <c r="M720" s="31">
        <f>+AVERAGE(M718+M719)/($M$7*2)</f>
        <v>0</v>
      </c>
      <c r="N720" s="31">
        <f>+AVERAGE(N718+N719)/($N$7*2)</f>
        <v>0</v>
      </c>
      <c r="O720" s="31">
        <f>+AVERAGE(O718+O719)/($O$7*2)</f>
        <v>0</v>
      </c>
      <c r="P720" s="31">
        <f>+AVERAGE(P718+P719)/($P$7*2)</f>
        <v>0</v>
      </c>
      <c r="Q720" s="31">
        <f>+AVERAGE(Q718+Q719)/($Q$7*2)</f>
        <v>0</v>
      </c>
      <c r="R720" s="32">
        <f t="shared" si="353"/>
        <v>0</v>
      </c>
      <c r="S720" s="51">
        <f>+AVERAGE((S719*2+S718)/3)</f>
        <v>0</v>
      </c>
      <c r="T720" s="49"/>
    </row>
    <row r="721" spans="1:20" s="40" customFormat="1" ht="24.75" customHeight="1" thickBot="1" x14ac:dyDescent="0.25">
      <c r="A721" s="379"/>
      <c r="B721" s="367"/>
      <c r="C721" s="368"/>
      <c r="D721" s="370"/>
      <c r="E721" s="381"/>
      <c r="F721" s="376" t="s">
        <v>21</v>
      </c>
      <c r="G721" s="376"/>
      <c r="H721" s="52">
        <f>SUM(H717,H720)/2</f>
        <v>0</v>
      </c>
      <c r="I721" s="52">
        <f t="shared" ref="I721:Q721" si="354">SUM(I717,I720)/2</f>
        <v>0</v>
      </c>
      <c r="J721" s="52">
        <f t="shared" si="354"/>
        <v>0</v>
      </c>
      <c r="K721" s="52">
        <f t="shared" si="354"/>
        <v>0</v>
      </c>
      <c r="L721" s="52">
        <f t="shared" si="354"/>
        <v>0</v>
      </c>
      <c r="M721" s="52">
        <f t="shared" si="354"/>
        <v>0</v>
      </c>
      <c r="N721" s="52">
        <f t="shared" si="354"/>
        <v>0</v>
      </c>
      <c r="O721" s="52">
        <f t="shared" si="354"/>
        <v>0</v>
      </c>
      <c r="P721" s="52">
        <f t="shared" si="354"/>
        <v>0</v>
      </c>
      <c r="Q721" s="52">
        <f t="shared" si="354"/>
        <v>0</v>
      </c>
      <c r="R721" s="52"/>
      <c r="S721" s="52">
        <f>+(S717+S720)/2</f>
        <v>0</v>
      </c>
      <c r="T721" s="53"/>
    </row>
    <row r="722" spans="1:20" s="40" customFormat="1" ht="12.75" customHeight="1" x14ac:dyDescent="0.2">
      <c r="A722" s="377">
        <v>103</v>
      </c>
      <c r="B722" s="366" t="s">
        <v>55</v>
      </c>
      <c r="C722" s="366" t="s">
        <v>34</v>
      </c>
      <c r="D722" s="370">
        <v>101</v>
      </c>
      <c r="E722" s="380"/>
      <c r="F722" s="372" t="s">
        <v>37</v>
      </c>
      <c r="G722" s="44" t="s">
        <v>1</v>
      </c>
      <c r="H722" s="26"/>
      <c r="I722" s="20"/>
      <c r="J722" s="20"/>
      <c r="K722" s="20"/>
      <c r="L722" s="20"/>
      <c r="M722" s="20"/>
      <c r="N722" s="20"/>
      <c r="O722" s="20"/>
      <c r="P722" s="20"/>
      <c r="Q722" s="20"/>
      <c r="R722" s="20">
        <f t="shared" ref="R722:R727" si="355">SUM(H722:Q722)</f>
        <v>0</v>
      </c>
      <c r="S722" s="45">
        <f>SUM(H722:Q722)/10</f>
        <v>0</v>
      </c>
      <c r="T722" s="46"/>
    </row>
    <row r="723" spans="1:20" s="40" customFormat="1" ht="12.75" x14ac:dyDescent="0.2">
      <c r="A723" s="378"/>
      <c r="B723" s="367"/>
      <c r="C723" s="367"/>
      <c r="D723" s="370"/>
      <c r="E723" s="380"/>
      <c r="F723" s="373"/>
      <c r="G723" s="47" t="s">
        <v>2</v>
      </c>
      <c r="H723" s="28"/>
      <c r="I723" s="29"/>
      <c r="J723" s="29"/>
      <c r="K723" s="29"/>
      <c r="L723" s="29"/>
      <c r="M723" s="29"/>
      <c r="N723" s="29"/>
      <c r="O723" s="29"/>
      <c r="P723" s="29"/>
      <c r="Q723" s="29"/>
      <c r="R723" s="29">
        <f t="shared" si="355"/>
        <v>0</v>
      </c>
      <c r="S723" s="48">
        <f>SUM(H723:Q723)/12</f>
        <v>0</v>
      </c>
      <c r="T723" s="49"/>
    </row>
    <row r="724" spans="1:20" s="40" customFormat="1" ht="12.75" x14ac:dyDescent="0.2">
      <c r="A724" s="378"/>
      <c r="B724" s="367"/>
      <c r="C724" s="367"/>
      <c r="D724" s="370"/>
      <c r="E724" s="380"/>
      <c r="F724" s="374"/>
      <c r="G724" s="50" t="s">
        <v>22</v>
      </c>
      <c r="H724" s="31">
        <f>+AVERAGE(H722+H723)/($H$7*2)</f>
        <v>0</v>
      </c>
      <c r="I724" s="31">
        <f>+AVERAGE(I722+I723)/($I$7*2)</f>
        <v>0</v>
      </c>
      <c r="J724" s="31">
        <f>+AVERAGE(J722+J723)/($J$7*2)</f>
        <v>0</v>
      </c>
      <c r="K724" s="31">
        <f>+AVERAGE(K722+K723)/($K$7*2)</f>
        <v>0</v>
      </c>
      <c r="L724" s="31">
        <f>+AVERAGE(L722+L723)/($L$7*2)</f>
        <v>0</v>
      </c>
      <c r="M724" s="31">
        <f>+AVERAGE(M722+M723)/($M$7*2)</f>
        <v>0</v>
      </c>
      <c r="N724" s="31">
        <f>+AVERAGE(N722+N723)/($N$7*2)</f>
        <v>0</v>
      </c>
      <c r="O724" s="31">
        <f>+AVERAGE(O722+O723)/($O$7*2)</f>
        <v>0</v>
      </c>
      <c r="P724" s="31">
        <f>+AVERAGE(P722+P723)/($P$7*2)</f>
        <v>0</v>
      </c>
      <c r="Q724" s="31">
        <f>+AVERAGE(Q722+Q723)/($Q$7*2)</f>
        <v>0</v>
      </c>
      <c r="R724" s="32">
        <f t="shared" si="355"/>
        <v>0</v>
      </c>
      <c r="S724" s="51">
        <f>+AVERAGE((S723*2+S722)/3)</f>
        <v>0</v>
      </c>
      <c r="T724" s="49"/>
    </row>
    <row r="725" spans="1:20" s="40" customFormat="1" ht="12.75" x14ac:dyDescent="0.2">
      <c r="A725" s="378"/>
      <c r="B725" s="367"/>
      <c r="C725" s="367"/>
      <c r="D725" s="370"/>
      <c r="E725" s="380"/>
      <c r="F725" s="375" t="s">
        <v>38</v>
      </c>
      <c r="G725" s="47" t="s">
        <v>1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>
        <f t="shared" si="355"/>
        <v>0</v>
      </c>
      <c r="S725" s="48">
        <f>SUM(H725:Q725)/10</f>
        <v>0</v>
      </c>
      <c r="T725" s="49"/>
    </row>
    <row r="726" spans="1:20" s="40" customFormat="1" ht="12.75" x14ac:dyDescent="0.2">
      <c r="A726" s="378"/>
      <c r="B726" s="367"/>
      <c r="C726" s="367"/>
      <c r="D726" s="370"/>
      <c r="E726" s="380"/>
      <c r="F726" s="375"/>
      <c r="G726" s="47" t="s">
        <v>2</v>
      </c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>
        <f t="shared" si="355"/>
        <v>0</v>
      </c>
      <c r="S726" s="48">
        <f>SUM(H726:Q726)/12</f>
        <v>0</v>
      </c>
      <c r="T726" s="49"/>
    </row>
    <row r="727" spans="1:20" s="40" customFormat="1" ht="12.75" x14ac:dyDescent="0.2">
      <c r="A727" s="378"/>
      <c r="B727" s="367"/>
      <c r="C727" s="367"/>
      <c r="D727" s="370"/>
      <c r="E727" s="380"/>
      <c r="F727" s="375"/>
      <c r="G727" s="50" t="s">
        <v>23</v>
      </c>
      <c r="H727" s="31">
        <f>+AVERAGE(H725+H726)/($H$7*2)</f>
        <v>0</v>
      </c>
      <c r="I727" s="31">
        <f>+AVERAGE(I725+I726)/($I$7*2)</f>
        <v>0</v>
      </c>
      <c r="J727" s="31">
        <f>+AVERAGE(J725+J726)/($J$7*2)</f>
        <v>0</v>
      </c>
      <c r="K727" s="31">
        <f>+AVERAGE(K725+K726)/($K$7*2)</f>
        <v>0</v>
      </c>
      <c r="L727" s="31">
        <f>+AVERAGE(L725+L726)/($L$7*2)</f>
        <v>0</v>
      </c>
      <c r="M727" s="31">
        <f>+AVERAGE(M725+M726)/($M$7*2)</f>
        <v>0</v>
      </c>
      <c r="N727" s="31">
        <f>+AVERAGE(N725+N726)/($N$7*2)</f>
        <v>0</v>
      </c>
      <c r="O727" s="31">
        <f>+AVERAGE(O725+O726)/($O$7*2)</f>
        <v>0</v>
      </c>
      <c r="P727" s="31">
        <f>+AVERAGE(P725+P726)/($P$7*2)</f>
        <v>0</v>
      </c>
      <c r="Q727" s="31">
        <f>+AVERAGE(Q725+Q726)/($Q$7*2)</f>
        <v>0</v>
      </c>
      <c r="R727" s="32">
        <f t="shared" si="355"/>
        <v>0</v>
      </c>
      <c r="S727" s="51">
        <f>+AVERAGE((S726*2+S725)/3)</f>
        <v>0</v>
      </c>
      <c r="T727" s="49"/>
    </row>
    <row r="728" spans="1:20" s="40" customFormat="1" ht="24.75" customHeight="1" thickBot="1" x14ac:dyDescent="0.25">
      <c r="A728" s="379"/>
      <c r="B728" s="367"/>
      <c r="C728" s="368"/>
      <c r="D728" s="370"/>
      <c r="E728" s="380"/>
      <c r="F728" s="376" t="s">
        <v>21</v>
      </c>
      <c r="G728" s="376"/>
      <c r="H728" s="52">
        <f>SUM(H724,H727)/2</f>
        <v>0</v>
      </c>
      <c r="I728" s="52">
        <f t="shared" ref="I728:Q728" si="356">SUM(I724,I727)/2</f>
        <v>0</v>
      </c>
      <c r="J728" s="52">
        <f t="shared" si="356"/>
        <v>0</v>
      </c>
      <c r="K728" s="52">
        <f t="shared" si="356"/>
        <v>0</v>
      </c>
      <c r="L728" s="52">
        <f t="shared" si="356"/>
        <v>0</v>
      </c>
      <c r="M728" s="52">
        <f t="shared" si="356"/>
        <v>0</v>
      </c>
      <c r="N728" s="52">
        <f t="shared" si="356"/>
        <v>0</v>
      </c>
      <c r="O728" s="52">
        <f t="shared" si="356"/>
        <v>0</v>
      </c>
      <c r="P728" s="52">
        <f t="shared" si="356"/>
        <v>0</v>
      </c>
      <c r="Q728" s="52">
        <f t="shared" si="356"/>
        <v>0</v>
      </c>
      <c r="R728" s="52"/>
      <c r="S728" s="52">
        <f>+(S724+S727)/2</f>
        <v>0</v>
      </c>
      <c r="T728" s="53"/>
    </row>
    <row r="729" spans="1:20" s="40" customFormat="1" ht="12.75" customHeight="1" x14ac:dyDescent="0.2">
      <c r="A729" s="377">
        <v>104</v>
      </c>
      <c r="B729" s="366" t="s">
        <v>55</v>
      </c>
      <c r="C729" s="366" t="s">
        <v>34</v>
      </c>
      <c r="D729" s="370">
        <v>102</v>
      </c>
      <c r="E729" s="383"/>
      <c r="F729" s="372" t="s">
        <v>37</v>
      </c>
      <c r="G729" s="44" t="s">
        <v>1</v>
      </c>
      <c r="H729" s="26"/>
      <c r="I729" s="20"/>
      <c r="J729" s="20"/>
      <c r="K729" s="20"/>
      <c r="L729" s="20"/>
      <c r="M729" s="20"/>
      <c r="N729" s="20"/>
      <c r="O729" s="20"/>
      <c r="P729" s="20"/>
      <c r="Q729" s="20"/>
      <c r="R729" s="20">
        <f t="shared" ref="R729:R734" si="357">SUM(H729:Q729)</f>
        <v>0</v>
      </c>
      <c r="S729" s="45">
        <f>SUM(H729:Q729)/10</f>
        <v>0</v>
      </c>
      <c r="T729" s="46"/>
    </row>
    <row r="730" spans="1:20" s="40" customFormat="1" ht="12.75" x14ac:dyDescent="0.2">
      <c r="A730" s="378"/>
      <c r="B730" s="367"/>
      <c r="C730" s="367"/>
      <c r="D730" s="370"/>
      <c r="E730" s="383"/>
      <c r="F730" s="373"/>
      <c r="G730" s="47" t="s">
        <v>2</v>
      </c>
      <c r="H730" s="28"/>
      <c r="I730" s="29"/>
      <c r="J730" s="29"/>
      <c r="K730" s="29"/>
      <c r="L730" s="29"/>
      <c r="M730" s="29"/>
      <c r="N730" s="29"/>
      <c r="O730" s="29"/>
      <c r="P730" s="29"/>
      <c r="Q730" s="29"/>
      <c r="R730" s="29">
        <f t="shared" si="357"/>
        <v>0</v>
      </c>
      <c r="S730" s="48">
        <f>SUM(H730:Q730)/12</f>
        <v>0</v>
      </c>
      <c r="T730" s="49"/>
    </row>
    <row r="731" spans="1:20" s="40" customFormat="1" ht="12.75" x14ac:dyDescent="0.2">
      <c r="A731" s="378"/>
      <c r="B731" s="367"/>
      <c r="C731" s="367"/>
      <c r="D731" s="370"/>
      <c r="E731" s="383"/>
      <c r="F731" s="374"/>
      <c r="G731" s="50" t="s">
        <v>22</v>
      </c>
      <c r="H731" s="31">
        <f>+AVERAGE(H729+H730)/($H$7*2)</f>
        <v>0</v>
      </c>
      <c r="I731" s="31">
        <f>+AVERAGE(I729+I730)/($I$7*2)</f>
        <v>0</v>
      </c>
      <c r="J731" s="31">
        <f>+AVERAGE(J729+J730)/($J$7*2)</f>
        <v>0</v>
      </c>
      <c r="K731" s="31">
        <f>+AVERAGE(K729+K730)/($K$7*2)</f>
        <v>0</v>
      </c>
      <c r="L731" s="31">
        <f>+AVERAGE(L729+L730)/($L$7*2)</f>
        <v>0</v>
      </c>
      <c r="M731" s="31">
        <f>+AVERAGE(M729+M730)/($M$7*2)</f>
        <v>0</v>
      </c>
      <c r="N731" s="31">
        <f>+AVERAGE(N729+N730)/($N$7*2)</f>
        <v>0</v>
      </c>
      <c r="O731" s="31">
        <f>+AVERAGE(O729+O730)/($O$7*2)</f>
        <v>0</v>
      </c>
      <c r="P731" s="31">
        <f>+AVERAGE(P729+P730)/($P$7*2)</f>
        <v>0</v>
      </c>
      <c r="Q731" s="31">
        <f>+AVERAGE(Q729+Q730)/($Q$7*2)</f>
        <v>0</v>
      </c>
      <c r="R731" s="32">
        <f t="shared" si="357"/>
        <v>0</v>
      </c>
      <c r="S731" s="51">
        <f>+AVERAGE((S730*2+S729)/3)</f>
        <v>0</v>
      </c>
      <c r="T731" s="49"/>
    </row>
    <row r="732" spans="1:20" s="40" customFormat="1" ht="12.75" x14ac:dyDescent="0.2">
      <c r="A732" s="378"/>
      <c r="B732" s="367"/>
      <c r="C732" s="367"/>
      <c r="D732" s="370"/>
      <c r="E732" s="383"/>
      <c r="F732" s="375" t="s">
        <v>38</v>
      </c>
      <c r="G732" s="47" t="s">
        <v>1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>
        <f t="shared" si="357"/>
        <v>0</v>
      </c>
      <c r="S732" s="48">
        <f>SUM(H732:Q732)/10</f>
        <v>0</v>
      </c>
      <c r="T732" s="49"/>
    </row>
    <row r="733" spans="1:20" s="40" customFormat="1" ht="12.75" x14ac:dyDescent="0.2">
      <c r="A733" s="378"/>
      <c r="B733" s="367"/>
      <c r="C733" s="367"/>
      <c r="D733" s="370"/>
      <c r="E733" s="383"/>
      <c r="F733" s="375"/>
      <c r="G733" s="47" t="s">
        <v>2</v>
      </c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>
        <f t="shared" si="357"/>
        <v>0</v>
      </c>
      <c r="S733" s="48">
        <f>SUM(H733:Q733)/12</f>
        <v>0</v>
      </c>
      <c r="T733" s="49"/>
    </row>
    <row r="734" spans="1:20" s="40" customFormat="1" ht="12.75" x14ac:dyDescent="0.2">
      <c r="A734" s="378"/>
      <c r="B734" s="367"/>
      <c r="C734" s="367"/>
      <c r="D734" s="370"/>
      <c r="E734" s="383"/>
      <c r="F734" s="375"/>
      <c r="G734" s="50" t="s">
        <v>23</v>
      </c>
      <c r="H734" s="31">
        <f>+AVERAGE(H732+H733)/($H$7*2)</f>
        <v>0</v>
      </c>
      <c r="I734" s="31">
        <f>+AVERAGE(I732+I733)/($I$7*2)</f>
        <v>0</v>
      </c>
      <c r="J734" s="31">
        <f>+AVERAGE(J732+J733)/($J$7*2)</f>
        <v>0</v>
      </c>
      <c r="K734" s="31">
        <f>+AVERAGE(K732+K733)/($K$7*2)</f>
        <v>0</v>
      </c>
      <c r="L734" s="31">
        <f>+AVERAGE(L732+L733)/($L$7*2)</f>
        <v>0</v>
      </c>
      <c r="M734" s="31">
        <f>+AVERAGE(M732+M733)/($M$7*2)</f>
        <v>0</v>
      </c>
      <c r="N734" s="31">
        <f>+AVERAGE(N732+N733)/($N$7*2)</f>
        <v>0</v>
      </c>
      <c r="O734" s="31">
        <f>+AVERAGE(O732+O733)/($O$7*2)</f>
        <v>0</v>
      </c>
      <c r="P734" s="31">
        <f>+AVERAGE(P732+P733)/($P$7*2)</f>
        <v>0</v>
      </c>
      <c r="Q734" s="31">
        <f>+AVERAGE(Q732+Q733)/($Q$7*2)</f>
        <v>0</v>
      </c>
      <c r="R734" s="32">
        <f t="shared" si="357"/>
        <v>0</v>
      </c>
      <c r="S734" s="51">
        <f>+AVERAGE((S733*2+S732)/3)</f>
        <v>0</v>
      </c>
      <c r="T734" s="49"/>
    </row>
    <row r="735" spans="1:20" s="40" customFormat="1" ht="26.25" customHeight="1" thickBot="1" x14ac:dyDescent="0.25">
      <c r="A735" s="379"/>
      <c r="B735" s="367"/>
      <c r="C735" s="368"/>
      <c r="D735" s="370"/>
      <c r="E735" s="383"/>
      <c r="F735" s="376" t="s">
        <v>21</v>
      </c>
      <c r="G735" s="376"/>
      <c r="H735" s="52">
        <f>SUM(H731,H734)/2</f>
        <v>0</v>
      </c>
      <c r="I735" s="52">
        <f t="shared" ref="I735:Q735" si="358">SUM(I731,I734)/2</f>
        <v>0</v>
      </c>
      <c r="J735" s="52">
        <f t="shared" si="358"/>
        <v>0</v>
      </c>
      <c r="K735" s="52">
        <f t="shared" si="358"/>
        <v>0</v>
      </c>
      <c r="L735" s="52">
        <f t="shared" si="358"/>
        <v>0</v>
      </c>
      <c r="M735" s="52">
        <f t="shared" si="358"/>
        <v>0</v>
      </c>
      <c r="N735" s="52">
        <f t="shared" si="358"/>
        <v>0</v>
      </c>
      <c r="O735" s="52">
        <f t="shared" si="358"/>
        <v>0</v>
      </c>
      <c r="P735" s="52">
        <f t="shared" si="358"/>
        <v>0</v>
      </c>
      <c r="Q735" s="52">
        <f t="shared" si="358"/>
        <v>0</v>
      </c>
      <c r="R735" s="52"/>
      <c r="S735" s="52">
        <f>+(S731+S734)/2</f>
        <v>0</v>
      </c>
      <c r="T735" s="53"/>
    </row>
    <row r="736" spans="1:20" s="40" customFormat="1" ht="12.75" x14ac:dyDescent="0.2">
      <c r="D736" s="180"/>
      <c r="E736" s="201"/>
    </row>
    <row r="737" spans="4:17" s="40" customFormat="1" ht="12.75" x14ac:dyDescent="0.2">
      <c r="D737" s="180"/>
      <c r="E737" s="201"/>
      <c r="G737" s="40" t="s">
        <v>19</v>
      </c>
      <c r="M737" s="382" t="s">
        <v>18</v>
      </c>
      <c r="N737" s="382"/>
      <c r="O737" s="382"/>
      <c r="P737" s="382"/>
      <c r="Q737" s="382"/>
    </row>
    <row r="738" spans="4:17" s="40" customFormat="1" ht="12.75" x14ac:dyDescent="0.2">
      <c r="D738" s="180"/>
      <c r="E738" s="201"/>
    </row>
    <row r="739" spans="4:17" s="40" customFormat="1" ht="12.75" x14ac:dyDescent="0.2">
      <c r="D739" s="180"/>
      <c r="E739" s="201"/>
    </row>
    <row r="740" spans="4:17" s="40" customFormat="1" ht="12.75" x14ac:dyDescent="0.2">
      <c r="D740" s="180"/>
      <c r="E740" s="201"/>
    </row>
    <row r="741" spans="4:17" s="40" customFormat="1" ht="12.75" x14ac:dyDescent="0.2">
      <c r="D741" s="180"/>
      <c r="E741" s="201"/>
    </row>
    <row r="742" spans="4:17" s="40" customFormat="1" ht="12.75" x14ac:dyDescent="0.2">
      <c r="D742" s="180"/>
      <c r="E742" s="201"/>
    </row>
    <row r="743" spans="4:17" s="40" customFormat="1" ht="12.75" x14ac:dyDescent="0.2">
      <c r="D743" s="180"/>
      <c r="E743" s="201"/>
    </row>
    <row r="744" spans="4:17" s="40" customFormat="1" ht="12.75" x14ac:dyDescent="0.2">
      <c r="D744" s="180"/>
      <c r="E744" s="201"/>
    </row>
    <row r="745" spans="4:17" s="40" customFormat="1" ht="12.75" x14ac:dyDescent="0.2">
      <c r="D745" s="180"/>
      <c r="E745" s="201"/>
    </row>
    <row r="746" spans="4:17" s="40" customFormat="1" ht="12.75" x14ac:dyDescent="0.2">
      <c r="D746" s="180"/>
      <c r="E746" s="201"/>
    </row>
    <row r="747" spans="4:17" s="40" customFormat="1" ht="12.75" x14ac:dyDescent="0.2">
      <c r="D747" s="180"/>
      <c r="E747" s="201"/>
    </row>
    <row r="748" spans="4:17" s="40" customFormat="1" ht="12.75" x14ac:dyDescent="0.2">
      <c r="D748" s="180"/>
      <c r="E748" s="201"/>
    </row>
    <row r="749" spans="4:17" s="40" customFormat="1" ht="12.75" x14ac:dyDescent="0.2">
      <c r="D749" s="180"/>
      <c r="E749" s="201"/>
    </row>
    <row r="750" spans="4:17" s="40" customFormat="1" ht="12.75" x14ac:dyDescent="0.2">
      <c r="D750" s="180"/>
      <c r="E750" s="201"/>
    </row>
    <row r="751" spans="4:17" s="40" customFormat="1" ht="12.75" x14ac:dyDescent="0.2">
      <c r="D751" s="180"/>
      <c r="E751" s="201"/>
    </row>
    <row r="752" spans="4:17" s="40" customFormat="1" ht="12.75" x14ac:dyDescent="0.2">
      <c r="D752" s="180"/>
      <c r="E752" s="201"/>
    </row>
    <row r="753" spans="4:5" s="40" customFormat="1" ht="12.75" x14ac:dyDescent="0.2">
      <c r="D753" s="180"/>
      <c r="E753" s="201"/>
    </row>
    <row r="754" spans="4:5" s="40" customFormat="1" ht="12.75" x14ac:dyDescent="0.2">
      <c r="D754" s="180"/>
      <c r="E754" s="201"/>
    </row>
    <row r="755" spans="4:5" s="40" customFormat="1" ht="12.75" x14ac:dyDescent="0.2">
      <c r="D755" s="180"/>
      <c r="E755" s="201"/>
    </row>
    <row r="756" spans="4:5" s="40" customFormat="1" ht="12.75" x14ac:dyDescent="0.2">
      <c r="D756" s="180"/>
      <c r="E756" s="201"/>
    </row>
    <row r="757" spans="4:5" s="40" customFormat="1" ht="12.75" x14ac:dyDescent="0.2">
      <c r="D757" s="180"/>
      <c r="E757" s="201"/>
    </row>
    <row r="758" spans="4:5" s="40" customFormat="1" ht="12.75" x14ac:dyDescent="0.2">
      <c r="D758" s="180"/>
      <c r="E758" s="201"/>
    </row>
    <row r="759" spans="4:5" s="40" customFormat="1" ht="12.75" x14ac:dyDescent="0.2">
      <c r="D759" s="180"/>
      <c r="E759" s="201"/>
    </row>
    <row r="760" spans="4:5" s="40" customFormat="1" ht="12.75" x14ac:dyDescent="0.2">
      <c r="D760" s="180"/>
      <c r="E760" s="201"/>
    </row>
    <row r="761" spans="4:5" s="40" customFormat="1" ht="12.75" x14ac:dyDescent="0.2">
      <c r="D761" s="180"/>
      <c r="E761" s="201"/>
    </row>
    <row r="762" spans="4:5" s="40" customFormat="1" ht="12.75" x14ac:dyDescent="0.2">
      <c r="D762" s="180"/>
      <c r="E762" s="201"/>
    </row>
    <row r="763" spans="4:5" s="40" customFormat="1" ht="12.75" x14ac:dyDescent="0.2">
      <c r="D763" s="180"/>
      <c r="E763" s="201"/>
    </row>
    <row r="764" spans="4:5" s="40" customFormat="1" ht="12.75" x14ac:dyDescent="0.2">
      <c r="D764" s="180"/>
      <c r="E764" s="201"/>
    </row>
    <row r="765" spans="4:5" s="40" customFormat="1" ht="12.75" x14ac:dyDescent="0.2">
      <c r="D765" s="180"/>
      <c r="E765" s="201"/>
    </row>
    <row r="766" spans="4:5" s="40" customFormat="1" ht="12.75" x14ac:dyDescent="0.2">
      <c r="D766" s="180"/>
      <c r="E766" s="201"/>
    </row>
    <row r="767" spans="4:5" s="40" customFormat="1" ht="12.75" x14ac:dyDescent="0.2">
      <c r="D767" s="180"/>
      <c r="E767" s="201"/>
    </row>
    <row r="768" spans="4:5" s="40" customFormat="1" ht="12.75" x14ac:dyDescent="0.2">
      <c r="D768" s="180"/>
      <c r="E768" s="201"/>
    </row>
    <row r="769" spans="4:5" s="40" customFormat="1" ht="12.75" x14ac:dyDescent="0.2">
      <c r="D769" s="180"/>
      <c r="E769" s="201"/>
    </row>
    <row r="770" spans="4:5" s="40" customFormat="1" ht="12.75" x14ac:dyDescent="0.2">
      <c r="D770" s="180"/>
      <c r="E770" s="201"/>
    </row>
    <row r="771" spans="4:5" s="40" customFormat="1" ht="12.75" x14ac:dyDescent="0.2">
      <c r="D771" s="180"/>
      <c r="E771" s="201"/>
    </row>
    <row r="772" spans="4:5" s="40" customFormat="1" ht="12.75" x14ac:dyDescent="0.2">
      <c r="D772" s="180"/>
      <c r="E772" s="201"/>
    </row>
    <row r="773" spans="4:5" s="40" customFormat="1" ht="12.75" x14ac:dyDescent="0.2">
      <c r="D773" s="180"/>
      <c r="E773" s="201"/>
    </row>
    <row r="774" spans="4:5" s="40" customFormat="1" ht="12.75" x14ac:dyDescent="0.2">
      <c r="D774" s="180"/>
      <c r="E774" s="201"/>
    </row>
    <row r="775" spans="4:5" s="40" customFormat="1" ht="12.75" x14ac:dyDescent="0.2">
      <c r="D775" s="180"/>
      <c r="E775" s="201"/>
    </row>
    <row r="776" spans="4:5" s="40" customFormat="1" ht="12.75" x14ac:dyDescent="0.2">
      <c r="D776" s="180"/>
      <c r="E776" s="201"/>
    </row>
    <row r="777" spans="4:5" s="40" customFormat="1" ht="12.75" x14ac:dyDescent="0.2">
      <c r="D777" s="180"/>
      <c r="E777" s="201"/>
    </row>
    <row r="778" spans="4:5" s="40" customFormat="1" ht="12.75" x14ac:dyDescent="0.2">
      <c r="D778" s="180"/>
      <c r="E778" s="201"/>
    </row>
    <row r="779" spans="4:5" s="40" customFormat="1" ht="12.75" x14ac:dyDescent="0.2">
      <c r="D779" s="180"/>
      <c r="E779" s="201"/>
    </row>
  </sheetData>
  <mergeCells count="854">
    <mergeCell ref="A260:A266"/>
    <mergeCell ref="A253:A259"/>
    <mergeCell ref="A484:A490"/>
    <mergeCell ref="C708:C714"/>
    <mergeCell ref="C715:C721"/>
    <mergeCell ref="C722:C728"/>
    <mergeCell ref="C729:C735"/>
    <mergeCell ref="C540:C546"/>
    <mergeCell ref="C547:C553"/>
    <mergeCell ref="C554:C560"/>
    <mergeCell ref="C561:C567"/>
    <mergeCell ref="C568:C574"/>
    <mergeCell ref="C575:C581"/>
    <mergeCell ref="C582:C588"/>
    <mergeCell ref="C589:C595"/>
    <mergeCell ref="C596:C602"/>
    <mergeCell ref="C603:C609"/>
    <mergeCell ref="C610:C616"/>
    <mergeCell ref="C617:C623"/>
    <mergeCell ref="C624:C630"/>
    <mergeCell ref="C631:C637"/>
    <mergeCell ref="C638:C644"/>
    <mergeCell ref="C645:C651"/>
    <mergeCell ref="C652:C658"/>
    <mergeCell ref="A127:A133"/>
    <mergeCell ref="A120:A126"/>
    <mergeCell ref="B127:B133"/>
    <mergeCell ref="B162:B168"/>
    <mergeCell ref="A246:A252"/>
    <mergeCell ref="A239:A245"/>
    <mergeCell ref="A232:A238"/>
    <mergeCell ref="A225:A231"/>
    <mergeCell ref="A218:A224"/>
    <mergeCell ref="A211:A217"/>
    <mergeCell ref="A204:A210"/>
    <mergeCell ref="A197:A203"/>
    <mergeCell ref="A190:A196"/>
    <mergeCell ref="B197:B203"/>
    <mergeCell ref="B225:B231"/>
    <mergeCell ref="B183:B189"/>
    <mergeCell ref="C183:C189"/>
    <mergeCell ref="C190:C196"/>
    <mergeCell ref="C197:C203"/>
    <mergeCell ref="C204:C210"/>
    <mergeCell ref="C211:C217"/>
    <mergeCell ref="C218:C224"/>
    <mergeCell ref="A22:A28"/>
    <mergeCell ref="C50:C56"/>
    <mergeCell ref="C57:C63"/>
    <mergeCell ref="C64:C70"/>
    <mergeCell ref="C71:C77"/>
    <mergeCell ref="C78:C84"/>
    <mergeCell ref="C85:C91"/>
    <mergeCell ref="C92:C98"/>
    <mergeCell ref="A183:A189"/>
    <mergeCell ref="A176:A182"/>
    <mergeCell ref="A169:A175"/>
    <mergeCell ref="A162:A168"/>
    <mergeCell ref="A155:A161"/>
    <mergeCell ref="A148:A154"/>
    <mergeCell ref="A141:A147"/>
    <mergeCell ref="A134:A140"/>
    <mergeCell ref="C120:C126"/>
    <mergeCell ref="C127:C133"/>
    <mergeCell ref="A666:A672"/>
    <mergeCell ref="A659:A665"/>
    <mergeCell ref="A652:A658"/>
    <mergeCell ref="A645:A651"/>
    <mergeCell ref="A638:A644"/>
    <mergeCell ref="A624:A630"/>
    <mergeCell ref="A617:A623"/>
    <mergeCell ref="A610:A616"/>
    <mergeCell ref="A344:A350"/>
    <mergeCell ref="A505:A511"/>
    <mergeCell ref="A498:A504"/>
    <mergeCell ref="A491:A497"/>
    <mergeCell ref="A477:A483"/>
    <mergeCell ref="A470:A476"/>
    <mergeCell ref="A463:A469"/>
    <mergeCell ref="A456:A462"/>
    <mergeCell ref="A449:A455"/>
    <mergeCell ref="A442:A448"/>
    <mergeCell ref="A435:A441"/>
    <mergeCell ref="A428:A434"/>
    <mergeCell ref="A421:A427"/>
    <mergeCell ref="A372:A378"/>
    <mergeCell ref="A603:A609"/>
    <mergeCell ref="A596:A602"/>
    <mergeCell ref="A729:A735"/>
    <mergeCell ref="A722:A728"/>
    <mergeCell ref="A715:A721"/>
    <mergeCell ref="A708:A714"/>
    <mergeCell ref="A701:A707"/>
    <mergeCell ref="A694:A700"/>
    <mergeCell ref="A687:A693"/>
    <mergeCell ref="A680:A686"/>
    <mergeCell ref="A673:A679"/>
    <mergeCell ref="A589:A595"/>
    <mergeCell ref="A582:A588"/>
    <mergeCell ref="A575:A581"/>
    <mergeCell ref="A568:A574"/>
    <mergeCell ref="A561:A567"/>
    <mergeCell ref="A554:A560"/>
    <mergeCell ref="A547:A553"/>
    <mergeCell ref="A540:A546"/>
    <mergeCell ref="A533:A539"/>
    <mergeCell ref="A526:A532"/>
    <mergeCell ref="A519:A525"/>
    <mergeCell ref="A512:A518"/>
    <mergeCell ref="A281:A287"/>
    <mergeCell ref="A274:A280"/>
    <mergeCell ref="A267:A273"/>
    <mergeCell ref="A323:A329"/>
    <mergeCell ref="A316:A322"/>
    <mergeCell ref="A309:A315"/>
    <mergeCell ref="A337:A343"/>
    <mergeCell ref="A330:A336"/>
    <mergeCell ref="A302:A308"/>
    <mergeCell ref="A295:A301"/>
    <mergeCell ref="A288:A294"/>
    <mergeCell ref="A414:A420"/>
    <mergeCell ref="A407:A413"/>
    <mergeCell ref="A400:A406"/>
    <mergeCell ref="A393:A399"/>
    <mergeCell ref="A386:A392"/>
    <mergeCell ref="A379:A385"/>
    <mergeCell ref="A365:A371"/>
    <mergeCell ref="A358:A364"/>
    <mergeCell ref="A351:A357"/>
    <mergeCell ref="A113:A119"/>
    <mergeCell ref="A106:A112"/>
    <mergeCell ref="A99:A105"/>
    <mergeCell ref="A92:A98"/>
    <mergeCell ref="A85:A91"/>
    <mergeCell ref="A78:A84"/>
    <mergeCell ref="A71:A77"/>
    <mergeCell ref="A64:A70"/>
    <mergeCell ref="I5:I6"/>
    <mergeCell ref="D57:D63"/>
    <mergeCell ref="F15:F17"/>
    <mergeCell ref="F8:F10"/>
    <mergeCell ref="F11:F13"/>
    <mergeCell ref="F22:F24"/>
    <mergeCell ref="F25:F27"/>
    <mergeCell ref="F14:G14"/>
    <mergeCell ref="F28:G28"/>
    <mergeCell ref="F21:G21"/>
    <mergeCell ref="F49:G49"/>
    <mergeCell ref="F36:F38"/>
    <mergeCell ref="F39:F41"/>
    <mergeCell ref="F42:G42"/>
    <mergeCell ref="F43:F45"/>
    <mergeCell ref="F46:F48"/>
    <mergeCell ref="A57:A63"/>
    <mergeCell ref="A50:A56"/>
    <mergeCell ref="A43:A49"/>
    <mergeCell ref="A36:A42"/>
    <mergeCell ref="A29:A35"/>
    <mergeCell ref="B15:B21"/>
    <mergeCell ref="D15:D21"/>
    <mergeCell ref="E15:E21"/>
    <mergeCell ref="E7:E14"/>
    <mergeCell ref="D7:D14"/>
    <mergeCell ref="B7:B14"/>
    <mergeCell ref="E57:E63"/>
    <mergeCell ref="B50:B56"/>
    <mergeCell ref="D50:D56"/>
    <mergeCell ref="E50:E56"/>
    <mergeCell ref="A15:A21"/>
    <mergeCell ref="A7:A14"/>
    <mergeCell ref="B57:B63"/>
    <mergeCell ref="C43:C49"/>
    <mergeCell ref="B36:B42"/>
    <mergeCell ref="D36:D42"/>
    <mergeCell ref="E36:E42"/>
    <mergeCell ref="C36:C42"/>
    <mergeCell ref="A1:T1"/>
    <mergeCell ref="T3:T7"/>
    <mergeCell ref="B29:B35"/>
    <mergeCell ref="D29:D35"/>
    <mergeCell ref="E29:E35"/>
    <mergeCell ref="B22:B28"/>
    <mergeCell ref="D22:D28"/>
    <mergeCell ref="E22:E28"/>
    <mergeCell ref="J5:J6"/>
    <mergeCell ref="K5:K6"/>
    <mergeCell ref="L5:L6"/>
    <mergeCell ref="R5:R6"/>
    <mergeCell ref="Q5:Q6"/>
    <mergeCell ref="C3:C6"/>
    <mergeCell ref="A3:A6"/>
    <mergeCell ref="B3:B6"/>
    <mergeCell ref="D3:D6"/>
    <mergeCell ref="E3:E6"/>
    <mergeCell ref="S3:S7"/>
    <mergeCell ref="F3:F7"/>
    <mergeCell ref="H3:R4"/>
    <mergeCell ref="M5:M6"/>
    <mergeCell ref="N5:N6"/>
    <mergeCell ref="O5:O6"/>
    <mergeCell ref="P5:P6"/>
    <mergeCell ref="H5:H6"/>
    <mergeCell ref="F18:F20"/>
    <mergeCell ref="F29:F31"/>
    <mergeCell ref="F32:F34"/>
    <mergeCell ref="F35:G35"/>
    <mergeCell ref="C7:C14"/>
    <mergeCell ref="C15:C21"/>
    <mergeCell ref="C22:C28"/>
    <mergeCell ref="C29:C35"/>
    <mergeCell ref="F50:F52"/>
    <mergeCell ref="F53:F55"/>
    <mergeCell ref="F56:G56"/>
    <mergeCell ref="F57:F59"/>
    <mergeCell ref="F60:F62"/>
    <mergeCell ref="F63:G63"/>
    <mergeCell ref="F64:F66"/>
    <mergeCell ref="F67:F69"/>
    <mergeCell ref="B43:B49"/>
    <mergeCell ref="D43:D49"/>
    <mergeCell ref="E43:E49"/>
    <mergeCell ref="F162:F164"/>
    <mergeCell ref="F91:G91"/>
    <mergeCell ref="F92:F94"/>
    <mergeCell ref="F95:F97"/>
    <mergeCell ref="F98:G98"/>
    <mergeCell ref="F99:F101"/>
    <mergeCell ref="F102:F104"/>
    <mergeCell ref="F105:G105"/>
    <mergeCell ref="F106:F108"/>
    <mergeCell ref="F109:F111"/>
    <mergeCell ref="F148:F150"/>
    <mergeCell ref="F151:F153"/>
    <mergeCell ref="F116:F118"/>
    <mergeCell ref="F119:G119"/>
    <mergeCell ref="F120:F122"/>
    <mergeCell ref="F123:F125"/>
    <mergeCell ref="F126:G126"/>
    <mergeCell ref="F127:F129"/>
    <mergeCell ref="F130:F132"/>
    <mergeCell ref="F140:G140"/>
    <mergeCell ref="F141:F143"/>
    <mergeCell ref="F144:F146"/>
    <mergeCell ref="F147:G147"/>
    <mergeCell ref="F133:G133"/>
    <mergeCell ref="F134:F136"/>
    <mergeCell ref="F137:F139"/>
    <mergeCell ref="F112:G112"/>
    <mergeCell ref="F70:G70"/>
    <mergeCell ref="F71:F73"/>
    <mergeCell ref="F74:F76"/>
    <mergeCell ref="F113:F115"/>
    <mergeCell ref="F77:G77"/>
    <mergeCell ref="F78:F80"/>
    <mergeCell ref="F81:F83"/>
    <mergeCell ref="F84:G84"/>
    <mergeCell ref="F85:F87"/>
    <mergeCell ref="F88:F90"/>
    <mergeCell ref="F175:G175"/>
    <mergeCell ref="F154:G154"/>
    <mergeCell ref="F197:F199"/>
    <mergeCell ref="F200:F202"/>
    <mergeCell ref="F203:G203"/>
    <mergeCell ref="F204:F206"/>
    <mergeCell ref="F207:F209"/>
    <mergeCell ref="F210:G210"/>
    <mergeCell ref="F176:F178"/>
    <mergeCell ref="F179:F181"/>
    <mergeCell ref="F182:G182"/>
    <mergeCell ref="F190:F192"/>
    <mergeCell ref="F193:F195"/>
    <mergeCell ref="F196:G196"/>
    <mergeCell ref="F183:F185"/>
    <mergeCell ref="F186:F188"/>
    <mergeCell ref="F189:G189"/>
    <mergeCell ref="F165:F167"/>
    <mergeCell ref="F168:G168"/>
    <mergeCell ref="F169:F171"/>
    <mergeCell ref="F172:F174"/>
    <mergeCell ref="F155:F157"/>
    <mergeCell ref="F158:F160"/>
    <mergeCell ref="F161:G161"/>
    <mergeCell ref="F225:F227"/>
    <mergeCell ref="F228:F230"/>
    <mergeCell ref="F231:G231"/>
    <mergeCell ref="F232:F234"/>
    <mergeCell ref="F235:F237"/>
    <mergeCell ref="F238:G238"/>
    <mergeCell ref="F211:F213"/>
    <mergeCell ref="F214:F216"/>
    <mergeCell ref="F217:G217"/>
    <mergeCell ref="F218:F220"/>
    <mergeCell ref="F221:F223"/>
    <mergeCell ref="F224:G224"/>
    <mergeCell ref="F253:F255"/>
    <mergeCell ref="F256:F258"/>
    <mergeCell ref="F259:G259"/>
    <mergeCell ref="F260:F262"/>
    <mergeCell ref="F263:F265"/>
    <mergeCell ref="F266:G266"/>
    <mergeCell ref="F239:F241"/>
    <mergeCell ref="F242:F244"/>
    <mergeCell ref="F245:G245"/>
    <mergeCell ref="F246:F248"/>
    <mergeCell ref="F249:F251"/>
    <mergeCell ref="F252:G252"/>
    <mergeCell ref="F281:F283"/>
    <mergeCell ref="F284:F286"/>
    <mergeCell ref="F287:G287"/>
    <mergeCell ref="F288:F290"/>
    <mergeCell ref="F291:F293"/>
    <mergeCell ref="F294:G294"/>
    <mergeCell ref="F267:F269"/>
    <mergeCell ref="F270:F272"/>
    <mergeCell ref="F273:G273"/>
    <mergeCell ref="F274:F276"/>
    <mergeCell ref="F277:F279"/>
    <mergeCell ref="F280:G280"/>
    <mergeCell ref="F309:F311"/>
    <mergeCell ref="F312:F314"/>
    <mergeCell ref="F315:G315"/>
    <mergeCell ref="F316:F318"/>
    <mergeCell ref="F319:F321"/>
    <mergeCell ref="F322:G322"/>
    <mergeCell ref="F295:F297"/>
    <mergeCell ref="F298:F300"/>
    <mergeCell ref="F301:G301"/>
    <mergeCell ref="F302:F304"/>
    <mergeCell ref="F305:F307"/>
    <mergeCell ref="F308:G308"/>
    <mergeCell ref="F337:F339"/>
    <mergeCell ref="F340:F342"/>
    <mergeCell ref="F343:G343"/>
    <mergeCell ref="F344:F346"/>
    <mergeCell ref="F347:F349"/>
    <mergeCell ref="F350:G350"/>
    <mergeCell ref="F323:F325"/>
    <mergeCell ref="F326:F328"/>
    <mergeCell ref="F329:G329"/>
    <mergeCell ref="F330:F332"/>
    <mergeCell ref="F333:F335"/>
    <mergeCell ref="F336:G336"/>
    <mergeCell ref="F365:F367"/>
    <mergeCell ref="F368:F370"/>
    <mergeCell ref="F371:G371"/>
    <mergeCell ref="F372:F374"/>
    <mergeCell ref="F375:F377"/>
    <mergeCell ref="F378:G378"/>
    <mergeCell ref="F351:F353"/>
    <mergeCell ref="F354:F356"/>
    <mergeCell ref="F357:G357"/>
    <mergeCell ref="F358:F360"/>
    <mergeCell ref="F361:F363"/>
    <mergeCell ref="F364:G364"/>
    <mergeCell ref="F393:F395"/>
    <mergeCell ref="F396:F398"/>
    <mergeCell ref="F399:G399"/>
    <mergeCell ref="F400:F402"/>
    <mergeCell ref="F403:F405"/>
    <mergeCell ref="F406:G406"/>
    <mergeCell ref="F379:F381"/>
    <mergeCell ref="F382:F384"/>
    <mergeCell ref="F385:G385"/>
    <mergeCell ref="F386:F388"/>
    <mergeCell ref="F389:F391"/>
    <mergeCell ref="F392:G392"/>
    <mergeCell ref="F421:F423"/>
    <mergeCell ref="F424:F426"/>
    <mergeCell ref="F427:G427"/>
    <mergeCell ref="F428:F430"/>
    <mergeCell ref="F431:F433"/>
    <mergeCell ref="F434:G434"/>
    <mergeCell ref="F407:F409"/>
    <mergeCell ref="F410:F412"/>
    <mergeCell ref="F413:G413"/>
    <mergeCell ref="F414:F416"/>
    <mergeCell ref="F417:F419"/>
    <mergeCell ref="F420:G420"/>
    <mergeCell ref="F435:F437"/>
    <mergeCell ref="F438:F440"/>
    <mergeCell ref="F441:G441"/>
    <mergeCell ref="F442:F444"/>
    <mergeCell ref="F445:F447"/>
    <mergeCell ref="F448:G448"/>
    <mergeCell ref="F484:F486"/>
    <mergeCell ref="F487:F489"/>
    <mergeCell ref="F490:G490"/>
    <mergeCell ref="F463:F465"/>
    <mergeCell ref="F466:F468"/>
    <mergeCell ref="F469:G469"/>
    <mergeCell ref="F449:F451"/>
    <mergeCell ref="F452:F454"/>
    <mergeCell ref="F455:G455"/>
    <mergeCell ref="F456:F458"/>
    <mergeCell ref="F459:F461"/>
    <mergeCell ref="F462:G462"/>
    <mergeCell ref="F491:F493"/>
    <mergeCell ref="F494:F496"/>
    <mergeCell ref="F497:G497"/>
    <mergeCell ref="F470:F472"/>
    <mergeCell ref="F473:F475"/>
    <mergeCell ref="F476:G476"/>
    <mergeCell ref="F477:F479"/>
    <mergeCell ref="F480:F482"/>
    <mergeCell ref="F483:G483"/>
    <mergeCell ref="F512:F514"/>
    <mergeCell ref="F515:F517"/>
    <mergeCell ref="F518:G518"/>
    <mergeCell ref="F519:F521"/>
    <mergeCell ref="F522:F524"/>
    <mergeCell ref="F525:G525"/>
    <mergeCell ref="F498:F500"/>
    <mergeCell ref="F501:F503"/>
    <mergeCell ref="F504:G504"/>
    <mergeCell ref="F505:F507"/>
    <mergeCell ref="F508:F510"/>
    <mergeCell ref="F511:G511"/>
    <mergeCell ref="F540:F542"/>
    <mergeCell ref="F543:F545"/>
    <mergeCell ref="F546:G546"/>
    <mergeCell ref="F547:F549"/>
    <mergeCell ref="F550:F552"/>
    <mergeCell ref="F553:G553"/>
    <mergeCell ref="F526:F528"/>
    <mergeCell ref="F529:F531"/>
    <mergeCell ref="F532:G532"/>
    <mergeCell ref="F533:F535"/>
    <mergeCell ref="F536:F538"/>
    <mergeCell ref="F539:G539"/>
    <mergeCell ref="F568:F570"/>
    <mergeCell ref="F571:F573"/>
    <mergeCell ref="F574:G574"/>
    <mergeCell ref="F582:F584"/>
    <mergeCell ref="F585:F587"/>
    <mergeCell ref="F588:G588"/>
    <mergeCell ref="F554:F556"/>
    <mergeCell ref="F557:F559"/>
    <mergeCell ref="F560:G560"/>
    <mergeCell ref="F561:F563"/>
    <mergeCell ref="F564:F566"/>
    <mergeCell ref="F567:G567"/>
    <mergeCell ref="F603:F605"/>
    <mergeCell ref="F606:F608"/>
    <mergeCell ref="F609:G609"/>
    <mergeCell ref="F610:F612"/>
    <mergeCell ref="F613:F615"/>
    <mergeCell ref="F616:G616"/>
    <mergeCell ref="F589:F591"/>
    <mergeCell ref="F592:F594"/>
    <mergeCell ref="F595:G595"/>
    <mergeCell ref="F596:F598"/>
    <mergeCell ref="F599:F601"/>
    <mergeCell ref="F602:G602"/>
    <mergeCell ref="F638:F640"/>
    <mergeCell ref="F641:F643"/>
    <mergeCell ref="F644:G644"/>
    <mergeCell ref="F645:F647"/>
    <mergeCell ref="F648:F650"/>
    <mergeCell ref="F651:G651"/>
    <mergeCell ref="F617:F619"/>
    <mergeCell ref="F620:F622"/>
    <mergeCell ref="F623:G623"/>
    <mergeCell ref="F624:F626"/>
    <mergeCell ref="F627:F629"/>
    <mergeCell ref="F630:G630"/>
    <mergeCell ref="F631:F633"/>
    <mergeCell ref="F634:F636"/>
    <mergeCell ref="F637:G637"/>
    <mergeCell ref="F666:F668"/>
    <mergeCell ref="F669:F671"/>
    <mergeCell ref="F672:G672"/>
    <mergeCell ref="F673:F675"/>
    <mergeCell ref="F676:F678"/>
    <mergeCell ref="F679:G679"/>
    <mergeCell ref="F652:F654"/>
    <mergeCell ref="F655:F657"/>
    <mergeCell ref="F658:G658"/>
    <mergeCell ref="F659:F661"/>
    <mergeCell ref="F662:F664"/>
    <mergeCell ref="F665:G665"/>
    <mergeCell ref="F721:G721"/>
    <mergeCell ref="F694:F696"/>
    <mergeCell ref="F697:F699"/>
    <mergeCell ref="F700:G700"/>
    <mergeCell ref="F701:F703"/>
    <mergeCell ref="F704:F706"/>
    <mergeCell ref="F707:G707"/>
    <mergeCell ref="F680:F682"/>
    <mergeCell ref="F683:F685"/>
    <mergeCell ref="F686:G686"/>
    <mergeCell ref="F687:F689"/>
    <mergeCell ref="F690:F692"/>
    <mergeCell ref="F693:G693"/>
    <mergeCell ref="B71:B77"/>
    <mergeCell ref="D71:D77"/>
    <mergeCell ref="E71:E77"/>
    <mergeCell ref="B64:B70"/>
    <mergeCell ref="D64:D70"/>
    <mergeCell ref="E64:E70"/>
    <mergeCell ref="B85:B91"/>
    <mergeCell ref="D85:D91"/>
    <mergeCell ref="E85:E91"/>
    <mergeCell ref="B78:B84"/>
    <mergeCell ref="D78:D84"/>
    <mergeCell ref="E78:E84"/>
    <mergeCell ref="B99:B105"/>
    <mergeCell ref="D99:D105"/>
    <mergeCell ref="E99:E105"/>
    <mergeCell ref="B92:B98"/>
    <mergeCell ref="D92:D98"/>
    <mergeCell ref="E92:E98"/>
    <mergeCell ref="C99:C105"/>
    <mergeCell ref="B113:B119"/>
    <mergeCell ref="D113:D119"/>
    <mergeCell ref="E113:E119"/>
    <mergeCell ref="B106:B112"/>
    <mergeCell ref="D106:D112"/>
    <mergeCell ref="E106:E112"/>
    <mergeCell ref="C106:C112"/>
    <mergeCell ref="C113:C119"/>
    <mergeCell ref="D127:D133"/>
    <mergeCell ref="E127:E133"/>
    <mergeCell ref="B120:B126"/>
    <mergeCell ref="D120:D126"/>
    <mergeCell ref="E120:E126"/>
    <mergeCell ref="B148:B154"/>
    <mergeCell ref="D148:D154"/>
    <mergeCell ref="E148:E154"/>
    <mergeCell ref="B134:B140"/>
    <mergeCell ref="D134:D140"/>
    <mergeCell ref="E134:E140"/>
    <mergeCell ref="B141:B147"/>
    <mergeCell ref="D141:D147"/>
    <mergeCell ref="E141:E147"/>
    <mergeCell ref="C134:C140"/>
    <mergeCell ref="C141:C147"/>
    <mergeCell ref="C148:C154"/>
    <mergeCell ref="D162:D168"/>
    <mergeCell ref="E162:E168"/>
    <mergeCell ref="B155:B161"/>
    <mergeCell ref="D155:D161"/>
    <mergeCell ref="E155:E161"/>
    <mergeCell ref="B176:B182"/>
    <mergeCell ref="D176:D182"/>
    <mergeCell ref="E176:E182"/>
    <mergeCell ref="B169:B175"/>
    <mergeCell ref="D169:D175"/>
    <mergeCell ref="E169:E175"/>
    <mergeCell ref="C176:C182"/>
    <mergeCell ref="C155:C161"/>
    <mergeCell ref="C162:C168"/>
    <mergeCell ref="C169:C175"/>
    <mergeCell ref="D197:D203"/>
    <mergeCell ref="E197:E203"/>
    <mergeCell ref="B190:B196"/>
    <mergeCell ref="D190:D196"/>
    <mergeCell ref="E190:E196"/>
    <mergeCell ref="B211:B217"/>
    <mergeCell ref="D211:D217"/>
    <mergeCell ref="E211:E217"/>
    <mergeCell ref="B204:B210"/>
    <mergeCell ref="D204:D210"/>
    <mergeCell ref="E204:E210"/>
    <mergeCell ref="D225:D231"/>
    <mergeCell ref="E225:E231"/>
    <mergeCell ref="B218:B224"/>
    <mergeCell ref="D218:D224"/>
    <mergeCell ref="E218:E224"/>
    <mergeCell ref="B239:B245"/>
    <mergeCell ref="D239:D245"/>
    <mergeCell ref="E239:E245"/>
    <mergeCell ref="B232:B238"/>
    <mergeCell ref="D232:D238"/>
    <mergeCell ref="E232:E238"/>
    <mergeCell ref="C239:C245"/>
    <mergeCell ref="C225:C231"/>
    <mergeCell ref="C232:C238"/>
    <mergeCell ref="B253:B259"/>
    <mergeCell ref="D253:D259"/>
    <mergeCell ref="E253:E259"/>
    <mergeCell ref="B246:B252"/>
    <mergeCell ref="D246:D252"/>
    <mergeCell ref="E246:E252"/>
    <mergeCell ref="C246:C252"/>
    <mergeCell ref="C253:C259"/>
    <mergeCell ref="B267:B273"/>
    <mergeCell ref="D267:D273"/>
    <mergeCell ref="E267:E273"/>
    <mergeCell ref="B260:B266"/>
    <mergeCell ref="D260:D266"/>
    <mergeCell ref="E260:E266"/>
    <mergeCell ref="C260:C266"/>
    <mergeCell ref="C267:C273"/>
    <mergeCell ref="B281:B287"/>
    <mergeCell ref="D281:D287"/>
    <mergeCell ref="E281:E287"/>
    <mergeCell ref="B274:B280"/>
    <mergeCell ref="D274:D280"/>
    <mergeCell ref="E274:E280"/>
    <mergeCell ref="B295:B301"/>
    <mergeCell ref="D295:D301"/>
    <mergeCell ref="E295:E301"/>
    <mergeCell ref="B288:B294"/>
    <mergeCell ref="D288:D294"/>
    <mergeCell ref="E288:E294"/>
    <mergeCell ref="C274:C280"/>
    <mergeCell ref="C281:C287"/>
    <mergeCell ref="C288:C294"/>
    <mergeCell ref="C295:C301"/>
    <mergeCell ref="B309:B315"/>
    <mergeCell ref="D309:D315"/>
    <mergeCell ref="E309:E315"/>
    <mergeCell ref="B302:B308"/>
    <mergeCell ref="D302:D308"/>
    <mergeCell ref="E302:E308"/>
    <mergeCell ref="B323:B329"/>
    <mergeCell ref="D323:D329"/>
    <mergeCell ref="E323:E329"/>
    <mergeCell ref="B316:B322"/>
    <mergeCell ref="D316:D322"/>
    <mergeCell ref="E316:E322"/>
    <mergeCell ref="C302:C308"/>
    <mergeCell ref="C309:C315"/>
    <mergeCell ref="C316:C322"/>
    <mergeCell ref="C323:C329"/>
    <mergeCell ref="B337:B343"/>
    <mergeCell ref="D337:D343"/>
    <mergeCell ref="E337:E343"/>
    <mergeCell ref="B330:B336"/>
    <mergeCell ref="D330:D336"/>
    <mergeCell ref="E330:E336"/>
    <mergeCell ref="B351:B357"/>
    <mergeCell ref="D351:D357"/>
    <mergeCell ref="E351:E357"/>
    <mergeCell ref="B344:B350"/>
    <mergeCell ref="D344:D350"/>
    <mergeCell ref="E344:E350"/>
    <mergeCell ref="C330:C336"/>
    <mergeCell ref="C337:C343"/>
    <mergeCell ref="C344:C350"/>
    <mergeCell ref="C351:C357"/>
    <mergeCell ref="B365:B371"/>
    <mergeCell ref="D365:D371"/>
    <mergeCell ref="E365:E371"/>
    <mergeCell ref="B358:B364"/>
    <mergeCell ref="D358:D364"/>
    <mergeCell ref="E358:E364"/>
    <mergeCell ref="B379:B385"/>
    <mergeCell ref="D379:D385"/>
    <mergeCell ref="E379:E385"/>
    <mergeCell ref="B372:B378"/>
    <mergeCell ref="D372:D378"/>
    <mergeCell ref="E372:E378"/>
    <mergeCell ref="C358:C364"/>
    <mergeCell ref="C365:C371"/>
    <mergeCell ref="C372:C378"/>
    <mergeCell ref="C379:C385"/>
    <mergeCell ref="B393:B399"/>
    <mergeCell ref="D393:D399"/>
    <mergeCell ref="E393:E399"/>
    <mergeCell ref="B386:B392"/>
    <mergeCell ref="D386:D392"/>
    <mergeCell ref="E386:E392"/>
    <mergeCell ref="C393:C399"/>
    <mergeCell ref="B407:B413"/>
    <mergeCell ref="D407:D413"/>
    <mergeCell ref="E407:E413"/>
    <mergeCell ref="B400:B406"/>
    <mergeCell ref="D400:D406"/>
    <mergeCell ref="E400:E406"/>
    <mergeCell ref="C386:C392"/>
    <mergeCell ref="C400:C406"/>
    <mergeCell ref="C407:C413"/>
    <mergeCell ref="B421:B427"/>
    <mergeCell ref="D421:D427"/>
    <mergeCell ref="E421:E427"/>
    <mergeCell ref="B414:B420"/>
    <mergeCell ref="D414:D420"/>
    <mergeCell ref="E414:E420"/>
    <mergeCell ref="B435:B441"/>
    <mergeCell ref="D435:D441"/>
    <mergeCell ref="E435:E441"/>
    <mergeCell ref="B428:B434"/>
    <mergeCell ref="D428:D434"/>
    <mergeCell ref="E428:E434"/>
    <mergeCell ref="C414:C420"/>
    <mergeCell ref="C421:C427"/>
    <mergeCell ref="C428:C434"/>
    <mergeCell ref="C435:C441"/>
    <mergeCell ref="B449:B455"/>
    <mergeCell ref="D449:D455"/>
    <mergeCell ref="E449:E455"/>
    <mergeCell ref="B442:B448"/>
    <mergeCell ref="D442:D448"/>
    <mergeCell ref="E442:E448"/>
    <mergeCell ref="B463:B469"/>
    <mergeCell ref="D463:D469"/>
    <mergeCell ref="E463:E469"/>
    <mergeCell ref="B456:B462"/>
    <mergeCell ref="D456:D462"/>
    <mergeCell ref="E456:E462"/>
    <mergeCell ref="C463:C469"/>
    <mergeCell ref="C442:C448"/>
    <mergeCell ref="C449:C455"/>
    <mergeCell ref="C456:C462"/>
    <mergeCell ref="B477:B483"/>
    <mergeCell ref="D477:D483"/>
    <mergeCell ref="E477:E483"/>
    <mergeCell ref="B470:B476"/>
    <mergeCell ref="D470:D476"/>
    <mergeCell ref="E470:E476"/>
    <mergeCell ref="B491:B497"/>
    <mergeCell ref="D491:D497"/>
    <mergeCell ref="E491:E497"/>
    <mergeCell ref="B484:B490"/>
    <mergeCell ref="D484:D490"/>
    <mergeCell ref="E484:E490"/>
    <mergeCell ref="C470:C476"/>
    <mergeCell ref="C477:C483"/>
    <mergeCell ref="C484:C490"/>
    <mergeCell ref="C491:C497"/>
    <mergeCell ref="B505:B511"/>
    <mergeCell ref="D505:D511"/>
    <mergeCell ref="E505:E511"/>
    <mergeCell ref="B498:B504"/>
    <mergeCell ref="D498:D504"/>
    <mergeCell ref="E498:E504"/>
    <mergeCell ref="B519:B525"/>
    <mergeCell ref="D519:D525"/>
    <mergeCell ref="E519:E525"/>
    <mergeCell ref="B512:B518"/>
    <mergeCell ref="D512:D518"/>
    <mergeCell ref="E512:E518"/>
    <mergeCell ref="C512:C518"/>
    <mergeCell ref="C519:C525"/>
    <mergeCell ref="C498:C504"/>
    <mergeCell ref="C505:C511"/>
    <mergeCell ref="B533:B539"/>
    <mergeCell ref="D533:D539"/>
    <mergeCell ref="E533:E539"/>
    <mergeCell ref="B526:B532"/>
    <mergeCell ref="D526:D532"/>
    <mergeCell ref="E526:E532"/>
    <mergeCell ref="C526:C532"/>
    <mergeCell ref="C533:C539"/>
    <mergeCell ref="B547:B553"/>
    <mergeCell ref="D547:D553"/>
    <mergeCell ref="E547:E553"/>
    <mergeCell ref="B540:B546"/>
    <mergeCell ref="D540:D546"/>
    <mergeCell ref="E540:E546"/>
    <mergeCell ref="B582:B588"/>
    <mergeCell ref="D582:D588"/>
    <mergeCell ref="E582:E588"/>
    <mergeCell ref="B568:B574"/>
    <mergeCell ref="D568:D574"/>
    <mergeCell ref="E568:E574"/>
    <mergeCell ref="B575:B581"/>
    <mergeCell ref="D575:D581"/>
    <mergeCell ref="E575:E581"/>
    <mergeCell ref="B645:B651"/>
    <mergeCell ref="D645:D651"/>
    <mergeCell ref="E645:E651"/>
    <mergeCell ref="B638:B644"/>
    <mergeCell ref="D638:D644"/>
    <mergeCell ref="E638:E644"/>
    <mergeCell ref="B596:B602"/>
    <mergeCell ref="D596:D602"/>
    <mergeCell ref="E596:E602"/>
    <mergeCell ref="B610:B616"/>
    <mergeCell ref="D610:D616"/>
    <mergeCell ref="E610:E616"/>
    <mergeCell ref="B603:B609"/>
    <mergeCell ref="D603:D609"/>
    <mergeCell ref="E603:E609"/>
    <mergeCell ref="B659:B665"/>
    <mergeCell ref="D659:D665"/>
    <mergeCell ref="E659:E665"/>
    <mergeCell ref="B652:B658"/>
    <mergeCell ref="D652:D658"/>
    <mergeCell ref="E652:E658"/>
    <mergeCell ref="C659:C665"/>
    <mergeCell ref="B673:B679"/>
    <mergeCell ref="D673:D679"/>
    <mergeCell ref="E673:E679"/>
    <mergeCell ref="B666:B672"/>
    <mergeCell ref="D666:D672"/>
    <mergeCell ref="E666:E672"/>
    <mergeCell ref="C666:C672"/>
    <mergeCell ref="C673:C679"/>
    <mergeCell ref="B687:B693"/>
    <mergeCell ref="D687:D693"/>
    <mergeCell ref="E687:E693"/>
    <mergeCell ref="B680:B686"/>
    <mergeCell ref="D680:D686"/>
    <mergeCell ref="E680:E686"/>
    <mergeCell ref="B701:B707"/>
    <mergeCell ref="D701:D707"/>
    <mergeCell ref="E701:E707"/>
    <mergeCell ref="B694:B700"/>
    <mergeCell ref="D694:D700"/>
    <mergeCell ref="E694:E700"/>
    <mergeCell ref="C687:C693"/>
    <mergeCell ref="C694:C700"/>
    <mergeCell ref="C701:C707"/>
    <mergeCell ref="C680:C686"/>
    <mergeCell ref="B715:B721"/>
    <mergeCell ref="D715:D721"/>
    <mergeCell ref="E715:E721"/>
    <mergeCell ref="B708:B714"/>
    <mergeCell ref="D708:D714"/>
    <mergeCell ref="E708:E714"/>
    <mergeCell ref="M737:Q737"/>
    <mergeCell ref="D729:D735"/>
    <mergeCell ref="B729:B735"/>
    <mergeCell ref="E729:E735"/>
    <mergeCell ref="B722:B728"/>
    <mergeCell ref="D722:D728"/>
    <mergeCell ref="E722:E728"/>
    <mergeCell ref="F722:F724"/>
    <mergeCell ref="F725:F727"/>
    <mergeCell ref="F728:G728"/>
    <mergeCell ref="F729:F731"/>
    <mergeCell ref="F732:F734"/>
    <mergeCell ref="F735:G735"/>
    <mergeCell ref="F708:F710"/>
    <mergeCell ref="F711:F713"/>
    <mergeCell ref="F714:G714"/>
    <mergeCell ref="F715:F717"/>
    <mergeCell ref="F718:F720"/>
    <mergeCell ref="D183:D189"/>
    <mergeCell ref="E183:E189"/>
    <mergeCell ref="F575:F577"/>
    <mergeCell ref="F578:F580"/>
    <mergeCell ref="F581:G581"/>
    <mergeCell ref="A631:A637"/>
    <mergeCell ref="B631:B637"/>
    <mergeCell ref="D631:D637"/>
    <mergeCell ref="E631:E637"/>
    <mergeCell ref="B624:B630"/>
    <mergeCell ref="D624:D630"/>
    <mergeCell ref="E624:E630"/>
    <mergeCell ref="B617:B623"/>
    <mergeCell ref="D617:D623"/>
    <mergeCell ref="E617:E623"/>
    <mergeCell ref="B589:B595"/>
    <mergeCell ref="D589:D595"/>
    <mergeCell ref="E589:E595"/>
    <mergeCell ref="B561:B567"/>
    <mergeCell ref="D561:D567"/>
    <mergeCell ref="E561:E567"/>
    <mergeCell ref="B554:B560"/>
    <mergeCell ref="D554:D560"/>
    <mergeCell ref="E554:E560"/>
  </mergeCells>
  <pageMargins left="0.11811023622047245" right="0.11811023622047245" top="0.15748031496062992" bottom="0.11811023622047245" header="0.31496062992125984" footer="0.31496062992125984"/>
  <pageSetup paperSize="9" scale="81" orientation="landscape" r:id="rId1"/>
  <headerFooter>
    <oddHeader>&amp;R4</oddHeader>
  </headerFooter>
  <rowBreaks count="15" manualBreakCount="15">
    <brk id="42" max="16383" man="1"/>
    <brk id="91" max="16383" man="1"/>
    <brk id="140" max="16383" man="1"/>
    <brk id="182" max="16383" man="1"/>
    <brk id="231" max="16383" man="1"/>
    <brk id="280" max="16383" man="1"/>
    <brk id="329" max="16383" man="1"/>
    <brk id="378" max="16383" man="1"/>
    <brk id="427" max="16383" man="1"/>
    <brk id="476" max="16383" man="1"/>
    <brk id="525" max="16383" man="1"/>
    <brk id="574" max="16383" man="1"/>
    <brk id="623" max="16383" man="1"/>
    <brk id="672" max="16383" man="1"/>
    <brk id="72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T897"/>
  <sheetViews>
    <sheetView topLeftCell="A34" zoomScale="98" zoomScaleNormal="98" workbookViewId="0">
      <selection activeCell="E50" sqref="E50:E56"/>
    </sheetView>
  </sheetViews>
  <sheetFormatPr baseColWidth="10" defaultRowHeight="15" x14ac:dyDescent="0.25"/>
  <cols>
    <col min="1" max="1" width="4.28515625" customWidth="1"/>
    <col min="2" max="2" width="6.28515625" customWidth="1"/>
    <col min="3" max="3" width="7.5703125" customWidth="1"/>
    <col min="4" max="4" width="8.140625" style="55" customWidth="1"/>
    <col min="5" max="5" width="16.42578125" style="181" customWidth="1"/>
    <col min="6" max="6" width="7.85546875" customWidth="1"/>
    <col min="7" max="7" width="7.7109375" customWidth="1"/>
    <col min="8" max="8" width="8.42578125" customWidth="1"/>
    <col min="9" max="9" width="7.85546875" customWidth="1"/>
    <col min="10" max="10" width="8" customWidth="1"/>
    <col min="11" max="11" width="7.7109375" customWidth="1"/>
    <col min="12" max="12" width="8.140625" customWidth="1"/>
    <col min="13" max="13" width="7.85546875" customWidth="1"/>
    <col min="14" max="14" width="8" customWidth="1"/>
    <col min="15" max="16" width="7.42578125" customWidth="1"/>
    <col min="17" max="17" width="7.85546875" customWidth="1"/>
    <col min="18" max="18" width="8.85546875" customWidth="1"/>
    <col min="19" max="19" width="11.140625" customWidth="1"/>
    <col min="20" max="20" width="5.28515625" bestFit="1" customWidth="1"/>
  </cols>
  <sheetData>
    <row r="1" spans="1:20" ht="23.25" x14ac:dyDescent="0.3">
      <c r="A1" s="352" t="s">
        <v>33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</row>
    <row r="2" spans="1:20" s="18" customFormat="1" ht="12.75" customHeight="1" x14ac:dyDescent="0.25">
      <c r="A2" s="18">
        <v>1</v>
      </c>
      <c r="B2" s="18">
        <v>2</v>
      </c>
      <c r="C2" s="18">
        <v>3</v>
      </c>
      <c r="D2" s="54">
        <v>4</v>
      </c>
      <c r="E2" s="179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8">
        <v>25</v>
      </c>
      <c r="N2" s="7">
        <v>26</v>
      </c>
      <c r="O2" s="8">
        <v>27</v>
      </c>
      <c r="P2" s="7">
        <v>28</v>
      </c>
      <c r="Q2" s="8">
        <v>29</v>
      </c>
      <c r="R2" s="8">
        <v>57</v>
      </c>
      <c r="S2" s="7">
        <v>58</v>
      </c>
      <c r="T2" s="7">
        <v>59</v>
      </c>
    </row>
    <row r="3" spans="1:20" ht="9" customHeight="1" x14ac:dyDescent="0.25">
      <c r="A3" s="353" t="s">
        <v>0</v>
      </c>
      <c r="B3" s="356" t="s">
        <v>49</v>
      </c>
      <c r="C3" s="353" t="s">
        <v>51</v>
      </c>
      <c r="D3" s="356" t="s">
        <v>50</v>
      </c>
      <c r="E3" s="317" t="s">
        <v>25</v>
      </c>
      <c r="F3" s="357"/>
      <c r="G3" s="4"/>
      <c r="H3" s="359" t="s">
        <v>15</v>
      </c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1" t="s">
        <v>17</v>
      </c>
      <c r="T3" s="361" t="s">
        <v>26</v>
      </c>
    </row>
    <row r="4" spans="1:20" ht="9" customHeight="1" x14ac:dyDescent="0.25">
      <c r="A4" s="354"/>
      <c r="B4" s="356"/>
      <c r="C4" s="354"/>
      <c r="D4" s="356"/>
      <c r="E4" s="317"/>
      <c r="F4" s="358"/>
      <c r="G4" s="5"/>
      <c r="H4" s="359"/>
      <c r="I4" s="360"/>
      <c r="J4" s="360"/>
      <c r="K4" s="360"/>
      <c r="L4" s="360"/>
      <c r="M4" s="360"/>
      <c r="N4" s="360"/>
      <c r="O4" s="360"/>
      <c r="P4" s="360"/>
      <c r="Q4" s="360"/>
      <c r="R4" s="360"/>
      <c r="S4" s="361"/>
      <c r="T4" s="361"/>
    </row>
    <row r="5" spans="1:20" ht="9" customHeight="1" x14ac:dyDescent="0.25">
      <c r="A5" s="354"/>
      <c r="B5" s="356"/>
      <c r="C5" s="354"/>
      <c r="D5" s="356"/>
      <c r="E5" s="317"/>
      <c r="F5" s="358"/>
      <c r="G5" s="5"/>
      <c r="H5" s="408" t="s">
        <v>52</v>
      </c>
      <c r="I5" s="408" t="s">
        <v>53</v>
      </c>
      <c r="J5" s="408" t="s">
        <v>10</v>
      </c>
      <c r="K5" s="408" t="s">
        <v>11</v>
      </c>
      <c r="L5" s="408" t="s">
        <v>4</v>
      </c>
      <c r="M5" s="408" t="s">
        <v>7</v>
      </c>
      <c r="N5" s="408" t="s">
        <v>5</v>
      </c>
      <c r="O5" s="408" t="s">
        <v>54</v>
      </c>
      <c r="P5" s="408" t="s">
        <v>14</v>
      </c>
      <c r="Q5" s="408" t="s">
        <v>13</v>
      </c>
      <c r="R5" s="363" t="s">
        <v>24</v>
      </c>
      <c r="S5" s="361"/>
      <c r="T5" s="361"/>
    </row>
    <row r="6" spans="1:20" ht="23.25" customHeight="1" x14ac:dyDescent="0.25">
      <c r="A6" s="355"/>
      <c r="B6" s="356"/>
      <c r="C6" s="355"/>
      <c r="D6" s="356"/>
      <c r="E6" s="317"/>
      <c r="F6" s="358"/>
      <c r="G6" s="5"/>
      <c r="H6" s="434"/>
      <c r="I6" s="434"/>
      <c r="J6" s="434"/>
      <c r="K6" s="434"/>
      <c r="L6" s="434"/>
      <c r="M6" s="434"/>
      <c r="N6" s="434"/>
      <c r="O6" s="434"/>
      <c r="P6" s="434"/>
      <c r="Q6" s="434"/>
      <c r="R6" s="364"/>
      <c r="S6" s="361"/>
      <c r="T6" s="361"/>
    </row>
    <row r="7" spans="1:20" ht="12.75" customHeight="1" thickBot="1" x14ac:dyDescent="0.3">
      <c r="A7" s="350" t="s">
        <v>359</v>
      </c>
      <c r="B7" s="366" t="s">
        <v>374</v>
      </c>
      <c r="C7" s="366" t="s">
        <v>375</v>
      </c>
      <c r="D7" s="420" t="s">
        <v>39</v>
      </c>
      <c r="E7" s="336" t="s">
        <v>465</v>
      </c>
      <c r="F7" s="358"/>
      <c r="G7" s="5" t="s">
        <v>3</v>
      </c>
      <c r="H7" s="13">
        <v>2</v>
      </c>
      <c r="I7" s="14">
        <v>1</v>
      </c>
      <c r="J7" s="14">
        <v>1</v>
      </c>
      <c r="K7" s="14">
        <v>1</v>
      </c>
      <c r="L7" s="14">
        <v>2</v>
      </c>
      <c r="M7" s="14">
        <v>1</v>
      </c>
      <c r="N7" s="14">
        <v>1</v>
      </c>
      <c r="O7" s="14">
        <v>1</v>
      </c>
      <c r="P7" s="14">
        <v>1</v>
      </c>
      <c r="Q7" s="14">
        <v>1</v>
      </c>
      <c r="R7" s="14">
        <v>12</v>
      </c>
      <c r="S7" s="362"/>
      <c r="T7" s="362"/>
    </row>
    <row r="8" spans="1:20" ht="15" customHeight="1" x14ac:dyDescent="0.25">
      <c r="A8" s="351"/>
      <c r="B8" s="367"/>
      <c r="C8" s="367"/>
      <c r="D8" s="421"/>
      <c r="E8" s="337"/>
      <c r="F8" s="319" t="s">
        <v>16</v>
      </c>
      <c r="G8" s="12" t="s">
        <v>1</v>
      </c>
      <c r="H8" s="26">
        <v>10</v>
      </c>
      <c r="I8" s="20">
        <v>10</v>
      </c>
      <c r="J8" s="20">
        <v>13</v>
      </c>
      <c r="K8" s="20">
        <v>11</v>
      </c>
      <c r="L8" s="20">
        <v>13</v>
      </c>
      <c r="M8" s="20">
        <v>12</v>
      </c>
      <c r="N8" s="20">
        <v>13</v>
      </c>
      <c r="O8" s="20">
        <v>13</v>
      </c>
      <c r="P8" s="20">
        <v>14</v>
      </c>
      <c r="Q8" s="20">
        <v>15</v>
      </c>
      <c r="R8" s="20">
        <f t="shared" ref="R8:R13" si="0">SUM(H8:Q8)</f>
        <v>124</v>
      </c>
      <c r="S8" s="21">
        <f>SUM(H8:Q8)/10</f>
        <v>12.4</v>
      </c>
      <c r="T8" s="16"/>
    </row>
    <row r="9" spans="1:20" ht="15" customHeight="1" x14ac:dyDescent="0.25">
      <c r="A9" s="351"/>
      <c r="B9" s="367"/>
      <c r="C9" s="367"/>
      <c r="D9" s="421"/>
      <c r="E9" s="337"/>
      <c r="F9" s="320"/>
      <c r="G9" s="9" t="s">
        <v>2</v>
      </c>
      <c r="H9" s="28">
        <v>20</v>
      </c>
      <c r="I9" s="29">
        <v>13</v>
      </c>
      <c r="J9" s="29">
        <v>8</v>
      </c>
      <c r="K9" s="29">
        <v>10</v>
      </c>
      <c r="L9" s="29">
        <v>14</v>
      </c>
      <c r="M9" s="29">
        <v>15</v>
      </c>
      <c r="N9" s="29">
        <v>16</v>
      </c>
      <c r="O9" s="29">
        <v>14</v>
      </c>
      <c r="P9" s="29">
        <v>14</v>
      </c>
      <c r="Q9" s="29">
        <v>10</v>
      </c>
      <c r="R9" s="29">
        <f t="shared" si="0"/>
        <v>134</v>
      </c>
      <c r="S9" s="22">
        <f>SUM(H9:Q9)/12</f>
        <v>11.166666666666666</v>
      </c>
      <c r="T9" s="36"/>
    </row>
    <row r="10" spans="1:20" ht="15" customHeight="1" x14ac:dyDescent="0.25">
      <c r="A10" s="351"/>
      <c r="B10" s="367"/>
      <c r="C10" s="367"/>
      <c r="D10" s="421"/>
      <c r="E10" s="337"/>
      <c r="F10" s="321"/>
      <c r="G10" s="23" t="s">
        <v>22</v>
      </c>
      <c r="H10" s="31">
        <f t="shared" ref="H10:Q10" si="1">+(H9*2+H8)/3</f>
        <v>16.666666666666668</v>
      </c>
      <c r="I10" s="31">
        <f t="shared" si="1"/>
        <v>12</v>
      </c>
      <c r="J10" s="31">
        <f t="shared" si="1"/>
        <v>9.6666666666666661</v>
      </c>
      <c r="K10" s="31">
        <f t="shared" si="1"/>
        <v>10.333333333333334</v>
      </c>
      <c r="L10" s="31">
        <f t="shared" si="1"/>
        <v>13.666666666666666</v>
      </c>
      <c r="M10" s="31">
        <f t="shared" si="1"/>
        <v>14</v>
      </c>
      <c r="N10" s="31">
        <f t="shared" si="1"/>
        <v>15</v>
      </c>
      <c r="O10" s="31">
        <f t="shared" si="1"/>
        <v>13.666666666666666</v>
      </c>
      <c r="P10" s="31">
        <f t="shared" si="1"/>
        <v>14</v>
      </c>
      <c r="Q10" s="31">
        <f t="shared" si="1"/>
        <v>11.666666666666666</v>
      </c>
      <c r="R10" s="32">
        <f t="shared" si="0"/>
        <v>130.66666666666669</v>
      </c>
      <c r="S10" s="24">
        <f>SUM(S9*2+S8)/3</f>
        <v>11.577777777777778</v>
      </c>
      <c r="T10" s="36"/>
    </row>
    <row r="11" spans="1:20" ht="15" customHeight="1" x14ac:dyDescent="0.25">
      <c r="A11" s="351"/>
      <c r="B11" s="367"/>
      <c r="C11" s="367"/>
      <c r="D11" s="421"/>
      <c r="E11" s="337"/>
      <c r="F11" s="322" t="s">
        <v>20</v>
      </c>
      <c r="G11" s="9" t="s">
        <v>1</v>
      </c>
      <c r="H11" s="29">
        <v>14</v>
      </c>
      <c r="I11" s="29">
        <v>14</v>
      </c>
      <c r="J11" s="29">
        <v>15</v>
      </c>
      <c r="K11" s="29">
        <v>15</v>
      </c>
      <c r="L11" s="29">
        <v>14</v>
      </c>
      <c r="M11" s="29">
        <v>17</v>
      </c>
      <c r="N11" s="29">
        <v>13</v>
      </c>
      <c r="O11" s="29">
        <v>11</v>
      </c>
      <c r="P11" s="29">
        <v>17</v>
      </c>
      <c r="Q11" s="29">
        <v>13</v>
      </c>
      <c r="R11" s="29">
        <f t="shared" si="0"/>
        <v>143</v>
      </c>
      <c r="S11" s="22">
        <f>SUM(H11:Q11)/10</f>
        <v>14.3</v>
      </c>
      <c r="T11" s="36"/>
    </row>
    <row r="12" spans="1:20" ht="15" customHeight="1" x14ac:dyDescent="0.25">
      <c r="A12" s="351"/>
      <c r="B12" s="367"/>
      <c r="C12" s="367"/>
      <c r="D12" s="421"/>
      <c r="E12" s="337"/>
      <c r="F12" s="322"/>
      <c r="G12" s="9" t="s">
        <v>2</v>
      </c>
      <c r="H12" s="29">
        <v>20</v>
      </c>
      <c r="I12" s="29">
        <v>10</v>
      </c>
      <c r="J12" s="29">
        <v>7</v>
      </c>
      <c r="K12" s="29">
        <v>16</v>
      </c>
      <c r="L12" s="29">
        <v>24</v>
      </c>
      <c r="M12" s="29">
        <v>18</v>
      </c>
      <c r="N12" s="29">
        <v>12</v>
      </c>
      <c r="O12" s="29">
        <v>4</v>
      </c>
      <c r="P12" s="29">
        <v>10</v>
      </c>
      <c r="Q12" s="29">
        <v>10</v>
      </c>
      <c r="R12" s="29">
        <f t="shared" si="0"/>
        <v>131</v>
      </c>
      <c r="S12" s="22">
        <f>SUM(H12:Q12)/12</f>
        <v>10.916666666666666</v>
      </c>
      <c r="T12" s="36"/>
    </row>
    <row r="13" spans="1:20" ht="15" customHeight="1" x14ac:dyDescent="0.25">
      <c r="A13" s="351"/>
      <c r="B13" s="367"/>
      <c r="C13" s="367"/>
      <c r="D13" s="421"/>
      <c r="E13" s="337"/>
      <c r="F13" s="322"/>
      <c r="G13" s="23" t="s">
        <v>23</v>
      </c>
      <c r="H13" s="31">
        <f t="shared" ref="H13:Q13" si="2">+(H12*2+H11)/3</f>
        <v>18</v>
      </c>
      <c r="I13" s="31">
        <f t="shared" si="2"/>
        <v>11.333333333333334</v>
      </c>
      <c r="J13" s="31">
        <f t="shared" si="2"/>
        <v>9.6666666666666661</v>
      </c>
      <c r="K13" s="31">
        <f t="shared" si="2"/>
        <v>15.666666666666666</v>
      </c>
      <c r="L13" s="31">
        <f t="shared" si="2"/>
        <v>20.666666666666668</v>
      </c>
      <c r="M13" s="31">
        <f t="shared" si="2"/>
        <v>17.666666666666668</v>
      </c>
      <c r="N13" s="31">
        <f t="shared" si="2"/>
        <v>12.333333333333334</v>
      </c>
      <c r="O13" s="31">
        <f t="shared" si="2"/>
        <v>6.333333333333333</v>
      </c>
      <c r="P13" s="31">
        <f t="shared" si="2"/>
        <v>12.333333333333334</v>
      </c>
      <c r="Q13" s="31">
        <f t="shared" si="2"/>
        <v>11</v>
      </c>
      <c r="R13" s="32">
        <f t="shared" si="0"/>
        <v>135</v>
      </c>
      <c r="S13" s="24">
        <f>SUM(S12*2+S11)/3</f>
        <v>12.044444444444444</v>
      </c>
      <c r="T13" s="36"/>
    </row>
    <row r="14" spans="1:20" ht="15" customHeight="1" thickBot="1" x14ac:dyDescent="0.3">
      <c r="A14" s="365"/>
      <c r="B14" s="368"/>
      <c r="C14" s="368"/>
      <c r="D14" s="432"/>
      <c r="E14" s="338"/>
      <c r="F14" s="431" t="s">
        <v>21</v>
      </c>
      <c r="G14" s="431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>
        <f>SUM(S10,S13)/2</f>
        <v>11.81111111111111</v>
      </c>
      <c r="T14" s="11"/>
    </row>
    <row r="15" spans="1:20" ht="15" customHeight="1" x14ac:dyDescent="0.25">
      <c r="A15" s="350">
        <v>2</v>
      </c>
      <c r="B15" s="315" t="s">
        <v>374</v>
      </c>
      <c r="C15" s="315" t="s">
        <v>375</v>
      </c>
      <c r="D15" s="420" t="s">
        <v>39</v>
      </c>
      <c r="E15" s="336" t="s">
        <v>466</v>
      </c>
      <c r="F15" s="319" t="s">
        <v>16</v>
      </c>
      <c r="G15" s="12" t="s">
        <v>1</v>
      </c>
      <c r="H15" s="26">
        <v>15</v>
      </c>
      <c r="I15" s="20">
        <v>15</v>
      </c>
      <c r="J15" s="20">
        <v>17</v>
      </c>
      <c r="K15" s="20">
        <v>18</v>
      </c>
      <c r="L15" s="20">
        <v>14</v>
      </c>
      <c r="M15" s="20">
        <v>12</v>
      </c>
      <c r="N15" s="20">
        <v>15</v>
      </c>
      <c r="O15" s="20">
        <v>14</v>
      </c>
      <c r="P15" s="20">
        <v>17</v>
      </c>
      <c r="Q15" s="20">
        <v>15</v>
      </c>
      <c r="R15" s="20">
        <f t="shared" ref="R15:R20" si="3">SUM(H15:Q15)</f>
        <v>152</v>
      </c>
      <c r="S15" s="21">
        <f>SUM(H15:Q15)/10</f>
        <v>15.2</v>
      </c>
      <c r="T15" s="16"/>
    </row>
    <row r="16" spans="1:20" ht="15" customHeight="1" x14ac:dyDescent="0.25">
      <c r="A16" s="351"/>
      <c r="B16" s="316"/>
      <c r="C16" s="316"/>
      <c r="D16" s="421"/>
      <c r="E16" s="337"/>
      <c r="F16" s="320"/>
      <c r="G16" s="9" t="s">
        <v>2</v>
      </c>
      <c r="H16" s="28">
        <v>24</v>
      </c>
      <c r="I16" s="29">
        <v>10</v>
      </c>
      <c r="J16" s="29">
        <v>9</v>
      </c>
      <c r="K16" s="29">
        <v>12</v>
      </c>
      <c r="L16" s="29">
        <v>30</v>
      </c>
      <c r="M16" s="29">
        <v>17</v>
      </c>
      <c r="N16" s="29">
        <v>7</v>
      </c>
      <c r="O16" s="29">
        <v>16</v>
      </c>
      <c r="P16" s="29">
        <v>16</v>
      </c>
      <c r="Q16" s="29">
        <v>14</v>
      </c>
      <c r="R16" s="29">
        <f t="shared" si="3"/>
        <v>155</v>
      </c>
      <c r="S16" s="22">
        <f>SUM(H16:Q16)/12</f>
        <v>12.916666666666666</v>
      </c>
      <c r="T16" s="36"/>
    </row>
    <row r="17" spans="1:20" ht="15" customHeight="1" x14ac:dyDescent="0.25">
      <c r="A17" s="351"/>
      <c r="B17" s="316"/>
      <c r="C17" s="316"/>
      <c r="D17" s="421"/>
      <c r="E17" s="337"/>
      <c r="F17" s="321"/>
      <c r="G17" s="23" t="s">
        <v>22</v>
      </c>
      <c r="H17" s="31">
        <f t="shared" ref="H17:Q17" si="4">+(H16*2+H15)/3</f>
        <v>21</v>
      </c>
      <c r="I17" s="31">
        <f t="shared" si="4"/>
        <v>11.666666666666666</v>
      </c>
      <c r="J17" s="31">
        <f t="shared" si="4"/>
        <v>11.666666666666666</v>
      </c>
      <c r="K17" s="31">
        <f t="shared" si="4"/>
        <v>14</v>
      </c>
      <c r="L17" s="31">
        <f t="shared" si="4"/>
        <v>24.666666666666668</v>
      </c>
      <c r="M17" s="31">
        <f t="shared" si="4"/>
        <v>15.333333333333334</v>
      </c>
      <c r="N17" s="31">
        <f t="shared" si="4"/>
        <v>9.6666666666666661</v>
      </c>
      <c r="O17" s="31">
        <f t="shared" si="4"/>
        <v>15.333333333333334</v>
      </c>
      <c r="P17" s="31">
        <f t="shared" si="4"/>
        <v>16.333333333333332</v>
      </c>
      <c r="Q17" s="31">
        <f t="shared" si="4"/>
        <v>14.333333333333334</v>
      </c>
      <c r="R17" s="32">
        <f t="shared" si="3"/>
        <v>154</v>
      </c>
      <c r="S17" s="24">
        <f>SUM(S16*2+S15)/3</f>
        <v>13.677777777777777</v>
      </c>
      <c r="T17" s="36"/>
    </row>
    <row r="18" spans="1:20" ht="15" customHeight="1" x14ac:dyDescent="0.25">
      <c r="A18" s="351"/>
      <c r="B18" s="316"/>
      <c r="C18" s="316"/>
      <c r="D18" s="421"/>
      <c r="E18" s="337"/>
      <c r="F18" s="322" t="s">
        <v>20</v>
      </c>
      <c r="G18" s="9" t="s">
        <v>1</v>
      </c>
      <c r="H18" s="29">
        <v>15</v>
      </c>
      <c r="I18" s="29">
        <v>15</v>
      </c>
      <c r="J18" s="29">
        <v>12</v>
      </c>
      <c r="K18" s="29">
        <v>14</v>
      </c>
      <c r="L18" s="29">
        <v>15</v>
      </c>
      <c r="M18" s="29">
        <v>17</v>
      </c>
      <c r="N18" s="29">
        <v>13</v>
      </c>
      <c r="O18" s="29">
        <v>13</v>
      </c>
      <c r="P18" s="29">
        <v>19</v>
      </c>
      <c r="Q18" s="29">
        <v>14</v>
      </c>
      <c r="R18" s="29">
        <f t="shared" si="3"/>
        <v>147</v>
      </c>
      <c r="S18" s="22">
        <f>SUM(H18:Q18)/10</f>
        <v>14.7</v>
      </c>
      <c r="T18" s="36"/>
    </row>
    <row r="19" spans="1:20" ht="15" customHeight="1" x14ac:dyDescent="0.25">
      <c r="A19" s="351"/>
      <c r="B19" s="316"/>
      <c r="C19" s="316"/>
      <c r="D19" s="421"/>
      <c r="E19" s="337"/>
      <c r="F19" s="322"/>
      <c r="G19" s="9" t="s">
        <v>2</v>
      </c>
      <c r="H19" s="29">
        <v>29</v>
      </c>
      <c r="I19" s="29">
        <v>13</v>
      </c>
      <c r="J19" s="29">
        <v>10</v>
      </c>
      <c r="K19" s="29">
        <v>18</v>
      </c>
      <c r="L19" s="29">
        <v>22</v>
      </c>
      <c r="M19" s="29">
        <v>20</v>
      </c>
      <c r="N19" s="29">
        <v>13</v>
      </c>
      <c r="O19" s="29">
        <v>11</v>
      </c>
      <c r="P19" s="29">
        <v>12</v>
      </c>
      <c r="Q19" s="29">
        <v>11</v>
      </c>
      <c r="R19" s="29">
        <f t="shared" si="3"/>
        <v>159</v>
      </c>
      <c r="S19" s="22">
        <f>SUM(H19:Q19)/12</f>
        <v>13.25</v>
      </c>
      <c r="T19" s="36"/>
    </row>
    <row r="20" spans="1:20" ht="15" customHeight="1" x14ac:dyDescent="0.25">
      <c r="A20" s="351"/>
      <c r="B20" s="316"/>
      <c r="C20" s="316"/>
      <c r="D20" s="421"/>
      <c r="E20" s="337"/>
      <c r="F20" s="322"/>
      <c r="G20" s="23" t="s">
        <v>23</v>
      </c>
      <c r="H20" s="31">
        <f t="shared" ref="H20:Q20" si="5">+(H19*2+H18)/3</f>
        <v>24.333333333333332</v>
      </c>
      <c r="I20" s="31">
        <f t="shared" si="5"/>
        <v>13.666666666666666</v>
      </c>
      <c r="J20" s="31">
        <f t="shared" si="5"/>
        <v>10.666666666666666</v>
      </c>
      <c r="K20" s="31">
        <f t="shared" si="5"/>
        <v>16.666666666666668</v>
      </c>
      <c r="L20" s="31">
        <f t="shared" si="5"/>
        <v>19.666666666666668</v>
      </c>
      <c r="M20" s="31">
        <f t="shared" si="5"/>
        <v>19</v>
      </c>
      <c r="N20" s="31">
        <f t="shared" si="5"/>
        <v>13</v>
      </c>
      <c r="O20" s="31">
        <f t="shared" si="5"/>
        <v>11.666666666666666</v>
      </c>
      <c r="P20" s="31">
        <f t="shared" si="5"/>
        <v>14.333333333333334</v>
      </c>
      <c r="Q20" s="31">
        <f t="shared" si="5"/>
        <v>12</v>
      </c>
      <c r="R20" s="32">
        <f t="shared" si="3"/>
        <v>155</v>
      </c>
      <c r="S20" s="24">
        <f>SUM(S19*2+S18)/3</f>
        <v>13.733333333333334</v>
      </c>
      <c r="T20" s="36"/>
    </row>
    <row r="21" spans="1:20" ht="17.25" customHeight="1" thickBot="1" x14ac:dyDescent="0.3">
      <c r="A21" s="351"/>
      <c r="B21" s="316"/>
      <c r="C21" s="316"/>
      <c r="D21" s="421"/>
      <c r="E21" s="338"/>
      <c r="F21" s="433" t="s">
        <v>21</v>
      </c>
      <c r="G21" s="433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>
        <f>SUM(S17,S20)/2</f>
        <v>13.705555555555556</v>
      </c>
      <c r="T21" s="11"/>
    </row>
    <row r="22" spans="1:20" ht="15" customHeight="1" x14ac:dyDescent="0.25">
      <c r="A22" s="350">
        <v>3</v>
      </c>
      <c r="B22" s="315" t="s">
        <v>374</v>
      </c>
      <c r="C22" s="315" t="s">
        <v>375</v>
      </c>
      <c r="D22" s="420" t="s">
        <v>39</v>
      </c>
      <c r="E22" s="336" t="s">
        <v>467</v>
      </c>
      <c r="F22" s="319" t="s">
        <v>16</v>
      </c>
      <c r="G22" s="12" t="s">
        <v>1</v>
      </c>
      <c r="H22" s="26">
        <v>11</v>
      </c>
      <c r="I22" s="20">
        <v>11</v>
      </c>
      <c r="J22" s="20">
        <v>16</v>
      </c>
      <c r="K22" s="20">
        <v>19</v>
      </c>
      <c r="L22" s="20">
        <v>10</v>
      </c>
      <c r="M22" s="20">
        <v>13</v>
      </c>
      <c r="N22" s="20">
        <v>18</v>
      </c>
      <c r="O22" s="20">
        <v>14</v>
      </c>
      <c r="P22" s="20">
        <v>17</v>
      </c>
      <c r="Q22" s="20">
        <v>15</v>
      </c>
      <c r="R22" s="20">
        <f t="shared" ref="R22:R27" si="6">SUM(H22:Q22)</f>
        <v>144</v>
      </c>
      <c r="S22" s="21">
        <f>SUM(H22:Q22)/10</f>
        <v>14.4</v>
      </c>
      <c r="T22" s="16"/>
    </row>
    <row r="23" spans="1:20" ht="15" customHeight="1" x14ac:dyDescent="0.25">
      <c r="A23" s="351"/>
      <c r="B23" s="316"/>
      <c r="C23" s="316"/>
      <c r="D23" s="421"/>
      <c r="E23" s="337"/>
      <c r="F23" s="320"/>
      <c r="G23" s="9" t="s">
        <v>2</v>
      </c>
      <c r="H23" s="28">
        <v>20</v>
      </c>
      <c r="I23" s="29">
        <v>10</v>
      </c>
      <c r="J23" s="29">
        <v>11</v>
      </c>
      <c r="K23" s="29">
        <v>10</v>
      </c>
      <c r="L23" s="29">
        <v>14</v>
      </c>
      <c r="M23" s="29">
        <v>18</v>
      </c>
      <c r="N23" s="29">
        <v>18</v>
      </c>
      <c r="O23" s="29">
        <v>15</v>
      </c>
      <c r="P23" s="29">
        <v>16</v>
      </c>
      <c r="Q23" s="29">
        <v>13</v>
      </c>
      <c r="R23" s="29">
        <f t="shared" si="6"/>
        <v>145</v>
      </c>
      <c r="S23" s="22">
        <f>SUM(H23:Q23)/12</f>
        <v>12.083333333333334</v>
      </c>
      <c r="T23" s="36"/>
    </row>
    <row r="24" spans="1:20" ht="15" customHeight="1" x14ac:dyDescent="0.25">
      <c r="A24" s="351"/>
      <c r="B24" s="316"/>
      <c r="C24" s="316"/>
      <c r="D24" s="421"/>
      <c r="E24" s="337"/>
      <c r="F24" s="321"/>
      <c r="G24" s="23" t="s">
        <v>22</v>
      </c>
      <c r="H24" s="31">
        <f t="shared" ref="H24:Q24" si="7">+(H23*2+H22)/3</f>
        <v>17</v>
      </c>
      <c r="I24" s="31">
        <f t="shared" si="7"/>
        <v>10.333333333333334</v>
      </c>
      <c r="J24" s="31">
        <f t="shared" si="7"/>
        <v>12.666666666666666</v>
      </c>
      <c r="K24" s="31">
        <f t="shared" si="7"/>
        <v>13</v>
      </c>
      <c r="L24" s="31">
        <f t="shared" si="7"/>
        <v>12.666666666666666</v>
      </c>
      <c r="M24" s="31">
        <f t="shared" si="7"/>
        <v>16.333333333333332</v>
      </c>
      <c r="N24" s="31">
        <f t="shared" si="7"/>
        <v>18</v>
      </c>
      <c r="O24" s="31">
        <f t="shared" si="7"/>
        <v>14.666666666666666</v>
      </c>
      <c r="P24" s="31">
        <f t="shared" si="7"/>
        <v>16.333333333333332</v>
      </c>
      <c r="Q24" s="31">
        <f t="shared" si="7"/>
        <v>13.666666666666666</v>
      </c>
      <c r="R24" s="32">
        <f t="shared" si="6"/>
        <v>144.66666666666666</v>
      </c>
      <c r="S24" s="24">
        <f>SUM(S23*2+S22)/3</f>
        <v>12.855555555555556</v>
      </c>
      <c r="T24" s="36"/>
    </row>
    <row r="25" spans="1:20" ht="15" customHeight="1" x14ac:dyDescent="0.25">
      <c r="A25" s="351"/>
      <c r="B25" s="316"/>
      <c r="C25" s="316"/>
      <c r="D25" s="421"/>
      <c r="E25" s="337"/>
      <c r="F25" s="322" t="s">
        <v>20</v>
      </c>
      <c r="G25" s="9" t="s">
        <v>1</v>
      </c>
      <c r="H25" s="29">
        <v>11</v>
      </c>
      <c r="I25" s="29">
        <v>11</v>
      </c>
      <c r="J25" s="29">
        <v>16</v>
      </c>
      <c r="K25" s="29">
        <v>12</v>
      </c>
      <c r="L25" s="29">
        <v>14</v>
      </c>
      <c r="M25" s="29">
        <v>15</v>
      </c>
      <c r="N25" s="29">
        <v>15</v>
      </c>
      <c r="O25" s="29">
        <v>13</v>
      </c>
      <c r="P25" s="29">
        <v>18</v>
      </c>
      <c r="Q25" s="29">
        <v>13</v>
      </c>
      <c r="R25" s="29">
        <f t="shared" si="6"/>
        <v>138</v>
      </c>
      <c r="S25" s="22">
        <f>SUM(H25:Q25)/10</f>
        <v>13.8</v>
      </c>
      <c r="T25" s="36"/>
    </row>
    <row r="26" spans="1:20" ht="15" customHeight="1" x14ac:dyDescent="0.25">
      <c r="A26" s="351"/>
      <c r="B26" s="316"/>
      <c r="C26" s="316"/>
      <c r="D26" s="421"/>
      <c r="E26" s="337"/>
      <c r="F26" s="322"/>
      <c r="G26" s="9" t="s">
        <v>2</v>
      </c>
      <c r="H26" s="29">
        <v>16</v>
      </c>
      <c r="I26" s="29">
        <v>10</v>
      </c>
      <c r="J26" s="29">
        <v>19</v>
      </c>
      <c r="K26" s="29">
        <v>16</v>
      </c>
      <c r="L26" s="29">
        <v>20</v>
      </c>
      <c r="M26" s="29">
        <v>17</v>
      </c>
      <c r="N26" s="29">
        <v>12</v>
      </c>
      <c r="O26" s="29">
        <v>17</v>
      </c>
      <c r="P26" s="29">
        <v>17</v>
      </c>
      <c r="Q26" s="29">
        <v>11</v>
      </c>
      <c r="R26" s="29">
        <f t="shared" si="6"/>
        <v>155</v>
      </c>
      <c r="S26" s="22">
        <f>SUM(H26:Q26)/12</f>
        <v>12.916666666666666</v>
      </c>
      <c r="T26" s="36"/>
    </row>
    <row r="27" spans="1:20" ht="15" customHeight="1" x14ac:dyDescent="0.25">
      <c r="A27" s="351"/>
      <c r="B27" s="316"/>
      <c r="C27" s="316"/>
      <c r="D27" s="421"/>
      <c r="E27" s="337"/>
      <c r="F27" s="322"/>
      <c r="G27" s="23" t="s">
        <v>23</v>
      </c>
      <c r="H27" s="31">
        <f t="shared" ref="H27:Q27" si="8">+(H26*2+H25)/3</f>
        <v>14.333333333333334</v>
      </c>
      <c r="I27" s="31">
        <f t="shared" si="8"/>
        <v>10.333333333333334</v>
      </c>
      <c r="J27" s="31">
        <f t="shared" si="8"/>
        <v>18</v>
      </c>
      <c r="K27" s="31">
        <f t="shared" si="8"/>
        <v>14.666666666666666</v>
      </c>
      <c r="L27" s="31">
        <f t="shared" si="8"/>
        <v>18</v>
      </c>
      <c r="M27" s="31">
        <f t="shared" si="8"/>
        <v>16.333333333333332</v>
      </c>
      <c r="N27" s="31">
        <f t="shared" si="8"/>
        <v>13</v>
      </c>
      <c r="O27" s="31">
        <f t="shared" si="8"/>
        <v>15.666666666666666</v>
      </c>
      <c r="P27" s="31">
        <f t="shared" si="8"/>
        <v>17.333333333333332</v>
      </c>
      <c r="Q27" s="31">
        <f t="shared" si="8"/>
        <v>11.666666666666666</v>
      </c>
      <c r="R27" s="32">
        <f t="shared" si="6"/>
        <v>149.33333333333334</v>
      </c>
      <c r="S27" s="24">
        <f>SUM(S26*2+S25)/3</f>
        <v>13.21111111111111</v>
      </c>
      <c r="T27" s="36"/>
    </row>
    <row r="28" spans="1:20" ht="15" customHeight="1" thickBot="1" x14ac:dyDescent="0.3">
      <c r="A28" s="351"/>
      <c r="B28" s="316"/>
      <c r="C28" s="316"/>
      <c r="D28" s="421"/>
      <c r="E28" s="338"/>
      <c r="F28" s="431" t="s">
        <v>21</v>
      </c>
      <c r="G28" s="431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>
        <f>SUM(S24,S27)/2</f>
        <v>13.033333333333333</v>
      </c>
      <c r="T28" s="11"/>
    </row>
    <row r="29" spans="1:20" ht="15" customHeight="1" x14ac:dyDescent="0.25">
      <c r="A29" s="350">
        <v>4</v>
      </c>
      <c r="B29" s="315" t="s">
        <v>374</v>
      </c>
      <c r="C29" s="315" t="s">
        <v>375</v>
      </c>
      <c r="D29" s="420" t="s">
        <v>39</v>
      </c>
      <c r="E29" s="336" t="s">
        <v>468</v>
      </c>
      <c r="F29" s="319" t="s">
        <v>16</v>
      </c>
      <c r="G29" s="12" t="s">
        <v>1</v>
      </c>
      <c r="H29" s="26">
        <v>12</v>
      </c>
      <c r="I29" s="20">
        <v>12</v>
      </c>
      <c r="J29" s="20">
        <v>16</v>
      </c>
      <c r="K29" s="20">
        <v>10</v>
      </c>
      <c r="L29" s="20">
        <v>15</v>
      </c>
      <c r="M29" s="20">
        <v>16</v>
      </c>
      <c r="N29" s="20">
        <v>15</v>
      </c>
      <c r="O29" s="20">
        <v>14</v>
      </c>
      <c r="P29" s="20">
        <v>17</v>
      </c>
      <c r="Q29" s="20">
        <v>17</v>
      </c>
      <c r="R29" s="20">
        <f t="shared" ref="R29:R34" si="9">SUM(H29:Q29)</f>
        <v>144</v>
      </c>
      <c r="S29" s="21">
        <f>SUM(H29:Q29)/10</f>
        <v>14.4</v>
      </c>
      <c r="T29" s="16"/>
    </row>
    <row r="30" spans="1:20" ht="15" customHeight="1" x14ac:dyDescent="0.25">
      <c r="A30" s="351"/>
      <c r="B30" s="316"/>
      <c r="C30" s="316"/>
      <c r="D30" s="421"/>
      <c r="E30" s="337"/>
      <c r="F30" s="320"/>
      <c r="G30" s="9" t="s">
        <v>2</v>
      </c>
      <c r="H30" s="28">
        <v>22</v>
      </c>
      <c r="I30" s="29">
        <v>7</v>
      </c>
      <c r="J30" s="29">
        <v>10</v>
      </c>
      <c r="K30" s="29">
        <v>18</v>
      </c>
      <c r="L30" s="29">
        <v>35</v>
      </c>
      <c r="M30" s="29">
        <v>18</v>
      </c>
      <c r="N30" s="29">
        <v>10</v>
      </c>
      <c r="O30" s="29">
        <v>15</v>
      </c>
      <c r="P30" s="29">
        <v>17</v>
      </c>
      <c r="Q30" s="29">
        <v>12</v>
      </c>
      <c r="R30" s="29">
        <f t="shared" si="9"/>
        <v>164</v>
      </c>
      <c r="S30" s="22">
        <f>SUM(H30:Q30)/12</f>
        <v>13.666666666666666</v>
      </c>
      <c r="T30" s="36"/>
    </row>
    <row r="31" spans="1:20" ht="15" customHeight="1" x14ac:dyDescent="0.25">
      <c r="A31" s="351"/>
      <c r="B31" s="316"/>
      <c r="C31" s="316"/>
      <c r="D31" s="421"/>
      <c r="E31" s="337"/>
      <c r="F31" s="321"/>
      <c r="G31" s="23" t="s">
        <v>22</v>
      </c>
      <c r="H31" s="31">
        <f t="shared" ref="H31:Q31" si="10">+(H30*2+H29)/3</f>
        <v>18.666666666666668</v>
      </c>
      <c r="I31" s="31">
        <f t="shared" si="10"/>
        <v>8.6666666666666661</v>
      </c>
      <c r="J31" s="31">
        <f t="shared" si="10"/>
        <v>12</v>
      </c>
      <c r="K31" s="31">
        <f t="shared" si="10"/>
        <v>15.333333333333334</v>
      </c>
      <c r="L31" s="31">
        <f t="shared" si="10"/>
        <v>28.333333333333332</v>
      </c>
      <c r="M31" s="31">
        <f t="shared" si="10"/>
        <v>17.333333333333332</v>
      </c>
      <c r="N31" s="31">
        <f t="shared" si="10"/>
        <v>11.666666666666666</v>
      </c>
      <c r="O31" s="31">
        <f t="shared" si="10"/>
        <v>14.666666666666666</v>
      </c>
      <c r="P31" s="31">
        <f t="shared" si="10"/>
        <v>17</v>
      </c>
      <c r="Q31" s="31">
        <f t="shared" si="10"/>
        <v>13.666666666666666</v>
      </c>
      <c r="R31" s="32">
        <f t="shared" si="9"/>
        <v>157.33333333333334</v>
      </c>
      <c r="S31" s="24">
        <f>SUM(S30*2+S29)/3</f>
        <v>13.911111111111111</v>
      </c>
      <c r="T31" s="36"/>
    </row>
    <row r="32" spans="1:20" ht="15" customHeight="1" x14ac:dyDescent="0.25">
      <c r="A32" s="351"/>
      <c r="B32" s="316"/>
      <c r="C32" s="316"/>
      <c r="D32" s="421"/>
      <c r="E32" s="337"/>
      <c r="F32" s="322" t="s">
        <v>20</v>
      </c>
      <c r="G32" s="9" t="s">
        <v>1</v>
      </c>
      <c r="H32" s="29">
        <v>13</v>
      </c>
      <c r="I32" s="29">
        <v>13</v>
      </c>
      <c r="J32" s="29">
        <v>16</v>
      </c>
      <c r="K32" s="29">
        <v>14</v>
      </c>
      <c r="L32" s="29">
        <v>16</v>
      </c>
      <c r="M32" s="29">
        <v>17</v>
      </c>
      <c r="N32" s="29">
        <v>13</v>
      </c>
      <c r="O32" s="29">
        <v>15</v>
      </c>
      <c r="P32" s="29">
        <v>18</v>
      </c>
      <c r="Q32" s="29">
        <v>14</v>
      </c>
      <c r="R32" s="29">
        <f t="shared" si="9"/>
        <v>149</v>
      </c>
      <c r="S32" s="22">
        <f>SUM(H32:Q32)/10</f>
        <v>14.9</v>
      </c>
      <c r="T32" s="36"/>
    </row>
    <row r="33" spans="1:20" ht="15" customHeight="1" x14ac:dyDescent="0.25">
      <c r="A33" s="351"/>
      <c r="B33" s="316"/>
      <c r="C33" s="316"/>
      <c r="D33" s="421"/>
      <c r="E33" s="337"/>
      <c r="F33" s="322"/>
      <c r="G33" s="9" t="s">
        <v>2</v>
      </c>
      <c r="H33" s="29">
        <v>16</v>
      </c>
      <c r="I33" s="29">
        <v>9</v>
      </c>
      <c r="J33" s="29">
        <v>18</v>
      </c>
      <c r="K33" s="29">
        <v>16</v>
      </c>
      <c r="L33" s="29">
        <v>26</v>
      </c>
      <c r="M33" s="29">
        <v>16</v>
      </c>
      <c r="N33" s="29">
        <v>10</v>
      </c>
      <c r="O33" s="29">
        <v>14</v>
      </c>
      <c r="P33" s="29">
        <v>17</v>
      </c>
      <c r="Q33" s="29">
        <v>15</v>
      </c>
      <c r="R33" s="29">
        <f t="shared" si="9"/>
        <v>157</v>
      </c>
      <c r="S33" s="22">
        <f>SUM(H33:Q33)/12</f>
        <v>13.083333333333334</v>
      </c>
      <c r="T33" s="36"/>
    </row>
    <row r="34" spans="1:20" ht="15" customHeight="1" x14ac:dyDescent="0.25">
      <c r="A34" s="351"/>
      <c r="B34" s="316"/>
      <c r="C34" s="316"/>
      <c r="D34" s="421"/>
      <c r="E34" s="337"/>
      <c r="F34" s="322"/>
      <c r="G34" s="23" t="s">
        <v>23</v>
      </c>
      <c r="H34" s="31">
        <f t="shared" ref="H34:Q34" si="11">+(H33*2+H32)/3</f>
        <v>15</v>
      </c>
      <c r="I34" s="31">
        <f t="shared" si="11"/>
        <v>10.333333333333334</v>
      </c>
      <c r="J34" s="31">
        <f t="shared" si="11"/>
        <v>17.333333333333332</v>
      </c>
      <c r="K34" s="31">
        <f t="shared" si="11"/>
        <v>15.333333333333334</v>
      </c>
      <c r="L34" s="31">
        <f t="shared" si="11"/>
        <v>22.666666666666668</v>
      </c>
      <c r="M34" s="31">
        <f t="shared" si="11"/>
        <v>16.333333333333332</v>
      </c>
      <c r="N34" s="31">
        <f t="shared" si="11"/>
        <v>11</v>
      </c>
      <c r="O34" s="31">
        <f t="shared" si="11"/>
        <v>14.333333333333334</v>
      </c>
      <c r="P34" s="31">
        <f t="shared" si="11"/>
        <v>17.333333333333332</v>
      </c>
      <c r="Q34" s="31">
        <f t="shared" si="11"/>
        <v>14.666666666666666</v>
      </c>
      <c r="R34" s="32">
        <f t="shared" si="9"/>
        <v>154.33333333333331</v>
      </c>
      <c r="S34" s="24">
        <f>SUM(S33*2+S32)/3</f>
        <v>13.68888888888889</v>
      </c>
      <c r="T34" s="36"/>
    </row>
    <row r="35" spans="1:20" ht="18" customHeight="1" thickBot="1" x14ac:dyDescent="0.3">
      <c r="A35" s="351"/>
      <c r="B35" s="316"/>
      <c r="C35" s="316"/>
      <c r="D35" s="421"/>
      <c r="E35" s="338"/>
      <c r="F35" s="431" t="s">
        <v>21</v>
      </c>
      <c r="G35" s="431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>
        <f>SUM(S31,S34)/2</f>
        <v>13.8</v>
      </c>
      <c r="T35" s="11"/>
    </row>
    <row r="36" spans="1:20" ht="13.5" customHeight="1" x14ac:dyDescent="0.25">
      <c r="A36" s="350">
        <v>5</v>
      </c>
      <c r="B36" s="315" t="s">
        <v>374</v>
      </c>
      <c r="C36" s="315" t="s">
        <v>375</v>
      </c>
      <c r="D36" s="420" t="s">
        <v>39</v>
      </c>
      <c r="E36" s="335" t="s">
        <v>469</v>
      </c>
      <c r="F36" s="319" t="s">
        <v>16</v>
      </c>
      <c r="G36" s="12" t="s">
        <v>1</v>
      </c>
      <c r="H36" s="26">
        <v>10</v>
      </c>
      <c r="I36" s="20">
        <v>10</v>
      </c>
      <c r="J36" s="20">
        <v>13</v>
      </c>
      <c r="K36" s="20">
        <v>11</v>
      </c>
      <c r="L36" s="20">
        <v>7</v>
      </c>
      <c r="M36" s="20">
        <v>12</v>
      </c>
      <c r="N36" s="20">
        <v>11</v>
      </c>
      <c r="O36" s="20">
        <v>12</v>
      </c>
      <c r="P36" s="20">
        <v>17</v>
      </c>
      <c r="Q36" s="20">
        <v>16</v>
      </c>
      <c r="R36" s="20">
        <f t="shared" ref="R36:R41" si="12">SUM(H36:Q36)</f>
        <v>119</v>
      </c>
      <c r="S36" s="21">
        <f>SUM(H36:Q36)/10</f>
        <v>11.9</v>
      </c>
      <c r="T36" s="16"/>
    </row>
    <row r="37" spans="1:20" ht="13.5" customHeight="1" x14ac:dyDescent="0.25">
      <c r="A37" s="351"/>
      <c r="B37" s="316"/>
      <c r="C37" s="316"/>
      <c r="D37" s="421"/>
      <c r="E37" s="335"/>
      <c r="F37" s="320"/>
      <c r="G37" s="9" t="s">
        <v>2</v>
      </c>
      <c r="H37" s="28">
        <v>24</v>
      </c>
      <c r="I37" s="29">
        <v>11</v>
      </c>
      <c r="J37" s="29">
        <v>3</v>
      </c>
      <c r="K37" s="29">
        <v>14</v>
      </c>
      <c r="L37" s="29">
        <v>4</v>
      </c>
      <c r="M37" s="29">
        <v>10</v>
      </c>
      <c r="N37" s="29">
        <v>2</v>
      </c>
      <c r="O37" s="29">
        <v>13</v>
      </c>
      <c r="P37" s="29">
        <v>14</v>
      </c>
      <c r="Q37" s="29">
        <v>10</v>
      </c>
      <c r="R37" s="29">
        <f t="shared" si="12"/>
        <v>105</v>
      </c>
      <c r="S37" s="22">
        <f>SUM(H37:Q37)/12</f>
        <v>8.75</v>
      </c>
      <c r="T37" s="36"/>
    </row>
    <row r="38" spans="1:20" ht="13.5" customHeight="1" x14ac:dyDescent="0.25">
      <c r="A38" s="351"/>
      <c r="B38" s="316"/>
      <c r="C38" s="316"/>
      <c r="D38" s="421"/>
      <c r="E38" s="335"/>
      <c r="F38" s="321"/>
      <c r="G38" s="23" t="s">
        <v>22</v>
      </c>
      <c r="H38" s="31">
        <f t="shared" ref="H38:Q38" si="13">+(H37*2+H36)/3</f>
        <v>19.333333333333332</v>
      </c>
      <c r="I38" s="31">
        <v>13</v>
      </c>
      <c r="J38" s="31">
        <f t="shared" si="13"/>
        <v>6.333333333333333</v>
      </c>
      <c r="K38" s="31">
        <f t="shared" si="13"/>
        <v>13</v>
      </c>
      <c r="L38" s="31">
        <f t="shared" si="13"/>
        <v>5</v>
      </c>
      <c r="M38" s="31">
        <f t="shared" si="13"/>
        <v>10.666666666666666</v>
      </c>
      <c r="N38" s="31">
        <f t="shared" si="13"/>
        <v>5</v>
      </c>
      <c r="O38" s="31">
        <f t="shared" si="13"/>
        <v>12.666666666666666</v>
      </c>
      <c r="P38" s="31">
        <f t="shared" si="13"/>
        <v>15</v>
      </c>
      <c r="Q38" s="31">
        <f t="shared" si="13"/>
        <v>12</v>
      </c>
      <c r="R38" s="32">
        <f t="shared" si="12"/>
        <v>112</v>
      </c>
      <c r="S38" s="24">
        <f>SUM(S37*2+S36)/3</f>
        <v>9.7999999999999989</v>
      </c>
      <c r="T38" s="36"/>
    </row>
    <row r="39" spans="1:20" ht="13.5" customHeight="1" x14ac:dyDescent="0.25">
      <c r="A39" s="351"/>
      <c r="B39" s="316"/>
      <c r="C39" s="316"/>
      <c r="D39" s="421"/>
      <c r="E39" s="335"/>
      <c r="F39" s="322" t="s">
        <v>20</v>
      </c>
      <c r="G39" s="9" t="s">
        <v>1</v>
      </c>
      <c r="H39" s="29">
        <v>13</v>
      </c>
      <c r="I39" s="29">
        <v>13</v>
      </c>
      <c r="J39" s="29">
        <v>11</v>
      </c>
      <c r="K39" s="29">
        <v>12</v>
      </c>
      <c r="L39" s="29">
        <v>14</v>
      </c>
      <c r="M39" s="29">
        <v>17</v>
      </c>
      <c r="N39" s="29">
        <v>16</v>
      </c>
      <c r="O39" s="29">
        <v>10</v>
      </c>
      <c r="P39" s="29">
        <v>18</v>
      </c>
      <c r="Q39" s="29">
        <v>12</v>
      </c>
      <c r="R39" s="29">
        <f t="shared" si="12"/>
        <v>136</v>
      </c>
      <c r="S39" s="22">
        <f>SUM(H39:Q39)/10</f>
        <v>13.6</v>
      </c>
      <c r="T39" s="36"/>
    </row>
    <row r="40" spans="1:20" ht="13.5" customHeight="1" x14ac:dyDescent="0.25">
      <c r="A40" s="351"/>
      <c r="B40" s="316"/>
      <c r="C40" s="316"/>
      <c r="D40" s="421"/>
      <c r="E40" s="335"/>
      <c r="F40" s="322"/>
      <c r="G40" s="9" t="s">
        <v>2</v>
      </c>
      <c r="H40" s="29">
        <v>22</v>
      </c>
      <c r="I40" s="29">
        <v>12</v>
      </c>
      <c r="J40" s="29">
        <v>16</v>
      </c>
      <c r="K40" s="29">
        <v>16</v>
      </c>
      <c r="L40" s="29">
        <v>8</v>
      </c>
      <c r="M40" s="29">
        <v>19</v>
      </c>
      <c r="N40" s="29">
        <v>12</v>
      </c>
      <c r="O40" s="29">
        <v>17</v>
      </c>
      <c r="P40" s="29">
        <v>18</v>
      </c>
      <c r="Q40" s="29">
        <v>14</v>
      </c>
      <c r="R40" s="29">
        <f t="shared" si="12"/>
        <v>154</v>
      </c>
      <c r="S40" s="22">
        <f>SUM(H40:Q40)/12</f>
        <v>12.833333333333334</v>
      </c>
      <c r="T40" s="36"/>
    </row>
    <row r="41" spans="1:20" ht="13.5" customHeight="1" x14ac:dyDescent="0.25">
      <c r="A41" s="351"/>
      <c r="B41" s="316"/>
      <c r="C41" s="316"/>
      <c r="D41" s="421"/>
      <c r="E41" s="335"/>
      <c r="F41" s="322"/>
      <c r="G41" s="23" t="s">
        <v>23</v>
      </c>
      <c r="H41" s="31">
        <f t="shared" ref="H41:Q41" si="14">+(H40*2+H39)/3</f>
        <v>19</v>
      </c>
      <c r="I41" s="31">
        <f t="shared" si="14"/>
        <v>12.333333333333334</v>
      </c>
      <c r="J41" s="31">
        <f t="shared" si="14"/>
        <v>14.333333333333334</v>
      </c>
      <c r="K41" s="31">
        <f t="shared" si="14"/>
        <v>14.666666666666666</v>
      </c>
      <c r="L41" s="31">
        <f t="shared" si="14"/>
        <v>10</v>
      </c>
      <c r="M41" s="31">
        <f t="shared" si="14"/>
        <v>18.333333333333332</v>
      </c>
      <c r="N41" s="31">
        <f t="shared" si="14"/>
        <v>13.333333333333334</v>
      </c>
      <c r="O41" s="31">
        <f t="shared" si="14"/>
        <v>14.666666666666666</v>
      </c>
      <c r="P41" s="31">
        <f t="shared" si="14"/>
        <v>18</v>
      </c>
      <c r="Q41" s="31">
        <f t="shared" si="14"/>
        <v>13.333333333333334</v>
      </c>
      <c r="R41" s="32">
        <f t="shared" si="12"/>
        <v>148.00000000000003</v>
      </c>
      <c r="S41" s="24">
        <f>SUM(S40*2+S39)/3</f>
        <v>13.088888888888889</v>
      </c>
      <c r="T41" s="36"/>
    </row>
    <row r="42" spans="1:20" ht="25.5" customHeight="1" thickBot="1" x14ac:dyDescent="0.3">
      <c r="A42" s="351"/>
      <c r="B42" s="316"/>
      <c r="C42" s="316"/>
      <c r="D42" s="421"/>
      <c r="E42" s="335"/>
      <c r="F42" s="431" t="s">
        <v>21</v>
      </c>
      <c r="G42" s="431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>
        <f>SUM(S38,S41)/2</f>
        <v>11.444444444444443</v>
      </c>
      <c r="T42" s="11"/>
    </row>
    <row r="43" spans="1:20" ht="13.5" customHeight="1" x14ac:dyDescent="0.25">
      <c r="A43" s="350">
        <v>6</v>
      </c>
      <c r="B43" s="315" t="s">
        <v>374</v>
      </c>
      <c r="C43" s="315" t="s">
        <v>375</v>
      </c>
      <c r="D43" s="420" t="s">
        <v>39</v>
      </c>
      <c r="E43" s="335" t="s">
        <v>470</v>
      </c>
      <c r="F43" s="319" t="s">
        <v>16</v>
      </c>
      <c r="G43" s="12" t="s">
        <v>1</v>
      </c>
      <c r="H43" s="26">
        <v>3</v>
      </c>
      <c r="I43" s="20">
        <v>3</v>
      </c>
      <c r="J43" s="20">
        <v>4</v>
      </c>
      <c r="K43" s="20">
        <v>4</v>
      </c>
      <c r="L43" s="20">
        <v>4</v>
      </c>
      <c r="M43" s="20">
        <v>12</v>
      </c>
      <c r="N43" s="20">
        <v>4</v>
      </c>
      <c r="O43" s="20">
        <v>4</v>
      </c>
      <c r="P43" s="20">
        <v>8</v>
      </c>
      <c r="Q43" s="20">
        <v>10</v>
      </c>
      <c r="R43" s="20">
        <f t="shared" ref="R43:R48" si="15">SUM(H43:Q43)</f>
        <v>56</v>
      </c>
      <c r="S43" s="21">
        <f>SUM(H43:Q43)/10</f>
        <v>5.6</v>
      </c>
      <c r="T43" s="16"/>
    </row>
    <row r="44" spans="1:20" ht="13.5" customHeight="1" x14ac:dyDescent="0.25">
      <c r="A44" s="351"/>
      <c r="B44" s="316"/>
      <c r="C44" s="316"/>
      <c r="D44" s="421"/>
      <c r="E44" s="335"/>
      <c r="F44" s="320"/>
      <c r="G44" s="9" t="s">
        <v>2</v>
      </c>
      <c r="H44" s="28">
        <v>4</v>
      </c>
      <c r="I44" s="29">
        <v>2</v>
      </c>
      <c r="J44" s="29">
        <v>2</v>
      </c>
      <c r="K44" s="29">
        <v>2</v>
      </c>
      <c r="L44" s="29">
        <v>2</v>
      </c>
      <c r="M44" s="29">
        <v>2</v>
      </c>
      <c r="N44" s="29">
        <v>2</v>
      </c>
      <c r="O44" s="29">
        <v>2</v>
      </c>
      <c r="P44" s="29">
        <v>2</v>
      </c>
      <c r="Q44" s="29">
        <v>2</v>
      </c>
      <c r="R44" s="29">
        <f t="shared" si="15"/>
        <v>22</v>
      </c>
      <c r="S44" s="22">
        <f>SUM(H44:Q44)/12</f>
        <v>1.8333333333333333</v>
      </c>
      <c r="T44" s="36"/>
    </row>
    <row r="45" spans="1:20" ht="13.5" customHeight="1" x14ac:dyDescent="0.25">
      <c r="A45" s="351"/>
      <c r="B45" s="316"/>
      <c r="C45" s="316"/>
      <c r="D45" s="421"/>
      <c r="E45" s="335"/>
      <c r="F45" s="321"/>
      <c r="G45" s="23" t="s">
        <v>22</v>
      </c>
      <c r="H45" s="31">
        <f t="shared" ref="H45:Q45" si="16">+(H44*2+H43)/3</f>
        <v>3.6666666666666665</v>
      </c>
      <c r="I45" s="31">
        <f t="shared" si="16"/>
        <v>2.3333333333333335</v>
      </c>
      <c r="J45" s="31">
        <f t="shared" si="16"/>
        <v>2.6666666666666665</v>
      </c>
      <c r="K45" s="31">
        <f t="shared" si="16"/>
        <v>2.6666666666666665</v>
      </c>
      <c r="L45" s="31">
        <f t="shared" si="16"/>
        <v>2.6666666666666665</v>
      </c>
      <c r="M45" s="31">
        <f t="shared" si="16"/>
        <v>5.333333333333333</v>
      </c>
      <c r="N45" s="31">
        <f t="shared" si="16"/>
        <v>2.6666666666666665</v>
      </c>
      <c r="O45" s="31">
        <f t="shared" si="16"/>
        <v>2.6666666666666665</v>
      </c>
      <c r="P45" s="31">
        <f t="shared" si="16"/>
        <v>4</v>
      </c>
      <c r="Q45" s="31">
        <f t="shared" si="16"/>
        <v>4.666666666666667</v>
      </c>
      <c r="R45" s="32">
        <f t="shared" si="15"/>
        <v>33.333333333333336</v>
      </c>
      <c r="S45" s="24">
        <f>SUM(S44*2+S43)/3</f>
        <v>3.0888888888888886</v>
      </c>
      <c r="T45" s="36"/>
    </row>
    <row r="46" spans="1:20" ht="13.5" customHeight="1" x14ac:dyDescent="0.25">
      <c r="A46" s="351"/>
      <c r="B46" s="316"/>
      <c r="C46" s="316"/>
      <c r="D46" s="421"/>
      <c r="E46" s="335"/>
      <c r="F46" s="322" t="s">
        <v>20</v>
      </c>
      <c r="G46" s="9" t="s">
        <v>1</v>
      </c>
      <c r="H46" s="29">
        <v>2</v>
      </c>
      <c r="I46" s="29">
        <v>2</v>
      </c>
      <c r="J46" s="29">
        <v>2</v>
      </c>
      <c r="K46" s="29">
        <v>2</v>
      </c>
      <c r="L46" s="29">
        <v>2</v>
      </c>
      <c r="M46" s="29">
        <v>2</v>
      </c>
      <c r="N46" s="29">
        <v>11</v>
      </c>
      <c r="O46" s="29">
        <v>2</v>
      </c>
      <c r="P46" s="29">
        <v>2</v>
      </c>
      <c r="Q46" s="29">
        <v>2</v>
      </c>
      <c r="R46" s="29">
        <f t="shared" si="15"/>
        <v>29</v>
      </c>
      <c r="S46" s="22">
        <f>SUM(H46:Q46)/10</f>
        <v>2.9</v>
      </c>
      <c r="T46" s="36"/>
    </row>
    <row r="47" spans="1:20" ht="13.5" customHeight="1" x14ac:dyDescent="0.25">
      <c r="A47" s="351"/>
      <c r="B47" s="316"/>
      <c r="C47" s="316"/>
      <c r="D47" s="421"/>
      <c r="E47" s="335"/>
      <c r="F47" s="322"/>
      <c r="G47" s="9" t="s">
        <v>2</v>
      </c>
      <c r="H47" s="29">
        <v>2</v>
      </c>
      <c r="I47" s="29">
        <v>2</v>
      </c>
      <c r="J47" s="29">
        <v>2</v>
      </c>
      <c r="K47" s="29">
        <v>2</v>
      </c>
      <c r="L47" s="29">
        <v>2</v>
      </c>
      <c r="M47" s="29">
        <v>2</v>
      </c>
      <c r="N47" s="29">
        <v>14</v>
      </c>
      <c r="O47" s="29">
        <v>2</v>
      </c>
      <c r="P47" s="29">
        <v>2</v>
      </c>
      <c r="Q47" s="29">
        <v>2</v>
      </c>
      <c r="R47" s="29">
        <f t="shared" si="15"/>
        <v>32</v>
      </c>
      <c r="S47" s="22">
        <f>SUM(H47:Q47)/12</f>
        <v>2.6666666666666665</v>
      </c>
      <c r="T47" s="36"/>
    </row>
    <row r="48" spans="1:20" ht="13.5" customHeight="1" x14ac:dyDescent="0.25">
      <c r="A48" s="351"/>
      <c r="B48" s="316"/>
      <c r="C48" s="316"/>
      <c r="D48" s="421"/>
      <c r="E48" s="335"/>
      <c r="F48" s="322"/>
      <c r="G48" s="23" t="s">
        <v>23</v>
      </c>
      <c r="H48" s="31">
        <f t="shared" ref="H48:Q48" si="17">+(H47*2+H46)/3</f>
        <v>2</v>
      </c>
      <c r="I48" s="31">
        <f t="shared" si="17"/>
        <v>2</v>
      </c>
      <c r="J48" s="31">
        <f t="shared" si="17"/>
        <v>2</v>
      </c>
      <c r="K48" s="31">
        <f t="shared" si="17"/>
        <v>2</v>
      </c>
      <c r="L48" s="31">
        <f t="shared" si="17"/>
        <v>2</v>
      </c>
      <c r="M48" s="31">
        <f t="shared" si="17"/>
        <v>2</v>
      </c>
      <c r="N48" s="31">
        <f t="shared" si="17"/>
        <v>13</v>
      </c>
      <c r="O48" s="31">
        <f t="shared" si="17"/>
        <v>2</v>
      </c>
      <c r="P48" s="31">
        <f t="shared" si="17"/>
        <v>2</v>
      </c>
      <c r="Q48" s="31">
        <f t="shared" si="17"/>
        <v>2</v>
      </c>
      <c r="R48" s="32">
        <f t="shared" si="15"/>
        <v>31</v>
      </c>
      <c r="S48" s="24">
        <f>SUM(S47*2+S46)/3</f>
        <v>2.744444444444444</v>
      </c>
      <c r="T48" s="36"/>
    </row>
    <row r="49" spans="1:20" ht="24.75" customHeight="1" thickBot="1" x14ac:dyDescent="0.3">
      <c r="A49" s="351"/>
      <c r="B49" s="316"/>
      <c r="C49" s="316"/>
      <c r="D49" s="421"/>
      <c r="E49" s="335"/>
      <c r="F49" s="431" t="s">
        <v>21</v>
      </c>
      <c r="G49" s="431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>
        <f>SUM(S45,S48)/2</f>
        <v>2.9166666666666661</v>
      </c>
      <c r="T49" s="11"/>
    </row>
    <row r="50" spans="1:20" ht="13.5" customHeight="1" x14ac:dyDescent="0.25">
      <c r="A50" s="350">
        <v>7</v>
      </c>
      <c r="B50" s="315" t="s">
        <v>374</v>
      </c>
      <c r="C50" s="315" t="s">
        <v>375</v>
      </c>
      <c r="D50" s="420" t="s">
        <v>39</v>
      </c>
      <c r="E50" s="335" t="s">
        <v>471</v>
      </c>
      <c r="F50" s="319" t="s">
        <v>16</v>
      </c>
      <c r="G50" s="12" t="s">
        <v>1</v>
      </c>
      <c r="H50" s="26">
        <v>12</v>
      </c>
      <c r="I50" s="20">
        <v>12</v>
      </c>
      <c r="J50" s="20">
        <v>7</v>
      </c>
      <c r="K50" s="20">
        <v>10</v>
      </c>
      <c r="L50" s="20">
        <v>13</v>
      </c>
      <c r="M50" s="20">
        <v>14</v>
      </c>
      <c r="N50" s="20">
        <v>13</v>
      </c>
      <c r="O50" s="20">
        <v>11</v>
      </c>
      <c r="P50" s="20">
        <v>15</v>
      </c>
      <c r="Q50" s="20">
        <v>14</v>
      </c>
      <c r="R50" s="20">
        <f t="shared" ref="R50:R55" si="18">SUM(H50:Q50)</f>
        <v>121</v>
      </c>
      <c r="S50" s="21">
        <f>SUM(H50:Q50)/10</f>
        <v>12.1</v>
      </c>
      <c r="T50" s="16"/>
    </row>
    <row r="51" spans="1:20" ht="13.5" customHeight="1" x14ac:dyDescent="0.25">
      <c r="A51" s="351"/>
      <c r="B51" s="316"/>
      <c r="C51" s="316"/>
      <c r="D51" s="421"/>
      <c r="E51" s="335"/>
      <c r="F51" s="320"/>
      <c r="G51" s="9" t="s">
        <v>2</v>
      </c>
      <c r="H51" s="28">
        <v>24</v>
      </c>
      <c r="I51" s="29">
        <v>9</v>
      </c>
      <c r="J51" s="29">
        <v>9</v>
      </c>
      <c r="K51" s="29">
        <v>17</v>
      </c>
      <c r="L51" s="29">
        <v>24</v>
      </c>
      <c r="M51" s="29">
        <v>14</v>
      </c>
      <c r="N51" s="29">
        <v>4</v>
      </c>
      <c r="O51" s="29">
        <v>12</v>
      </c>
      <c r="P51" s="29">
        <v>16</v>
      </c>
      <c r="Q51" s="29">
        <v>12</v>
      </c>
      <c r="R51" s="29">
        <f t="shared" si="18"/>
        <v>141</v>
      </c>
      <c r="S51" s="22">
        <f>SUM(H51:Q51)/12</f>
        <v>11.75</v>
      </c>
      <c r="T51" s="36"/>
    </row>
    <row r="52" spans="1:20" ht="13.5" customHeight="1" x14ac:dyDescent="0.25">
      <c r="A52" s="351"/>
      <c r="B52" s="316"/>
      <c r="C52" s="316"/>
      <c r="D52" s="421"/>
      <c r="E52" s="335"/>
      <c r="F52" s="321"/>
      <c r="G52" s="23" t="s">
        <v>22</v>
      </c>
      <c r="H52" s="31">
        <f t="shared" ref="H52:Q52" si="19">+(H51*2+H50)/3</f>
        <v>20</v>
      </c>
      <c r="I52" s="31">
        <f t="shared" si="19"/>
        <v>10</v>
      </c>
      <c r="J52" s="31">
        <f t="shared" si="19"/>
        <v>8.3333333333333339</v>
      </c>
      <c r="K52" s="31">
        <f t="shared" si="19"/>
        <v>14.666666666666666</v>
      </c>
      <c r="L52" s="31">
        <f t="shared" si="19"/>
        <v>20.333333333333332</v>
      </c>
      <c r="M52" s="31">
        <f t="shared" si="19"/>
        <v>14</v>
      </c>
      <c r="N52" s="31">
        <f t="shared" si="19"/>
        <v>7</v>
      </c>
      <c r="O52" s="31">
        <f t="shared" si="19"/>
        <v>11.666666666666666</v>
      </c>
      <c r="P52" s="31">
        <f t="shared" si="19"/>
        <v>15.666666666666666</v>
      </c>
      <c r="Q52" s="31">
        <f t="shared" si="19"/>
        <v>12.666666666666666</v>
      </c>
      <c r="R52" s="32">
        <f t="shared" si="18"/>
        <v>134.33333333333334</v>
      </c>
      <c r="S52" s="24">
        <f>SUM(S51*2+S50)/3</f>
        <v>11.866666666666667</v>
      </c>
      <c r="T52" s="36"/>
    </row>
    <row r="53" spans="1:20" ht="13.5" customHeight="1" x14ac:dyDescent="0.25">
      <c r="A53" s="351"/>
      <c r="B53" s="316"/>
      <c r="C53" s="316"/>
      <c r="D53" s="421"/>
      <c r="E53" s="335"/>
      <c r="F53" s="322" t="s">
        <v>20</v>
      </c>
      <c r="G53" s="9" t="s">
        <v>1</v>
      </c>
      <c r="H53" s="29">
        <v>10</v>
      </c>
      <c r="I53" s="29">
        <v>10</v>
      </c>
      <c r="J53" s="29">
        <v>14</v>
      </c>
      <c r="K53" s="29">
        <v>14</v>
      </c>
      <c r="L53" s="29">
        <v>13</v>
      </c>
      <c r="M53" s="29">
        <v>15</v>
      </c>
      <c r="N53" s="29">
        <v>15</v>
      </c>
      <c r="O53" s="29">
        <v>18</v>
      </c>
      <c r="P53" s="29">
        <v>17</v>
      </c>
      <c r="Q53" s="29">
        <v>13</v>
      </c>
      <c r="R53" s="29">
        <f t="shared" si="18"/>
        <v>139</v>
      </c>
      <c r="S53" s="22">
        <f>SUM(H53:Q53)/10</f>
        <v>13.9</v>
      </c>
      <c r="T53" s="36"/>
    </row>
    <row r="54" spans="1:20" ht="13.5" customHeight="1" x14ac:dyDescent="0.25">
      <c r="A54" s="351"/>
      <c r="B54" s="316"/>
      <c r="C54" s="316"/>
      <c r="D54" s="421"/>
      <c r="E54" s="335"/>
      <c r="F54" s="322"/>
      <c r="G54" s="9" t="s">
        <v>2</v>
      </c>
      <c r="H54" s="29">
        <v>22</v>
      </c>
      <c r="I54" s="29">
        <v>10</v>
      </c>
      <c r="J54" s="29">
        <v>16</v>
      </c>
      <c r="K54" s="29">
        <v>16</v>
      </c>
      <c r="L54" s="29">
        <v>6</v>
      </c>
      <c r="M54" s="29">
        <v>20</v>
      </c>
      <c r="N54" s="29">
        <v>15</v>
      </c>
      <c r="O54" s="29">
        <v>12</v>
      </c>
      <c r="P54" s="29">
        <v>16</v>
      </c>
      <c r="Q54" s="29">
        <v>15</v>
      </c>
      <c r="R54" s="29">
        <f t="shared" si="18"/>
        <v>148</v>
      </c>
      <c r="S54" s="22">
        <f>SUM(H54:Q54)/12</f>
        <v>12.333333333333334</v>
      </c>
      <c r="T54" s="36"/>
    </row>
    <row r="55" spans="1:20" ht="13.5" customHeight="1" x14ac:dyDescent="0.25">
      <c r="A55" s="351"/>
      <c r="B55" s="316"/>
      <c r="C55" s="316"/>
      <c r="D55" s="421"/>
      <c r="E55" s="335"/>
      <c r="F55" s="322"/>
      <c r="G55" s="23" t="s">
        <v>23</v>
      </c>
      <c r="H55" s="31">
        <f t="shared" ref="H55:Q55" si="20">+(H54*2+H53)/3</f>
        <v>18</v>
      </c>
      <c r="I55" s="31">
        <f t="shared" si="20"/>
        <v>10</v>
      </c>
      <c r="J55" s="31">
        <f t="shared" si="20"/>
        <v>15.333333333333334</v>
      </c>
      <c r="K55" s="31">
        <f t="shared" si="20"/>
        <v>15.333333333333334</v>
      </c>
      <c r="L55" s="31">
        <f t="shared" si="20"/>
        <v>8.3333333333333339</v>
      </c>
      <c r="M55" s="31">
        <f t="shared" si="20"/>
        <v>18.333333333333332</v>
      </c>
      <c r="N55" s="31">
        <f t="shared" si="20"/>
        <v>15</v>
      </c>
      <c r="O55" s="31">
        <f t="shared" si="20"/>
        <v>14</v>
      </c>
      <c r="P55" s="31">
        <f t="shared" si="20"/>
        <v>16.333333333333332</v>
      </c>
      <c r="Q55" s="31">
        <f t="shared" si="20"/>
        <v>14.333333333333334</v>
      </c>
      <c r="R55" s="32">
        <f t="shared" si="18"/>
        <v>145</v>
      </c>
      <c r="S55" s="24">
        <f>SUM(S54*2+S53)/3</f>
        <v>12.855555555555556</v>
      </c>
      <c r="T55" s="36"/>
    </row>
    <row r="56" spans="1:20" ht="21.75" customHeight="1" thickBot="1" x14ac:dyDescent="0.3">
      <c r="A56" s="351"/>
      <c r="B56" s="316"/>
      <c r="C56" s="316"/>
      <c r="D56" s="421"/>
      <c r="E56" s="335"/>
      <c r="F56" s="431" t="s">
        <v>21</v>
      </c>
      <c r="G56" s="431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>
        <f>SUM(S52,S55)/2</f>
        <v>12.361111111111111</v>
      </c>
      <c r="T56" s="11"/>
    </row>
    <row r="57" spans="1:20" ht="13.5" customHeight="1" x14ac:dyDescent="0.25">
      <c r="A57" s="350">
        <v>8</v>
      </c>
      <c r="B57" s="315" t="s">
        <v>374</v>
      </c>
      <c r="C57" s="315" t="s">
        <v>375</v>
      </c>
      <c r="D57" s="420" t="s">
        <v>39</v>
      </c>
      <c r="E57" s="335" t="s">
        <v>472</v>
      </c>
      <c r="F57" s="319" t="s">
        <v>16</v>
      </c>
      <c r="G57" s="12" t="s">
        <v>1</v>
      </c>
      <c r="H57" s="26">
        <v>9</v>
      </c>
      <c r="I57" s="20">
        <v>9</v>
      </c>
      <c r="J57" s="20">
        <v>12</v>
      </c>
      <c r="K57" s="20">
        <v>9</v>
      </c>
      <c r="L57" s="20">
        <v>8</v>
      </c>
      <c r="M57" s="20">
        <v>12</v>
      </c>
      <c r="N57" s="20">
        <v>12</v>
      </c>
      <c r="O57" s="20">
        <v>11</v>
      </c>
      <c r="P57" s="20">
        <v>16</v>
      </c>
      <c r="Q57" s="20">
        <v>14</v>
      </c>
      <c r="R57" s="20">
        <f t="shared" ref="R57:R62" si="21">SUM(H57:Q57)</f>
        <v>112</v>
      </c>
      <c r="S57" s="21">
        <f>SUM(H57:Q57)/10</f>
        <v>11.2</v>
      </c>
      <c r="T57" s="16"/>
    </row>
    <row r="58" spans="1:20" ht="13.5" customHeight="1" x14ac:dyDescent="0.25">
      <c r="A58" s="351"/>
      <c r="B58" s="316"/>
      <c r="C58" s="316"/>
      <c r="D58" s="421"/>
      <c r="E58" s="335"/>
      <c r="F58" s="320"/>
      <c r="G58" s="9" t="s">
        <v>2</v>
      </c>
      <c r="H58" s="28">
        <v>18</v>
      </c>
      <c r="I58" s="29">
        <v>10</v>
      </c>
      <c r="J58" s="29">
        <v>6</v>
      </c>
      <c r="K58" s="29">
        <v>12</v>
      </c>
      <c r="L58" s="29">
        <v>6</v>
      </c>
      <c r="M58" s="29">
        <v>15</v>
      </c>
      <c r="N58" s="29">
        <v>9</v>
      </c>
      <c r="O58" s="29">
        <v>12</v>
      </c>
      <c r="P58" s="29">
        <v>17</v>
      </c>
      <c r="Q58" s="29">
        <v>12</v>
      </c>
      <c r="R58" s="29">
        <f t="shared" si="21"/>
        <v>117</v>
      </c>
      <c r="S58" s="22">
        <f>SUM(H58:Q58)/12</f>
        <v>9.75</v>
      </c>
      <c r="T58" s="36"/>
    </row>
    <row r="59" spans="1:20" ht="13.5" customHeight="1" x14ac:dyDescent="0.25">
      <c r="A59" s="351"/>
      <c r="B59" s="316"/>
      <c r="C59" s="316"/>
      <c r="D59" s="421"/>
      <c r="E59" s="335"/>
      <c r="F59" s="321"/>
      <c r="G59" s="23" t="s">
        <v>22</v>
      </c>
      <c r="H59" s="31">
        <f t="shared" ref="H59:Q59" si="22">+(H58*2+H57)/3</f>
        <v>15</v>
      </c>
      <c r="I59" s="31">
        <f t="shared" si="22"/>
        <v>9.6666666666666661</v>
      </c>
      <c r="J59" s="31">
        <f t="shared" si="22"/>
        <v>8</v>
      </c>
      <c r="K59" s="31">
        <f t="shared" si="22"/>
        <v>11</v>
      </c>
      <c r="L59" s="31">
        <f t="shared" si="22"/>
        <v>6.666666666666667</v>
      </c>
      <c r="M59" s="31">
        <f t="shared" si="22"/>
        <v>14</v>
      </c>
      <c r="N59" s="31">
        <f t="shared" si="22"/>
        <v>10</v>
      </c>
      <c r="O59" s="31">
        <f t="shared" si="22"/>
        <v>11.666666666666666</v>
      </c>
      <c r="P59" s="31">
        <f t="shared" si="22"/>
        <v>16.666666666666668</v>
      </c>
      <c r="Q59" s="31">
        <f t="shared" si="22"/>
        <v>12.666666666666666</v>
      </c>
      <c r="R59" s="32">
        <f t="shared" si="21"/>
        <v>115.33333333333334</v>
      </c>
      <c r="S59" s="24">
        <f>SUM(S58*2+S57)/3</f>
        <v>10.233333333333333</v>
      </c>
      <c r="T59" s="36"/>
    </row>
    <row r="60" spans="1:20" ht="13.5" customHeight="1" x14ac:dyDescent="0.25">
      <c r="A60" s="351"/>
      <c r="B60" s="316"/>
      <c r="C60" s="316"/>
      <c r="D60" s="421"/>
      <c r="E60" s="335"/>
      <c r="F60" s="322" t="s">
        <v>20</v>
      </c>
      <c r="G60" s="9" t="s">
        <v>1</v>
      </c>
      <c r="H60" s="29">
        <v>2</v>
      </c>
      <c r="I60" s="29">
        <v>10</v>
      </c>
      <c r="J60" s="29">
        <v>11</v>
      </c>
      <c r="K60" s="29">
        <v>13</v>
      </c>
      <c r="L60" s="29">
        <v>2</v>
      </c>
      <c r="M60" s="29">
        <v>14</v>
      </c>
      <c r="N60" s="29">
        <v>15</v>
      </c>
      <c r="O60" s="29">
        <v>12</v>
      </c>
      <c r="P60" s="29">
        <v>18</v>
      </c>
      <c r="Q60" s="29">
        <v>14</v>
      </c>
      <c r="R60" s="29">
        <f t="shared" si="21"/>
        <v>111</v>
      </c>
      <c r="S60" s="22">
        <f>SUM(H60:Q60)/10</f>
        <v>11.1</v>
      </c>
      <c r="T60" s="36"/>
    </row>
    <row r="61" spans="1:20" ht="13.5" customHeight="1" x14ac:dyDescent="0.25">
      <c r="A61" s="351"/>
      <c r="B61" s="316"/>
      <c r="C61" s="316"/>
      <c r="D61" s="421"/>
      <c r="E61" s="335"/>
      <c r="F61" s="322"/>
      <c r="G61" s="9" t="s">
        <v>2</v>
      </c>
      <c r="H61" s="29">
        <v>18</v>
      </c>
      <c r="I61" s="29">
        <v>10</v>
      </c>
      <c r="J61" s="29">
        <v>4</v>
      </c>
      <c r="K61" s="29">
        <v>13</v>
      </c>
      <c r="L61" s="29">
        <v>16</v>
      </c>
      <c r="M61" s="29">
        <v>17</v>
      </c>
      <c r="N61" s="29">
        <v>11</v>
      </c>
      <c r="O61" s="29">
        <v>12</v>
      </c>
      <c r="P61" s="29">
        <v>15</v>
      </c>
      <c r="Q61" s="29">
        <v>13</v>
      </c>
      <c r="R61" s="29">
        <f t="shared" si="21"/>
        <v>129</v>
      </c>
      <c r="S61" s="22">
        <f>SUM(H61:Q61)/12</f>
        <v>10.75</v>
      </c>
      <c r="T61" s="36"/>
    </row>
    <row r="62" spans="1:20" ht="13.5" customHeight="1" x14ac:dyDescent="0.25">
      <c r="A62" s="351"/>
      <c r="B62" s="316"/>
      <c r="C62" s="316"/>
      <c r="D62" s="421"/>
      <c r="E62" s="335"/>
      <c r="F62" s="322"/>
      <c r="G62" s="23" t="s">
        <v>23</v>
      </c>
      <c r="H62" s="31">
        <f t="shared" ref="H62:Q62" si="23">+(H61*2+H60)/3</f>
        <v>12.666666666666666</v>
      </c>
      <c r="I62" s="31">
        <f t="shared" si="23"/>
        <v>10</v>
      </c>
      <c r="J62" s="31">
        <f t="shared" si="23"/>
        <v>6.333333333333333</v>
      </c>
      <c r="K62" s="31">
        <f t="shared" si="23"/>
        <v>13</v>
      </c>
      <c r="L62" s="31">
        <f t="shared" si="23"/>
        <v>11.333333333333334</v>
      </c>
      <c r="M62" s="31">
        <f t="shared" si="23"/>
        <v>16</v>
      </c>
      <c r="N62" s="31">
        <f t="shared" si="23"/>
        <v>12.333333333333334</v>
      </c>
      <c r="O62" s="31">
        <f t="shared" si="23"/>
        <v>12</v>
      </c>
      <c r="P62" s="31">
        <f t="shared" si="23"/>
        <v>16</v>
      </c>
      <c r="Q62" s="31">
        <f t="shared" si="23"/>
        <v>13.333333333333334</v>
      </c>
      <c r="R62" s="32">
        <f t="shared" si="21"/>
        <v>123</v>
      </c>
      <c r="S62" s="24">
        <f>SUM(S61*2+S60)/3</f>
        <v>10.866666666666667</v>
      </c>
      <c r="T62" s="36"/>
    </row>
    <row r="63" spans="1:20" ht="23.25" customHeight="1" thickBot="1" x14ac:dyDescent="0.3">
      <c r="A63" s="351"/>
      <c r="B63" s="316"/>
      <c r="C63" s="316"/>
      <c r="D63" s="421"/>
      <c r="E63" s="335"/>
      <c r="F63" s="431" t="s">
        <v>21</v>
      </c>
      <c r="G63" s="431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>
        <f>SUM(S59,S62)/2</f>
        <v>10.55</v>
      </c>
      <c r="T63" s="11"/>
    </row>
    <row r="64" spans="1:20" ht="13.5" customHeight="1" x14ac:dyDescent="0.25">
      <c r="A64" s="350">
        <v>9</v>
      </c>
      <c r="B64" s="315" t="s">
        <v>374</v>
      </c>
      <c r="C64" s="315" t="s">
        <v>375</v>
      </c>
      <c r="D64" s="420" t="s">
        <v>39</v>
      </c>
      <c r="E64" s="335" t="s">
        <v>473</v>
      </c>
      <c r="F64" s="319" t="s">
        <v>16</v>
      </c>
      <c r="G64" s="12" t="s">
        <v>1</v>
      </c>
      <c r="H64" s="26">
        <v>5</v>
      </c>
      <c r="I64" s="20">
        <v>5</v>
      </c>
      <c r="J64" s="20">
        <v>12</v>
      </c>
      <c r="K64" s="20">
        <v>9</v>
      </c>
      <c r="L64" s="20">
        <v>5</v>
      </c>
      <c r="M64" s="20">
        <v>12</v>
      </c>
      <c r="N64" s="20">
        <v>10</v>
      </c>
      <c r="O64" s="20">
        <v>10</v>
      </c>
      <c r="P64" s="20">
        <v>10</v>
      </c>
      <c r="Q64" s="20">
        <v>12</v>
      </c>
      <c r="R64" s="20">
        <f t="shared" ref="R64:R69" si="24">SUM(H64:Q64)</f>
        <v>90</v>
      </c>
      <c r="S64" s="21">
        <f>SUM(H64:Q64)/10</f>
        <v>9</v>
      </c>
      <c r="T64" s="16"/>
    </row>
    <row r="65" spans="1:20" ht="13.5" customHeight="1" x14ac:dyDescent="0.25">
      <c r="A65" s="351"/>
      <c r="B65" s="316"/>
      <c r="C65" s="316"/>
      <c r="D65" s="421"/>
      <c r="E65" s="335"/>
      <c r="F65" s="320"/>
      <c r="G65" s="9" t="s">
        <v>2</v>
      </c>
      <c r="H65" s="28">
        <v>20</v>
      </c>
      <c r="I65" s="29">
        <v>10</v>
      </c>
      <c r="J65" s="29">
        <v>2</v>
      </c>
      <c r="K65" s="29">
        <v>8</v>
      </c>
      <c r="L65" s="29">
        <v>8</v>
      </c>
      <c r="M65" s="29">
        <v>5</v>
      </c>
      <c r="N65" s="29">
        <v>2</v>
      </c>
      <c r="O65" s="29">
        <v>11</v>
      </c>
      <c r="P65" s="29">
        <v>8</v>
      </c>
      <c r="Q65" s="29">
        <v>11</v>
      </c>
      <c r="R65" s="29">
        <f t="shared" si="24"/>
        <v>85</v>
      </c>
      <c r="S65" s="22">
        <f>SUM(H65:Q65)/12</f>
        <v>7.083333333333333</v>
      </c>
      <c r="T65" s="36"/>
    </row>
    <row r="66" spans="1:20" ht="13.5" customHeight="1" x14ac:dyDescent="0.25">
      <c r="A66" s="351"/>
      <c r="B66" s="316"/>
      <c r="C66" s="316"/>
      <c r="D66" s="421"/>
      <c r="E66" s="335"/>
      <c r="F66" s="321"/>
      <c r="G66" s="23" t="s">
        <v>22</v>
      </c>
      <c r="H66" s="31">
        <f t="shared" ref="H66:Q66" si="25">+(H65*2+H64)/3</f>
        <v>15</v>
      </c>
      <c r="I66" s="31">
        <f t="shared" si="25"/>
        <v>8.3333333333333339</v>
      </c>
      <c r="J66" s="31">
        <f t="shared" si="25"/>
        <v>5.333333333333333</v>
      </c>
      <c r="K66" s="31">
        <f t="shared" si="25"/>
        <v>8.3333333333333339</v>
      </c>
      <c r="L66" s="31">
        <f t="shared" si="25"/>
        <v>7</v>
      </c>
      <c r="M66" s="31">
        <f t="shared" si="25"/>
        <v>7.333333333333333</v>
      </c>
      <c r="N66" s="31">
        <f t="shared" si="25"/>
        <v>4.666666666666667</v>
      </c>
      <c r="O66" s="31">
        <f t="shared" si="25"/>
        <v>10.666666666666666</v>
      </c>
      <c r="P66" s="31">
        <f t="shared" si="25"/>
        <v>8.6666666666666661</v>
      </c>
      <c r="Q66" s="31">
        <f t="shared" si="25"/>
        <v>11.333333333333334</v>
      </c>
      <c r="R66" s="32">
        <f t="shared" si="24"/>
        <v>86.666666666666671</v>
      </c>
      <c r="S66" s="24">
        <f>SUM(S65*2+S64)/3</f>
        <v>7.7222222222222214</v>
      </c>
      <c r="T66" s="36"/>
    </row>
    <row r="67" spans="1:20" ht="13.5" customHeight="1" x14ac:dyDescent="0.25">
      <c r="A67" s="351"/>
      <c r="B67" s="316"/>
      <c r="C67" s="316"/>
      <c r="D67" s="421"/>
      <c r="E67" s="335"/>
      <c r="F67" s="322" t="s">
        <v>20</v>
      </c>
      <c r="G67" s="9" t="s">
        <v>1</v>
      </c>
      <c r="H67" s="29">
        <v>14</v>
      </c>
      <c r="I67" s="29">
        <v>2</v>
      </c>
      <c r="J67" s="29">
        <v>12</v>
      </c>
      <c r="K67" s="29">
        <v>10</v>
      </c>
      <c r="L67" s="29">
        <v>9</v>
      </c>
      <c r="M67" s="29">
        <v>13</v>
      </c>
      <c r="N67" s="29">
        <v>14</v>
      </c>
      <c r="O67" s="29">
        <v>5</v>
      </c>
      <c r="P67" s="29">
        <v>15</v>
      </c>
      <c r="Q67" s="29">
        <v>12</v>
      </c>
      <c r="R67" s="29">
        <f t="shared" si="24"/>
        <v>106</v>
      </c>
      <c r="S67" s="22">
        <f>SUM(H67:Q67)/10</f>
        <v>10.6</v>
      </c>
      <c r="T67" s="36"/>
    </row>
    <row r="68" spans="1:20" ht="13.5" customHeight="1" x14ac:dyDescent="0.25">
      <c r="A68" s="351"/>
      <c r="B68" s="316"/>
      <c r="C68" s="316"/>
      <c r="D68" s="421"/>
      <c r="E68" s="335"/>
      <c r="F68" s="322"/>
      <c r="G68" s="9" t="s">
        <v>2</v>
      </c>
      <c r="H68" s="29">
        <v>12</v>
      </c>
      <c r="I68" s="29">
        <v>2</v>
      </c>
      <c r="J68" s="29">
        <v>3</v>
      </c>
      <c r="K68" s="29">
        <v>4</v>
      </c>
      <c r="L68" s="29">
        <v>4</v>
      </c>
      <c r="M68" s="29">
        <v>13</v>
      </c>
      <c r="N68" s="29">
        <v>8</v>
      </c>
      <c r="O68" s="29">
        <v>3</v>
      </c>
      <c r="P68" s="29">
        <v>12</v>
      </c>
      <c r="Q68" s="29">
        <v>10</v>
      </c>
      <c r="R68" s="29">
        <f t="shared" si="24"/>
        <v>71</v>
      </c>
      <c r="S68" s="22">
        <f>SUM(H68:Q68)/12</f>
        <v>5.916666666666667</v>
      </c>
      <c r="T68" s="36"/>
    </row>
    <row r="69" spans="1:20" ht="13.5" customHeight="1" x14ac:dyDescent="0.25">
      <c r="A69" s="351"/>
      <c r="B69" s="316"/>
      <c r="C69" s="316"/>
      <c r="D69" s="421"/>
      <c r="E69" s="335"/>
      <c r="F69" s="322"/>
      <c r="G69" s="23" t="s">
        <v>23</v>
      </c>
      <c r="H69" s="31">
        <f t="shared" ref="H69:Q69" si="26">+(H68*2+H67)/3</f>
        <v>12.666666666666666</v>
      </c>
      <c r="I69" s="31">
        <f t="shared" si="26"/>
        <v>2</v>
      </c>
      <c r="J69" s="31">
        <f t="shared" si="26"/>
        <v>6</v>
      </c>
      <c r="K69" s="31">
        <f t="shared" si="26"/>
        <v>6</v>
      </c>
      <c r="L69" s="31">
        <f t="shared" si="26"/>
        <v>5.666666666666667</v>
      </c>
      <c r="M69" s="31">
        <f t="shared" si="26"/>
        <v>13</v>
      </c>
      <c r="N69" s="31">
        <f t="shared" si="26"/>
        <v>10</v>
      </c>
      <c r="O69" s="31">
        <f t="shared" si="26"/>
        <v>3.6666666666666665</v>
      </c>
      <c r="P69" s="31">
        <f t="shared" si="26"/>
        <v>13</v>
      </c>
      <c r="Q69" s="31">
        <f t="shared" si="26"/>
        <v>10.666666666666666</v>
      </c>
      <c r="R69" s="32">
        <f t="shared" si="24"/>
        <v>82.666666666666671</v>
      </c>
      <c r="S69" s="24">
        <f>SUM(S68*2+S67)/3</f>
        <v>7.4777777777777779</v>
      </c>
      <c r="T69" s="36"/>
    </row>
    <row r="70" spans="1:20" ht="29.25" customHeight="1" thickBot="1" x14ac:dyDescent="0.3">
      <c r="A70" s="351"/>
      <c r="B70" s="316"/>
      <c r="C70" s="316"/>
      <c r="D70" s="421"/>
      <c r="E70" s="335"/>
      <c r="F70" s="431" t="s">
        <v>21</v>
      </c>
      <c r="G70" s="431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>
        <f>SUM(S66,S69)/2</f>
        <v>7.6</v>
      </c>
      <c r="T70" s="11"/>
    </row>
    <row r="71" spans="1:20" ht="13.5" customHeight="1" x14ac:dyDescent="0.25">
      <c r="A71" s="350">
        <v>10</v>
      </c>
      <c r="B71" s="315" t="s">
        <v>374</v>
      </c>
      <c r="C71" s="315" t="s">
        <v>375</v>
      </c>
      <c r="D71" s="420" t="s">
        <v>39</v>
      </c>
      <c r="E71" s="335" t="s">
        <v>474</v>
      </c>
      <c r="F71" s="319" t="s">
        <v>16</v>
      </c>
      <c r="G71" s="12" t="s">
        <v>1</v>
      </c>
      <c r="H71" s="26">
        <v>10</v>
      </c>
      <c r="I71" s="20">
        <v>10</v>
      </c>
      <c r="J71" s="20">
        <v>10</v>
      </c>
      <c r="K71" s="20">
        <v>9</v>
      </c>
      <c r="L71" s="20">
        <v>8</v>
      </c>
      <c r="M71" s="20">
        <v>13</v>
      </c>
      <c r="N71" s="20">
        <v>15</v>
      </c>
      <c r="O71" s="20">
        <v>13</v>
      </c>
      <c r="P71" s="20">
        <v>14</v>
      </c>
      <c r="Q71" s="20">
        <v>12</v>
      </c>
      <c r="R71" s="20">
        <f t="shared" ref="R71:R76" si="27">SUM(H71:Q71)</f>
        <v>114</v>
      </c>
      <c r="S71" s="21">
        <f>SUM(H71:Q71)/10</f>
        <v>11.4</v>
      </c>
      <c r="T71" s="16"/>
    </row>
    <row r="72" spans="1:20" ht="13.5" customHeight="1" x14ac:dyDescent="0.25">
      <c r="A72" s="351"/>
      <c r="B72" s="316"/>
      <c r="C72" s="316"/>
      <c r="D72" s="421"/>
      <c r="E72" s="335"/>
      <c r="F72" s="320"/>
      <c r="G72" s="9" t="s">
        <v>2</v>
      </c>
      <c r="H72" s="28">
        <v>18</v>
      </c>
      <c r="I72" s="29">
        <v>7</v>
      </c>
      <c r="J72" s="29">
        <v>5</v>
      </c>
      <c r="K72" s="29">
        <v>6</v>
      </c>
      <c r="L72" s="29">
        <v>6</v>
      </c>
      <c r="M72" s="29">
        <v>8</v>
      </c>
      <c r="N72" s="29">
        <v>2</v>
      </c>
      <c r="O72" s="29">
        <v>14</v>
      </c>
      <c r="P72" s="29">
        <v>13</v>
      </c>
      <c r="Q72" s="29">
        <v>10</v>
      </c>
      <c r="R72" s="29">
        <f t="shared" si="27"/>
        <v>89</v>
      </c>
      <c r="S72" s="22">
        <f>SUM(H72:Q72)/12</f>
        <v>7.416666666666667</v>
      </c>
      <c r="T72" s="36"/>
    </row>
    <row r="73" spans="1:20" ht="13.5" customHeight="1" x14ac:dyDescent="0.25">
      <c r="A73" s="351"/>
      <c r="B73" s="316"/>
      <c r="C73" s="316"/>
      <c r="D73" s="421"/>
      <c r="E73" s="335"/>
      <c r="F73" s="321"/>
      <c r="G73" s="23" t="s">
        <v>22</v>
      </c>
      <c r="H73" s="31">
        <f t="shared" ref="H73:Q73" si="28">+(H72*2+H71)/3</f>
        <v>15.333333333333334</v>
      </c>
      <c r="I73" s="31">
        <f t="shared" si="28"/>
        <v>8</v>
      </c>
      <c r="J73" s="31">
        <f t="shared" si="28"/>
        <v>6.666666666666667</v>
      </c>
      <c r="K73" s="31">
        <f t="shared" si="28"/>
        <v>7</v>
      </c>
      <c r="L73" s="31">
        <f t="shared" si="28"/>
        <v>6.666666666666667</v>
      </c>
      <c r="M73" s="31">
        <f t="shared" si="28"/>
        <v>9.6666666666666661</v>
      </c>
      <c r="N73" s="31">
        <f t="shared" si="28"/>
        <v>6.333333333333333</v>
      </c>
      <c r="O73" s="31">
        <f t="shared" si="28"/>
        <v>13.666666666666666</v>
      </c>
      <c r="P73" s="31">
        <f t="shared" si="28"/>
        <v>13.333333333333334</v>
      </c>
      <c r="Q73" s="31">
        <f t="shared" si="28"/>
        <v>10.666666666666666</v>
      </c>
      <c r="R73" s="32">
        <f t="shared" si="27"/>
        <v>97.333333333333329</v>
      </c>
      <c r="S73" s="24">
        <f>SUM(S72*2+S71)/3</f>
        <v>8.7444444444444454</v>
      </c>
      <c r="T73" s="36"/>
    </row>
    <row r="74" spans="1:20" ht="13.5" customHeight="1" x14ac:dyDescent="0.25">
      <c r="A74" s="351"/>
      <c r="B74" s="316"/>
      <c r="C74" s="316"/>
      <c r="D74" s="421"/>
      <c r="E74" s="335"/>
      <c r="F74" s="322" t="s">
        <v>20</v>
      </c>
      <c r="G74" s="9" t="s">
        <v>1</v>
      </c>
      <c r="H74" s="29">
        <v>12</v>
      </c>
      <c r="I74" s="29">
        <v>14</v>
      </c>
      <c r="J74" s="29">
        <v>8</v>
      </c>
      <c r="K74" s="29">
        <v>12</v>
      </c>
      <c r="L74" s="29">
        <v>14</v>
      </c>
      <c r="M74" s="29">
        <v>15</v>
      </c>
      <c r="N74" s="29">
        <v>15</v>
      </c>
      <c r="O74" s="29">
        <v>12</v>
      </c>
      <c r="P74" s="29">
        <v>16</v>
      </c>
      <c r="Q74" s="29">
        <v>14</v>
      </c>
      <c r="R74" s="29">
        <f t="shared" si="27"/>
        <v>132</v>
      </c>
      <c r="S74" s="22">
        <f>SUM(H74:Q74)/10</f>
        <v>13.2</v>
      </c>
      <c r="T74" s="36"/>
    </row>
    <row r="75" spans="1:20" ht="13.5" customHeight="1" x14ac:dyDescent="0.25">
      <c r="A75" s="351"/>
      <c r="B75" s="316"/>
      <c r="C75" s="316"/>
      <c r="D75" s="421"/>
      <c r="E75" s="335"/>
      <c r="F75" s="322"/>
      <c r="G75" s="9" t="s">
        <v>2</v>
      </c>
      <c r="H75" s="29">
        <v>16</v>
      </c>
      <c r="I75" s="29">
        <v>12</v>
      </c>
      <c r="J75" s="29">
        <v>10</v>
      </c>
      <c r="K75" s="29">
        <v>13</v>
      </c>
      <c r="L75" s="29">
        <v>18</v>
      </c>
      <c r="M75" s="29">
        <v>15</v>
      </c>
      <c r="N75" s="29">
        <v>10</v>
      </c>
      <c r="O75" s="29">
        <v>10</v>
      </c>
      <c r="P75" s="29">
        <v>10</v>
      </c>
      <c r="Q75" s="29">
        <v>10</v>
      </c>
      <c r="R75" s="29">
        <f t="shared" si="27"/>
        <v>124</v>
      </c>
      <c r="S75" s="22">
        <f>SUM(H75:Q75)/12</f>
        <v>10.333333333333334</v>
      </c>
      <c r="T75" s="36"/>
    </row>
    <row r="76" spans="1:20" ht="13.5" customHeight="1" x14ac:dyDescent="0.25">
      <c r="A76" s="351"/>
      <c r="B76" s="316"/>
      <c r="C76" s="316"/>
      <c r="D76" s="421"/>
      <c r="E76" s="335"/>
      <c r="F76" s="322"/>
      <c r="G76" s="23" t="s">
        <v>23</v>
      </c>
      <c r="H76" s="31">
        <f t="shared" ref="H76:Q76" si="29">+(H75*2+H74)/3</f>
        <v>14.666666666666666</v>
      </c>
      <c r="I76" s="31">
        <f t="shared" si="29"/>
        <v>12.666666666666666</v>
      </c>
      <c r="J76" s="31">
        <f t="shared" si="29"/>
        <v>9.3333333333333339</v>
      </c>
      <c r="K76" s="31">
        <f t="shared" si="29"/>
        <v>12.666666666666666</v>
      </c>
      <c r="L76" s="31">
        <f t="shared" si="29"/>
        <v>16.666666666666668</v>
      </c>
      <c r="M76" s="31">
        <f t="shared" si="29"/>
        <v>15</v>
      </c>
      <c r="N76" s="31">
        <f t="shared" si="29"/>
        <v>11.666666666666666</v>
      </c>
      <c r="O76" s="31">
        <f t="shared" si="29"/>
        <v>10.666666666666666</v>
      </c>
      <c r="P76" s="31">
        <f t="shared" si="29"/>
        <v>12</v>
      </c>
      <c r="Q76" s="31">
        <f t="shared" si="29"/>
        <v>11.333333333333334</v>
      </c>
      <c r="R76" s="32">
        <f t="shared" si="27"/>
        <v>126.66666666666667</v>
      </c>
      <c r="S76" s="24">
        <f>SUM(S75*2+S74)/3</f>
        <v>11.28888888888889</v>
      </c>
      <c r="T76" s="36"/>
    </row>
    <row r="77" spans="1:20" ht="21.75" customHeight="1" thickBot="1" x14ac:dyDescent="0.3">
      <c r="A77" s="351"/>
      <c r="B77" s="316"/>
      <c r="C77" s="316"/>
      <c r="D77" s="421"/>
      <c r="E77" s="335"/>
      <c r="F77" s="431" t="s">
        <v>21</v>
      </c>
      <c r="G77" s="431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>
        <f>SUM(S73,S76)/2</f>
        <v>10.016666666666667</v>
      </c>
      <c r="T77" s="11"/>
    </row>
    <row r="78" spans="1:20" ht="13.5" customHeight="1" x14ac:dyDescent="0.25">
      <c r="A78" s="350">
        <v>12</v>
      </c>
      <c r="B78" s="315" t="s">
        <v>374</v>
      </c>
      <c r="C78" s="315" t="s">
        <v>375</v>
      </c>
      <c r="D78" s="420" t="s">
        <v>39</v>
      </c>
      <c r="E78" s="335" t="s">
        <v>475</v>
      </c>
      <c r="F78" s="319" t="s">
        <v>16</v>
      </c>
      <c r="G78" s="12" t="s">
        <v>1</v>
      </c>
      <c r="H78" s="26">
        <v>8</v>
      </c>
      <c r="I78" s="20">
        <v>10</v>
      </c>
      <c r="J78" s="20">
        <v>17</v>
      </c>
      <c r="K78" s="20">
        <v>11</v>
      </c>
      <c r="L78" s="20">
        <v>12</v>
      </c>
      <c r="M78" s="20">
        <v>14</v>
      </c>
      <c r="N78" s="20">
        <v>15</v>
      </c>
      <c r="O78" s="20">
        <v>12</v>
      </c>
      <c r="P78" s="20">
        <v>14</v>
      </c>
      <c r="Q78" s="20">
        <v>13</v>
      </c>
      <c r="R78" s="20">
        <f t="shared" ref="R78:R83" si="30">SUM(H78:Q78)</f>
        <v>126</v>
      </c>
      <c r="S78" s="21">
        <f>SUM(H78:Q78)/10</f>
        <v>12.6</v>
      </c>
      <c r="T78" s="16"/>
    </row>
    <row r="79" spans="1:20" ht="13.5" customHeight="1" x14ac:dyDescent="0.25">
      <c r="A79" s="351"/>
      <c r="B79" s="316"/>
      <c r="C79" s="316"/>
      <c r="D79" s="421"/>
      <c r="E79" s="335"/>
      <c r="F79" s="320"/>
      <c r="G79" s="9" t="s">
        <v>2</v>
      </c>
      <c r="H79" s="28">
        <v>16</v>
      </c>
      <c r="I79" s="29">
        <v>12</v>
      </c>
      <c r="J79" s="29">
        <v>4</v>
      </c>
      <c r="K79" s="29">
        <v>13</v>
      </c>
      <c r="L79" s="29">
        <v>26</v>
      </c>
      <c r="M79" s="29">
        <v>12</v>
      </c>
      <c r="N79" s="29">
        <v>10</v>
      </c>
      <c r="O79" s="29">
        <v>13</v>
      </c>
      <c r="P79" s="29">
        <v>14</v>
      </c>
      <c r="Q79" s="29">
        <v>10</v>
      </c>
      <c r="R79" s="29">
        <f t="shared" si="30"/>
        <v>130</v>
      </c>
      <c r="S79" s="22">
        <f>SUM(H79:Q79)/12</f>
        <v>10.833333333333334</v>
      </c>
      <c r="T79" s="36"/>
    </row>
    <row r="80" spans="1:20" ht="13.5" customHeight="1" x14ac:dyDescent="0.25">
      <c r="A80" s="351"/>
      <c r="B80" s="316"/>
      <c r="C80" s="316"/>
      <c r="D80" s="421"/>
      <c r="E80" s="335"/>
      <c r="F80" s="321"/>
      <c r="G80" s="23" t="s">
        <v>22</v>
      </c>
      <c r="H80" s="31">
        <f t="shared" ref="H80:Q80" si="31">+(H79*2+H78)/3</f>
        <v>13.333333333333334</v>
      </c>
      <c r="I80" s="31">
        <f t="shared" si="31"/>
        <v>11.333333333333334</v>
      </c>
      <c r="J80" s="31">
        <f t="shared" si="31"/>
        <v>8.3333333333333339</v>
      </c>
      <c r="K80" s="31">
        <f t="shared" si="31"/>
        <v>12.333333333333334</v>
      </c>
      <c r="L80" s="31">
        <f t="shared" si="31"/>
        <v>21.333333333333332</v>
      </c>
      <c r="M80" s="31">
        <f t="shared" si="31"/>
        <v>12.666666666666666</v>
      </c>
      <c r="N80" s="31">
        <f t="shared" si="31"/>
        <v>11.666666666666666</v>
      </c>
      <c r="O80" s="31">
        <f t="shared" si="31"/>
        <v>12.666666666666666</v>
      </c>
      <c r="P80" s="31">
        <f t="shared" si="31"/>
        <v>14</v>
      </c>
      <c r="Q80" s="31">
        <f t="shared" si="31"/>
        <v>11</v>
      </c>
      <c r="R80" s="32">
        <f t="shared" si="30"/>
        <v>128.66666666666669</v>
      </c>
      <c r="S80" s="24">
        <f>SUM(S79*2+S78)/3</f>
        <v>11.422222222222222</v>
      </c>
      <c r="T80" s="36"/>
    </row>
    <row r="81" spans="1:20" ht="13.5" customHeight="1" x14ac:dyDescent="0.25">
      <c r="A81" s="351"/>
      <c r="B81" s="316"/>
      <c r="C81" s="316"/>
      <c r="D81" s="421"/>
      <c r="E81" s="335"/>
      <c r="F81" s="322" t="s">
        <v>20</v>
      </c>
      <c r="G81" s="9" t="s">
        <v>1</v>
      </c>
      <c r="H81" s="29">
        <v>12</v>
      </c>
      <c r="I81" s="29">
        <v>14</v>
      </c>
      <c r="J81" s="29">
        <v>12</v>
      </c>
      <c r="K81" s="29">
        <v>11</v>
      </c>
      <c r="L81" s="29">
        <v>15</v>
      </c>
      <c r="M81" s="29">
        <v>15</v>
      </c>
      <c r="N81" s="29">
        <v>14</v>
      </c>
      <c r="O81" s="29">
        <v>10</v>
      </c>
      <c r="P81" s="29">
        <v>17</v>
      </c>
      <c r="Q81" s="29">
        <v>14</v>
      </c>
      <c r="R81" s="29">
        <f t="shared" si="30"/>
        <v>134</v>
      </c>
      <c r="S81" s="22">
        <f>SUM(H81:Q81)/10</f>
        <v>13.4</v>
      </c>
      <c r="T81" s="36"/>
    </row>
    <row r="82" spans="1:20" ht="13.5" customHeight="1" x14ac:dyDescent="0.25">
      <c r="A82" s="351"/>
      <c r="B82" s="316"/>
      <c r="C82" s="316"/>
      <c r="D82" s="421"/>
      <c r="E82" s="335"/>
      <c r="F82" s="322"/>
      <c r="G82" s="9" t="s">
        <v>2</v>
      </c>
      <c r="H82" s="29">
        <v>18</v>
      </c>
      <c r="I82" s="29">
        <v>8</v>
      </c>
      <c r="J82" s="29">
        <v>17</v>
      </c>
      <c r="K82" s="29">
        <v>8</v>
      </c>
      <c r="L82" s="29">
        <v>14</v>
      </c>
      <c r="M82" s="29">
        <v>18</v>
      </c>
      <c r="N82" s="29">
        <v>10</v>
      </c>
      <c r="O82" s="29">
        <v>13</v>
      </c>
      <c r="P82" s="29">
        <v>17</v>
      </c>
      <c r="Q82" s="29">
        <v>12</v>
      </c>
      <c r="R82" s="29">
        <f t="shared" si="30"/>
        <v>135</v>
      </c>
      <c r="S82" s="22">
        <f>SUM(H82:Q82)/12</f>
        <v>11.25</v>
      </c>
      <c r="T82" s="36"/>
    </row>
    <row r="83" spans="1:20" ht="13.5" customHeight="1" x14ac:dyDescent="0.25">
      <c r="A83" s="351"/>
      <c r="B83" s="316"/>
      <c r="C83" s="316"/>
      <c r="D83" s="421"/>
      <c r="E83" s="335"/>
      <c r="F83" s="322"/>
      <c r="G83" s="23" t="s">
        <v>23</v>
      </c>
      <c r="H83" s="31">
        <f t="shared" ref="H83:Q83" si="32">+(H82*2+H81)/3</f>
        <v>16</v>
      </c>
      <c r="I83" s="31">
        <f t="shared" si="32"/>
        <v>10</v>
      </c>
      <c r="J83" s="31">
        <f t="shared" si="32"/>
        <v>15.333333333333334</v>
      </c>
      <c r="K83" s="31">
        <f t="shared" si="32"/>
        <v>9</v>
      </c>
      <c r="L83" s="31">
        <f t="shared" si="32"/>
        <v>14.333333333333334</v>
      </c>
      <c r="M83" s="31">
        <f t="shared" si="32"/>
        <v>17</v>
      </c>
      <c r="N83" s="31">
        <f t="shared" si="32"/>
        <v>11.333333333333334</v>
      </c>
      <c r="O83" s="31">
        <f t="shared" si="32"/>
        <v>12</v>
      </c>
      <c r="P83" s="31">
        <f t="shared" si="32"/>
        <v>17</v>
      </c>
      <c r="Q83" s="31">
        <f t="shared" si="32"/>
        <v>12.666666666666666</v>
      </c>
      <c r="R83" s="32">
        <f t="shared" si="30"/>
        <v>134.66666666666666</v>
      </c>
      <c r="S83" s="24">
        <f>SUM(S82*2+S81)/3</f>
        <v>11.966666666666667</v>
      </c>
      <c r="T83" s="36"/>
    </row>
    <row r="84" spans="1:20" ht="23.25" customHeight="1" thickBot="1" x14ac:dyDescent="0.3">
      <c r="A84" s="351"/>
      <c r="B84" s="316"/>
      <c r="C84" s="316"/>
      <c r="D84" s="421"/>
      <c r="E84" s="335"/>
      <c r="F84" s="431" t="s">
        <v>21</v>
      </c>
      <c r="G84" s="431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>
        <f>SUM(S80,S83)/2</f>
        <v>11.694444444444445</v>
      </c>
      <c r="T84" s="11"/>
    </row>
    <row r="85" spans="1:20" ht="13.5" customHeight="1" x14ac:dyDescent="0.25">
      <c r="A85" s="350">
        <v>14</v>
      </c>
      <c r="B85" s="315" t="s">
        <v>374</v>
      </c>
      <c r="C85" s="315" t="s">
        <v>375</v>
      </c>
      <c r="D85" s="420" t="s">
        <v>39</v>
      </c>
      <c r="E85" s="335" t="s">
        <v>476</v>
      </c>
      <c r="F85" s="319" t="s">
        <v>16</v>
      </c>
      <c r="G85" s="12" t="s">
        <v>1</v>
      </c>
      <c r="H85" s="26">
        <v>10</v>
      </c>
      <c r="I85" s="20">
        <v>10</v>
      </c>
      <c r="J85" s="20">
        <v>17</v>
      </c>
      <c r="K85" s="20">
        <v>10</v>
      </c>
      <c r="L85" s="20">
        <v>11</v>
      </c>
      <c r="M85" s="20">
        <v>13</v>
      </c>
      <c r="N85" s="20">
        <v>11</v>
      </c>
      <c r="O85" s="20">
        <v>12</v>
      </c>
      <c r="P85" s="20">
        <v>16</v>
      </c>
      <c r="Q85" s="20">
        <v>15</v>
      </c>
      <c r="R85" s="20">
        <f t="shared" ref="R85:R90" si="33">SUM(H85:Q85)</f>
        <v>125</v>
      </c>
      <c r="S85" s="21">
        <f>SUM(H85:Q85)/10</f>
        <v>12.5</v>
      </c>
      <c r="T85" s="16"/>
    </row>
    <row r="86" spans="1:20" ht="13.5" customHeight="1" x14ac:dyDescent="0.25">
      <c r="A86" s="351"/>
      <c r="B86" s="316"/>
      <c r="C86" s="316"/>
      <c r="D86" s="421"/>
      <c r="E86" s="335"/>
      <c r="F86" s="320"/>
      <c r="G86" s="9" t="s">
        <v>2</v>
      </c>
      <c r="H86" s="28">
        <v>20</v>
      </c>
      <c r="I86" s="29">
        <v>11</v>
      </c>
      <c r="J86" s="29">
        <v>10</v>
      </c>
      <c r="K86" s="29">
        <v>17</v>
      </c>
      <c r="L86" s="29">
        <v>10</v>
      </c>
      <c r="M86" s="29">
        <v>17</v>
      </c>
      <c r="N86" s="29">
        <v>2</v>
      </c>
      <c r="O86" s="29">
        <v>13</v>
      </c>
      <c r="P86" s="29">
        <v>14</v>
      </c>
      <c r="Q86" s="29">
        <v>10</v>
      </c>
      <c r="R86" s="29">
        <f t="shared" si="33"/>
        <v>124</v>
      </c>
      <c r="S86" s="22">
        <f>SUM(H86:Q86)/12</f>
        <v>10.333333333333334</v>
      </c>
      <c r="T86" s="36"/>
    </row>
    <row r="87" spans="1:20" ht="13.5" customHeight="1" x14ac:dyDescent="0.25">
      <c r="A87" s="351"/>
      <c r="B87" s="316"/>
      <c r="C87" s="316"/>
      <c r="D87" s="421"/>
      <c r="E87" s="335"/>
      <c r="F87" s="321"/>
      <c r="G87" s="23" t="s">
        <v>22</v>
      </c>
      <c r="H87" s="31">
        <f t="shared" ref="H87:Q87" si="34">+(H86*2+H85)/3</f>
        <v>16.666666666666668</v>
      </c>
      <c r="I87" s="31">
        <f t="shared" si="34"/>
        <v>10.666666666666666</v>
      </c>
      <c r="J87" s="31">
        <f t="shared" si="34"/>
        <v>12.333333333333334</v>
      </c>
      <c r="K87" s="31">
        <f t="shared" si="34"/>
        <v>14.666666666666666</v>
      </c>
      <c r="L87" s="31">
        <f t="shared" si="34"/>
        <v>10.333333333333334</v>
      </c>
      <c r="M87" s="31">
        <f t="shared" si="34"/>
        <v>15.666666666666666</v>
      </c>
      <c r="N87" s="31">
        <f t="shared" si="34"/>
        <v>5</v>
      </c>
      <c r="O87" s="31">
        <f t="shared" si="34"/>
        <v>12.666666666666666</v>
      </c>
      <c r="P87" s="31">
        <f t="shared" si="34"/>
        <v>14.666666666666666</v>
      </c>
      <c r="Q87" s="31">
        <f t="shared" si="34"/>
        <v>11.666666666666666</v>
      </c>
      <c r="R87" s="32">
        <f t="shared" si="33"/>
        <v>124.33333333333336</v>
      </c>
      <c r="S87" s="24">
        <f>SUM(S86*2+S85)/3</f>
        <v>11.055555555555557</v>
      </c>
      <c r="T87" s="36"/>
    </row>
    <row r="88" spans="1:20" ht="13.5" customHeight="1" x14ac:dyDescent="0.25">
      <c r="A88" s="351"/>
      <c r="B88" s="316"/>
      <c r="C88" s="316"/>
      <c r="D88" s="421"/>
      <c r="E88" s="335"/>
      <c r="F88" s="322" t="s">
        <v>20</v>
      </c>
      <c r="G88" s="9" t="s">
        <v>1</v>
      </c>
      <c r="H88" s="29">
        <v>7</v>
      </c>
      <c r="I88" s="29">
        <v>14</v>
      </c>
      <c r="J88" s="29">
        <v>12</v>
      </c>
      <c r="K88" s="29">
        <v>15</v>
      </c>
      <c r="L88" s="29">
        <v>15</v>
      </c>
      <c r="M88" s="29">
        <v>15</v>
      </c>
      <c r="N88" s="29">
        <v>14</v>
      </c>
      <c r="O88" s="29">
        <v>13</v>
      </c>
      <c r="P88" s="29">
        <v>18</v>
      </c>
      <c r="Q88" s="29">
        <v>14</v>
      </c>
      <c r="R88" s="29">
        <f t="shared" si="33"/>
        <v>137</v>
      </c>
      <c r="S88" s="22">
        <f>SUM(H88:Q88)/10</f>
        <v>13.7</v>
      </c>
      <c r="T88" s="36"/>
    </row>
    <row r="89" spans="1:20" ht="13.5" customHeight="1" x14ac:dyDescent="0.25">
      <c r="A89" s="351"/>
      <c r="B89" s="316"/>
      <c r="C89" s="316"/>
      <c r="D89" s="421"/>
      <c r="E89" s="335"/>
      <c r="F89" s="322"/>
      <c r="G89" s="9" t="s">
        <v>2</v>
      </c>
      <c r="H89" s="29">
        <v>20</v>
      </c>
      <c r="I89" s="29">
        <v>9</v>
      </c>
      <c r="J89" s="29">
        <v>18</v>
      </c>
      <c r="K89" s="29">
        <v>15</v>
      </c>
      <c r="L89" s="29">
        <v>8</v>
      </c>
      <c r="M89" s="29">
        <v>20</v>
      </c>
      <c r="N89" s="29">
        <v>11</v>
      </c>
      <c r="O89" s="29">
        <v>13</v>
      </c>
      <c r="P89" s="29">
        <v>18</v>
      </c>
      <c r="Q89" s="29">
        <v>10</v>
      </c>
      <c r="R89" s="29">
        <f t="shared" si="33"/>
        <v>142</v>
      </c>
      <c r="S89" s="22">
        <f>SUM(H89:Q89)/12</f>
        <v>11.833333333333334</v>
      </c>
      <c r="T89" s="36"/>
    </row>
    <row r="90" spans="1:20" ht="13.5" customHeight="1" x14ac:dyDescent="0.25">
      <c r="A90" s="351"/>
      <c r="B90" s="316"/>
      <c r="C90" s="316"/>
      <c r="D90" s="421"/>
      <c r="E90" s="335"/>
      <c r="F90" s="322"/>
      <c r="G90" s="23" t="s">
        <v>23</v>
      </c>
      <c r="H90" s="31">
        <f t="shared" ref="H90:Q90" si="35">+(H89*2+H88)/3</f>
        <v>15.666666666666666</v>
      </c>
      <c r="I90" s="31">
        <f t="shared" si="35"/>
        <v>10.666666666666666</v>
      </c>
      <c r="J90" s="31">
        <f t="shared" si="35"/>
        <v>16</v>
      </c>
      <c r="K90" s="31">
        <f t="shared" si="35"/>
        <v>15</v>
      </c>
      <c r="L90" s="31">
        <f t="shared" si="35"/>
        <v>10.333333333333334</v>
      </c>
      <c r="M90" s="31">
        <f t="shared" si="35"/>
        <v>18.333333333333332</v>
      </c>
      <c r="N90" s="31">
        <f t="shared" si="35"/>
        <v>12</v>
      </c>
      <c r="O90" s="31">
        <f t="shared" si="35"/>
        <v>13</v>
      </c>
      <c r="P90" s="31">
        <f t="shared" si="35"/>
        <v>18</v>
      </c>
      <c r="Q90" s="31">
        <f t="shared" si="35"/>
        <v>11.333333333333334</v>
      </c>
      <c r="R90" s="32">
        <f t="shared" si="33"/>
        <v>140.33333333333334</v>
      </c>
      <c r="S90" s="24">
        <f>SUM(S89*2+S88)/3</f>
        <v>12.455555555555556</v>
      </c>
      <c r="T90" s="36"/>
    </row>
    <row r="91" spans="1:20" ht="23.25" customHeight="1" thickBot="1" x14ac:dyDescent="0.3">
      <c r="A91" s="351"/>
      <c r="B91" s="316"/>
      <c r="C91" s="316"/>
      <c r="D91" s="421"/>
      <c r="E91" s="335"/>
      <c r="F91" s="431" t="s">
        <v>21</v>
      </c>
      <c r="G91" s="431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>
        <f>SUM(S87,S90)/2</f>
        <v>11.755555555555556</v>
      </c>
      <c r="T91" s="11"/>
    </row>
    <row r="92" spans="1:20" ht="13.5" customHeight="1" x14ac:dyDescent="0.25">
      <c r="A92" s="350">
        <v>15</v>
      </c>
      <c r="B92" s="315" t="s">
        <v>374</v>
      </c>
      <c r="C92" s="315" t="s">
        <v>375</v>
      </c>
      <c r="D92" s="420" t="s">
        <v>39</v>
      </c>
      <c r="E92" s="335" t="s">
        <v>478</v>
      </c>
      <c r="F92" s="319" t="s">
        <v>16</v>
      </c>
      <c r="G92" s="12" t="s">
        <v>1</v>
      </c>
      <c r="H92" s="26">
        <v>8</v>
      </c>
      <c r="I92" s="20">
        <v>10</v>
      </c>
      <c r="J92" s="20">
        <v>12</v>
      </c>
      <c r="K92" s="20">
        <v>10</v>
      </c>
      <c r="L92" s="20">
        <v>4</v>
      </c>
      <c r="M92" s="20">
        <v>13</v>
      </c>
      <c r="N92" s="20">
        <v>10</v>
      </c>
      <c r="O92" s="20">
        <v>10</v>
      </c>
      <c r="P92" s="20">
        <v>14</v>
      </c>
      <c r="Q92" s="20">
        <v>12</v>
      </c>
      <c r="R92" s="20">
        <f t="shared" ref="R92:R97" si="36">SUM(H92:Q92)</f>
        <v>103</v>
      </c>
      <c r="S92" s="21">
        <f>SUM(H92:Q92)/10</f>
        <v>10.3</v>
      </c>
      <c r="T92" s="16"/>
    </row>
    <row r="93" spans="1:20" ht="13.5" customHeight="1" x14ac:dyDescent="0.25">
      <c r="A93" s="351"/>
      <c r="B93" s="316"/>
      <c r="C93" s="316"/>
      <c r="D93" s="421"/>
      <c r="E93" s="335"/>
      <c r="F93" s="320"/>
      <c r="G93" s="9" t="s">
        <v>2</v>
      </c>
      <c r="H93" s="28">
        <v>18</v>
      </c>
      <c r="I93" s="29">
        <v>11</v>
      </c>
      <c r="J93" s="29">
        <v>4</v>
      </c>
      <c r="K93" s="29">
        <v>6</v>
      </c>
      <c r="L93" s="29">
        <v>4</v>
      </c>
      <c r="M93" s="29">
        <v>5</v>
      </c>
      <c r="N93" s="29">
        <v>6</v>
      </c>
      <c r="O93" s="29">
        <v>12</v>
      </c>
      <c r="P93" s="29">
        <v>11</v>
      </c>
      <c r="Q93" s="29">
        <v>10</v>
      </c>
      <c r="R93" s="29">
        <f t="shared" si="36"/>
        <v>87</v>
      </c>
      <c r="S93" s="22">
        <f>SUM(H93:Q93)/12</f>
        <v>7.25</v>
      </c>
      <c r="T93" s="36"/>
    </row>
    <row r="94" spans="1:20" ht="13.5" customHeight="1" x14ac:dyDescent="0.25">
      <c r="A94" s="351"/>
      <c r="B94" s="316"/>
      <c r="C94" s="316"/>
      <c r="D94" s="421"/>
      <c r="E94" s="335"/>
      <c r="F94" s="321"/>
      <c r="G94" s="23" t="s">
        <v>22</v>
      </c>
      <c r="H94" s="31">
        <f t="shared" ref="H94:Q94" si="37">+(H93*2+H92)/3</f>
        <v>14.666666666666666</v>
      </c>
      <c r="I94" s="31">
        <f t="shared" si="37"/>
        <v>10.666666666666666</v>
      </c>
      <c r="J94" s="31">
        <f t="shared" si="37"/>
        <v>6.666666666666667</v>
      </c>
      <c r="K94" s="31">
        <f t="shared" si="37"/>
        <v>7.333333333333333</v>
      </c>
      <c r="L94" s="31">
        <f t="shared" si="37"/>
        <v>4</v>
      </c>
      <c r="M94" s="31">
        <f t="shared" si="37"/>
        <v>7.666666666666667</v>
      </c>
      <c r="N94" s="31">
        <f t="shared" si="37"/>
        <v>7.333333333333333</v>
      </c>
      <c r="O94" s="31">
        <f t="shared" si="37"/>
        <v>11.333333333333334</v>
      </c>
      <c r="P94" s="31">
        <f t="shared" si="37"/>
        <v>12</v>
      </c>
      <c r="Q94" s="31">
        <f t="shared" si="37"/>
        <v>10.666666666666666</v>
      </c>
      <c r="R94" s="32">
        <f t="shared" si="36"/>
        <v>92.333333333333343</v>
      </c>
      <c r="S94" s="24">
        <f>SUM(S93*2+S92)/3</f>
        <v>8.2666666666666675</v>
      </c>
      <c r="T94" s="36"/>
    </row>
    <row r="95" spans="1:20" ht="13.5" customHeight="1" x14ac:dyDescent="0.25">
      <c r="A95" s="351"/>
      <c r="B95" s="316"/>
      <c r="C95" s="316"/>
      <c r="D95" s="421"/>
      <c r="E95" s="335"/>
      <c r="F95" s="322" t="s">
        <v>20</v>
      </c>
      <c r="G95" s="9" t="s">
        <v>1</v>
      </c>
      <c r="H95" s="29">
        <v>10</v>
      </c>
      <c r="I95" s="29">
        <v>7</v>
      </c>
      <c r="J95" s="29">
        <v>10</v>
      </c>
      <c r="K95" s="29">
        <v>10</v>
      </c>
      <c r="L95" s="29">
        <v>3</v>
      </c>
      <c r="M95" s="29">
        <v>15</v>
      </c>
      <c r="N95" s="29">
        <v>14</v>
      </c>
      <c r="O95" s="29">
        <v>9</v>
      </c>
      <c r="P95" s="29">
        <v>17</v>
      </c>
      <c r="Q95" s="29">
        <v>12</v>
      </c>
      <c r="R95" s="29">
        <f t="shared" si="36"/>
        <v>107</v>
      </c>
      <c r="S95" s="22">
        <f>SUM(H95:Q95)/10</f>
        <v>10.7</v>
      </c>
      <c r="T95" s="36"/>
    </row>
    <row r="96" spans="1:20" ht="13.5" customHeight="1" x14ac:dyDescent="0.25">
      <c r="A96" s="351"/>
      <c r="B96" s="316"/>
      <c r="C96" s="316"/>
      <c r="D96" s="421"/>
      <c r="E96" s="335"/>
      <c r="F96" s="322"/>
      <c r="G96" s="9" t="s">
        <v>2</v>
      </c>
      <c r="H96" s="29">
        <v>16</v>
      </c>
      <c r="I96" s="29">
        <v>11</v>
      </c>
      <c r="J96" s="29">
        <v>2</v>
      </c>
      <c r="K96" s="29">
        <v>5</v>
      </c>
      <c r="L96" s="29">
        <v>10</v>
      </c>
      <c r="M96" s="29">
        <v>12</v>
      </c>
      <c r="N96" s="29">
        <v>12</v>
      </c>
      <c r="O96" s="29">
        <v>8</v>
      </c>
      <c r="P96" s="29">
        <v>15</v>
      </c>
      <c r="Q96" s="29">
        <v>2</v>
      </c>
      <c r="R96" s="29">
        <f t="shared" si="36"/>
        <v>93</v>
      </c>
      <c r="S96" s="22">
        <f>SUM(H96:Q96)/12</f>
        <v>7.75</v>
      </c>
      <c r="T96" s="36"/>
    </row>
    <row r="97" spans="1:20" ht="13.5" customHeight="1" x14ac:dyDescent="0.25">
      <c r="A97" s="351"/>
      <c r="B97" s="316"/>
      <c r="C97" s="316"/>
      <c r="D97" s="421"/>
      <c r="E97" s="335"/>
      <c r="F97" s="322"/>
      <c r="G97" s="23" t="s">
        <v>23</v>
      </c>
      <c r="H97" s="31">
        <f t="shared" ref="H97:Q97" si="38">+(H96*2+H95)/3</f>
        <v>14</v>
      </c>
      <c r="I97" s="31">
        <f t="shared" si="38"/>
        <v>9.6666666666666661</v>
      </c>
      <c r="J97" s="31">
        <f t="shared" si="38"/>
        <v>4.666666666666667</v>
      </c>
      <c r="K97" s="31">
        <f t="shared" si="38"/>
        <v>6.666666666666667</v>
      </c>
      <c r="L97" s="31">
        <f t="shared" si="38"/>
        <v>7.666666666666667</v>
      </c>
      <c r="M97" s="31">
        <f t="shared" si="38"/>
        <v>13</v>
      </c>
      <c r="N97" s="31">
        <f t="shared" si="38"/>
        <v>12.666666666666666</v>
      </c>
      <c r="O97" s="31">
        <f t="shared" si="38"/>
        <v>8.3333333333333339</v>
      </c>
      <c r="P97" s="31">
        <f t="shared" si="38"/>
        <v>15.666666666666666</v>
      </c>
      <c r="Q97" s="31">
        <f t="shared" si="38"/>
        <v>5.333333333333333</v>
      </c>
      <c r="R97" s="32">
        <f t="shared" si="36"/>
        <v>97.666666666666657</v>
      </c>
      <c r="S97" s="24">
        <f>SUM(S96*2+S95)/3</f>
        <v>8.7333333333333325</v>
      </c>
      <c r="T97" s="36"/>
    </row>
    <row r="98" spans="1:20" ht="29.25" customHeight="1" thickBot="1" x14ac:dyDescent="0.3">
      <c r="A98" s="351"/>
      <c r="B98" s="316"/>
      <c r="C98" s="316"/>
      <c r="D98" s="421"/>
      <c r="E98" s="335"/>
      <c r="F98" s="431" t="s">
        <v>21</v>
      </c>
      <c r="G98" s="431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>
        <f>SUM(S94,S97)/2</f>
        <v>8.5</v>
      </c>
      <c r="T98" s="11"/>
    </row>
    <row r="99" spans="1:20" ht="13.5" customHeight="1" x14ac:dyDescent="0.25">
      <c r="A99" s="350">
        <v>16</v>
      </c>
      <c r="B99" s="315" t="s">
        <v>374</v>
      </c>
      <c r="C99" s="315" t="s">
        <v>375</v>
      </c>
      <c r="D99" s="420" t="s">
        <v>39</v>
      </c>
      <c r="E99" s="335" t="s">
        <v>477</v>
      </c>
      <c r="F99" s="319" t="s">
        <v>16</v>
      </c>
      <c r="G99" s="12" t="s">
        <v>1</v>
      </c>
      <c r="H99" s="26">
        <v>8</v>
      </c>
      <c r="I99" s="20">
        <v>8</v>
      </c>
      <c r="J99" s="20">
        <v>12</v>
      </c>
      <c r="K99" s="20">
        <v>8</v>
      </c>
      <c r="L99" s="20">
        <v>8</v>
      </c>
      <c r="M99" s="20">
        <v>14</v>
      </c>
      <c r="N99" s="20">
        <v>11</v>
      </c>
      <c r="O99" s="20">
        <v>11</v>
      </c>
      <c r="P99" s="20">
        <v>18</v>
      </c>
      <c r="Q99" s="20">
        <v>12</v>
      </c>
      <c r="R99" s="20">
        <f t="shared" ref="R99:R104" si="39">SUM(H99:Q99)</f>
        <v>110</v>
      </c>
      <c r="S99" s="21">
        <f>SUM(H99:Q99)/10</f>
        <v>11</v>
      </c>
      <c r="T99" s="16"/>
    </row>
    <row r="100" spans="1:20" ht="13.5" customHeight="1" x14ac:dyDescent="0.25">
      <c r="A100" s="351"/>
      <c r="B100" s="316"/>
      <c r="C100" s="316"/>
      <c r="D100" s="421"/>
      <c r="E100" s="335"/>
      <c r="F100" s="320"/>
      <c r="G100" s="9" t="s">
        <v>2</v>
      </c>
      <c r="H100" s="28">
        <v>22</v>
      </c>
      <c r="I100" s="29">
        <v>8</v>
      </c>
      <c r="J100" s="29">
        <v>3</v>
      </c>
      <c r="K100" s="29">
        <v>13</v>
      </c>
      <c r="L100" s="29">
        <v>12</v>
      </c>
      <c r="M100" s="29">
        <v>6</v>
      </c>
      <c r="N100" s="29">
        <v>3</v>
      </c>
      <c r="O100" s="29">
        <v>12</v>
      </c>
      <c r="P100" s="29">
        <v>15</v>
      </c>
      <c r="Q100" s="29">
        <v>10</v>
      </c>
      <c r="R100" s="29">
        <f t="shared" si="39"/>
        <v>104</v>
      </c>
      <c r="S100" s="22">
        <f>SUM(H100:Q100)/12</f>
        <v>8.6666666666666661</v>
      </c>
      <c r="T100" s="36"/>
    </row>
    <row r="101" spans="1:20" ht="13.5" customHeight="1" x14ac:dyDescent="0.25">
      <c r="A101" s="351"/>
      <c r="B101" s="316"/>
      <c r="C101" s="316"/>
      <c r="D101" s="421"/>
      <c r="E101" s="335"/>
      <c r="F101" s="321"/>
      <c r="G101" s="23" t="s">
        <v>22</v>
      </c>
      <c r="H101" s="31">
        <f t="shared" ref="H101:Q101" si="40">+(H100*2+H99)/3</f>
        <v>17.333333333333332</v>
      </c>
      <c r="I101" s="31">
        <f t="shared" si="40"/>
        <v>8</v>
      </c>
      <c r="J101" s="31">
        <f t="shared" si="40"/>
        <v>6</v>
      </c>
      <c r="K101" s="31">
        <f t="shared" si="40"/>
        <v>11.333333333333334</v>
      </c>
      <c r="L101" s="31">
        <f t="shared" si="40"/>
        <v>10.666666666666666</v>
      </c>
      <c r="M101" s="31">
        <f t="shared" si="40"/>
        <v>8.6666666666666661</v>
      </c>
      <c r="N101" s="31">
        <f t="shared" si="40"/>
        <v>5.666666666666667</v>
      </c>
      <c r="O101" s="31">
        <f t="shared" si="40"/>
        <v>11.666666666666666</v>
      </c>
      <c r="P101" s="31">
        <f t="shared" si="40"/>
        <v>16</v>
      </c>
      <c r="Q101" s="31">
        <f t="shared" si="40"/>
        <v>10.666666666666666</v>
      </c>
      <c r="R101" s="32">
        <f t="shared" si="39"/>
        <v>106</v>
      </c>
      <c r="S101" s="24">
        <f>SUM(S100*2+S99)/3</f>
        <v>9.4444444444444446</v>
      </c>
      <c r="T101" s="36"/>
    </row>
    <row r="102" spans="1:20" ht="13.5" customHeight="1" x14ac:dyDescent="0.25">
      <c r="A102" s="351"/>
      <c r="B102" s="316"/>
      <c r="C102" s="316"/>
      <c r="D102" s="421"/>
      <c r="E102" s="335"/>
      <c r="F102" s="322" t="s">
        <v>20</v>
      </c>
      <c r="G102" s="9" t="s">
        <v>1</v>
      </c>
      <c r="H102" s="29">
        <v>16</v>
      </c>
      <c r="I102" s="29">
        <v>10</v>
      </c>
      <c r="J102" s="29">
        <v>10</v>
      </c>
      <c r="K102" s="29">
        <v>14</v>
      </c>
      <c r="L102" s="29">
        <v>12</v>
      </c>
      <c r="M102" s="29">
        <v>15</v>
      </c>
      <c r="N102" s="29">
        <v>13</v>
      </c>
      <c r="O102" s="29">
        <v>14</v>
      </c>
      <c r="P102" s="29">
        <v>17</v>
      </c>
      <c r="Q102" s="29">
        <v>14</v>
      </c>
      <c r="R102" s="29">
        <f t="shared" si="39"/>
        <v>135</v>
      </c>
      <c r="S102" s="22">
        <f>SUM(H102:Q102)/10</f>
        <v>13.5</v>
      </c>
      <c r="T102" s="36"/>
    </row>
    <row r="103" spans="1:20" ht="13.5" customHeight="1" x14ac:dyDescent="0.25">
      <c r="A103" s="351"/>
      <c r="B103" s="316"/>
      <c r="C103" s="316"/>
      <c r="D103" s="421"/>
      <c r="E103" s="335"/>
      <c r="F103" s="322"/>
      <c r="G103" s="9" t="s">
        <v>2</v>
      </c>
      <c r="H103" s="29">
        <v>20</v>
      </c>
      <c r="I103" s="29">
        <v>8</v>
      </c>
      <c r="J103" s="29">
        <v>10</v>
      </c>
      <c r="K103" s="29">
        <v>10</v>
      </c>
      <c r="L103" s="29">
        <v>10</v>
      </c>
      <c r="M103" s="29">
        <v>19</v>
      </c>
      <c r="N103" s="29">
        <v>10</v>
      </c>
      <c r="O103" s="29">
        <v>9</v>
      </c>
      <c r="P103" s="29">
        <v>10</v>
      </c>
      <c r="Q103" s="29">
        <v>10</v>
      </c>
      <c r="R103" s="29">
        <f t="shared" si="39"/>
        <v>116</v>
      </c>
      <c r="S103" s="22">
        <f>SUM(H103:Q103)/12</f>
        <v>9.6666666666666661</v>
      </c>
      <c r="T103" s="36"/>
    </row>
    <row r="104" spans="1:20" ht="13.5" customHeight="1" x14ac:dyDescent="0.25">
      <c r="A104" s="351"/>
      <c r="B104" s="316"/>
      <c r="C104" s="316"/>
      <c r="D104" s="421"/>
      <c r="E104" s="335"/>
      <c r="F104" s="322"/>
      <c r="G104" s="23" t="s">
        <v>23</v>
      </c>
      <c r="H104" s="31">
        <f t="shared" ref="H104:Q104" si="41">+(H103*2+H102)/3</f>
        <v>18.666666666666668</v>
      </c>
      <c r="I104" s="31">
        <f t="shared" si="41"/>
        <v>8.6666666666666661</v>
      </c>
      <c r="J104" s="31">
        <f t="shared" si="41"/>
        <v>10</v>
      </c>
      <c r="K104" s="31">
        <f t="shared" si="41"/>
        <v>11.333333333333334</v>
      </c>
      <c r="L104" s="31">
        <f t="shared" si="41"/>
        <v>10.666666666666666</v>
      </c>
      <c r="M104" s="31">
        <f t="shared" si="41"/>
        <v>17.666666666666668</v>
      </c>
      <c r="N104" s="31">
        <f t="shared" si="41"/>
        <v>11</v>
      </c>
      <c r="O104" s="31">
        <f t="shared" si="41"/>
        <v>10.666666666666666</v>
      </c>
      <c r="P104" s="31">
        <f t="shared" si="41"/>
        <v>12.333333333333334</v>
      </c>
      <c r="Q104" s="31">
        <f t="shared" si="41"/>
        <v>11.333333333333334</v>
      </c>
      <c r="R104" s="32">
        <f t="shared" si="39"/>
        <v>122.33333333333333</v>
      </c>
      <c r="S104" s="24">
        <f>SUM(S103*2+S102)/3</f>
        <v>10.944444444444443</v>
      </c>
      <c r="T104" s="36"/>
    </row>
    <row r="105" spans="1:20" ht="30.75" customHeight="1" thickBot="1" x14ac:dyDescent="0.3">
      <c r="A105" s="351"/>
      <c r="B105" s="316"/>
      <c r="C105" s="316"/>
      <c r="D105" s="421"/>
      <c r="E105" s="335"/>
      <c r="F105" s="431" t="s">
        <v>21</v>
      </c>
      <c r="G105" s="431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>
        <f>SUM(S101,S104)/2</f>
        <v>10.194444444444443</v>
      </c>
      <c r="T105" s="11"/>
    </row>
    <row r="106" spans="1:20" ht="13.5" customHeight="1" x14ac:dyDescent="0.25">
      <c r="A106" s="350">
        <v>17</v>
      </c>
      <c r="B106" s="315" t="s">
        <v>374</v>
      </c>
      <c r="C106" s="315" t="s">
        <v>375</v>
      </c>
      <c r="D106" s="420" t="s">
        <v>39</v>
      </c>
      <c r="E106" s="335" t="s">
        <v>479</v>
      </c>
      <c r="F106" s="319" t="s">
        <v>16</v>
      </c>
      <c r="G106" s="12" t="s">
        <v>1</v>
      </c>
      <c r="H106" s="26">
        <v>15</v>
      </c>
      <c r="I106" s="20">
        <v>15</v>
      </c>
      <c r="J106" s="20">
        <v>16</v>
      </c>
      <c r="K106" s="20">
        <v>14</v>
      </c>
      <c r="L106" s="20">
        <v>15</v>
      </c>
      <c r="M106" s="20">
        <v>14</v>
      </c>
      <c r="N106" s="20">
        <v>17</v>
      </c>
      <c r="O106" s="20">
        <v>16</v>
      </c>
      <c r="P106" s="20">
        <v>18</v>
      </c>
      <c r="Q106" s="20">
        <v>16</v>
      </c>
      <c r="R106" s="20">
        <f t="shared" ref="R106:R111" si="42">SUM(H106:Q106)</f>
        <v>156</v>
      </c>
      <c r="S106" s="21">
        <f>SUM(H106:Q106)/10</f>
        <v>15.6</v>
      </c>
      <c r="T106" s="16"/>
    </row>
    <row r="107" spans="1:20" ht="13.5" customHeight="1" x14ac:dyDescent="0.25">
      <c r="A107" s="351"/>
      <c r="B107" s="316"/>
      <c r="C107" s="316"/>
      <c r="D107" s="421"/>
      <c r="E107" s="335"/>
      <c r="F107" s="320"/>
      <c r="G107" s="9" t="s">
        <v>2</v>
      </c>
      <c r="H107" s="28">
        <v>28</v>
      </c>
      <c r="I107" s="29">
        <v>12</v>
      </c>
      <c r="J107" s="29">
        <v>16</v>
      </c>
      <c r="K107" s="29">
        <v>18</v>
      </c>
      <c r="L107" s="29">
        <v>37</v>
      </c>
      <c r="M107" s="29">
        <v>17</v>
      </c>
      <c r="N107" s="29">
        <v>16</v>
      </c>
      <c r="O107" s="29">
        <v>17</v>
      </c>
      <c r="P107" s="29">
        <v>14</v>
      </c>
      <c r="Q107" s="29">
        <v>13</v>
      </c>
      <c r="R107" s="29">
        <f t="shared" si="42"/>
        <v>188</v>
      </c>
      <c r="S107" s="22">
        <f>SUM(H107:Q107)/12</f>
        <v>15.666666666666666</v>
      </c>
      <c r="T107" s="36"/>
    </row>
    <row r="108" spans="1:20" ht="13.5" customHeight="1" x14ac:dyDescent="0.25">
      <c r="A108" s="351"/>
      <c r="B108" s="316"/>
      <c r="C108" s="316"/>
      <c r="D108" s="421"/>
      <c r="E108" s="335"/>
      <c r="F108" s="321"/>
      <c r="G108" s="23" t="s">
        <v>22</v>
      </c>
      <c r="H108" s="31">
        <f t="shared" ref="H108:Q108" si="43">+(H107*2+H106)/3</f>
        <v>23.666666666666668</v>
      </c>
      <c r="I108" s="31">
        <f t="shared" si="43"/>
        <v>13</v>
      </c>
      <c r="J108" s="31">
        <f t="shared" si="43"/>
        <v>16</v>
      </c>
      <c r="K108" s="31">
        <f t="shared" si="43"/>
        <v>16.666666666666668</v>
      </c>
      <c r="L108" s="31">
        <f t="shared" si="43"/>
        <v>29.666666666666668</v>
      </c>
      <c r="M108" s="31">
        <f t="shared" si="43"/>
        <v>16</v>
      </c>
      <c r="N108" s="31">
        <f t="shared" si="43"/>
        <v>16.333333333333332</v>
      </c>
      <c r="O108" s="31">
        <f t="shared" si="43"/>
        <v>16.666666666666668</v>
      </c>
      <c r="P108" s="31">
        <f t="shared" si="43"/>
        <v>15.333333333333334</v>
      </c>
      <c r="Q108" s="31">
        <f t="shared" si="43"/>
        <v>14</v>
      </c>
      <c r="R108" s="32">
        <f t="shared" si="42"/>
        <v>177.33333333333334</v>
      </c>
      <c r="S108" s="24">
        <f>SUM(S107*2+S106)/3</f>
        <v>15.644444444444444</v>
      </c>
      <c r="T108" s="36"/>
    </row>
    <row r="109" spans="1:20" ht="13.5" customHeight="1" x14ac:dyDescent="0.25">
      <c r="A109" s="351"/>
      <c r="B109" s="316"/>
      <c r="C109" s="316"/>
      <c r="D109" s="421"/>
      <c r="E109" s="335"/>
      <c r="F109" s="322" t="s">
        <v>20</v>
      </c>
      <c r="G109" s="9" t="s">
        <v>1</v>
      </c>
      <c r="H109" s="29">
        <v>12</v>
      </c>
      <c r="I109" s="29">
        <v>16</v>
      </c>
      <c r="J109" s="29">
        <v>14</v>
      </c>
      <c r="K109" s="29">
        <v>16</v>
      </c>
      <c r="L109" s="29">
        <v>17</v>
      </c>
      <c r="M109" s="29">
        <v>14</v>
      </c>
      <c r="N109" s="29">
        <v>16</v>
      </c>
      <c r="O109" s="29">
        <v>12</v>
      </c>
      <c r="P109" s="29">
        <v>18</v>
      </c>
      <c r="Q109" s="29">
        <v>14</v>
      </c>
      <c r="R109" s="29">
        <f t="shared" si="42"/>
        <v>149</v>
      </c>
      <c r="S109" s="22">
        <f>SUM(H109:Q109)/10</f>
        <v>14.9</v>
      </c>
      <c r="T109" s="36"/>
    </row>
    <row r="110" spans="1:20" ht="13.5" customHeight="1" x14ac:dyDescent="0.25">
      <c r="A110" s="351"/>
      <c r="B110" s="316"/>
      <c r="C110" s="316"/>
      <c r="D110" s="421"/>
      <c r="E110" s="335"/>
      <c r="F110" s="322"/>
      <c r="G110" s="9" t="s">
        <v>2</v>
      </c>
      <c r="H110" s="29">
        <v>29</v>
      </c>
      <c r="I110" s="29">
        <v>12</v>
      </c>
      <c r="J110" s="29">
        <v>19</v>
      </c>
      <c r="K110" s="29">
        <v>18</v>
      </c>
      <c r="L110" s="29">
        <v>39</v>
      </c>
      <c r="M110" s="29">
        <v>20</v>
      </c>
      <c r="N110" s="29">
        <v>16</v>
      </c>
      <c r="O110" s="29">
        <v>18</v>
      </c>
      <c r="P110" s="29">
        <v>17</v>
      </c>
      <c r="Q110" s="29">
        <v>13</v>
      </c>
      <c r="R110" s="29">
        <f t="shared" si="42"/>
        <v>201</v>
      </c>
      <c r="S110" s="22">
        <f>SUM(H110:Q110)/12</f>
        <v>16.75</v>
      </c>
      <c r="T110" s="36"/>
    </row>
    <row r="111" spans="1:20" ht="13.5" customHeight="1" x14ac:dyDescent="0.25">
      <c r="A111" s="351"/>
      <c r="B111" s="316"/>
      <c r="C111" s="316"/>
      <c r="D111" s="421"/>
      <c r="E111" s="335"/>
      <c r="F111" s="322"/>
      <c r="G111" s="23" t="s">
        <v>23</v>
      </c>
      <c r="H111" s="31">
        <f t="shared" ref="H111:Q111" si="44">+(H110*2+H109)/3</f>
        <v>23.333333333333332</v>
      </c>
      <c r="I111" s="31">
        <f t="shared" si="44"/>
        <v>13.333333333333334</v>
      </c>
      <c r="J111" s="31">
        <f t="shared" si="44"/>
        <v>17.333333333333332</v>
      </c>
      <c r="K111" s="31">
        <f t="shared" si="44"/>
        <v>17.333333333333332</v>
      </c>
      <c r="L111" s="31">
        <f t="shared" si="44"/>
        <v>31.666666666666668</v>
      </c>
      <c r="M111" s="31">
        <f t="shared" si="44"/>
        <v>18</v>
      </c>
      <c r="N111" s="31">
        <f t="shared" si="44"/>
        <v>16</v>
      </c>
      <c r="O111" s="31">
        <f t="shared" si="44"/>
        <v>16</v>
      </c>
      <c r="P111" s="31">
        <f t="shared" si="44"/>
        <v>17.333333333333332</v>
      </c>
      <c r="Q111" s="31">
        <f t="shared" si="44"/>
        <v>13.333333333333334</v>
      </c>
      <c r="R111" s="32">
        <f t="shared" si="42"/>
        <v>183.66666666666669</v>
      </c>
      <c r="S111" s="24">
        <f>SUM(S110*2+S109)/3</f>
        <v>16.133333333333333</v>
      </c>
      <c r="T111" s="36"/>
    </row>
    <row r="112" spans="1:20" ht="21" customHeight="1" thickBot="1" x14ac:dyDescent="0.3">
      <c r="A112" s="351"/>
      <c r="B112" s="316"/>
      <c r="C112" s="316"/>
      <c r="D112" s="421"/>
      <c r="E112" s="335"/>
      <c r="F112" s="431" t="s">
        <v>21</v>
      </c>
      <c r="G112" s="431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>
        <f>SUM(S108,S111)/2</f>
        <v>15.888888888888889</v>
      </c>
      <c r="T112" s="11"/>
    </row>
    <row r="113" spans="1:20" ht="13.5" customHeight="1" x14ac:dyDescent="0.25">
      <c r="A113" s="350">
        <v>18</v>
      </c>
      <c r="B113" s="315" t="s">
        <v>374</v>
      </c>
      <c r="C113" s="315" t="s">
        <v>375</v>
      </c>
      <c r="D113" s="420" t="s">
        <v>39</v>
      </c>
      <c r="E113" s="335" t="s">
        <v>480</v>
      </c>
      <c r="F113" s="319" t="s">
        <v>16</v>
      </c>
      <c r="G113" s="12" t="s">
        <v>1</v>
      </c>
      <c r="H113" s="26">
        <v>11</v>
      </c>
      <c r="I113" s="20">
        <v>11</v>
      </c>
      <c r="J113" s="20">
        <v>12</v>
      </c>
      <c r="K113" s="20">
        <v>13</v>
      </c>
      <c r="L113" s="20">
        <v>7</v>
      </c>
      <c r="M113" s="20">
        <v>13</v>
      </c>
      <c r="N113" s="20">
        <v>16</v>
      </c>
      <c r="O113" s="20">
        <v>13</v>
      </c>
      <c r="P113" s="20">
        <v>14</v>
      </c>
      <c r="Q113" s="20">
        <v>14</v>
      </c>
      <c r="R113" s="20">
        <f t="shared" ref="R113:R118" si="45">SUM(H113:Q113)</f>
        <v>124</v>
      </c>
      <c r="S113" s="21">
        <f>SUM(H113:Q113)/10</f>
        <v>12.4</v>
      </c>
      <c r="T113" s="16"/>
    </row>
    <row r="114" spans="1:20" ht="13.5" customHeight="1" x14ac:dyDescent="0.25">
      <c r="A114" s="351"/>
      <c r="B114" s="316"/>
      <c r="C114" s="316"/>
      <c r="D114" s="421"/>
      <c r="E114" s="335"/>
      <c r="F114" s="320"/>
      <c r="G114" s="9" t="s">
        <v>2</v>
      </c>
      <c r="H114" s="28">
        <v>28</v>
      </c>
      <c r="I114" s="29">
        <v>14</v>
      </c>
      <c r="J114" s="29">
        <v>6</v>
      </c>
      <c r="K114" s="29">
        <v>17</v>
      </c>
      <c r="L114" s="29">
        <v>33</v>
      </c>
      <c r="M114" s="29">
        <v>10</v>
      </c>
      <c r="N114" s="29">
        <v>5</v>
      </c>
      <c r="O114" s="29">
        <v>14</v>
      </c>
      <c r="P114" s="29">
        <v>10</v>
      </c>
      <c r="Q114" s="29">
        <v>12</v>
      </c>
      <c r="R114" s="29">
        <f t="shared" si="45"/>
        <v>149</v>
      </c>
      <c r="S114" s="22">
        <f>SUM(H114:Q114)/12</f>
        <v>12.416666666666666</v>
      </c>
      <c r="T114" s="36"/>
    </row>
    <row r="115" spans="1:20" ht="13.5" customHeight="1" x14ac:dyDescent="0.25">
      <c r="A115" s="351"/>
      <c r="B115" s="316"/>
      <c r="C115" s="316"/>
      <c r="D115" s="421"/>
      <c r="E115" s="335"/>
      <c r="F115" s="321"/>
      <c r="G115" s="23" t="s">
        <v>22</v>
      </c>
      <c r="H115" s="31">
        <f t="shared" ref="H115:Q115" si="46">+(H114*2+H113)/3</f>
        <v>22.333333333333332</v>
      </c>
      <c r="I115" s="31">
        <f t="shared" si="46"/>
        <v>13</v>
      </c>
      <c r="J115" s="31">
        <f t="shared" si="46"/>
        <v>8</v>
      </c>
      <c r="K115" s="31">
        <f t="shared" si="46"/>
        <v>15.666666666666666</v>
      </c>
      <c r="L115" s="31">
        <f t="shared" si="46"/>
        <v>24.333333333333332</v>
      </c>
      <c r="M115" s="31">
        <f t="shared" si="46"/>
        <v>11</v>
      </c>
      <c r="N115" s="31">
        <f t="shared" si="46"/>
        <v>8.6666666666666661</v>
      </c>
      <c r="O115" s="31">
        <f t="shared" si="46"/>
        <v>13.666666666666666</v>
      </c>
      <c r="P115" s="31">
        <f t="shared" si="46"/>
        <v>11.333333333333334</v>
      </c>
      <c r="Q115" s="31">
        <f t="shared" si="46"/>
        <v>12.666666666666666</v>
      </c>
      <c r="R115" s="32">
        <f t="shared" si="45"/>
        <v>140.66666666666666</v>
      </c>
      <c r="S115" s="24">
        <f>SUM(S114*2+S113)/3</f>
        <v>12.411111111111111</v>
      </c>
      <c r="T115" s="36"/>
    </row>
    <row r="116" spans="1:20" ht="13.5" customHeight="1" x14ac:dyDescent="0.25">
      <c r="A116" s="351"/>
      <c r="B116" s="316"/>
      <c r="C116" s="316"/>
      <c r="D116" s="421"/>
      <c r="E116" s="335"/>
      <c r="F116" s="322" t="s">
        <v>20</v>
      </c>
      <c r="G116" s="9" t="s">
        <v>1</v>
      </c>
      <c r="H116" s="29">
        <v>10</v>
      </c>
      <c r="I116" s="29">
        <v>12</v>
      </c>
      <c r="J116" s="29">
        <v>11</v>
      </c>
      <c r="K116" s="29">
        <v>14</v>
      </c>
      <c r="L116" s="29">
        <v>15</v>
      </c>
      <c r="M116" s="29">
        <v>16</v>
      </c>
      <c r="N116" s="29">
        <v>14</v>
      </c>
      <c r="O116" s="29">
        <v>9</v>
      </c>
      <c r="P116" s="29">
        <v>18</v>
      </c>
      <c r="Q116" s="29">
        <v>13</v>
      </c>
      <c r="R116" s="29">
        <f t="shared" si="45"/>
        <v>132</v>
      </c>
      <c r="S116" s="22">
        <f>SUM(H116:Q116)/10</f>
        <v>13.2</v>
      </c>
      <c r="T116" s="36"/>
    </row>
    <row r="117" spans="1:20" ht="13.5" customHeight="1" x14ac:dyDescent="0.25">
      <c r="A117" s="351"/>
      <c r="B117" s="316"/>
      <c r="C117" s="316"/>
      <c r="D117" s="421"/>
      <c r="E117" s="335"/>
      <c r="F117" s="322"/>
      <c r="G117" s="9" t="s">
        <v>2</v>
      </c>
      <c r="H117" s="29">
        <v>20</v>
      </c>
      <c r="I117" s="29">
        <v>10</v>
      </c>
      <c r="J117" s="29">
        <v>8</v>
      </c>
      <c r="K117" s="29">
        <v>8</v>
      </c>
      <c r="L117" s="29">
        <v>16</v>
      </c>
      <c r="M117" s="29">
        <v>14</v>
      </c>
      <c r="N117" s="29">
        <v>11</v>
      </c>
      <c r="O117" s="29">
        <v>12</v>
      </c>
      <c r="P117" s="29">
        <v>19</v>
      </c>
      <c r="Q117" s="29">
        <v>11</v>
      </c>
      <c r="R117" s="29">
        <f t="shared" si="45"/>
        <v>129</v>
      </c>
      <c r="S117" s="22">
        <f>SUM(H117:Q117)/12</f>
        <v>10.75</v>
      </c>
      <c r="T117" s="36"/>
    </row>
    <row r="118" spans="1:20" ht="13.5" customHeight="1" x14ac:dyDescent="0.25">
      <c r="A118" s="351"/>
      <c r="B118" s="316"/>
      <c r="C118" s="316"/>
      <c r="D118" s="421"/>
      <c r="E118" s="335"/>
      <c r="F118" s="322"/>
      <c r="G118" s="23" t="s">
        <v>23</v>
      </c>
      <c r="H118" s="31">
        <f t="shared" ref="H118:Q118" si="47">+(H117*2+H116)/3</f>
        <v>16.666666666666668</v>
      </c>
      <c r="I118" s="31">
        <f t="shared" si="47"/>
        <v>10.666666666666666</v>
      </c>
      <c r="J118" s="31">
        <f t="shared" si="47"/>
        <v>9</v>
      </c>
      <c r="K118" s="31">
        <f t="shared" si="47"/>
        <v>10</v>
      </c>
      <c r="L118" s="31">
        <f t="shared" si="47"/>
        <v>15.666666666666666</v>
      </c>
      <c r="M118" s="31">
        <f t="shared" si="47"/>
        <v>14.666666666666666</v>
      </c>
      <c r="N118" s="31">
        <f t="shared" si="47"/>
        <v>12</v>
      </c>
      <c r="O118" s="31">
        <f t="shared" si="47"/>
        <v>11</v>
      </c>
      <c r="P118" s="31">
        <f t="shared" si="47"/>
        <v>18.666666666666668</v>
      </c>
      <c r="Q118" s="31">
        <f t="shared" si="47"/>
        <v>11.666666666666666</v>
      </c>
      <c r="R118" s="32">
        <f t="shared" si="45"/>
        <v>130</v>
      </c>
      <c r="S118" s="24">
        <f>SUM(S117*2+S116)/3</f>
        <v>11.566666666666668</v>
      </c>
      <c r="T118" s="36"/>
    </row>
    <row r="119" spans="1:20" ht="21.75" customHeight="1" thickBot="1" x14ac:dyDescent="0.3">
      <c r="A119" s="351"/>
      <c r="B119" s="316"/>
      <c r="C119" s="316"/>
      <c r="D119" s="421"/>
      <c r="E119" s="335"/>
      <c r="F119" s="431" t="s">
        <v>21</v>
      </c>
      <c r="G119" s="431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>
        <f>SUM(S115,S118)/2</f>
        <v>11.988888888888891</v>
      </c>
      <c r="T119" s="11"/>
    </row>
    <row r="120" spans="1:20" ht="13.5" customHeight="1" x14ac:dyDescent="0.25">
      <c r="A120" s="350">
        <v>19</v>
      </c>
      <c r="B120" s="315" t="s">
        <v>374</v>
      </c>
      <c r="C120" s="315" t="s">
        <v>375</v>
      </c>
      <c r="D120" s="420" t="s">
        <v>39</v>
      </c>
      <c r="E120" s="335" t="s">
        <v>481</v>
      </c>
      <c r="F120" s="319" t="s">
        <v>16</v>
      </c>
      <c r="G120" s="12" t="s">
        <v>1</v>
      </c>
      <c r="H120" s="26">
        <v>15</v>
      </c>
      <c r="I120" s="20">
        <v>15</v>
      </c>
      <c r="J120" s="20">
        <v>15</v>
      </c>
      <c r="K120" s="20">
        <v>10</v>
      </c>
      <c r="L120" s="20">
        <v>6</v>
      </c>
      <c r="M120" s="20">
        <v>12</v>
      </c>
      <c r="N120" s="20">
        <v>15</v>
      </c>
      <c r="O120" s="20">
        <v>13</v>
      </c>
      <c r="P120" s="20">
        <v>13</v>
      </c>
      <c r="Q120" s="20">
        <v>16</v>
      </c>
      <c r="R120" s="20">
        <f t="shared" ref="R120:R125" si="48">SUM(H120:Q120)</f>
        <v>130</v>
      </c>
      <c r="S120" s="21">
        <f>SUM(H120:Q120)/10</f>
        <v>13</v>
      </c>
      <c r="T120" s="16"/>
    </row>
    <row r="121" spans="1:20" ht="13.5" customHeight="1" x14ac:dyDescent="0.25">
      <c r="A121" s="351"/>
      <c r="B121" s="316"/>
      <c r="C121" s="316"/>
      <c r="D121" s="421"/>
      <c r="E121" s="335"/>
      <c r="F121" s="320"/>
      <c r="G121" s="9" t="s">
        <v>2</v>
      </c>
      <c r="H121" s="28">
        <v>22</v>
      </c>
      <c r="I121" s="29">
        <v>11</v>
      </c>
      <c r="J121" s="29">
        <v>10</v>
      </c>
      <c r="K121" s="29">
        <v>17</v>
      </c>
      <c r="L121" s="29">
        <v>4</v>
      </c>
      <c r="M121" s="29">
        <v>13</v>
      </c>
      <c r="N121" s="29">
        <v>11</v>
      </c>
      <c r="O121" s="29">
        <v>14</v>
      </c>
      <c r="P121" s="29">
        <v>15</v>
      </c>
      <c r="Q121" s="29">
        <v>10</v>
      </c>
      <c r="R121" s="29">
        <f t="shared" si="48"/>
        <v>127</v>
      </c>
      <c r="S121" s="22">
        <f>SUM(H121:Q121)/12</f>
        <v>10.583333333333334</v>
      </c>
      <c r="T121" s="36"/>
    </row>
    <row r="122" spans="1:20" ht="13.5" customHeight="1" x14ac:dyDescent="0.25">
      <c r="A122" s="351"/>
      <c r="B122" s="316"/>
      <c r="C122" s="316"/>
      <c r="D122" s="421"/>
      <c r="E122" s="335"/>
      <c r="F122" s="321"/>
      <c r="G122" s="23" t="s">
        <v>22</v>
      </c>
      <c r="H122" s="31">
        <f t="shared" ref="H122:Q122" si="49">+(H121*2+H120)/3</f>
        <v>19.666666666666668</v>
      </c>
      <c r="I122" s="31">
        <f t="shared" si="49"/>
        <v>12.333333333333334</v>
      </c>
      <c r="J122" s="31">
        <f t="shared" si="49"/>
        <v>11.666666666666666</v>
      </c>
      <c r="K122" s="31">
        <f t="shared" si="49"/>
        <v>14.666666666666666</v>
      </c>
      <c r="L122" s="31">
        <f t="shared" si="49"/>
        <v>4.666666666666667</v>
      </c>
      <c r="M122" s="31">
        <f t="shared" si="49"/>
        <v>12.666666666666666</v>
      </c>
      <c r="N122" s="31">
        <f t="shared" si="49"/>
        <v>12.333333333333334</v>
      </c>
      <c r="O122" s="31">
        <f t="shared" si="49"/>
        <v>13.666666666666666</v>
      </c>
      <c r="P122" s="31">
        <f t="shared" si="49"/>
        <v>14.333333333333334</v>
      </c>
      <c r="Q122" s="31">
        <f t="shared" si="49"/>
        <v>12</v>
      </c>
      <c r="R122" s="32">
        <f t="shared" si="48"/>
        <v>127.99999999999999</v>
      </c>
      <c r="S122" s="24">
        <f>SUM(S121*2+S120)/3</f>
        <v>11.388888888888891</v>
      </c>
      <c r="T122" s="36"/>
    </row>
    <row r="123" spans="1:20" ht="13.5" customHeight="1" x14ac:dyDescent="0.25">
      <c r="A123" s="351"/>
      <c r="B123" s="316"/>
      <c r="C123" s="316"/>
      <c r="D123" s="421"/>
      <c r="E123" s="335"/>
      <c r="F123" s="322" t="s">
        <v>20</v>
      </c>
      <c r="G123" s="9" t="s">
        <v>1</v>
      </c>
      <c r="H123" s="29">
        <v>11</v>
      </c>
      <c r="I123" s="29">
        <v>10</v>
      </c>
      <c r="J123" s="29">
        <v>17</v>
      </c>
      <c r="K123" s="29">
        <v>11</v>
      </c>
      <c r="L123" s="29">
        <v>12</v>
      </c>
      <c r="M123" s="29">
        <v>16</v>
      </c>
      <c r="N123" s="29">
        <v>3</v>
      </c>
      <c r="O123" s="29">
        <v>9</v>
      </c>
      <c r="P123" s="29">
        <v>2</v>
      </c>
      <c r="Q123" s="29">
        <v>12</v>
      </c>
      <c r="R123" s="29">
        <f t="shared" si="48"/>
        <v>103</v>
      </c>
      <c r="S123" s="22">
        <f>SUM(H123:Q123)/10</f>
        <v>10.3</v>
      </c>
      <c r="T123" s="36"/>
    </row>
    <row r="124" spans="1:20" ht="13.5" customHeight="1" x14ac:dyDescent="0.25">
      <c r="A124" s="351"/>
      <c r="B124" s="316"/>
      <c r="C124" s="316"/>
      <c r="D124" s="421"/>
      <c r="E124" s="335"/>
      <c r="F124" s="322"/>
      <c r="G124" s="9" t="s">
        <v>2</v>
      </c>
      <c r="H124" s="29">
        <v>4</v>
      </c>
      <c r="I124" s="29">
        <v>2</v>
      </c>
      <c r="J124" s="29">
        <v>2</v>
      </c>
      <c r="K124" s="29">
        <v>2</v>
      </c>
      <c r="L124" s="29">
        <v>4</v>
      </c>
      <c r="M124" s="29">
        <v>2</v>
      </c>
      <c r="N124" s="29">
        <v>2</v>
      </c>
      <c r="O124" s="29">
        <v>2</v>
      </c>
      <c r="P124" s="29">
        <v>2</v>
      </c>
      <c r="Q124" s="29">
        <v>2</v>
      </c>
      <c r="R124" s="29">
        <f t="shared" si="48"/>
        <v>24</v>
      </c>
      <c r="S124" s="22">
        <f>SUM(H124:Q124)/12</f>
        <v>2</v>
      </c>
      <c r="T124" s="36"/>
    </row>
    <row r="125" spans="1:20" ht="13.5" customHeight="1" x14ac:dyDescent="0.25">
      <c r="A125" s="351"/>
      <c r="B125" s="316"/>
      <c r="C125" s="316"/>
      <c r="D125" s="421"/>
      <c r="E125" s="335"/>
      <c r="F125" s="322"/>
      <c r="G125" s="23" t="s">
        <v>23</v>
      </c>
      <c r="H125" s="31">
        <f t="shared" ref="H125:Q125" si="50">+(H124*2+H123)/3</f>
        <v>6.333333333333333</v>
      </c>
      <c r="I125" s="31">
        <f t="shared" si="50"/>
        <v>4.666666666666667</v>
      </c>
      <c r="J125" s="31">
        <f t="shared" si="50"/>
        <v>7</v>
      </c>
      <c r="K125" s="31">
        <f t="shared" si="50"/>
        <v>5</v>
      </c>
      <c r="L125" s="31">
        <f t="shared" si="50"/>
        <v>6.666666666666667</v>
      </c>
      <c r="M125" s="31">
        <f t="shared" si="50"/>
        <v>6.666666666666667</v>
      </c>
      <c r="N125" s="31">
        <f t="shared" si="50"/>
        <v>2.3333333333333335</v>
      </c>
      <c r="O125" s="31">
        <f t="shared" si="50"/>
        <v>4.333333333333333</v>
      </c>
      <c r="P125" s="31">
        <f t="shared" si="50"/>
        <v>2</v>
      </c>
      <c r="Q125" s="31">
        <f t="shared" si="50"/>
        <v>5.333333333333333</v>
      </c>
      <c r="R125" s="32">
        <f t="shared" si="48"/>
        <v>50.333333333333343</v>
      </c>
      <c r="S125" s="24">
        <f>SUM(S124*2+S123)/3</f>
        <v>4.7666666666666666</v>
      </c>
      <c r="T125" s="36"/>
    </row>
    <row r="126" spans="1:20" ht="26.25" customHeight="1" thickBot="1" x14ac:dyDescent="0.3">
      <c r="A126" s="351"/>
      <c r="B126" s="316"/>
      <c r="C126" s="316"/>
      <c r="D126" s="421"/>
      <c r="E126" s="335"/>
      <c r="F126" s="431" t="s">
        <v>21</v>
      </c>
      <c r="G126" s="431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>
        <f>SUM(S122,S125)/2</f>
        <v>8.0777777777777793</v>
      </c>
      <c r="T126" s="11"/>
    </row>
    <row r="127" spans="1:20" ht="13.5" customHeight="1" x14ac:dyDescent="0.25">
      <c r="A127" s="350">
        <v>20</v>
      </c>
      <c r="B127" s="315" t="s">
        <v>374</v>
      </c>
      <c r="C127" s="315" t="s">
        <v>375</v>
      </c>
      <c r="D127" s="420" t="s">
        <v>39</v>
      </c>
      <c r="E127" s="335" t="s">
        <v>432</v>
      </c>
      <c r="F127" s="319" t="s">
        <v>16</v>
      </c>
      <c r="G127" s="12" t="s">
        <v>1</v>
      </c>
      <c r="H127" s="26">
        <v>9</v>
      </c>
      <c r="I127" s="20">
        <v>9</v>
      </c>
      <c r="J127" s="20">
        <v>15</v>
      </c>
      <c r="K127" s="20">
        <v>13</v>
      </c>
      <c r="L127" s="20">
        <v>12</v>
      </c>
      <c r="M127" s="20">
        <v>14</v>
      </c>
      <c r="N127" s="20">
        <v>15</v>
      </c>
      <c r="O127" s="20">
        <v>14</v>
      </c>
      <c r="P127" s="20">
        <v>17</v>
      </c>
      <c r="Q127" s="20">
        <v>17</v>
      </c>
      <c r="R127" s="20">
        <f t="shared" ref="R127:R132" si="51">SUM(H127:Q127)</f>
        <v>135</v>
      </c>
      <c r="S127" s="21">
        <f>SUM(H127:Q127)/10</f>
        <v>13.5</v>
      </c>
      <c r="T127" s="16"/>
    </row>
    <row r="128" spans="1:20" ht="13.5" customHeight="1" x14ac:dyDescent="0.25">
      <c r="A128" s="351"/>
      <c r="B128" s="316"/>
      <c r="C128" s="316"/>
      <c r="D128" s="421"/>
      <c r="E128" s="335"/>
      <c r="F128" s="320"/>
      <c r="G128" s="9" t="s">
        <v>2</v>
      </c>
      <c r="H128" s="28">
        <v>20</v>
      </c>
      <c r="I128" s="29">
        <v>6</v>
      </c>
      <c r="J128" s="29">
        <v>9</v>
      </c>
      <c r="K128" s="29">
        <v>17</v>
      </c>
      <c r="L128" s="29">
        <v>24</v>
      </c>
      <c r="M128" s="29">
        <v>18</v>
      </c>
      <c r="N128" s="29">
        <v>6</v>
      </c>
      <c r="O128" s="29">
        <v>14</v>
      </c>
      <c r="P128" s="29">
        <v>14</v>
      </c>
      <c r="Q128" s="29">
        <v>12</v>
      </c>
      <c r="R128" s="29">
        <f t="shared" si="51"/>
        <v>140</v>
      </c>
      <c r="S128" s="22">
        <f>SUM(H128:Q128)/12</f>
        <v>11.666666666666666</v>
      </c>
      <c r="T128" s="36"/>
    </row>
    <row r="129" spans="1:20" ht="13.5" customHeight="1" x14ac:dyDescent="0.25">
      <c r="A129" s="351"/>
      <c r="B129" s="316"/>
      <c r="C129" s="316"/>
      <c r="D129" s="421"/>
      <c r="E129" s="335"/>
      <c r="F129" s="321"/>
      <c r="G129" s="23" t="s">
        <v>22</v>
      </c>
      <c r="H129" s="31">
        <f t="shared" ref="H129:Q129" si="52">+(H128*2+H127)/3</f>
        <v>16.333333333333332</v>
      </c>
      <c r="I129" s="31">
        <f t="shared" si="52"/>
        <v>7</v>
      </c>
      <c r="J129" s="31">
        <f t="shared" si="52"/>
        <v>11</v>
      </c>
      <c r="K129" s="31">
        <f t="shared" si="52"/>
        <v>15.666666666666666</v>
      </c>
      <c r="L129" s="31">
        <f t="shared" si="52"/>
        <v>20</v>
      </c>
      <c r="M129" s="31">
        <f t="shared" si="52"/>
        <v>16.666666666666668</v>
      </c>
      <c r="N129" s="31">
        <f t="shared" si="52"/>
        <v>9</v>
      </c>
      <c r="O129" s="31">
        <f t="shared" si="52"/>
        <v>14</v>
      </c>
      <c r="P129" s="31">
        <f t="shared" si="52"/>
        <v>15</v>
      </c>
      <c r="Q129" s="31">
        <f t="shared" si="52"/>
        <v>13.666666666666666</v>
      </c>
      <c r="R129" s="32">
        <f t="shared" si="51"/>
        <v>138.33333333333334</v>
      </c>
      <c r="S129" s="24">
        <f>SUM(S128*2+S127)/3</f>
        <v>12.277777777777777</v>
      </c>
      <c r="T129" s="36"/>
    </row>
    <row r="130" spans="1:20" ht="13.5" customHeight="1" x14ac:dyDescent="0.25">
      <c r="A130" s="351"/>
      <c r="B130" s="316"/>
      <c r="C130" s="316"/>
      <c r="D130" s="421"/>
      <c r="E130" s="335"/>
      <c r="F130" s="322" t="s">
        <v>20</v>
      </c>
      <c r="G130" s="9" t="s">
        <v>1</v>
      </c>
      <c r="H130" s="29">
        <v>11</v>
      </c>
      <c r="I130" s="29">
        <v>11</v>
      </c>
      <c r="J130" s="29">
        <v>16</v>
      </c>
      <c r="K130" s="29">
        <v>15</v>
      </c>
      <c r="L130" s="29">
        <v>16</v>
      </c>
      <c r="M130" s="29">
        <v>17</v>
      </c>
      <c r="N130" s="29">
        <v>15</v>
      </c>
      <c r="O130" s="29">
        <v>13</v>
      </c>
      <c r="P130" s="29">
        <v>18</v>
      </c>
      <c r="Q130" s="29">
        <v>13</v>
      </c>
      <c r="R130" s="29">
        <f t="shared" si="51"/>
        <v>145</v>
      </c>
      <c r="S130" s="22">
        <f>SUM(H130:Q130)/10</f>
        <v>14.5</v>
      </c>
      <c r="T130" s="36"/>
    </row>
    <row r="131" spans="1:20" ht="13.5" customHeight="1" x14ac:dyDescent="0.25">
      <c r="A131" s="351"/>
      <c r="B131" s="316"/>
      <c r="C131" s="316"/>
      <c r="D131" s="421"/>
      <c r="E131" s="335"/>
      <c r="F131" s="322"/>
      <c r="G131" s="9" t="s">
        <v>2</v>
      </c>
      <c r="H131" s="29">
        <v>18</v>
      </c>
      <c r="I131" s="29">
        <v>9</v>
      </c>
      <c r="J131" s="29">
        <v>17</v>
      </c>
      <c r="K131" s="29">
        <v>16</v>
      </c>
      <c r="L131" s="29">
        <v>20</v>
      </c>
      <c r="M131" s="29">
        <v>19</v>
      </c>
      <c r="N131" s="29">
        <v>15</v>
      </c>
      <c r="O131" s="29">
        <v>17</v>
      </c>
      <c r="P131" s="29">
        <v>15</v>
      </c>
      <c r="Q131" s="29">
        <v>13</v>
      </c>
      <c r="R131" s="29">
        <f t="shared" si="51"/>
        <v>159</v>
      </c>
      <c r="S131" s="22">
        <f>SUM(H131:Q131)/12</f>
        <v>13.25</v>
      </c>
      <c r="T131" s="36"/>
    </row>
    <row r="132" spans="1:20" ht="13.5" customHeight="1" x14ac:dyDescent="0.25">
      <c r="A132" s="351"/>
      <c r="B132" s="316"/>
      <c r="C132" s="316"/>
      <c r="D132" s="421"/>
      <c r="E132" s="335"/>
      <c r="F132" s="322"/>
      <c r="G132" s="23" t="s">
        <v>23</v>
      </c>
      <c r="H132" s="31">
        <f t="shared" ref="H132:Q132" si="53">+(H131*2+H130)/3</f>
        <v>15.666666666666666</v>
      </c>
      <c r="I132" s="31">
        <f t="shared" si="53"/>
        <v>9.6666666666666661</v>
      </c>
      <c r="J132" s="31">
        <f t="shared" si="53"/>
        <v>16.666666666666668</v>
      </c>
      <c r="K132" s="31">
        <f t="shared" si="53"/>
        <v>15.666666666666666</v>
      </c>
      <c r="L132" s="31">
        <f t="shared" si="53"/>
        <v>18.666666666666668</v>
      </c>
      <c r="M132" s="31">
        <f t="shared" si="53"/>
        <v>18.333333333333332</v>
      </c>
      <c r="N132" s="31">
        <f t="shared" si="53"/>
        <v>15</v>
      </c>
      <c r="O132" s="31">
        <f t="shared" si="53"/>
        <v>15.666666666666666</v>
      </c>
      <c r="P132" s="31">
        <f t="shared" si="53"/>
        <v>16</v>
      </c>
      <c r="Q132" s="31">
        <f t="shared" si="53"/>
        <v>13</v>
      </c>
      <c r="R132" s="32">
        <f t="shared" si="51"/>
        <v>154.33333333333331</v>
      </c>
      <c r="S132" s="24">
        <f>SUM(S131*2+S130)/3</f>
        <v>13.666666666666666</v>
      </c>
      <c r="T132" s="36"/>
    </row>
    <row r="133" spans="1:20" ht="33.75" customHeight="1" thickBot="1" x14ac:dyDescent="0.3">
      <c r="A133" s="351"/>
      <c r="B133" s="316"/>
      <c r="C133" s="316"/>
      <c r="D133" s="421"/>
      <c r="E133" s="335"/>
      <c r="F133" s="431" t="s">
        <v>21</v>
      </c>
      <c r="G133" s="431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>
        <f>SUM(S129,S132)/2</f>
        <v>12.972222222222221</v>
      </c>
      <c r="T133" s="11"/>
    </row>
    <row r="134" spans="1:20" ht="13.5" customHeight="1" x14ac:dyDescent="0.25">
      <c r="A134" s="350">
        <v>21</v>
      </c>
      <c r="B134" s="315" t="s">
        <v>374</v>
      </c>
      <c r="C134" s="315" t="s">
        <v>375</v>
      </c>
      <c r="D134" s="420" t="s">
        <v>39</v>
      </c>
      <c r="E134" s="335" t="s">
        <v>482</v>
      </c>
      <c r="F134" s="319" t="s">
        <v>16</v>
      </c>
      <c r="G134" s="12" t="s">
        <v>1</v>
      </c>
      <c r="H134" s="26">
        <v>5</v>
      </c>
      <c r="I134" s="20">
        <v>5</v>
      </c>
      <c r="J134" s="20">
        <v>11</v>
      </c>
      <c r="K134" s="20">
        <v>11</v>
      </c>
      <c r="L134" s="20">
        <v>9</v>
      </c>
      <c r="M134" s="20">
        <v>12</v>
      </c>
      <c r="N134" s="20">
        <v>12</v>
      </c>
      <c r="O134" s="20">
        <v>10</v>
      </c>
      <c r="P134" s="20">
        <v>16</v>
      </c>
      <c r="Q134" s="20">
        <v>15</v>
      </c>
      <c r="R134" s="20">
        <f t="shared" ref="R134:R139" si="54">SUM(H134:Q134)</f>
        <v>106</v>
      </c>
      <c r="S134" s="21">
        <f>SUM(H134:Q134)/10</f>
        <v>10.6</v>
      </c>
      <c r="T134" s="16"/>
    </row>
    <row r="135" spans="1:20" ht="13.5" customHeight="1" x14ac:dyDescent="0.25">
      <c r="A135" s="351"/>
      <c r="B135" s="316"/>
      <c r="C135" s="316"/>
      <c r="D135" s="421"/>
      <c r="E135" s="335"/>
      <c r="F135" s="320"/>
      <c r="G135" s="9" t="s">
        <v>2</v>
      </c>
      <c r="H135" s="28">
        <v>18</v>
      </c>
      <c r="I135" s="29">
        <v>9</v>
      </c>
      <c r="J135" s="29">
        <v>2</v>
      </c>
      <c r="K135" s="29">
        <v>9</v>
      </c>
      <c r="L135" s="29">
        <v>4</v>
      </c>
      <c r="M135" s="29">
        <v>5</v>
      </c>
      <c r="N135" s="29">
        <v>2</v>
      </c>
      <c r="O135" s="29">
        <v>11</v>
      </c>
      <c r="P135" s="29">
        <v>15</v>
      </c>
      <c r="Q135" s="29">
        <v>13</v>
      </c>
      <c r="R135" s="29">
        <f t="shared" si="54"/>
        <v>88</v>
      </c>
      <c r="S135" s="22">
        <f>SUM(H135:Q135)/12</f>
        <v>7.333333333333333</v>
      </c>
      <c r="T135" s="36"/>
    </row>
    <row r="136" spans="1:20" ht="13.5" customHeight="1" x14ac:dyDescent="0.25">
      <c r="A136" s="351"/>
      <c r="B136" s="316"/>
      <c r="C136" s="316"/>
      <c r="D136" s="421"/>
      <c r="E136" s="335"/>
      <c r="F136" s="321"/>
      <c r="G136" s="23" t="s">
        <v>22</v>
      </c>
      <c r="H136" s="31">
        <f t="shared" ref="H136:Q136" si="55">+(H135*2+H134)/3</f>
        <v>13.666666666666666</v>
      </c>
      <c r="I136" s="31">
        <f t="shared" si="55"/>
        <v>7.666666666666667</v>
      </c>
      <c r="J136" s="31">
        <f t="shared" si="55"/>
        <v>5</v>
      </c>
      <c r="K136" s="31">
        <f t="shared" si="55"/>
        <v>9.6666666666666661</v>
      </c>
      <c r="L136" s="31">
        <f t="shared" si="55"/>
        <v>5.666666666666667</v>
      </c>
      <c r="M136" s="31">
        <f t="shared" si="55"/>
        <v>7.333333333333333</v>
      </c>
      <c r="N136" s="31">
        <f t="shared" si="55"/>
        <v>5.333333333333333</v>
      </c>
      <c r="O136" s="31">
        <f t="shared" si="55"/>
        <v>10.666666666666666</v>
      </c>
      <c r="P136" s="31">
        <f t="shared" si="55"/>
        <v>15.333333333333334</v>
      </c>
      <c r="Q136" s="31">
        <f t="shared" si="55"/>
        <v>13.666666666666666</v>
      </c>
      <c r="R136" s="32">
        <f t="shared" si="54"/>
        <v>94</v>
      </c>
      <c r="S136" s="24">
        <f>SUM(S135*2+S134)/3</f>
        <v>8.4222222222222225</v>
      </c>
      <c r="T136" s="36"/>
    </row>
    <row r="137" spans="1:20" ht="13.5" customHeight="1" x14ac:dyDescent="0.25">
      <c r="A137" s="351"/>
      <c r="B137" s="316"/>
      <c r="C137" s="316"/>
      <c r="D137" s="421"/>
      <c r="E137" s="335"/>
      <c r="F137" s="322" t="s">
        <v>20</v>
      </c>
      <c r="G137" s="9" t="s">
        <v>1</v>
      </c>
      <c r="H137" s="29">
        <v>8</v>
      </c>
      <c r="I137" s="29">
        <v>8</v>
      </c>
      <c r="J137" s="29">
        <v>16</v>
      </c>
      <c r="K137" s="29">
        <v>14</v>
      </c>
      <c r="L137" s="29">
        <v>15</v>
      </c>
      <c r="M137" s="29">
        <v>14</v>
      </c>
      <c r="N137" s="29">
        <v>14</v>
      </c>
      <c r="O137" s="29">
        <v>2</v>
      </c>
      <c r="P137" s="29">
        <v>16</v>
      </c>
      <c r="Q137" s="29">
        <v>12</v>
      </c>
      <c r="R137" s="29">
        <f t="shared" si="54"/>
        <v>119</v>
      </c>
      <c r="S137" s="22">
        <f>SUM(H137:Q137)/10</f>
        <v>11.9</v>
      </c>
      <c r="T137" s="36"/>
    </row>
    <row r="138" spans="1:20" ht="13.5" customHeight="1" x14ac:dyDescent="0.25">
      <c r="A138" s="351"/>
      <c r="B138" s="316"/>
      <c r="C138" s="316"/>
      <c r="D138" s="421"/>
      <c r="E138" s="335"/>
      <c r="F138" s="322"/>
      <c r="G138" s="9" t="s">
        <v>2</v>
      </c>
      <c r="H138" s="29">
        <v>18</v>
      </c>
      <c r="I138" s="29">
        <v>9</v>
      </c>
      <c r="J138" s="29">
        <v>2</v>
      </c>
      <c r="K138" s="29">
        <v>8</v>
      </c>
      <c r="L138" s="29">
        <v>9</v>
      </c>
      <c r="M138" s="29">
        <v>17</v>
      </c>
      <c r="N138" s="29">
        <v>11</v>
      </c>
      <c r="O138" s="29">
        <v>8</v>
      </c>
      <c r="P138" s="29">
        <v>14</v>
      </c>
      <c r="Q138" s="29">
        <v>11</v>
      </c>
      <c r="R138" s="29">
        <f t="shared" si="54"/>
        <v>107</v>
      </c>
      <c r="S138" s="22">
        <f>SUM(H138:Q138)/12</f>
        <v>8.9166666666666661</v>
      </c>
      <c r="T138" s="36"/>
    </row>
    <row r="139" spans="1:20" ht="13.5" customHeight="1" x14ac:dyDescent="0.25">
      <c r="A139" s="351"/>
      <c r="B139" s="316"/>
      <c r="C139" s="316"/>
      <c r="D139" s="421"/>
      <c r="E139" s="335"/>
      <c r="F139" s="322"/>
      <c r="G139" s="23" t="s">
        <v>23</v>
      </c>
      <c r="H139" s="31">
        <f t="shared" ref="H139:Q139" si="56">+(H138*2+H137)/3</f>
        <v>14.666666666666666</v>
      </c>
      <c r="I139" s="31">
        <f t="shared" si="56"/>
        <v>8.6666666666666661</v>
      </c>
      <c r="J139" s="31">
        <f t="shared" si="56"/>
        <v>6.666666666666667</v>
      </c>
      <c r="K139" s="31">
        <f t="shared" si="56"/>
        <v>10</v>
      </c>
      <c r="L139" s="31">
        <f t="shared" si="56"/>
        <v>11</v>
      </c>
      <c r="M139" s="31">
        <f t="shared" si="56"/>
        <v>16</v>
      </c>
      <c r="N139" s="31">
        <f t="shared" si="56"/>
        <v>12</v>
      </c>
      <c r="O139" s="31">
        <f t="shared" si="56"/>
        <v>6</v>
      </c>
      <c r="P139" s="31">
        <f t="shared" si="56"/>
        <v>14.666666666666666</v>
      </c>
      <c r="Q139" s="31">
        <f t="shared" si="56"/>
        <v>11.333333333333334</v>
      </c>
      <c r="R139" s="32">
        <f t="shared" si="54"/>
        <v>111</v>
      </c>
      <c r="S139" s="24">
        <f>SUM(S138*2+S137)/3</f>
        <v>9.9111111111111114</v>
      </c>
      <c r="T139" s="36"/>
    </row>
    <row r="140" spans="1:20" ht="27" customHeight="1" thickBot="1" x14ac:dyDescent="0.3">
      <c r="A140" s="351"/>
      <c r="B140" s="316"/>
      <c r="C140" s="316"/>
      <c r="D140" s="421"/>
      <c r="E140" s="335"/>
      <c r="F140" s="431" t="s">
        <v>21</v>
      </c>
      <c r="G140" s="431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>
        <f>SUM(S136,S139)/2</f>
        <v>9.1666666666666679</v>
      </c>
      <c r="T140" s="11"/>
    </row>
    <row r="141" spans="1:20" ht="13.5" customHeight="1" x14ac:dyDescent="0.25">
      <c r="A141" s="350">
        <v>22</v>
      </c>
      <c r="B141" s="315" t="s">
        <v>374</v>
      </c>
      <c r="C141" s="315" t="s">
        <v>375</v>
      </c>
      <c r="D141" s="420" t="s">
        <v>39</v>
      </c>
      <c r="E141" s="335" t="s">
        <v>483</v>
      </c>
      <c r="F141" s="319" t="s">
        <v>16</v>
      </c>
      <c r="G141" s="12" t="s">
        <v>1</v>
      </c>
      <c r="H141" s="26">
        <v>7</v>
      </c>
      <c r="I141" s="20">
        <v>7</v>
      </c>
      <c r="J141" s="20">
        <v>13</v>
      </c>
      <c r="K141" s="20">
        <v>11</v>
      </c>
      <c r="L141" s="20">
        <v>8</v>
      </c>
      <c r="M141" s="20">
        <v>12</v>
      </c>
      <c r="N141" s="20">
        <v>12</v>
      </c>
      <c r="O141" s="20">
        <v>10</v>
      </c>
      <c r="P141" s="20">
        <v>10</v>
      </c>
      <c r="Q141" s="20">
        <v>10</v>
      </c>
      <c r="R141" s="20">
        <f t="shared" ref="R141:R146" si="57">SUM(H141:Q141)</f>
        <v>100</v>
      </c>
      <c r="S141" s="21">
        <f>SUM(H141:Q141)/10</f>
        <v>10</v>
      </c>
      <c r="T141" s="16"/>
    </row>
    <row r="142" spans="1:20" ht="13.5" customHeight="1" x14ac:dyDescent="0.25">
      <c r="A142" s="351"/>
      <c r="B142" s="316"/>
      <c r="C142" s="316"/>
      <c r="D142" s="421"/>
      <c r="E142" s="335"/>
      <c r="F142" s="320"/>
      <c r="G142" s="9" t="s">
        <v>2</v>
      </c>
      <c r="H142" s="28">
        <v>10</v>
      </c>
      <c r="I142" s="29">
        <v>10</v>
      </c>
      <c r="J142" s="29">
        <v>2</v>
      </c>
      <c r="K142" s="29">
        <v>6</v>
      </c>
      <c r="L142" s="29">
        <v>10</v>
      </c>
      <c r="M142" s="29">
        <v>7</v>
      </c>
      <c r="N142" s="29">
        <v>2</v>
      </c>
      <c r="O142" s="29">
        <v>12</v>
      </c>
      <c r="P142" s="29">
        <v>10</v>
      </c>
      <c r="Q142" s="29">
        <v>12</v>
      </c>
      <c r="R142" s="29">
        <f t="shared" si="57"/>
        <v>81</v>
      </c>
      <c r="S142" s="22">
        <f>SUM(H142:Q142)/12</f>
        <v>6.75</v>
      </c>
      <c r="T142" s="36"/>
    </row>
    <row r="143" spans="1:20" ht="13.5" customHeight="1" x14ac:dyDescent="0.25">
      <c r="A143" s="351"/>
      <c r="B143" s="316"/>
      <c r="C143" s="316"/>
      <c r="D143" s="421"/>
      <c r="E143" s="335"/>
      <c r="F143" s="321"/>
      <c r="G143" s="23" t="s">
        <v>22</v>
      </c>
      <c r="H143" s="31">
        <f t="shared" ref="H143:Q143" si="58">+(H142*2+H141)/3</f>
        <v>9</v>
      </c>
      <c r="I143" s="31">
        <f t="shared" si="58"/>
        <v>9</v>
      </c>
      <c r="J143" s="31">
        <f t="shared" si="58"/>
        <v>5.666666666666667</v>
      </c>
      <c r="K143" s="31">
        <f t="shared" si="58"/>
        <v>7.666666666666667</v>
      </c>
      <c r="L143" s="31">
        <f t="shared" si="58"/>
        <v>9.3333333333333339</v>
      </c>
      <c r="M143" s="31">
        <f t="shared" si="58"/>
        <v>8.6666666666666661</v>
      </c>
      <c r="N143" s="31">
        <f t="shared" si="58"/>
        <v>5.333333333333333</v>
      </c>
      <c r="O143" s="31">
        <f t="shared" si="58"/>
        <v>11.333333333333334</v>
      </c>
      <c r="P143" s="31">
        <f t="shared" si="58"/>
        <v>10</v>
      </c>
      <c r="Q143" s="31">
        <f t="shared" si="58"/>
        <v>11.333333333333334</v>
      </c>
      <c r="R143" s="32">
        <f t="shared" si="57"/>
        <v>87.333333333333329</v>
      </c>
      <c r="S143" s="24">
        <f>SUM(S142*2+S141)/3</f>
        <v>7.833333333333333</v>
      </c>
      <c r="T143" s="36"/>
    </row>
    <row r="144" spans="1:20" ht="13.5" customHeight="1" x14ac:dyDescent="0.25">
      <c r="A144" s="351"/>
      <c r="B144" s="316"/>
      <c r="C144" s="316"/>
      <c r="D144" s="421"/>
      <c r="E144" s="335"/>
      <c r="F144" s="322" t="s">
        <v>20</v>
      </c>
      <c r="G144" s="9" t="s">
        <v>1</v>
      </c>
      <c r="H144" s="29">
        <v>4</v>
      </c>
      <c r="I144" s="29">
        <v>4</v>
      </c>
      <c r="J144" s="29">
        <v>14</v>
      </c>
      <c r="K144" s="29">
        <v>11</v>
      </c>
      <c r="L144" s="29">
        <v>15</v>
      </c>
      <c r="M144" s="29">
        <v>14</v>
      </c>
      <c r="N144" s="29">
        <v>4</v>
      </c>
      <c r="O144" s="29">
        <v>17</v>
      </c>
      <c r="P144" s="29">
        <v>14</v>
      </c>
      <c r="Q144" s="29">
        <v>12</v>
      </c>
      <c r="R144" s="29">
        <f t="shared" si="57"/>
        <v>109</v>
      </c>
      <c r="S144" s="22">
        <f>SUM(H144:Q144)/10</f>
        <v>10.9</v>
      </c>
      <c r="T144" s="36"/>
    </row>
    <row r="145" spans="1:20" ht="13.5" customHeight="1" x14ac:dyDescent="0.25">
      <c r="A145" s="351"/>
      <c r="B145" s="316"/>
      <c r="C145" s="316"/>
      <c r="D145" s="421"/>
      <c r="E145" s="335"/>
      <c r="F145" s="322"/>
      <c r="G145" s="9" t="s">
        <v>2</v>
      </c>
      <c r="H145" s="29">
        <v>14</v>
      </c>
      <c r="I145" s="29">
        <v>7</v>
      </c>
      <c r="J145" s="29">
        <v>2</v>
      </c>
      <c r="K145" s="29">
        <v>6</v>
      </c>
      <c r="L145" s="29">
        <v>10</v>
      </c>
      <c r="M145" s="29">
        <v>4</v>
      </c>
      <c r="N145" s="29">
        <v>3</v>
      </c>
      <c r="O145" s="29">
        <v>35</v>
      </c>
      <c r="P145" s="29">
        <v>11</v>
      </c>
      <c r="Q145" s="29">
        <v>10</v>
      </c>
      <c r="R145" s="29">
        <f t="shared" si="57"/>
        <v>102</v>
      </c>
      <c r="S145" s="22">
        <f>SUM(H145:Q145)/12</f>
        <v>8.5</v>
      </c>
      <c r="T145" s="36"/>
    </row>
    <row r="146" spans="1:20" ht="13.5" customHeight="1" x14ac:dyDescent="0.25">
      <c r="A146" s="351"/>
      <c r="B146" s="316"/>
      <c r="C146" s="316"/>
      <c r="D146" s="421"/>
      <c r="E146" s="335"/>
      <c r="F146" s="322"/>
      <c r="G146" s="23" t="s">
        <v>23</v>
      </c>
      <c r="H146" s="31">
        <f t="shared" ref="H146:Q146" si="59">+(H145*2+H144)/3</f>
        <v>10.666666666666666</v>
      </c>
      <c r="I146" s="31">
        <f t="shared" si="59"/>
        <v>6</v>
      </c>
      <c r="J146" s="31">
        <f t="shared" si="59"/>
        <v>6</v>
      </c>
      <c r="K146" s="31">
        <f t="shared" si="59"/>
        <v>7.666666666666667</v>
      </c>
      <c r="L146" s="31">
        <f t="shared" si="59"/>
        <v>11.666666666666666</v>
      </c>
      <c r="M146" s="31">
        <f t="shared" si="59"/>
        <v>7.333333333333333</v>
      </c>
      <c r="N146" s="31">
        <f t="shared" si="59"/>
        <v>3.3333333333333335</v>
      </c>
      <c r="O146" s="31">
        <f t="shared" si="59"/>
        <v>29</v>
      </c>
      <c r="P146" s="31">
        <f t="shared" si="59"/>
        <v>12</v>
      </c>
      <c r="Q146" s="31">
        <f t="shared" si="59"/>
        <v>10.666666666666666</v>
      </c>
      <c r="R146" s="32">
        <f t="shared" si="57"/>
        <v>104.33333333333334</v>
      </c>
      <c r="S146" s="24">
        <f>SUM(S145*2+S144)/3</f>
        <v>9.2999999999999989</v>
      </c>
      <c r="T146" s="36"/>
    </row>
    <row r="147" spans="1:20" ht="27" customHeight="1" thickBot="1" x14ac:dyDescent="0.3">
      <c r="A147" s="351"/>
      <c r="B147" s="316"/>
      <c r="C147" s="316"/>
      <c r="D147" s="421"/>
      <c r="E147" s="335"/>
      <c r="F147" s="431" t="s">
        <v>21</v>
      </c>
      <c r="G147" s="431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>
        <f>SUM(S143,S146)/2</f>
        <v>8.5666666666666664</v>
      </c>
      <c r="T147" s="11"/>
    </row>
    <row r="148" spans="1:20" ht="13.5" customHeight="1" x14ac:dyDescent="0.25">
      <c r="A148" s="350">
        <v>23</v>
      </c>
      <c r="B148" s="315" t="s">
        <v>374</v>
      </c>
      <c r="C148" s="315" t="s">
        <v>375</v>
      </c>
      <c r="D148" s="420" t="s">
        <v>39</v>
      </c>
      <c r="E148" s="430" t="s">
        <v>484</v>
      </c>
      <c r="F148" s="319" t="s">
        <v>16</v>
      </c>
      <c r="G148" s="12" t="s">
        <v>1</v>
      </c>
      <c r="H148" s="26">
        <v>17</v>
      </c>
      <c r="I148" s="20">
        <v>17</v>
      </c>
      <c r="J148" s="20">
        <v>17</v>
      </c>
      <c r="K148" s="20">
        <v>15</v>
      </c>
      <c r="L148" s="20">
        <v>17</v>
      </c>
      <c r="M148" s="20">
        <v>14</v>
      </c>
      <c r="N148" s="20">
        <v>16</v>
      </c>
      <c r="O148" s="20">
        <v>16</v>
      </c>
      <c r="P148" s="20">
        <v>18</v>
      </c>
      <c r="Q148" s="20">
        <v>17</v>
      </c>
      <c r="R148" s="20">
        <f t="shared" ref="R148:R153" si="60">SUM(H148:Q148)</f>
        <v>164</v>
      </c>
      <c r="S148" s="21">
        <f>SUM(H148:Q148)/10</f>
        <v>16.399999999999999</v>
      </c>
      <c r="T148" s="16"/>
    </row>
    <row r="149" spans="1:20" ht="13.5" customHeight="1" x14ac:dyDescent="0.25">
      <c r="A149" s="351"/>
      <c r="B149" s="316"/>
      <c r="C149" s="316"/>
      <c r="D149" s="421"/>
      <c r="E149" s="335"/>
      <c r="F149" s="320"/>
      <c r="G149" s="9" t="s">
        <v>2</v>
      </c>
      <c r="H149" s="28">
        <v>28</v>
      </c>
      <c r="I149" s="29">
        <v>14</v>
      </c>
      <c r="J149" s="29">
        <v>19</v>
      </c>
      <c r="K149" s="29">
        <v>19</v>
      </c>
      <c r="L149" s="29">
        <v>37</v>
      </c>
      <c r="M149" s="29">
        <v>18</v>
      </c>
      <c r="N149" s="29">
        <v>14</v>
      </c>
      <c r="O149" s="29">
        <v>18</v>
      </c>
      <c r="P149" s="29">
        <v>16</v>
      </c>
      <c r="Q149" s="29">
        <v>14</v>
      </c>
      <c r="R149" s="29">
        <f t="shared" si="60"/>
        <v>197</v>
      </c>
      <c r="S149" s="22">
        <f>SUM(H149:Q149)/12</f>
        <v>16.416666666666668</v>
      </c>
      <c r="T149" s="36"/>
    </row>
    <row r="150" spans="1:20" ht="13.5" customHeight="1" x14ac:dyDescent="0.25">
      <c r="A150" s="351"/>
      <c r="B150" s="316"/>
      <c r="C150" s="316"/>
      <c r="D150" s="421"/>
      <c r="E150" s="335"/>
      <c r="F150" s="321"/>
      <c r="G150" s="23" t="s">
        <v>22</v>
      </c>
      <c r="H150" s="31">
        <f t="shared" ref="H150:Q150" si="61">+(H149*2+H148)/3</f>
        <v>24.333333333333332</v>
      </c>
      <c r="I150" s="31">
        <f t="shared" si="61"/>
        <v>15</v>
      </c>
      <c r="J150" s="31">
        <f t="shared" si="61"/>
        <v>18.333333333333332</v>
      </c>
      <c r="K150" s="31">
        <f t="shared" si="61"/>
        <v>17.666666666666668</v>
      </c>
      <c r="L150" s="31">
        <f t="shared" si="61"/>
        <v>30.333333333333332</v>
      </c>
      <c r="M150" s="31">
        <f t="shared" si="61"/>
        <v>16.666666666666668</v>
      </c>
      <c r="N150" s="31">
        <f t="shared" si="61"/>
        <v>14.666666666666666</v>
      </c>
      <c r="O150" s="31">
        <f t="shared" si="61"/>
        <v>17.333333333333332</v>
      </c>
      <c r="P150" s="31">
        <f t="shared" si="61"/>
        <v>16.666666666666668</v>
      </c>
      <c r="Q150" s="31">
        <f t="shared" si="61"/>
        <v>15</v>
      </c>
      <c r="R150" s="32">
        <f t="shared" si="60"/>
        <v>186</v>
      </c>
      <c r="S150" s="24">
        <f>SUM(S149*2+S148)/3</f>
        <v>16.411111111111111</v>
      </c>
      <c r="T150" s="36"/>
    </row>
    <row r="151" spans="1:20" ht="13.5" customHeight="1" x14ac:dyDescent="0.25">
      <c r="A151" s="351"/>
      <c r="B151" s="316"/>
      <c r="C151" s="316"/>
      <c r="D151" s="421"/>
      <c r="E151" s="335"/>
      <c r="F151" s="322" t="s">
        <v>20</v>
      </c>
      <c r="G151" s="9" t="s">
        <v>1</v>
      </c>
      <c r="H151" s="29">
        <v>17</v>
      </c>
      <c r="I151" s="29">
        <v>17</v>
      </c>
      <c r="J151" s="29">
        <v>17</v>
      </c>
      <c r="K151" s="29">
        <v>17</v>
      </c>
      <c r="L151" s="29">
        <v>17</v>
      </c>
      <c r="M151" s="29">
        <v>15</v>
      </c>
      <c r="N151" s="29">
        <v>14</v>
      </c>
      <c r="O151" s="29">
        <v>13</v>
      </c>
      <c r="P151" s="29">
        <v>20</v>
      </c>
      <c r="Q151" s="29">
        <v>14</v>
      </c>
      <c r="R151" s="29">
        <f t="shared" si="60"/>
        <v>161</v>
      </c>
      <c r="S151" s="22">
        <f>SUM(H151:Q151)/10</f>
        <v>16.100000000000001</v>
      </c>
      <c r="T151" s="36"/>
    </row>
    <row r="152" spans="1:20" ht="13.5" customHeight="1" x14ac:dyDescent="0.25">
      <c r="A152" s="351"/>
      <c r="B152" s="316"/>
      <c r="C152" s="316"/>
      <c r="D152" s="421"/>
      <c r="E152" s="335"/>
      <c r="F152" s="322"/>
      <c r="G152" s="9" t="s">
        <v>2</v>
      </c>
      <c r="H152" s="29">
        <v>30</v>
      </c>
      <c r="I152" s="29">
        <v>13</v>
      </c>
      <c r="J152" s="29">
        <v>18</v>
      </c>
      <c r="K152" s="29">
        <v>18</v>
      </c>
      <c r="L152" s="29">
        <v>20</v>
      </c>
      <c r="M152" s="29">
        <v>15</v>
      </c>
      <c r="N152" s="29">
        <v>14</v>
      </c>
      <c r="O152" s="29">
        <v>22</v>
      </c>
      <c r="P152" s="29">
        <v>20</v>
      </c>
      <c r="Q152" s="29">
        <v>16</v>
      </c>
      <c r="R152" s="29">
        <f t="shared" si="60"/>
        <v>186</v>
      </c>
      <c r="S152" s="22">
        <f>SUM(H152:Q152)/12</f>
        <v>15.5</v>
      </c>
      <c r="T152" s="36"/>
    </row>
    <row r="153" spans="1:20" ht="13.5" customHeight="1" x14ac:dyDescent="0.25">
      <c r="A153" s="351"/>
      <c r="B153" s="316"/>
      <c r="C153" s="316"/>
      <c r="D153" s="421"/>
      <c r="E153" s="335"/>
      <c r="F153" s="322"/>
      <c r="G153" s="23" t="s">
        <v>23</v>
      </c>
      <c r="H153" s="31">
        <f t="shared" ref="H153:Q153" si="62">+(H152*2+H151)/3</f>
        <v>25.666666666666668</v>
      </c>
      <c r="I153" s="31">
        <f t="shared" si="62"/>
        <v>14.333333333333334</v>
      </c>
      <c r="J153" s="31">
        <f t="shared" si="62"/>
        <v>17.666666666666668</v>
      </c>
      <c r="K153" s="31">
        <f t="shared" si="62"/>
        <v>17.666666666666668</v>
      </c>
      <c r="L153" s="31">
        <f t="shared" si="62"/>
        <v>19</v>
      </c>
      <c r="M153" s="31">
        <f t="shared" si="62"/>
        <v>15</v>
      </c>
      <c r="N153" s="31">
        <f t="shared" si="62"/>
        <v>14</v>
      </c>
      <c r="O153" s="31">
        <f t="shared" si="62"/>
        <v>19</v>
      </c>
      <c r="P153" s="31">
        <f t="shared" si="62"/>
        <v>20</v>
      </c>
      <c r="Q153" s="31">
        <f t="shared" si="62"/>
        <v>15.333333333333334</v>
      </c>
      <c r="R153" s="32">
        <f t="shared" si="60"/>
        <v>177.66666666666669</v>
      </c>
      <c r="S153" s="24">
        <f>SUM(S152*2+S151)/3</f>
        <v>15.700000000000001</v>
      </c>
      <c r="T153" s="36"/>
    </row>
    <row r="154" spans="1:20" ht="24.75" customHeight="1" thickBot="1" x14ac:dyDescent="0.3">
      <c r="A154" s="351"/>
      <c r="B154" s="316"/>
      <c r="C154" s="316"/>
      <c r="D154" s="421"/>
      <c r="E154" s="335"/>
      <c r="F154" s="431" t="s">
        <v>21</v>
      </c>
      <c r="G154" s="431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>
        <f>SUM(S150,S153)/2</f>
        <v>16.055555555555557</v>
      </c>
      <c r="T154" s="11"/>
    </row>
    <row r="155" spans="1:20" ht="13.5" customHeight="1" x14ac:dyDescent="0.25">
      <c r="A155" s="350">
        <v>24</v>
      </c>
      <c r="B155" s="315" t="s">
        <v>374</v>
      </c>
      <c r="C155" s="315" t="s">
        <v>375</v>
      </c>
      <c r="D155" s="420" t="s">
        <v>39</v>
      </c>
      <c r="E155" s="335" t="s">
        <v>485</v>
      </c>
      <c r="F155" s="319" t="s">
        <v>16</v>
      </c>
      <c r="G155" s="12"/>
      <c r="H155" s="26">
        <v>10</v>
      </c>
      <c r="I155" s="20">
        <v>10</v>
      </c>
      <c r="J155" s="20">
        <v>15</v>
      </c>
      <c r="K155" s="20">
        <v>12</v>
      </c>
      <c r="L155" s="20">
        <v>11</v>
      </c>
      <c r="M155" s="20">
        <v>14</v>
      </c>
      <c r="N155" s="20">
        <v>15</v>
      </c>
      <c r="O155" s="20">
        <v>10</v>
      </c>
      <c r="P155" s="20">
        <v>16</v>
      </c>
      <c r="Q155" s="20">
        <v>16</v>
      </c>
      <c r="R155" s="20">
        <f t="shared" ref="R155:R160" si="63">SUM(H155:Q155)</f>
        <v>129</v>
      </c>
      <c r="S155" s="21">
        <f>SUM(H155:Q155)/10</f>
        <v>12.9</v>
      </c>
      <c r="T155" s="16"/>
    </row>
    <row r="156" spans="1:20" ht="13.5" customHeight="1" x14ac:dyDescent="0.25">
      <c r="A156" s="351"/>
      <c r="B156" s="316"/>
      <c r="C156" s="316"/>
      <c r="D156" s="421"/>
      <c r="E156" s="335"/>
      <c r="F156" s="320"/>
      <c r="G156" s="9" t="s">
        <v>2</v>
      </c>
      <c r="H156" s="28">
        <v>22</v>
      </c>
      <c r="I156" s="29">
        <v>13</v>
      </c>
      <c r="J156" s="29">
        <v>9</v>
      </c>
      <c r="K156" s="29">
        <v>14</v>
      </c>
      <c r="L156" s="29">
        <v>4</v>
      </c>
      <c r="M156" s="29">
        <v>15</v>
      </c>
      <c r="N156" s="29">
        <v>7</v>
      </c>
      <c r="O156" s="29">
        <v>12</v>
      </c>
      <c r="P156" s="29">
        <v>11</v>
      </c>
      <c r="Q156" s="29">
        <v>10</v>
      </c>
      <c r="R156" s="29">
        <f t="shared" si="63"/>
        <v>117</v>
      </c>
      <c r="S156" s="22">
        <f>SUM(H156:Q156)/12</f>
        <v>9.75</v>
      </c>
      <c r="T156" s="36"/>
    </row>
    <row r="157" spans="1:20" ht="13.5" customHeight="1" x14ac:dyDescent="0.25">
      <c r="A157" s="351"/>
      <c r="B157" s="316"/>
      <c r="C157" s="316"/>
      <c r="D157" s="421"/>
      <c r="E157" s="335"/>
      <c r="F157" s="321"/>
      <c r="G157" s="23" t="s">
        <v>22</v>
      </c>
      <c r="H157" s="31">
        <f t="shared" ref="H157:Q157" si="64">+(H156*2+H155)/3</f>
        <v>18</v>
      </c>
      <c r="I157" s="31">
        <f t="shared" si="64"/>
        <v>12</v>
      </c>
      <c r="J157" s="31">
        <f t="shared" si="64"/>
        <v>11</v>
      </c>
      <c r="K157" s="31">
        <f t="shared" si="64"/>
        <v>13.333333333333334</v>
      </c>
      <c r="L157" s="31">
        <f t="shared" si="64"/>
        <v>6.333333333333333</v>
      </c>
      <c r="M157" s="31">
        <f t="shared" si="64"/>
        <v>14.666666666666666</v>
      </c>
      <c r="N157" s="31">
        <f t="shared" si="64"/>
        <v>9.6666666666666661</v>
      </c>
      <c r="O157" s="31">
        <f t="shared" si="64"/>
        <v>11.333333333333334</v>
      </c>
      <c r="P157" s="31">
        <f t="shared" si="64"/>
        <v>12.666666666666666</v>
      </c>
      <c r="Q157" s="31">
        <f t="shared" si="64"/>
        <v>12</v>
      </c>
      <c r="R157" s="32">
        <f t="shared" si="63"/>
        <v>121.00000000000001</v>
      </c>
      <c r="S157" s="24">
        <f>SUM(S156*2+S155)/3</f>
        <v>10.799999999999999</v>
      </c>
      <c r="T157" s="36"/>
    </row>
    <row r="158" spans="1:20" ht="13.5" customHeight="1" x14ac:dyDescent="0.25">
      <c r="A158" s="351"/>
      <c r="B158" s="316"/>
      <c r="C158" s="316"/>
      <c r="D158" s="421"/>
      <c r="E158" s="335"/>
      <c r="F158" s="322" t="s">
        <v>20</v>
      </c>
      <c r="G158" s="9" t="s">
        <v>1</v>
      </c>
      <c r="H158" s="29">
        <v>13</v>
      </c>
      <c r="I158" s="29">
        <v>13</v>
      </c>
      <c r="J158" s="29">
        <v>10</v>
      </c>
      <c r="K158" s="29">
        <v>15</v>
      </c>
      <c r="L158" s="29">
        <v>15</v>
      </c>
      <c r="M158" s="29">
        <v>16</v>
      </c>
      <c r="N158" s="29">
        <v>15</v>
      </c>
      <c r="O158" s="29">
        <v>15</v>
      </c>
      <c r="P158" s="29">
        <v>17</v>
      </c>
      <c r="Q158" s="29">
        <v>14</v>
      </c>
      <c r="R158" s="29">
        <f t="shared" si="63"/>
        <v>143</v>
      </c>
      <c r="S158" s="22">
        <f>SUM(H158:Q158)/10</f>
        <v>14.3</v>
      </c>
      <c r="T158" s="36"/>
    </row>
    <row r="159" spans="1:20" ht="13.5" customHeight="1" x14ac:dyDescent="0.25">
      <c r="A159" s="351"/>
      <c r="B159" s="316"/>
      <c r="C159" s="316"/>
      <c r="D159" s="421"/>
      <c r="E159" s="335"/>
      <c r="F159" s="322"/>
      <c r="G159" s="9" t="s">
        <v>2</v>
      </c>
      <c r="H159" s="29">
        <v>20</v>
      </c>
      <c r="I159" s="29">
        <v>10</v>
      </c>
      <c r="J159" s="29">
        <v>14</v>
      </c>
      <c r="K159" s="29">
        <v>16</v>
      </c>
      <c r="L159" s="29">
        <v>20</v>
      </c>
      <c r="M159" s="29">
        <v>13</v>
      </c>
      <c r="N159" s="29">
        <v>15</v>
      </c>
      <c r="O159" s="29">
        <v>20</v>
      </c>
      <c r="P159" s="29">
        <v>16</v>
      </c>
      <c r="Q159" s="29">
        <v>12</v>
      </c>
      <c r="R159" s="29">
        <f t="shared" si="63"/>
        <v>156</v>
      </c>
      <c r="S159" s="22">
        <f>SUM(H159:Q159)/12</f>
        <v>13</v>
      </c>
      <c r="T159" s="36"/>
    </row>
    <row r="160" spans="1:20" ht="13.5" customHeight="1" x14ac:dyDescent="0.25">
      <c r="A160" s="351"/>
      <c r="B160" s="316"/>
      <c r="C160" s="316"/>
      <c r="D160" s="421"/>
      <c r="E160" s="335"/>
      <c r="F160" s="322"/>
      <c r="G160" s="23" t="s">
        <v>23</v>
      </c>
      <c r="H160" s="31">
        <f t="shared" ref="H160:Q160" si="65">+(H159*2+H158)/3</f>
        <v>17.666666666666668</v>
      </c>
      <c r="I160" s="31">
        <f t="shared" si="65"/>
        <v>11</v>
      </c>
      <c r="J160" s="31">
        <f t="shared" si="65"/>
        <v>12.666666666666666</v>
      </c>
      <c r="K160" s="31">
        <f t="shared" si="65"/>
        <v>15.666666666666666</v>
      </c>
      <c r="L160" s="31">
        <f t="shared" si="65"/>
        <v>18.333333333333332</v>
      </c>
      <c r="M160" s="31">
        <f t="shared" si="65"/>
        <v>14</v>
      </c>
      <c r="N160" s="31">
        <f t="shared" si="65"/>
        <v>15</v>
      </c>
      <c r="O160" s="31">
        <f t="shared" si="65"/>
        <v>18.333333333333332</v>
      </c>
      <c r="P160" s="31">
        <f t="shared" si="65"/>
        <v>16.333333333333332</v>
      </c>
      <c r="Q160" s="31">
        <f t="shared" si="65"/>
        <v>12.666666666666666</v>
      </c>
      <c r="R160" s="32">
        <f t="shared" si="63"/>
        <v>151.66666666666666</v>
      </c>
      <c r="S160" s="24">
        <v>12.200000000000001</v>
      </c>
      <c r="T160" s="36"/>
    </row>
    <row r="161" spans="1:20" ht="22.5" customHeight="1" thickBot="1" x14ac:dyDescent="0.3">
      <c r="A161" s="351"/>
      <c r="B161" s="316"/>
      <c r="C161" s="316"/>
      <c r="D161" s="421"/>
      <c r="E161" s="335"/>
      <c r="F161" s="431" t="s">
        <v>21</v>
      </c>
      <c r="G161" s="431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>
        <f>SUM(S157,S160)/2</f>
        <v>11.5</v>
      </c>
      <c r="T161" s="11"/>
    </row>
    <row r="162" spans="1:20" ht="13.5" customHeight="1" x14ac:dyDescent="0.25">
      <c r="A162" s="350">
        <v>25</v>
      </c>
      <c r="B162" s="315" t="s">
        <v>374</v>
      </c>
      <c r="C162" s="315" t="s">
        <v>375</v>
      </c>
      <c r="D162" s="420" t="s">
        <v>39</v>
      </c>
      <c r="E162" s="335" t="s">
        <v>486</v>
      </c>
      <c r="F162" s="319" t="s">
        <v>16</v>
      </c>
      <c r="G162" s="12" t="s">
        <v>1</v>
      </c>
      <c r="H162" s="26">
        <v>15</v>
      </c>
      <c r="I162" s="20">
        <v>15</v>
      </c>
      <c r="J162" s="20">
        <v>18</v>
      </c>
      <c r="K162" s="20">
        <v>12</v>
      </c>
      <c r="L162" s="20">
        <v>13</v>
      </c>
      <c r="M162" s="20">
        <v>13</v>
      </c>
      <c r="N162" s="20">
        <v>16</v>
      </c>
      <c r="O162" s="20">
        <v>16</v>
      </c>
      <c r="P162" s="20">
        <v>19</v>
      </c>
      <c r="Q162" s="20">
        <v>16</v>
      </c>
      <c r="R162" s="20">
        <f t="shared" ref="R162:R167" si="66">SUM(H162:Q162)</f>
        <v>153</v>
      </c>
      <c r="S162" s="21">
        <f>SUM(H162:Q162)/10</f>
        <v>15.3</v>
      </c>
      <c r="T162" s="16"/>
    </row>
    <row r="163" spans="1:20" ht="13.5" customHeight="1" x14ac:dyDescent="0.25">
      <c r="A163" s="351"/>
      <c r="B163" s="316"/>
      <c r="C163" s="316"/>
      <c r="D163" s="421"/>
      <c r="E163" s="335"/>
      <c r="F163" s="320"/>
      <c r="G163" s="9" t="s">
        <v>2</v>
      </c>
      <c r="H163" s="28">
        <v>26</v>
      </c>
      <c r="I163" s="29">
        <v>10</v>
      </c>
      <c r="J163" s="29">
        <v>14</v>
      </c>
      <c r="K163" s="29">
        <v>17</v>
      </c>
      <c r="L163" s="29">
        <v>28</v>
      </c>
      <c r="M163" s="29">
        <v>10</v>
      </c>
      <c r="N163" s="29">
        <v>12</v>
      </c>
      <c r="O163" s="29">
        <v>18</v>
      </c>
      <c r="P163" s="29">
        <v>18</v>
      </c>
      <c r="Q163" s="29">
        <v>17</v>
      </c>
      <c r="R163" s="29">
        <f t="shared" si="66"/>
        <v>170</v>
      </c>
      <c r="S163" s="22">
        <f>SUM(H163:Q163)/12</f>
        <v>14.166666666666666</v>
      </c>
      <c r="T163" s="36"/>
    </row>
    <row r="164" spans="1:20" ht="13.5" customHeight="1" x14ac:dyDescent="0.25">
      <c r="A164" s="351"/>
      <c r="B164" s="316"/>
      <c r="C164" s="316"/>
      <c r="D164" s="421"/>
      <c r="E164" s="335"/>
      <c r="F164" s="321"/>
      <c r="G164" s="23" t="s">
        <v>22</v>
      </c>
      <c r="H164" s="31">
        <f t="shared" ref="H164:Q164" si="67">+(H163*2+H162)/3</f>
        <v>22.333333333333332</v>
      </c>
      <c r="I164" s="31">
        <f t="shared" si="67"/>
        <v>11.666666666666666</v>
      </c>
      <c r="J164" s="31">
        <f t="shared" si="67"/>
        <v>15.333333333333334</v>
      </c>
      <c r="K164" s="31">
        <f t="shared" si="67"/>
        <v>15.333333333333334</v>
      </c>
      <c r="L164" s="31">
        <f t="shared" si="67"/>
        <v>23</v>
      </c>
      <c r="M164" s="31">
        <f t="shared" si="67"/>
        <v>11</v>
      </c>
      <c r="N164" s="31">
        <f t="shared" si="67"/>
        <v>13.333333333333334</v>
      </c>
      <c r="O164" s="31">
        <f t="shared" si="67"/>
        <v>17.333333333333332</v>
      </c>
      <c r="P164" s="31">
        <f t="shared" si="67"/>
        <v>18.333333333333332</v>
      </c>
      <c r="Q164" s="31">
        <f t="shared" si="67"/>
        <v>16.666666666666668</v>
      </c>
      <c r="R164" s="32">
        <f t="shared" si="66"/>
        <v>164.33333333333334</v>
      </c>
      <c r="S164" s="24">
        <f>SUM(S163*2+S162)/3</f>
        <v>14.544444444444444</v>
      </c>
      <c r="T164" s="36"/>
    </row>
    <row r="165" spans="1:20" ht="13.5" customHeight="1" x14ac:dyDescent="0.25">
      <c r="A165" s="351"/>
      <c r="B165" s="316"/>
      <c r="C165" s="316"/>
      <c r="D165" s="421"/>
      <c r="E165" s="335"/>
      <c r="F165" s="322" t="s">
        <v>20</v>
      </c>
      <c r="G165" s="9" t="s">
        <v>1</v>
      </c>
      <c r="H165" s="29">
        <v>16</v>
      </c>
      <c r="I165" s="29">
        <v>16</v>
      </c>
      <c r="J165" s="29">
        <v>16</v>
      </c>
      <c r="K165" s="29">
        <v>15</v>
      </c>
      <c r="L165" s="29">
        <v>15</v>
      </c>
      <c r="M165" s="29">
        <v>17</v>
      </c>
      <c r="N165" s="29">
        <v>16</v>
      </c>
      <c r="O165" s="29">
        <v>10</v>
      </c>
      <c r="P165" s="29">
        <v>20</v>
      </c>
      <c r="Q165" s="29">
        <v>14</v>
      </c>
      <c r="R165" s="29">
        <f t="shared" si="66"/>
        <v>155</v>
      </c>
      <c r="S165" s="22">
        <f>SUM(H165:Q165)/10</f>
        <v>15.5</v>
      </c>
      <c r="T165" s="36"/>
    </row>
    <row r="166" spans="1:20" ht="13.5" customHeight="1" x14ac:dyDescent="0.25">
      <c r="A166" s="351"/>
      <c r="B166" s="316"/>
      <c r="C166" s="316"/>
      <c r="D166" s="421"/>
      <c r="E166" s="335"/>
      <c r="F166" s="322"/>
      <c r="G166" s="9" t="s">
        <v>2</v>
      </c>
      <c r="H166" s="29">
        <v>28</v>
      </c>
      <c r="I166" s="29">
        <v>11</v>
      </c>
      <c r="J166" s="29">
        <v>5</v>
      </c>
      <c r="K166" s="29">
        <v>15</v>
      </c>
      <c r="L166" s="29">
        <v>20</v>
      </c>
      <c r="M166" s="29">
        <v>19</v>
      </c>
      <c r="N166" s="29">
        <v>14</v>
      </c>
      <c r="O166" s="29">
        <v>9</v>
      </c>
      <c r="P166" s="29">
        <v>20</v>
      </c>
      <c r="Q166" s="29">
        <v>13</v>
      </c>
      <c r="R166" s="29">
        <f t="shared" si="66"/>
        <v>154</v>
      </c>
      <c r="S166" s="22">
        <f>SUM(H166:Q166)/12</f>
        <v>12.833333333333334</v>
      </c>
      <c r="T166" s="36"/>
    </row>
    <row r="167" spans="1:20" ht="13.5" customHeight="1" x14ac:dyDescent="0.25">
      <c r="A167" s="351"/>
      <c r="B167" s="316"/>
      <c r="C167" s="316"/>
      <c r="D167" s="421"/>
      <c r="E167" s="335"/>
      <c r="F167" s="322"/>
      <c r="G167" s="23" t="s">
        <v>23</v>
      </c>
      <c r="H167" s="31">
        <f t="shared" ref="H167:Q167" si="68">+(H166*2+H165)/3</f>
        <v>24</v>
      </c>
      <c r="I167" s="31">
        <f t="shared" si="68"/>
        <v>12.666666666666666</v>
      </c>
      <c r="J167" s="31">
        <f t="shared" si="68"/>
        <v>8.6666666666666661</v>
      </c>
      <c r="K167" s="31">
        <f t="shared" si="68"/>
        <v>15</v>
      </c>
      <c r="L167" s="31">
        <f t="shared" si="68"/>
        <v>18.333333333333332</v>
      </c>
      <c r="M167" s="31">
        <f t="shared" si="68"/>
        <v>18.333333333333332</v>
      </c>
      <c r="N167" s="31">
        <f t="shared" si="68"/>
        <v>14.666666666666666</v>
      </c>
      <c r="O167" s="31">
        <f t="shared" si="68"/>
        <v>9.3333333333333339</v>
      </c>
      <c r="P167" s="31">
        <f t="shared" si="68"/>
        <v>20</v>
      </c>
      <c r="Q167" s="31">
        <f t="shared" si="68"/>
        <v>13.333333333333334</v>
      </c>
      <c r="R167" s="32">
        <f t="shared" si="66"/>
        <v>154.33333333333334</v>
      </c>
      <c r="S167" s="24">
        <v>12.200000000000001</v>
      </c>
      <c r="T167" s="36"/>
    </row>
    <row r="168" spans="1:20" ht="25.5" customHeight="1" thickBot="1" x14ac:dyDescent="0.3">
      <c r="A168" s="351"/>
      <c r="B168" s="316"/>
      <c r="C168" s="316"/>
      <c r="D168" s="421"/>
      <c r="E168" s="335"/>
      <c r="F168" s="431" t="s">
        <v>21</v>
      </c>
      <c r="G168" s="431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>
        <f>SUM(S164,S167)/2</f>
        <v>13.372222222222224</v>
      </c>
      <c r="T168" s="11"/>
    </row>
    <row r="169" spans="1:20" ht="13.5" customHeight="1" x14ac:dyDescent="0.25">
      <c r="A169" s="350">
        <v>26</v>
      </c>
      <c r="B169" s="315" t="s">
        <v>374</v>
      </c>
      <c r="C169" s="315" t="s">
        <v>375</v>
      </c>
      <c r="D169" s="420" t="s">
        <v>39</v>
      </c>
      <c r="E169" s="335" t="s">
        <v>392</v>
      </c>
      <c r="F169" s="319" t="s">
        <v>16</v>
      </c>
      <c r="G169" s="12" t="s">
        <v>1</v>
      </c>
      <c r="H169" s="26">
        <v>11</v>
      </c>
      <c r="I169" s="20">
        <v>11</v>
      </c>
      <c r="J169" s="20">
        <v>17</v>
      </c>
      <c r="K169" s="20">
        <v>13</v>
      </c>
      <c r="L169" s="20">
        <v>13</v>
      </c>
      <c r="M169" s="20">
        <v>14</v>
      </c>
      <c r="N169" s="20">
        <v>13</v>
      </c>
      <c r="O169" s="20">
        <v>14</v>
      </c>
      <c r="P169" s="20">
        <v>16</v>
      </c>
      <c r="Q169" s="20">
        <v>16</v>
      </c>
      <c r="R169" s="20">
        <f t="shared" ref="R169:R174" si="69">SUM(H169:Q169)</f>
        <v>138</v>
      </c>
      <c r="S169" s="21">
        <f>SUM(H169:Q169)/10</f>
        <v>13.8</v>
      </c>
      <c r="T169" s="16"/>
    </row>
    <row r="170" spans="1:20" ht="13.5" customHeight="1" x14ac:dyDescent="0.25">
      <c r="A170" s="351"/>
      <c r="B170" s="316"/>
      <c r="C170" s="316"/>
      <c r="D170" s="421"/>
      <c r="E170" s="335"/>
      <c r="F170" s="320"/>
      <c r="G170" s="9" t="s">
        <v>2</v>
      </c>
      <c r="H170" s="28">
        <v>22</v>
      </c>
      <c r="I170" s="29">
        <v>9</v>
      </c>
      <c r="J170" s="29">
        <v>13</v>
      </c>
      <c r="K170" s="29">
        <v>19</v>
      </c>
      <c r="L170" s="29">
        <v>28</v>
      </c>
      <c r="M170" s="29">
        <v>17</v>
      </c>
      <c r="N170" s="29">
        <v>14</v>
      </c>
      <c r="O170" s="29">
        <v>15</v>
      </c>
      <c r="P170" s="29">
        <v>14</v>
      </c>
      <c r="Q170" s="29">
        <v>12</v>
      </c>
      <c r="R170" s="29">
        <f t="shared" si="69"/>
        <v>163</v>
      </c>
      <c r="S170" s="22">
        <f>SUM(H170:Q170)/12</f>
        <v>13.583333333333334</v>
      </c>
      <c r="T170" s="36"/>
    </row>
    <row r="171" spans="1:20" ht="13.5" customHeight="1" x14ac:dyDescent="0.25">
      <c r="A171" s="351"/>
      <c r="B171" s="316"/>
      <c r="C171" s="316"/>
      <c r="D171" s="421"/>
      <c r="E171" s="335"/>
      <c r="F171" s="321"/>
      <c r="G171" s="23" t="s">
        <v>22</v>
      </c>
      <c r="H171" s="31">
        <f t="shared" ref="H171:Q171" si="70">+(H170*2+H169)/3</f>
        <v>18.333333333333332</v>
      </c>
      <c r="I171" s="31">
        <f t="shared" si="70"/>
        <v>9.6666666666666661</v>
      </c>
      <c r="J171" s="31">
        <f t="shared" si="70"/>
        <v>14.333333333333334</v>
      </c>
      <c r="K171" s="31">
        <f t="shared" si="70"/>
        <v>17</v>
      </c>
      <c r="L171" s="31">
        <f t="shared" si="70"/>
        <v>23</v>
      </c>
      <c r="M171" s="31">
        <f t="shared" si="70"/>
        <v>16</v>
      </c>
      <c r="N171" s="31">
        <f t="shared" si="70"/>
        <v>13.666666666666666</v>
      </c>
      <c r="O171" s="31">
        <f t="shared" si="70"/>
        <v>14.666666666666666</v>
      </c>
      <c r="P171" s="31">
        <f t="shared" si="70"/>
        <v>14.666666666666666</v>
      </c>
      <c r="Q171" s="31">
        <f t="shared" si="70"/>
        <v>13.333333333333334</v>
      </c>
      <c r="R171" s="32">
        <f t="shared" si="69"/>
        <v>154.66666666666669</v>
      </c>
      <c r="S171" s="24">
        <f>SUM(S170*2+S169)/3</f>
        <v>13.655555555555557</v>
      </c>
      <c r="T171" s="36"/>
    </row>
    <row r="172" spans="1:20" ht="13.5" customHeight="1" x14ac:dyDescent="0.25">
      <c r="A172" s="351"/>
      <c r="B172" s="316"/>
      <c r="C172" s="316"/>
      <c r="D172" s="421"/>
      <c r="E172" s="335"/>
      <c r="F172" s="322" t="s">
        <v>20</v>
      </c>
      <c r="G172" s="9" t="s">
        <v>1</v>
      </c>
      <c r="H172" s="29">
        <v>13</v>
      </c>
      <c r="I172" s="29">
        <v>13</v>
      </c>
      <c r="J172" s="29">
        <v>17</v>
      </c>
      <c r="K172" s="29">
        <v>16</v>
      </c>
      <c r="L172" s="29">
        <v>15</v>
      </c>
      <c r="M172" s="29">
        <v>15</v>
      </c>
      <c r="N172" s="29">
        <v>15</v>
      </c>
      <c r="O172" s="29">
        <v>12</v>
      </c>
      <c r="P172" s="29">
        <v>18</v>
      </c>
      <c r="Q172" s="29">
        <v>13</v>
      </c>
      <c r="R172" s="29">
        <f t="shared" si="69"/>
        <v>147</v>
      </c>
      <c r="S172" s="22">
        <f>SUM(H172:Q172)/10</f>
        <v>14.7</v>
      </c>
      <c r="T172" s="36"/>
    </row>
    <row r="173" spans="1:20" ht="13.5" customHeight="1" x14ac:dyDescent="0.25">
      <c r="A173" s="351"/>
      <c r="B173" s="316"/>
      <c r="C173" s="316"/>
      <c r="D173" s="421"/>
      <c r="E173" s="335"/>
      <c r="F173" s="322"/>
      <c r="G173" s="9" t="s">
        <v>2</v>
      </c>
      <c r="H173" s="29">
        <v>18</v>
      </c>
      <c r="I173" s="29">
        <v>10</v>
      </c>
      <c r="J173" s="29">
        <v>19</v>
      </c>
      <c r="K173" s="29">
        <v>14</v>
      </c>
      <c r="L173" s="29">
        <v>34</v>
      </c>
      <c r="M173" s="29">
        <v>18</v>
      </c>
      <c r="N173" s="29">
        <v>14</v>
      </c>
      <c r="O173" s="29">
        <v>7</v>
      </c>
      <c r="P173" s="29">
        <v>18</v>
      </c>
      <c r="Q173" s="29">
        <v>10</v>
      </c>
      <c r="R173" s="29">
        <f t="shared" si="69"/>
        <v>162</v>
      </c>
      <c r="S173" s="22">
        <f>SUM(H173:Q173)/12</f>
        <v>13.5</v>
      </c>
      <c r="T173" s="36"/>
    </row>
    <row r="174" spans="1:20" ht="13.5" customHeight="1" x14ac:dyDescent="0.25">
      <c r="A174" s="351"/>
      <c r="B174" s="316"/>
      <c r="C174" s="316"/>
      <c r="D174" s="421"/>
      <c r="E174" s="335"/>
      <c r="F174" s="322"/>
      <c r="G174" s="23" t="s">
        <v>23</v>
      </c>
      <c r="H174" s="31">
        <f t="shared" ref="H174:Q174" si="71">+(H173*2+H172)/3</f>
        <v>16.333333333333332</v>
      </c>
      <c r="I174" s="31">
        <f t="shared" si="71"/>
        <v>11</v>
      </c>
      <c r="J174" s="31">
        <f t="shared" si="71"/>
        <v>18.333333333333332</v>
      </c>
      <c r="K174" s="31">
        <f t="shared" si="71"/>
        <v>14.666666666666666</v>
      </c>
      <c r="L174" s="31">
        <f t="shared" si="71"/>
        <v>27.666666666666668</v>
      </c>
      <c r="M174" s="31">
        <f t="shared" si="71"/>
        <v>17</v>
      </c>
      <c r="N174" s="31">
        <f t="shared" si="71"/>
        <v>14.333333333333334</v>
      </c>
      <c r="O174" s="31">
        <f t="shared" si="71"/>
        <v>8.6666666666666661</v>
      </c>
      <c r="P174" s="31">
        <f t="shared" si="71"/>
        <v>18</v>
      </c>
      <c r="Q174" s="31">
        <f t="shared" si="71"/>
        <v>11</v>
      </c>
      <c r="R174" s="32">
        <f t="shared" si="69"/>
        <v>157</v>
      </c>
      <c r="S174" s="24">
        <f>SUM(S173*2+S172)/3</f>
        <v>13.9</v>
      </c>
      <c r="T174" s="36"/>
    </row>
    <row r="175" spans="1:20" ht="22.5" customHeight="1" thickBot="1" x14ac:dyDescent="0.3">
      <c r="A175" s="351"/>
      <c r="B175" s="316"/>
      <c r="C175" s="316"/>
      <c r="D175" s="421"/>
      <c r="E175" s="335"/>
      <c r="F175" s="431" t="s">
        <v>21</v>
      </c>
      <c r="G175" s="431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>
        <f>SUM(S171,S174)/2</f>
        <v>13.777777777777779</v>
      </c>
      <c r="T175" s="11"/>
    </row>
    <row r="176" spans="1:20" ht="13.5" customHeight="1" x14ac:dyDescent="0.25">
      <c r="A176" s="350">
        <v>27</v>
      </c>
      <c r="B176" s="315" t="s">
        <v>374</v>
      </c>
      <c r="C176" s="315" t="s">
        <v>375</v>
      </c>
      <c r="D176" s="420" t="s">
        <v>39</v>
      </c>
      <c r="E176" s="335" t="s">
        <v>487</v>
      </c>
      <c r="F176" s="319" t="s">
        <v>16</v>
      </c>
      <c r="G176" s="12" t="s">
        <v>1</v>
      </c>
      <c r="H176" s="26">
        <v>9</v>
      </c>
      <c r="I176" s="20">
        <v>9</v>
      </c>
      <c r="J176" s="20">
        <v>15</v>
      </c>
      <c r="K176" s="20">
        <v>12</v>
      </c>
      <c r="L176" s="247">
        <v>11</v>
      </c>
      <c r="M176" s="20">
        <v>13</v>
      </c>
      <c r="N176" s="20">
        <v>12</v>
      </c>
      <c r="O176" s="20">
        <v>13</v>
      </c>
      <c r="P176" s="20">
        <v>16</v>
      </c>
      <c r="Q176" s="20">
        <v>15</v>
      </c>
      <c r="R176" s="20">
        <f t="shared" ref="R176:R181" si="72">SUM(H176:Q176)</f>
        <v>125</v>
      </c>
      <c r="S176" s="21">
        <f>SUM(H176:Q176)/10</f>
        <v>12.5</v>
      </c>
      <c r="T176" s="16"/>
    </row>
    <row r="177" spans="1:20" ht="13.5" customHeight="1" x14ac:dyDescent="0.25">
      <c r="A177" s="351"/>
      <c r="B177" s="316"/>
      <c r="C177" s="316"/>
      <c r="D177" s="421"/>
      <c r="E177" s="335"/>
      <c r="F177" s="320"/>
      <c r="G177" s="9" t="s">
        <v>2</v>
      </c>
      <c r="H177" s="28">
        <v>20</v>
      </c>
      <c r="I177" s="29">
        <v>10</v>
      </c>
      <c r="J177" s="29">
        <v>8</v>
      </c>
      <c r="K177" s="29">
        <v>15</v>
      </c>
      <c r="L177" s="247">
        <v>6</v>
      </c>
      <c r="M177" s="29">
        <v>20</v>
      </c>
      <c r="N177" s="29">
        <v>8</v>
      </c>
      <c r="O177" s="29">
        <v>14</v>
      </c>
      <c r="P177" s="29">
        <v>14</v>
      </c>
      <c r="Q177" s="29">
        <v>10</v>
      </c>
      <c r="R177" s="29">
        <f t="shared" si="72"/>
        <v>125</v>
      </c>
      <c r="S177" s="22">
        <f>SUM(H177:Q177)/12</f>
        <v>10.416666666666666</v>
      </c>
      <c r="T177" s="36"/>
    </row>
    <row r="178" spans="1:20" ht="13.5" customHeight="1" x14ac:dyDescent="0.25">
      <c r="A178" s="351"/>
      <c r="B178" s="316"/>
      <c r="C178" s="316"/>
      <c r="D178" s="421"/>
      <c r="E178" s="335"/>
      <c r="F178" s="321"/>
      <c r="G178" s="23" t="s">
        <v>22</v>
      </c>
      <c r="H178" s="31">
        <f t="shared" ref="H178:Q178" si="73">+(H177*2+H176)/3</f>
        <v>16.333333333333332</v>
      </c>
      <c r="I178" s="31">
        <f t="shared" si="73"/>
        <v>9.6666666666666661</v>
      </c>
      <c r="J178" s="31">
        <f t="shared" si="73"/>
        <v>10.333333333333334</v>
      </c>
      <c r="K178" s="31">
        <f t="shared" si="73"/>
        <v>14</v>
      </c>
      <c r="L178" s="31">
        <f t="shared" si="73"/>
        <v>7.666666666666667</v>
      </c>
      <c r="M178" s="31">
        <f t="shared" si="73"/>
        <v>17.666666666666668</v>
      </c>
      <c r="N178" s="31">
        <f t="shared" si="73"/>
        <v>9.3333333333333339</v>
      </c>
      <c r="O178" s="31">
        <f t="shared" si="73"/>
        <v>13.666666666666666</v>
      </c>
      <c r="P178" s="31">
        <f t="shared" si="73"/>
        <v>14.666666666666666</v>
      </c>
      <c r="Q178" s="31">
        <f t="shared" si="73"/>
        <v>11.666666666666666</v>
      </c>
      <c r="R178" s="32">
        <f t="shared" si="72"/>
        <v>125.00000000000001</v>
      </c>
      <c r="S178" s="24">
        <f>SUM(S177*2+S176)/3</f>
        <v>11.111111111111109</v>
      </c>
      <c r="T178" s="36"/>
    </row>
    <row r="179" spans="1:20" ht="13.5" customHeight="1" x14ac:dyDescent="0.25">
      <c r="A179" s="351"/>
      <c r="B179" s="316"/>
      <c r="C179" s="316"/>
      <c r="D179" s="421"/>
      <c r="E179" s="335"/>
      <c r="F179" s="322" t="s">
        <v>20</v>
      </c>
      <c r="G179" s="9" t="s">
        <v>1</v>
      </c>
      <c r="H179" s="29">
        <v>13</v>
      </c>
      <c r="I179" s="29">
        <v>13</v>
      </c>
      <c r="J179" s="29">
        <v>17</v>
      </c>
      <c r="K179" s="29">
        <v>14</v>
      </c>
      <c r="L179" s="247">
        <v>16</v>
      </c>
      <c r="M179" s="29">
        <v>15</v>
      </c>
      <c r="N179" s="29">
        <v>14</v>
      </c>
      <c r="O179" s="29">
        <v>9</v>
      </c>
      <c r="P179" s="29">
        <v>18</v>
      </c>
      <c r="Q179" s="29">
        <v>13</v>
      </c>
      <c r="R179" s="29">
        <f t="shared" si="72"/>
        <v>142</v>
      </c>
      <c r="S179" s="22">
        <f>SUM(H179:Q179)/10</f>
        <v>14.2</v>
      </c>
      <c r="T179" s="36"/>
    </row>
    <row r="180" spans="1:20" ht="13.5" customHeight="1" x14ac:dyDescent="0.25">
      <c r="A180" s="351"/>
      <c r="B180" s="316"/>
      <c r="C180" s="316"/>
      <c r="D180" s="421"/>
      <c r="E180" s="335"/>
      <c r="F180" s="322"/>
      <c r="G180" s="9" t="s">
        <v>2</v>
      </c>
      <c r="H180" s="29">
        <v>20</v>
      </c>
      <c r="I180" s="29">
        <v>9</v>
      </c>
      <c r="J180" s="29">
        <v>2</v>
      </c>
      <c r="K180" s="29">
        <v>5</v>
      </c>
      <c r="L180" s="247">
        <v>20</v>
      </c>
      <c r="M180" s="29">
        <v>19</v>
      </c>
      <c r="N180" s="29">
        <v>13</v>
      </c>
      <c r="O180" s="29">
        <v>9</v>
      </c>
      <c r="P180" s="29">
        <v>18</v>
      </c>
      <c r="Q180" s="29">
        <v>10</v>
      </c>
      <c r="R180" s="29">
        <f t="shared" si="72"/>
        <v>125</v>
      </c>
      <c r="S180" s="22">
        <f>SUM(H180:Q180)/12</f>
        <v>10.416666666666666</v>
      </c>
      <c r="T180" s="36"/>
    </row>
    <row r="181" spans="1:20" ht="13.5" customHeight="1" x14ac:dyDescent="0.25">
      <c r="A181" s="351"/>
      <c r="B181" s="316"/>
      <c r="C181" s="316"/>
      <c r="D181" s="421"/>
      <c r="E181" s="335"/>
      <c r="F181" s="322"/>
      <c r="G181" s="23" t="s">
        <v>23</v>
      </c>
      <c r="H181" s="31">
        <f t="shared" ref="H181:Q181" si="74">+(H180*2+H179)/3</f>
        <v>17.666666666666668</v>
      </c>
      <c r="I181" s="31">
        <f t="shared" si="74"/>
        <v>10.333333333333334</v>
      </c>
      <c r="J181" s="31">
        <f t="shared" si="74"/>
        <v>7</v>
      </c>
      <c r="K181" s="31">
        <f t="shared" si="74"/>
        <v>8</v>
      </c>
      <c r="L181" s="31">
        <f t="shared" si="74"/>
        <v>18.666666666666668</v>
      </c>
      <c r="M181" s="31">
        <f t="shared" si="74"/>
        <v>17.666666666666668</v>
      </c>
      <c r="N181" s="31">
        <f t="shared" si="74"/>
        <v>13.333333333333334</v>
      </c>
      <c r="O181" s="31">
        <f t="shared" si="74"/>
        <v>9</v>
      </c>
      <c r="P181" s="31">
        <f t="shared" si="74"/>
        <v>18</v>
      </c>
      <c r="Q181" s="31">
        <f t="shared" si="74"/>
        <v>11</v>
      </c>
      <c r="R181" s="32">
        <f t="shared" si="72"/>
        <v>130.66666666666669</v>
      </c>
      <c r="S181" s="24">
        <f>SUM(S180*2+S179)/3</f>
        <v>11.677777777777777</v>
      </c>
      <c r="T181" s="36"/>
    </row>
    <row r="182" spans="1:20" ht="27.75" customHeight="1" thickBot="1" x14ac:dyDescent="0.3">
      <c r="A182" s="351"/>
      <c r="B182" s="316"/>
      <c r="C182" s="316"/>
      <c r="D182" s="421"/>
      <c r="E182" s="335"/>
      <c r="F182" s="431" t="s">
        <v>21</v>
      </c>
      <c r="G182" s="431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>
        <f>SUM(S178,S181)/2</f>
        <v>11.394444444444442</v>
      </c>
      <c r="T182" s="11"/>
    </row>
    <row r="183" spans="1:20" ht="13.5" customHeight="1" x14ac:dyDescent="0.25">
      <c r="A183" s="350">
        <v>28</v>
      </c>
      <c r="B183" s="315" t="s">
        <v>374</v>
      </c>
      <c r="C183" s="315" t="s">
        <v>375</v>
      </c>
      <c r="D183" s="420" t="s">
        <v>39</v>
      </c>
      <c r="E183" s="335" t="s">
        <v>488</v>
      </c>
      <c r="F183" s="319" t="s">
        <v>16</v>
      </c>
      <c r="G183" s="12" t="s">
        <v>1</v>
      </c>
      <c r="H183" s="26">
        <v>10</v>
      </c>
      <c r="I183" s="20">
        <v>10</v>
      </c>
      <c r="J183" s="20">
        <v>14</v>
      </c>
      <c r="K183" s="20">
        <v>12</v>
      </c>
      <c r="L183" s="20">
        <v>12</v>
      </c>
      <c r="M183" s="20">
        <v>15</v>
      </c>
      <c r="N183" s="20">
        <v>11</v>
      </c>
      <c r="O183" s="20">
        <v>14</v>
      </c>
      <c r="P183" s="20">
        <v>15</v>
      </c>
      <c r="Q183" s="20">
        <v>16</v>
      </c>
      <c r="R183" s="20">
        <f t="shared" ref="R183:R188" si="75">SUM(H183:Q183)</f>
        <v>129</v>
      </c>
      <c r="S183" s="21">
        <f>SUM(H183:Q183)/10</f>
        <v>12.9</v>
      </c>
      <c r="T183" s="16"/>
    </row>
    <row r="184" spans="1:20" ht="13.5" customHeight="1" x14ac:dyDescent="0.25">
      <c r="A184" s="351"/>
      <c r="B184" s="316"/>
      <c r="C184" s="316"/>
      <c r="D184" s="421"/>
      <c r="E184" s="335"/>
      <c r="F184" s="320"/>
      <c r="G184" s="9" t="s">
        <v>2</v>
      </c>
      <c r="H184" s="28">
        <v>20</v>
      </c>
      <c r="I184" s="29">
        <v>10</v>
      </c>
      <c r="J184" s="29">
        <v>15</v>
      </c>
      <c r="K184" s="29">
        <v>18</v>
      </c>
      <c r="L184" s="29">
        <v>20</v>
      </c>
      <c r="M184" s="29">
        <v>18</v>
      </c>
      <c r="N184" s="29">
        <v>3</v>
      </c>
      <c r="O184" s="29">
        <v>13</v>
      </c>
      <c r="P184" s="29">
        <v>16</v>
      </c>
      <c r="Q184" s="29">
        <v>12</v>
      </c>
      <c r="R184" s="29">
        <f t="shared" si="75"/>
        <v>145</v>
      </c>
      <c r="S184" s="22">
        <f>SUM(H184:Q184)/12</f>
        <v>12.083333333333334</v>
      </c>
      <c r="T184" s="36"/>
    </row>
    <row r="185" spans="1:20" ht="13.5" customHeight="1" x14ac:dyDescent="0.25">
      <c r="A185" s="351"/>
      <c r="B185" s="316"/>
      <c r="C185" s="316"/>
      <c r="D185" s="421"/>
      <c r="E185" s="335"/>
      <c r="F185" s="321"/>
      <c r="G185" s="23" t="s">
        <v>22</v>
      </c>
      <c r="H185" s="31">
        <f t="shared" ref="H185:Q185" si="76">+(H184*2+H183)/3</f>
        <v>16.666666666666668</v>
      </c>
      <c r="I185" s="31">
        <f t="shared" si="76"/>
        <v>10</v>
      </c>
      <c r="J185" s="31">
        <f t="shared" si="76"/>
        <v>14.666666666666666</v>
      </c>
      <c r="K185" s="31">
        <f t="shared" si="76"/>
        <v>16</v>
      </c>
      <c r="L185" s="31">
        <f t="shared" si="76"/>
        <v>17.333333333333332</v>
      </c>
      <c r="M185" s="31">
        <f t="shared" si="76"/>
        <v>17</v>
      </c>
      <c r="N185" s="31">
        <f t="shared" si="76"/>
        <v>5.666666666666667</v>
      </c>
      <c r="O185" s="31">
        <f t="shared" si="76"/>
        <v>13.333333333333334</v>
      </c>
      <c r="P185" s="31">
        <f t="shared" si="76"/>
        <v>15.666666666666666</v>
      </c>
      <c r="Q185" s="31">
        <f t="shared" si="76"/>
        <v>13.333333333333334</v>
      </c>
      <c r="R185" s="32">
        <f t="shared" si="75"/>
        <v>139.66666666666669</v>
      </c>
      <c r="S185" s="24">
        <f>SUM(S184*2+S183)/3</f>
        <v>12.355555555555556</v>
      </c>
      <c r="T185" s="36"/>
    </row>
    <row r="186" spans="1:20" ht="13.5" customHeight="1" x14ac:dyDescent="0.25">
      <c r="A186" s="351"/>
      <c r="B186" s="316"/>
      <c r="C186" s="316"/>
      <c r="D186" s="421"/>
      <c r="E186" s="335"/>
      <c r="F186" s="322" t="s">
        <v>20</v>
      </c>
      <c r="G186" s="9" t="s">
        <v>1</v>
      </c>
      <c r="H186" s="29">
        <v>12</v>
      </c>
      <c r="I186" s="29">
        <v>12</v>
      </c>
      <c r="J186" s="29">
        <v>17</v>
      </c>
      <c r="K186" s="29">
        <v>14</v>
      </c>
      <c r="L186" s="29">
        <v>13</v>
      </c>
      <c r="M186" s="29">
        <v>15</v>
      </c>
      <c r="N186" s="29">
        <v>15</v>
      </c>
      <c r="O186" s="29">
        <v>14</v>
      </c>
      <c r="P186" s="29">
        <v>17</v>
      </c>
      <c r="Q186" s="29">
        <v>13</v>
      </c>
      <c r="R186" s="29">
        <f t="shared" si="75"/>
        <v>142</v>
      </c>
      <c r="S186" s="22">
        <f>SUM(H186:Q186)/10</f>
        <v>14.2</v>
      </c>
      <c r="T186" s="36"/>
    </row>
    <row r="187" spans="1:20" ht="13.5" customHeight="1" x14ac:dyDescent="0.25">
      <c r="A187" s="351"/>
      <c r="B187" s="316"/>
      <c r="C187" s="316"/>
      <c r="D187" s="421"/>
      <c r="E187" s="335"/>
      <c r="F187" s="322"/>
      <c r="G187" s="9" t="s">
        <v>2</v>
      </c>
      <c r="H187" s="29">
        <v>20</v>
      </c>
      <c r="I187" s="29">
        <v>10</v>
      </c>
      <c r="J187" s="29">
        <v>16</v>
      </c>
      <c r="K187" s="29">
        <v>7</v>
      </c>
      <c r="L187" s="29">
        <v>20</v>
      </c>
      <c r="M187" s="29">
        <v>20</v>
      </c>
      <c r="N187" s="29">
        <v>11</v>
      </c>
      <c r="O187" s="29">
        <v>8</v>
      </c>
      <c r="P187" s="29">
        <v>17</v>
      </c>
      <c r="Q187" s="29">
        <v>11</v>
      </c>
      <c r="R187" s="29">
        <f t="shared" si="75"/>
        <v>140</v>
      </c>
      <c r="S187" s="22">
        <f>SUM(H187:Q187)/12</f>
        <v>11.666666666666666</v>
      </c>
      <c r="T187" s="36"/>
    </row>
    <row r="188" spans="1:20" ht="13.5" customHeight="1" x14ac:dyDescent="0.25">
      <c r="A188" s="351"/>
      <c r="B188" s="316"/>
      <c r="C188" s="316"/>
      <c r="D188" s="421"/>
      <c r="E188" s="335"/>
      <c r="F188" s="322"/>
      <c r="G188" s="23" t="s">
        <v>23</v>
      </c>
      <c r="H188" s="31">
        <f t="shared" ref="H188:Q188" si="77">+(H187*2+H186)/3</f>
        <v>17.333333333333332</v>
      </c>
      <c r="I188" s="31">
        <f t="shared" si="77"/>
        <v>10.666666666666666</v>
      </c>
      <c r="J188" s="31">
        <f t="shared" si="77"/>
        <v>16.333333333333332</v>
      </c>
      <c r="K188" s="31">
        <f t="shared" si="77"/>
        <v>9.3333333333333339</v>
      </c>
      <c r="L188" s="31">
        <f t="shared" si="77"/>
        <v>17.666666666666668</v>
      </c>
      <c r="M188" s="31">
        <f t="shared" si="77"/>
        <v>18.333333333333332</v>
      </c>
      <c r="N188" s="31">
        <f t="shared" si="77"/>
        <v>12.333333333333334</v>
      </c>
      <c r="O188" s="31">
        <f t="shared" si="77"/>
        <v>10</v>
      </c>
      <c r="P188" s="31">
        <f t="shared" si="77"/>
        <v>17</v>
      </c>
      <c r="Q188" s="31">
        <f t="shared" si="77"/>
        <v>11.666666666666666</v>
      </c>
      <c r="R188" s="32">
        <f t="shared" si="75"/>
        <v>140.66666666666666</v>
      </c>
      <c r="S188" s="24">
        <f>SUM(S187*2+S186)/3</f>
        <v>12.511111111111111</v>
      </c>
      <c r="T188" s="36"/>
    </row>
    <row r="189" spans="1:20" ht="25.5" customHeight="1" thickBot="1" x14ac:dyDescent="0.3">
      <c r="A189" s="351"/>
      <c r="B189" s="316"/>
      <c r="C189" s="316"/>
      <c r="D189" s="421"/>
      <c r="E189" s="335"/>
      <c r="F189" s="431" t="s">
        <v>21</v>
      </c>
      <c r="G189" s="431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>
        <f>SUM(S185,S188)/2</f>
        <v>12.433333333333334</v>
      </c>
      <c r="T189" s="11"/>
    </row>
    <row r="190" spans="1:20" ht="13.5" customHeight="1" x14ac:dyDescent="0.25">
      <c r="A190" s="350">
        <v>29</v>
      </c>
      <c r="B190" s="315" t="s">
        <v>374</v>
      </c>
      <c r="C190" s="315" t="s">
        <v>375</v>
      </c>
      <c r="D190" s="420" t="s">
        <v>39</v>
      </c>
      <c r="E190" s="335" t="s">
        <v>489</v>
      </c>
      <c r="F190" s="319" t="s">
        <v>16</v>
      </c>
      <c r="G190" s="12" t="s">
        <v>1</v>
      </c>
      <c r="H190" s="26">
        <v>10</v>
      </c>
      <c r="I190" s="20">
        <v>10</v>
      </c>
      <c r="J190" s="20">
        <v>14</v>
      </c>
      <c r="K190" s="20">
        <v>13</v>
      </c>
      <c r="L190" s="20">
        <v>9</v>
      </c>
      <c r="M190" s="20">
        <v>15</v>
      </c>
      <c r="N190" s="20">
        <v>10</v>
      </c>
      <c r="O190" s="20">
        <v>12</v>
      </c>
      <c r="P190" s="20">
        <v>16</v>
      </c>
      <c r="Q190" s="20">
        <v>11</v>
      </c>
      <c r="R190" s="20">
        <f t="shared" ref="R190:R195" si="78">SUM(H190:Q190)</f>
        <v>120</v>
      </c>
      <c r="S190" s="21">
        <f>SUM(H190:Q190)/10</f>
        <v>12</v>
      </c>
      <c r="T190" s="16"/>
    </row>
    <row r="191" spans="1:20" ht="13.5" customHeight="1" x14ac:dyDescent="0.25">
      <c r="A191" s="351"/>
      <c r="B191" s="316"/>
      <c r="C191" s="316"/>
      <c r="D191" s="421"/>
      <c r="E191" s="335"/>
      <c r="F191" s="320"/>
      <c r="G191" s="9" t="s">
        <v>2</v>
      </c>
      <c r="H191" s="28">
        <v>24</v>
      </c>
      <c r="I191" s="29">
        <v>12</v>
      </c>
      <c r="J191" s="29">
        <v>4</v>
      </c>
      <c r="K191" s="29">
        <v>12</v>
      </c>
      <c r="L191" s="29">
        <v>14</v>
      </c>
      <c r="M191" s="29">
        <v>14</v>
      </c>
      <c r="N191" s="29">
        <v>4</v>
      </c>
      <c r="O191" s="29">
        <v>13</v>
      </c>
      <c r="P191" s="29">
        <v>15</v>
      </c>
      <c r="Q191" s="29">
        <v>10</v>
      </c>
      <c r="R191" s="29">
        <f t="shared" si="78"/>
        <v>122</v>
      </c>
      <c r="S191" s="22">
        <f>SUM(H191:Q191)/12</f>
        <v>10.166666666666666</v>
      </c>
      <c r="T191" s="36"/>
    </row>
    <row r="192" spans="1:20" ht="13.5" customHeight="1" x14ac:dyDescent="0.25">
      <c r="A192" s="351"/>
      <c r="B192" s="316"/>
      <c r="C192" s="316"/>
      <c r="D192" s="421"/>
      <c r="E192" s="335"/>
      <c r="F192" s="321"/>
      <c r="G192" s="23" t="s">
        <v>22</v>
      </c>
      <c r="H192" s="31">
        <f t="shared" ref="H192:Q192" si="79">+(H191*2+H190)/3</f>
        <v>19.333333333333332</v>
      </c>
      <c r="I192" s="31">
        <f t="shared" si="79"/>
        <v>11.333333333333334</v>
      </c>
      <c r="J192" s="31">
        <f t="shared" si="79"/>
        <v>7.333333333333333</v>
      </c>
      <c r="K192" s="31">
        <f t="shared" si="79"/>
        <v>12.333333333333334</v>
      </c>
      <c r="L192" s="31">
        <f t="shared" si="79"/>
        <v>12.333333333333334</v>
      </c>
      <c r="M192" s="31">
        <f t="shared" si="79"/>
        <v>14.333333333333334</v>
      </c>
      <c r="N192" s="31">
        <f t="shared" si="79"/>
        <v>6</v>
      </c>
      <c r="O192" s="31">
        <f t="shared" si="79"/>
        <v>12.666666666666666</v>
      </c>
      <c r="P192" s="31">
        <f t="shared" si="79"/>
        <v>15.333333333333334</v>
      </c>
      <c r="Q192" s="31">
        <f t="shared" si="79"/>
        <v>10.333333333333334</v>
      </c>
      <c r="R192" s="32">
        <f t="shared" si="78"/>
        <v>121.33333333333333</v>
      </c>
      <c r="S192" s="24">
        <f>SUM(S191*2+S190)/3</f>
        <v>10.777777777777777</v>
      </c>
      <c r="T192" s="36"/>
    </row>
    <row r="193" spans="1:20" ht="13.5" customHeight="1" x14ac:dyDescent="0.25">
      <c r="A193" s="351"/>
      <c r="B193" s="316"/>
      <c r="C193" s="316"/>
      <c r="D193" s="421"/>
      <c r="E193" s="335"/>
      <c r="F193" s="322" t="s">
        <v>20</v>
      </c>
      <c r="G193" s="9" t="s">
        <v>1</v>
      </c>
      <c r="H193" s="29">
        <v>13</v>
      </c>
      <c r="I193" s="29">
        <v>13</v>
      </c>
      <c r="J193" s="29">
        <v>15</v>
      </c>
      <c r="K193" s="29">
        <v>15</v>
      </c>
      <c r="L193" s="29">
        <v>8</v>
      </c>
      <c r="M193" s="29">
        <v>15</v>
      </c>
      <c r="N193" s="29">
        <v>15</v>
      </c>
      <c r="O193" s="29">
        <v>10</v>
      </c>
      <c r="P193" s="29">
        <v>17</v>
      </c>
      <c r="Q193" s="29">
        <v>12</v>
      </c>
      <c r="R193" s="29">
        <f t="shared" si="78"/>
        <v>133</v>
      </c>
      <c r="S193" s="22">
        <f>SUM(H193:Q193)/10</f>
        <v>13.3</v>
      </c>
      <c r="T193" s="36"/>
    </row>
    <row r="194" spans="1:20" ht="13.5" customHeight="1" x14ac:dyDescent="0.25">
      <c r="A194" s="351"/>
      <c r="B194" s="316"/>
      <c r="C194" s="316"/>
      <c r="D194" s="421"/>
      <c r="E194" s="335"/>
      <c r="F194" s="322"/>
      <c r="G194" s="9" t="s">
        <v>2</v>
      </c>
      <c r="H194" s="29">
        <v>22</v>
      </c>
      <c r="I194" s="29">
        <v>12</v>
      </c>
      <c r="J194" s="29">
        <v>13</v>
      </c>
      <c r="K194" s="29">
        <v>15</v>
      </c>
      <c r="L194" s="29">
        <v>18</v>
      </c>
      <c r="M194" s="29">
        <v>20</v>
      </c>
      <c r="N194" s="29">
        <v>13</v>
      </c>
      <c r="O194" s="29">
        <v>7</v>
      </c>
      <c r="P194" s="29">
        <v>15</v>
      </c>
      <c r="Q194" s="29">
        <v>12</v>
      </c>
      <c r="R194" s="29">
        <f t="shared" si="78"/>
        <v>147</v>
      </c>
      <c r="S194" s="22">
        <f>SUM(H194:Q194)/12</f>
        <v>12.25</v>
      </c>
      <c r="T194" s="36"/>
    </row>
    <row r="195" spans="1:20" ht="13.5" customHeight="1" x14ac:dyDescent="0.25">
      <c r="A195" s="351"/>
      <c r="B195" s="316"/>
      <c r="C195" s="316"/>
      <c r="D195" s="421"/>
      <c r="E195" s="335"/>
      <c r="F195" s="322"/>
      <c r="G195" s="23" t="s">
        <v>23</v>
      </c>
      <c r="H195" s="31">
        <f t="shared" ref="H195:Q195" si="80">+(H194*2+H193)/3</f>
        <v>19</v>
      </c>
      <c r="I195" s="31">
        <f t="shared" si="80"/>
        <v>12.333333333333334</v>
      </c>
      <c r="J195" s="31">
        <f t="shared" si="80"/>
        <v>13.666666666666666</v>
      </c>
      <c r="K195" s="31">
        <f t="shared" si="80"/>
        <v>15</v>
      </c>
      <c r="L195" s="31">
        <f t="shared" si="80"/>
        <v>14.666666666666666</v>
      </c>
      <c r="M195" s="31">
        <f t="shared" si="80"/>
        <v>18.333333333333332</v>
      </c>
      <c r="N195" s="31">
        <f t="shared" si="80"/>
        <v>13.666666666666666</v>
      </c>
      <c r="O195" s="31">
        <f t="shared" si="80"/>
        <v>8</v>
      </c>
      <c r="P195" s="31">
        <f t="shared" si="80"/>
        <v>15.666666666666666</v>
      </c>
      <c r="Q195" s="31">
        <f t="shared" si="80"/>
        <v>12</v>
      </c>
      <c r="R195" s="32">
        <f t="shared" si="78"/>
        <v>142.33333333333334</v>
      </c>
      <c r="S195" s="24">
        <f>SUM(S194*2+S193)/3</f>
        <v>12.6</v>
      </c>
      <c r="T195" s="36"/>
    </row>
    <row r="196" spans="1:20" ht="24.75" customHeight="1" thickBot="1" x14ac:dyDescent="0.3">
      <c r="A196" s="351"/>
      <c r="B196" s="316"/>
      <c r="C196" s="316"/>
      <c r="D196" s="421"/>
      <c r="E196" s="335"/>
      <c r="F196" s="431" t="s">
        <v>21</v>
      </c>
      <c r="G196" s="431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>
        <f>SUM(S192,S195)/2</f>
        <v>11.688888888888888</v>
      </c>
      <c r="T196" s="11"/>
    </row>
    <row r="197" spans="1:20" ht="13.5" customHeight="1" x14ac:dyDescent="0.25">
      <c r="A197" s="350">
        <v>30</v>
      </c>
      <c r="B197" s="315" t="s">
        <v>374</v>
      </c>
      <c r="C197" s="315" t="s">
        <v>375</v>
      </c>
      <c r="D197" s="420" t="s">
        <v>39</v>
      </c>
      <c r="E197" s="335" t="s">
        <v>490</v>
      </c>
      <c r="F197" s="319" t="s">
        <v>16</v>
      </c>
      <c r="G197" s="12" t="s">
        <v>1</v>
      </c>
      <c r="H197" s="26">
        <v>14</v>
      </c>
      <c r="I197" s="20">
        <v>14</v>
      </c>
      <c r="J197" s="20">
        <v>16</v>
      </c>
      <c r="K197" s="20">
        <v>14</v>
      </c>
      <c r="L197" s="20">
        <v>17</v>
      </c>
      <c r="M197" s="20">
        <v>16</v>
      </c>
      <c r="N197" s="20">
        <v>16</v>
      </c>
      <c r="O197" s="20">
        <v>14</v>
      </c>
      <c r="P197" s="20">
        <v>16</v>
      </c>
      <c r="Q197" s="20">
        <v>17</v>
      </c>
      <c r="R197" s="20">
        <f t="shared" ref="R197:R202" si="81">SUM(H197:Q197)</f>
        <v>154</v>
      </c>
      <c r="S197" s="21">
        <f>SUM(H197:Q197)/10</f>
        <v>15.4</v>
      </c>
      <c r="T197" s="16"/>
    </row>
    <row r="198" spans="1:20" ht="13.5" customHeight="1" x14ac:dyDescent="0.25">
      <c r="A198" s="351"/>
      <c r="B198" s="316"/>
      <c r="C198" s="316"/>
      <c r="D198" s="421"/>
      <c r="E198" s="335"/>
      <c r="F198" s="320"/>
      <c r="G198" s="9" t="s">
        <v>2</v>
      </c>
      <c r="H198" s="28">
        <v>20</v>
      </c>
      <c r="I198" s="29">
        <v>8</v>
      </c>
      <c r="J198" s="29">
        <v>10</v>
      </c>
      <c r="K198" s="29">
        <v>19</v>
      </c>
      <c r="L198" s="29">
        <v>37</v>
      </c>
      <c r="M198" s="29">
        <v>18</v>
      </c>
      <c r="N198" s="29">
        <v>17</v>
      </c>
      <c r="O198" s="29">
        <v>15</v>
      </c>
      <c r="P198" s="29">
        <v>11</v>
      </c>
      <c r="Q198" s="29">
        <v>14</v>
      </c>
      <c r="R198" s="29">
        <f t="shared" si="81"/>
        <v>169</v>
      </c>
      <c r="S198" s="22">
        <f>SUM(H198:Q198)/12</f>
        <v>14.083333333333334</v>
      </c>
      <c r="T198" s="36"/>
    </row>
    <row r="199" spans="1:20" ht="13.5" customHeight="1" x14ac:dyDescent="0.25">
      <c r="A199" s="351"/>
      <c r="B199" s="316"/>
      <c r="C199" s="316"/>
      <c r="D199" s="421"/>
      <c r="E199" s="335"/>
      <c r="F199" s="321"/>
      <c r="G199" s="23" t="s">
        <v>22</v>
      </c>
      <c r="H199" s="31">
        <f t="shared" ref="H199:Q199" si="82">+(H198*2+H197)/3</f>
        <v>18</v>
      </c>
      <c r="I199" s="31">
        <f t="shared" si="82"/>
        <v>10</v>
      </c>
      <c r="J199" s="31">
        <f t="shared" si="82"/>
        <v>12</v>
      </c>
      <c r="K199" s="31">
        <f t="shared" si="82"/>
        <v>17.333333333333332</v>
      </c>
      <c r="L199" s="31">
        <f t="shared" si="82"/>
        <v>30.333333333333332</v>
      </c>
      <c r="M199" s="31">
        <f t="shared" si="82"/>
        <v>17.333333333333332</v>
      </c>
      <c r="N199" s="31">
        <f t="shared" si="82"/>
        <v>16.666666666666668</v>
      </c>
      <c r="O199" s="31">
        <f t="shared" si="82"/>
        <v>14.666666666666666</v>
      </c>
      <c r="P199" s="31">
        <f t="shared" si="82"/>
        <v>12.666666666666666</v>
      </c>
      <c r="Q199" s="31">
        <f t="shared" si="82"/>
        <v>15</v>
      </c>
      <c r="R199" s="32">
        <f t="shared" si="81"/>
        <v>163.99999999999997</v>
      </c>
      <c r="S199" s="24">
        <f>SUM(S198*2+S197)/3</f>
        <v>14.522222222222224</v>
      </c>
      <c r="T199" s="36"/>
    </row>
    <row r="200" spans="1:20" ht="13.5" customHeight="1" x14ac:dyDescent="0.25">
      <c r="A200" s="351"/>
      <c r="B200" s="316"/>
      <c r="C200" s="316"/>
      <c r="D200" s="421"/>
      <c r="E200" s="335"/>
      <c r="F200" s="322" t="s">
        <v>20</v>
      </c>
      <c r="G200" s="9" t="s">
        <v>1</v>
      </c>
      <c r="H200" s="29">
        <v>17</v>
      </c>
      <c r="I200" s="29">
        <v>17</v>
      </c>
      <c r="J200" s="29">
        <v>16</v>
      </c>
      <c r="K200" s="29">
        <v>16</v>
      </c>
      <c r="L200" s="29">
        <v>18</v>
      </c>
      <c r="M200" s="29">
        <v>17</v>
      </c>
      <c r="N200" s="29">
        <v>12</v>
      </c>
      <c r="O200" s="29">
        <v>2</v>
      </c>
      <c r="P200" s="29">
        <v>19</v>
      </c>
      <c r="Q200" s="29">
        <v>12</v>
      </c>
      <c r="R200" s="29">
        <f t="shared" si="81"/>
        <v>146</v>
      </c>
      <c r="S200" s="22">
        <f>SUM(H200:Q200)/10</f>
        <v>14.6</v>
      </c>
      <c r="T200" s="36"/>
    </row>
    <row r="201" spans="1:20" ht="13.5" customHeight="1" x14ac:dyDescent="0.25">
      <c r="A201" s="351"/>
      <c r="B201" s="316"/>
      <c r="C201" s="316"/>
      <c r="D201" s="421"/>
      <c r="E201" s="335"/>
      <c r="F201" s="322"/>
      <c r="G201" s="9" t="s">
        <v>2</v>
      </c>
      <c r="H201" s="29">
        <v>28</v>
      </c>
      <c r="I201" s="29">
        <v>10</v>
      </c>
      <c r="J201" s="29">
        <v>13</v>
      </c>
      <c r="K201" s="29">
        <v>17</v>
      </c>
      <c r="L201" s="29">
        <v>37</v>
      </c>
      <c r="M201" s="29">
        <v>20</v>
      </c>
      <c r="N201" s="29">
        <v>14</v>
      </c>
      <c r="O201" s="29">
        <v>2</v>
      </c>
      <c r="P201" s="29">
        <v>11</v>
      </c>
      <c r="Q201" s="29">
        <v>15</v>
      </c>
      <c r="R201" s="29">
        <f t="shared" si="81"/>
        <v>167</v>
      </c>
      <c r="S201" s="22">
        <f>SUM(H201:Q201)/12</f>
        <v>13.916666666666666</v>
      </c>
      <c r="T201" s="36"/>
    </row>
    <row r="202" spans="1:20" ht="13.5" customHeight="1" x14ac:dyDescent="0.25">
      <c r="A202" s="351"/>
      <c r="B202" s="316"/>
      <c r="C202" s="316"/>
      <c r="D202" s="421"/>
      <c r="E202" s="335"/>
      <c r="F202" s="322"/>
      <c r="G202" s="23" t="s">
        <v>23</v>
      </c>
      <c r="H202" s="31">
        <f t="shared" ref="H202:Q202" si="83">+(H201*2+H200)/3</f>
        <v>24.333333333333332</v>
      </c>
      <c r="I202" s="31">
        <f t="shared" si="83"/>
        <v>12.333333333333334</v>
      </c>
      <c r="J202" s="31">
        <f t="shared" si="83"/>
        <v>14</v>
      </c>
      <c r="K202" s="31">
        <f t="shared" si="83"/>
        <v>16.666666666666668</v>
      </c>
      <c r="L202" s="31">
        <f t="shared" si="83"/>
        <v>30.666666666666668</v>
      </c>
      <c r="M202" s="31">
        <f t="shared" si="83"/>
        <v>19</v>
      </c>
      <c r="N202" s="31">
        <f t="shared" si="83"/>
        <v>13.333333333333334</v>
      </c>
      <c r="O202" s="31">
        <f t="shared" si="83"/>
        <v>2</v>
      </c>
      <c r="P202" s="31">
        <f t="shared" si="83"/>
        <v>13.666666666666666</v>
      </c>
      <c r="Q202" s="31">
        <f t="shared" si="83"/>
        <v>14</v>
      </c>
      <c r="R202" s="32">
        <f t="shared" si="81"/>
        <v>160</v>
      </c>
      <c r="S202" s="24">
        <f>SUM(S201*2+S200)/3</f>
        <v>14.144444444444444</v>
      </c>
      <c r="T202" s="36"/>
    </row>
    <row r="203" spans="1:20" ht="24.75" customHeight="1" thickBot="1" x14ac:dyDescent="0.3">
      <c r="A203" s="351"/>
      <c r="B203" s="316"/>
      <c r="C203" s="316"/>
      <c r="D203" s="421"/>
      <c r="E203" s="335"/>
      <c r="F203" s="431" t="s">
        <v>21</v>
      </c>
      <c r="G203" s="431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>
        <f>SUM(S199,S202)/2</f>
        <v>14.333333333333334</v>
      </c>
      <c r="T203" s="11"/>
    </row>
    <row r="204" spans="1:20" ht="13.5" customHeight="1" x14ac:dyDescent="0.25">
      <c r="A204" s="350">
        <v>31</v>
      </c>
      <c r="B204" s="315" t="s">
        <v>374</v>
      </c>
      <c r="C204" s="315" t="s">
        <v>375</v>
      </c>
      <c r="D204" s="420" t="s">
        <v>39</v>
      </c>
      <c r="E204" s="335" t="s">
        <v>491</v>
      </c>
      <c r="F204" s="319" t="s">
        <v>16</v>
      </c>
      <c r="G204" s="12" t="s">
        <v>1</v>
      </c>
      <c r="H204" s="26">
        <v>17</v>
      </c>
      <c r="I204" s="20">
        <v>17</v>
      </c>
      <c r="J204" s="20">
        <v>18</v>
      </c>
      <c r="K204" s="20">
        <v>16</v>
      </c>
      <c r="L204" s="20">
        <v>15</v>
      </c>
      <c r="M204" s="20">
        <v>16</v>
      </c>
      <c r="N204" s="20">
        <v>16</v>
      </c>
      <c r="O204" s="20">
        <v>15</v>
      </c>
      <c r="P204" s="20">
        <v>18</v>
      </c>
      <c r="Q204" s="20">
        <v>17</v>
      </c>
      <c r="R204" s="20">
        <f t="shared" ref="R204:R209" si="84">SUM(H204:Q204)</f>
        <v>165</v>
      </c>
      <c r="S204" s="21">
        <f>SUM(H204:Q204)/10</f>
        <v>16.5</v>
      </c>
      <c r="T204" s="16"/>
    </row>
    <row r="205" spans="1:20" ht="13.5" customHeight="1" x14ac:dyDescent="0.25">
      <c r="A205" s="351"/>
      <c r="B205" s="316"/>
      <c r="C205" s="316"/>
      <c r="D205" s="421"/>
      <c r="E205" s="335"/>
      <c r="F205" s="320"/>
      <c r="G205" s="9" t="s">
        <v>2</v>
      </c>
      <c r="H205" s="28">
        <v>28</v>
      </c>
      <c r="I205" s="29">
        <v>10</v>
      </c>
      <c r="J205" s="29">
        <v>13</v>
      </c>
      <c r="K205" s="29">
        <v>12</v>
      </c>
      <c r="L205" s="29">
        <v>26</v>
      </c>
      <c r="M205" s="29">
        <v>17</v>
      </c>
      <c r="N205" s="29">
        <v>14</v>
      </c>
      <c r="O205" s="29">
        <v>16</v>
      </c>
      <c r="P205" s="29">
        <v>15</v>
      </c>
      <c r="Q205" s="29">
        <v>17</v>
      </c>
      <c r="R205" s="29">
        <f t="shared" si="84"/>
        <v>168</v>
      </c>
      <c r="S205" s="22">
        <f>SUM(H205:Q205)/12</f>
        <v>14</v>
      </c>
      <c r="T205" s="36"/>
    </row>
    <row r="206" spans="1:20" ht="13.5" customHeight="1" x14ac:dyDescent="0.25">
      <c r="A206" s="351"/>
      <c r="B206" s="316"/>
      <c r="C206" s="316"/>
      <c r="D206" s="421"/>
      <c r="E206" s="335"/>
      <c r="F206" s="321"/>
      <c r="G206" s="23" t="s">
        <v>22</v>
      </c>
      <c r="H206" s="31">
        <f t="shared" ref="H206:Q206" si="85">+(H205*2+H204)/3</f>
        <v>24.333333333333332</v>
      </c>
      <c r="I206" s="31">
        <f t="shared" si="85"/>
        <v>12.333333333333334</v>
      </c>
      <c r="J206" s="31">
        <f t="shared" si="85"/>
        <v>14.666666666666666</v>
      </c>
      <c r="K206" s="31">
        <f t="shared" si="85"/>
        <v>13.333333333333334</v>
      </c>
      <c r="L206" s="31">
        <f t="shared" si="85"/>
        <v>22.333333333333332</v>
      </c>
      <c r="M206" s="31">
        <f t="shared" si="85"/>
        <v>16.666666666666668</v>
      </c>
      <c r="N206" s="31">
        <f t="shared" si="85"/>
        <v>14.666666666666666</v>
      </c>
      <c r="O206" s="31">
        <f t="shared" si="85"/>
        <v>15.666666666666666</v>
      </c>
      <c r="P206" s="31">
        <f t="shared" si="85"/>
        <v>16</v>
      </c>
      <c r="Q206" s="31">
        <f t="shared" si="85"/>
        <v>17</v>
      </c>
      <c r="R206" s="32">
        <f t="shared" si="84"/>
        <v>167</v>
      </c>
      <c r="S206" s="24">
        <f>SUM(S205*2+S204)/3</f>
        <v>14.833333333333334</v>
      </c>
      <c r="T206" s="36"/>
    </row>
    <row r="207" spans="1:20" ht="13.5" customHeight="1" x14ac:dyDescent="0.25">
      <c r="A207" s="351"/>
      <c r="B207" s="316"/>
      <c r="C207" s="316"/>
      <c r="D207" s="421"/>
      <c r="E207" s="335"/>
      <c r="F207" s="322" t="s">
        <v>20</v>
      </c>
      <c r="G207" s="9" t="s">
        <v>1</v>
      </c>
      <c r="H207" s="29">
        <v>16</v>
      </c>
      <c r="I207" s="29">
        <v>16</v>
      </c>
      <c r="J207" s="29">
        <v>16</v>
      </c>
      <c r="K207" s="29">
        <v>16</v>
      </c>
      <c r="L207" s="29">
        <v>17</v>
      </c>
      <c r="M207" s="29">
        <v>18</v>
      </c>
      <c r="N207" s="29">
        <v>15</v>
      </c>
      <c r="O207" s="29">
        <v>10</v>
      </c>
      <c r="P207" s="29">
        <v>19</v>
      </c>
      <c r="Q207" s="29">
        <v>13</v>
      </c>
      <c r="R207" s="29">
        <f t="shared" si="84"/>
        <v>156</v>
      </c>
      <c r="S207" s="22">
        <f>SUM(H207:Q207)/10</f>
        <v>15.6</v>
      </c>
      <c r="T207" s="36"/>
    </row>
    <row r="208" spans="1:20" ht="13.5" customHeight="1" x14ac:dyDescent="0.25">
      <c r="A208" s="351"/>
      <c r="B208" s="316"/>
      <c r="C208" s="316"/>
      <c r="D208" s="421"/>
      <c r="E208" s="335"/>
      <c r="F208" s="322"/>
      <c r="G208" s="9" t="s">
        <v>2</v>
      </c>
      <c r="H208" s="29">
        <v>32</v>
      </c>
      <c r="I208" s="29">
        <v>12</v>
      </c>
      <c r="J208" s="29">
        <v>18</v>
      </c>
      <c r="K208" s="29">
        <v>16</v>
      </c>
      <c r="L208" s="29">
        <v>26</v>
      </c>
      <c r="M208" s="29">
        <v>18</v>
      </c>
      <c r="N208" s="29">
        <v>13</v>
      </c>
      <c r="O208" s="29">
        <v>10</v>
      </c>
      <c r="P208" s="29">
        <v>18</v>
      </c>
      <c r="Q208" s="29">
        <v>17</v>
      </c>
      <c r="R208" s="29">
        <f t="shared" si="84"/>
        <v>180</v>
      </c>
      <c r="S208" s="22">
        <f>SUM(H208:Q208)/12</f>
        <v>15</v>
      </c>
      <c r="T208" s="36"/>
    </row>
    <row r="209" spans="1:20" ht="13.5" customHeight="1" x14ac:dyDescent="0.25">
      <c r="A209" s="351"/>
      <c r="B209" s="316"/>
      <c r="C209" s="316"/>
      <c r="D209" s="421"/>
      <c r="E209" s="335"/>
      <c r="F209" s="322"/>
      <c r="G209" s="23" t="s">
        <v>23</v>
      </c>
      <c r="H209" s="31">
        <f t="shared" ref="H209:Q209" si="86">+(H208*2+H207)/3</f>
        <v>26.666666666666668</v>
      </c>
      <c r="I209" s="31">
        <f t="shared" si="86"/>
        <v>13.333333333333334</v>
      </c>
      <c r="J209" s="31">
        <f t="shared" si="86"/>
        <v>17.333333333333332</v>
      </c>
      <c r="K209" s="31">
        <f t="shared" si="86"/>
        <v>16</v>
      </c>
      <c r="L209" s="31">
        <f t="shared" si="86"/>
        <v>23</v>
      </c>
      <c r="M209" s="31">
        <f t="shared" si="86"/>
        <v>18</v>
      </c>
      <c r="N209" s="31">
        <f t="shared" si="86"/>
        <v>13.666666666666666</v>
      </c>
      <c r="O209" s="31">
        <f t="shared" si="86"/>
        <v>10</v>
      </c>
      <c r="P209" s="31">
        <f t="shared" si="86"/>
        <v>18.333333333333332</v>
      </c>
      <c r="Q209" s="31">
        <f t="shared" si="86"/>
        <v>15.666666666666666</v>
      </c>
      <c r="R209" s="32">
        <f t="shared" si="84"/>
        <v>172</v>
      </c>
      <c r="S209" s="24">
        <f>SUM(S208*2+S207)/3</f>
        <v>15.200000000000001</v>
      </c>
      <c r="T209" s="36"/>
    </row>
    <row r="210" spans="1:20" ht="25.5" customHeight="1" thickBot="1" x14ac:dyDescent="0.3">
      <c r="A210" s="351"/>
      <c r="B210" s="316"/>
      <c r="C210" s="316"/>
      <c r="D210" s="421"/>
      <c r="E210" s="335"/>
      <c r="F210" s="323" t="s">
        <v>21</v>
      </c>
      <c r="G210" s="323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>
        <f>SUM(S206,S209)/2</f>
        <v>15.016666666666667</v>
      </c>
      <c r="T210" s="11"/>
    </row>
    <row r="211" spans="1:20" ht="13.5" customHeight="1" x14ac:dyDescent="0.25">
      <c r="A211" s="350">
        <v>32</v>
      </c>
      <c r="B211" s="315" t="s">
        <v>374</v>
      </c>
      <c r="C211" s="315" t="s">
        <v>375</v>
      </c>
      <c r="D211" s="420" t="s">
        <v>39</v>
      </c>
      <c r="E211" s="335" t="s">
        <v>492</v>
      </c>
      <c r="F211" s="319" t="s">
        <v>16</v>
      </c>
      <c r="G211" s="12" t="s">
        <v>1</v>
      </c>
      <c r="H211" s="26">
        <v>7</v>
      </c>
      <c r="I211" s="20">
        <v>7</v>
      </c>
      <c r="J211" s="20">
        <v>13</v>
      </c>
      <c r="K211" s="20">
        <v>10</v>
      </c>
      <c r="L211" s="20">
        <v>13</v>
      </c>
      <c r="M211" s="20">
        <v>12</v>
      </c>
      <c r="N211" s="20">
        <v>12</v>
      </c>
      <c r="O211" s="20">
        <v>12</v>
      </c>
      <c r="P211" s="20">
        <v>16</v>
      </c>
      <c r="Q211" s="20">
        <v>14</v>
      </c>
      <c r="R211" s="20">
        <f t="shared" ref="R211:R216" si="87">SUM(H211:Q211)</f>
        <v>116</v>
      </c>
      <c r="S211" s="21">
        <f>SUM(H211:Q211)/10</f>
        <v>11.6</v>
      </c>
      <c r="T211" s="16"/>
    </row>
    <row r="212" spans="1:20" ht="13.5" customHeight="1" x14ac:dyDescent="0.25">
      <c r="A212" s="351"/>
      <c r="B212" s="316"/>
      <c r="C212" s="316"/>
      <c r="D212" s="421"/>
      <c r="E212" s="335"/>
      <c r="F212" s="320"/>
      <c r="G212" s="9" t="s">
        <v>2</v>
      </c>
      <c r="H212" s="28">
        <v>14</v>
      </c>
      <c r="I212" s="29">
        <v>7</v>
      </c>
      <c r="J212" s="29">
        <v>2</v>
      </c>
      <c r="K212" s="29">
        <v>17</v>
      </c>
      <c r="L212" s="29">
        <v>20</v>
      </c>
      <c r="M212" s="29">
        <v>13</v>
      </c>
      <c r="N212" s="29">
        <v>4</v>
      </c>
      <c r="O212" s="29">
        <v>13</v>
      </c>
      <c r="P212" s="29">
        <v>10</v>
      </c>
      <c r="Q212" s="29">
        <v>10</v>
      </c>
      <c r="R212" s="29">
        <f t="shared" si="87"/>
        <v>110</v>
      </c>
      <c r="S212" s="22">
        <f>SUM(H212:Q212)/12</f>
        <v>9.1666666666666661</v>
      </c>
      <c r="T212" s="36"/>
    </row>
    <row r="213" spans="1:20" ht="13.5" customHeight="1" x14ac:dyDescent="0.25">
      <c r="A213" s="351"/>
      <c r="B213" s="316"/>
      <c r="C213" s="316"/>
      <c r="D213" s="421"/>
      <c r="E213" s="335"/>
      <c r="F213" s="321"/>
      <c r="G213" s="23" t="s">
        <v>22</v>
      </c>
      <c r="H213" s="31">
        <f t="shared" ref="H213:Q213" si="88">+(H212*2+H211)/3</f>
        <v>11.666666666666666</v>
      </c>
      <c r="I213" s="31">
        <f t="shared" si="88"/>
        <v>7</v>
      </c>
      <c r="J213" s="31">
        <f t="shared" si="88"/>
        <v>5.666666666666667</v>
      </c>
      <c r="K213" s="31">
        <f t="shared" si="88"/>
        <v>14.666666666666666</v>
      </c>
      <c r="L213" s="31">
        <f t="shared" si="88"/>
        <v>17.666666666666668</v>
      </c>
      <c r="M213" s="31">
        <f t="shared" si="88"/>
        <v>12.666666666666666</v>
      </c>
      <c r="N213" s="31">
        <f t="shared" si="88"/>
        <v>6.666666666666667</v>
      </c>
      <c r="O213" s="31">
        <f t="shared" si="88"/>
        <v>12.666666666666666</v>
      </c>
      <c r="P213" s="31">
        <f t="shared" si="88"/>
        <v>12</v>
      </c>
      <c r="Q213" s="31">
        <f t="shared" si="88"/>
        <v>11.333333333333334</v>
      </c>
      <c r="R213" s="32">
        <f t="shared" si="87"/>
        <v>112.00000000000001</v>
      </c>
      <c r="S213" s="24">
        <f>SUM(S212*2+S211)/3</f>
        <v>9.9777777777777761</v>
      </c>
      <c r="T213" s="36"/>
    </row>
    <row r="214" spans="1:20" ht="13.5" customHeight="1" x14ac:dyDescent="0.25">
      <c r="A214" s="351"/>
      <c r="B214" s="316"/>
      <c r="C214" s="316"/>
      <c r="D214" s="421"/>
      <c r="E214" s="335"/>
      <c r="F214" s="322" t="s">
        <v>20</v>
      </c>
      <c r="G214" s="9" t="s">
        <v>1</v>
      </c>
      <c r="H214" s="29">
        <v>10</v>
      </c>
      <c r="I214" s="29">
        <v>10</v>
      </c>
      <c r="J214" s="29">
        <v>9</v>
      </c>
      <c r="K214" s="29">
        <v>14</v>
      </c>
      <c r="L214" s="29">
        <v>15</v>
      </c>
      <c r="M214" s="29">
        <v>17</v>
      </c>
      <c r="N214" s="29">
        <v>14</v>
      </c>
      <c r="O214" s="29">
        <v>10</v>
      </c>
      <c r="P214" s="29">
        <v>14</v>
      </c>
      <c r="Q214" s="29">
        <v>14</v>
      </c>
      <c r="R214" s="29">
        <f t="shared" si="87"/>
        <v>127</v>
      </c>
      <c r="S214" s="22">
        <f>SUM(H214:Q214)/10</f>
        <v>12.7</v>
      </c>
      <c r="T214" s="36"/>
    </row>
    <row r="215" spans="1:20" ht="13.5" customHeight="1" x14ac:dyDescent="0.25">
      <c r="A215" s="351"/>
      <c r="B215" s="316"/>
      <c r="C215" s="316"/>
      <c r="D215" s="421"/>
      <c r="E215" s="335"/>
      <c r="F215" s="322"/>
      <c r="G215" s="9" t="s">
        <v>2</v>
      </c>
      <c r="H215" s="29">
        <v>22</v>
      </c>
      <c r="I215" s="29">
        <v>8</v>
      </c>
      <c r="J215" s="29">
        <v>13</v>
      </c>
      <c r="K215" s="29">
        <v>14</v>
      </c>
      <c r="L215" s="29">
        <v>16</v>
      </c>
      <c r="M215" s="29">
        <v>11</v>
      </c>
      <c r="N215" s="29">
        <v>14</v>
      </c>
      <c r="O215" s="29">
        <v>3</v>
      </c>
      <c r="P215" s="29">
        <v>14</v>
      </c>
      <c r="Q215" s="29">
        <v>13</v>
      </c>
      <c r="R215" s="29">
        <f t="shared" si="87"/>
        <v>128</v>
      </c>
      <c r="S215" s="22">
        <f>SUM(H215:Q215)/12</f>
        <v>10.666666666666666</v>
      </c>
      <c r="T215" s="36"/>
    </row>
    <row r="216" spans="1:20" ht="13.5" customHeight="1" x14ac:dyDescent="0.25">
      <c r="A216" s="351"/>
      <c r="B216" s="316"/>
      <c r="C216" s="316"/>
      <c r="D216" s="421"/>
      <c r="E216" s="335"/>
      <c r="F216" s="322"/>
      <c r="G216" s="23" t="s">
        <v>23</v>
      </c>
      <c r="H216" s="31">
        <f t="shared" ref="H216:Q216" si="89">+(H215*2+H214)/3</f>
        <v>18</v>
      </c>
      <c r="I216" s="31">
        <f t="shared" si="89"/>
        <v>8.6666666666666661</v>
      </c>
      <c r="J216" s="31">
        <f t="shared" si="89"/>
        <v>11.666666666666666</v>
      </c>
      <c r="K216" s="31">
        <f t="shared" si="89"/>
        <v>14</v>
      </c>
      <c r="L216" s="31">
        <f t="shared" si="89"/>
        <v>15.666666666666666</v>
      </c>
      <c r="M216" s="31">
        <f t="shared" si="89"/>
        <v>13</v>
      </c>
      <c r="N216" s="31">
        <f t="shared" si="89"/>
        <v>14</v>
      </c>
      <c r="O216" s="31">
        <f t="shared" si="89"/>
        <v>5.333333333333333</v>
      </c>
      <c r="P216" s="31">
        <f t="shared" si="89"/>
        <v>14</v>
      </c>
      <c r="Q216" s="31">
        <f t="shared" si="89"/>
        <v>13.333333333333334</v>
      </c>
      <c r="R216" s="32">
        <f t="shared" si="87"/>
        <v>127.66666666666666</v>
      </c>
      <c r="S216" s="24">
        <f>SUM(S215*2+S214)/3</f>
        <v>11.344444444444443</v>
      </c>
      <c r="T216" s="36"/>
    </row>
    <row r="217" spans="1:20" ht="28.5" customHeight="1" thickBot="1" x14ac:dyDescent="0.3">
      <c r="A217" s="351"/>
      <c r="B217" s="316"/>
      <c r="C217" s="316"/>
      <c r="D217" s="421"/>
      <c r="E217" s="335"/>
      <c r="F217" s="323" t="s">
        <v>21</v>
      </c>
      <c r="G217" s="323"/>
      <c r="H217" s="25"/>
      <c r="I217" s="25"/>
      <c r="J217" s="25"/>
      <c r="K217" s="25"/>
      <c r="L217" s="25"/>
      <c r="M217" s="25"/>
      <c r="N217" s="25"/>
      <c r="O217" s="25" t="s">
        <v>716</v>
      </c>
      <c r="P217" s="25"/>
      <c r="Q217" s="25"/>
      <c r="R217" s="25"/>
      <c r="S217" s="25">
        <f>SUM(S213,S216)/2</f>
        <v>10.66111111111111</v>
      </c>
      <c r="T217" s="11"/>
    </row>
    <row r="218" spans="1:20" ht="13.5" customHeight="1" x14ac:dyDescent="0.25">
      <c r="A218" s="350">
        <v>33</v>
      </c>
      <c r="B218" s="315" t="s">
        <v>374</v>
      </c>
      <c r="C218" s="315" t="s">
        <v>375</v>
      </c>
      <c r="D218" s="420" t="s">
        <v>39</v>
      </c>
      <c r="E218" s="429" t="s">
        <v>493</v>
      </c>
      <c r="F218" s="319" t="s">
        <v>16</v>
      </c>
      <c r="G218" s="12" t="s">
        <v>1</v>
      </c>
      <c r="H218" s="26">
        <v>9</v>
      </c>
      <c r="I218" s="20">
        <v>7</v>
      </c>
      <c r="J218" s="20">
        <v>18</v>
      </c>
      <c r="K218" s="20">
        <v>13</v>
      </c>
      <c r="L218" s="20">
        <v>16</v>
      </c>
      <c r="M218" s="20">
        <v>13</v>
      </c>
      <c r="N218" s="20">
        <v>19</v>
      </c>
      <c r="O218" s="20">
        <v>13</v>
      </c>
      <c r="P218" s="20">
        <v>16</v>
      </c>
      <c r="Q218" s="20">
        <v>15</v>
      </c>
      <c r="R218" s="20">
        <f t="shared" ref="R218:R223" si="90">SUM(H218:Q218)</f>
        <v>139</v>
      </c>
      <c r="S218" s="21">
        <f>SUM(H218:Q218)/10</f>
        <v>13.9</v>
      </c>
      <c r="T218" s="16"/>
    </row>
    <row r="219" spans="1:20" ht="13.5" customHeight="1" x14ac:dyDescent="0.25">
      <c r="A219" s="351"/>
      <c r="B219" s="316"/>
      <c r="C219" s="316"/>
      <c r="D219" s="421"/>
      <c r="E219" s="429"/>
      <c r="F219" s="320"/>
      <c r="G219" s="9" t="s">
        <v>2</v>
      </c>
      <c r="H219" s="28">
        <v>16</v>
      </c>
      <c r="I219" s="29">
        <v>7</v>
      </c>
      <c r="J219" s="29">
        <v>2</v>
      </c>
      <c r="K219" s="29">
        <v>9</v>
      </c>
      <c r="L219" s="29">
        <v>37</v>
      </c>
      <c r="M219" s="29">
        <v>12</v>
      </c>
      <c r="N219" s="29">
        <v>11</v>
      </c>
      <c r="O219" s="29">
        <v>14</v>
      </c>
      <c r="P219" s="29">
        <v>10</v>
      </c>
      <c r="Q219" s="29">
        <v>13</v>
      </c>
      <c r="R219" s="29">
        <f t="shared" si="90"/>
        <v>131</v>
      </c>
      <c r="S219" s="22">
        <f>SUM(H219:Q219)/12</f>
        <v>10.916666666666666</v>
      </c>
      <c r="T219" s="36"/>
    </row>
    <row r="220" spans="1:20" ht="13.5" customHeight="1" x14ac:dyDescent="0.25">
      <c r="A220" s="351"/>
      <c r="B220" s="316"/>
      <c r="C220" s="316"/>
      <c r="D220" s="421"/>
      <c r="E220" s="429"/>
      <c r="F220" s="321"/>
      <c r="G220" s="23" t="s">
        <v>22</v>
      </c>
      <c r="H220" s="31">
        <f t="shared" ref="H220:Q220" si="91">+(H219*2+H218)/3</f>
        <v>13.666666666666666</v>
      </c>
      <c r="I220" s="31">
        <f t="shared" si="91"/>
        <v>7</v>
      </c>
      <c r="J220" s="31">
        <f t="shared" si="91"/>
        <v>7.333333333333333</v>
      </c>
      <c r="K220" s="31">
        <f t="shared" si="91"/>
        <v>10.333333333333334</v>
      </c>
      <c r="L220" s="31">
        <f t="shared" si="91"/>
        <v>30</v>
      </c>
      <c r="M220" s="31">
        <f t="shared" si="91"/>
        <v>12.333333333333334</v>
      </c>
      <c r="N220" s="31">
        <f t="shared" si="91"/>
        <v>13.666666666666666</v>
      </c>
      <c r="O220" s="31">
        <f t="shared" si="91"/>
        <v>13.666666666666666</v>
      </c>
      <c r="P220" s="31">
        <f t="shared" si="91"/>
        <v>12</v>
      </c>
      <c r="Q220" s="31">
        <f t="shared" si="91"/>
        <v>13.666666666666666</v>
      </c>
      <c r="R220" s="32">
        <f t="shared" si="90"/>
        <v>133.66666666666666</v>
      </c>
      <c r="S220" s="24">
        <f>SUM(S219*2+S218)/3</f>
        <v>11.911111111111111</v>
      </c>
      <c r="T220" s="36"/>
    </row>
    <row r="221" spans="1:20" ht="13.5" customHeight="1" x14ac:dyDescent="0.25">
      <c r="A221" s="351"/>
      <c r="B221" s="316"/>
      <c r="C221" s="316"/>
      <c r="D221" s="421"/>
      <c r="E221" s="429"/>
      <c r="F221" s="322" t="s">
        <v>20</v>
      </c>
      <c r="G221" s="9" t="s">
        <v>1</v>
      </c>
      <c r="H221" s="29">
        <v>14</v>
      </c>
      <c r="I221" s="29">
        <v>14</v>
      </c>
      <c r="J221" s="29">
        <v>14</v>
      </c>
      <c r="K221" s="29">
        <v>14</v>
      </c>
      <c r="L221" s="29">
        <v>15</v>
      </c>
      <c r="M221" s="29">
        <v>16</v>
      </c>
      <c r="N221" s="29">
        <v>16</v>
      </c>
      <c r="O221" s="29">
        <v>8</v>
      </c>
      <c r="P221" s="29">
        <v>16</v>
      </c>
      <c r="Q221" s="29">
        <v>14</v>
      </c>
      <c r="R221" s="29">
        <f t="shared" si="90"/>
        <v>141</v>
      </c>
      <c r="S221" s="22">
        <f>SUM(H221:Q221)/10</f>
        <v>14.1</v>
      </c>
      <c r="T221" s="36"/>
    </row>
    <row r="222" spans="1:20" ht="13.5" customHeight="1" x14ac:dyDescent="0.25">
      <c r="A222" s="351"/>
      <c r="B222" s="316"/>
      <c r="C222" s="316"/>
      <c r="D222" s="421"/>
      <c r="E222" s="429"/>
      <c r="F222" s="322"/>
      <c r="G222" s="9" t="s">
        <v>2</v>
      </c>
      <c r="H222" s="29">
        <v>20</v>
      </c>
      <c r="I222" s="29">
        <v>9</v>
      </c>
      <c r="J222" s="29">
        <v>5</v>
      </c>
      <c r="K222" s="29">
        <v>12</v>
      </c>
      <c r="L222" s="29">
        <v>22</v>
      </c>
      <c r="M222" s="29">
        <v>10</v>
      </c>
      <c r="N222" s="29">
        <v>10</v>
      </c>
      <c r="O222" s="29">
        <v>6</v>
      </c>
      <c r="P222" s="29">
        <v>17</v>
      </c>
      <c r="Q222" s="29">
        <v>10</v>
      </c>
      <c r="R222" s="29">
        <f t="shared" si="90"/>
        <v>121</v>
      </c>
      <c r="S222" s="22">
        <f>SUM(H222:Q222)/12</f>
        <v>10.083333333333334</v>
      </c>
      <c r="T222" s="36"/>
    </row>
    <row r="223" spans="1:20" ht="13.5" customHeight="1" x14ac:dyDescent="0.25">
      <c r="A223" s="351"/>
      <c r="B223" s="316"/>
      <c r="C223" s="316"/>
      <c r="D223" s="421"/>
      <c r="E223" s="429"/>
      <c r="F223" s="322"/>
      <c r="G223" s="23" t="s">
        <v>23</v>
      </c>
      <c r="H223" s="31">
        <f t="shared" ref="H223:Q223" si="92">+(H222*2+H221)/3</f>
        <v>18</v>
      </c>
      <c r="I223" s="31">
        <f t="shared" si="92"/>
        <v>10.666666666666666</v>
      </c>
      <c r="J223" s="31">
        <f t="shared" si="92"/>
        <v>8</v>
      </c>
      <c r="K223" s="31">
        <f t="shared" si="92"/>
        <v>12.666666666666666</v>
      </c>
      <c r="L223" s="31">
        <f t="shared" si="92"/>
        <v>19.666666666666668</v>
      </c>
      <c r="M223" s="31">
        <f t="shared" si="92"/>
        <v>12</v>
      </c>
      <c r="N223" s="31">
        <f t="shared" si="92"/>
        <v>12</v>
      </c>
      <c r="O223" s="31">
        <f t="shared" si="92"/>
        <v>6.666666666666667</v>
      </c>
      <c r="P223" s="31">
        <f t="shared" si="92"/>
        <v>16.666666666666668</v>
      </c>
      <c r="Q223" s="31">
        <f t="shared" si="92"/>
        <v>11.333333333333334</v>
      </c>
      <c r="R223" s="32">
        <f t="shared" si="90"/>
        <v>127.66666666666667</v>
      </c>
      <c r="S223" s="24">
        <f>SUM(S222*2+S221)/3</f>
        <v>11.422222222222222</v>
      </c>
      <c r="T223" s="36"/>
    </row>
    <row r="224" spans="1:20" ht="25.5" customHeight="1" thickBot="1" x14ac:dyDescent="0.3">
      <c r="A224" s="351"/>
      <c r="B224" s="316"/>
      <c r="C224" s="316"/>
      <c r="D224" s="421"/>
      <c r="E224" s="429"/>
      <c r="F224" s="323" t="s">
        <v>21</v>
      </c>
      <c r="G224" s="323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>
        <f>SUM(S220,S223)/2</f>
        <v>11.666666666666668</v>
      </c>
      <c r="T224" s="11"/>
    </row>
    <row r="225" spans="1:20" ht="13.5" customHeight="1" x14ac:dyDescent="0.25">
      <c r="A225" s="350">
        <v>34</v>
      </c>
      <c r="B225" s="315" t="s">
        <v>374</v>
      </c>
      <c r="C225" s="315" t="s">
        <v>375</v>
      </c>
      <c r="D225" s="420" t="s">
        <v>39</v>
      </c>
      <c r="E225" s="423" t="s">
        <v>494</v>
      </c>
      <c r="F225" s="319" t="s">
        <v>16</v>
      </c>
      <c r="G225" s="12" t="s">
        <v>1</v>
      </c>
      <c r="H225" s="26">
        <v>6</v>
      </c>
      <c r="I225" s="20">
        <v>6</v>
      </c>
      <c r="J225" s="20">
        <v>15</v>
      </c>
      <c r="K225" s="20">
        <v>10</v>
      </c>
      <c r="L225" s="20">
        <v>9</v>
      </c>
      <c r="M225" s="20">
        <v>15</v>
      </c>
      <c r="N225" s="20">
        <v>10</v>
      </c>
      <c r="O225" s="20">
        <v>11</v>
      </c>
      <c r="P225" s="20">
        <v>16</v>
      </c>
      <c r="Q225" s="20">
        <v>16</v>
      </c>
      <c r="R225" s="20">
        <f t="shared" ref="R225:R230" si="93">SUM(H225:Q225)</f>
        <v>114</v>
      </c>
      <c r="S225" s="21">
        <f>SUM(H225:Q225)/10</f>
        <v>11.4</v>
      </c>
      <c r="T225" s="16"/>
    </row>
    <row r="226" spans="1:20" ht="13.5" customHeight="1" x14ac:dyDescent="0.25">
      <c r="A226" s="351"/>
      <c r="B226" s="316"/>
      <c r="C226" s="316"/>
      <c r="D226" s="421"/>
      <c r="E226" s="423"/>
      <c r="F226" s="320"/>
      <c r="G226" s="9" t="s">
        <v>2</v>
      </c>
      <c r="H226" s="28">
        <v>16</v>
      </c>
      <c r="I226" s="29">
        <v>10</v>
      </c>
      <c r="J226" s="29">
        <v>9</v>
      </c>
      <c r="K226" s="29">
        <v>17</v>
      </c>
      <c r="L226" s="29">
        <v>15</v>
      </c>
      <c r="M226" s="29">
        <v>13</v>
      </c>
      <c r="N226" s="29">
        <v>4</v>
      </c>
      <c r="O226" s="29">
        <v>12</v>
      </c>
      <c r="P226" s="29">
        <v>10</v>
      </c>
      <c r="Q226" s="29">
        <v>16</v>
      </c>
      <c r="R226" s="29">
        <f t="shared" si="93"/>
        <v>122</v>
      </c>
      <c r="S226" s="22">
        <f>SUM(H226:Q226)/12</f>
        <v>10.166666666666666</v>
      </c>
      <c r="T226" s="36"/>
    </row>
    <row r="227" spans="1:20" ht="13.5" customHeight="1" x14ac:dyDescent="0.25">
      <c r="A227" s="351"/>
      <c r="B227" s="316"/>
      <c r="C227" s="316"/>
      <c r="D227" s="421"/>
      <c r="E227" s="423"/>
      <c r="F227" s="321"/>
      <c r="G227" s="23" t="s">
        <v>22</v>
      </c>
      <c r="H227" s="31">
        <f t="shared" ref="H227:Q227" si="94">+(H226*2+H225)/3</f>
        <v>12.666666666666666</v>
      </c>
      <c r="I227" s="31">
        <f t="shared" si="94"/>
        <v>8.6666666666666661</v>
      </c>
      <c r="J227" s="31">
        <f t="shared" si="94"/>
        <v>11</v>
      </c>
      <c r="K227" s="31">
        <f t="shared" si="94"/>
        <v>14.666666666666666</v>
      </c>
      <c r="L227" s="31">
        <f t="shared" si="94"/>
        <v>13</v>
      </c>
      <c r="M227" s="31">
        <f t="shared" si="94"/>
        <v>13.666666666666666</v>
      </c>
      <c r="N227" s="31">
        <f t="shared" si="94"/>
        <v>6</v>
      </c>
      <c r="O227" s="31">
        <f t="shared" si="94"/>
        <v>11.666666666666666</v>
      </c>
      <c r="P227" s="31">
        <f t="shared" si="94"/>
        <v>12</v>
      </c>
      <c r="Q227" s="31">
        <f t="shared" si="94"/>
        <v>16</v>
      </c>
      <c r="R227" s="32">
        <f t="shared" si="93"/>
        <v>119.33333333333333</v>
      </c>
      <c r="S227" s="24">
        <f>SUM(S226*2+S225)/3</f>
        <v>10.577777777777778</v>
      </c>
      <c r="T227" s="36"/>
    </row>
    <row r="228" spans="1:20" ht="13.5" customHeight="1" x14ac:dyDescent="0.25">
      <c r="A228" s="351"/>
      <c r="B228" s="316"/>
      <c r="C228" s="316"/>
      <c r="D228" s="421"/>
      <c r="E228" s="423"/>
      <c r="F228" s="322" t="s">
        <v>20</v>
      </c>
      <c r="G228" s="9" t="s">
        <v>1</v>
      </c>
      <c r="H228" s="29">
        <v>10</v>
      </c>
      <c r="I228" s="29">
        <v>10</v>
      </c>
      <c r="J228" s="29">
        <v>5</v>
      </c>
      <c r="K228" s="29">
        <v>10</v>
      </c>
      <c r="L228" s="29">
        <v>11</v>
      </c>
      <c r="M228" s="29">
        <v>15</v>
      </c>
      <c r="N228" s="29">
        <v>12</v>
      </c>
      <c r="O228" s="29">
        <v>13</v>
      </c>
      <c r="P228" s="29">
        <v>18</v>
      </c>
      <c r="Q228" s="29">
        <v>13</v>
      </c>
      <c r="R228" s="29">
        <f t="shared" si="93"/>
        <v>117</v>
      </c>
      <c r="S228" s="22">
        <f>SUM(H228:Q228)/10</f>
        <v>11.7</v>
      </c>
      <c r="T228" s="36"/>
    </row>
    <row r="229" spans="1:20" ht="13.5" customHeight="1" x14ac:dyDescent="0.25">
      <c r="A229" s="351"/>
      <c r="B229" s="316"/>
      <c r="C229" s="316"/>
      <c r="D229" s="421"/>
      <c r="E229" s="423"/>
      <c r="F229" s="322"/>
      <c r="G229" s="9" t="s">
        <v>2</v>
      </c>
      <c r="H229" s="29">
        <v>14</v>
      </c>
      <c r="I229" s="29">
        <v>9</v>
      </c>
      <c r="J229" s="29">
        <v>5</v>
      </c>
      <c r="K229" s="29">
        <v>13</v>
      </c>
      <c r="L229" s="29">
        <v>6</v>
      </c>
      <c r="M229" s="29">
        <v>20</v>
      </c>
      <c r="N229" s="29">
        <v>13</v>
      </c>
      <c r="O229" s="29">
        <v>14</v>
      </c>
      <c r="P229" s="29">
        <v>17</v>
      </c>
      <c r="Q229" s="29">
        <v>12</v>
      </c>
      <c r="R229" s="29">
        <f t="shared" si="93"/>
        <v>123</v>
      </c>
      <c r="S229" s="22">
        <f>SUM(H229:Q229)/12</f>
        <v>10.25</v>
      </c>
      <c r="T229" s="36"/>
    </row>
    <row r="230" spans="1:20" ht="13.5" customHeight="1" x14ac:dyDescent="0.25">
      <c r="A230" s="351"/>
      <c r="B230" s="316"/>
      <c r="C230" s="316"/>
      <c r="D230" s="421"/>
      <c r="E230" s="423"/>
      <c r="F230" s="322"/>
      <c r="G230" s="23" t="s">
        <v>23</v>
      </c>
      <c r="H230" s="31">
        <f t="shared" ref="H230:Q230" si="95">+(H229*2+H228)/3</f>
        <v>12.666666666666666</v>
      </c>
      <c r="I230" s="31">
        <f t="shared" si="95"/>
        <v>9.3333333333333339</v>
      </c>
      <c r="J230" s="31">
        <f t="shared" si="95"/>
        <v>5</v>
      </c>
      <c r="K230" s="31">
        <f t="shared" si="95"/>
        <v>12</v>
      </c>
      <c r="L230" s="31">
        <f t="shared" si="95"/>
        <v>7.666666666666667</v>
      </c>
      <c r="M230" s="31">
        <f t="shared" si="95"/>
        <v>18.333333333333332</v>
      </c>
      <c r="N230" s="31">
        <f t="shared" si="95"/>
        <v>12.666666666666666</v>
      </c>
      <c r="O230" s="31">
        <f t="shared" si="95"/>
        <v>13.666666666666666</v>
      </c>
      <c r="P230" s="31">
        <f t="shared" si="95"/>
        <v>17.333333333333332</v>
      </c>
      <c r="Q230" s="31">
        <f t="shared" si="95"/>
        <v>12.333333333333334</v>
      </c>
      <c r="R230" s="32">
        <f t="shared" si="93"/>
        <v>121</v>
      </c>
      <c r="S230" s="24">
        <f>SUM(S229*2+S228)/3</f>
        <v>10.733333333333334</v>
      </c>
      <c r="T230" s="36"/>
    </row>
    <row r="231" spans="1:20" ht="26.25" customHeight="1" thickBot="1" x14ac:dyDescent="0.3">
      <c r="A231" s="351"/>
      <c r="B231" s="316"/>
      <c r="C231" s="316"/>
      <c r="D231" s="421"/>
      <c r="E231" s="423"/>
      <c r="F231" s="323" t="s">
        <v>21</v>
      </c>
      <c r="G231" s="323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>
        <f>SUM(S227,S230)/2</f>
        <v>10.655555555555555</v>
      </c>
      <c r="T231" s="11"/>
    </row>
    <row r="232" spans="1:20" ht="13.5" customHeight="1" x14ac:dyDescent="0.25">
      <c r="A232" s="350">
        <v>35</v>
      </c>
      <c r="B232" s="315" t="s">
        <v>374</v>
      </c>
      <c r="C232" s="315" t="s">
        <v>375</v>
      </c>
      <c r="D232" s="420" t="s">
        <v>39</v>
      </c>
      <c r="E232" s="423" t="s">
        <v>495</v>
      </c>
      <c r="F232" s="319" t="s">
        <v>41</v>
      </c>
      <c r="G232" s="12" t="s">
        <v>1</v>
      </c>
      <c r="H232" s="26">
        <v>17</v>
      </c>
      <c r="I232" s="20">
        <v>17</v>
      </c>
      <c r="J232" s="20">
        <v>18</v>
      </c>
      <c r="K232" s="20">
        <v>15</v>
      </c>
      <c r="L232" s="20">
        <v>17</v>
      </c>
      <c r="M232" s="20">
        <v>16</v>
      </c>
      <c r="N232" s="20">
        <v>15</v>
      </c>
      <c r="O232" s="20">
        <v>16</v>
      </c>
      <c r="P232" s="20">
        <v>18</v>
      </c>
      <c r="Q232" s="20">
        <v>17</v>
      </c>
      <c r="R232" s="20">
        <f t="shared" ref="R232:R237" si="96">SUM(H232:Q232)</f>
        <v>166</v>
      </c>
      <c r="S232">
        <f>SUM(H232:Q232)/10</f>
        <v>16.600000000000001</v>
      </c>
      <c r="T232" s="16"/>
    </row>
    <row r="233" spans="1:20" ht="13.5" customHeight="1" x14ac:dyDescent="0.25">
      <c r="A233" s="351"/>
      <c r="B233" s="316"/>
      <c r="C233" s="316"/>
      <c r="D233" s="421"/>
      <c r="E233" s="423"/>
      <c r="F233" s="320"/>
      <c r="G233" s="9" t="s">
        <v>2</v>
      </c>
      <c r="H233" s="28">
        <v>28</v>
      </c>
      <c r="I233" s="29">
        <v>16</v>
      </c>
      <c r="J233" s="29">
        <v>19</v>
      </c>
      <c r="K233" s="29">
        <v>20</v>
      </c>
      <c r="L233" s="29">
        <v>34</v>
      </c>
      <c r="M233" s="29">
        <v>17</v>
      </c>
      <c r="N233" s="29">
        <v>19</v>
      </c>
      <c r="O233" s="29">
        <v>18</v>
      </c>
      <c r="P233" s="29">
        <v>18</v>
      </c>
      <c r="Q233" s="29">
        <v>13</v>
      </c>
      <c r="R233" s="29">
        <f t="shared" si="96"/>
        <v>202</v>
      </c>
      <c r="S233" s="59">
        <f>SUM(H233:Q233)/12</f>
        <v>16.833333333333332</v>
      </c>
      <c r="T233" s="61"/>
    </row>
    <row r="234" spans="1:20" ht="13.5" customHeight="1" x14ac:dyDescent="0.25">
      <c r="A234" s="351"/>
      <c r="B234" s="316"/>
      <c r="C234" s="316"/>
      <c r="D234" s="421"/>
      <c r="E234" s="423"/>
      <c r="F234" s="321"/>
      <c r="G234" s="23" t="s">
        <v>22</v>
      </c>
      <c r="H234" s="31">
        <f t="shared" ref="H234:Q234" si="97">+(H233*2+H232)/3</f>
        <v>24.333333333333332</v>
      </c>
      <c r="I234" s="31">
        <f t="shared" si="97"/>
        <v>16.333333333333332</v>
      </c>
      <c r="J234" s="31">
        <f t="shared" si="97"/>
        <v>18.666666666666668</v>
      </c>
      <c r="K234" s="31">
        <f t="shared" si="97"/>
        <v>18.333333333333332</v>
      </c>
      <c r="L234" s="31">
        <f t="shared" si="97"/>
        <v>28.333333333333332</v>
      </c>
      <c r="M234" s="31">
        <f t="shared" si="97"/>
        <v>16.666666666666668</v>
      </c>
      <c r="N234" s="31">
        <f t="shared" si="97"/>
        <v>17.666666666666668</v>
      </c>
      <c r="O234" s="31">
        <f t="shared" si="97"/>
        <v>17.333333333333332</v>
      </c>
      <c r="P234" s="31">
        <f t="shared" si="97"/>
        <v>18</v>
      </c>
      <c r="Q234" s="31">
        <f t="shared" si="97"/>
        <v>14.333333333333334</v>
      </c>
      <c r="R234" s="32">
        <f t="shared" si="96"/>
        <v>190</v>
      </c>
      <c r="S234" s="59">
        <f>SUM(S233*2+S232)/3</f>
        <v>16.755555555555556</v>
      </c>
      <c r="T234" s="61"/>
    </row>
    <row r="235" spans="1:20" ht="13.5" customHeight="1" x14ac:dyDescent="0.25">
      <c r="A235" s="351"/>
      <c r="B235" s="316"/>
      <c r="C235" s="316"/>
      <c r="D235" s="421"/>
      <c r="E235" s="423"/>
      <c r="F235" s="322" t="s">
        <v>42</v>
      </c>
      <c r="G235" s="9" t="s">
        <v>1</v>
      </c>
      <c r="H235" s="29">
        <v>17</v>
      </c>
      <c r="I235" s="29">
        <v>17</v>
      </c>
      <c r="J235" s="29">
        <v>17</v>
      </c>
      <c r="K235" s="29">
        <v>17</v>
      </c>
      <c r="L235" s="29">
        <v>17</v>
      </c>
      <c r="M235" s="29">
        <v>17</v>
      </c>
      <c r="N235" s="29">
        <v>14</v>
      </c>
      <c r="O235" s="29">
        <v>13</v>
      </c>
      <c r="P235" s="29">
        <v>20</v>
      </c>
      <c r="Q235" s="29">
        <v>14</v>
      </c>
      <c r="R235" s="29">
        <f t="shared" si="96"/>
        <v>163</v>
      </c>
      <c r="S235" s="22">
        <f>SUM(H235:Q235)/10</f>
        <v>16.3</v>
      </c>
      <c r="T235" s="61"/>
    </row>
    <row r="236" spans="1:20" ht="13.5" customHeight="1" x14ac:dyDescent="0.25">
      <c r="A236" s="351"/>
      <c r="B236" s="316"/>
      <c r="C236" s="316"/>
      <c r="D236" s="421"/>
      <c r="E236" s="423"/>
      <c r="F236" s="322"/>
      <c r="G236" s="9" t="s">
        <v>2</v>
      </c>
      <c r="H236" s="29">
        <v>32</v>
      </c>
      <c r="I236" s="29">
        <v>14</v>
      </c>
      <c r="J236" s="29">
        <v>19</v>
      </c>
      <c r="K236" s="29">
        <v>19</v>
      </c>
      <c r="L236" s="29">
        <v>39</v>
      </c>
      <c r="M236" s="29">
        <v>20</v>
      </c>
      <c r="N236" s="29">
        <v>16</v>
      </c>
      <c r="O236" s="29">
        <v>13</v>
      </c>
      <c r="P236" s="29">
        <v>18</v>
      </c>
      <c r="Q236" s="29">
        <v>16</v>
      </c>
      <c r="R236" s="29">
        <f t="shared" si="96"/>
        <v>206</v>
      </c>
      <c r="S236" s="22">
        <f>SUM(H236:Q236)/12</f>
        <v>17.166666666666668</v>
      </c>
      <c r="T236" s="61"/>
    </row>
    <row r="237" spans="1:20" ht="13.5" customHeight="1" x14ac:dyDescent="0.25">
      <c r="A237" s="351"/>
      <c r="B237" s="316"/>
      <c r="C237" s="316"/>
      <c r="D237" s="421"/>
      <c r="E237" s="423"/>
      <c r="F237" s="322"/>
      <c r="G237" s="23" t="s">
        <v>23</v>
      </c>
      <c r="H237" s="31">
        <f t="shared" ref="H237:Q237" si="98">+(H236*2+H235)/3</f>
        <v>27</v>
      </c>
      <c r="I237" s="31">
        <f t="shared" si="98"/>
        <v>15</v>
      </c>
      <c r="J237" s="31">
        <f t="shared" si="98"/>
        <v>18.333333333333332</v>
      </c>
      <c r="K237" s="31">
        <f t="shared" si="98"/>
        <v>18.333333333333332</v>
      </c>
      <c r="L237" s="31">
        <f t="shared" si="98"/>
        <v>31.666666666666668</v>
      </c>
      <c r="M237" s="31">
        <f t="shared" si="98"/>
        <v>19</v>
      </c>
      <c r="N237" s="31">
        <f t="shared" si="98"/>
        <v>15.333333333333334</v>
      </c>
      <c r="O237" s="31">
        <f t="shared" si="98"/>
        <v>13</v>
      </c>
      <c r="P237" s="31">
        <f t="shared" si="98"/>
        <v>18.666666666666668</v>
      </c>
      <c r="Q237" s="31">
        <f t="shared" si="98"/>
        <v>15.333333333333334</v>
      </c>
      <c r="R237" s="32">
        <f t="shared" si="96"/>
        <v>191.66666666666666</v>
      </c>
      <c r="S237" s="24">
        <f>SUM(S236*2+S235)/3</f>
        <v>16.87777777777778</v>
      </c>
      <c r="T237" s="61"/>
    </row>
    <row r="238" spans="1:20" ht="27.75" customHeight="1" thickBot="1" x14ac:dyDescent="0.3">
      <c r="A238" s="351"/>
      <c r="B238" s="316"/>
      <c r="C238" s="316"/>
      <c r="D238" s="421"/>
      <c r="E238" s="423"/>
      <c r="F238" s="323" t="s">
        <v>21</v>
      </c>
      <c r="G238" s="323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>
        <f>SUM(S234,S237)/2</f>
        <v>16.81666666666667</v>
      </c>
      <c r="T238" s="11"/>
    </row>
    <row r="239" spans="1:20" ht="13.5" customHeight="1" x14ac:dyDescent="0.25">
      <c r="A239" s="350">
        <v>36</v>
      </c>
      <c r="B239" s="315" t="s">
        <v>374</v>
      </c>
      <c r="C239" s="315" t="s">
        <v>375</v>
      </c>
      <c r="D239" s="420" t="s">
        <v>39</v>
      </c>
      <c r="E239" s="423" t="s">
        <v>496</v>
      </c>
      <c r="F239" s="319" t="s">
        <v>16</v>
      </c>
      <c r="G239" s="12" t="s">
        <v>1</v>
      </c>
      <c r="H239" s="26">
        <v>14</v>
      </c>
      <c r="I239" s="20">
        <v>14</v>
      </c>
      <c r="J239" s="20">
        <v>18</v>
      </c>
      <c r="K239" s="20">
        <v>14</v>
      </c>
      <c r="L239" s="20">
        <v>15</v>
      </c>
      <c r="M239" s="20">
        <v>17</v>
      </c>
      <c r="N239" s="20">
        <v>14</v>
      </c>
      <c r="O239" s="20">
        <v>16</v>
      </c>
      <c r="P239" s="20">
        <v>17</v>
      </c>
      <c r="Q239" s="20">
        <v>15</v>
      </c>
      <c r="R239" s="20">
        <f t="shared" ref="R239:R243" si="99">SUM(H239:Q239)</f>
        <v>154</v>
      </c>
      <c r="S239" s="21">
        <f>SUM(H239:Q239)/10</f>
        <v>15.4</v>
      </c>
      <c r="T239" s="16"/>
    </row>
    <row r="240" spans="1:20" ht="13.5" customHeight="1" x14ac:dyDescent="0.25">
      <c r="A240" s="351"/>
      <c r="B240" s="316"/>
      <c r="C240" s="316"/>
      <c r="D240" s="421"/>
      <c r="E240" s="423"/>
      <c r="F240" s="320"/>
      <c r="G240" s="9" t="s">
        <v>2</v>
      </c>
      <c r="H240" s="28">
        <v>28</v>
      </c>
      <c r="I240" s="29">
        <v>10</v>
      </c>
      <c r="J240" s="29">
        <v>19</v>
      </c>
      <c r="K240" s="29">
        <v>19</v>
      </c>
      <c r="L240" s="29">
        <v>33</v>
      </c>
      <c r="M240" s="29">
        <v>18</v>
      </c>
      <c r="N240" s="29">
        <v>14</v>
      </c>
      <c r="O240" s="29">
        <v>18</v>
      </c>
      <c r="P240" s="29">
        <v>15</v>
      </c>
      <c r="Q240" s="29">
        <v>15</v>
      </c>
      <c r="R240" s="29">
        <f t="shared" si="99"/>
        <v>189</v>
      </c>
      <c r="S240" s="22">
        <f>SUM(H240:Q240)/12</f>
        <v>15.75</v>
      </c>
      <c r="T240" s="36"/>
    </row>
    <row r="241" spans="1:20" ht="13.5" customHeight="1" x14ac:dyDescent="0.25">
      <c r="A241" s="351"/>
      <c r="B241" s="316"/>
      <c r="C241" s="316"/>
      <c r="D241" s="421"/>
      <c r="E241" s="423"/>
      <c r="F241" s="321"/>
      <c r="G241" s="23" t="s">
        <v>22</v>
      </c>
      <c r="H241" s="31">
        <f t="shared" ref="H241:Q241" si="100">+(H240*2+H239)/3</f>
        <v>23.333333333333332</v>
      </c>
      <c r="I241" s="31">
        <f t="shared" si="100"/>
        <v>11.333333333333334</v>
      </c>
      <c r="J241" s="31">
        <f t="shared" si="100"/>
        <v>18.666666666666668</v>
      </c>
      <c r="K241" s="31">
        <f t="shared" si="100"/>
        <v>17.333333333333332</v>
      </c>
      <c r="L241" s="31">
        <f t="shared" si="100"/>
        <v>27</v>
      </c>
      <c r="M241" s="31">
        <f t="shared" si="100"/>
        <v>17.666666666666668</v>
      </c>
      <c r="N241" s="31">
        <f t="shared" si="100"/>
        <v>14</v>
      </c>
      <c r="O241" s="31">
        <f t="shared" si="100"/>
        <v>17.333333333333332</v>
      </c>
      <c r="P241" s="31">
        <f t="shared" si="100"/>
        <v>15.666666666666666</v>
      </c>
      <c r="Q241" s="31">
        <f t="shared" si="100"/>
        <v>15</v>
      </c>
      <c r="R241" s="32">
        <f t="shared" si="99"/>
        <v>177.33333333333331</v>
      </c>
      <c r="S241" s="24">
        <f>SUM(S240*2+S239)/3</f>
        <v>15.633333333333333</v>
      </c>
      <c r="T241" s="36"/>
    </row>
    <row r="242" spans="1:20" ht="13.5" customHeight="1" x14ac:dyDescent="0.25">
      <c r="A242" s="351"/>
      <c r="B242" s="316"/>
      <c r="C242" s="316"/>
      <c r="D242" s="421"/>
      <c r="E242" s="423"/>
      <c r="F242" s="322" t="s">
        <v>20</v>
      </c>
      <c r="G242" s="9" t="s">
        <v>1</v>
      </c>
      <c r="H242" s="29">
        <v>15</v>
      </c>
      <c r="I242" s="29">
        <v>15</v>
      </c>
      <c r="J242" s="29">
        <v>17</v>
      </c>
      <c r="K242" s="29">
        <v>16</v>
      </c>
      <c r="L242" s="29">
        <v>16</v>
      </c>
      <c r="M242" s="29">
        <v>15</v>
      </c>
      <c r="N242" s="29">
        <v>15</v>
      </c>
      <c r="O242" s="29">
        <v>16</v>
      </c>
      <c r="P242" s="29">
        <v>18</v>
      </c>
      <c r="Q242" s="29">
        <v>13</v>
      </c>
      <c r="R242" s="29">
        <f t="shared" si="99"/>
        <v>156</v>
      </c>
      <c r="S242" s="22">
        <f>SUM(H242:Q242)/10</f>
        <v>15.6</v>
      </c>
      <c r="T242" s="36"/>
    </row>
    <row r="243" spans="1:20" ht="13.5" customHeight="1" x14ac:dyDescent="0.25">
      <c r="A243" s="351"/>
      <c r="B243" s="316"/>
      <c r="C243" s="316"/>
      <c r="D243" s="421"/>
      <c r="E243" s="423"/>
      <c r="F243" s="322"/>
      <c r="G243" s="9" t="s">
        <v>2</v>
      </c>
      <c r="H243" s="29">
        <v>26</v>
      </c>
      <c r="I243" s="29">
        <v>13</v>
      </c>
      <c r="J243" s="29">
        <v>17</v>
      </c>
      <c r="K243" s="29">
        <v>18</v>
      </c>
      <c r="L243" s="29">
        <v>28</v>
      </c>
      <c r="M243" s="29">
        <v>20</v>
      </c>
      <c r="N243" s="29">
        <v>16</v>
      </c>
      <c r="O243" s="29">
        <v>15</v>
      </c>
      <c r="P243" s="29">
        <v>18</v>
      </c>
      <c r="Q243" s="29">
        <v>15</v>
      </c>
      <c r="R243" s="29">
        <f t="shared" si="99"/>
        <v>186</v>
      </c>
      <c r="S243" s="22">
        <f>SUM(H243:Q243)/12</f>
        <v>15.5</v>
      </c>
      <c r="T243" s="36"/>
    </row>
    <row r="244" spans="1:20" ht="13.5" customHeight="1" x14ac:dyDescent="0.25">
      <c r="A244" s="351"/>
      <c r="B244" s="316"/>
      <c r="C244" s="316"/>
      <c r="D244" s="421"/>
      <c r="E244" s="423"/>
      <c r="F244" s="322"/>
      <c r="G244" s="23" t="s">
        <v>23</v>
      </c>
      <c r="H244" s="31">
        <f t="shared" ref="H244:Q244" si="101">+(H243*2+H242)/3</f>
        <v>22.333333333333332</v>
      </c>
      <c r="I244" s="31">
        <f t="shared" si="101"/>
        <v>13.666666666666666</v>
      </c>
      <c r="J244" s="31">
        <f t="shared" si="101"/>
        <v>17</v>
      </c>
      <c r="K244" s="31">
        <f t="shared" si="101"/>
        <v>17.333333333333332</v>
      </c>
      <c r="L244" s="31">
        <f t="shared" si="101"/>
        <v>24</v>
      </c>
      <c r="M244" s="31">
        <f t="shared" si="101"/>
        <v>18.333333333333332</v>
      </c>
      <c r="N244" s="31">
        <f t="shared" si="101"/>
        <v>15.666666666666666</v>
      </c>
      <c r="O244" s="31">
        <f t="shared" si="101"/>
        <v>15.333333333333334</v>
      </c>
      <c r="P244" s="31">
        <f t="shared" si="101"/>
        <v>18</v>
      </c>
      <c r="Q244" s="31">
        <f t="shared" si="101"/>
        <v>14.333333333333334</v>
      </c>
      <c r="R244" s="32">
        <f t="shared" ref="R244" si="102">SUM(H244:Q244)</f>
        <v>176</v>
      </c>
      <c r="S244" s="24">
        <f>SUM(S243*2+S242)/3</f>
        <v>15.533333333333333</v>
      </c>
      <c r="T244" s="36"/>
    </row>
    <row r="245" spans="1:20" ht="31.5" customHeight="1" thickBot="1" x14ac:dyDescent="0.3">
      <c r="A245" s="351"/>
      <c r="B245" s="316"/>
      <c r="C245" s="316"/>
      <c r="D245" s="421"/>
      <c r="E245" s="423"/>
      <c r="F245" s="323" t="s">
        <v>21</v>
      </c>
      <c r="G245" s="323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>
        <f>SUM(S241,S244)/2</f>
        <v>15.583333333333332</v>
      </c>
      <c r="T245" s="11"/>
    </row>
    <row r="246" spans="1:20" ht="13.5" customHeight="1" x14ac:dyDescent="0.25">
      <c r="A246" s="350">
        <v>37</v>
      </c>
      <c r="B246" s="315" t="s">
        <v>374</v>
      </c>
      <c r="C246" s="315" t="s">
        <v>375</v>
      </c>
      <c r="D246" s="420" t="s">
        <v>39</v>
      </c>
      <c r="E246" s="423" t="s">
        <v>497</v>
      </c>
      <c r="F246" s="319" t="s">
        <v>16</v>
      </c>
      <c r="G246" s="12" t="s">
        <v>1</v>
      </c>
      <c r="H246" s="26">
        <v>10</v>
      </c>
      <c r="I246" s="20">
        <v>10</v>
      </c>
      <c r="J246" s="20">
        <v>15</v>
      </c>
      <c r="K246" s="20">
        <v>11</v>
      </c>
      <c r="L246" s="20">
        <v>10</v>
      </c>
      <c r="M246" s="20">
        <v>15</v>
      </c>
      <c r="N246" s="20">
        <v>12</v>
      </c>
      <c r="O246" s="20">
        <v>14</v>
      </c>
      <c r="P246" s="20">
        <v>17</v>
      </c>
      <c r="Q246" s="20">
        <v>16</v>
      </c>
      <c r="R246" s="20">
        <f t="shared" ref="R246:R251" si="103">SUM(H246:Q246)</f>
        <v>130</v>
      </c>
      <c r="S246" s="21">
        <f>SUM(H246:Q246)/10</f>
        <v>13</v>
      </c>
      <c r="T246" s="16"/>
    </row>
    <row r="247" spans="1:20" ht="13.5" customHeight="1" x14ac:dyDescent="0.25">
      <c r="A247" s="351"/>
      <c r="B247" s="316"/>
      <c r="C247" s="316"/>
      <c r="D247" s="421"/>
      <c r="E247" s="423"/>
      <c r="F247" s="320"/>
      <c r="G247" s="9" t="s">
        <v>2</v>
      </c>
      <c r="H247" s="28">
        <v>20</v>
      </c>
      <c r="I247" s="29">
        <v>12</v>
      </c>
      <c r="J247" s="29">
        <v>9</v>
      </c>
      <c r="K247" s="29">
        <v>14</v>
      </c>
      <c r="L247" s="29">
        <v>22</v>
      </c>
      <c r="M247" s="29">
        <v>10</v>
      </c>
      <c r="N247" s="29">
        <v>6</v>
      </c>
      <c r="O247" s="29">
        <v>14</v>
      </c>
      <c r="P247" s="29">
        <v>11</v>
      </c>
      <c r="Q247" s="29">
        <v>14</v>
      </c>
      <c r="R247" s="29">
        <f t="shared" si="103"/>
        <v>132</v>
      </c>
      <c r="S247" s="22">
        <f>SUM(H247:Q247)/12</f>
        <v>11</v>
      </c>
      <c r="T247" s="36"/>
    </row>
    <row r="248" spans="1:20" ht="13.5" customHeight="1" x14ac:dyDescent="0.25">
      <c r="A248" s="351"/>
      <c r="B248" s="316"/>
      <c r="C248" s="316"/>
      <c r="D248" s="421"/>
      <c r="E248" s="423"/>
      <c r="F248" s="321"/>
      <c r="G248" s="23" t="s">
        <v>22</v>
      </c>
      <c r="H248" s="31">
        <f t="shared" ref="H248:Q248" si="104">+(H247*2+H246)/3</f>
        <v>16.666666666666668</v>
      </c>
      <c r="I248" s="31">
        <f t="shared" si="104"/>
        <v>11.333333333333334</v>
      </c>
      <c r="J248" s="31">
        <f t="shared" si="104"/>
        <v>11</v>
      </c>
      <c r="K248" s="31">
        <f t="shared" si="104"/>
        <v>13</v>
      </c>
      <c r="L248" s="31">
        <f t="shared" si="104"/>
        <v>18</v>
      </c>
      <c r="M248" s="31">
        <f t="shared" si="104"/>
        <v>11.666666666666666</v>
      </c>
      <c r="N248" s="31">
        <f t="shared" si="104"/>
        <v>8</v>
      </c>
      <c r="O248" s="31">
        <f t="shared" si="104"/>
        <v>14</v>
      </c>
      <c r="P248" s="31">
        <f t="shared" si="104"/>
        <v>13</v>
      </c>
      <c r="Q248" s="31">
        <f t="shared" si="104"/>
        <v>14.666666666666666</v>
      </c>
      <c r="R248" s="32">
        <f t="shared" si="103"/>
        <v>131.33333333333334</v>
      </c>
      <c r="S248" s="24">
        <f>SUM(S247*2+S246)/3</f>
        <v>11.666666666666666</v>
      </c>
      <c r="T248" s="36"/>
    </row>
    <row r="249" spans="1:20" ht="13.5" customHeight="1" x14ac:dyDescent="0.25">
      <c r="A249" s="351"/>
      <c r="B249" s="316"/>
      <c r="C249" s="316"/>
      <c r="D249" s="421"/>
      <c r="E249" s="423"/>
      <c r="F249" s="322" t="s">
        <v>20</v>
      </c>
      <c r="G249" s="9" t="s">
        <v>1</v>
      </c>
      <c r="H249" s="29">
        <v>12</v>
      </c>
      <c r="I249" s="29">
        <v>12</v>
      </c>
      <c r="J249" s="29">
        <v>15</v>
      </c>
      <c r="K249" s="29">
        <v>15</v>
      </c>
      <c r="L249" s="29">
        <v>15</v>
      </c>
      <c r="M249" s="29">
        <v>15</v>
      </c>
      <c r="N249" s="29">
        <v>13</v>
      </c>
      <c r="O249" s="29">
        <v>9</v>
      </c>
      <c r="P249" s="29">
        <v>18</v>
      </c>
      <c r="Q249" s="29">
        <v>14</v>
      </c>
      <c r="R249" s="29">
        <f t="shared" si="103"/>
        <v>138</v>
      </c>
      <c r="S249" s="22">
        <f>SUM(H249:Q249)/10</f>
        <v>13.8</v>
      </c>
      <c r="T249" s="36"/>
    </row>
    <row r="250" spans="1:20" ht="13.5" customHeight="1" x14ac:dyDescent="0.25">
      <c r="A250" s="351"/>
      <c r="B250" s="316"/>
      <c r="C250" s="316"/>
      <c r="D250" s="421"/>
      <c r="E250" s="423"/>
      <c r="F250" s="322"/>
      <c r="G250" s="9" t="s">
        <v>2</v>
      </c>
      <c r="H250" s="29">
        <v>22</v>
      </c>
      <c r="I250" s="29">
        <v>10</v>
      </c>
      <c r="J250" s="29">
        <v>14</v>
      </c>
      <c r="K250" s="29">
        <v>11</v>
      </c>
      <c r="L250" s="29">
        <v>16</v>
      </c>
      <c r="M250" s="29">
        <v>19</v>
      </c>
      <c r="N250" s="29">
        <v>13</v>
      </c>
      <c r="O250" s="29">
        <v>9</v>
      </c>
      <c r="P250" s="29">
        <v>17</v>
      </c>
      <c r="Q250" s="29">
        <v>13</v>
      </c>
      <c r="R250" s="29">
        <f t="shared" si="103"/>
        <v>144</v>
      </c>
      <c r="S250" s="22">
        <f>SUM(H250:Q250)/12</f>
        <v>12</v>
      </c>
      <c r="T250" s="36"/>
    </row>
    <row r="251" spans="1:20" ht="13.5" customHeight="1" x14ac:dyDescent="0.25">
      <c r="A251" s="351"/>
      <c r="B251" s="316"/>
      <c r="C251" s="316"/>
      <c r="D251" s="421"/>
      <c r="E251" s="423"/>
      <c r="F251" s="322"/>
      <c r="G251" s="23" t="s">
        <v>23</v>
      </c>
      <c r="H251" s="31">
        <f t="shared" ref="H251:Q251" si="105">+(H250*2+H249)/3</f>
        <v>18.666666666666668</v>
      </c>
      <c r="I251" s="31">
        <f t="shared" si="105"/>
        <v>10.666666666666666</v>
      </c>
      <c r="J251" s="31">
        <f t="shared" si="105"/>
        <v>14.333333333333334</v>
      </c>
      <c r="K251" s="31">
        <f t="shared" si="105"/>
        <v>12.333333333333334</v>
      </c>
      <c r="L251" s="31">
        <f t="shared" si="105"/>
        <v>15.666666666666666</v>
      </c>
      <c r="M251" s="31">
        <f t="shared" si="105"/>
        <v>17.666666666666668</v>
      </c>
      <c r="N251" s="31">
        <f t="shared" si="105"/>
        <v>13</v>
      </c>
      <c r="O251" s="31">
        <f t="shared" si="105"/>
        <v>9</v>
      </c>
      <c r="P251" s="31">
        <f t="shared" si="105"/>
        <v>17.333333333333332</v>
      </c>
      <c r="Q251" s="31">
        <f t="shared" si="105"/>
        <v>13.333333333333334</v>
      </c>
      <c r="R251" s="32">
        <f t="shared" si="103"/>
        <v>142.00000000000003</v>
      </c>
      <c r="S251" s="24">
        <f>SUM(S250*2+S249)/3</f>
        <v>12.6</v>
      </c>
      <c r="T251" s="36"/>
    </row>
    <row r="252" spans="1:20" ht="25.5" customHeight="1" thickBot="1" x14ac:dyDescent="0.3">
      <c r="A252" s="351"/>
      <c r="B252" s="316"/>
      <c r="C252" s="316"/>
      <c r="D252" s="421"/>
      <c r="E252" s="423"/>
      <c r="F252" s="323" t="s">
        <v>21</v>
      </c>
      <c r="G252" s="323"/>
      <c r="H252" s="25">
        <f>SUM(H248,H251)/2</f>
        <v>17.666666666666668</v>
      </c>
      <c r="I252" s="25">
        <f t="shared" ref="I252:Q252" si="106">SUM(I248,I251)/2</f>
        <v>11</v>
      </c>
      <c r="J252" s="25">
        <f t="shared" si="106"/>
        <v>12.666666666666668</v>
      </c>
      <c r="K252" s="25">
        <f t="shared" si="106"/>
        <v>12.666666666666668</v>
      </c>
      <c r="L252" s="25">
        <f t="shared" si="106"/>
        <v>16.833333333333332</v>
      </c>
      <c r="M252" s="25">
        <f t="shared" si="106"/>
        <v>14.666666666666668</v>
      </c>
      <c r="N252" s="25">
        <f t="shared" si="106"/>
        <v>10.5</v>
      </c>
      <c r="O252" s="25">
        <f t="shared" si="106"/>
        <v>11.5</v>
      </c>
      <c r="P252" s="25">
        <f t="shared" si="106"/>
        <v>15.166666666666666</v>
      </c>
      <c r="Q252" s="25">
        <f t="shared" si="106"/>
        <v>14</v>
      </c>
      <c r="R252" s="25"/>
      <c r="S252" s="25">
        <f>SUM(S248,S251)/2</f>
        <v>12.133333333333333</v>
      </c>
      <c r="T252" s="11"/>
    </row>
    <row r="253" spans="1:20" ht="13.5" customHeight="1" x14ac:dyDescent="0.25">
      <c r="A253" s="350">
        <v>38</v>
      </c>
      <c r="B253" s="315" t="s">
        <v>374</v>
      </c>
      <c r="C253" s="315" t="s">
        <v>375</v>
      </c>
      <c r="D253" s="420" t="s">
        <v>39</v>
      </c>
      <c r="E253" s="423" t="s">
        <v>498</v>
      </c>
      <c r="F253" s="319" t="s">
        <v>16</v>
      </c>
      <c r="G253" s="12" t="s">
        <v>1</v>
      </c>
      <c r="H253" s="26">
        <v>14</v>
      </c>
      <c r="I253" s="20">
        <v>14</v>
      </c>
      <c r="J253" s="20">
        <v>13</v>
      </c>
      <c r="K253" s="20">
        <v>10</v>
      </c>
      <c r="L253" s="20">
        <v>11</v>
      </c>
      <c r="M253" s="20">
        <v>13</v>
      </c>
      <c r="N253" s="20">
        <v>15</v>
      </c>
      <c r="O253" s="20">
        <v>12</v>
      </c>
      <c r="P253" s="20">
        <v>16</v>
      </c>
      <c r="Q253" s="20">
        <v>15</v>
      </c>
      <c r="R253" s="20">
        <f t="shared" ref="R253:R258" si="107">SUM(H253:Q253)</f>
        <v>133</v>
      </c>
      <c r="S253" s="21">
        <f>SUM(H253:Q253)/10</f>
        <v>13.3</v>
      </c>
      <c r="T253" s="16"/>
    </row>
    <row r="254" spans="1:20" ht="13.5" customHeight="1" x14ac:dyDescent="0.25">
      <c r="A254" s="351"/>
      <c r="B254" s="316"/>
      <c r="C254" s="316"/>
      <c r="D254" s="421"/>
      <c r="E254" s="423"/>
      <c r="F254" s="320"/>
      <c r="G254" s="9" t="s">
        <v>2</v>
      </c>
      <c r="H254" s="28">
        <v>22</v>
      </c>
      <c r="I254" s="29">
        <v>10</v>
      </c>
      <c r="J254" s="29">
        <v>9</v>
      </c>
      <c r="K254" s="29">
        <v>17</v>
      </c>
      <c r="L254" s="29">
        <v>10</v>
      </c>
      <c r="M254" s="29">
        <v>15</v>
      </c>
      <c r="N254" s="29">
        <v>7</v>
      </c>
      <c r="O254" s="29">
        <v>14</v>
      </c>
      <c r="P254" s="29">
        <v>8</v>
      </c>
      <c r="Q254" s="29">
        <v>10</v>
      </c>
      <c r="R254" s="29">
        <f t="shared" si="107"/>
        <v>122</v>
      </c>
      <c r="S254" s="22">
        <f>SUM(H254:Q254)/12</f>
        <v>10.166666666666666</v>
      </c>
      <c r="T254" s="36"/>
    </row>
    <row r="255" spans="1:20" ht="13.5" customHeight="1" x14ac:dyDescent="0.25">
      <c r="A255" s="351"/>
      <c r="B255" s="316"/>
      <c r="C255" s="316"/>
      <c r="D255" s="421"/>
      <c r="E255" s="423"/>
      <c r="F255" s="321"/>
      <c r="G255" s="23" t="s">
        <v>22</v>
      </c>
      <c r="H255" s="31">
        <f t="shared" ref="H255:Q255" si="108">+(H254*2+H253)/3</f>
        <v>19.333333333333332</v>
      </c>
      <c r="I255" s="31">
        <f t="shared" si="108"/>
        <v>11.333333333333334</v>
      </c>
      <c r="J255" s="31">
        <f t="shared" si="108"/>
        <v>10.333333333333334</v>
      </c>
      <c r="K255" s="31">
        <f t="shared" si="108"/>
        <v>14.666666666666666</v>
      </c>
      <c r="L255" s="31">
        <f t="shared" si="108"/>
        <v>10.333333333333334</v>
      </c>
      <c r="M255" s="31">
        <f t="shared" si="108"/>
        <v>14.333333333333334</v>
      </c>
      <c r="N255" s="31">
        <f t="shared" si="108"/>
        <v>9.6666666666666661</v>
      </c>
      <c r="O255" s="31">
        <f t="shared" si="108"/>
        <v>13.333333333333334</v>
      </c>
      <c r="P255" s="31">
        <f t="shared" si="108"/>
        <v>10.666666666666666</v>
      </c>
      <c r="Q255" s="31">
        <f t="shared" si="108"/>
        <v>11.666666666666666</v>
      </c>
      <c r="R255" s="32">
        <f t="shared" si="107"/>
        <v>125.66666666666667</v>
      </c>
      <c r="S255" s="24">
        <f>SUM(S254*2+S253)/3</f>
        <v>11.21111111111111</v>
      </c>
      <c r="T255" s="36"/>
    </row>
    <row r="256" spans="1:20" ht="13.5" customHeight="1" x14ac:dyDescent="0.25">
      <c r="A256" s="351"/>
      <c r="B256" s="316"/>
      <c r="C256" s="316"/>
      <c r="D256" s="421"/>
      <c r="E256" s="423"/>
      <c r="F256" s="322" t="s">
        <v>20</v>
      </c>
      <c r="G256" s="9" t="s">
        <v>1</v>
      </c>
      <c r="H256" s="29">
        <v>13</v>
      </c>
      <c r="I256" s="29">
        <v>13</v>
      </c>
      <c r="J256" s="29">
        <v>15</v>
      </c>
      <c r="K256" s="29">
        <v>14</v>
      </c>
      <c r="L256" s="29">
        <v>12</v>
      </c>
      <c r="M256" s="29">
        <v>17</v>
      </c>
      <c r="N256" s="29">
        <v>14</v>
      </c>
      <c r="O256" s="29">
        <v>12</v>
      </c>
      <c r="P256" s="29">
        <v>16</v>
      </c>
      <c r="Q256" s="29">
        <v>13</v>
      </c>
      <c r="R256" s="29">
        <f t="shared" si="107"/>
        <v>139</v>
      </c>
      <c r="S256" s="22">
        <f>SUM(H256:Q256)/10</f>
        <v>13.9</v>
      </c>
      <c r="T256" s="36"/>
    </row>
    <row r="257" spans="1:20" ht="13.5" customHeight="1" x14ac:dyDescent="0.25">
      <c r="A257" s="351"/>
      <c r="B257" s="316"/>
      <c r="C257" s="316"/>
      <c r="D257" s="421"/>
      <c r="E257" s="423"/>
      <c r="F257" s="322"/>
      <c r="G257" s="9" t="s">
        <v>2</v>
      </c>
      <c r="H257" s="29">
        <v>25</v>
      </c>
      <c r="I257" s="29">
        <v>12</v>
      </c>
      <c r="J257" s="29">
        <v>14</v>
      </c>
      <c r="K257" s="29">
        <v>8</v>
      </c>
      <c r="L257" s="29">
        <v>10</v>
      </c>
      <c r="M257" s="29">
        <v>19</v>
      </c>
      <c r="N257" s="29">
        <v>11</v>
      </c>
      <c r="O257" s="29">
        <v>10</v>
      </c>
      <c r="P257" s="29">
        <v>16</v>
      </c>
      <c r="Q257" s="29">
        <v>13</v>
      </c>
      <c r="R257" s="29">
        <f t="shared" si="107"/>
        <v>138</v>
      </c>
      <c r="S257" s="22">
        <f>SUM(H257:Q257)/12</f>
        <v>11.5</v>
      </c>
      <c r="T257" s="36"/>
    </row>
    <row r="258" spans="1:20" ht="13.5" customHeight="1" x14ac:dyDescent="0.25">
      <c r="A258" s="351"/>
      <c r="B258" s="316"/>
      <c r="C258" s="316"/>
      <c r="D258" s="421"/>
      <c r="E258" s="423"/>
      <c r="F258" s="322"/>
      <c r="G258" s="23" t="s">
        <v>23</v>
      </c>
      <c r="H258" s="31">
        <f t="shared" ref="H258:Q258" si="109">+(H257*2+H256)/3</f>
        <v>21</v>
      </c>
      <c r="I258" s="31">
        <f t="shared" si="109"/>
        <v>12.333333333333334</v>
      </c>
      <c r="J258" s="31">
        <f t="shared" si="109"/>
        <v>14.333333333333334</v>
      </c>
      <c r="K258" s="31">
        <f t="shared" si="109"/>
        <v>10</v>
      </c>
      <c r="L258" s="31">
        <f t="shared" si="109"/>
        <v>10.666666666666666</v>
      </c>
      <c r="M258" s="31">
        <f t="shared" si="109"/>
        <v>18.333333333333332</v>
      </c>
      <c r="N258" s="31">
        <f t="shared" si="109"/>
        <v>12</v>
      </c>
      <c r="O258" s="31">
        <f t="shared" si="109"/>
        <v>10.666666666666666</v>
      </c>
      <c r="P258" s="31">
        <f t="shared" si="109"/>
        <v>16</v>
      </c>
      <c r="Q258" s="31">
        <f t="shared" si="109"/>
        <v>13</v>
      </c>
      <c r="R258" s="32">
        <f t="shared" si="107"/>
        <v>138.33333333333334</v>
      </c>
      <c r="S258" s="24">
        <f>SUM(S257*2+S256)/3</f>
        <v>12.299999999999999</v>
      </c>
      <c r="T258" s="36"/>
    </row>
    <row r="259" spans="1:20" ht="28.5" customHeight="1" thickBot="1" x14ac:dyDescent="0.3">
      <c r="A259" s="351"/>
      <c r="B259" s="316"/>
      <c r="C259" s="316"/>
      <c r="D259" s="421"/>
      <c r="E259" s="423"/>
      <c r="F259" s="323" t="s">
        <v>21</v>
      </c>
      <c r="G259" s="323"/>
      <c r="H259" s="25">
        <f>SUM(H255,H258)/2</f>
        <v>20.166666666666664</v>
      </c>
      <c r="I259" s="25">
        <f t="shared" ref="I259:Q259" si="110">SUM(I255,I258)/2</f>
        <v>11.833333333333334</v>
      </c>
      <c r="J259" s="25">
        <f t="shared" si="110"/>
        <v>12.333333333333334</v>
      </c>
      <c r="K259" s="25">
        <f t="shared" si="110"/>
        <v>12.333333333333332</v>
      </c>
      <c r="L259" s="25">
        <f t="shared" si="110"/>
        <v>10.5</v>
      </c>
      <c r="M259" s="25">
        <f t="shared" si="110"/>
        <v>16.333333333333332</v>
      </c>
      <c r="N259" s="25">
        <f t="shared" si="110"/>
        <v>10.833333333333332</v>
      </c>
      <c r="O259" s="25">
        <f t="shared" si="110"/>
        <v>12</v>
      </c>
      <c r="P259" s="25">
        <f t="shared" si="110"/>
        <v>13.333333333333332</v>
      </c>
      <c r="Q259" s="25">
        <f t="shared" si="110"/>
        <v>12.333333333333332</v>
      </c>
      <c r="R259" s="25"/>
      <c r="S259" s="25">
        <f>SUM(S255,S258)/2</f>
        <v>11.755555555555555</v>
      </c>
      <c r="T259" s="11"/>
    </row>
    <row r="260" spans="1:20" ht="13.5" customHeight="1" x14ac:dyDescent="0.25">
      <c r="A260" s="350">
        <v>39</v>
      </c>
      <c r="B260" s="315" t="s">
        <v>374</v>
      </c>
      <c r="C260" s="315" t="s">
        <v>34</v>
      </c>
      <c r="D260" s="420" t="s">
        <v>39</v>
      </c>
      <c r="E260" s="423" t="s">
        <v>499</v>
      </c>
      <c r="F260" s="319" t="s">
        <v>16</v>
      </c>
      <c r="G260" s="12" t="s">
        <v>1</v>
      </c>
      <c r="H260" s="26">
        <v>8</v>
      </c>
      <c r="I260" s="20">
        <v>8</v>
      </c>
      <c r="J260" s="20">
        <v>14</v>
      </c>
      <c r="K260" s="20">
        <v>10</v>
      </c>
      <c r="L260" s="20">
        <v>7</v>
      </c>
      <c r="M260" s="20">
        <v>12</v>
      </c>
      <c r="N260" s="20">
        <v>10</v>
      </c>
      <c r="O260" s="20">
        <v>12</v>
      </c>
      <c r="P260" s="20">
        <v>15</v>
      </c>
      <c r="Q260" s="20">
        <v>15</v>
      </c>
      <c r="R260" s="20">
        <f t="shared" ref="R260:R265" si="111">SUM(H260:Q260)</f>
        <v>111</v>
      </c>
      <c r="S260" s="21">
        <f>SUM(H260:Q260)/10</f>
        <v>11.1</v>
      </c>
      <c r="T260" s="16"/>
    </row>
    <row r="261" spans="1:20" ht="13.5" customHeight="1" x14ac:dyDescent="0.25">
      <c r="A261" s="351"/>
      <c r="B261" s="316"/>
      <c r="C261" s="316"/>
      <c r="D261" s="421"/>
      <c r="E261" s="423"/>
      <c r="F261" s="320"/>
      <c r="G261" s="9" t="s">
        <v>2</v>
      </c>
      <c r="H261" s="28">
        <v>12</v>
      </c>
      <c r="I261" s="29">
        <v>9</v>
      </c>
      <c r="J261" s="29">
        <v>3</v>
      </c>
      <c r="K261" s="29">
        <v>16</v>
      </c>
      <c r="L261" s="29">
        <v>12</v>
      </c>
      <c r="M261" s="29">
        <v>12</v>
      </c>
      <c r="N261" s="29">
        <v>2</v>
      </c>
      <c r="O261" s="29">
        <v>13</v>
      </c>
      <c r="P261" s="29">
        <v>10</v>
      </c>
      <c r="Q261" s="29">
        <v>12</v>
      </c>
      <c r="R261" s="29">
        <f t="shared" si="111"/>
        <v>101</v>
      </c>
      <c r="S261" s="22">
        <f>SUM(H261:Q261)/12</f>
        <v>8.4166666666666661</v>
      </c>
      <c r="T261" s="36"/>
    </row>
    <row r="262" spans="1:20" ht="13.5" customHeight="1" x14ac:dyDescent="0.25">
      <c r="A262" s="351"/>
      <c r="B262" s="316"/>
      <c r="C262" s="316"/>
      <c r="D262" s="421"/>
      <c r="E262" s="423"/>
      <c r="F262" s="321"/>
      <c r="G262" s="23" t="s">
        <v>22</v>
      </c>
      <c r="H262" s="31">
        <f t="shared" ref="H262:Q262" si="112">+(H261*2+H260)/3</f>
        <v>10.666666666666666</v>
      </c>
      <c r="I262" s="31">
        <f t="shared" si="112"/>
        <v>8.6666666666666661</v>
      </c>
      <c r="J262" s="31">
        <f t="shared" si="112"/>
        <v>6.666666666666667</v>
      </c>
      <c r="K262" s="31">
        <f t="shared" si="112"/>
        <v>14</v>
      </c>
      <c r="L262" s="31">
        <f t="shared" si="112"/>
        <v>10.333333333333334</v>
      </c>
      <c r="M262" s="31">
        <f t="shared" si="112"/>
        <v>12</v>
      </c>
      <c r="N262" s="31">
        <f t="shared" si="112"/>
        <v>4.666666666666667</v>
      </c>
      <c r="O262" s="31">
        <f t="shared" si="112"/>
        <v>12.666666666666666</v>
      </c>
      <c r="P262" s="31">
        <f t="shared" si="112"/>
        <v>11.666666666666666</v>
      </c>
      <c r="Q262" s="31">
        <f t="shared" si="112"/>
        <v>13</v>
      </c>
      <c r="R262" s="32">
        <f t="shared" si="111"/>
        <v>104.33333333333334</v>
      </c>
      <c r="S262" s="24">
        <f>SUM(S261*2+S260)/3</f>
        <v>9.31111111111111</v>
      </c>
      <c r="T262" s="36"/>
    </row>
    <row r="263" spans="1:20" ht="13.5" customHeight="1" x14ac:dyDescent="0.25">
      <c r="A263" s="351"/>
      <c r="B263" s="316"/>
      <c r="C263" s="316"/>
      <c r="D263" s="421"/>
      <c r="E263" s="423"/>
      <c r="F263" s="322" t="s">
        <v>20</v>
      </c>
      <c r="G263" s="9" t="s">
        <v>1</v>
      </c>
      <c r="H263" s="29">
        <v>10</v>
      </c>
      <c r="I263" s="29">
        <v>10</v>
      </c>
      <c r="J263" s="29">
        <v>12</v>
      </c>
      <c r="K263" s="29">
        <v>11</v>
      </c>
      <c r="L263" s="29">
        <v>10</v>
      </c>
      <c r="M263" s="29">
        <v>15</v>
      </c>
      <c r="N263" s="29">
        <v>14</v>
      </c>
      <c r="O263" s="29">
        <v>8</v>
      </c>
      <c r="P263" s="29">
        <v>17</v>
      </c>
      <c r="Q263" s="29">
        <v>13</v>
      </c>
      <c r="R263" s="29">
        <f t="shared" si="111"/>
        <v>120</v>
      </c>
      <c r="S263" s="22">
        <f>SUM(H263:Q263)/10</f>
        <v>12</v>
      </c>
      <c r="T263" s="36"/>
    </row>
    <row r="264" spans="1:20" ht="13.5" customHeight="1" x14ac:dyDescent="0.25">
      <c r="A264" s="351"/>
      <c r="B264" s="316"/>
      <c r="C264" s="316"/>
      <c r="D264" s="421"/>
      <c r="E264" s="423"/>
      <c r="F264" s="322"/>
      <c r="G264" s="9" t="s">
        <v>2</v>
      </c>
      <c r="H264" s="29">
        <v>18</v>
      </c>
      <c r="I264" s="29">
        <v>5</v>
      </c>
      <c r="J264" s="29">
        <v>8</v>
      </c>
      <c r="K264" s="29">
        <v>4</v>
      </c>
      <c r="L264" s="29">
        <v>4</v>
      </c>
      <c r="M264" s="29">
        <v>10</v>
      </c>
      <c r="N264" s="29">
        <v>10</v>
      </c>
      <c r="O264" s="29">
        <v>6</v>
      </c>
      <c r="P264" s="29">
        <v>13</v>
      </c>
      <c r="Q264" s="29">
        <v>11</v>
      </c>
      <c r="R264" s="29">
        <f t="shared" si="111"/>
        <v>89</v>
      </c>
      <c r="S264" s="22">
        <f>SUM(H264:Q264)/12</f>
        <v>7.416666666666667</v>
      </c>
      <c r="T264" s="36"/>
    </row>
    <row r="265" spans="1:20" ht="13.5" customHeight="1" x14ac:dyDescent="0.25">
      <c r="A265" s="351"/>
      <c r="B265" s="316"/>
      <c r="C265" s="316"/>
      <c r="D265" s="421"/>
      <c r="E265" s="423"/>
      <c r="F265" s="322"/>
      <c r="G265" s="23" t="s">
        <v>23</v>
      </c>
      <c r="H265" s="31">
        <f t="shared" ref="H265:Q265" si="113">+(H264*2+H263)/3</f>
        <v>15.333333333333334</v>
      </c>
      <c r="I265" s="31">
        <f t="shared" si="113"/>
        <v>6.666666666666667</v>
      </c>
      <c r="J265" s="31">
        <f t="shared" si="113"/>
        <v>9.3333333333333339</v>
      </c>
      <c r="K265" s="31">
        <f t="shared" si="113"/>
        <v>6.333333333333333</v>
      </c>
      <c r="L265" s="31">
        <f t="shared" si="113"/>
        <v>6</v>
      </c>
      <c r="M265" s="31">
        <f t="shared" si="113"/>
        <v>11.666666666666666</v>
      </c>
      <c r="N265" s="31">
        <f t="shared" si="113"/>
        <v>11.333333333333334</v>
      </c>
      <c r="O265" s="31">
        <f t="shared" si="113"/>
        <v>6.666666666666667</v>
      </c>
      <c r="P265" s="31">
        <f t="shared" si="113"/>
        <v>14.333333333333334</v>
      </c>
      <c r="Q265" s="31">
        <f t="shared" si="113"/>
        <v>11.666666666666666</v>
      </c>
      <c r="R265" s="32">
        <f t="shared" si="111"/>
        <v>99.333333333333343</v>
      </c>
      <c r="S265" s="24">
        <f>SUM(S264*2+S263)/3</f>
        <v>8.9444444444444446</v>
      </c>
      <c r="T265" s="36"/>
    </row>
    <row r="266" spans="1:20" ht="31.5" customHeight="1" thickBot="1" x14ac:dyDescent="0.3">
      <c r="A266" s="351"/>
      <c r="B266" s="316"/>
      <c r="C266" s="316"/>
      <c r="D266" s="421"/>
      <c r="E266" s="423"/>
      <c r="F266" s="323" t="s">
        <v>21</v>
      </c>
      <c r="G266" s="323"/>
      <c r="H266" s="25">
        <f>SUM(H262,H265)/2</f>
        <v>13</v>
      </c>
      <c r="I266" s="25">
        <f t="shared" ref="I266:Q266" si="114">SUM(I262,I265)/2</f>
        <v>7.6666666666666661</v>
      </c>
      <c r="J266" s="25">
        <f t="shared" si="114"/>
        <v>8</v>
      </c>
      <c r="K266" s="25">
        <f t="shared" si="114"/>
        <v>10.166666666666666</v>
      </c>
      <c r="L266" s="25">
        <f t="shared" si="114"/>
        <v>8.1666666666666679</v>
      </c>
      <c r="M266" s="25">
        <f t="shared" si="114"/>
        <v>11.833333333333332</v>
      </c>
      <c r="N266" s="25">
        <f t="shared" si="114"/>
        <v>8</v>
      </c>
      <c r="O266" s="25">
        <f t="shared" si="114"/>
        <v>9.6666666666666661</v>
      </c>
      <c r="P266" s="25">
        <f t="shared" si="114"/>
        <v>13</v>
      </c>
      <c r="Q266" s="25">
        <f t="shared" si="114"/>
        <v>12.333333333333332</v>
      </c>
      <c r="R266" s="25"/>
      <c r="S266" s="25">
        <f>SUM(S262,S265)/2</f>
        <v>9.1277777777777764</v>
      </c>
      <c r="T266" s="11"/>
    </row>
    <row r="267" spans="1:20" ht="13.5" customHeight="1" x14ac:dyDescent="0.25">
      <c r="A267" s="350">
        <v>40</v>
      </c>
      <c r="B267" s="315" t="s">
        <v>374</v>
      </c>
      <c r="C267" s="315" t="s">
        <v>34</v>
      </c>
      <c r="D267" s="420" t="s">
        <v>39</v>
      </c>
      <c r="E267" s="423" t="s">
        <v>500</v>
      </c>
      <c r="F267" s="319" t="s">
        <v>16</v>
      </c>
      <c r="G267" s="12" t="s">
        <v>1</v>
      </c>
      <c r="H267" s="26">
        <v>8</v>
      </c>
      <c r="I267" s="20">
        <v>8</v>
      </c>
      <c r="J267" s="20">
        <v>11</v>
      </c>
      <c r="K267" s="20">
        <v>10</v>
      </c>
      <c r="L267" s="20">
        <v>5</v>
      </c>
      <c r="M267" s="20">
        <v>13</v>
      </c>
      <c r="N267" s="20">
        <v>12</v>
      </c>
      <c r="O267" s="20">
        <v>6</v>
      </c>
      <c r="P267" s="20">
        <v>2</v>
      </c>
      <c r="Q267" s="20">
        <v>13</v>
      </c>
      <c r="R267" s="20">
        <f t="shared" ref="R267:R272" si="115">SUM(H267:Q267)</f>
        <v>88</v>
      </c>
      <c r="S267" s="21">
        <f>SUM(H267:Q267)/10</f>
        <v>8.8000000000000007</v>
      </c>
      <c r="T267" s="16"/>
    </row>
    <row r="268" spans="1:20" ht="13.5" customHeight="1" x14ac:dyDescent="0.25">
      <c r="A268" s="351"/>
      <c r="B268" s="316"/>
      <c r="C268" s="316"/>
      <c r="D268" s="421"/>
      <c r="E268" s="423"/>
      <c r="F268" s="320"/>
      <c r="G268" s="9" t="s">
        <v>2</v>
      </c>
      <c r="H268" s="28">
        <v>4</v>
      </c>
      <c r="I268" s="29">
        <v>2</v>
      </c>
      <c r="J268" s="29">
        <v>2</v>
      </c>
      <c r="K268" s="29">
        <v>4</v>
      </c>
      <c r="L268" s="29">
        <v>4</v>
      </c>
      <c r="M268" s="29">
        <v>9</v>
      </c>
      <c r="N268" s="29">
        <v>2</v>
      </c>
      <c r="O268" s="29">
        <v>8</v>
      </c>
      <c r="P268" s="29">
        <v>10</v>
      </c>
      <c r="Q268" s="29">
        <v>10</v>
      </c>
      <c r="R268" s="29">
        <f t="shared" si="115"/>
        <v>55</v>
      </c>
      <c r="S268" s="22">
        <f>SUM(H268:Q268)/12</f>
        <v>4.583333333333333</v>
      </c>
      <c r="T268" s="36"/>
    </row>
    <row r="269" spans="1:20" ht="13.5" customHeight="1" x14ac:dyDescent="0.25">
      <c r="A269" s="351"/>
      <c r="B269" s="316"/>
      <c r="C269" s="316"/>
      <c r="D269" s="421"/>
      <c r="E269" s="423"/>
      <c r="F269" s="321"/>
      <c r="G269" s="23" t="s">
        <v>22</v>
      </c>
      <c r="H269" s="31">
        <f t="shared" ref="H269:Q269" si="116">+(H268*2+H267)/3</f>
        <v>5.333333333333333</v>
      </c>
      <c r="I269" s="31">
        <f t="shared" si="116"/>
        <v>4</v>
      </c>
      <c r="J269" s="31">
        <f t="shared" si="116"/>
        <v>5</v>
      </c>
      <c r="K269" s="31">
        <f t="shared" si="116"/>
        <v>6</v>
      </c>
      <c r="L269" s="31">
        <f t="shared" si="116"/>
        <v>4.333333333333333</v>
      </c>
      <c r="M269" s="31">
        <f t="shared" si="116"/>
        <v>10.333333333333334</v>
      </c>
      <c r="N269" s="31">
        <f t="shared" si="116"/>
        <v>5.333333333333333</v>
      </c>
      <c r="O269" s="31">
        <f t="shared" si="116"/>
        <v>7.333333333333333</v>
      </c>
      <c r="P269" s="31">
        <f t="shared" si="116"/>
        <v>7.333333333333333</v>
      </c>
      <c r="Q269" s="31">
        <f t="shared" si="116"/>
        <v>11</v>
      </c>
      <c r="R269" s="32">
        <f t="shared" si="115"/>
        <v>66</v>
      </c>
      <c r="S269" s="24">
        <f>SUM(S268*2+S267)/3</f>
        <v>5.9888888888888898</v>
      </c>
      <c r="T269" s="36"/>
    </row>
    <row r="270" spans="1:20" ht="13.5" customHeight="1" x14ac:dyDescent="0.25">
      <c r="A270" s="351"/>
      <c r="B270" s="316"/>
      <c r="C270" s="316"/>
      <c r="D270" s="421"/>
      <c r="E270" s="423"/>
      <c r="F270" s="322" t="s">
        <v>20</v>
      </c>
      <c r="G270" s="9" t="s">
        <v>1</v>
      </c>
      <c r="H270" s="29">
        <v>7</v>
      </c>
      <c r="I270" s="29">
        <v>7</v>
      </c>
      <c r="J270" s="29">
        <v>12</v>
      </c>
      <c r="K270" s="29">
        <v>11</v>
      </c>
      <c r="L270" s="29">
        <v>4</v>
      </c>
      <c r="M270" s="29">
        <v>14</v>
      </c>
      <c r="N270" s="29">
        <v>14</v>
      </c>
      <c r="O270" s="29">
        <v>7</v>
      </c>
      <c r="P270" s="29">
        <v>16</v>
      </c>
      <c r="Q270" s="29">
        <v>13</v>
      </c>
      <c r="R270" s="29">
        <f t="shared" si="115"/>
        <v>105</v>
      </c>
      <c r="S270" s="22">
        <f>SUM(H270:Q270)/10</f>
        <v>10.5</v>
      </c>
      <c r="T270" s="36"/>
    </row>
    <row r="271" spans="1:20" ht="13.5" customHeight="1" x14ac:dyDescent="0.25">
      <c r="A271" s="351"/>
      <c r="B271" s="316"/>
      <c r="C271" s="316"/>
      <c r="D271" s="421"/>
      <c r="E271" s="423"/>
      <c r="F271" s="322"/>
      <c r="G271" s="9" t="s">
        <v>2</v>
      </c>
      <c r="H271" s="29">
        <v>14</v>
      </c>
      <c r="I271" s="29">
        <v>5</v>
      </c>
      <c r="J271" s="29">
        <v>2</v>
      </c>
      <c r="K271" s="29">
        <v>4</v>
      </c>
      <c r="L271" s="29">
        <v>6</v>
      </c>
      <c r="M271" s="29">
        <v>6</v>
      </c>
      <c r="N271" s="29">
        <v>13</v>
      </c>
      <c r="O271" s="29">
        <v>3</v>
      </c>
      <c r="P271" s="29">
        <v>13</v>
      </c>
      <c r="Q271" s="29">
        <v>10</v>
      </c>
      <c r="R271" s="29">
        <f t="shared" si="115"/>
        <v>76</v>
      </c>
      <c r="S271" s="22">
        <f>SUM(H271:Q271)/12</f>
        <v>6.333333333333333</v>
      </c>
      <c r="T271" s="36"/>
    </row>
    <row r="272" spans="1:20" ht="13.5" customHeight="1" x14ac:dyDescent="0.25">
      <c r="A272" s="351"/>
      <c r="B272" s="316"/>
      <c r="C272" s="316"/>
      <c r="D272" s="421"/>
      <c r="E272" s="423"/>
      <c r="F272" s="322"/>
      <c r="G272" s="23" t="s">
        <v>23</v>
      </c>
      <c r="H272" s="31">
        <f t="shared" ref="H272:Q272" si="117">+(H271*2+H270)/3</f>
        <v>11.666666666666666</v>
      </c>
      <c r="I272" s="31">
        <f t="shared" si="117"/>
        <v>5.666666666666667</v>
      </c>
      <c r="J272" s="31">
        <f t="shared" si="117"/>
        <v>5.333333333333333</v>
      </c>
      <c r="K272" s="31">
        <f t="shared" si="117"/>
        <v>6.333333333333333</v>
      </c>
      <c r="L272" s="31">
        <f t="shared" si="117"/>
        <v>5.333333333333333</v>
      </c>
      <c r="M272" s="31">
        <f t="shared" si="117"/>
        <v>8.6666666666666661</v>
      </c>
      <c r="N272" s="31">
        <f t="shared" si="117"/>
        <v>13.333333333333334</v>
      </c>
      <c r="O272" s="31">
        <f t="shared" si="117"/>
        <v>4.333333333333333</v>
      </c>
      <c r="P272" s="31">
        <f t="shared" si="117"/>
        <v>14</v>
      </c>
      <c r="Q272" s="31">
        <f t="shared" si="117"/>
        <v>11</v>
      </c>
      <c r="R272" s="32">
        <f t="shared" si="115"/>
        <v>85.666666666666657</v>
      </c>
      <c r="S272" s="24">
        <f>SUM(S271*2+S270)/3</f>
        <v>7.7222222222222214</v>
      </c>
      <c r="T272" s="36"/>
    </row>
    <row r="273" spans="1:20" ht="30.75" customHeight="1" thickBot="1" x14ac:dyDescent="0.3">
      <c r="A273" s="351"/>
      <c r="B273" s="316"/>
      <c r="C273" s="316"/>
      <c r="D273" s="421"/>
      <c r="E273" s="423"/>
      <c r="F273" s="323" t="s">
        <v>21</v>
      </c>
      <c r="G273" s="323"/>
      <c r="H273" s="25">
        <f>SUM(H269,H272)/2</f>
        <v>8.5</v>
      </c>
      <c r="I273" s="25">
        <f t="shared" ref="I273:Q273" si="118">SUM(I269,I272)/2</f>
        <v>4.8333333333333339</v>
      </c>
      <c r="J273" s="25">
        <f t="shared" si="118"/>
        <v>5.1666666666666661</v>
      </c>
      <c r="K273" s="25">
        <f t="shared" si="118"/>
        <v>6.1666666666666661</v>
      </c>
      <c r="L273" s="25">
        <f t="shared" si="118"/>
        <v>4.833333333333333</v>
      </c>
      <c r="M273" s="25">
        <f t="shared" si="118"/>
        <v>9.5</v>
      </c>
      <c r="N273" s="25">
        <f t="shared" si="118"/>
        <v>9.3333333333333339</v>
      </c>
      <c r="O273" s="25">
        <f t="shared" si="118"/>
        <v>5.833333333333333</v>
      </c>
      <c r="P273" s="25">
        <f t="shared" si="118"/>
        <v>10.666666666666666</v>
      </c>
      <c r="Q273" s="25">
        <f t="shared" si="118"/>
        <v>11</v>
      </c>
      <c r="R273" s="25"/>
      <c r="S273" s="25">
        <f>SUM(S269,S272)/2</f>
        <v>6.8555555555555561</v>
      </c>
      <c r="T273" s="11"/>
    </row>
    <row r="274" spans="1:20" ht="13.5" customHeight="1" x14ac:dyDescent="0.25">
      <c r="A274" s="350">
        <v>41</v>
      </c>
      <c r="B274" s="315" t="s">
        <v>374</v>
      </c>
      <c r="C274" s="315" t="s">
        <v>34</v>
      </c>
      <c r="D274" s="420" t="s">
        <v>39</v>
      </c>
      <c r="E274" s="423" t="s">
        <v>501</v>
      </c>
      <c r="F274" s="319" t="s">
        <v>16</v>
      </c>
      <c r="G274" s="12" t="s">
        <v>1</v>
      </c>
      <c r="H274" s="26">
        <v>10</v>
      </c>
      <c r="I274" s="20">
        <v>10</v>
      </c>
      <c r="J274" s="20">
        <v>16</v>
      </c>
      <c r="K274" s="20">
        <v>9</v>
      </c>
      <c r="L274" s="20">
        <v>10</v>
      </c>
      <c r="M274" s="20">
        <v>14</v>
      </c>
      <c r="N274" s="20">
        <v>15</v>
      </c>
      <c r="O274" s="20">
        <v>13</v>
      </c>
      <c r="P274" s="20">
        <v>16</v>
      </c>
      <c r="Q274" s="20">
        <v>16</v>
      </c>
      <c r="R274" s="20">
        <f t="shared" ref="R274:R279" si="119">SUM(H274:Q274)</f>
        <v>129</v>
      </c>
      <c r="S274" s="21">
        <f>SUM(H274:Q274)/10</f>
        <v>12.9</v>
      </c>
      <c r="T274" s="16"/>
    </row>
    <row r="275" spans="1:20" ht="13.5" customHeight="1" x14ac:dyDescent="0.25">
      <c r="A275" s="351"/>
      <c r="B275" s="316"/>
      <c r="C275" s="316"/>
      <c r="D275" s="421"/>
      <c r="E275" s="423"/>
      <c r="F275" s="320"/>
      <c r="G275" s="9" t="s">
        <v>2</v>
      </c>
      <c r="H275" s="28">
        <v>24</v>
      </c>
      <c r="I275" s="29">
        <v>10</v>
      </c>
      <c r="J275" s="29">
        <v>9</v>
      </c>
      <c r="K275" s="29">
        <v>16</v>
      </c>
      <c r="L275" s="29">
        <v>24</v>
      </c>
      <c r="M275" s="29">
        <v>14</v>
      </c>
      <c r="N275" s="29">
        <v>7</v>
      </c>
      <c r="O275" s="29">
        <v>14</v>
      </c>
      <c r="P275" s="29">
        <v>14</v>
      </c>
      <c r="Q275" s="29">
        <v>10</v>
      </c>
      <c r="R275" s="29">
        <f t="shared" si="119"/>
        <v>142</v>
      </c>
      <c r="S275" s="22">
        <f>SUM(H275:Q275)/12</f>
        <v>11.833333333333334</v>
      </c>
      <c r="T275" s="36"/>
    </row>
    <row r="276" spans="1:20" ht="13.5" customHeight="1" x14ac:dyDescent="0.25">
      <c r="A276" s="351"/>
      <c r="B276" s="316"/>
      <c r="C276" s="316"/>
      <c r="D276" s="421"/>
      <c r="E276" s="423"/>
      <c r="F276" s="321"/>
      <c r="G276" s="23" t="s">
        <v>22</v>
      </c>
      <c r="H276" s="31">
        <f t="shared" ref="H276:Q276" si="120">+(H275*2+H274)/3</f>
        <v>19.333333333333332</v>
      </c>
      <c r="I276" s="31">
        <f t="shared" si="120"/>
        <v>10</v>
      </c>
      <c r="J276" s="31">
        <f t="shared" si="120"/>
        <v>11.333333333333334</v>
      </c>
      <c r="K276" s="31">
        <f t="shared" si="120"/>
        <v>13.666666666666666</v>
      </c>
      <c r="L276" s="31">
        <f t="shared" si="120"/>
        <v>19.333333333333332</v>
      </c>
      <c r="M276" s="31">
        <f t="shared" si="120"/>
        <v>14</v>
      </c>
      <c r="N276" s="31">
        <f t="shared" si="120"/>
        <v>9.6666666666666661</v>
      </c>
      <c r="O276" s="31">
        <f t="shared" si="120"/>
        <v>13.666666666666666</v>
      </c>
      <c r="P276" s="31">
        <f t="shared" si="120"/>
        <v>14.666666666666666</v>
      </c>
      <c r="Q276" s="31">
        <f t="shared" si="120"/>
        <v>12</v>
      </c>
      <c r="R276" s="32">
        <f t="shared" si="119"/>
        <v>137.66666666666669</v>
      </c>
      <c r="S276" s="24">
        <f>SUM(S275*2+S274)/3</f>
        <v>12.18888888888889</v>
      </c>
      <c r="T276" s="36"/>
    </row>
    <row r="277" spans="1:20" ht="13.5" customHeight="1" x14ac:dyDescent="0.25">
      <c r="A277" s="351"/>
      <c r="B277" s="316"/>
      <c r="C277" s="316"/>
      <c r="D277" s="421"/>
      <c r="E277" s="423"/>
      <c r="F277" s="322" t="s">
        <v>20</v>
      </c>
      <c r="G277" s="9" t="s">
        <v>1</v>
      </c>
      <c r="H277" s="29">
        <v>13</v>
      </c>
      <c r="I277" s="29">
        <v>13</v>
      </c>
      <c r="J277" s="29">
        <v>12</v>
      </c>
      <c r="K277" s="29">
        <v>10</v>
      </c>
      <c r="L277" s="29">
        <v>12</v>
      </c>
      <c r="M277" s="29">
        <v>17</v>
      </c>
      <c r="N277" s="29">
        <v>14</v>
      </c>
      <c r="O277" s="29">
        <v>8</v>
      </c>
      <c r="P277" s="29">
        <v>18</v>
      </c>
      <c r="Q277" s="29">
        <v>14</v>
      </c>
      <c r="R277" s="29">
        <f t="shared" si="119"/>
        <v>131</v>
      </c>
      <c r="S277" s="22">
        <f>SUM(H277:Q277)/10</f>
        <v>13.1</v>
      </c>
      <c r="T277" s="36"/>
    </row>
    <row r="278" spans="1:20" ht="13.5" customHeight="1" x14ac:dyDescent="0.25">
      <c r="A278" s="351"/>
      <c r="B278" s="316"/>
      <c r="C278" s="316"/>
      <c r="D278" s="421"/>
      <c r="E278" s="423"/>
      <c r="F278" s="322"/>
      <c r="G278" s="9" t="s">
        <v>2</v>
      </c>
      <c r="H278" s="29">
        <v>18</v>
      </c>
      <c r="I278" s="29">
        <v>9</v>
      </c>
      <c r="J278" s="29">
        <v>8</v>
      </c>
      <c r="K278" s="29">
        <v>5</v>
      </c>
      <c r="L278" s="29">
        <v>20</v>
      </c>
      <c r="M278" s="29">
        <v>20</v>
      </c>
      <c r="N278" s="29">
        <v>11</v>
      </c>
      <c r="O278" s="29">
        <v>7</v>
      </c>
      <c r="P278" s="29">
        <v>17</v>
      </c>
      <c r="Q278" s="29">
        <v>13</v>
      </c>
      <c r="R278" s="29">
        <f t="shared" si="119"/>
        <v>128</v>
      </c>
      <c r="S278" s="22">
        <f>SUM(H278:Q278)/12</f>
        <v>10.666666666666666</v>
      </c>
      <c r="T278" s="36"/>
    </row>
    <row r="279" spans="1:20" ht="13.5" customHeight="1" x14ac:dyDescent="0.25">
      <c r="A279" s="351"/>
      <c r="B279" s="316"/>
      <c r="C279" s="316"/>
      <c r="D279" s="421"/>
      <c r="E279" s="423"/>
      <c r="F279" s="322"/>
      <c r="G279" s="23" t="s">
        <v>23</v>
      </c>
      <c r="H279" s="31">
        <f t="shared" ref="H279:Q279" si="121">+(H278*2+H277)/3</f>
        <v>16.333333333333332</v>
      </c>
      <c r="I279" s="31">
        <f t="shared" si="121"/>
        <v>10.333333333333334</v>
      </c>
      <c r="J279" s="31">
        <f t="shared" si="121"/>
        <v>9.3333333333333339</v>
      </c>
      <c r="K279" s="31">
        <f t="shared" si="121"/>
        <v>6.666666666666667</v>
      </c>
      <c r="L279" s="31">
        <f t="shared" si="121"/>
        <v>17.333333333333332</v>
      </c>
      <c r="M279" s="31">
        <f t="shared" si="121"/>
        <v>19</v>
      </c>
      <c r="N279" s="31">
        <f t="shared" si="121"/>
        <v>12</v>
      </c>
      <c r="O279" s="31">
        <f t="shared" si="121"/>
        <v>7.333333333333333</v>
      </c>
      <c r="P279" s="31">
        <f t="shared" si="121"/>
        <v>17.333333333333332</v>
      </c>
      <c r="Q279" s="31">
        <f t="shared" si="121"/>
        <v>13.333333333333334</v>
      </c>
      <c r="R279" s="32">
        <f t="shared" si="119"/>
        <v>129</v>
      </c>
      <c r="S279" s="24">
        <f>SUM(S278*2+S277)/3</f>
        <v>11.477777777777776</v>
      </c>
      <c r="T279" s="36"/>
    </row>
    <row r="280" spans="1:20" ht="27" customHeight="1" thickBot="1" x14ac:dyDescent="0.3">
      <c r="A280" s="351"/>
      <c r="B280" s="316"/>
      <c r="C280" s="316"/>
      <c r="D280" s="421"/>
      <c r="E280" s="423"/>
      <c r="F280" s="323" t="s">
        <v>21</v>
      </c>
      <c r="G280" s="323"/>
      <c r="H280" s="25">
        <f>SUM(H276,H279)/2</f>
        <v>17.833333333333332</v>
      </c>
      <c r="I280" s="25">
        <f t="shared" ref="I280:Q280" si="122">SUM(I276,I279)/2</f>
        <v>10.166666666666668</v>
      </c>
      <c r="J280" s="25">
        <f t="shared" si="122"/>
        <v>10.333333333333334</v>
      </c>
      <c r="K280" s="25">
        <f t="shared" si="122"/>
        <v>10.166666666666666</v>
      </c>
      <c r="L280" s="25">
        <f t="shared" si="122"/>
        <v>18.333333333333332</v>
      </c>
      <c r="M280" s="25">
        <f t="shared" si="122"/>
        <v>16.5</v>
      </c>
      <c r="N280" s="25">
        <f t="shared" si="122"/>
        <v>10.833333333333332</v>
      </c>
      <c r="O280" s="25">
        <f t="shared" si="122"/>
        <v>10.5</v>
      </c>
      <c r="P280" s="25">
        <f t="shared" si="122"/>
        <v>16</v>
      </c>
      <c r="Q280" s="25">
        <f t="shared" si="122"/>
        <v>12.666666666666668</v>
      </c>
      <c r="R280" s="25"/>
      <c r="S280" s="25">
        <f>SUM(S276,S279)/2</f>
        <v>11.833333333333332</v>
      </c>
      <c r="T280" s="11"/>
    </row>
    <row r="281" spans="1:20" ht="13.5" customHeight="1" x14ac:dyDescent="0.25">
      <c r="A281" s="350">
        <v>42</v>
      </c>
      <c r="B281" s="315" t="s">
        <v>55</v>
      </c>
      <c r="C281" s="315" t="s">
        <v>34</v>
      </c>
      <c r="D281" s="420" t="s">
        <v>39</v>
      </c>
      <c r="E281" s="423" t="s">
        <v>502</v>
      </c>
      <c r="F281" s="319" t="s">
        <v>16</v>
      </c>
      <c r="G281" s="12" t="s">
        <v>1</v>
      </c>
      <c r="H281" s="26">
        <v>8</v>
      </c>
      <c r="I281" s="20">
        <v>8</v>
      </c>
      <c r="J281" s="20">
        <v>17</v>
      </c>
      <c r="K281" s="20">
        <v>12</v>
      </c>
      <c r="L281" s="20">
        <v>8</v>
      </c>
      <c r="M281" s="20">
        <v>13</v>
      </c>
      <c r="N281" s="20">
        <v>13</v>
      </c>
      <c r="O281" s="20">
        <v>8</v>
      </c>
      <c r="P281" s="20">
        <v>2</v>
      </c>
      <c r="Q281" s="20">
        <v>15</v>
      </c>
      <c r="R281" s="20">
        <f t="shared" ref="R281:R286" si="123">SUM(H281:Q281)</f>
        <v>104</v>
      </c>
      <c r="S281" s="21">
        <f>SUM(H281:Q281)/10</f>
        <v>10.4</v>
      </c>
      <c r="T281" s="16"/>
    </row>
    <row r="282" spans="1:20" ht="13.5" customHeight="1" x14ac:dyDescent="0.25">
      <c r="A282" s="351"/>
      <c r="B282" s="316"/>
      <c r="C282" s="316"/>
      <c r="D282" s="421"/>
      <c r="E282" s="423"/>
      <c r="F282" s="320"/>
      <c r="G282" s="9" t="s">
        <v>2</v>
      </c>
      <c r="H282" s="28">
        <v>20</v>
      </c>
      <c r="I282" s="29">
        <v>9</v>
      </c>
      <c r="J282" s="29">
        <v>9</v>
      </c>
      <c r="K282" s="29">
        <v>8</v>
      </c>
      <c r="L282" s="29">
        <v>13</v>
      </c>
      <c r="M282" s="29">
        <v>10</v>
      </c>
      <c r="N282" s="29">
        <v>7</v>
      </c>
      <c r="O282" s="29">
        <v>12</v>
      </c>
      <c r="P282" s="29">
        <v>6</v>
      </c>
      <c r="Q282" s="29">
        <v>12</v>
      </c>
      <c r="R282" s="29">
        <f t="shared" si="123"/>
        <v>106</v>
      </c>
      <c r="S282" s="22">
        <f>SUM(H282:Q282)/12</f>
        <v>8.8333333333333339</v>
      </c>
      <c r="T282" s="36"/>
    </row>
    <row r="283" spans="1:20" ht="13.5" customHeight="1" x14ac:dyDescent="0.25">
      <c r="A283" s="351"/>
      <c r="B283" s="316"/>
      <c r="C283" s="316"/>
      <c r="D283" s="421"/>
      <c r="E283" s="423"/>
      <c r="F283" s="321"/>
      <c r="G283" s="23" t="s">
        <v>22</v>
      </c>
      <c r="H283" s="31">
        <f t="shared" ref="H283:Q283" si="124">+(H282*2+H281)/3</f>
        <v>16</v>
      </c>
      <c r="I283" s="31">
        <f t="shared" si="124"/>
        <v>8.6666666666666661</v>
      </c>
      <c r="J283" s="31">
        <f t="shared" si="124"/>
        <v>11.666666666666666</v>
      </c>
      <c r="K283" s="31">
        <f t="shared" si="124"/>
        <v>9.3333333333333339</v>
      </c>
      <c r="L283" s="31">
        <f t="shared" si="124"/>
        <v>11.333333333333334</v>
      </c>
      <c r="M283" s="31">
        <f t="shared" si="124"/>
        <v>11</v>
      </c>
      <c r="N283" s="31">
        <f t="shared" si="124"/>
        <v>9</v>
      </c>
      <c r="O283" s="31">
        <f t="shared" si="124"/>
        <v>10.666666666666666</v>
      </c>
      <c r="P283" s="31">
        <f t="shared" si="124"/>
        <v>4.666666666666667</v>
      </c>
      <c r="Q283" s="31">
        <f t="shared" si="124"/>
        <v>13</v>
      </c>
      <c r="R283" s="32">
        <f t="shared" si="123"/>
        <v>105.33333333333334</v>
      </c>
      <c r="S283" s="24">
        <f>SUM(S282*2+S281)/3</f>
        <v>9.3555555555555561</v>
      </c>
      <c r="T283" s="36"/>
    </row>
    <row r="284" spans="1:20" ht="13.5" customHeight="1" x14ac:dyDescent="0.25">
      <c r="A284" s="351"/>
      <c r="B284" s="316"/>
      <c r="C284" s="316"/>
      <c r="D284" s="421"/>
      <c r="E284" s="423"/>
      <c r="F284" s="322" t="s">
        <v>20</v>
      </c>
      <c r="G284" s="9" t="s">
        <v>1</v>
      </c>
      <c r="H284" s="29">
        <v>12</v>
      </c>
      <c r="I284" s="29">
        <v>12</v>
      </c>
      <c r="J284" s="29">
        <v>10</v>
      </c>
      <c r="K284" s="29">
        <v>13</v>
      </c>
      <c r="L284" s="29">
        <v>11</v>
      </c>
      <c r="M284" s="29">
        <v>16</v>
      </c>
      <c r="N284" s="29">
        <v>13</v>
      </c>
      <c r="O284" s="29">
        <v>5</v>
      </c>
      <c r="P284" s="29">
        <v>15</v>
      </c>
      <c r="Q284" s="29">
        <v>13</v>
      </c>
      <c r="R284" s="29">
        <f t="shared" si="123"/>
        <v>120</v>
      </c>
      <c r="S284" s="22">
        <f>SUM(H284:Q284)/10</f>
        <v>12</v>
      </c>
      <c r="T284" s="36"/>
    </row>
    <row r="285" spans="1:20" ht="13.5" customHeight="1" x14ac:dyDescent="0.25">
      <c r="A285" s="351"/>
      <c r="B285" s="316"/>
      <c r="C285" s="316"/>
      <c r="D285" s="421"/>
      <c r="E285" s="423"/>
      <c r="F285" s="322"/>
      <c r="G285" s="9" t="s">
        <v>2</v>
      </c>
      <c r="H285" s="29">
        <v>4</v>
      </c>
      <c r="I285" s="29">
        <v>10</v>
      </c>
      <c r="J285" s="29">
        <v>9</v>
      </c>
      <c r="K285" s="29">
        <v>2</v>
      </c>
      <c r="L285" s="29">
        <v>4</v>
      </c>
      <c r="M285" s="29">
        <v>16</v>
      </c>
      <c r="N285" s="29">
        <v>13</v>
      </c>
      <c r="O285" s="29">
        <v>2</v>
      </c>
      <c r="P285" s="29">
        <v>10</v>
      </c>
      <c r="Q285" s="29">
        <v>10</v>
      </c>
      <c r="R285" s="29">
        <f t="shared" si="123"/>
        <v>80</v>
      </c>
      <c r="S285" s="22">
        <f>SUM(H285:Q285)/12</f>
        <v>6.666666666666667</v>
      </c>
      <c r="T285" s="36"/>
    </row>
    <row r="286" spans="1:20" ht="13.5" customHeight="1" x14ac:dyDescent="0.25">
      <c r="A286" s="351"/>
      <c r="B286" s="316"/>
      <c r="C286" s="316"/>
      <c r="D286" s="421"/>
      <c r="E286" s="423"/>
      <c r="F286" s="322"/>
      <c r="G286" s="23" t="s">
        <v>23</v>
      </c>
      <c r="H286" s="31">
        <f t="shared" ref="H286:Q286" si="125">+(H285*2+H284)/3</f>
        <v>6.666666666666667</v>
      </c>
      <c r="I286" s="31">
        <f t="shared" si="125"/>
        <v>10.666666666666666</v>
      </c>
      <c r="J286" s="31">
        <f t="shared" si="125"/>
        <v>9.3333333333333339</v>
      </c>
      <c r="K286" s="31">
        <f t="shared" si="125"/>
        <v>5.666666666666667</v>
      </c>
      <c r="L286" s="31">
        <f t="shared" si="125"/>
        <v>6.333333333333333</v>
      </c>
      <c r="M286" s="31">
        <f t="shared" si="125"/>
        <v>16</v>
      </c>
      <c r="N286" s="31">
        <f t="shared" si="125"/>
        <v>13</v>
      </c>
      <c r="O286" s="31">
        <f t="shared" si="125"/>
        <v>3</v>
      </c>
      <c r="P286" s="31">
        <f t="shared" si="125"/>
        <v>11.666666666666666</v>
      </c>
      <c r="Q286" s="31">
        <f t="shared" si="125"/>
        <v>11</v>
      </c>
      <c r="R286" s="32">
        <f t="shared" si="123"/>
        <v>93.333333333333329</v>
      </c>
      <c r="S286" s="24">
        <f>SUM(S285*2+S284)/3</f>
        <v>8.4444444444444446</v>
      </c>
      <c r="T286" s="36"/>
    </row>
    <row r="287" spans="1:20" ht="36" customHeight="1" thickBot="1" x14ac:dyDescent="0.3">
      <c r="A287" s="351"/>
      <c r="B287" s="316"/>
      <c r="C287" s="316"/>
      <c r="D287" s="421"/>
      <c r="E287" s="423"/>
      <c r="F287" s="323" t="s">
        <v>21</v>
      </c>
      <c r="G287" s="323"/>
      <c r="H287" s="25">
        <f>SUM(H283,H286)/2</f>
        <v>11.333333333333334</v>
      </c>
      <c r="I287" s="25">
        <f t="shared" ref="I287:Q287" si="126">SUM(I283,I286)/2</f>
        <v>9.6666666666666661</v>
      </c>
      <c r="J287" s="25">
        <f t="shared" si="126"/>
        <v>10.5</v>
      </c>
      <c r="K287" s="25">
        <f t="shared" si="126"/>
        <v>7.5</v>
      </c>
      <c r="L287" s="25">
        <f t="shared" si="126"/>
        <v>8.8333333333333339</v>
      </c>
      <c r="M287" s="25">
        <f t="shared" si="126"/>
        <v>13.5</v>
      </c>
      <c r="N287" s="25">
        <f t="shared" si="126"/>
        <v>11</v>
      </c>
      <c r="O287" s="25">
        <f t="shared" si="126"/>
        <v>6.833333333333333</v>
      </c>
      <c r="P287" s="25">
        <f t="shared" si="126"/>
        <v>8.1666666666666661</v>
      </c>
      <c r="Q287" s="25">
        <f t="shared" si="126"/>
        <v>12</v>
      </c>
      <c r="R287" s="25"/>
      <c r="S287" s="25">
        <f>SUM(S283,S286)/2</f>
        <v>8.9</v>
      </c>
      <c r="T287" s="11"/>
    </row>
    <row r="288" spans="1:20" ht="13.5" customHeight="1" x14ac:dyDescent="0.25">
      <c r="A288" s="350">
        <v>43</v>
      </c>
      <c r="B288" s="315" t="s">
        <v>55</v>
      </c>
      <c r="C288" s="315" t="s">
        <v>34</v>
      </c>
      <c r="D288" s="420" t="s">
        <v>39</v>
      </c>
      <c r="E288" s="423" t="s">
        <v>503</v>
      </c>
      <c r="F288" s="319" t="s">
        <v>16</v>
      </c>
      <c r="G288" s="12" t="s">
        <v>1</v>
      </c>
      <c r="H288" s="26">
        <v>15</v>
      </c>
      <c r="I288" s="20">
        <v>15</v>
      </c>
      <c r="J288" s="20">
        <v>16</v>
      </c>
      <c r="K288" s="20">
        <v>13</v>
      </c>
      <c r="L288" s="20">
        <v>15</v>
      </c>
      <c r="M288" s="20">
        <v>14</v>
      </c>
      <c r="N288" s="20">
        <v>12</v>
      </c>
      <c r="O288" s="20">
        <v>15</v>
      </c>
      <c r="P288" s="20">
        <v>14</v>
      </c>
      <c r="Q288" s="20">
        <v>17</v>
      </c>
      <c r="R288" s="20">
        <f t="shared" ref="R288:R293" si="127">SUM(H288:Q288)</f>
        <v>146</v>
      </c>
      <c r="S288" s="21">
        <f>SUM(H288:Q288)/10</f>
        <v>14.6</v>
      </c>
      <c r="T288" s="16"/>
    </row>
    <row r="289" spans="1:20" ht="13.5" customHeight="1" x14ac:dyDescent="0.25">
      <c r="A289" s="351"/>
      <c r="B289" s="316"/>
      <c r="C289" s="316"/>
      <c r="D289" s="421"/>
      <c r="E289" s="423"/>
      <c r="F289" s="320"/>
      <c r="G289" s="9" t="s">
        <v>2</v>
      </c>
      <c r="H289" s="28">
        <v>28</v>
      </c>
      <c r="I289" s="29">
        <v>15</v>
      </c>
      <c r="J289" s="29">
        <v>8</v>
      </c>
      <c r="K289" s="29">
        <v>16</v>
      </c>
      <c r="L289" s="29">
        <v>38</v>
      </c>
      <c r="M289" s="29">
        <v>18</v>
      </c>
      <c r="N289" s="29">
        <v>14</v>
      </c>
      <c r="O289" s="29">
        <v>16</v>
      </c>
      <c r="P289" s="29">
        <v>11</v>
      </c>
      <c r="Q289" s="29">
        <v>13</v>
      </c>
      <c r="R289" s="29">
        <f t="shared" si="127"/>
        <v>177</v>
      </c>
      <c r="S289" s="22">
        <f>SUM(H289:Q289)/12</f>
        <v>14.75</v>
      </c>
      <c r="T289" s="36"/>
    </row>
    <row r="290" spans="1:20" ht="13.5" customHeight="1" x14ac:dyDescent="0.25">
      <c r="A290" s="351"/>
      <c r="B290" s="316"/>
      <c r="C290" s="316"/>
      <c r="D290" s="421"/>
      <c r="E290" s="423"/>
      <c r="F290" s="321"/>
      <c r="G290" s="23" t="s">
        <v>22</v>
      </c>
      <c r="H290" s="31">
        <f t="shared" ref="H290:Q290" si="128">+(H289*2+H288)/3</f>
        <v>23.666666666666668</v>
      </c>
      <c r="I290" s="31">
        <f t="shared" si="128"/>
        <v>15</v>
      </c>
      <c r="J290" s="31">
        <f t="shared" si="128"/>
        <v>10.666666666666666</v>
      </c>
      <c r="K290" s="31">
        <f t="shared" si="128"/>
        <v>15</v>
      </c>
      <c r="L290" s="31">
        <f t="shared" si="128"/>
        <v>30.333333333333332</v>
      </c>
      <c r="M290" s="31">
        <f t="shared" si="128"/>
        <v>16.666666666666668</v>
      </c>
      <c r="N290" s="31">
        <f t="shared" si="128"/>
        <v>13.333333333333334</v>
      </c>
      <c r="O290" s="31">
        <f t="shared" si="128"/>
        <v>15.666666666666666</v>
      </c>
      <c r="P290" s="31">
        <f t="shared" si="128"/>
        <v>12</v>
      </c>
      <c r="Q290" s="31">
        <f t="shared" si="128"/>
        <v>14.333333333333334</v>
      </c>
      <c r="R290" s="32">
        <f t="shared" si="127"/>
        <v>166.66666666666669</v>
      </c>
      <c r="S290" s="24">
        <f>SUM(S289*2+S288)/3</f>
        <v>14.700000000000001</v>
      </c>
      <c r="T290" s="36"/>
    </row>
    <row r="291" spans="1:20" ht="13.5" customHeight="1" x14ac:dyDescent="0.25">
      <c r="A291" s="351"/>
      <c r="B291" s="316"/>
      <c r="C291" s="316"/>
      <c r="D291" s="421"/>
      <c r="E291" s="423"/>
      <c r="F291" s="322" t="s">
        <v>20</v>
      </c>
      <c r="G291" s="9" t="s">
        <v>1</v>
      </c>
      <c r="H291" s="29">
        <v>16</v>
      </c>
      <c r="I291" s="29">
        <v>16</v>
      </c>
      <c r="J291" s="29">
        <v>13</v>
      </c>
      <c r="K291" s="29">
        <v>14</v>
      </c>
      <c r="L291" s="29">
        <v>15</v>
      </c>
      <c r="M291" s="29">
        <v>16</v>
      </c>
      <c r="N291" s="29">
        <v>15</v>
      </c>
      <c r="O291" s="29">
        <v>14</v>
      </c>
      <c r="P291" s="29">
        <v>18</v>
      </c>
      <c r="Q291" s="29">
        <v>13</v>
      </c>
      <c r="R291" s="29">
        <f t="shared" si="127"/>
        <v>150</v>
      </c>
      <c r="S291" s="22">
        <f>SUM(H291:Q291)/10</f>
        <v>15</v>
      </c>
      <c r="T291" s="36"/>
    </row>
    <row r="292" spans="1:20" ht="13.5" customHeight="1" x14ac:dyDescent="0.25">
      <c r="A292" s="351"/>
      <c r="B292" s="316"/>
      <c r="C292" s="316"/>
      <c r="D292" s="421"/>
      <c r="E292" s="423"/>
      <c r="F292" s="322"/>
      <c r="G292" s="9" t="s">
        <v>2</v>
      </c>
      <c r="H292" s="29">
        <v>30</v>
      </c>
      <c r="I292" s="29">
        <v>11</v>
      </c>
      <c r="J292" s="29">
        <v>16</v>
      </c>
      <c r="K292" s="29">
        <v>15</v>
      </c>
      <c r="L292" s="29">
        <v>24</v>
      </c>
      <c r="M292" s="29">
        <v>20</v>
      </c>
      <c r="N292" s="29">
        <v>13</v>
      </c>
      <c r="O292" s="29">
        <v>17</v>
      </c>
      <c r="P292" s="29">
        <v>15</v>
      </c>
      <c r="Q292" s="29">
        <v>13</v>
      </c>
      <c r="R292" s="29">
        <f t="shared" si="127"/>
        <v>174</v>
      </c>
      <c r="S292" s="22">
        <f>SUM(H292:Q292)/12</f>
        <v>14.5</v>
      </c>
      <c r="T292" s="36"/>
    </row>
    <row r="293" spans="1:20" ht="13.5" customHeight="1" x14ac:dyDescent="0.25">
      <c r="A293" s="351"/>
      <c r="B293" s="316"/>
      <c r="C293" s="316"/>
      <c r="D293" s="421"/>
      <c r="E293" s="423"/>
      <c r="F293" s="322"/>
      <c r="G293" s="23" t="s">
        <v>23</v>
      </c>
      <c r="H293" s="31">
        <f t="shared" ref="H293:Q293" si="129">+(H292*2+H291)/3</f>
        <v>25.333333333333332</v>
      </c>
      <c r="I293" s="31">
        <f t="shared" si="129"/>
        <v>12.666666666666666</v>
      </c>
      <c r="J293" s="31">
        <f t="shared" si="129"/>
        <v>15</v>
      </c>
      <c r="K293" s="31">
        <f t="shared" si="129"/>
        <v>14.666666666666666</v>
      </c>
      <c r="L293" s="31">
        <f t="shared" si="129"/>
        <v>21</v>
      </c>
      <c r="M293" s="31">
        <f t="shared" si="129"/>
        <v>18.666666666666668</v>
      </c>
      <c r="N293" s="31">
        <f t="shared" si="129"/>
        <v>13.666666666666666</v>
      </c>
      <c r="O293" s="31">
        <f t="shared" si="129"/>
        <v>16</v>
      </c>
      <c r="P293" s="31">
        <f t="shared" si="129"/>
        <v>16</v>
      </c>
      <c r="Q293" s="31">
        <f t="shared" si="129"/>
        <v>13</v>
      </c>
      <c r="R293" s="32">
        <f t="shared" si="127"/>
        <v>166</v>
      </c>
      <c r="S293" s="24">
        <f>SUM(S292*2+S291)/3</f>
        <v>14.666666666666666</v>
      </c>
      <c r="T293" s="36"/>
    </row>
    <row r="294" spans="1:20" ht="25.5" customHeight="1" thickBot="1" x14ac:dyDescent="0.3">
      <c r="A294" s="351"/>
      <c r="B294" s="316"/>
      <c r="C294" s="316"/>
      <c r="D294" s="421"/>
      <c r="E294" s="423"/>
      <c r="F294" s="323" t="s">
        <v>21</v>
      </c>
      <c r="G294" s="323"/>
      <c r="H294" s="25">
        <f>SUM(H290,H293)/2</f>
        <v>24.5</v>
      </c>
      <c r="I294" s="25">
        <f t="shared" ref="I294:Q294" si="130">SUM(I290,I293)/2</f>
        <v>13.833333333333332</v>
      </c>
      <c r="J294" s="25">
        <f t="shared" si="130"/>
        <v>12.833333333333332</v>
      </c>
      <c r="K294" s="25">
        <f t="shared" si="130"/>
        <v>14.833333333333332</v>
      </c>
      <c r="L294" s="25">
        <f t="shared" si="130"/>
        <v>25.666666666666664</v>
      </c>
      <c r="M294" s="25">
        <f t="shared" si="130"/>
        <v>17.666666666666668</v>
      </c>
      <c r="N294" s="25">
        <f t="shared" si="130"/>
        <v>13.5</v>
      </c>
      <c r="O294" s="25">
        <f t="shared" si="130"/>
        <v>15.833333333333332</v>
      </c>
      <c r="P294" s="25">
        <f t="shared" si="130"/>
        <v>14</v>
      </c>
      <c r="Q294" s="25">
        <f t="shared" si="130"/>
        <v>13.666666666666668</v>
      </c>
      <c r="R294" s="25"/>
      <c r="S294" s="25">
        <f>SUM(S290,S293)/2</f>
        <v>14.683333333333334</v>
      </c>
      <c r="T294" s="11"/>
    </row>
    <row r="295" spans="1:20" ht="13.5" customHeight="1" x14ac:dyDescent="0.25">
      <c r="A295" s="350">
        <v>44</v>
      </c>
      <c r="B295" s="315" t="s">
        <v>55</v>
      </c>
      <c r="C295" s="315" t="s">
        <v>34</v>
      </c>
      <c r="D295" s="420" t="s">
        <v>39</v>
      </c>
      <c r="E295" s="423" t="s">
        <v>504</v>
      </c>
      <c r="F295" s="319" t="s">
        <v>41</v>
      </c>
      <c r="G295" s="12" t="s">
        <v>1</v>
      </c>
      <c r="H295" s="26">
        <v>8</v>
      </c>
      <c r="I295" s="20">
        <v>8</v>
      </c>
      <c r="J295" s="20">
        <v>16</v>
      </c>
      <c r="K295" s="20">
        <v>13</v>
      </c>
      <c r="L295" s="20">
        <v>10</v>
      </c>
      <c r="M295" s="20">
        <v>13</v>
      </c>
      <c r="N295" s="20">
        <v>12</v>
      </c>
      <c r="O295" s="20">
        <v>10</v>
      </c>
      <c r="P295" s="20">
        <v>2</v>
      </c>
      <c r="Q295" s="20">
        <v>16</v>
      </c>
      <c r="R295" s="20">
        <f t="shared" ref="R295:R300" si="131">SUM(H295:Q295)</f>
        <v>108</v>
      </c>
      <c r="S295" s="21">
        <f>SUM(H295:Q295)/10</f>
        <v>10.8</v>
      </c>
      <c r="T295" s="16"/>
    </row>
    <row r="296" spans="1:20" ht="13.5" customHeight="1" x14ac:dyDescent="0.25">
      <c r="A296" s="351"/>
      <c r="B296" s="316"/>
      <c r="C296" s="316"/>
      <c r="D296" s="421"/>
      <c r="E296" s="423"/>
      <c r="F296" s="320"/>
      <c r="G296" s="9" t="s">
        <v>2</v>
      </c>
      <c r="H296" s="28">
        <v>16</v>
      </c>
      <c r="I296" s="29">
        <v>9</v>
      </c>
      <c r="J296" s="29">
        <v>8</v>
      </c>
      <c r="K296" s="29">
        <v>13</v>
      </c>
      <c r="L296" s="29">
        <v>15</v>
      </c>
      <c r="M296" s="29">
        <v>13</v>
      </c>
      <c r="N296" s="29">
        <v>5</v>
      </c>
      <c r="O296" s="29">
        <v>11</v>
      </c>
      <c r="P296" s="29">
        <v>10</v>
      </c>
      <c r="Q296" s="29">
        <v>14</v>
      </c>
      <c r="R296" s="29">
        <f t="shared" si="131"/>
        <v>114</v>
      </c>
      <c r="S296" s="22">
        <f>SUM(H296:Q296)/12</f>
        <v>9.5</v>
      </c>
      <c r="T296" s="68"/>
    </row>
    <row r="297" spans="1:20" ht="13.5" customHeight="1" x14ac:dyDescent="0.25">
      <c r="A297" s="351"/>
      <c r="B297" s="316"/>
      <c r="C297" s="316"/>
      <c r="D297" s="421"/>
      <c r="E297" s="423"/>
      <c r="F297" s="321"/>
      <c r="G297" s="23" t="s">
        <v>22</v>
      </c>
      <c r="H297" s="31">
        <f t="shared" ref="H297:Q297" si="132">+(H296*2+H295)/3</f>
        <v>13.333333333333334</v>
      </c>
      <c r="I297" s="31">
        <f t="shared" si="132"/>
        <v>8.6666666666666661</v>
      </c>
      <c r="J297" s="31">
        <f t="shared" si="132"/>
        <v>10.666666666666666</v>
      </c>
      <c r="K297" s="31">
        <f t="shared" si="132"/>
        <v>13</v>
      </c>
      <c r="L297" s="31">
        <f t="shared" si="132"/>
        <v>13.333333333333334</v>
      </c>
      <c r="M297" s="31">
        <f t="shared" si="132"/>
        <v>13</v>
      </c>
      <c r="N297" s="31">
        <f t="shared" si="132"/>
        <v>7.333333333333333</v>
      </c>
      <c r="O297" s="31">
        <f t="shared" si="132"/>
        <v>10.666666666666666</v>
      </c>
      <c r="P297" s="31">
        <f t="shared" si="132"/>
        <v>7.333333333333333</v>
      </c>
      <c r="Q297" s="31">
        <f t="shared" si="132"/>
        <v>14.666666666666666</v>
      </c>
      <c r="R297" s="32">
        <f t="shared" si="131"/>
        <v>112</v>
      </c>
      <c r="S297" s="24">
        <f>SUM(S296*2+S295)/3</f>
        <v>9.9333333333333336</v>
      </c>
      <c r="T297" s="68"/>
    </row>
    <row r="298" spans="1:20" ht="13.5" customHeight="1" x14ac:dyDescent="0.25">
      <c r="A298" s="351"/>
      <c r="B298" s="316"/>
      <c r="C298" s="316"/>
      <c r="D298" s="421"/>
      <c r="E298" s="423"/>
      <c r="F298" s="322" t="s">
        <v>42</v>
      </c>
      <c r="G298" s="9" t="s">
        <v>1</v>
      </c>
      <c r="H298" s="29">
        <v>10</v>
      </c>
      <c r="I298" s="29">
        <v>10</v>
      </c>
      <c r="J298" s="29">
        <v>11</v>
      </c>
      <c r="K298" s="29">
        <v>14</v>
      </c>
      <c r="L298" s="29">
        <v>16</v>
      </c>
      <c r="M298" s="29">
        <v>14</v>
      </c>
      <c r="N298" s="29">
        <v>16</v>
      </c>
      <c r="O298" s="29">
        <v>13</v>
      </c>
      <c r="P298" s="29">
        <v>15</v>
      </c>
      <c r="Q298" s="29">
        <v>13</v>
      </c>
      <c r="R298" s="29">
        <f t="shared" si="131"/>
        <v>132</v>
      </c>
      <c r="S298" s="22">
        <f>SUM(H298:Q298)/10</f>
        <v>13.2</v>
      </c>
      <c r="T298" s="68"/>
    </row>
    <row r="299" spans="1:20" ht="13.5" customHeight="1" x14ac:dyDescent="0.25">
      <c r="A299" s="351"/>
      <c r="B299" s="316"/>
      <c r="C299" s="316"/>
      <c r="D299" s="421"/>
      <c r="E299" s="423"/>
      <c r="F299" s="322"/>
      <c r="G299" s="9" t="s">
        <v>2</v>
      </c>
      <c r="H299" s="29">
        <v>20</v>
      </c>
      <c r="I299" s="29">
        <v>11</v>
      </c>
      <c r="J299" s="29">
        <v>4</v>
      </c>
      <c r="K299" s="29">
        <v>7</v>
      </c>
      <c r="L299" s="29">
        <v>25</v>
      </c>
      <c r="M299" s="29">
        <v>12</v>
      </c>
      <c r="N299" s="29">
        <v>12</v>
      </c>
      <c r="O299" s="29">
        <v>11</v>
      </c>
      <c r="P299" s="29">
        <v>15</v>
      </c>
      <c r="Q299" s="29">
        <v>12</v>
      </c>
      <c r="R299" s="29">
        <f t="shared" si="131"/>
        <v>129</v>
      </c>
      <c r="S299" s="22">
        <f>SUM(H299:Q299)/12</f>
        <v>10.75</v>
      </c>
      <c r="T299" s="68"/>
    </row>
    <row r="300" spans="1:20" ht="13.5" customHeight="1" x14ac:dyDescent="0.25">
      <c r="A300" s="351"/>
      <c r="B300" s="316"/>
      <c r="C300" s="316"/>
      <c r="D300" s="421"/>
      <c r="E300" s="423"/>
      <c r="F300" s="322"/>
      <c r="G300" s="23" t="s">
        <v>23</v>
      </c>
      <c r="H300" s="31">
        <f t="shared" ref="H300:Q300" si="133">+(H299*2+H298)/3</f>
        <v>16.666666666666668</v>
      </c>
      <c r="I300" s="31">
        <f t="shared" si="133"/>
        <v>10.666666666666666</v>
      </c>
      <c r="J300" s="31">
        <f t="shared" si="133"/>
        <v>6.333333333333333</v>
      </c>
      <c r="K300" s="31">
        <f t="shared" si="133"/>
        <v>9.3333333333333339</v>
      </c>
      <c r="L300" s="31">
        <f t="shared" si="133"/>
        <v>22</v>
      </c>
      <c r="M300" s="31">
        <f t="shared" si="133"/>
        <v>12.666666666666666</v>
      </c>
      <c r="N300" s="31">
        <f t="shared" si="133"/>
        <v>13.333333333333334</v>
      </c>
      <c r="O300" s="31">
        <f t="shared" si="133"/>
        <v>11.666666666666666</v>
      </c>
      <c r="P300" s="31">
        <f t="shared" si="133"/>
        <v>15</v>
      </c>
      <c r="Q300" s="31">
        <f t="shared" si="133"/>
        <v>12.333333333333334</v>
      </c>
      <c r="R300" s="32">
        <f t="shared" si="131"/>
        <v>130</v>
      </c>
      <c r="S300" s="24">
        <f>SUM(S299*2+S298)/3</f>
        <v>11.566666666666668</v>
      </c>
      <c r="T300" s="68"/>
    </row>
    <row r="301" spans="1:20" ht="22.5" customHeight="1" thickBot="1" x14ac:dyDescent="0.3">
      <c r="A301" s="351"/>
      <c r="B301" s="316"/>
      <c r="C301" s="316"/>
      <c r="D301" s="421"/>
      <c r="E301" s="423"/>
      <c r="F301" s="323" t="s">
        <v>21</v>
      </c>
      <c r="G301" s="323"/>
      <c r="H301" s="25">
        <f>SUM(H297,H300)/2</f>
        <v>15</v>
      </c>
      <c r="I301" s="25">
        <f t="shared" ref="I301:Q301" si="134">SUM(I297,I300)/2</f>
        <v>9.6666666666666661</v>
      </c>
      <c r="J301" s="25">
        <f t="shared" si="134"/>
        <v>8.5</v>
      </c>
      <c r="K301" s="25">
        <f t="shared" si="134"/>
        <v>11.166666666666668</v>
      </c>
      <c r="L301" s="25">
        <f t="shared" si="134"/>
        <v>17.666666666666668</v>
      </c>
      <c r="M301" s="25">
        <f t="shared" si="134"/>
        <v>12.833333333333332</v>
      </c>
      <c r="N301" s="25">
        <f t="shared" si="134"/>
        <v>10.333333333333334</v>
      </c>
      <c r="O301" s="25">
        <f t="shared" si="134"/>
        <v>11.166666666666666</v>
      </c>
      <c r="P301" s="25">
        <f t="shared" si="134"/>
        <v>11.166666666666666</v>
      </c>
      <c r="Q301" s="25">
        <f t="shared" si="134"/>
        <v>13.5</v>
      </c>
      <c r="R301" s="25"/>
      <c r="S301" s="25">
        <f>SUM(S297,S300)/2</f>
        <v>10.75</v>
      </c>
      <c r="T301" s="11"/>
    </row>
    <row r="302" spans="1:20" ht="13.5" customHeight="1" x14ac:dyDescent="0.25">
      <c r="A302" s="350">
        <v>45</v>
      </c>
      <c r="B302" s="315" t="s">
        <v>55</v>
      </c>
      <c r="C302" s="315" t="s">
        <v>34</v>
      </c>
      <c r="D302" s="420" t="s">
        <v>39</v>
      </c>
      <c r="E302" s="423" t="s">
        <v>505</v>
      </c>
      <c r="F302" s="319" t="s">
        <v>16</v>
      </c>
      <c r="G302" s="12" t="s">
        <v>1</v>
      </c>
      <c r="H302" s="26">
        <v>15</v>
      </c>
      <c r="I302" s="20">
        <v>17</v>
      </c>
      <c r="J302" s="20">
        <v>17</v>
      </c>
      <c r="K302" s="20">
        <v>11</v>
      </c>
      <c r="L302" s="247">
        <v>11</v>
      </c>
      <c r="M302" s="20">
        <v>13</v>
      </c>
      <c r="N302" s="20">
        <v>11</v>
      </c>
      <c r="O302" s="20">
        <v>13</v>
      </c>
      <c r="P302" s="20">
        <v>16</v>
      </c>
      <c r="Q302" s="20">
        <v>16</v>
      </c>
      <c r="R302" s="20">
        <f t="shared" ref="R302:R307" si="135">SUM(H302:Q302)</f>
        <v>140</v>
      </c>
      <c r="S302" s="21">
        <f>SUM(H302:Q302)/10</f>
        <v>14</v>
      </c>
      <c r="T302" s="16"/>
    </row>
    <row r="303" spans="1:20" ht="13.5" customHeight="1" x14ac:dyDescent="0.25">
      <c r="A303" s="351"/>
      <c r="B303" s="316"/>
      <c r="C303" s="316"/>
      <c r="D303" s="421"/>
      <c r="E303" s="423"/>
      <c r="F303" s="320"/>
      <c r="G303" s="9" t="s">
        <v>2</v>
      </c>
      <c r="H303" s="28">
        <v>24</v>
      </c>
      <c r="I303" s="29">
        <v>12</v>
      </c>
      <c r="J303" s="29">
        <v>12</v>
      </c>
      <c r="K303" s="29">
        <v>9</v>
      </c>
      <c r="L303" s="247">
        <v>10</v>
      </c>
      <c r="M303" s="29">
        <v>19</v>
      </c>
      <c r="N303" s="29">
        <v>8</v>
      </c>
      <c r="O303" s="29">
        <v>15</v>
      </c>
      <c r="P303" s="29">
        <v>15</v>
      </c>
      <c r="Q303" s="29">
        <v>11</v>
      </c>
      <c r="R303" s="29">
        <f t="shared" si="135"/>
        <v>135</v>
      </c>
      <c r="S303" s="22">
        <f>SUM(H303:Q303)/12</f>
        <v>11.25</v>
      </c>
      <c r="T303" s="36"/>
    </row>
    <row r="304" spans="1:20" ht="13.5" customHeight="1" x14ac:dyDescent="0.25">
      <c r="A304" s="351"/>
      <c r="B304" s="316"/>
      <c r="C304" s="316"/>
      <c r="D304" s="421"/>
      <c r="E304" s="423"/>
      <c r="F304" s="321"/>
      <c r="G304" s="23" t="s">
        <v>22</v>
      </c>
      <c r="H304" s="31">
        <f t="shared" ref="H304:Q304" si="136">+(H303*2+H302)/3</f>
        <v>21</v>
      </c>
      <c r="I304" s="31">
        <f t="shared" si="136"/>
        <v>13.666666666666666</v>
      </c>
      <c r="J304" s="31">
        <f t="shared" si="136"/>
        <v>13.666666666666666</v>
      </c>
      <c r="K304" s="31">
        <f t="shared" si="136"/>
        <v>9.6666666666666661</v>
      </c>
      <c r="L304" s="31">
        <f>+(M303*2+M302)/3</f>
        <v>17</v>
      </c>
      <c r="M304" s="31">
        <f>+(N303*2+N302)/3</f>
        <v>9</v>
      </c>
      <c r="N304" s="31">
        <f t="shared" ref="N304" si="137">+(N303*2+N302)/3</f>
        <v>9</v>
      </c>
      <c r="O304" s="31">
        <f t="shared" si="136"/>
        <v>14.333333333333334</v>
      </c>
      <c r="P304" s="31">
        <f t="shared" si="136"/>
        <v>15.333333333333334</v>
      </c>
      <c r="Q304" s="31">
        <f t="shared" si="136"/>
        <v>12.666666666666666</v>
      </c>
      <c r="R304" s="32">
        <f t="shared" si="135"/>
        <v>135.33333333333331</v>
      </c>
      <c r="S304" s="24">
        <f>SUM(S303*2+S302)/3</f>
        <v>12.166666666666666</v>
      </c>
      <c r="T304" s="36"/>
    </row>
    <row r="305" spans="1:20" ht="13.5" customHeight="1" x14ac:dyDescent="0.25">
      <c r="A305" s="351"/>
      <c r="B305" s="316"/>
      <c r="C305" s="316"/>
      <c r="D305" s="421"/>
      <c r="E305" s="423"/>
      <c r="F305" s="322" t="s">
        <v>20</v>
      </c>
      <c r="G305" s="9" t="s">
        <v>1</v>
      </c>
      <c r="H305" s="29">
        <v>16</v>
      </c>
      <c r="I305" s="29">
        <v>16</v>
      </c>
      <c r="J305" s="29">
        <v>16</v>
      </c>
      <c r="K305" s="29">
        <v>16</v>
      </c>
      <c r="L305" s="29">
        <v>6</v>
      </c>
      <c r="M305" s="29">
        <v>14</v>
      </c>
      <c r="N305" s="29">
        <v>17</v>
      </c>
      <c r="O305" s="29">
        <v>17</v>
      </c>
      <c r="P305" s="29">
        <v>19</v>
      </c>
      <c r="Q305" s="29">
        <v>14</v>
      </c>
      <c r="R305" s="29">
        <f t="shared" si="135"/>
        <v>151</v>
      </c>
      <c r="S305" s="22">
        <f>SUM(H305:Q305)/10</f>
        <v>15.1</v>
      </c>
      <c r="T305" s="36"/>
    </row>
    <row r="306" spans="1:20" ht="13.5" customHeight="1" x14ac:dyDescent="0.25">
      <c r="A306" s="351"/>
      <c r="B306" s="316"/>
      <c r="C306" s="316"/>
      <c r="D306" s="421"/>
      <c r="E306" s="423"/>
      <c r="F306" s="322"/>
      <c r="G306" s="9" t="s">
        <v>2</v>
      </c>
      <c r="H306" s="29">
        <v>25</v>
      </c>
      <c r="I306" s="29">
        <v>11</v>
      </c>
      <c r="J306" s="29">
        <v>16</v>
      </c>
      <c r="K306" s="29">
        <v>16</v>
      </c>
      <c r="L306" s="29">
        <v>6</v>
      </c>
      <c r="M306" s="29">
        <v>22</v>
      </c>
      <c r="N306" s="29">
        <v>20</v>
      </c>
      <c r="O306" s="29">
        <v>14</v>
      </c>
      <c r="P306" s="29">
        <v>16</v>
      </c>
      <c r="Q306" s="29">
        <v>13</v>
      </c>
      <c r="R306" s="29">
        <f t="shared" si="135"/>
        <v>159</v>
      </c>
      <c r="S306" s="22">
        <f>SUM(H306:Q306)/12</f>
        <v>13.25</v>
      </c>
      <c r="T306" s="36"/>
    </row>
    <row r="307" spans="1:20" ht="13.5" customHeight="1" x14ac:dyDescent="0.25">
      <c r="A307" s="351"/>
      <c r="B307" s="316"/>
      <c r="C307" s="316"/>
      <c r="D307" s="421"/>
      <c r="E307" s="423"/>
      <c r="F307" s="322"/>
      <c r="G307" s="23" t="s">
        <v>23</v>
      </c>
      <c r="H307" s="31">
        <f t="shared" ref="H307:Q307" si="138">+(H306*2+H305)/3</f>
        <v>22</v>
      </c>
      <c r="I307" s="31">
        <f t="shared" si="138"/>
        <v>12.666666666666666</v>
      </c>
      <c r="J307" s="31">
        <f t="shared" si="138"/>
        <v>16</v>
      </c>
      <c r="K307" s="31">
        <f t="shared" si="138"/>
        <v>16</v>
      </c>
      <c r="L307" s="31">
        <f t="shared" si="138"/>
        <v>6</v>
      </c>
      <c r="M307" s="31">
        <f t="shared" si="138"/>
        <v>19.333333333333332</v>
      </c>
      <c r="N307" s="31">
        <f t="shared" si="138"/>
        <v>19</v>
      </c>
      <c r="O307" s="31">
        <f t="shared" si="138"/>
        <v>15</v>
      </c>
      <c r="P307" s="31">
        <f t="shared" si="138"/>
        <v>17</v>
      </c>
      <c r="Q307" s="31">
        <f t="shared" si="138"/>
        <v>13.333333333333334</v>
      </c>
      <c r="R307" s="32">
        <f t="shared" si="135"/>
        <v>156.33333333333334</v>
      </c>
      <c r="S307" s="24">
        <f>SUM(S306*2+S305)/3</f>
        <v>13.866666666666667</v>
      </c>
      <c r="T307" s="36"/>
    </row>
    <row r="308" spans="1:20" ht="30" customHeight="1" thickBot="1" x14ac:dyDescent="0.3">
      <c r="A308" s="351"/>
      <c r="B308" s="316"/>
      <c r="C308" s="316"/>
      <c r="D308" s="421"/>
      <c r="E308" s="423"/>
      <c r="F308" s="323" t="s">
        <v>21</v>
      </c>
      <c r="G308" s="323"/>
      <c r="H308" s="25">
        <f>SUM(H304,H307)/2</f>
        <v>21.5</v>
      </c>
      <c r="I308" s="25">
        <f t="shared" ref="I308:Q308" si="139">SUM(I304,I307)/2</f>
        <v>13.166666666666666</v>
      </c>
      <c r="J308" s="25">
        <f t="shared" si="139"/>
        <v>14.833333333333332</v>
      </c>
      <c r="K308" s="25">
        <f t="shared" si="139"/>
        <v>12.833333333333332</v>
      </c>
      <c r="L308" s="25">
        <f t="shared" si="139"/>
        <v>11.5</v>
      </c>
      <c r="M308" s="25">
        <f t="shared" si="139"/>
        <v>14.166666666666666</v>
      </c>
      <c r="N308" s="25">
        <f t="shared" si="139"/>
        <v>14</v>
      </c>
      <c r="O308" s="25">
        <f t="shared" si="139"/>
        <v>14.666666666666668</v>
      </c>
      <c r="P308" s="25">
        <f t="shared" si="139"/>
        <v>16.166666666666668</v>
      </c>
      <c r="Q308" s="25">
        <f t="shared" si="139"/>
        <v>13</v>
      </c>
      <c r="R308" s="25"/>
      <c r="S308" s="25">
        <f>SUM(S304,S307)/2</f>
        <v>13.016666666666666</v>
      </c>
      <c r="T308" s="11"/>
    </row>
    <row r="309" spans="1:20" ht="13.5" customHeight="1" x14ac:dyDescent="0.25">
      <c r="A309" s="425">
        <v>46</v>
      </c>
      <c r="B309" s="427" t="s">
        <v>55</v>
      </c>
      <c r="C309" s="427" t="s">
        <v>34</v>
      </c>
      <c r="D309" s="420" t="s">
        <v>39</v>
      </c>
      <c r="E309" s="423" t="s">
        <v>506</v>
      </c>
      <c r="F309" s="324" t="s">
        <v>45</v>
      </c>
      <c r="G309" s="127" t="s">
        <v>1</v>
      </c>
      <c r="H309" s="26">
        <v>11</v>
      </c>
      <c r="I309" s="20">
        <v>11</v>
      </c>
      <c r="J309" s="20">
        <v>19</v>
      </c>
      <c r="K309" s="20">
        <v>10</v>
      </c>
      <c r="L309" s="20">
        <v>7</v>
      </c>
      <c r="M309" s="20">
        <v>16</v>
      </c>
      <c r="N309" s="20">
        <v>13</v>
      </c>
      <c r="O309" s="20">
        <v>16</v>
      </c>
      <c r="P309" s="20">
        <v>19</v>
      </c>
      <c r="Q309" s="20">
        <v>16</v>
      </c>
      <c r="R309" s="20">
        <f t="shared" ref="R309:R314" si="140">SUM(H309:Q309)</f>
        <v>138</v>
      </c>
      <c r="S309" s="21">
        <f>SUM(H309:Q309)/10</f>
        <v>13.8</v>
      </c>
      <c r="T309" s="16"/>
    </row>
    <row r="310" spans="1:20" ht="13.5" customHeight="1" x14ac:dyDescent="0.25">
      <c r="A310" s="426"/>
      <c r="B310" s="428"/>
      <c r="C310" s="428"/>
      <c r="D310" s="421"/>
      <c r="E310" s="423"/>
      <c r="F310" s="325"/>
      <c r="G310" s="128" t="s">
        <v>2</v>
      </c>
      <c r="H310" s="28">
        <v>16</v>
      </c>
      <c r="I310" s="29">
        <v>10</v>
      </c>
      <c r="J310" s="29">
        <v>19</v>
      </c>
      <c r="K310" s="29">
        <v>17</v>
      </c>
      <c r="L310" s="29">
        <v>28</v>
      </c>
      <c r="M310" s="29">
        <v>20</v>
      </c>
      <c r="N310" s="29">
        <v>10</v>
      </c>
      <c r="O310" s="29">
        <v>18</v>
      </c>
      <c r="P310" s="29">
        <v>20</v>
      </c>
      <c r="Q310" s="29">
        <v>15</v>
      </c>
      <c r="R310" s="29">
        <f t="shared" si="140"/>
        <v>173</v>
      </c>
      <c r="S310" s="22">
        <f>SUM(H310:Q310)/12</f>
        <v>14.416666666666666</v>
      </c>
      <c r="T310" s="173"/>
    </row>
    <row r="311" spans="1:20" ht="13.5" customHeight="1" x14ac:dyDescent="0.25">
      <c r="A311" s="426"/>
      <c r="B311" s="428"/>
      <c r="C311" s="428"/>
      <c r="D311" s="421"/>
      <c r="E311" s="423"/>
      <c r="F311" s="326"/>
      <c r="G311" s="129" t="s">
        <v>22</v>
      </c>
      <c r="H311" s="31">
        <f t="shared" ref="H311:Q311" si="141">+(H310*2+H309)/3</f>
        <v>14.333333333333334</v>
      </c>
      <c r="I311" s="31">
        <f t="shared" si="141"/>
        <v>10.333333333333334</v>
      </c>
      <c r="J311" s="31">
        <f t="shared" si="141"/>
        <v>19</v>
      </c>
      <c r="K311" s="31">
        <f t="shared" si="141"/>
        <v>14.666666666666666</v>
      </c>
      <c r="L311" s="31">
        <f t="shared" si="141"/>
        <v>21</v>
      </c>
      <c r="M311" s="31">
        <f t="shared" si="141"/>
        <v>18.666666666666668</v>
      </c>
      <c r="N311" s="31">
        <f t="shared" si="141"/>
        <v>11</v>
      </c>
      <c r="O311" s="31">
        <f t="shared" si="141"/>
        <v>17.333333333333332</v>
      </c>
      <c r="P311" s="31">
        <f t="shared" si="141"/>
        <v>19.666666666666668</v>
      </c>
      <c r="Q311" s="31">
        <f t="shared" si="141"/>
        <v>15.333333333333334</v>
      </c>
      <c r="R311" s="32">
        <f t="shared" si="140"/>
        <v>161.33333333333334</v>
      </c>
      <c r="S311" s="24">
        <f>SUM(S310*2+S309)/3</f>
        <v>14.21111111111111</v>
      </c>
      <c r="T311" s="173"/>
    </row>
    <row r="312" spans="1:20" ht="13.5" customHeight="1" x14ac:dyDescent="0.25">
      <c r="A312" s="426"/>
      <c r="B312" s="428"/>
      <c r="C312" s="428"/>
      <c r="D312" s="421"/>
      <c r="E312" s="423"/>
      <c r="F312" s="327" t="s">
        <v>46</v>
      </c>
      <c r="G312" s="128" t="s">
        <v>1</v>
      </c>
      <c r="H312" s="29">
        <v>11</v>
      </c>
      <c r="I312" s="29">
        <v>11</v>
      </c>
      <c r="J312" s="29">
        <v>17</v>
      </c>
      <c r="K312" s="29">
        <v>15</v>
      </c>
      <c r="L312" s="29">
        <v>13</v>
      </c>
      <c r="M312" s="29">
        <v>12</v>
      </c>
      <c r="N312" s="29">
        <v>17</v>
      </c>
      <c r="O312" s="29">
        <v>13</v>
      </c>
      <c r="P312" s="29">
        <v>20</v>
      </c>
      <c r="Q312" s="29">
        <v>14</v>
      </c>
      <c r="R312" s="29">
        <f t="shared" si="140"/>
        <v>143</v>
      </c>
      <c r="S312" s="22">
        <f>SUM(H312:Q312)/10</f>
        <v>14.3</v>
      </c>
      <c r="T312" s="173"/>
    </row>
    <row r="313" spans="1:20" ht="13.5" customHeight="1" x14ac:dyDescent="0.25">
      <c r="A313" s="426"/>
      <c r="B313" s="428"/>
      <c r="C313" s="428"/>
      <c r="D313" s="421"/>
      <c r="E313" s="423"/>
      <c r="F313" s="327"/>
      <c r="G313" s="128" t="s">
        <v>2</v>
      </c>
      <c r="H313" s="29">
        <v>20</v>
      </c>
      <c r="I313" s="29">
        <v>12</v>
      </c>
      <c r="J313" s="29">
        <v>19</v>
      </c>
      <c r="K313" s="29">
        <v>16</v>
      </c>
      <c r="L313" s="29">
        <v>13</v>
      </c>
      <c r="M313" s="29">
        <v>20</v>
      </c>
      <c r="N313" s="29">
        <v>20</v>
      </c>
      <c r="O313" s="29">
        <v>14</v>
      </c>
      <c r="P313" s="29">
        <v>20</v>
      </c>
      <c r="Q313" s="29">
        <v>14</v>
      </c>
      <c r="R313" s="29">
        <f t="shared" si="140"/>
        <v>168</v>
      </c>
      <c r="S313" s="22">
        <f>SUM(H313:Q313)/12</f>
        <v>14</v>
      </c>
      <c r="T313" s="173"/>
    </row>
    <row r="314" spans="1:20" ht="13.5" customHeight="1" x14ac:dyDescent="0.25">
      <c r="A314" s="426"/>
      <c r="B314" s="428"/>
      <c r="C314" s="428"/>
      <c r="D314" s="421"/>
      <c r="E314" s="423"/>
      <c r="F314" s="327"/>
      <c r="G314" s="129" t="s">
        <v>23</v>
      </c>
      <c r="H314" s="31">
        <f t="shared" ref="H314:Q314" si="142">+(H313*2+H312)/3</f>
        <v>17</v>
      </c>
      <c r="I314" s="31">
        <f t="shared" si="142"/>
        <v>11.666666666666666</v>
      </c>
      <c r="J314" s="31">
        <f t="shared" si="142"/>
        <v>18.333333333333332</v>
      </c>
      <c r="K314" s="31">
        <f t="shared" si="142"/>
        <v>15.666666666666666</v>
      </c>
      <c r="L314" s="31">
        <f t="shared" si="142"/>
        <v>13</v>
      </c>
      <c r="M314" s="31">
        <f t="shared" si="142"/>
        <v>17.333333333333332</v>
      </c>
      <c r="N314" s="31">
        <f t="shared" si="142"/>
        <v>19</v>
      </c>
      <c r="O314" s="31">
        <f t="shared" si="142"/>
        <v>13.666666666666666</v>
      </c>
      <c r="P314" s="31">
        <f t="shared" si="142"/>
        <v>20</v>
      </c>
      <c r="Q314" s="31">
        <f t="shared" si="142"/>
        <v>14</v>
      </c>
      <c r="R314" s="32">
        <f t="shared" si="140"/>
        <v>159.66666666666666</v>
      </c>
      <c r="S314" s="24">
        <f>SUM(S313*2+S312)/3</f>
        <v>14.1</v>
      </c>
      <c r="T314" s="173"/>
    </row>
    <row r="315" spans="1:20" ht="27.75" customHeight="1" thickBot="1" x14ac:dyDescent="0.3">
      <c r="A315" s="426"/>
      <c r="B315" s="428"/>
      <c r="C315" s="428"/>
      <c r="D315" s="421"/>
      <c r="E315" s="423"/>
      <c r="F315" s="328" t="s">
        <v>21</v>
      </c>
      <c r="G315" s="328"/>
      <c r="H315" s="25">
        <f>SUM(H311,H314)/2</f>
        <v>15.666666666666668</v>
      </c>
      <c r="I315" s="25">
        <f t="shared" ref="I315:Q315" si="143">SUM(I311,I314)/2</f>
        <v>11</v>
      </c>
      <c r="J315" s="25">
        <f t="shared" si="143"/>
        <v>18.666666666666664</v>
      </c>
      <c r="K315" s="25">
        <f t="shared" si="143"/>
        <v>15.166666666666666</v>
      </c>
      <c r="L315" s="25">
        <f t="shared" si="143"/>
        <v>17</v>
      </c>
      <c r="M315" s="25">
        <f t="shared" si="143"/>
        <v>18</v>
      </c>
      <c r="N315" s="25">
        <f t="shared" si="143"/>
        <v>15</v>
      </c>
      <c r="O315" s="25">
        <f t="shared" si="143"/>
        <v>15.5</v>
      </c>
      <c r="P315" s="25">
        <f t="shared" si="143"/>
        <v>19.833333333333336</v>
      </c>
      <c r="Q315" s="25">
        <f t="shared" si="143"/>
        <v>14.666666666666668</v>
      </c>
      <c r="R315" s="25"/>
      <c r="S315" s="25">
        <f>SUM(S311,S314)/2</f>
        <v>14.155555555555555</v>
      </c>
      <c r="T315" s="11"/>
    </row>
    <row r="316" spans="1:20" ht="13.5" customHeight="1" x14ac:dyDescent="0.25">
      <c r="A316" s="350">
        <v>47</v>
      </c>
      <c r="B316" s="315" t="s">
        <v>55</v>
      </c>
      <c r="C316" s="315" t="s">
        <v>34</v>
      </c>
      <c r="D316" s="420" t="s">
        <v>39</v>
      </c>
      <c r="E316" s="423" t="s">
        <v>507</v>
      </c>
      <c r="F316" s="319" t="s">
        <v>16</v>
      </c>
      <c r="G316" s="12" t="s">
        <v>1</v>
      </c>
      <c r="H316" s="26">
        <v>6</v>
      </c>
      <c r="I316" s="20">
        <v>6</v>
      </c>
      <c r="J316" s="20">
        <v>7</v>
      </c>
      <c r="K316" s="20">
        <v>8</v>
      </c>
      <c r="L316" s="20">
        <v>4</v>
      </c>
      <c r="M316" s="20">
        <v>13</v>
      </c>
      <c r="N316" s="20">
        <v>2</v>
      </c>
      <c r="O316" s="20">
        <v>10</v>
      </c>
      <c r="P316" s="20">
        <v>2</v>
      </c>
      <c r="Q316" s="20">
        <v>13</v>
      </c>
      <c r="R316" s="20">
        <f t="shared" ref="R316:R321" si="144">SUM(H316:Q316)</f>
        <v>71</v>
      </c>
      <c r="S316" s="21">
        <f>SUM(H316:Q316)/10</f>
        <v>7.1</v>
      </c>
      <c r="T316" s="16"/>
    </row>
    <row r="317" spans="1:20" ht="13.5" customHeight="1" x14ac:dyDescent="0.25">
      <c r="A317" s="351"/>
      <c r="B317" s="316"/>
      <c r="C317" s="316"/>
      <c r="D317" s="421"/>
      <c r="E317" s="423"/>
      <c r="F317" s="320"/>
      <c r="G317" s="9" t="s">
        <v>2</v>
      </c>
      <c r="H317" s="28">
        <v>20</v>
      </c>
      <c r="I317" s="29">
        <v>9</v>
      </c>
      <c r="J317" s="29">
        <v>3</v>
      </c>
      <c r="K317" s="29">
        <v>7</v>
      </c>
      <c r="L317" s="29">
        <v>8</v>
      </c>
      <c r="M317" s="29">
        <v>10</v>
      </c>
      <c r="N317" s="29">
        <v>2</v>
      </c>
      <c r="O317" s="29">
        <v>11</v>
      </c>
      <c r="P317" s="29">
        <v>4</v>
      </c>
      <c r="Q317" s="29">
        <v>12</v>
      </c>
      <c r="R317" s="29">
        <f t="shared" si="144"/>
        <v>86</v>
      </c>
      <c r="S317" s="22">
        <f>SUM(H317:Q317)/12</f>
        <v>7.166666666666667</v>
      </c>
      <c r="T317" s="36"/>
    </row>
    <row r="318" spans="1:20" ht="13.5" customHeight="1" x14ac:dyDescent="0.25">
      <c r="A318" s="351"/>
      <c r="B318" s="316"/>
      <c r="C318" s="316"/>
      <c r="D318" s="421"/>
      <c r="E318" s="423"/>
      <c r="F318" s="321"/>
      <c r="G318" s="23" t="s">
        <v>22</v>
      </c>
      <c r="H318" s="31">
        <f t="shared" ref="H318:Q318" si="145">+(H317*2+H316)/3</f>
        <v>15.333333333333334</v>
      </c>
      <c r="I318" s="31">
        <f t="shared" si="145"/>
        <v>8</v>
      </c>
      <c r="J318" s="31">
        <f t="shared" si="145"/>
        <v>4.333333333333333</v>
      </c>
      <c r="K318" s="31">
        <f t="shared" si="145"/>
        <v>7.333333333333333</v>
      </c>
      <c r="L318" s="31">
        <f t="shared" si="145"/>
        <v>6.666666666666667</v>
      </c>
      <c r="M318" s="31">
        <f t="shared" si="145"/>
        <v>11</v>
      </c>
      <c r="N318" s="31">
        <f t="shared" si="145"/>
        <v>2</v>
      </c>
      <c r="O318" s="31">
        <f t="shared" si="145"/>
        <v>10.666666666666666</v>
      </c>
      <c r="P318" s="31">
        <f t="shared" si="145"/>
        <v>3.3333333333333335</v>
      </c>
      <c r="Q318" s="31">
        <f t="shared" si="145"/>
        <v>12.333333333333334</v>
      </c>
      <c r="R318" s="32">
        <f t="shared" si="144"/>
        <v>80.999999999999986</v>
      </c>
      <c r="S318" s="24">
        <f>SUM(S317*2+S316)/3</f>
        <v>7.1444444444444448</v>
      </c>
      <c r="T318" s="36"/>
    </row>
    <row r="319" spans="1:20" ht="13.5" customHeight="1" x14ac:dyDescent="0.25">
      <c r="A319" s="351"/>
      <c r="B319" s="316"/>
      <c r="C319" s="316"/>
      <c r="D319" s="421"/>
      <c r="E319" s="423"/>
      <c r="F319" s="322" t="s">
        <v>20</v>
      </c>
      <c r="G319" s="9" t="s">
        <v>1</v>
      </c>
      <c r="H319" s="29">
        <v>6</v>
      </c>
      <c r="I319" s="29">
        <v>6</v>
      </c>
      <c r="J319" s="29">
        <v>10</v>
      </c>
      <c r="K319" s="29">
        <v>9</v>
      </c>
      <c r="L319" s="29">
        <v>14</v>
      </c>
      <c r="M319" s="29">
        <v>6</v>
      </c>
      <c r="N319" s="29">
        <v>15</v>
      </c>
      <c r="O319" s="29">
        <v>5</v>
      </c>
      <c r="P319" s="29">
        <v>14</v>
      </c>
      <c r="Q319" s="29">
        <v>13</v>
      </c>
      <c r="R319" s="29">
        <f t="shared" si="144"/>
        <v>98</v>
      </c>
      <c r="S319" s="22">
        <f>SUM(H319:Q319)/10</f>
        <v>9.8000000000000007</v>
      </c>
      <c r="T319" s="36"/>
    </row>
    <row r="320" spans="1:20" ht="13.5" customHeight="1" x14ac:dyDescent="0.25">
      <c r="A320" s="351"/>
      <c r="B320" s="316"/>
      <c r="C320" s="316"/>
      <c r="D320" s="421"/>
      <c r="E320" s="423"/>
      <c r="F320" s="322"/>
      <c r="G320" s="9" t="s">
        <v>2</v>
      </c>
      <c r="H320" s="29">
        <v>14</v>
      </c>
      <c r="I320" s="29">
        <v>11</v>
      </c>
      <c r="J320" s="29">
        <v>2</v>
      </c>
      <c r="K320" s="29">
        <v>5</v>
      </c>
      <c r="L320" s="29">
        <v>14</v>
      </c>
      <c r="M320" s="29">
        <v>6</v>
      </c>
      <c r="N320" s="29">
        <v>13</v>
      </c>
      <c r="O320" s="29">
        <v>10</v>
      </c>
      <c r="P320" s="29">
        <v>15</v>
      </c>
      <c r="Q320" s="29">
        <v>11</v>
      </c>
      <c r="R320" s="29">
        <f t="shared" si="144"/>
        <v>101</v>
      </c>
      <c r="S320" s="22">
        <f>SUM(H320:Q320)/12</f>
        <v>8.4166666666666661</v>
      </c>
      <c r="T320" s="36"/>
    </row>
    <row r="321" spans="1:20" ht="13.5" customHeight="1" x14ac:dyDescent="0.25">
      <c r="A321" s="351"/>
      <c r="B321" s="316"/>
      <c r="C321" s="316"/>
      <c r="D321" s="421"/>
      <c r="E321" s="423"/>
      <c r="F321" s="322"/>
      <c r="G321" s="23" t="s">
        <v>23</v>
      </c>
      <c r="H321" s="31">
        <f t="shared" ref="H321:Q321" si="146">+(H320*2+H319)/3</f>
        <v>11.333333333333334</v>
      </c>
      <c r="I321" s="31">
        <f t="shared" si="146"/>
        <v>9.3333333333333339</v>
      </c>
      <c r="J321" s="31">
        <f t="shared" si="146"/>
        <v>4.666666666666667</v>
      </c>
      <c r="K321" s="31">
        <f t="shared" si="146"/>
        <v>6.333333333333333</v>
      </c>
      <c r="L321" s="31">
        <f t="shared" si="146"/>
        <v>14</v>
      </c>
      <c r="M321" s="31">
        <f t="shared" si="146"/>
        <v>6</v>
      </c>
      <c r="N321" s="31">
        <f t="shared" si="146"/>
        <v>13.666666666666666</v>
      </c>
      <c r="O321" s="31">
        <f t="shared" si="146"/>
        <v>8.3333333333333339</v>
      </c>
      <c r="P321" s="31">
        <f t="shared" si="146"/>
        <v>14.666666666666666</v>
      </c>
      <c r="Q321" s="31">
        <f t="shared" si="146"/>
        <v>11.666666666666666</v>
      </c>
      <c r="R321" s="32">
        <f t="shared" si="144"/>
        <v>100.00000000000001</v>
      </c>
      <c r="S321" s="24">
        <f>SUM(S320*2+S319)/3</f>
        <v>8.8777777777777782</v>
      </c>
      <c r="T321" s="36"/>
    </row>
    <row r="322" spans="1:20" ht="27.75" customHeight="1" thickBot="1" x14ac:dyDescent="0.3">
      <c r="A322" s="351"/>
      <c r="B322" s="316"/>
      <c r="C322" s="316"/>
      <c r="D322" s="421"/>
      <c r="E322" s="423"/>
      <c r="F322" s="323" t="s">
        <v>21</v>
      </c>
      <c r="G322" s="323"/>
      <c r="H322" s="25">
        <f>SUM(H318,H321)/2</f>
        <v>13.333333333333334</v>
      </c>
      <c r="I322" s="25">
        <f t="shared" ref="I322:Q322" si="147">SUM(I318,I321)/2</f>
        <v>8.6666666666666679</v>
      </c>
      <c r="J322" s="25">
        <f t="shared" si="147"/>
        <v>4.5</v>
      </c>
      <c r="K322" s="25">
        <f t="shared" si="147"/>
        <v>6.833333333333333</v>
      </c>
      <c r="L322" s="25">
        <f t="shared" si="147"/>
        <v>10.333333333333334</v>
      </c>
      <c r="M322" s="25">
        <f t="shared" si="147"/>
        <v>8.5</v>
      </c>
      <c r="N322" s="25">
        <f t="shared" si="147"/>
        <v>7.833333333333333</v>
      </c>
      <c r="O322" s="25">
        <f t="shared" si="147"/>
        <v>9.5</v>
      </c>
      <c r="P322" s="25">
        <f t="shared" si="147"/>
        <v>9</v>
      </c>
      <c r="Q322" s="25">
        <f t="shared" si="147"/>
        <v>12</v>
      </c>
      <c r="R322" s="25"/>
      <c r="S322" s="25">
        <f>SUM(S318,S321)/2</f>
        <v>8.0111111111111111</v>
      </c>
      <c r="T322" s="11"/>
    </row>
    <row r="323" spans="1:20" s="90" customFormat="1" ht="13.5" customHeight="1" x14ac:dyDescent="0.25">
      <c r="A323" s="350">
        <v>48</v>
      </c>
      <c r="B323" s="315" t="s">
        <v>55</v>
      </c>
      <c r="C323" s="315" t="s">
        <v>34</v>
      </c>
      <c r="D323" s="420" t="s">
        <v>39</v>
      </c>
      <c r="E323" s="423" t="s">
        <v>508</v>
      </c>
      <c r="F323" s="319" t="s">
        <v>16</v>
      </c>
      <c r="G323" s="12" t="s">
        <v>1</v>
      </c>
      <c r="H323" s="26">
        <v>10</v>
      </c>
      <c r="I323" s="20">
        <v>10</v>
      </c>
      <c r="J323" s="20">
        <v>12</v>
      </c>
      <c r="K323" s="20">
        <v>12</v>
      </c>
      <c r="L323" s="20">
        <v>13</v>
      </c>
      <c r="M323" s="20">
        <v>14</v>
      </c>
      <c r="N323" s="20">
        <v>17</v>
      </c>
      <c r="O323" s="20">
        <v>14</v>
      </c>
      <c r="P323" s="20">
        <v>17</v>
      </c>
      <c r="Q323" s="20">
        <v>16</v>
      </c>
      <c r="R323" s="20">
        <f t="shared" ref="R323:R328" si="148">SUM(H323:Q323)</f>
        <v>135</v>
      </c>
      <c r="S323" s="21">
        <f>SUM(H323:Q323)/10</f>
        <v>13.5</v>
      </c>
      <c r="T323" s="16"/>
    </row>
    <row r="324" spans="1:20" s="90" customFormat="1" ht="13.5" customHeight="1" x14ac:dyDescent="0.25">
      <c r="A324" s="351"/>
      <c r="B324" s="316"/>
      <c r="C324" s="316"/>
      <c r="D324" s="421"/>
      <c r="E324" s="423"/>
      <c r="F324" s="320"/>
      <c r="G324" s="9" t="s">
        <v>2</v>
      </c>
      <c r="H324" s="28">
        <v>26</v>
      </c>
      <c r="I324" s="29">
        <v>9</v>
      </c>
      <c r="J324" s="29">
        <v>13</v>
      </c>
      <c r="K324" s="29">
        <v>12</v>
      </c>
      <c r="L324" s="29">
        <v>26</v>
      </c>
      <c r="M324" s="29">
        <v>18</v>
      </c>
      <c r="N324" s="29">
        <v>17</v>
      </c>
      <c r="O324" s="29">
        <v>13</v>
      </c>
      <c r="P324" s="29">
        <v>11</v>
      </c>
      <c r="Q324" s="29">
        <v>14</v>
      </c>
      <c r="R324" s="29">
        <f t="shared" si="148"/>
        <v>159</v>
      </c>
      <c r="S324" s="22">
        <f>SUM(H324:Q324)/12</f>
        <v>13.25</v>
      </c>
      <c r="T324" s="36"/>
    </row>
    <row r="325" spans="1:20" s="90" customFormat="1" ht="13.5" customHeight="1" x14ac:dyDescent="0.25">
      <c r="A325" s="351"/>
      <c r="B325" s="316"/>
      <c r="C325" s="316"/>
      <c r="D325" s="421"/>
      <c r="E325" s="423"/>
      <c r="F325" s="321"/>
      <c r="G325" s="23" t="s">
        <v>22</v>
      </c>
      <c r="H325" s="31">
        <f t="shared" ref="H325:Q325" si="149">+(H324*2+H323)/3</f>
        <v>20.666666666666668</v>
      </c>
      <c r="I325" s="31">
        <f t="shared" si="149"/>
        <v>9.3333333333333339</v>
      </c>
      <c r="J325" s="31">
        <f t="shared" si="149"/>
        <v>12.666666666666666</v>
      </c>
      <c r="K325" s="31">
        <f t="shared" si="149"/>
        <v>12</v>
      </c>
      <c r="L325" s="31">
        <f t="shared" si="149"/>
        <v>21.666666666666668</v>
      </c>
      <c r="M325" s="31">
        <f t="shared" si="149"/>
        <v>16.666666666666668</v>
      </c>
      <c r="N325" s="31">
        <f t="shared" si="149"/>
        <v>17</v>
      </c>
      <c r="O325" s="31">
        <f t="shared" si="149"/>
        <v>13.333333333333334</v>
      </c>
      <c r="P325" s="31">
        <f t="shared" si="149"/>
        <v>13</v>
      </c>
      <c r="Q325" s="31">
        <f t="shared" si="149"/>
        <v>14.666666666666666</v>
      </c>
      <c r="R325" s="32">
        <f t="shared" si="148"/>
        <v>150.99999999999997</v>
      </c>
      <c r="S325" s="24">
        <f>SUM(S324*2+S323)/3</f>
        <v>13.333333333333334</v>
      </c>
      <c r="T325" s="36"/>
    </row>
    <row r="326" spans="1:20" s="90" customFormat="1" ht="13.5" customHeight="1" x14ac:dyDescent="0.25">
      <c r="A326" s="351"/>
      <c r="B326" s="316"/>
      <c r="C326" s="316"/>
      <c r="D326" s="421"/>
      <c r="E326" s="423"/>
      <c r="F326" s="322" t="s">
        <v>20</v>
      </c>
      <c r="G326" s="9" t="s">
        <v>1</v>
      </c>
      <c r="H326" s="29">
        <v>12</v>
      </c>
      <c r="I326" s="29">
        <v>12</v>
      </c>
      <c r="J326" s="29">
        <v>14</v>
      </c>
      <c r="K326" s="29">
        <v>13</v>
      </c>
      <c r="L326" s="29">
        <v>11</v>
      </c>
      <c r="M326" s="29">
        <v>7</v>
      </c>
      <c r="N326" s="29">
        <v>15</v>
      </c>
      <c r="O326" s="29">
        <v>15</v>
      </c>
      <c r="P326" s="29">
        <v>17</v>
      </c>
      <c r="Q326" s="29">
        <v>14</v>
      </c>
      <c r="R326" s="29">
        <f t="shared" si="148"/>
        <v>130</v>
      </c>
      <c r="S326" s="22">
        <f>SUM(H326:Q326)/10</f>
        <v>13</v>
      </c>
      <c r="T326" s="36"/>
    </row>
    <row r="327" spans="1:20" s="90" customFormat="1" ht="13.5" customHeight="1" x14ac:dyDescent="0.25">
      <c r="A327" s="351"/>
      <c r="B327" s="316"/>
      <c r="C327" s="316"/>
      <c r="D327" s="421"/>
      <c r="E327" s="423"/>
      <c r="F327" s="322"/>
      <c r="G327" s="9" t="s">
        <v>2</v>
      </c>
      <c r="H327" s="29">
        <v>22</v>
      </c>
      <c r="I327" s="29">
        <v>10</v>
      </c>
      <c r="J327" s="29">
        <v>18</v>
      </c>
      <c r="K327" s="29">
        <v>12</v>
      </c>
      <c r="L327" s="29">
        <v>25</v>
      </c>
      <c r="M327" s="29">
        <v>3</v>
      </c>
      <c r="N327" s="29">
        <v>18</v>
      </c>
      <c r="O327" s="29">
        <v>20</v>
      </c>
      <c r="P327" s="29">
        <v>16</v>
      </c>
      <c r="Q327" s="29">
        <v>16</v>
      </c>
      <c r="R327" s="29">
        <f t="shared" si="148"/>
        <v>160</v>
      </c>
      <c r="S327" s="22">
        <f>SUM(H327:Q327)/12</f>
        <v>13.333333333333334</v>
      </c>
      <c r="T327" s="36"/>
    </row>
    <row r="328" spans="1:20" s="90" customFormat="1" ht="13.5" customHeight="1" x14ac:dyDescent="0.25">
      <c r="A328" s="351"/>
      <c r="B328" s="316"/>
      <c r="C328" s="316"/>
      <c r="D328" s="421"/>
      <c r="E328" s="423"/>
      <c r="F328" s="322"/>
      <c r="G328" s="23" t="s">
        <v>23</v>
      </c>
      <c r="H328" s="31">
        <f t="shared" ref="H328:Q328" si="150">+(H327*2+H326)/3</f>
        <v>18.666666666666668</v>
      </c>
      <c r="I328" s="31">
        <f t="shared" si="150"/>
        <v>10.666666666666666</v>
      </c>
      <c r="J328" s="31">
        <f t="shared" si="150"/>
        <v>16.666666666666668</v>
      </c>
      <c r="K328" s="31">
        <f t="shared" si="150"/>
        <v>12.333333333333334</v>
      </c>
      <c r="L328" s="31">
        <f t="shared" si="150"/>
        <v>20.333333333333332</v>
      </c>
      <c r="M328" s="31">
        <f t="shared" si="150"/>
        <v>4.333333333333333</v>
      </c>
      <c r="N328" s="31">
        <f t="shared" si="150"/>
        <v>17</v>
      </c>
      <c r="O328" s="31">
        <f t="shared" si="150"/>
        <v>18.333333333333332</v>
      </c>
      <c r="P328" s="31">
        <f t="shared" si="150"/>
        <v>16.333333333333332</v>
      </c>
      <c r="Q328" s="31">
        <f t="shared" si="150"/>
        <v>15.333333333333334</v>
      </c>
      <c r="R328" s="32">
        <f t="shared" si="148"/>
        <v>150</v>
      </c>
      <c r="S328" s="24">
        <f>SUM(S327*2+S326)/3</f>
        <v>13.222222222222223</v>
      </c>
      <c r="T328" s="36"/>
    </row>
    <row r="329" spans="1:20" s="90" customFormat="1" ht="27" customHeight="1" thickBot="1" x14ac:dyDescent="0.3">
      <c r="A329" s="351"/>
      <c r="B329" s="316"/>
      <c r="C329" s="316"/>
      <c r="D329" s="421"/>
      <c r="E329" s="423"/>
      <c r="F329" s="323" t="s">
        <v>21</v>
      </c>
      <c r="G329" s="323"/>
      <c r="H329" s="25">
        <f>SUM(H325,H328)/2</f>
        <v>19.666666666666668</v>
      </c>
      <c r="I329" s="25">
        <f t="shared" ref="I329:Q329" si="151">SUM(I325,I328)/2</f>
        <v>10</v>
      </c>
      <c r="J329" s="25">
        <f t="shared" si="151"/>
        <v>14.666666666666668</v>
      </c>
      <c r="K329" s="25">
        <f t="shared" si="151"/>
        <v>12.166666666666668</v>
      </c>
      <c r="L329" s="25">
        <f t="shared" si="151"/>
        <v>21</v>
      </c>
      <c r="M329" s="25">
        <f t="shared" si="151"/>
        <v>10.5</v>
      </c>
      <c r="N329" s="25">
        <f t="shared" si="151"/>
        <v>17</v>
      </c>
      <c r="O329" s="25">
        <f t="shared" si="151"/>
        <v>15.833333333333332</v>
      </c>
      <c r="P329" s="25">
        <f t="shared" si="151"/>
        <v>14.666666666666666</v>
      </c>
      <c r="Q329" s="25">
        <f t="shared" si="151"/>
        <v>15</v>
      </c>
      <c r="R329" s="25"/>
      <c r="S329" s="25">
        <f>SUM(S325,S328)/2</f>
        <v>13.277777777777779</v>
      </c>
      <c r="T329" s="11"/>
    </row>
    <row r="330" spans="1:20" ht="13.5" customHeight="1" x14ac:dyDescent="0.25">
      <c r="A330" s="350">
        <v>49</v>
      </c>
      <c r="B330" s="315" t="s">
        <v>55</v>
      </c>
      <c r="C330" s="315" t="s">
        <v>34</v>
      </c>
      <c r="D330" s="420" t="s">
        <v>39</v>
      </c>
      <c r="E330" s="423" t="s">
        <v>509</v>
      </c>
      <c r="F330" s="319" t="s">
        <v>16</v>
      </c>
      <c r="G330" s="12" t="s">
        <v>1</v>
      </c>
      <c r="H330" s="26">
        <v>15</v>
      </c>
      <c r="I330" s="20">
        <v>15</v>
      </c>
      <c r="J330" s="20">
        <v>11</v>
      </c>
      <c r="K330" s="20">
        <v>15</v>
      </c>
      <c r="L330" s="20">
        <v>8</v>
      </c>
      <c r="M330" s="20">
        <v>13</v>
      </c>
      <c r="N330" s="20">
        <v>10</v>
      </c>
      <c r="O330" s="20">
        <v>13</v>
      </c>
      <c r="P330" s="20">
        <v>18</v>
      </c>
      <c r="Q330" s="20">
        <v>15</v>
      </c>
      <c r="R330" s="20">
        <f t="shared" ref="R330:R335" si="152">SUM(H330:Q330)</f>
        <v>133</v>
      </c>
      <c r="S330" s="21">
        <f>SUM(H330:Q330)/10</f>
        <v>13.3</v>
      </c>
      <c r="T330" s="16"/>
    </row>
    <row r="331" spans="1:20" ht="13.5" customHeight="1" x14ac:dyDescent="0.25">
      <c r="A331" s="351"/>
      <c r="B331" s="316"/>
      <c r="C331" s="316"/>
      <c r="D331" s="421"/>
      <c r="E331" s="423"/>
      <c r="F331" s="320"/>
      <c r="G331" s="9" t="s">
        <v>2</v>
      </c>
      <c r="H331" s="28">
        <v>24</v>
      </c>
      <c r="I331" s="29">
        <v>12</v>
      </c>
      <c r="J331" s="29">
        <v>2</v>
      </c>
      <c r="K331" s="29">
        <v>16</v>
      </c>
      <c r="L331" s="29">
        <v>10</v>
      </c>
      <c r="M331" s="29">
        <v>13</v>
      </c>
      <c r="N331" s="29">
        <v>3</v>
      </c>
      <c r="O331" s="29">
        <v>14</v>
      </c>
      <c r="P331" s="29">
        <v>18</v>
      </c>
      <c r="Q331" s="29">
        <v>10</v>
      </c>
      <c r="R331" s="29">
        <f t="shared" si="152"/>
        <v>122</v>
      </c>
      <c r="S331" s="22">
        <f>SUM(H331:Q331)/12</f>
        <v>10.166666666666666</v>
      </c>
      <c r="T331" s="36"/>
    </row>
    <row r="332" spans="1:20" ht="13.5" customHeight="1" x14ac:dyDescent="0.25">
      <c r="A332" s="351"/>
      <c r="B332" s="316"/>
      <c r="C332" s="316"/>
      <c r="D332" s="421"/>
      <c r="E332" s="423"/>
      <c r="F332" s="321"/>
      <c r="G332" s="23" t="s">
        <v>22</v>
      </c>
      <c r="H332" s="31">
        <f t="shared" ref="H332:Q332" si="153">+(H331*2+H330)/3</f>
        <v>21</v>
      </c>
      <c r="I332" s="31">
        <f t="shared" si="153"/>
        <v>13</v>
      </c>
      <c r="J332" s="31">
        <f t="shared" si="153"/>
        <v>5</v>
      </c>
      <c r="K332" s="31">
        <f t="shared" si="153"/>
        <v>15.666666666666666</v>
      </c>
      <c r="L332" s="31">
        <f t="shared" si="153"/>
        <v>9.3333333333333339</v>
      </c>
      <c r="M332" s="31">
        <f t="shared" si="153"/>
        <v>13</v>
      </c>
      <c r="N332" s="31">
        <f t="shared" si="153"/>
        <v>5.333333333333333</v>
      </c>
      <c r="O332" s="31">
        <f t="shared" si="153"/>
        <v>13.666666666666666</v>
      </c>
      <c r="P332" s="31">
        <f t="shared" si="153"/>
        <v>18</v>
      </c>
      <c r="Q332" s="31">
        <f t="shared" si="153"/>
        <v>11.666666666666666</v>
      </c>
      <c r="R332" s="32">
        <f t="shared" si="152"/>
        <v>125.66666666666667</v>
      </c>
      <c r="S332" s="24">
        <f>SUM(S331*2+S330)/3</f>
        <v>11.21111111111111</v>
      </c>
      <c r="T332" s="36"/>
    </row>
    <row r="333" spans="1:20" ht="13.5" customHeight="1" x14ac:dyDescent="0.25">
      <c r="A333" s="351"/>
      <c r="B333" s="316"/>
      <c r="C333" s="316"/>
      <c r="D333" s="421"/>
      <c r="E333" s="423"/>
      <c r="F333" s="322" t="s">
        <v>20</v>
      </c>
      <c r="G333" s="9" t="s">
        <v>1</v>
      </c>
      <c r="H333" s="29">
        <v>11</v>
      </c>
      <c r="I333" s="29">
        <v>11</v>
      </c>
      <c r="J333" s="29">
        <v>12</v>
      </c>
      <c r="K333" s="29">
        <v>14</v>
      </c>
      <c r="L333" s="29">
        <v>15</v>
      </c>
      <c r="M333" s="29">
        <v>13</v>
      </c>
      <c r="N333" s="29">
        <v>14</v>
      </c>
      <c r="O333" s="29">
        <v>12</v>
      </c>
      <c r="P333" s="29">
        <v>17</v>
      </c>
      <c r="Q333" s="29">
        <v>13</v>
      </c>
      <c r="R333" s="29">
        <f t="shared" si="152"/>
        <v>132</v>
      </c>
      <c r="S333" s="22">
        <f>SUM(H333:Q333)/10</f>
        <v>13.2</v>
      </c>
      <c r="T333" s="36"/>
    </row>
    <row r="334" spans="1:20" ht="13.5" customHeight="1" x14ac:dyDescent="0.25">
      <c r="A334" s="351"/>
      <c r="B334" s="316"/>
      <c r="C334" s="316"/>
      <c r="D334" s="421"/>
      <c r="E334" s="423"/>
      <c r="F334" s="322"/>
      <c r="G334" s="9" t="s">
        <v>2</v>
      </c>
      <c r="H334" s="29">
        <v>25</v>
      </c>
      <c r="I334" s="29">
        <v>12</v>
      </c>
      <c r="J334" s="29">
        <v>7</v>
      </c>
      <c r="K334" s="29">
        <v>14</v>
      </c>
      <c r="L334" s="29">
        <v>15</v>
      </c>
      <c r="M334" s="29">
        <v>19</v>
      </c>
      <c r="N334" s="29">
        <v>15</v>
      </c>
      <c r="O334" s="29">
        <v>10</v>
      </c>
      <c r="P334" s="29">
        <v>18</v>
      </c>
      <c r="Q334" s="29">
        <v>16</v>
      </c>
      <c r="R334" s="29">
        <f t="shared" si="152"/>
        <v>151</v>
      </c>
      <c r="S334" s="22">
        <f>SUM(H334:Q334)/12</f>
        <v>12.583333333333334</v>
      </c>
      <c r="T334" s="36"/>
    </row>
    <row r="335" spans="1:20" ht="13.5" customHeight="1" x14ac:dyDescent="0.25">
      <c r="A335" s="351"/>
      <c r="B335" s="316"/>
      <c r="C335" s="316"/>
      <c r="D335" s="421"/>
      <c r="E335" s="423"/>
      <c r="F335" s="322"/>
      <c r="G335" s="23" t="s">
        <v>23</v>
      </c>
      <c r="H335" s="31">
        <f t="shared" ref="H335:Q335" si="154">+(H334*2+H333)/3</f>
        <v>20.333333333333332</v>
      </c>
      <c r="I335" s="31">
        <f t="shared" si="154"/>
        <v>11.666666666666666</v>
      </c>
      <c r="J335" s="31">
        <f t="shared" si="154"/>
        <v>8.6666666666666661</v>
      </c>
      <c r="K335" s="31">
        <f t="shared" si="154"/>
        <v>14</v>
      </c>
      <c r="L335" s="31">
        <f t="shared" si="154"/>
        <v>15</v>
      </c>
      <c r="M335" s="31">
        <f t="shared" si="154"/>
        <v>17</v>
      </c>
      <c r="N335" s="31">
        <f t="shared" si="154"/>
        <v>14.666666666666666</v>
      </c>
      <c r="O335" s="31">
        <f t="shared" si="154"/>
        <v>10.666666666666666</v>
      </c>
      <c r="P335" s="31">
        <f t="shared" si="154"/>
        <v>17.666666666666668</v>
      </c>
      <c r="Q335" s="31">
        <f t="shared" si="154"/>
        <v>15</v>
      </c>
      <c r="R335" s="32">
        <f t="shared" si="152"/>
        <v>144.66666666666666</v>
      </c>
      <c r="S335" s="24">
        <f>SUM(S334*2+S333)/3</f>
        <v>12.78888888888889</v>
      </c>
      <c r="T335" s="36"/>
    </row>
    <row r="336" spans="1:20" ht="28.5" customHeight="1" thickBot="1" x14ac:dyDescent="0.3">
      <c r="A336" s="351"/>
      <c r="B336" s="316"/>
      <c r="C336" s="316"/>
      <c r="D336" s="421"/>
      <c r="E336" s="423"/>
      <c r="F336" s="323" t="s">
        <v>21</v>
      </c>
      <c r="G336" s="323"/>
      <c r="H336" s="25">
        <f>SUM(H332,H335)/2</f>
        <v>20.666666666666664</v>
      </c>
      <c r="I336" s="25">
        <f t="shared" ref="I336:Q336" si="155">SUM(I332,I335)/2</f>
        <v>12.333333333333332</v>
      </c>
      <c r="J336" s="25">
        <f t="shared" si="155"/>
        <v>6.833333333333333</v>
      </c>
      <c r="K336" s="25">
        <f t="shared" si="155"/>
        <v>14.833333333333332</v>
      </c>
      <c r="L336" s="25">
        <f t="shared" si="155"/>
        <v>12.166666666666668</v>
      </c>
      <c r="M336" s="25">
        <f t="shared" si="155"/>
        <v>15</v>
      </c>
      <c r="N336" s="25">
        <f t="shared" si="155"/>
        <v>10</v>
      </c>
      <c r="O336" s="25">
        <f t="shared" si="155"/>
        <v>12.166666666666666</v>
      </c>
      <c r="P336" s="25">
        <f t="shared" si="155"/>
        <v>17.833333333333336</v>
      </c>
      <c r="Q336" s="25">
        <f t="shared" si="155"/>
        <v>13.333333333333332</v>
      </c>
      <c r="R336" s="25"/>
      <c r="S336" s="25">
        <f>SUM(S332,S335)/2</f>
        <v>12</v>
      </c>
      <c r="T336" s="11"/>
    </row>
    <row r="337" spans="1:20" ht="13.5" customHeight="1" x14ac:dyDescent="0.25">
      <c r="A337" s="350">
        <v>50</v>
      </c>
      <c r="B337" s="315" t="s">
        <v>55</v>
      </c>
      <c r="C337" s="315" t="s">
        <v>34</v>
      </c>
      <c r="D337" s="420" t="s">
        <v>39</v>
      </c>
      <c r="E337" s="423" t="s">
        <v>510</v>
      </c>
      <c r="F337" s="319" t="s">
        <v>16</v>
      </c>
      <c r="G337" s="12" t="s">
        <v>1</v>
      </c>
      <c r="H337" s="26">
        <v>13</v>
      </c>
      <c r="I337" s="20">
        <v>13</v>
      </c>
      <c r="J337" s="20">
        <v>11</v>
      </c>
      <c r="K337" s="20">
        <v>13</v>
      </c>
      <c r="L337" s="20">
        <v>12</v>
      </c>
      <c r="M337" s="20">
        <v>14</v>
      </c>
      <c r="N337" s="20">
        <v>13</v>
      </c>
      <c r="O337" s="20">
        <v>13</v>
      </c>
      <c r="P337" s="20">
        <v>18</v>
      </c>
      <c r="Q337" s="20">
        <v>16</v>
      </c>
      <c r="R337" s="20">
        <f t="shared" ref="R337:R342" si="156">SUM(H337:Q337)</f>
        <v>136</v>
      </c>
      <c r="S337" s="21">
        <f>SUM(H337:Q337)/10</f>
        <v>13.6</v>
      </c>
      <c r="T337" s="16"/>
    </row>
    <row r="338" spans="1:20" ht="13.5" customHeight="1" x14ac:dyDescent="0.25">
      <c r="A338" s="351"/>
      <c r="B338" s="316"/>
      <c r="C338" s="316"/>
      <c r="D338" s="421"/>
      <c r="E338" s="423"/>
      <c r="F338" s="320"/>
      <c r="G338" s="9" t="s">
        <v>2</v>
      </c>
      <c r="H338" s="28">
        <v>24</v>
      </c>
      <c r="I338" s="29">
        <v>11</v>
      </c>
      <c r="J338" s="29">
        <v>2</v>
      </c>
      <c r="K338" s="29">
        <v>17</v>
      </c>
      <c r="L338" s="29">
        <v>20</v>
      </c>
      <c r="M338" s="29">
        <v>12</v>
      </c>
      <c r="N338" s="29">
        <v>8</v>
      </c>
      <c r="O338" s="29">
        <v>14</v>
      </c>
      <c r="P338" s="29">
        <v>10</v>
      </c>
      <c r="Q338" s="29">
        <v>15</v>
      </c>
      <c r="R338" s="29">
        <f t="shared" si="156"/>
        <v>133</v>
      </c>
      <c r="S338" s="22">
        <f>SUM(H338:Q338)/12</f>
        <v>11.083333333333334</v>
      </c>
      <c r="T338" s="36"/>
    </row>
    <row r="339" spans="1:20" ht="13.5" customHeight="1" x14ac:dyDescent="0.25">
      <c r="A339" s="351"/>
      <c r="B339" s="316"/>
      <c r="C339" s="316"/>
      <c r="D339" s="421"/>
      <c r="E339" s="423"/>
      <c r="F339" s="321"/>
      <c r="G339" s="23" t="s">
        <v>22</v>
      </c>
      <c r="H339" s="31">
        <f t="shared" ref="H339:Q339" si="157">+(H338*2+H337)/3</f>
        <v>20.333333333333332</v>
      </c>
      <c r="I339" s="31">
        <f t="shared" si="157"/>
        <v>11.666666666666666</v>
      </c>
      <c r="J339" s="31">
        <f t="shared" si="157"/>
        <v>5</v>
      </c>
      <c r="K339" s="31">
        <f t="shared" si="157"/>
        <v>15.666666666666666</v>
      </c>
      <c r="L339" s="31">
        <f t="shared" si="157"/>
        <v>17.333333333333332</v>
      </c>
      <c r="M339" s="31">
        <f t="shared" si="157"/>
        <v>12.666666666666666</v>
      </c>
      <c r="N339" s="31">
        <f t="shared" si="157"/>
        <v>9.6666666666666661</v>
      </c>
      <c r="O339" s="31">
        <f t="shared" si="157"/>
        <v>13.666666666666666</v>
      </c>
      <c r="P339" s="31">
        <f t="shared" si="157"/>
        <v>12.666666666666666</v>
      </c>
      <c r="Q339" s="31">
        <f t="shared" si="157"/>
        <v>15.333333333333334</v>
      </c>
      <c r="R339" s="32">
        <f t="shared" si="156"/>
        <v>134.00000000000003</v>
      </c>
      <c r="S339" s="24">
        <f>SUM(S338*2+S337)/3</f>
        <v>11.922222222222222</v>
      </c>
      <c r="T339" s="36"/>
    </row>
    <row r="340" spans="1:20" ht="13.5" customHeight="1" x14ac:dyDescent="0.25">
      <c r="A340" s="351"/>
      <c r="B340" s="316"/>
      <c r="C340" s="316"/>
      <c r="D340" s="421"/>
      <c r="E340" s="423"/>
      <c r="F340" s="322" t="s">
        <v>20</v>
      </c>
      <c r="G340" s="9" t="s">
        <v>1</v>
      </c>
      <c r="H340" s="29">
        <v>13</v>
      </c>
      <c r="I340" s="29">
        <v>13</v>
      </c>
      <c r="J340" s="29">
        <v>10</v>
      </c>
      <c r="K340" s="29">
        <v>14</v>
      </c>
      <c r="L340" s="29">
        <v>13</v>
      </c>
      <c r="M340" s="29">
        <v>17</v>
      </c>
      <c r="N340" s="29">
        <v>13</v>
      </c>
      <c r="O340" s="29">
        <v>14</v>
      </c>
      <c r="P340" s="29">
        <v>18</v>
      </c>
      <c r="Q340" s="29">
        <v>14</v>
      </c>
      <c r="R340" s="29">
        <f t="shared" si="156"/>
        <v>139</v>
      </c>
      <c r="S340" s="22">
        <f>SUM(H340:Q340)/10</f>
        <v>13.9</v>
      </c>
      <c r="T340" s="36"/>
    </row>
    <row r="341" spans="1:20" ht="13.5" customHeight="1" x14ac:dyDescent="0.25">
      <c r="A341" s="351"/>
      <c r="B341" s="316"/>
      <c r="C341" s="316"/>
      <c r="D341" s="421"/>
      <c r="E341" s="423"/>
      <c r="F341" s="322"/>
      <c r="G341" s="9" t="s">
        <v>2</v>
      </c>
      <c r="H341" s="29">
        <v>20</v>
      </c>
      <c r="I341" s="29">
        <v>9</v>
      </c>
      <c r="J341" s="29">
        <v>3</v>
      </c>
      <c r="K341" s="29">
        <v>14</v>
      </c>
      <c r="L341" s="29">
        <v>4</v>
      </c>
      <c r="M341" s="29">
        <v>17</v>
      </c>
      <c r="N341" s="29">
        <v>12</v>
      </c>
      <c r="O341" s="29">
        <v>10</v>
      </c>
      <c r="P341" s="29">
        <v>16</v>
      </c>
      <c r="Q341" s="29">
        <v>13</v>
      </c>
      <c r="R341" s="29">
        <f t="shared" si="156"/>
        <v>118</v>
      </c>
      <c r="S341" s="22">
        <f>SUM(H341:Q341)/12</f>
        <v>9.8333333333333339</v>
      </c>
      <c r="T341" s="36"/>
    </row>
    <row r="342" spans="1:20" ht="13.5" customHeight="1" x14ac:dyDescent="0.25">
      <c r="A342" s="351"/>
      <c r="B342" s="316"/>
      <c r="C342" s="316"/>
      <c r="D342" s="421"/>
      <c r="E342" s="423"/>
      <c r="F342" s="322"/>
      <c r="G342" s="23" t="s">
        <v>23</v>
      </c>
      <c r="H342" s="31">
        <f t="shared" ref="H342:Q342" si="158">+(H341*2+H340)/3</f>
        <v>17.666666666666668</v>
      </c>
      <c r="I342" s="31">
        <f t="shared" si="158"/>
        <v>10.333333333333334</v>
      </c>
      <c r="J342" s="31">
        <f t="shared" si="158"/>
        <v>5.333333333333333</v>
      </c>
      <c r="K342" s="31">
        <f t="shared" si="158"/>
        <v>14</v>
      </c>
      <c r="L342" s="31">
        <f t="shared" si="158"/>
        <v>7</v>
      </c>
      <c r="M342" s="31">
        <f t="shared" si="158"/>
        <v>17</v>
      </c>
      <c r="N342" s="31">
        <f t="shared" si="158"/>
        <v>12.333333333333334</v>
      </c>
      <c r="O342" s="31">
        <f t="shared" si="158"/>
        <v>11.333333333333334</v>
      </c>
      <c r="P342" s="31">
        <f t="shared" si="158"/>
        <v>16.666666666666668</v>
      </c>
      <c r="Q342" s="31">
        <f t="shared" si="158"/>
        <v>13.333333333333334</v>
      </c>
      <c r="R342" s="32">
        <f t="shared" si="156"/>
        <v>125</v>
      </c>
      <c r="S342" s="24">
        <f>SUM(S341*2+S340)/3</f>
        <v>11.18888888888889</v>
      </c>
      <c r="T342" s="36"/>
    </row>
    <row r="343" spans="1:20" ht="25.5" customHeight="1" thickBot="1" x14ac:dyDescent="0.3">
      <c r="A343" s="351"/>
      <c r="B343" s="316"/>
      <c r="C343" s="316"/>
      <c r="D343" s="421"/>
      <c r="E343" s="423"/>
      <c r="F343" s="323" t="s">
        <v>21</v>
      </c>
      <c r="G343" s="323"/>
      <c r="H343" s="25">
        <f>SUM(H339,H342)/2</f>
        <v>19</v>
      </c>
      <c r="I343" s="25">
        <f t="shared" ref="I343:Q343" si="159">SUM(I339,I342)/2</f>
        <v>11</v>
      </c>
      <c r="J343" s="25">
        <f t="shared" si="159"/>
        <v>5.1666666666666661</v>
      </c>
      <c r="K343" s="25">
        <f t="shared" si="159"/>
        <v>14.833333333333332</v>
      </c>
      <c r="L343" s="25">
        <f t="shared" si="159"/>
        <v>12.166666666666666</v>
      </c>
      <c r="M343" s="25">
        <f t="shared" si="159"/>
        <v>14.833333333333332</v>
      </c>
      <c r="N343" s="25">
        <f t="shared" si="159"/>
        <v>11</v>
      </c>
      <c r="O343" s="25">
        <f t="shared" si="159"/>
        <v>12.5</v>
      </c>
      <c r="P343" s="25">
        <f t="shared" si="159"/>
        <v>14.666666666666668</v>
      </c>
      <c r="Q343" s="25">
        <f t="shared" si="159"/>
        <v>14.333333333333334</v>
      </c>
      <c r="R343" s="25"/>
      <c r="S343" s="25">
        <f>SUM(S339,S342)/2</f>
        <v>11.555555555555557</v>
      </c>
      <c r="T343" s="11"/>
    </row>
    <row r="344" spans="1:20" ht="13.5" customHeight="1" x14ac:dyDescent="0.25">
      <c r="A344" s="350">
        <v>51</v>
      </c>
      <c r="B344" s="315" t="s">
        <v>55</v>
      </c>
      <c r="C344" s="315" t="s">
        <v>34</v>
      </c>
      <c r="D344" s="420" t="s">
        <v>39</v>
      </c>
      <c r="E344" s="423" t="s">
        <v>411</v>
      </c>
      <c r="F344" s="319" t="s">
        <v>16</v>
      </c>
      <c r="G344" s="12" t="s">
        <v>1</v>
      </c>
      <c r="H344" s="26"/>
      <c r="I344" s="20"/>
      <c r="J344" s="20">
        <v>8</v>
      </c>
      <c r="K344" s="20"/>
      <c r="L344" s="20"/>
      <c r="M344" s="20"/>
      <c r="N344" s="20"/>
      <c r="O344" s="20"/>
      <c r="P344" s="20"/>
      <c r="Q344" s="20"/>
      <c r="R344" s="20">
        <f t="shared" ref="R344:R349" si="160">SUM(H344:Q344)</f>
        <v>8</v>
      </c>
      <c r="S344" s="21">
        <f>SUM(H344:Q344)/10</f>
        <v>0.8</v>
      </c>
      <c r="T344" s="16"/>
    </row>
    <row r="345" spans="1:20" ht="13.5" customHeight="1" x14ac:dyDescent="0.25">
      <c r="A345" s="351"/>
      <c r="B345" s="316"/>
      <c r="C345" s="316"/>
      <c r="D345" s="421"/>
      <c r="E345" s="423"/>
      <c r="F345" s="320"/>
      <c r="G345" s="9" t="s">
        <v>2</v>
      </c>
      <c r="H345" s="28"/>
      <c r="I345" s="29"/>
      <c r="J345" s="29"/>
      <c r="K345" s="29"/>
      <c r="L345" s="29"/>
      <c r="M345" s="29"/>
      <c r="N345" s="29"/>
      <c r="O345" s="29"/>
      <c r="P345" s="29"/>
      <c r="Q345" s="29"/>
      <c r="R345" s="29">
        <f t="shared" si="160"/>
        <v>0</v>
      </c>
      <c r="S345" s="22">
        <f>SUM(H345:Q345)/12</f>
        <v>0</v>
      </c>
      <c r="T345" s="36"/>
    </row>
    <row r="346" spans="1:20" ht="13.5" customHeight="1" x14ac:dyDescent="0.25">
      <c r="A346" s="351"/>
      <c r="B346" s="316"/>
      <c r="C346" s="316"/>
      <c r="D346" s="421"/>
      <c r="E346" s="423"/>
      <c r="F346" s="321"/>
      <c r="G346" s="23" t="s">
        <v>22</v>
      </c>
      <c r="H346" s="31">
        <f t="shared" ref="H346:Q346" si="161">+(H345*2+H344)/3</f>
        <v>0</v>
      </c>
      <c r="I346" s="31">
        <f t="shared" si="161"/>
        <v>0</v>
      </c>
      <c r="J346" s="31">
        <f t="shared" si="161"/>
        <v>2.6666666666666665</v>
      </c>
      <c r="K346" s="31">
        <f t="shared" si="161"/>
        <v>0</v>
      </c>
      <c r="L346" s="31">
        <f t="shared" si="161"/>
        <v>0</v>
      </c>
      <c r="M346" s="31">
        <f t="shared" si="161"/>
        <v>0</v>
      </c>
      <c r="N346" s="31">
        <f t="shared" si="161"/>
        <v>0</v>
      </c>
      <c r="O346" s="31">
        <f t="shared" si="161"/>
        <v>0</v>
      </c>
      <c r="P346" s="31">
        <f t="shared" si="161"/>
        <v>0</v>
      </c>
      <c r="Q346" s="31">
        <f t="shared" si="161"/>
        <v>0</v>
      </c>
      <c r="R346" s="32">
        <f t="shared" si="160"/>
        <v>2.6666666666666665</v>
      </c>
      <c r="S346" s="24">
        <f>SUM(S345*2+S344)/3</f>
        <v>0.26666666666666666</v>
      </c>
      <c r="T346" s="36"/>
    </row>
    <row r="347" spans="1:20" ht="13.5" customHeight="1" x14ac:dyDescent="0.25">
      <c r="A347" s="351"/>
      <c r="B347" s="316"/>
      <c r="C347" s="316"/>
      <c r="D347" s="421"/>
      <c r="E347" s="423"/>
      <c r="F347" s="322" t="s">
        <v>20</v>
      </c>
      <c r="G347" s="9" t="s">
        <v>1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>
        <f t="shared" si="160"/>
        <v>0</v>
      </c>
      <c r="S347" s="22">
        <f>SUM(H347:Q347)/10</f>
        <v>0</v>
      </c>
      <c r="T347" s="36"/>
    </row>
    <row r="348" spans="1:20" ht="13.5" customHeight="1" x14ac:dyDescent="0.25">
      <c r="A348" s="351"/>
      <c r="B348" s="316"/>
      <c r="C348" s="316"/>
      <c r="D348" s="421"/>
      <c r="E348" s="423"/>
      <c r="F348" s="322"/>
      <c r="G348" s="9" t="s">
        <v>2</v>
      </c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>
        <f t="shared" si="160"/>
        <v>0</v>
      </c>
      <c r="S348" s="22">
        <f>SUM(H348:Q348)/12</f>
        <v>0</v>
      </c>
      <c r="T348" s="36"/>
    </row>
    <row r="349" spans="1:20" ht="13.5" customHeight="1" x14ac:dyDescent="0.25">
      <c r="A349" s="351"/>
      <c r="B349" s="316"/>
      <c r="C349" s="316"/>
      <c r="D349" s="421"/>
      <c r="E349" s="423"/>
      <c r="F349" s="322"/>
      <c r="G349" s="23" t="s">
        <v>23</v>
      </c>
      <c r="H349" s="31">
        <f t="shared" ref="H349:Q349" si="162">+(H348*2+H347)/3</f>
        <v>0</v>
      </c>
      <c r="I349" s="31">
        <f t="shared" si="162"/>
        <v>0</v>
      </c>
      <c r="J349" s="31">
        <f t="shared" si="162"/>
        <v>0</v>
      </c>
      <c r="K349" s="31">
        <f t="shared" si="162"/>
        <v>0</v>
      </c>
      <c r="L349" s="31">
        <f t="shared" si="162"/>
        <v>0</v>
      </c>
      <c r="M349" s="31">
        <f t="shared" si="162"/>
        <v>0</v>
      </c>
      <c r="N349" s="31">
        <f t="shared" si="162"/>
        <v>0</v>
      </c>
      <c r="O349" s="31">
        <f t="shared" si="162"/>
        <v>0</v>
      </c>
      <c r="P349" s="31">
        <f t="shared" si="162"/>
        <v>0</v>
      </c>
      <c r="Q349" s="31">
        <f t="shared" si="162"/>
        <v>0</v>
      </c>
      <c r="R349" s="32">
        <f t="shared" si="160"/>
        <v>0</v>
      </c>
      <c r="S349" s="24">
        <f>SUM(S348*2+S347)/3</f>
        <v>0</v>
      </c>
      <c r="T349" s="36"/>
    </row>
    <row r="350" spans="1:20" ht="27" customHeight="1" thickBot="1" x14ac:dyDescent="0.3">
      <c r="A350" s="351"/>
      <c r="B350" s="316"/>
      <c r="C350" s="316"/>
      <c r="D350" s="421"/>
      <c r="E350" s="423"/>
      <c r="F350" s="323" t="s">
        <v>21</v>
      </c>
      <c r="G350" s="323"/>
      <c r="H350" s="25">
        <f>SUM(H346,H349)/2</f>
        <v>0</v>
      </c>
      <c r="I350" s="25">
        <f t="shared" ref="I350:Q350" si="163">SUM(I346,I349)/2</f>
        <v>0</v>
      </c>
      <c r="J350" s="25">
        <f t="shared" si="163"/>
        <v>1.3333333333333333</v>
      </c>
      <c r="K350" s="25">
        <f t="shared" si="163"/>
        <v>0</v>
      </c>
      <c r="L350" s="25">
        <f t="shared" si="163"/>
        <v>0</v>
      </c>
      <c r="M350" s="25">
        <f t="shared" si="163"/>
        <v>0</v>
      </c>
      <c r="N350" s="25">
        <f t="shared" si="163"/>
        <v>0</v>
      </c>
      <c r="O350" s="25">
        <f t="shared" si="163"/>
        <v>0</v>
      </c>
      <c r="P350" s="25">
        <f t="shared" si="163"/>
        <v>0</v>
      </c>
      <c r="Q350" s="25">
        <f t="shared" si="163"/>
        <v>0</v>
      </c>
      <c r="R350" s="25"/>
      <c r="S350" s="25">
        <f>SUM(S346,S349)/2</f>
        <v>0.13333333333333333</v>
      </c>
      <c r="T350" s="11"/>
    </row>
    <row r="351" spans="1:20" ht="13.5" customHeight="1" x14ac:dyDescent="0.25">
      <c r="A351" s="350">
        <v>52</v>
      </c>
      <c r="B351" s="315" t="s">
        <v>55</v>
      </c>
      <c r="C351" s="315" t="s">
        <v>34</v>
      </c>
      <c r="D351" s="420" t="s">
        <v>39</v>
      </c>
      <c r="E351" s="423" t="s">
        <v>511</v>
      </c>
      <c r="F351" s="319" t="s">
        <v>16</v>
      </c>
      <c r="G351" s="12" t="s">
        <v>1</v>
      </c>
      <c r="H351" s="26">
        <v>11</v>
      </c>
      <c r="I351" s="20">
        <v>11</v>
      </c>
      <c r="J351" s="20">
        <v>15</v>
      </c>
      <c r="K351" s="20">
        <v>10</v>
      </c>
      <c r="L351" s="20">
        <v>11</v>
      </c>
      <c r="M351" s="20">
        <v>14</v>
      </c>
      <c r="N351" s="20">
        <v>13</v>
      </c>
      <c r="O351" s="20">
        <v>14</v>
      </c>
      <c r="P351" s="20">
        <v>16</v>
      </c>
      <c r="Q351" s="20">
        <v>14</v>
      </c>
      <c r="R351" s="20">
        <f t="shared" ref="R351:R356" si="164">SUM(H351:Q351)</f>
        <v>129</v>
      </c>
      <c r="S351" s="21">
        <f>SUM(H351:Q351)/10</f>
        <v>12.9</v>
      </c>
      <c r="T351" s="16"/>
    </row>
    <row r="352" spans="1:20" ht="13.5" customHeight="1" x14ac:dyDescent="0.25">
      <c r="A352" s="351"/>
      <c r="B352" s="316"/>
      <c r="C352" s="316"/>
      <c r="D352" s="421"/>
      <c r="E352" s="423"/>
      <c r="F352" s="320"/>
      <c r="G352" s="9" t="s">
        <v>2</v>
      </c>
      <c r="H352" s="28">
        <v>24</v>
      </c>
      <c r="I352" s="29">
        <v>11</v>
      </c>
      <c r="J352" s="29">
        <v>11</v>
      </c>
      <c r="K352" s="29">
        <v>17</v>
      </c>
      <c r="L352" s="29">
        <v>8</v>
      </c>
      <c r="M352" s="29">
        <v>18</v>
      </c>
      <c r="N352" s="29">
        <v>10</v>
      </c>
      <c r="O352" s="29">
        <v>15</v>
      </c>
      <c r="P352" s="29">
        <v>16</v>
      </c>
      <c r="Q352" s="29">
        <v>12</v>
      </c>
      <c r="R352" s="29">
        <f t="shared" si="164"/>
        <v>142</v>
      </c>
      <c r="S352" s="22">
        <f>SUM(H352:Q352)/12</f>
        <v>11.833333333333334</v>
      </c>
      <c r="T352" s="36"/>
    </row>
    <row r="353" spans="1:20" ht="13.5" customHeight="1" x14ac:dyDescent="0.25">
      <c r="A353" s="351"/>
      <c r="B353" s="316"/>
      <c r="C353" s="316"/>
      <c r="D353" s="421"/>
      <c r="E353" s="423"/>
      <c r="F353" s="321"/>
      <c r="G353" s="23" t="s">
        <v>22</v>
      </c>
      <c r="H353" s="31">
        <f t="shared" ref="H353:Q353" si="165">+(H352*2+H351)/3</f>
        <v>19.666666666666668</v>
      </c>
      <c r="I353" s="31">
        <f t="shared" si="165"/>
        <v>11</v>
      </c>
      <c r="J353" s="31">
        <f t="shared" si="165"/>
        <v>12.333333333333334</v>
      </c>
      <c r="K353" s="31">
        <f t="shared" si="165"/>
        <v>14.666666666666666</v>
      </c>
      <c r="L353" s="31">
        <f t="shared" si="165"/>
        <v>9</v>
      </c>
      <c r="M353" s="31">
        <f t="shared" si="165"/>
        <v>16.666666666666668</v>
      </c>
      <c r="N353" s="31">
        <f t="shared" si="165"/>
        <v>11</v>
      </c>
      <c r="O353" s="31">
        <f t="shared" si="165"/>
        <v>14.666666666666666</v>
      </c>
      <c r="P353" s="31">
        <f t="shared" si="165"/>
        <v>16</v>
      </c>
      <c r="Q353" s="31">
        <f t="shared" si="165"/>
        <v>12.666666666666666</v>
      </c>
      <c r="R353" s="32">
        <f t="shared" si="164"/>
        <v>137.66666666666666</v>
      </c>
      <c r="S353" s="24">
        <f>SUM(S352*2+S351)/3</f>
        <v>12.18888888888889</v>
      </c>
      <c r="T353" s="36"/>
    </row>
    <row r="354" spans="1:20" ht="13.5" customHeight="1" x14ac:dyDescent="0.25">
      <c r="A354" s="351"/>
      <c r="B354" s="316"/>
      <c r="C354" s="316"/>
      <c r="D354" s="421"/>
      <c r="E354" s="423"/>
      <c r="F354" s="322" t="s">
        <v>20</v>
      </c>
      <c r="G354" s="9" t="s">
        <v>1</v>
      </c>
      <c r="H354" s="29">
        <v>11</v>
      </c>
      <c r="I354" s="29">
        <v>11</v>
      </c>
      <c r="J354" s="29">
        <v>16</v>
      </c>
      <c r="K354" s="29">
        <v>14</v>
      </c>
      <c r="L354" s="29">
        <v>11</v>
      </c>
      <c r="M354" s="29">
        <v>15</v>
      </c>
      <c r="N354" s="29">
        <v>14</v>
      </c>
      <c r="O354" s="29">
        <v>13</v>
      </c>
      <c r="P354" s="29">
        <v>18</v>
      </c>
      <c r="Q354" s="29">
        <v>14</v>
      </c>
      <c r="R354" s="29">
        <f t="shared" si="164"/>
        <v>137</v>
      </c>
      <c r="S354" s="22">
        <f>SUM(H354:Q354)/10</f>
        <v>13.7</v>
      </c>
      <c r="T354" s="36"/>
    </row>
    <row r="355" spans="1:20" ht="13.5" customHeight="1" x14ac:dyDescent="0.25">
      <c r="A355" s="351"/>
      <c r="B355" s="316"/>
      <c r="C355" s="316"/>
      <c r="D355" s="421"/>
      <c r="E355" s="423"/>
      <c r="F355" s="322"/>
      <c r="G355" s="9" t="s">
        <v>2</v>
      </c>
      <c r="H355" s="29">
        <v>30</v>
      </c>
      <c r="I355" s="29">
        <v>11</v>
      </c>
      <c r="J355" s="29">
        <v>18</v>
      </c>
      <c r="K355" s="29">
        <v>15</v>
      </c>
      <c r="L355" s="29">
        <v>20</v>
      </c>
      <c r="M355" s="29">
        <v>20</v>
      </c>
      <c r="N355" s="29">
        <v>15</v>
      </c>
      <c r="O355" s="29">
        <v>17</v>
      </c>
      <c r="P355" s="29">
        <v>16</v>
      </c>
      <c r="Q355" s="29">
        <v>16</v>
      </c>
      <c r="R355" s="29">
        <f t="shared" si="164"/>
        <v>178</v>
      </c>
      <c r="S355" s="22">
        <f>SUM(H355:Q355)/12</f>
        <v>14.833333333333334</v>
      </c>
      <c r="T355" s="36"/>
    </row>
    <row r="356" spans="1:20" ht="13.5" customHeight="1" x14ac:dyDescent="0.25">
      <c r="A356" s="351"/>
      <c r="B356" s="316"/>
      <c r="C356" s="316"/>
      <c r="D356" s="421"/>
      <c r="E356" s="423"/>
      <c r="F356" s="322"/>
      <c r="G356" s="23" t="s">
        <v>23</v>
      </c>
      <c r="H356" s="31">
        <f t="shared" ref="H356:Q356" si="166">+(H355*2+H354)/3</f>
        <v>23.666666666666668</v>
      </c>
      <c r="I356" s="31">
        <f t="shared" si="166"/>
        <v>11</v>
      </c>
      <c r="J356" s="31">
        <f t="shared" si="166"/>
        <v>17.333333333333332</v>
      </c>
      <c r="K356" s="31">
        <f t="shared" si="166"/>
        <v>14.666666666666666</v>
      </c>
      <c r="L356" s="31">
        <f t="shared" si="166"/>
        <v>17</v>
      </c>
      <c r="M356" s="31">
        <f t="shared" si="166"/>
        <v>18.333333333333332</v>
      </c>
      <c r="N356" s="31">
        <f t="shared" si="166"/>
        <v>14.666666666666666</v>
      </c>
      <c r="O356" s="31">
        <f t="shared" si="166"/>
        <v>15.666666666666666</v>
      </c>
      <c r="P356" s="31">
        <f t="shared" si="166"/>
        <v>16.666666666666668</v>
      </c>
      <c r="Q356" s="31">
        <f t="shared" si="166"/>
        <v>15.333333333333334</v>
      </c>
      <c r="R356" s="32">
        <f t="shared" si="164"/>
        <v>164.33333333333334</v>
      </c>
      <c r="S356" s="24">
        <f>SUM(S355*2+S354)/3</f>
        <v>14.455555555555556</v>
      </c>
      <c r="T356" s="36"/>
    </row>
    <row r="357" spans="1:20" ht="27.75" customHeight="1" thickBot="1" x14ac:dyDescent="0.3">
      <c r="A357" s="351"/>
      <c r="B357" s="316"/>
      <c r="C357" s="316"/>
      <c r="D357" s="421"/>
      <c r="E357" s="423"/>
      <c r="F357" s="323" t="s">
        <v>21</v>
      </c>
      <c r="G357" s="323"/>
      <c r="H357" s="25">
        <f>SUM(H353,H356)/2</f>
        <v>21.666666666666668</v>
      </c>
      <c r="I357" s="25">
        <f t="shared" ref="I357:Q357" si="167">SUM(I353,I356)/2</f>
        <v>11</v>
      </c>
      <c r="J357" s="25">
        <f t="shared" si="167"/>
        <v>14.833333333333332</v>
      </c>
      <c r="K357" s="25">
        <f t="shared" si="167"/>
        <v>14.666666666666666</v>
      </c>
      <c r="L357" s="25">
        <f t="shared" si="167"/>
        <v>13</v>
      </c>
      <c r="M357" s="25">
        <f t="shared" si="167"/>
        <v>17.5</v>
      </c>
      <c r="N357" s="25">
        <f t="shared" si="167"/>
        <v>12.833333333333332</v>
      </c>
      <c r="O357" s="25">
        <f t="shared" si="167"/>
        <v>15.166666666666666</v>
      </c>
      <c r="P357" s="25">
        <f t="shared" si="167"/>
        <v>16.333333333333336</v>
      </c>
      <c r="Q357" s="25">
        <f t="shared" si="167"/>
        <v>14</v>
      </c>
      <c r="R357" s="25"/>
      <c r="S357" s="25">
        <f>SUM(S353,S356)/2</f>
        <v>13.322222222222223</v>
      </c>
      <c r="T357" s="11"/>
    </row>
    <row r="358" spans="1:20" ht="13.5" customHeight="1" x14ac:dyDescent="0.25">
      <c r="A358" s="350">
        <v>53</v>
      </c>
      <c r="B358" s="315" t="s">
        <v>55</v>
      </c>
      <c r="C358" s="315" t="s">
        <v>34</v>
      </c>
      <c r="D358" s="420" t="s">
        <v>39</v>
      </c>
      <c r="E358" s="423" t="s">
        <v>512</v>
      </c>
      <c r="F358" s="324" t="s">
        <v>45</v>
      </c>
      <c r="G358" s="127" t="s">
        <v>1</v>
      </c>
      <c r="H358" s="26">
        <v>17</v>
      </c>
      <c r="I358" s="20">
        <v>17</v>
      </c>
      <c r="J358" s="20">
        <v>16</v>
      </c>
      <c r="K358" s="20">
        <v>13</v>
      </c>
      <c r="L358" s="20">
        <v>14</v>
      </c>
      <c r="M358" s="20">
        <v>16</v>
      </c>
      <c r="N358" s="20">
        <v>18</v>
      </c>
      <c r="O358" s="20">
        <v>16</v>
      </c>
      <c r="P358" s="20">
        <v>18</v>
      </c>
      <c r="Q358" s="20">
        <v>16</v>
      </c>
      <c r="R358" s="20">
        <f t="shared" ref="R358:R363" si="168">SUM(H358:Q358)</f>
        <v>161</v>
      </c>
      <c r="S358" s="21">
        <f>SUM(H358:Q358)/10</f>
        <v>16.100000000000001</v>
      </c>
      <c r="T358" s="16"/>
    </row>
    <row r="359" spans="1:20" ht="13.5" customHeight="1" x14ac:dyDescent="0.25">
      <c r="A359" s="351"/>
      <c r="B359" s="316"/>
      <c r="C359" s="316"/>
      <c r="D359" s="421"/>
      <c r="E359" s="423"/>
      <c r="F359" s="325"/>
      <c r="G359" s="128" t="s">
        <v>2</v>
      </c>
      <c r="H359" s="28">
        <v>28</v>
      </c>
      <c r="I359" s="29">
        <v>9</v>
      </c>
      <c r="J359" s="29">
        <v>15</v>
      </c>
      <c r="K359" s="29">
        <v>12</v>
      </c>
      <c r="L359" s="29">
        <v>30</v>
      </c>
      <c r="M359" s="29">
        <v>17</v>
      </c>
      <c r="N359" s="29">
        <v>19</v>
      </c>
      <c r="O359" s="29">
        <v>18</v>
      </c>
      <c r="P359" s="29">
        <v>17</v>
      </c>
      <c r="Q359" s="29">
        <v>16</v>
      </c>
      <c r="R359" s="29">
        <f t="shared" si="168"/>
        <v>181</v>
      </c>
      <c r="S359" s="22">
        <f>SUM(H359:Q359)/12</f>
        <v>15.083333333333334</v>
      </c>
      <c r="T359" s="173"/>
    </row>
    <row r="360" spans="1:20" ht="13.5" customHeight="1" x14ac:dyDescent="0.25">
      <c r="A360" s="351"/>
      <c r="B360" s="316"/>
      <c r="C360" s="316"/>
      <c r="D360" s="421"/>
      <c r="E360" s="423"/>
      <c r="F360" s="326"/>
      <c r="G360" s="129" t="s">
        <v>22</v>
      </c>
      <c r="H360" s="31">
        <f t="shared" ref="H360:Q360" si="169">+(H359*2+H358)/3</f>
        <v>24.333333333333332</v>
      </c>
      <c r="I360" s="31">
        <f t="shared" si="169"/>
        <v>11.666666666666666</v>
      </c>
      <c r="J360" s="31">
        <f t="shared" si="169"/>
        <v>15.333333333333334</v>
      </c>
      <c r="K360" s="31">
        <f t="shared" si="169"/>
        <v>12.333333333333334</v>
      </c>
      <c r="L360" s="31">
        <f t="shared" si="169"/>
        <v>24.666666666666668</v>
      </c>
      <c r="M360" s="31">
        <f t="shared" si="169"/>
        <v>16.666666666666668</v>
      </c>
      <c r="N360" s="31">
        <f t="shared" si="169"/>
        <v>18.666666666666668</v>
      </c>
      <c r="O360" s="31">
        <f t="shared" si="169"/>
        <v>17.333333333333332</v>
      </c>
      <c r="P360" s="31">
        <f t="shared" si="169"/>
        <v>17.333333333333332</v>
      </c>
      <c r="Q360" s="31">
        <f t="shared" si="169"/>
        <v>16</v>
      </c>
      <c r="R360" s="32">
        <f t="shared" si="168"/>
        <v>174.33333333333337</v>
      </c>
      <c r="S360" s="24">
        <f>SUM(S359*2+S358)/3</f>
        <v>15.422222222222222</v>
      </c>
      <c r="T360" s="173"/>
    </row>
    <row r="361" spans="1:20" ht="13.5" customHeight="1" x14ac:dyDescent="0.25">
      <c r="A361" s="351"/>
      <c r="B361" s="316"/>
      <c r="C361" s="316"/>
      <c r="D361" s="421"/>
      <c r="E361" s="423"/>
      <c r="F361" s="327" t="s">
        <v>46</v>
      </c>
      <c r="G361" s="128" t="s">
        <v>1</v>
      </c>
      <c r="H361" s="29">
        <v>15</v>
      </c>
      <c r="I361" s="29">
        <v>15</v>
      </c>
      <c r="J361" s="29">
        <v>17</v>
      </c>
      <c r="K361" s="29">
        <v>15</v>
      </c>
      <c r="L361" s="29">
        <v>16</v>
      </c>
      <c r="M361" s="29">
        <v>15</v>
      </c>
      <c r="N361" s="29">
        <v>13</v>
      </c>
      <c r="O361" s="29">
        <v>12</v>
      </c>
      <c r="P361" s="29">
        <v>18</v>
      </c>
      <c r="Q361" s="29">
        <v>14</v>
      </c>
      <c r="R361" s="29">
        <f t="shared" si="168"/>
        <v>150</v>
      </c>
      <c r="S361" s="22">
        <f>SUM(H361:Q361)/10</f>
        <v>15</v>
      </c>
      <c r="T361" s="173"/>
    </row>
    <row r="362" spans="1:20" ht="13.5" customHeight="1" x14ac:dyDescent="0.25">
      <c r="A362" s="351"/>
      <c r="B362" s="316"/>
      <c r="C362" s="316"/>
      <c r="D362" s="421"/>
      <c r="E362" s="423"/>
      <c r="F362" s="327"/>
      <c r="G362" s="128" t="s">
        <v>2</v>
      </c>
      <c r="H362" s="29">
        <v>22</v>
      </c>
      <c r="I362" s="29">
        <v>14</v>
      </c>
      <c r="J362" s="29">
        <v>17</v>
      </c>
      <c r="K362" s="29">
        <v>18</v>
      </c>
      <c r="L362" s="29">
        <v>34</v>
      </c>
      <c r="M362" s="29">
        <v>19</v>
      </c>
      <c r="N362" s="29">
        <v>17</v>
      </c>
      <c r="O362" s="29">
        <v>14</v>
      </c>
      <c r="P362" s="29">
        <v>18</v>
      </c>
      <c r="Q362" s="29">
        <v>18</v>
      </c>
      <c r="R362" s="29">
        <f t="shared" si="168"/>
        <v>191</v>
      </c>
      <c r="S362" s="22">
        <f>SUM(H362:Q362)/12</f>
        <v>15.916666666666666</v>
      </c>
      <c r="T362" s="173"/>
    </row>
    <row r="363" spans="1:20" ht="13.5" customHeight="1" x14ac:dyDescent="0.25">
      <c r="A363" s="351"/>
      <c r="B363" s="316"/>
      <c r="C363" s="316"/>
      <c r="D363" s="421"/>
      <c r="E363" s="423"/>
      <c r="F363" s="327"/>
      <c r="G363" s="129" t="s">
        <v>23</v>
      </c>
      <c r="H363" s="31">
        <f t="shared" ref="H363:Q363" si="170">+(H362*2+H361)/3</f>
        <v>19.666666666666668</v>
      </c>
      <c r="I363" s="31">
        <f t="shared" si="170"/>
        <v>14.333333333333334</v>
      </c>
      <c r="J363" s="31">
        <f t="shared" si="170"/>
        <v>17</v>
      </c>
      <c r="K363" s="31">
        <f t="shared" si="170"/>
        <v>17</v>
      </c>
      <c r="L363" s="31">
        <f t="shared" si="170"/>
        <v>28</v>
      </c>
      <c r="M363" s="31">
        <f t="shared" si="170"/>
        <v>17.666666666666668</v>
      </c>
      <c r="N363" s="31">
        <f t="shared" si="170"/>
        <v>15.666666666666666</v>
      </c>
      <c r="O363" s="31">
        <f t="shared" si="170"/>
        <v>13.333333333333334</v>
      </c>
      <c r="P363" s="31">
        <f t="shared" si="170"/>
        <v>18</v>
      </c>
      <c r="Q363" s="31">
        <f t="shared" si="170"/>
        <v>16.666666666666668</v>
      </c>
      <c r="R363" s="32">
        <f t="shared" si="168"/>
        <v>177.33333333333334</v>
      </c>
      <c r="S363" s="24">
        <f>SUM(S362*2+S361)/3</f>
        <v>15.611111111111109</v>
      </c>
      <c r="T363" s="173"/>
    </row>
    <row r="364" spans="1:20" ht="22.5" customHeight="1" thickBot="1" x14ac:dyDescent="0.3">
      <c r="A364" s="351"/>
      <c r="B364" s="316"/>
      <c r="C364" s="316"/>
      <c r="D364" s="421"/>
      <c r="E364" s="423"/>
      <c r="F364" s="328" t="s">
        <v>21</v>
      </c>
      <c r="G364" s="328"/>
      <c r="H364" s="25">
        <f>SUM(H360,H363)/2</f>
        <v>22</v>
      </c>
      <c r="I364" s="25">
        <f t="shared" ref="I364:Q364" si="171">SUM(I360,I363)/2</f>
        <v>13</v>
      </c>
      <c r="J364" s="25">
        <f t="shared" si="171"/>
        <v>16.166666666666668</v>
      </c>
      <c r="K364" s="25">
        <f t="shared" si="171"/>
        <v>14.666666666666668</v>
      </c>
      <c r="L364" s="25">
        <f t="shared" si="171"/>
        <v>26.333333333333336</v>
      </c>
      <c r="M364" s="25">
        <f t="shared" si="171"/>
        <v>17.166666666666668</v>
      </c>
      <c r="N364" s="25">
        <f t="shared" si="171"/>
        <v>17.166666666666668</v>
      </c>
      <c r="O364" s="25">
        <f t="shared" si="171"/>
        <v>15.333333333333332</v>
      </c>
      <c r="P364" s="25">
        <f t="shared" si="171"/>
        <v>17.666666666666664</v>
      </c>
      <c r="Q364" s="25">
        <f t="shared" si="171"/>
        <v>16.333333333333336</v>
      </c>
      <c r="R364" s="25"/>
      <c r="S364" s="25">
        <f>SUM(S360,S363)/2</f>
        <v>15.516666666666666</v>
      </c>
      <c r="T364" s="11"/>
    </row>
    <row r="365" spans="1:20" ht="13.5" customHeight="1" x14ac:dyDescent="0.25">
      <c r="A365" s="350">
        <v>54</v>
      </c>
      <c r="B365" s="315" t="s">
        <v>55</v>
      </c>
      <c r="C365" s="315" t="s">
        <v>34</v>
      </c>
      <c r="D365" s="420" t="s">
        <v>39</v>
      </c>
      <c r="E365" s="424" t="s">
        <v>513</v>
      </c>
      <c r="F365" s="319" t="s">
        <v>16</v>
      </c>
      <c r="G365" s="12" t="s">
        <v>1</v>
      </c>
      <c r="H365" s="26">
        <v>18</v>
      </c>
      <c r="I365" s="20">
        <v>18</v>
      </c>
      <c r="J365" s="20">
        <v>18</v>
      </c>
      <c r="K365" s="20">
        <v>14</v>
      </c>
      <c r="L365" s="20">
        <v>17</v>
      </c>
      <c r="M365" s="20">
        <v>13</v>
      </c>
      <c r="N365" s="20">
        <v>19</v>
      </c>
      <c r="O365" s="20">
        <v>16</v>
      </c>
      <c r="P365" s="20">
        <v>19</v>
      </c>
      <c r="Q365" s="20">
        <v>17</v>
      </c>
      <c r="R365" s="20">
        <f t="shared" ref="R365:R370" si="172">SUM(H365:Q365)</f>
        <v>169</v>
      </c>
      <c r="S365" s="21">
        <f>SUM(H365:Q365)/10</f>
        <v>16.899999999999999</v>
      </c>
      <c r="T365" s="16"/>
    </row>
    <row r="366" spans="1:20" ht="13.5" customHeight="1" x14ac:dyDescent="0.25">
      <c r="A366" s="351"/>
      <c r="B366" s="316"/>
      <c r="C366" s="316"/>
      <c r="D366" s="421"/>
      <c r="E366" s="424"/>
      <c r="F366" s="320"/>
      <c r="G366" s="9" t="s">
        <v>2</v>
      </c>
      <c r="H366" s="28">
        <v>30</v>
      </c>
      <c r="I366" s="29">
        <v>15</v>
      </c>
      <c r="J366" s="29">
        <v>19</v>
      </c>
      <c r="K366" s="29">
        <v>19</v>
      </c>
      <c r="L366" s="29">
        <v>39</v>
      </c>
      <c r="M366" s="29">
        <v>19</v>
      </c>
      <c r="N366" s="29">
        <v>19</v>
      </c>
      <c r="O366" s="29">
        <v>18</v>
      </c>
      <c r="P366" s="29">
        <v>20</v>
      </c>
      <c r="Q366" s="29">
        <v>17</v>
      </c>
      <c r="R366" s="29">
        <f t="shared" si="172"/>
        <v>215</v>
      </c>
      <c r="S366" s="22">
        <f>SUM(H366:Q366)/12</f>
        <v>17.916666666666668</v>
      </c>
      <c r="T366" s="36"/>
    </row>
    <row r="367" spans="1:20" ht="13.5" customHeight="1" x14ac:dyDescent="0.25">
      <c r="A367" s="351"/>
      <c r="B367" s="316"/>
      <c r="C367" s="316"/>
      <c r="D367" s="421"/>
      <c r="E367" s="424"/>
      <c r="F367" s="321"/>
      <c r="G367" s="23" t="s">
        <v>22</v>
      </c>
      <c r="H367" s="31">
        <f t="shared" ref="H367:Q367" si="173">+(H366*2+H365)/3</f>
        <v>26</v>
      </c>
      <c r="I367" s="31">
        <f t="shared" si="173"/>
        <v>16</v>
      </c>
      <c r="J367" s="31">
        <f t="shared" si="173"/>
        <v>18.666666666666668</v>
      </c>
      <c r="K367" s="31">
        <f t="shared" si="173"/>
        <v>17.333333333333332</v>
      </c>
      <c r="L367" s="31">
        <f t="shared" si="173"/>
        <v>31.666666666666668</v>
      </c>
      <c r="M367" s="31">
        <f t="shared" si="173"/>
        <v>17</v>
      </c>
      <c r="N367" s="31">
        <f t="shared" si="173"/>
        <v>19</v>
      </c>
      <c r="O367" s="31">
        <f t="shared" si="173"/>
        <v>17.333333333333332</v>
      </c>
      <c r="P367" s="31">
        <f t="shared" si="173"/>
        <v>19.666666666666668</v>
      </c>
      <c r="Q367" s="31">
        <f t="shared" si="173"/>
        <v>17</v>
      </c>
      <c r="R367" s="32">
        <f t="shared" si="172"/>
        <v>199.66666666666669</v>
      </c>
      <c r="S367" s="24">
        <f>SUM(S366*2+S365)/3</f>
        <v>17.577777777777779</v>
      </c>
      <c r="T367" s="36"/>
    </row>
    <row r="368" spans="1:20" ht="13.5" customHeight="1" x14ac:dyDescent="0.25">
      <c r="A368" s="351"/>
      <c r="B368" s="316"/>
      <c r="C368" s="316"/>
      <c r="D368" s="421"/>
      <c r="E368" s="424"/>
      <c r="F368" s="322" t="s">
        <v>20</v>
      </c>
      <c r="G368" s="9" t="s">
        <v>1</v>
      </c>
      <c r="H368" s="29">
        <v>18</v>
      </c>
      <c r="I368" s="29">
        <v>18</v>
      </c>
      <c r="J368" s="29">
        <v>18</v>
      </c>
      <c r="K368" s="29">
        <v>16</v>
      </c>
      <c r="L368" s="29">
        <v>16</v>
      </c>
      <c r="M368" s="29">
        <v>17</v>
      </c>
      <c r="N368" s="29">
        <v>12</v>
      </c>
      <c r="O368" s="29">
        <v>14</v>
      </c>
      <c r="P368" s="29">
        <v>20</v>
      </c>
      <c r="Q368" s="29">
        <v>13</v>
      </c>
      <c r="R368" s="29">
        <f t="shared" si="172"/>
        <v>162</v>
      </c>
      <c r="S368" s="22">
        <f>SUM(H368:Q368)/10</f>
        <v>16.2</v>
      </c>
      <c r="T368" s="36"/>
    </row>
    <row r="369" spans="1:20" ht="13.5" customHeight="1" x14ac:dyDescent="0.25">
      <c r="A369" s="351"/>
      <c r="B369" s="316"/>
      <c r="C369" s="316"/>
      <c r="D369" s="421"/>
      <c r="E369" s="424"/>
      <c r="F369" s="322"/>
      <c r="G369" s="9" t="s">
        <v>2</v>
      </c>
      <c r="H369" s="29">
        <v>32</v>
      </c>
      <c r="I369" s="29">
        <v>15</v>
      </c>
      <c r="J369" s="29">
        <v>19</v>
      </c>
      <c r="K369" s="29">
        <v>18</v>
      </c>
      <c r="L369" s="29">
        <v>39</v>
      </c>
      <c r="M369" s="29">
        <v>20</v>
      </c>
      <c r="N369" s="29">
        <v>14</v>
      </c>
      <c r="O369" s="29">
        <v>19</v>
      </c>
      <c r="P369" s="29">
        <v>19</v>
      </c>
      <c r="Q369" s="29">
        <v>18</v>
      </c>
      <c r="R369" s="29">
        <f t="shared" si="172"/>
        <v>213</v>
      </c>
      <c r="S369" s="22">
        <f>SUM(H369:Q369)/12</f>
        <v>17.75</v>
      </c>
      <c r="T369" s="36"/>
    </row>
    <row r="370" spans="1:20" ht="13.5" customHeight="1" x14ac:dyDescent="0.25">
      <c r="A370" s="351"/>
      <c r="B370" s="316"/>
      <c r="C370" s="316"/>
      <c r="D370" s="421"/>
      <c r="E370" s="424"/>
      <c r="F370" s="322"/>
      <c r="G370" s="23" t="s">
        <v>23</v>
      </c>
      <c r="H370" s="31">
        <f t="shared" ref="H370:Q370" si="174">+(H369*2+H368)/3</f>
        <v>27.333333333333332</v>
      </c>
      <c r="I370" s="31">
        <f t="shared" si="174"/>
        <v>16</v>
      </c>
      <c r="J370" s="31">
        <f t="shared" si="174"/>
        <v>18.666666666666668</v>
      </c>
      <c r="K370" s="31">
        <f t="shared" si="174"/>
        <v>17.333333333333332</v>
      </c>
      <c r="L370" s="31">
        <f t="shared" si="174"/>
        <v>31.333333333333332</v>
      </c>
      <c r="M370" s="31">
        <f t="shared" si="174"/>
        <v>19</v>
      </c>
      <c r="N370" s="31">
        <f t="shared" si="174"/>
        <v>13.333333333333334</v>
      </c>
      <c r="O370" s="31">
        <f t="shared" si="174"/>
        <v>17.333333333333332</v>
      </c>
      <c r="P370" s="31">
        <f t="shared" si="174"/>
        <v>19.333333333333332</v>
      </c>
      <c r="Q370" s="31">
        <f t="shared" si="174"/>
        <v>16.333333333333332</v>
      </c>
      <c r="R370" s="32">
        <f t="shared" si="172"/>
        <v>196.00000000000003</v>
      </c>
      <c r="S370" s="24">
        <f>SUM(S369*2+S368)/3</f>
        <v>17.233333333333334</v>
      </c>
      <c r="T370" s="36"/>
    </row>
    <row r="371" spans="1:20" ht="26.25" customHeight="1" thickBot="1" x14ac:dyDescent="0.3">
      <c r="A371" s="351"/>
      <c r="B371" s="316"/>
      <c r="C371" s="316"/>
      <c r="D371" s="421"/>
      <c r="E371" s="424"/>
      <c r="F371" s="323" t="s">
        <v>21</v>
      </c>
      <c r="G371" s="323"/>
      <c r="H371" s="25">
        <f>SUM(H367,H370)/2</f>
        <v>26.666666666666664</v>
      </c>
      <c r="I371" s="25">
        <f t="shared" ref="I371:Q371" si="175">SUM(I367,I370)/2</f>
        <v>16</v>
      </c>
      <c r="J371" s="25">
        <f t="shared" si="175"/>
        <v>18.666666666666668</v>
      </c>
      <c r="K371" s="25">
        <f t="shared" si="175"/>
        <v>17.333333333333332</v>
      </c>
      <c r="L371" s="25">
        <f t="shared" si="175"/>
        <v>31.5</v>
      </c>
      <c r="M371" s="25">
        <f t="shared" si="175"/>
        <v>18</v>
      </c>
      <c r="N371" s="25">
        <f t="shared" si="175"/>
        <v>16.166666666666668</v>
      </c>
      <c r="O371" s="25">
        <f t="shared" si="175"/>
        <v>17.333333333333332</v>
      </c>
      <c r="P371" s="25">
        <f t="shared" si="175"/>
        <v>19.5</v>
      </c>
      <c r="Q371" s="25">
        <f t="shared" si="175"/>
        <v>16.666666666666664</v>
      </c>
      <c r="R371" s="25"/>
      <c r="S371" s="25">
        <f>SUM(S367,S370)/2</f>
        <v>17.405555555555559</v>
      </c>
      <c r="T371" s="11"/>
    </row>
    <row r="372" spans="1:20" s="114" customFormat="1" ht="13.5" customHeight="1" x14ac:dyDescent="0.25">
      <c r="A372" s="350">
        <v>55</v>
      </c>
      <c r="B372" s="315" t="s">
        <v>55</v>
      </c>
      <c r="C372" s="315" t="s">
        <v>34</v>
      </c>
      <c r="D372" s="420" t="s">
        <v>39</v>
      </c>
      <c r="E372" s="423" t="s">
        <v>514</v>
      </c>
      <c r="F372" s="319" t="s">
        <v>16</v>
      </c>
      <c r="G372" s="12" t="s">
        <v>1</v>
      </c>
      <c r="H372" s="26">
        <v>6</v>
      </c>
      <c r="I372" s="20">
        <v>6</v>
      </c>
      <c r="J372" s="20">
        <v>5</v>
      </c>
      <c r="K372" s="20">
        <v>11</v>
      </c>
      <c r="L372" s="20">
        <v>8</v>
      </c>
      <c r="M372" s="20">
        <v>13</v>
      </c>
      <c r="N372" s="20">
        <v>17</v>
      </c>
      <c r="O372" s="20">
        <v>12</v>
      </c>
      <c r="P372" s="20">
        <v>16</v>
      </c>
      <c r="Q372" s="20">
        <v>12</v>
      </c>
      <c r="R372" s="20">
        <f t="shared" ref="R372:R377" si="176">SUM(H372:Q372)</f>
        <v>106</v>
      </c>
      <c r="S372" s="21">
        <f>SUM(H372:Q372)/10</f>
        <v>10.6</v>
      </c>
      <c r="T372" s="16"/>
    </row>
    <row r="373" spans="1:20" s="114" customFormat="1" ht="13.5" customHeight="1" x14ac:dyDescent="0.25">
      <c r="A373" s="351"/>
      <c r="B373" s="316"/>
      <c r="C373" s="316"/>
      <c r="D373" s="421"/>
      <c r="E373" s="423"/>
      <c r="F373" s="320"/>
      <c r="G373" s="9" t="s">
        <v>2</v>
      </c>
      <c r="H373" s="28">
        <v>8</v>
      </c>
      <c r="I373" s="29">
        <v>8</v>
      </c>
      <c r="J373" s="29">
        <v>8</v>
      </c>
      <c r="K373" s="29">
        <v>15</v>
      </c>
      <c r="L373" s="29">
        <v>32</v>
      </c>
      <c r="M373" s="29">
        <v>10</v>
      </c>
      <c r="N373" s="29">
        <v>15</v>
      </c>
      <c r="O373" s="29">
        <v>14</v>
      </c>
      <c r="P373" s="29">
        <v>15</v>
      </c>
      <c r="Q373" s="29">
        <v>12</v>
      </c>
      <c r="R373" s="29">
        <f t="shared" si="176"/>
        <v>137</v>
      </c>
      <c r="S373" s="22">
        <f>SUM(H373:Q373)/12</f>
        <v>11.416666666666666</v>
      </c>
      <c r="T373" s="36"/>
    </row>
    <row r="374" spans="1:20" s="114" customFormat="1" ht="13.5" customHeight="1" x14ac:dyDescent="0.25">
      <c r="A374" s="351"/>
      <c r="B374" s="316"/>
      <c r="C374" s="316"/>
      <c r="D374" s="421"/>
      <c r="E374" s="423"/>
      <c r="F374" s="321"/>
      <c r="G374" s="23" t="s">
        <v>22</v>
      </c>
      <c r="H374" s="31">
        <f t="shared" ref="H374:Q374" si="177">+(H373*2+H372)/3</f>
        <v>7.333333333333333</v>
      </c>
      <c r="I374" s="31">
        <f t="shared" si="177"/>
        <v>7.333333333333333</v>
      </c>
      <c r="J374" s="31">
        <f t="shared" si="177"/>
        <v>7</v>
      </c>
      <c r="K374" s="31">
        <f t="shared" si="177"/>
        <v>13.666666666666666</v>
      </c>
      <c r="L374" s="31">
        <f t="shared" si="177"/>
        <v>24</v>
      </c>
      <c r="M374" s="31">
        <f t="shared" si="177"/>
        <v>11</v>
      </c>
      <c r="N374" s="31">
        <f t="shared" si="177"/>
        <v>15.666666666666666</v>
      </c>
      <c r="O374" s="31">
        <f t="shared" si="177"/>
        <v>13.333333333333334</v>
      </c>
      <c r="P374" s="31">
        <f t="shared" si="177"/>
        <v>15.333333333333334</v>
      </c>
      <c r="Q374" s="31">
        <f t="shared" si="177"/>
        <v>12</v>
      </c>
      <c r="R374" s="32">
        <f t="shared" si="176"/>
        <v>126.66666666666666</v>
      </c>
      <c r="S374" s="24">
        <f>SUM(S373*2+S372)/3</f>
        <v>11.144444444444444</v>
      </c>
      <c r="T374" s="36"/>
    </row>
    <row r="375" spans="1:20" s="114" customFormat="1" ht="13.5" customHeight="1" x14ac:dyDescent="0.25">
      <c r="A375" s="351"/>
      <c r="B375" s="316"/>
      <c r="C375" s="316"/>
      <c r="D375" s="421"/>
      <c r="E375" s="423"/>
      <c r="F375" s="322" t="s">
        <v>20</v>
      </c>
      <c r="G375" s="9" t="s">
        <v>1</v>
      </c>
      <c r="H375" s="29">
        <v>13</v>
      </c>
      <c r="I375" s="29">
        <v>13</v>
      </c>
      <c r="J375" s="29">
        <v>10</v>
      </c>
      <c r="K375" s="29">
        <v>13</v>
      </c>
      <c r="L375" s="29">
        <v>14</v>
      </c>
      <c r="M375" s="29">
        <v>16</v>
      </c>
      <c r="N375" s="29">
        <v>13</v>
      </c>
      <c r="O375" s="29">
        <v>2</v>
      </c>
      <c r="P375" s="29">
        <v>18</v>
      </c>
      <c r="Q375" s="29">
        <v>13</v>
      </c>
      <c r="R375" s="29">
        <f t="shared" si="176"/>
        <v>125</v>
      </c>
      <c r="S375" s="22">
        <f>SUM(H375:Q375)/10</f>
        <v>12.5</v>
      </c>
      <c r="T375" s="36"/>
    </row>
    <row r="376" spans="1:20" s="114" customFormat="1" ht="13.5" customHeight="1" x14ac:dyDescent="0.25">
      <c r="A376" s="351"/>
      <c r="B376" s="316"/>
      <c r="C376" s="316"/>
      <c r="D376" s="421"/>
      <c r="E376" s="423"/>
      <c r="F376" s="322"/>
      <c r="G376" s="9" t="s">
        <v>2</v>
      </c>
      <c r="H376" s="29">
        <v>25</v>
      </c>
      <c r="I376" s="29">
        <v>9</v>
      </c>
      <c r="J376" s="29">
        <v>10</v>
      </c>
      <c r="K376" s="29">
        <v>15</v>
      </c>
      <c r="L376" s="29">
        <v>24</v>
      </c>
      <c r="M376" s="29">
        <v>19</v>
      </c>
      <c r="N376" s="29">
        <v>12</v>
      </c>
      <c r="O376" s="29">
        <v>2</v>
      </c>
      <c r="P376" s="29">
        <v>15</v>
      </c>
      <c r="Q376" s="29">
        <v>13</v>
      </c>
      <c r="R376" s="29">
        <f t="shared" si="176"/>
        <v>144</v>
      </c>
      <c r="S376" s="22">
        <f>SUM(H376:Q376)/12</f>
        <v>12</v>
      </c>
      <c r="T376" s="36"/>
    </row>
    <row r="377" spans="1:20" s="114" customFormat="1" ht="13.5" customHeight="1" x14ac:dyDescent="0.25">
      <c r="A377" s="351"/>
      <c r="B377" s="316"/>
      <c r="C377" s="316"/>
      <c r="D377" s="421"/>
      <c r="E377" s="423"/>
      <c r="F377" s="322"/>
      <c r="G377" s="23" t="s">
        <v>23</v>
      </c>
      <c r="H377" s="31">
        <f t="shared" ref="H377:Q377" si="178">+(H376*2+H375)/3</f>
        <v>21</v>
      </c>
      <c r="I377" s="31">
        <f t="shared" si="178"/>
        <v>10.333333333333334</v>
      </c>
      <c r="J377" s="31">
        <f t="shared" si="178"/>
        <v>10</v>
      </c>
      <c r="K377" s="31">
        <f t="shared" si="178"/>
        <v>14.333333333333334</v>
      </c>
      <c r="L377" s="31">
        <f t="shared" si="178"/>
        <v>20.666666666666668</v>
      </c>
      <c r="M377" s="31">
        <f t="shared" si="178"/>
        <v>18</v>
      </c>
      <c r="N377" s="31">
        <f t="shared" si="178"/>
        <v>12.333333333333334</v>
      </c>
      <c r="O377" s="31">
        <f t="shared" si="178"/>
        <v>2</v>
      </c>
      <c r="P377" s="31">
        <f t="shared" si="178"/>
        <v>16</v>
      </c>
      <c r="Q377" s="31">
        <f t="shared" si="178"/>
        <v>13</v>
      </c>
      <c r="R377" s="32">
        <f t="shared" si="176"/>
        <v>137.66666666666669</v>
      </c>
      <c r="S377" s="24">
        <f>SUM(S376*2+S375)/3</f>
        <v>12.166666666666666</v>
      </c>
      <c r="T377" s="36"/>
    </row>
    <row r="378" spans="1:20" s="114" customFormat="1" ht="25.5" customHeight="1" thickBot="1" x14ac:dyDescent="0.3">
      <c r="A378" s="351"/>
      <c r="B378" s="316"/>
      <c r="C378" s="316"/>
      <c r="D378" s="421"/>
      <c r="E378" s="423"/>
      <c r="F378" s="323" t="s">
        <v>21</v>
      </c>
      <c r="G378" s="323"/>
      <c r="H378" s="25">
        <f>SUM(H374,H377)/2</f>
        <v>14.166666666666666</v>
      </c>
      <c r="I378" s="25">
        <f t="shared" ref="I378:Q378" si="179">SUM(I374,I377)/2</f>
        <v>8.8333333333333339</v>
      </c>
      <c r="J378" s="25">
        <f t="shared" si="179"/>
        <v>8.5</v>
      </c>
      <c r="K378" s="25">
        <f t="shared" si="179"/>
        <v>14</v>
      </c>
      <c r="L378" s="25">
        <f t="shared" si="179"/>
        <v>22.333333333333336</v>
      </c>
      <c r="M378" s="25">
        <f t="shared" si="179"/>
        <v>14.5</v>
      </c>
      <c r="N378" s="25">
        <f t="shared" si="179"/>
        <v>14</v>
      </c>
      <c r="O378" s="25">
        <f t="shared" si="179"/>
        <v>7.666666666666667</v>
      </c>
      <c r="P378" s="25">
        <f t="shared" si="179"/>
        <v>15.666666666666668</v>
      </c>
      <c r="Q378" s="25">
        <f t="shared" si="179"/>
        <v>12.5</v>
      </c>
      <c r="R378" s="25"/>
      <c r="S378" s="25">
        <f>SUM(S374,S377)/2</f>
        <v>11.655555555555555</v>
      </c>
      <c r="T378" s="11"/>
    </row>
    <row r="379" spans="1:20" ht="13.5" customHeight="1" x14ac:dyDescent="0.25">
      <c r="A379" s="350">
        <v>56</v>
      </c>
      <c r="B379" s="315" t="s">
        <v>55</v>
      </c>
      <c r="C379" s="315" t="s">
        <v>34</v>
      </c>
      <c r="D379" s="420" t="s">
        <v>39</v>
      </c>
      <c r="E379" s="423" t="s">
        <v>515</v>
      </c>
      <c r="F379" s="319" t="s">
        <v>16</v>
      </c>
      <c r="G379" s="12" t="s">
        <v>1</v>
      </c>
      <c r="H379" s="26"/>
      <c r="I379" s="20"/>
      <c r="J379" s="20"/>
      <c r="K379" s="20"/>
      <c r="L379" s="20"/>
      <c r="M379" s="20">
        <v>14</v>
      </c>
      <c r="N379" s="20"/>
      <c r="O379" s="20"/>
      <c r="P379" s="20"/>
      <c r="Q379" s="20"/>
      <c r="R379" s="20">
        <f t="shared" ref="R379:R384" si="180">SUM(H379:Q379)</f>
        <v>14</v>
      </c>
      <c r="S379" s="21">
        <f>SUM(H379:Q379)/10</f>
        <v>1.4</v>
      </c>
      <c r="T379" s="16"/>
    </row>
    <row r="380" spans="1:20" ht="13.5" customHeight="1" x14ac:dyDescent="0.25">
      <c r="A380" s="351"/>
      <c r="B380" s="316"/>
      <c r="C380" s="316"/>
      <c r="D380" s="421"/>
      <c r="E380" s="423"/>
      <c r="F380" s="320"/>
      <c r="G380" s="9" t="s">
        <v>2</v>
      </c>
      <c r="H380" s="28"/>
      <c r="I380" s="29"/>
      <c r="J380" s="29"/>
      <c r="K380" s="29"/>
      <c r="L380" s="29"/>
      <c r="M380" s="29"/>
      <c r="N380" s="29"/>
      <c r="O380" s="29"/>
      <c r="P380" s="29"/>
      <c r="Q380" s="29"/>
      <c r="R380" s="29">
        <f t="shared" si="180"/>
        <v>0</v>
      </c>
      <c r="S380" s="22">
        <f>SUM(H380:Q380)/12</f>
        <v>0</v>
      </c>
      <c r="T380" s="36"/>
    </row>
    <row r="381" spans="1:20" ht="13.5" customHeight="1" x14ac:dyDescent="0.25">
      <c r="A381" s="351"/>
      <c r="B381" s="316"/>
      <c r="C381" s="316"/>
      <c r="D381" s="421"/>
      <c r="E381" s="423"/>
      <c r="F381" s="321"/>
      <c r="G381" s="23" t="s">
        <v>22</v>
      </c>
      <c r="H381" s="31">
        <f t="shared" ref="H381:Q381" si="181">+(H380*2+H379)/3</f>
        <v>0</v>
      </c>
      <c r="I381" s="31">
        <f t="shared" si="181"/>
        <v>0</v>
      </c>
      <c r="J381" s="31">
        <f t="shared" si="181"/>
        <v>0</v>
      </c>
      <c r="K381" s="31">
        <f t="shared" si="181"/>
        <v>0</v>
      </c>
      <c r="L381" s="31">
        <f t="shared" si="181"/>
        <v>0</v>
      </c>
      <c r="M381" s="31">
        <f t="shared" si="181"/>
        <v>4.666666666666667</v>
      </c>
      <c r="N381" s="31">
        <f t="shared" si="181"/>
        <v>0</v>
      </c>
      <c r="O381" s="31">
        <f t="shared" si="181"/>
        <v>0</v>
      </c>
      <c r="P381" s="31">
        <f t="shared" si="181"/>
        <v>0</v>
      </c>
      <c r="Q381" s="31">
        <f t="shared" si="181"/>
        <v>0</v>
      </c>
      <c r="R381" s="32">
        <f t="shared" si="180"/>
        <v>4.666666666666667</v>
      </c>
      <c r="S381" s="24">
        <f>SUM(S380*2+S379)/3</f>
        <v>0.46666666666666662</v>
      </c>
      <c r="T381" s="36"/>
    </row>
    <row r="382" spans="1:20" ht="13.5" customHeight="1" x14ac:dyDescent="0.25">
      <c r="A382" s="351"/>
      <c r="B382" s="316"/>
      <c r="C382" s="316"/>
      <c r="D382" s="421"/>
      <c r="E382" s="423"/>
      <c r="F382" s="322" t="s">
        <v>20</v>
      </c>
      <c r="G382" s="9" t="s">
        <v>1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>
        <f t="shared" si="180"/>
        <v>0</v>
      </c>
      <c r="S382" s="22">
        <f>SUM(H382:Q382)/10</f>
        <v>0</v>
      </c>
      <c r="T382" s="36"/>
    </row>
    <row r="383" spans="1:20" ht="13.5" customHeight="1" x14ac:dyDescent="0.25">
      <c r="A383" s="351"/>
      <c r="B383" s="316"/>
      <c r="C383" s="316"/>
      <c r="D383" s="421"/>
      <c r="E383" s="423"/>
      <c r="F383" s="322"/>
      <c r="G383" s="9" t="s">
        <v>2</v>
      </c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>
        <f t="shared" si="180"/>
        <v>0</v>
      </c>
      <c r="S383" s="22">
        <f>SUM(H383:Q383)/12</f>
        <v>0</v>
      </c>
      <c r="T383" s="36"/>
    </row>
    <row r="384" spans="1:20" ht="13.5" customHeight="1" x14ac:dyDescent="0.25">
      <c r="A384" s="351"/>
      <c r="B384" s="316"/>
      <c r="C384" s="316"/>
      <c r="D384" s="421"/>
      <c r="E384" s="423"/>
      <c r="F384" s="322"/>
      <c r="G384" s="23" t="s">
        <v>23</v>
      </c>
      <c r="H384" s="31">
        <f t="shared" ref="H384:Q384" si="182">+(H383*2+H382)/3</f>
        <v>0</v>
      </c>
      <c r="I384" s="31">
        <f t="shared" si="182"/>
        <v>0</v>
      </c>
      <c r="J384" s="31">
        <f t="shared" si="182"/>
        <v>0</v>
      </c>
      <c r="K384" s="31">
        <f t="shared" si="182"/>
        <v>0</v>
      </c>
      <c r="L384" s="31">
        <f t="shared" si="182"/>
        <v>0</v>
      </c>
      <c r="M384" s="31">
        <f t="shared" si="182"/>
        <v>0</v>
      </c>
      <c r="N384" s="31">
        <f t="shared" si="182"/>
        <v>0</v>
      </c>
      <c r="O384" s="31">
        <f t="shared" si="182"/>
        <v>0</v>
      </c>
      <c r="P384" s="31">
        <f t="shared" si="182"/>
        <v>0</v>
      </c>
      <c r="Q384" s="31">
        <f t="shared" si="182"/>
        <v>0</v>
      </c>
      <c r="R384" s="32">
        <f t="shared" si="180"/>
        <v>0</v>
      </c>
      <c r="S384" s="24">
        <f>SUM(S383*2+S382)/3</f>
        <v>0</v>
      </c>
      <c r="T384" s="36"/>
    </row>
    <row r="385" spans="1:20" ht="28.5" customHeight="1" thickBot="1" x14ac:dyDescent="0.3">
      <c r="A385" s="351"/>
      <c r="B385" s="316"/>
      <c r="C385" s="316"/>
      <c r="D385" s="421"/>
      <c r="E385" s="423"/>
      <c r="F385" s="323" t="s">
        <v>21</v>
      </c>
      <c r="G385" s="323"/>
      <c r="H385" s="25">
        <f>SUM(H381,H384)/2</f>
        <v>0</v>
      </c>
      <c r="I385" s="25">
        <f t="shared" ref="I385:Q385" si="183">SUM(I381,I384)/2</f>
        <v>0</v>
      </c>
      <c r="J385" s="25">
        <f t="shared" si="183"/>
        <v>0</v>
      </c>
      <c r="K385" s="25">
        <f t="shared" si="183"/>
        <v>0</v>
      </c>
      <c r="L385" s="25">
        <f t="shared" si="183"/>
        <v>0</v>
      </c>
      <c r="M385" s="25">
        <f t="shared" si="183"/>
        <v>2.3333333333333335</v>
      </c>
      <c r="N385" s="25">
        <f t="shared" si="183"/>
        <v>0</v>
      </c>
      <c r="O385" s="25">
        <f t="shared" si="183"/>
        <v>0</v>
      </c>
      <c r="P385" s="25">
        <f t="shared" si="183"/>
        <v>0</v>
      </c>
      <c r="Q385" s="25">
        <f t="shared" si="183"/>
        <v>0</v>
      </c>
      <c r="R385" s="25"/>
      <c r="S385" s="25">
        <f>SUM(S381,S384)/2</f>
        <v>0.23333333333333331</v>
      </c>
      <c r="T385" s="11"/>
    </row>
    <row r="386" spans="1:20" ht="13.5" customHeight="1" x14ac:dyDescent="0.25">
      <c r="A386" s="350">
        <v>57</v>
      </c>
      <c r="B386" s="315" t="s">
        <v>55</v>
      </c>
      <c r="C386" s="315" t="s">
        <v>34</v>
      </c>
      <c r="D386" s="420" t="s">
        <v>39</v>
      </c>
      <c r="E386" s="423"/>
      <c r="F386" s="319" t="s">
        <v>16</v>
      </c>
      <c r="G386" s="12" t="s">
        <v>1</v>
      </c>
      <c r="H386" s="26"/>
      <c r="I386" s="20"/>
      <c r="J386" s="20"/>
      <c r="K386" s="20"/>
      <c r="L386" s="20"/>
      <c r="M386" s="20"/>
      <c r="N386" s="20"/>
      <c r="O386" s="20"/>
      <c r="P386" s="20"/>
      <c r="Q386" s="20"/>
      <c r="R386" s="20">
        <f t="shared" ref="R386:R391" si="184">SUM(H386:Q386)</f>
        <v>0</v>
      </c>
      <c r="S386" s="21">
        <f>SUM(H386:Q386)/10</f>
        <v>0</v>
      </c>
      <c r="T386" s="16"/>
    </row>
    <row r="387" spans="1:20" ht="13.5" customHeight="1" x14ac:dyDescent="0.25">
      <c r="A387" s="351"/>
      <c r="B387" s="316"/>
      <c r="C387" s="316"/>
      <c r="D387" s="421"/>
      <c r="E387" s="423"/>
      <c r="F387" s="320"/>
      <c r="G387" s="9" t="s">
        <v>2</v>
      </c>
      <c r="H387" s="28"/>
      <c r="I387" s="29"/>
      <c r="J387" s="29"/>
      <c r="K387" s="29"/>
      <c r="L387" s="29"/>
      <c r="M387" s="29"/>
      <c r="N387" s="29"/>
      <c r="O387" s="29"/>
      <c r="P387" s="29"/>
      <c r="Q387" s="29"/>
      <c r="R387" s="29">
        <f t="shared" si="184"/>
        <v>0</v>
      </c>
      <c r="S387" s="22">
        <f>SUM(H387:Q387)/12</f>
        <v>0</v>
      </c>
      <c r="T387" s="36"/>
    </row>
    <row r="388" spans="1:20" ht="13.5" customHeight="1" x14ac:dyDescent="0.25">
      <c r="A388" s="351"/>
      <c r="B388" s="316"/>
      <c r="C388" s="316"/>
      <c r="D388" s="421"/>
      <c r="E388" s="423"/>
      <c r="F388" s="321"/>
      <c r="G388" s="23" t="s">
        <v>22</v>
      </c>
      <c r="H388" s="31">
        <f t="shared" ref="H388:Q388" si="185">+(H387*2+H386)/3</f>
        <v>0</v>
      </c>
      <c r="I388" s="31">
        <f t="shared" si="185"/>
        <v>0</v>
      </c>
      <c r="J388" s="31">
        <f t="shared" si="185"/>
        <v>0</v>
      </c>
      <c r="K388" s="31">
        <f t="shared" si="185"/>
        <v>0</v>
      </c>
      <c r="L388" s="31">
        <f t="shared" si="185"/>
        <v>0</v>
      </c>
      <c r="M388" s="31">
        <f t="shared" si="185"/>
        <v>0</v>
      </c>
      <c r="N388" s="31">
        <f t="shared" si="185"/>
        <v>0</v>
      </c>
      <c r="O388" s="31">
        <f t="shared" si="185"/>
        <v>0</v>
      </c>
      <c r="P388" s="31">
        <f t="shared" si="185"/>
        <v>0</v>
      </c>
      <c r="Q388" s="31">
        <f t="shared" si="185"/>
        <v>0</v>
      </c>
      <c r="R388" s="32">
        <f t="shared" si="184"/>
        <v>0</v>
      </c>
      <c r="S388" s="24">
        <f>SUM(S387*2+S386)/3</f>
        <v>0</v>
      </c>
      <c r="T388" s="36"/>
    </row>
    <row r="389" spans="1:20" ht="13.5" customHeight="1" x14ac:dyDescent="0.25">
      <c r="A389" s="351"/>
      <c r="B389" s="316"/>
      <c r="C389" s="316"/>
      <c r="D389" s="421"/>
      <c r="E389" s="423"/>
      <c r="F389" s="322" t="s">
        <v>20</v>
      </c>
      <c r="G389" s="9" t="s">
        <v>1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>
        <f t="shared" si="184"/>
        <v>0</v>
      </c>
      <c r="S389" s="22">
        <f>SUM(H389:Q389)/10</f>
        <v>0</v>
      </c>
      <c r="T389" s="36"/>
    </row>
    <row r="390" spans="1:20" ht="13.5" customHeight="1" x14ac:dyDescent="0.25">
      <c r="A390" s="351"/>
      <c r="B390" s="316"/>
      <c r="C390" s="316"/>
      <c r="D390" s="421"/>
      <c r="E390" s="423"/>
      <c r="F390" s="322"/>
      <c r="G390" s="9" t="s">
        <v>2</v>
      </c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>
        <f t="shared" si="184"/>
        <v>0</v>
      </c>
      <c r="S390" s="22">
        <f>SUM(H390:Q390)/12</f>
        <v>0</v>
      </c>
      <c r="T390" s="36"/>
    </row>
    <row r="391" spans="1:20" ht="13.5" customHeight="1" x14ac:dyDescent="0.25">
      <c r="A391" s="351"/>
      <c r="B391" s="316"/>
      <c r="C391" s="316"/>
      <c r="D391" s="421"/>
      <c r="E391" s="423"/>
      <c r="F391" s="322"/>
      <c r="G391" s="23" t="s">
        <v>23</v>
      </c>
      <c r="H391" s="31">
        <f t="shared" ref="H391:Q391" si="186">+(H390*2+H389)/3</f>
        <v>0</v>
      </c>
      <c r="I391" s="31">
        <f t="shared" si="186"/>
        <v>0</v>
      </c>
      <c r="J391" s="31">
        <f t="shared" si="186"/>
        <v>0</v>
      </c>
      <c r="K391" s="31">
        <f t="shared" si="186"/>
        <v>0</v>
      </c>
      <c r="L391" s="31">
        <f t="shared" si="186"/>
        <v>0</v>
      </c>
      <c r="M391" s="31">
        <f t="shared" si="186"/>
        <v>0</v>
      </c>
      <c r="N391" s="31">
        <f t="shared" si="186"/>
        <v>0</v>
      </c>
      <c r="O391" s="31">
        <f t="shared" si="186"/>
        <v>0</v>
      </c>
      <c r="P391" s="31">
        <f t="shared" si="186"/>
        <v>0</v>
      </c>
      <c r="Q391" s="31">
        <f t="shared" si="186"/>
        <v>0</v>
      </c>
      <c r="R391" s="32">
        <f t="shared" si="184"/>
        <v>0</v>
      </c>
      <c r="S391" s="24">
        <f>SUM(S390*2+S389)/3</f>
        <v>0</v>
      </c>
      <c r="T391" s="36"/>
    </row>
    <row r="392" spans="1:20" ht="28.5" customHeight="1" thickBot="1" x14ac:dyDescent="0.3">
      <c r="A392" s="351"/>
      <c r="B392" s="316"/>
      <c r="C392" s="316"/>
      <c r="D392" s="421"/>
      <c r="E392" s="423"/>
      <c r="F392" s="323" t="s">
        <v>21</v>
      </c>
      <c r="G392" s="323"/>
      <c r="H392" s="25">
        <f>SUM(H388,H391)/2</f>
        <v>0</v>
      </c>
      <c r="I392" s="25">
        <f t="shared" ref="I392:Q392" si="187">SUM(I388,I391)/2</f>
        <v>0</v>
      </c>
      <c r="J392" s="25">
        <f t="shared" si="187"/>
        <v>0</v>
      </c>
      <c r="K392" s="25">
        <f t="shared" si="187"/>
        <v>0</v>
      </c>
      <c r="L392" s="25">
        <f t="shared" si="187"/>
        <v>0</v>
      </c>
      <c r="M392" s="25">
        <f t="shared" si="187"/>
        <v>0</v>
      </c>
      <c r="N392" s="25">
        <f t="shared" si="187"/>
        <v>0</v>
      </c>
      <c r="O392" s="25">
        <f t="shared" si="187"/>
        <v>0</v>
      </c>
      <c r="P392" s="25">
        <f t="shared" si="187"/>
        <v>0</v>
      </c>
      <c r="Q392" s="25">
        <f t="shared" si="187"/>
        <v>0</v>
      </c>
      <c r="R392" s="25"/>
      <c r="S392" s="25">
        <f>SUM(S388,S391)/2</f>
        <v>0</v>
      </c>
      <c r="T392" s="11"/>
    </row>
    <row r="393" spans="1:20" ht="13.5" customHeight="1" x14ac:dyDescent="0.25">
      <c r="A393" s="350">
        <v>58</v>
      </c>
      <c r="B393" s="315" t="s">
        <v>55</v>
      </c>
      <c r="C393" s="315" t="s">
        <v>34</v>
      </c>
      <c r="D393" s="420" t="s">
        <v>39</v>
      </c>
      <c r="E393" s="423"/>
      <c r="F393" s="319" t="s">
        <v>16</v>
      </c>
      <c r="G393" s="12" t="s">
        <v>1</v>
      </c>
      <c r="H393" s="26"/>
      <c r="I393" s="20"/>
      <c r="J393" s="20"/>
      <c r="K393" s="20"/>
      <c r="L393" s="20"/>
      <c r="M393" s="20"/>
      <c r="N393" s="20"/>
      <c r="O393" s="20"/>
      <c r="P393" s="20"/>
      <c r="Q393" s="20"/>
      <c r="R393" s="20">
        <f t="shared" ref="R393:R398" si="188">SUM(H393:Q393)</f>
        <v>0</v>
      </c>
      <c r="S393" s="21">
        <f>SUM(H393:Q393)/10</f>
        <v>0</v>
      </c>
      <c r="T393" s="16"/>
    </row>
    <row r="394" spans="1:20" ht="13.5" customHeight="1" x14ac:dyDescent="0.25">
      <c r="A394" s="351"/>
      <c r="B394" s="316"/>
      <c r="C394" s="316"/>
      <c r="D394" s="421"/>
      <c r="E394" s="423"/>
      <c r="F394" s="320"/>
      <c r="G394" s="9" t="s">
        <v>2</v>
      </c>
      <c r="H394" s="28"/>
      <c r="I394" s="29"/>
      <c r="J394" s="29"/>
      <c r="K394" s="29"/>
      <c r="L394" s="29"/>
      <c r="M394" s="29"/>
      <c r="N394" s="29"/>
      <c r="O394" s="29"/>
      <c r="P394" s="29"/>
      <c r="Q394" s="29"/>
      <c r="R394" s="29">
        <f t="shared" si="188"/>
        <v>0</v>
      </c>
      <c r="S394" s="22">
        <f>SUM(H394:Q394)/12</f>
        <v>0</v>
      </c>
      <c r="T394" s="36"/>
    </row>
    <row r="395" spans="1:20" ht="13.5" customHeight="1" x14ac:dyDescent="0.25">
      <c r="A395" s="351"/>
      <c r="B395" s="316"/>
      <c r="C395" s="316"/>
      <c r="D395" s="421"/>
      <c r="E395" s="423"/>
      <c r="F395" s="321"/>
      <c r="G395" s="23" t="s">
        <v>22</v>
      </c>
      <c r="H395" s="31">
        <f t="shared" ref="H395:Q395" si="189">+(H394*2+H393)/3</f>
        <v>0</v>
      </c>
      <c r="I395" s="31">
        <f t="shared" si="189"/>
        <v>0</v>
      </c>
      <c r="J395" s="31">
        <f t="shared" si="189"/>
        <v>0</v>
      </c>
      <c r="K395" s="31">
        <f t="shared" si="189"/>
        <v>0</v>
      </c>
      <c r="L395" s="31">
        <f t="shared" si="189"/>
        <v>0</v>
      </c>
      <c r="M395" s="31">
        <f t="shared" si="189"/>
        <v>0</v>
      </c>
      <c r="N395" s="31">
        <f t="shared" si="189"/>
        <v>0</v>
      </c>
      <c r="O395" s="31">
        <f t="shared" si="189"/>
        <v>0</v>
      </c>
      <c r="P395" s="31">
        <f t="shared" si="189"/>
        <v>0</v>
      </c>
      <c r="Q395" s="31">
        <f t="shared" si="189"/>
        <v>0</v>
      </c>
      <c r="R395" s="32">
        <f t="shared" si="188"/>
        <v>0</v>
      </c>
      <c r="S395" s="24">
        <f>SUM(S394*2+S393)/3</f>
        <v>0</v>
      </c>
      <c r="T395" s="36"/>
    </row>
    <row r="396" spans="1:20" ht="13.5" customHeight="1" x14ac:dyDescent="0.25">
      <c r="A396" s="351"/>
      <c r="B396" s="316"/>
      <c r="C396" s="316"/>
      <c r="D396" s="421"/>
      <c r="E396" s="423"/>
      <c r="F396" s="322" t="s">
        <v>20</v>
      </c>
      <c r="G396" s="9" t="s">
        <v>1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>
        <f t="shared" si="188"/>
        <v>0</v>
      </c>
      <c r="S396" s="22">
        <f>SUM(H396:Q396)/10</f>
        <v>0</v>
      </c>
      <c r="T396" s="36"/>
    </row>
    <row r="397" spans="1:20" ht="13.5" customHeight="1" x14ac:dyDescent="0.25">
      <c r="A397" s="351"/>
      <c r="B397" s="316"/>
      <c r="C397" s="316"/>
      <c r="D397" s="421"/>
      <c r="E397" s="423"/>
      <c r="F397" s="322"/>
      <c r="G397" s="9" t="s">
        <v>2</v>
      </c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>
        <f t="shared" si="188"/>
        <v>0</v>
      </c>
      <c r="S397" s="22">
        <f>SUM(H397:Q397)/12</f>
        <v>0</v>
      </c>
      <c r="T397" s="36"/>
    </row>
    <row r="398" spans="1:20" ht="13.5" customHeight="1" x14ac:dyDescent="0.25">
      <c r="A398" s="351"/>
      <c r="B398" s="316"/>
      <c r="C398" s="316"/>
      <c r="D398" s="421"/>
      <c r="E398" s="423"/>
      <c r="F398" s="322"/>
      <c r="G398" s="23" t="s">
        <v>23</v>
      </c>
      <c r="H398" s="31">
        <f t="shared" ref="H398:Q398" si="190">+(H397*2+H396)/3</f>
        <v>0</v>
      </c>
      <c r="I398" s="31">
        <f t="shared" si="190"/>
        <v>0</v>
      </c>
      <c r="J398" s="31">
        <f t="shared" si="190"/>
        <v>0</v>
      </c>
      <c r="K398" s="31">
        <f t="shared" si="190"/>
        <v>0</v>
      </c>
      <c r="L398" s="31">
        <f t="shared" si="190"/>
        <v>0</v>
      </c>
      <c r="M398" s="31">
        <f t="shared" si="190"/>
        <v>0</v>
      </c>
      <c r="N398" s="31">
        <f t="shared" si="190"/>
        <v>0</v>
      </c>
      <c r="O398" s="31">
        <f t="shared" si="190"/>
        <v>0</v>
      </c>
      <c r="P398" s="31">
        <f t="shared" si="190"/>
        <v>0</v>
      </c>
      <c r="Q398" s="31">
        <f t="shared" si="190"/>
        <v>0</v>
      </c>
      <c r="R398" s="32">
        <f t="shared" si="188"/>
        <v>0</v>
      </c>
      <c r="S398" s="24">
        <f>SUM(S397*2+S396)/3</f>
        <v>0</v>
      </c>
      <c r="T398" s="36"/>
    </row>
    <row r="399" spans="1:20" ht="28.5" customHeight="1" thickBot="1" x14ac:dyDescent="0.3">
      <c r="A399" s="351"/>
      <c r="B399" s="316"/>
      <c r="C399" s="316"/>
      <c r="D399" s="421"/>
      <c r="E399" s="423"/>
      <c r="F399" s="323" t="s">
        <v>21</v>
      </c>
      <c r="G399" s="323"/>
      <c r="H399" s="25">
        <f>SUM(H395,H398)/2</f>
        <v>0</v>
      </c>
      <c r="I399" s="25">
        <f t="shared" ref="I399:Q399" si="191">SUM(I395,I398)/2</f>
        <v>0</v>
      </c>
      <c r="J399" s="25">
        <f t="shared" si="191"/>
        <v>0</v>
      </c>
      <c r="K399" s="25">
        <f t="shared" si="191"/>
        <v>0</v>
      </c>
      <c r="L399" s="25">
        <f t="shared" si="191"/>
        <v>0</v>
      </c>
      <c r="M399" s="25">
        <f t="shared" si="191"/>
        <v>0</v>
      </c>
      <c r="N399" s="25">
        <f t="shared" si="191"/>
        <v>0</v>
      </c>
      <c r="O399" s="25">
        <f t="shared" si="191"/>
        <v>0</v>
      </c>
      <c r="P399" s="25">
        <f t="shared" si="191"/>
        <v>0</v>
      </c>
      <c r="Q399" s="25">
        <f t="shared" si="191"/>
        <v>0</v>
      </c>
      <c r="R399" s="25"/>
      <c r="S399" s="25">
        <f>SUM(S395,S398)/2</f>
        <v>0</v>
      </c>
      <c r="T399" s="11"/>
    </row>
    <row r="400" spans="1:20" ht="13.5" customHeight="1" x14ac:dyDescent="0.25">
      <c r="A400" s="350">
        <v>59</v>
      </c>
      <c r="B400" s="315" t="s">
        <v>55</v>
      </c>
      <c r="C400" s="315" t="s">
        <v>34</v>
      </c>
      <c r="D400" s="420" t="s">
        <v>39</v>
      </c>
      <c r="E400" s="423"/>
      <c r="F400" s="319" t="s">
        <v>16</v>
      </c>
      <c r="G400" s="12" t="s">
        <v>1</v>
      </c>
      <c r="H400" s="26"/>
      <c r="I400" s="20"/>
      <c r="J400" s="20"/>
      <c r="K400" s="20"/>
      <c r="L400" s="20"/>
      <c r="M400" s="20"/>
      <c r="N400" s="20"/>
      <c r="O400" s="20"/>
      <c r="P400" s="20"/>
      <c r="Q400" s="20"/>
      <c r="R400" s="20">
        <f t="shared" ref="R400:R405" si="192">SUM(H400:Q400)</f>
        <v>0</v>
      </c>
      <c r="S400" s="21">
        <f>SUM(H400:Q400)/10</f>
        <v>0</v>
      </c>
      <c r="T400" s="16"/>
    </row>
    <row r="401" spans="1:20" ht="13.5" customHeight="1" x14ac:dyDescent="0.25">
      <c r="A401" s="351"/>
      <c r="B401" s="316"/>
      <c r="C401" s="316"/>
      <c r="D401" s="421"/>
      <c r="E401" s="423"/>
      <c r="F401" s="320"/>
      <c r="G401" s="9" t="s">
        <v>2</v>
      </c>
      <c r="H401" s="28"/>
      <c r="I401" s="29"/>
      <c r="J401" s="29"/>
      <c r="K401" s="29"/>
      <c r="L401" s="29"/>
      <c r="M401" s="29"/>
      <c r="N401" s="29"/>
      <c r="O401" s="29"/>
      <c r="P401" s="29"/>
      <c r="Q401" s="29"/>
      <c r="R401" s="29">
        <f t="shared" si="192"/>
        <v>0</v>
      </c>
      <c r="S401" s="22">
        <f>SUM(H401:Q401)/12</f>
        <v>0</v>
      </c>
      <c r="T401" s="36"/>
    </row>
    <row r="402" spans="1:20" ht="13.5" customHeight="1" x14ac:dyDescent="0.25">
      <c r="A402" s="351"/>
      <c r="B402" s="316"/>
      <c r="C402" s="316"/>
      <c r="D402" s="421"/>
      <c r="E402" s="423"/>
      <c r="F402" s="321"/>
      <c r="G402" s="23" t="s">
        <v>22</v>
      </c>
      <c r="H402" s="31">
        <f t="shared" ref="H402:Q402" si="193">+(H401*2+H400)/3</f>
        <v>0</v>
      </c>
      <c r="I402" s="31">
        <f t="shared" si="193"/>
        <v>0</v>
      </c>
      <c r="J402" s="31">
        <f t="shared" si="193"/>
        <v>0</v>
      </c>
      <c r="K402" s="31">
        <f t="shared" si="193"/>
        <v>0</v>
      </c>
      <c r="L402" s="31">
        <f t="shared" si="193"/>
        <v>0</v>
      </c>
      <c r="M402" s="31">
        <f t="shared" si="193"/>
        <v>0</v>
      </c>
      <c r="N402" s="31">
        <f t="shared" si="193"/>
        <v>0</v>
      </c>
      <c r="O402" s="31">
        <f t="shared" si="193"/>
        <v>0</v>
      </c>
      <c r="P402" s="31">
        <f t="shared" si="193"/>
        <v>0</v>
      </c>
      <c r="Q402" s="31">
        <f t="shared" si="193"/>
        <v>0</v>
      </c>
      <c r="R402" s="32">
        <f t="shared" si="192"/>
        <v>0</v>
      </c>
      <c r="S402" s="24">
        <f>SUM(S401*2+S400)/3</f>
        <v>0</v>
      </c>
      <c r="T402" s="36"/>
    </row>
    <row r="403" spans="1:20" ht="13.5" customHeight="1" x14ac:dyDescent="0.25">
      <c r="A403" s="351"/>
      <c r="B403" s="316"/>
      <c r="C403" s="316"/>
      <c r="D403" s="421"/>
      <c r="E403" s="423"/>
      <c r="F403" s="322" t="s">
        <v>20</v>
      </c>
      <c r="G403" s="9" t="s">
        <v>1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>
        <f t="shared" si="192"/>
        <v>0</v>
      </c>
      <c r="S403" s="22">
        <f>SUM(H403:Q403)/10</f>
        <v>0</v>
      </c>
      <c r="T403" s="36"/>
    </row>
    <row r="404" spans="1:20" ht="13.5" customHeight="1" x14ac:dyDescent="0.25">
      <c r="A404" s="351"/>
      <c r="B404" s="316"/>
      <c r="C404" s="316"/>
      <c r="D404" s="421"/>
      <c r="E404" s="423"/>
      <c r="F404" s="322"/>
      <c r="G404" s="9" t="s">
        <v>2</v>
      </c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>
        <f t="shared" si="192"/>
        <v>0</v>
      </c>
      <c r="S404" s="22">
        <f>SUM(H404:Q404)/12</f>
        <v>0</v>
      </c>
      <c r="T404" s="36"/>
    </row>
    <row r="405" spans="1:20" ht="13.5" customHeight="1" x14ac:dyDescent="0.25">
      <c r="A405" s="351"/>
      <c r="B405" s="316"/>
      <c r="C405" s="316"/>
      <c r="D405" s="421"/>
      <c r="E405" s="423"/>
      <c r="F405" s="322"/>
      <c r="G405" s="23" t="s">
        <v>23</v>
      </c>
      <c r="H405" s="31">
        <f t="shared" ref="H405:Q405" si="194">+(H404*2+H403)/3</f>
        <v>0</v>
      </c>
      <c r="I405" s="31">
        <f t="shared" si="194"/>
        <v>0</v>
      </c>
      <c r="J405" s="31">
        <f t="shared" si="194"/>
        <v>0</v>
      </c>
      <c r="K405" s="31">
        <f t="shared" si="194"/>
        <v>0</v>
      </c>
      <c r="L405" s="31">
        <f t="shared" si="194"/>
        <v>0</v>
      </c>
      <c r="M405" s="31">
        <f t="shared" si="194"/>
        <v>0</v>
      </c>
      <c r="N405" s="31">
        <f t="shared" si="194"/>
        <v>0</v>
      </c>
      <c r="O405" s="31">
        <f t="shared" si="194"/>
        <v>0</v>
      </c>
      <c r="P405" s="31">
        <f t="shared" si="194"/>
        <v>0</v>
      </c>
      <c r="Q405" s="31">
        <f t="shared" si="194"/>
        <v>0</v>
      </c>
      <c r="R405" s="32">
        <f t="shared" si="192"/>
        <v>0</v>
      </c>
      <c r="S405" s="24">
        <f>SUM(S404*2+S403)/3</f>
        <v>0</v>
      </c>
      <c r="T405" s="36"/>
    </row>
    <row r="406" spans="1:20" ht="29.25" customHeight="1" thickBot="1" x14ac:dyDescent="0.3">
      <c r="A406" s="351"/>
      <c r="B406" s="316"/>
      <c r="C406" s="316"/>
      <c r="D406" s="421"/>
      <c r="E406" s="423"/>
      <c r="F406" s="323" t="s">
        <v>21</v>
      </c>
      <c r="G406" s="323"/>
      <c r="H406" s="25">
        <f>SUM(H402,H405)/2</f>
        <v>0</v>
      </c>
      <c r="I406" s="25">
        <f t="shared" ref="I406:Q406" si="195">SUM(I402,I405)/2</f>
        <v>0</v>
      </c>
      <c r="J406" s="25">
        <f t="shared" si="195"/>
        <v>0</v>
      </c>
      <c r="K406" s="25">
        <f t="shared" si="195"/>
        <v>0</v>
      </c>
      <c r="L406" s="25">
        <f t="shared" si="195"/>
        <v>0</v>
      </c>
      <c r="M406" s="25">
        <f t="shared" si="195"/>
        <v>0</v>
      </c>
      <c r="N406" s="25">
        <f t="shared" si="195"/>
        <v>0</v>
      </c>
      <c r="O406" s="25">
        <f t="shared" si="195"/>
        <v>0</v>
      </c>
      <c r="P406" s="25">
        <f t="shared" si="195"/>
        <v>0</v>
      </c>
      <c r="Q406" s="25">
        <f t="shared" si="195"/>
        <v>0</v>
      </c>
      <c r="R406" s="25"/>
      <c r="S406" s="25">
        <f>SUM(S402,S405)/2</f>
        <v>0</v>
      </c>
      <c r="T406" s="11"/>
    </row>
    <row r="407" spans="1:20" ht="13.5" customHeight="1" x14ac:dyDescent="0.25">
      <c r="A407" s="350">
        <v>60</v>
      </c>
      <c r="B407" s="315" t="s">
        <v>55</v>
      </c>
      <c r="C407" s="315" t="s">
        <v>34</v>
      </c>
      <c r="D407" s="420" t="s">
        <v>39</v>
      </c>
      <c r="E407" s="423"/>
      <c r="F407" s="319" t="s">
        <v>16</v>
      </c>
      <c r="G407" s="12" t="s">
        <v>1</v>
      </c>
      <c r="H407" s="26"/>
      <c r="I407" s="20"/>
      <c r="J407" s="20"/>
      <c r="K407" s="20"/>
      <c r="L407" s="20"/>
      <c r="M407" s="20"/>
      <c r="N407" s="20"/>
      <c r="O407" s="20"/>
      <c r="P407" s="20"/>
      <c r="Q407" s="20"/>
      <c r="R407" s="20">
        <f t="shared" ref="R407:R412" si="196">SUM(H407:Q407)</f>
        <v>0</v>
      </c>
      <c r="S407" s="21">
        <f>SUM(H407:Q407)/10</f>
        <v>0</v>
      </c>
      <c r="T407" s="16"/>
    </row>
    <row r="408" spans="1:20" ht="13.5" customHeight="1" x14ac:dyDescent="0.25">
      <c r="A408" s="351"/>
      <c r="B408" s="316"/>
      <c r="C408" s="316"/>
      <c r="D408" s="421"/>
      <c r="E408" s="423"/>
      <c r="F408" s="320"/>
      <c r="G408" s="9" t="s">
        <v>2</v>
      </c>
      <c r="H408" s="28"/>
      <c r="I408" s="29"/>
      <c r="J408" s="29"/>
      <c r="K408" s="29"/>
      <c r="L408" s="29"/>
      <c r="M408" s="29"/>
      <c r="N408" s="29"/>
      <c r="O408" s="29"/>
      <c r="P408" s="29"/>
      <c r="Q408" s="29"/>
      <c r="R408" s="29">
        <f t="shared" si="196"/>
        <v>0</v>
      </c>
      <c r="S408" s="22">
        <f>SUM(H408:Q408)/12</f>
        <v>0</v>
      </c>
      <c r="T408" s="36"/>
    </row>
    <row r="409" spans="1:20" ht="13.5" customHeight="1" x14ac:dyDescent="0.25">
      <c r="A409" s="351"/>
      <c r="B409" s="316"/>
      <c r="C409" s="316"/>
      <c r="D409" s="421"/>
      <c r="E409" s="423"/>
      <c r="F409" s="321"/>
      <c r="G409" s="23" t="s">
        <v>22</v>
      </c>
      <c r="H409" s="31">
        <f t="shared" ref="H409:Q409" si="197">+(H408*2+H407)/3</f>
        <v>0</v>
      </c>
      <c r="I409" s="31">
        <f t="shared" si="197"/>
        <v>0</v>
      </c>
      <c r="J409" s="31">
        <f t="shared" si="197"/>
        <v>0</v>
      </c>
      <c r="K409" s="31">
        <f t="shared" si="197"/>
        <v>0</v>
      </c>
      <c r="L409" s="31">
        <f t="shared" si="197"/>
        <v>0</v>
      </c>
      <c r="M409" s="31">
        <f t="shared" si="197"/>
        <v>0</v>
      </c>
      <c r="N409" s="31">
        <f t="shared" si="197"/>
        <v>0</v>
      </c>
      <c r="O409" s="31">
        <f t="shared" si="197"/>
        <v>0</v>
      </c>
      <c r="P409" s="31">
        <f t="shared" si="197"/>
        <v>0</v>
      </c>
      <c r="Q409" s="31">
        <f t="shared" si="197"/>
        <v>0</v>
      </c>
      <c r="R409" s="32">
        <f t="shared" si="196"/>
        <v>0</v>
      </c>
      <c r="S409" s="24">
        <f>SUM(S408*2+S407)/3</f>
        <v>0</v>
      </c>
      <c r="T409" s="36"/>
    </row>
    <row r="410" spans="1:20" ht="13.5" customHeight="1" x14ac:dyDescent="0.25">
      <c r="A410" s="351"/>
      <c r="B410" s="316"/>
      <c r="C410" s="316"/>
      <c r="D410" s="421"/>
      <c r="E410" s="423"/>
      <c r="F410" s="322" t="s">
        <v>20</v>
      </c>
      <c r="G410" s="9" t="s">
        <v>1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>
        <f t="shared" si="196"/>
        <v>0</v>
      </c>
      <c r="S410" s="22">
        <f>SUM(H410:Q410)/10</f>
        <v>0</v>
      </c>
      <c r="T410" s="36"/>
    </row>
    <row r="411" spans="1:20" ht="13.5" customHeight="1" x14ac:dyDescent="0.25">
      <c r="A411" s="351"/>
      <c r="B411" s="316"/>
      <c r="C411" s="316"/>
      <c r="D411" s="421"/>
      <c r="E411" s="423"/>
      <c r="F411" s="322"/>
      <c r="G411" s="9" t="s">
        <v>2</v>
      </c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>
        <f t="shared" si="196"/>
        <v>0</v>
      </c>
      <c r="S411" s="22">
        <f>SUM(H411:Q411)/12</f>
        <v>0</v>
      </c>
      <c r="T411" s="36"/>
    </row>
    <row r="412" spans="1:20" ht="13.5" customHeight="1" x14ac:dyDescent="0.25">
      <c r="A412" s="351"/>
      <c r="B412" s="316"/>
      <c r="C412" s="316"/>
      <c r="D412" s="421"/>
      <c r="E412" s="423"/>
      <c r="F412" s="322"/>
      <c r="G412" s="23" t="s">
        <v>23</v>
      </c>
      <c r="H412" s="31">
        <f t="shared" ref="H412:Q412" si="198">+(H411*2+H410)/3</f>
        <v>0</v>
      </c>
      <c r="I412" s="31">
        <f t="shared" si="198"/>
        <v>0</v>
      </c>
      <c r="J412" s="31">
        <f t="shared" si="198"/>
        <v>0</v>
      </c>
      <c r="K412" s="31">
        <f t="shared" si="198"/>
        <v>0</v>
      </c>
      <c r="L412" s="31">
        <f t="shared" si="198"/>
        <v>0</v>
      </c>
      <c r="M412" s="31">
        <f t="shared" si="198"/>
        <v>0</v>
      </c>
      <c r="N412" s="31">
        <f t="shared" si="198"/>
        <v>0</v>
      </c>
      <c r="O412" s="31">
        <f t="shared" si="198"/>
        <v>0</v>
      </c>
      <c r="P412" s="31">
        <f t="shared" si="198"/>
        <v>0</v>
      </c>
      <c r="Q412" s="31">
        <f t="shared" si="198"/>
        <v>0</v>
      </c>
      <c r="R412" s="32">
        <f t="shared" si="196"/>
        <v>0</v>
      </c>
      <c r="S412" s="24">
        <f>SUM(S411*2+S410)/3</f>
        <v>0</v>
      </c>
      <c r="T412" s="36"/>
    </row>
    <row r="413" spans="1:20" ht="24.75" customHeight="1" thickBot="1" x14ac:dyDescent="0.3">
      <c r="A413" s="351"/>
      <c r="B413" s="316"/>
      <c r="C413" s="316"/>
      <c r="D413" s="421"/>
      <c r="E413" s="423"/>
      <c r="F413" s="323" t="s">
        <v>21</v>
      </c>
      <c r="G413" s="323"/>
      <c r="H413" s="25">
        <f>SUM(H409,H412)/2</f>
        <v>0</v>
      </c>
      <c r="I413" s="25">
        <f t="shared" ref="I413:Q413" si="199">SUM(I409,I412)/2</f>
        <v>0</v>
      </c>
      <c r="J413" s="25">
        <f t="shared" si="199"/>
        <v>0</v>
      </c>
      <c r="K413" s="25">
        <f t="shared" si="199"/>
        <v>0</v>
      </c>
      <c r="L413" s="25">
        <f t="shared" si="199"/>
        <v>0</v>
      </c>
      <c r="M413" s="25">
        <f t="shared" si="199"/>
        <v>0</v>
      </c>
      <c r="N413" s="25">
        <f t="shared" si="199"/>
        <v>0</v>
      </c>
      <c r="O413" s="25">
        <f t="shared" si="199"/>
        <v>0</v>
      </c>
      <c r="P413" s="25">
        <f t="shared" si="199"/>
        <v>0</v>
      </c>
      <c r="Q413" s="25">
        <f t="shared" si="199"/>
        <v>0</v>
      </c>
      <c r="R413" s="25"/>
      <c r="S413" s="25">
        <f>SUM(S409,S412)/2</f>
        <v>0</v>
      </c>
      <c r="T413" s="11"/>
    </row>
    <row r="414" spans="1:20" ht="13.5" customHeight="1" x14ac:dyDescent="0.25">
      <c r="A414" s="350">
        <v>61</v>
      </c>
      <c r="B414" s="315" t="s">
        <v>55</v>
      </c>
      <c r="C414" s="315" t="s">
        <v>34</v>
      </c>
      <c r="D414" s="420" t="s">
        <v>39</v>
      </c>
      <c r="E414" s="423"/>
      <c r="F414" s="319" t="s">
        <v>16</v>
      </c>
      <c r="G414" s="12" t="s">
        <v>1</v>
      </c>
      <c r="H414" s="26"/>
      <c r="I414" s="20"/>
      <c r="J414" s="20"/>
      <c r="K414" s="20"/>
      <c r="L414" s="20"/>
      <c r="M414" s="20"/>
      <c r="N414" s="20"/>
      <c r="O414" s="20"/>
      <c r="P414" s="20"/>
      <c r="Q414" s="20"/>
      <c r="R414" s="20">
        <f t="shared" ref="R414:R419" si="200">SUM(H414:Q414)</f>
        <v>0</v>
      </c>
      <c r="S414" s="21">
        <f>SUM(H414:Q414)/10</f>
        <v>0</v>
      </c>
      <c r="T414" s="16"/>
    </row>
    <row r="415" spans="1:20" ht="13.5" customHeight="1" x14ac:dyDescent="0.25">
      <c r="A415" s="351"/>
      <c r="B415" s="316"/>
      <c r="C415" s="316"/>
      <c r="D415" s="421"/>
      <c r="E415" s="423"/>
      <c r="F415" s="320"/>
      <c r="G415" s="9" t="s">
        <v>2</v>
      </c>
      <c r="H415" s="28"/>
      <c r="I415" s="29"/>
      <c r="J415" s="29"/>
      <c r="K415" s="29"/>
      <c r="L415" s="29"/>
      <c r="M415" s="29"/>
      <c r="N415" s="29"/>
      <c r="O415" s="29"/>
      <c r="P415" s="29"/>
      <c r="Q415" s="29"/>
      <c r="R415" s="29">
        <f t="shared" si="200"/>
        <v>0</v>
      </c>
      <c r="S415" s="22">
        <f>SUM(H415:Q415)/12</f>
        <v>0</v>
      </c>
      <c r="T415" s="36"/>
    </row>
    <row r="416" spans="1:20" ht="13.5" customHeight="1" x14ac:dyDescent="0.25">
      <c r="A416" s="351"/>
      <c r="B416" s="316"/>
      <c r="C416" s="316"/>
      <c r="D416" s="421"/>
      <c r="E416" s="423"/>
      <c r="F416" s="321"/>
      <c r="G416" s="23" t="s">
        <v>22</v>
      </c>
      <c r="H416" s="31">
        <f t="shared" ref="H416:Q416" si="201">+(H415*2+H414)/3</f>
        <v>0</v>
      </c>
      <c r="I416" s="31">
        <f t="shared" si="201"/>
        <v>0</v>
      </c>
      <c r="J416" s="31">
        <f t="shared" si="201"/>
        <v>0</v>
      </c>
      <c r="K416" s="31">
        <f t="shared" si="201"/>
        <v>0</v>
      </c>
      <c r="L416" s="31">
        <f t="shared" si="201"/>
        <v>0</v>
      </c>
      <c r="M416" s="31">
        <f t="shared" si="201"/>
        <v>0</v>
      </c>
      <c r="N416" s="31">
        <f t="shared" si="201"/>
        <v>0</v>
      </c>
      <c r="O416" s="31">
        <f t="shared" si="201"/>
        <v>0</v>
      </c>
      <c r="P416" s="31">
        <f t="shared" si="201"/>
        <v>0</v>
      </c>
      <c r="Q416" s="31">
        <f t="shared" si="201"/>
        <v>0</v>
      </c>
      <c r="R416" s="32">
        <f t="shared" si="200"/>
        <v>0</v>
      </c>
      <c r="S416" s="24">
        <f>SUM(S415*2+S414)/3</f>
        <v>0</v>
      </c>
      <c r="T416" s="36"/>
    </row>
    <row r="417" spans="1:20" ht="13.5" customHeight="1" x14ac:dyDescent="0.25">
      <c r="A417" s="351"/>
      <c r="B417" s="316"/>
      <c r="C417" s="316"/>
      <c r="D417" s="421"/>
      <c r="E417" s="423"/>
      <c r="F417" s="322" t="s">
        <v>20</v>
      </c>
      <c r="G417" s="9" t="s">
        <v>1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>
        <f t="shared" si="200"/>
        <v>0</v>
      </c>
      <c r="S417" s="22">
        <f>SUM(H417:Q417)/10</f>
        <v>0</v>
      </c>
      <c r="T417" s="36"/>
    </row>
    <row r="418" spans="1:20" ht="13.5" customHeight="1" x14ac:dyDescent="0.25">
      <c r="A418" s="351"/>
      <c r="B418" s="316"/>
      <c r="C418" s="316"/>
      <c r="D418" s="421"/>
      <c r="E418" s="423"/>
      <c r="F418" s="322"/>
      <c r="G418" s="9" t="s">
        <v>2</v>
      </c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>
        <f t="shared" si="200"/>
        <v>0</v>
      </c>
      <c r="S418" s="22">
        <f>SUM(H418:Q418)/12</f>
        <v>0</v>
      </c>
      <c r="T418" s="36"/>
    </row>
    <row r="419" spans="1:20" ht="13.5" customHeight="1" x14ac:dyDescent="0.25">
      <c r="A419" s="351"/>
      <c r="B419" s="316"/>
      <c r="C419" s="316"/>
      <c r="D419" s="421"/>
      <c r="E419" s="423"/>
      <c r="F419" s="322"/>
      <c r="G419" s="23" t="s">
        <v>23</v>
      </c>
      <c r="H419" s="31">
        <f t="shared" ref="H419:Q419" si="202">+(H418*2+H417)/3</f>
        <v>0</v>
      </c>
      <c r="I419" s="31">
        <f t="shared" si="202"/>
        <v>0</v>
      </c>
      <c r="J419" s="31">
        <f t="shared" si="202"/>
        <v>0</v>
      </c>
      <c r="K419" s="31">
        <f t="shared" si="202"/>
        <v>0</v>
      </c>
      <c r="L419" s="31">
        <f t="shared" si="202"/>
        <v>0</v>
      </c>
      <c r="M419" s="31">
        <f t="shared" si="202"/>
        <v>0</v>
      </c>
      <c r="N419" s="31">
        <f t="shared" si="202"/>
        <v>0</v>
      </c>
      <c r="O419" s="31">
        <f t="shared" si="202"/>
        <v>0</v>
      </c>
      <c r="P419" s="31">
        <f t="shared" si="202"/>
        <v>0</v>
      </c>
      <c r="Q419" s="31">
        <f t="shared" si="202"/>
        <v>0</v>
      </c>
      <c r="R419" s="32">
        <f t="shared" si="200"/>
        <v>0</v>
      </c>
      <c r="S419" s="24">
        <f>SUM(S418*2+S417)/3</f>
        <v>0</v>
      </c>
      <c r="T419" s="36"/>
    </row>
    <row r="420" spans="1:20" ht="36" customHeight="1" thickBot="1" x14ac:dyDescent="0.3">
      <c r="A420" s="351"/>
      <c r="B420" s="316"/>
      <c r="C420" s="316"/>
      <c r="D420" s="421"/>
      <c r="E420" s="423"/>
      <c r="F420" s="323" t="s">
        <v>21</v>
      </c>
      <c r="G420" s="323"/>
      <c r="H420" s="25">
        <f>SUM(H416,H419)/2</f>
        <v>0</v>
      </c>
      <c r="I420" s="25">
        <f t="shared" ref="I420:Q420" si="203">SUM(I416,I419)/2</f>
        <v>0</v>
      </c>
      <c r="J420" s="25">
        <f t="shared" si="203"/>
        <v>0</v>
      </c>
      <c r="K420" s="25">
        <f t="shared" si="203"/>
        <v>0</v>
      </c>
      <c r="L420" s="25">
        <f t="shared" si="203"/>
        <v>0</v>
      </c>
      <c r="M420" s="25">
        <f t="shared" si="203"/>
        <v>0</v>
      </c>
      <c r="N420" s="25">
        <f t="shared" si="203"/>
        <v>0</v>
      </c>
      <c r="O420" s="25">
        <f t="shared" si="203"/>
        <v>0</v>
      </c>
      <c r="P420" s="25">
        <f t="shared" si="203"/>
        <v>0</v>
      </c>
      <c r="Q420" s="25">
        <f t="shared" si="203"/>
        <v>0</v>
      </c>
      <c r="R420" s="25"/>
      <c r="S420" s="25">
        <f>SUM(S416,S419)/2</f>
        <v>0</v>
      </c>
      <c r="T420" s="11"/>
    </row>
    <row r="421" spans="1:20" ht="13.5" customHeight="1" x14ac:dyDescent="0.25">
      <c r="A421" s="350">
        <v>62</v>
      </c>
      <c r="B421" s="315" t="s">
        <v>55</v>
      </c>
      <c r="C421" s="315" t="s">
        <v>34</v>
      </c>
      <c r="D421" s="420" t="s">
        <v>39</v>
      </c>
      <c r="E421" s="423"/>
      <c r="F421" s="319" t="s">
        <v>16</v>
      </c>
      <c r="G421" s="12" t="s">
        <v>1</v>
      </c>
      <c r="H421" s="26"/>
      <c r="I421" s="20"/>
      <c r="J421" s="20"/>
      <c r="K421" s="20"/>
      <c r="L421" s="20"/>
      <c r="M421" s="20"/>
      <c r="N421" s="20"/>
      <c r="O421" s="20"/>
      <c r="P421" s="20"/>
      <c r="Q421" s="20"/>
      <c r="R421" s="20">
        <f t="shared" ref="R421:R426" si="204">SUM(H421:Q421)</f>
        <v>0</v>
      </c>
      <c r="S421" s="21">
        <f>SUM(H421:Q421)/10</f>
        <v>0</v>
      </c>
      <c r="T421" s="16"/>
    </row>
    <row r="422" spans="1:20" ht="13.5" customHeight="1" x14ac:dyDescent="0.25">
      <c r="A422" s="351"/>
      <c r="B422" s="316"/>
      <c r="C422" s="316"/>
      <c r="D422" s="421"/>
      <c r="E422" s="423"/>
      <c r="F422" s="320"/>
      <c r="G422" s="9" t="s">
        <v>2</v>
      </c>
      <c r="H422" s="28"/>
      <c r="I422" s="29"/>
      <c r="J422" s="29"/>
      <c r="K422" s="29"/>
      <c r="L422" s="29"/>
      <c r="M422" s="29"/>
      <c r="N422" s="29"/>
      <c r="O422" s="29"/>
      <c r="P422" s="29"/>
      <c r="Q422" s="29"/>
      <c r="R422" s="29">
        <f t="shared" si="204"/>
        <v>0</v>
      </c>
      <c r="S422" s="22">
        <f>SUM(H422:Q422)/12</f>
        <v>0</v>
      </c>
      <c r="T422" s="36"/>
    </row>
    <row r="423" spans="1:20" ht="13.5" customHeight="1" x14ac:dyDescent="0.25">
      <c r="A423" s="351"/>
      <c r="B423" s="316"/>
      <c r="C423" s="316"/>
      <c r="D423" s="421"/>
      <c r="E423" s="423"/>
      <c r="F423" s="321"/>
      <c r="G423" s="23" t="s">
        <v>22</v>
      </c>
      <c r="H423" s="31">
        <f t="shared" ref="H423:Q423" si="205">+(H422*2+H421)/3</f>
        <v>0</v>
      </c>
      <c r="I423" s="31">
        <f t="shared" si="205"/>
        <v>0</v>
      </c>
      <c r="J423" s="31">
        <f t="shared" si="205"/>
        <v>0</v>
      </c>
      <c r="K423" s="31">
        <f t="shared" si="205"/>
        <v>0</v>
      </c>
      <c r="L423" s="31">
        <f t="shared" si="205"/>
        <v>0</v>
      </c>
      <c r="M423" s="31">
        <f t="shared" si="205"/>
        <v>0</v>
      </c>
      <c r="N423" s="31">
        <f t="shared" si="205"/>
        <v>0</v>
      </c>
      <c r="O423" s="31">
        <f t="shared" si="205"/>
        <v>0</v>
      </c>
      <c r="P423" s="31">
        <f t="shared" si="205"/>
        <v>0</v>
      </c>
      <c r="Q423" s="31">
        <f t="shared" si="205"/>
        <v>0</v>
      </c>
      <c r="R423" s="32">
        <f t="shared" si="204"/>
        <v>0</v>
      </c>
      <c r="S423" s="24">
        <f>SUM(S422*2+S421)/3</f>
        <v>0</v>
      </c>
      <c r="T423" s="36"/>
    </row>
    <row r="424" spans="1:20" ht="13.5" customHeight="1" x14ac:dyDescent="0.25">
      <c r="A424" s="351"/>
      <c r="B424" s="316"/>
      <c r="C424" s="316"/>
      <c r="D424" s="421"/>
      <c r="E424" s="423"/>
      <c r="F424" s="322" t="s">
        <v>20</v>
      </c>
      <c r="G424" s="9" t="s">
        <v>1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>
        <f t="shared" si="204"/>
        <v>0</v>
      </c>
      <c r="S424" s="22">
        <f>SUM(H424:Q424)/10</f>
        <v>0</v>
      </c>
      <c r="T424" s="36"/>
    </row>
    <row r="425" spans="1:20" ht="13.5" customHeight="1" x14ac:dyDescent="0.25">
      <c r="A425" s="351"/>
      <c r="B425" s="316"/>
      <c r="C425" s="316"/>
      <c r="D425" s="421"/>
      <c r="E425" s="423"/>
      <c r="F425" s="322"/>
      <c r="G425" s="9" t="s">
        <v>2</v>
      </c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>
        <f t="shared" si="204"/>
        <v>0</v>
      </c>
      <c r="S425" s="22">
        <f>SUM(H425:Q425)/12</f>
        <v>0</v>
      </c>
      <c r="T425" s="36"/>
    </row>
    <row r="426" spans="1:20" ht="13.5" customHeight="1" x14ac:dyDescent="0.25">
      <c r="A426" s="351"/>
      <c r="B426" s="316"/>
      <c r="C426" s="316"/>
      <c r="D426" s="421"/>
      <c r="E426" s="423"/>
      <c r="F426" s="322"/>
      <c r="G426" s="23" t="s">
        <v>23</v>
      </c>
      <c r="H426" s="31">
        <f t="shared" ref="H426:Q426" si="206">+(H425*2+H424)/3</f>
        <v>0</v>
      </c>
      <c r="I426" s="31">
        <f t="shared" si="206"/>
        <v>0</v>
      </c>
      <c r="J426" s="31">
        <f t="shared" si="206"/>
        <v>0</v>
      </c>
      <c r="K426" s="31">
        <f t="shared" si="206"/>
        <v>0</v>
      </c>
      <c r="L426" s="31">
        <f t="shared" si="206"/>
        <v>0</v>
      </c>
      <c r="M426" s="31">
        <f t="shared" si="206"/>
        <v>0</v>
      </c>
      <c r="N426" s="31">
        <f t="shared" si="206"/>
        <v>0</v>
      </c>
      <c r="O426" s="31">
        <f t="shared" si="206"/>
        <v>0</v>
      </c>
      <c r="P426" s="31">
        <f t="shared" si="206"/>
        <v>0</v>
      </c>
      <c r="Q426" s="31">
        <f t="shared" si="206"/>
        <v>0</v>
      </c>
      <c r="R426" s="32">
        <f t="shared" si="204"/>
        <v>0</v>
      </c>
      <c r="S426" s="24">
        <f>SUM(S425*2+S424)/3</f>
        <v>0</v>
      </c>
      <c r="T426" s="36"/>
    </row>
    <row r="427" spans="1:20" ht="30.75" customHeight="1" thickBot="1" x14ac:dyDescent="0.3">
      <c r="A427" s="351"/>
      <c r="B427" s="316"/>
      <c r="C427" s="316"/>
      <c r="D427" s="421"/>
      <c r="E427" s="423"/>
      <c r="F427" s="323" t="s">
        <v>21</v>
      </c>
      <c r="G427" s="323"/>
      <c r="H427" s="25">
        <f>SUM(H423,H426)/2</f>
        <v>0</v>
      </c>
      <c r="I427" s="25">
        <f t="shared" ref="I427:Q427" si="207">SUM(I423,I426)/2</f>
        <v>0</v>
      </c>
      <c r="J427" s="25">
        <f t="shared" si="207"/>
        <v>0</v>
      </c>
      <c r="K427" s="25">
        <f t="shared" si="207"/>
        <v>0</v>
      </c>
      <c r="L427" s="25">
        <f t="shared" si="207"/>
        <v>0</v>
      </c>
      <c r="M427" s="25">
        <f t="shared" si="207"/>
        <v>0</v>
      </c>
      <c r="N427" s="25">
        <f t="shared" si="207"/>
        <v>0</v>
      </c>
      <c r="O427" s="25">
        <f t="shared" si="207"/>
        <v>0</v>
      </c>
      <c r="P427" s="25">
        <f t="shared" si="207"/>
        <v>0</v>
      </c>
      <c r="Q427" s="25">
        <f t="shared" si="207"/>
        <v>0</v>
      </c>
      <c r="R427" s="25"/>
      <c r="S427" s="25">
        <f>SUM(S423,S426)/2</f>
        <v>0</v>
      </c>
      <c r="T427" s="11"/>
    </row>
    <row r="428" spans="1:20" ht="13.5" customHeight="1" x14ac:dyDescent="0.25">
      <c r="A428" s="350">
        <v>63</v>
      </c>
      <c r="B428" s="315" t="s">
        <v>55</v>
      </c>
      <c r="C428" s="315" t="s">
        <v>34</v>
      </c>
      <c r="D428" s="420" t="s">
        <v>39</v>
      </c>
      <c r="E428" s="423"/>
      <c r="F428" s="319" t="s">
        <v>16</v>
      </c>
      <c r="G428" s="12" t="s">
        <v>1</v>
      </c>
      <c r="H428" s="26"/>
      <c r="I428" s="20"/>
      <c r="J428" s="20"/>
      <c r="K428" s="20"/>
      <c r="L428" s="20"/>
      <c r="M428" s="20"/>
      <c r="N428" s="20"/>
      <c r="O428" s="20"/>
      <c r="P428" s="20"/>
      <c r="Q428" s="20"/>
      <c r="R428" s="20">
        <f t="shared" ref="R428:R433" si="208">SUM(H428:Q428)</f>
        <v>0</v>
      </c>
      <c r="S428" s="21">
        <f>SUM(H428:Q428)/10</f>
        <v>0</v>
      </c>
      <c r="T428" s="16"/>
    </row>
    <row r="429" spans="1:20" ht="13.5" customHeight="1" x14ac:dyDescent="0.25">
      <c r="A429" s="351"/>
      <c r="B429" s="316"/>
      <c r="C429" s="316"/>
      <c r="D429" s="421"/>
      <c r="E429" s="423"/>
      <c r="F429" s="320"/>
      <c r="G429" s="9" t="s">
        <v>2</v>
      </c>
      <c r="H429" s="28"/>
      <c r="I429" s="29"/>
      <c r="J429" s="29"/>
      <c r="K429" s="29"/>
      <c r="L429" s="29"/>
      <c r="M429" s="29"/>
      <c r="N429" s="29"/>
      <c r="O429" s="29"/>
      <c r="P429" s="29"/>
      <c r="Q429" s="29"/>
      <c r="R429" s="29">
        <f t="shared" si="208"/>
        <v>0</v>
      </c>
      <c r="S429" s="22">
        <f>SUM(H429:Q429)/12</f>
        <v>0</v>
      </c>
      <c r="T429" s="36"/>
    </row>
    <row r="430" spans="1:20" ht="13.5" customHeight="1" x14ac:dyDescent="0.25">
      <c r="A430" s="351"/>
      <c r="B430" s="316"/>
      <c r="C430" s="316"/>
      <c r="D430" s="421"/>
      <c r="E430" s="423"/>
      <c r="F430" s="321"/>
      <c r="G430" s="23" t="s">
        <v>22</v>
      </c>
      <c r="H430" s="31">
        <f t="shared" ref="H430:Q430" si="209">+(H429*2+H428)/3</f>
        <v>0</v>
      </c>
      <c r="I430" s="31">
        <f t="shared" si="209"/>
        <v>0</v>
      </c>
      <c r="J430" s="31">
        <f t="shared" si="209"/>
        <v>0</v>
      </c>
      <c r="K430" s="31">
        <f t="shared" si="209"/>
        <v>0</v>
      </c>
      <c r="L430" s="31">
        <f t="shared" si="209"/>
        <v>0</v>
      </c>
      <c r="M430" s="31">
        <f t="shared" si="209"/>
        <v>0</v>
      </c>
      <c r="N430" s="31">
        <f t="shared" si="209"/>
        <v>0</v>
      </c>
      <c r="O430" s="31">
        <f t="shared" si="209"/>
        <v>0</v>
      </c>
      <c r="P430" s="31">
        <f t="shared" si="209"/>
        <v>0</v>
      </c>
      <c r="Q430" s="31">
        <f t="shared" si="209"/>
        <v>0</v>
      </c>
      <c r="R430" s="32">
        <f t="shared" si="208"/>
        <v>0</v>
      </c>
      <c r="S430" s="24">
        <f>SUM(S429*2+S428)/3</f>
        <v>0</v>
      </c>
      <c r="T430" s="36"/>
    </row>
    <row r="431" spans="1:20" ht="13.5" customHeight="1" x14ac:dyDescent="0.25">
      <c r="A431" s="351"/>
      <c r="B431" s="316"/>
      <c r="C431" s="316"/>
      <c r="D431" s="421"/>
      <c r="E431" s="423"/>
      <c r="F431" s="322" t="s">
        <v>20</v>
      </c>
      <c r="G431" s="9" t="s">
        <v>1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>
        <f t="shared" si="208"/>
        <v>0</v>
      </c>
      <c r="S431" s="22">
        <f>SUM(H431:Q431)/10</f>
        <v>0</v>
      </c>
      <c r="T431" s="36"/>
    </row>
    <row r="432" spans="1:20" ht="13.5" customHeight="1" x14ac:dyDescent="0.25">
      <c r="A432" s="351"/>
      <c r="B432" s="316"/>
      <c r="C432" s="316"/>
      <c r="D432" s="421"/>
      <c r="E432" s="423"/>
      <c r="F432" s="322"/>
      <c r="G432" s="9" t="s">
        <v>2</v>
      </c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>
        <f t="shared" si="208"/>
        <v>0</v>
      </c>
      <c r="S432" s="22">
        <f>SUM(H432:Q432)/12</f>
        <v>0</v>
      </c>
      <c r="T432" s="36"/>
    </row>
    <row r="433" spans="1:20" ht="13.5" customHeight="1" x14ac:dyDescent="0.25">
      <c r="A433" s="351"/>
      <c r="B433" s="316"/>
      <c r="C433" s="316"/>
      <c r="D433" s="421"/>
      <c r="E433" s="423"/>
      <c r="F433" s="322"/>
      <c r="G433" s="23" t="s">
        <v>23</v>
      </c>
      <c r="H433" s="31">
        <f t="shared" ref="H433:Q433" si="210">+(H432*2+H431)/3</f>
        <v>0</v>
      </c>
      <c r="I433" s="31">
        <f t="shared" si="210"/>
        <v>0</v>
      </c>
      <c r="J433" s="31">
        <f t="shared" si="210"/>
        <v>0</v>
      </c>
      <c r="K433" s="31">
        <f t="shared" si="210"/>
        <v>0</v>
      </c>
      <c r="L433" s="31">
        <f t="shared" si="210"/>
        <v>0</v>
      </c>
      <c r="M433" s="31">
        <f t="shared" si="210"/>
        <v>0</v>
      </c>
      <c r="N433" s="31">
        <f t="shared" si="210"/>
        <v>0</v>
      </c>
      <c r="O433" s="31">
        <f t="shared" si="210"/>
        <v>0</v>
      </c>
      <c r="P433" s="31">
        <f t="shared" si="210"/>
        <v>0</v>
      </c>
      <c r="Q433" s="31">
        <f t="shared" si="210"/>
        <v>0</v>
      </c>
      <c r="R433" s="32">
        <f t="shared" si="208"/>
        <v>0</v>
      </c>
      <c r="S433" s="24">
        <f>SUM(S432*2+S431)/3</f>
        <v>0</v>
      </c>
      <c r="T433" s="36"/>
    </row>
    <row r="434" spans="1:20" ht="31.5" customHeight="1" thickBot="1" x14ac:dyDescent="0.3">
      <c r="A434" s="351"/>
      <c r="B434" s="316"/>
      <c r="C434" s="316"/>
      <c r="D434" s="421"/>
      <c r="E434" s="423"/>
      <c r="F434" s="323" t="s">
        <v>21</v>
      </c>
      <c r="G434" s="323"/>
      <c r="H434" s="25">
        <f>SUM(H430,H433)/2</f>
        <v>0</v>
      </c>
      <c r="I434" s="25">
        <f t="shared" ref="I434:Q434" si="211">SUM(I430,I433)/2</f>
        <v>0</v>
      </c>
      <c r="J434" s="25">
        <f t="shared" si="211"/>
        <v>0</v>
      </c>
      <c r="K434" s="25">
        <f t="shared" si="211"/>
        <v>0</v>
      </c>
      <c r="L434" s="25">
        <f t="shared" si="211"/>
        <v>0</v>
      </c>
      <c r="M434" s="25">
        <f t="shared" si="211"/>
        <v>0</v>
      </c>
      <c r="N434" s="25">
        <f t="shared" si="211"/>
        <v>0</v>
      </c>
      <c r="O434" s="25">
        <f t="shared" si="211"/>
        <v>0</v>
      </c>
      <c r="P434" s="25">
        <f t="shared" si="211"/>
        <v>0</v>
      </c>
      <c r="Q434" s="25">
        <f t="shared" si="211"/>
        <v>0</v>
      </c>
      <c r="R434" s="25"/>
      <c r="S434" s="25">
        <f>SUM(S430,S433)/2</f>
        <v>0</v>
      </c>
      <c r="T434" s="11"/>
    </row>
    <row r="435" spans="1:20" ht="13.5" customHeight="1" x14ac:dyDescent="0.25">
      <c r="A435" s="350">
        <v>64</v>
      </c>
      <c r="B435" s="315" t="s">
        <v>55</v>
      </c>
      <c r="C435" s="315" t="s">
        <v>34</v>
      </c>
      <c r="D435" s="420" t="s">
        <v>39</v>
      </c>
      <c r="E435" s="423"/>
      <c r="F435" s="319" t="s">
        <v>16</v>
      </c>
      <c r="G435" s="12" t="s">
        <v>1</v>
      </c>
      <c r="H435" s="26"/>
      <c r="I435" s="20"/>
      <c r="J435" s="20"/>
      <c r="K435" s="20"/>
      <c r="L435" s="20"/>
      <c r="M435" s="20"/>
      <c r="N435" s="20"/>
      <c r="O435" s="20"/>
      <c r="P435" s="20"/>
      <c r="Q435" s="20"/>
      <c r="R435" s="20">
        <f t="shared" ref="R435:R440" si="212">SUM(H435:Q435)</f>
        <v>0</v>
      </c>
      <c r="S435" s="21">
        <f>SUM(H435:Q435)/10</f>
        <v>0</v>
      </c>
      <c r="T435" s="16"/>
    </row>
    <row r="436" spans="1:20" ht="13.5" customHeight="1" x14ac:dyDescent="0.25">
      <c r="A436" s="351"/>
      <c r="B436" s="316"/>
      <c r="C436" s="316"/>
      <c r="D436" s="421"/>
      <c r="E436" s="423"/>
      <c r="F436" s="320"/>
      <c r="G436" s="9" t="s">
        <v>2</v>
      </c>
      <c r="H436" s="28"/>
      <c r="I436" s="29"/>
      <c r="J436" s="29"/>
      <c r="K436" s="29"/>
      <c r="L436" s="29"/>
      <c r="M436" s="29"/>
      <c r="N436" s="29"/>
      <c r="O436" s="29"/>
      <c r="P436" s="29"/>
      <c r="Q436" s="29"/>
      <c r="R436" s="29">
        <f t="shared" si="212"/>
        <v>0</v>
      </c>
      <c r="S436" s="22">
        <f>SUM(H436:Q436)/12</f>
        <v>0</v>
      </c>
      <c r="T436" s="36"/>
    </row>
    <row r="437" spans="1:20" ht="13.5" customHeight="1" x14ac:dyDescent="0.25">
      <c r="A437" s="351"/>
      <c r="B437" s="316"/>
      <c r="C437" s="316"/>
      <c r="D437" s="421"/>
      <c r="E437" s="423"/>
      <c r="F437" s="321"/>
      <c r="G437" s="23" t="s">
        <v>22</v>
      </c>
      <c r="H437" s="31">
        <f t="shared" ref="H437:Q437" si="213">+(H436*2+H435)/3</f>
        <v>0</v>
      </c>
      <c r="I437" s="31">
        <f t="shared" si="213"/>
        <v>0</v>
      </c>
      <c r="J437" s="31">
        <f t="shared" si="213"/>
        <v>0</v>
      </c>
      <c r="K437" s="31">
        <f t="shared" si="213"/>
        <v>0</v>
      </c>
      <c r="L437" s="31">
        <f t="shared" si="213"/>
        <v>0</v>
      </c>
      <c r="M437" s="31">
        <f t="shared" si="213"/>
        <v>0</v>
      </c>
      <c r="N437" s="31">
        <f t="shared" si="213"/>
        <v>0</v>
      </c>
      <c r="O437" s="31">
        <f t="shared" si="213"/>
        <v>0</v>
      </c>
      <c r="P437" s="31">
        <f t="shared" si="213"/>
        <v>0</v>
      </c>
      <c r="Q437" s="31">
        <f t="shared" si="213"/>
        <v>0</v>
      </c>
      <c r="R437" s="32">
        <f t="shared" si="212"/>
        <v>0</v>
      </c>
      <c r="S437" s="24">
        <f>SUM(S436*2+S435)/3</f>
        <v>0</v>
      </c>
      <c r="T437" s="36"/>
    </row>
    <row r="438" spans="1:20" ht="13.5" customHeight="1" x14ac:dyDescent="0.25">
      <c r="A438" s="351"/>
      <c r="B438" s="316"/>
      <c r="C438" s="316"/>
      <c r="D438" s="421"/>
      <c r="E438" s="423"/>
      <c r="F438" s="322" t="s">
        <v>20</v>
      </c>
      <c r="G438" s="9" t="s">
        <v>1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>
        <f t="shared" si="212"/>
        <v>0</v>
      </c>
      <c r="S438" s="22">
        <f>SUM(H438:Q438)/10</f>
        <v>0</v>
      </c>
      <c r="T438" s="36"/>
    </row>
    <row r="439" spans="1:20" ht="13.5" customHeight="1" x14ac:dyDescent="0.25">
      <c r="A439" s="351"/>
      <c r="B439" s="316"/>
      <c r="C439" s="316"/>
      <c r="D439" s="421"/>
      <c r="E439" s="423"/>
      <c r="F439" s="322"/>
      <c r="G439" s="9" t="s">
        <v>2</v>
      </c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>
        <f t="shared" si="212"/>
        <v>0</v>
      </c>
      <c r="S439" s="22">
        <f>SUM(H439:Q439)/12</f>
        <v>0</v>
      </c>
      <c r="T439" s="36"/>
    </row>
    <row r="440" spans="1:20" ht="13.5" customHeight="1" x14ac:dyDescent="0.25">
      <c r="A440" s="351"/>
      <c r="B440" s="316"/>
      <c r="C440" s="316"/>
      <c r="D440" s="421"/>
      <c r="E440" s="423"/>
      <c r="F440" s="322"/>
      <c r="G440" s="23" t="s">
        <v>23</v>
      </c>
      <c r="H440" s="31">
        <f t="shared" ref="H440:Q440" si="214">+(H439*2+H438)/3</f>
        <v>0</v>
      </c>
      <c r="I440" s="31">
        <f t="shared" si="214"/>
        <v>0</v>
      </c>
      <c r="J440" s="31">
        <f t="shared" si="214"/>
        <v>0</v>
      </c>
      <c r="K440" s="31">
        <f t="shared" si="214"/>
        <v>0</v>
      </c>
      <c r="L440" s="31">
        <f t="shared" si="214"/>
        <v>0</v>
      </c>
      <c r="M440" s="31">
        <f t="shared" si="214"/>
        <v>0</v>
      </c>
      <c r="N440" s="31">
        <f t="shared" si="214"/>
        <v>0</v>
      </c>
      <c r="O440" s="31">
        <f t="shared" si="214"/>
        <v>0</v>
      </c>
      <c r="P440" s="31">
        <f t="shared" si="214"/>
        <v>0</v>
      </c>
      <c r="Q440" s="31">
        <f t="shared" si="214"/>
        <v>0</v>
      </c>
      <c r="R440" s="32">
        <f t="shared" si="212"/>
        <v>0</v>
      </c>
      <c r="S440" s="24">
        <f>SUM(S439*2+S438)/3</f>
        <v>0</v>
      </c>
      <c r="T440" s="36"/>
    </row>
    <row r="441" spans="1:20" ht="27.75" customHeight="1" thickBot="1" x14ac:dyDescent="0.3">
      <c r="A441" s="351"/>
      <c r="B441" s="316"/>
      <c r="C441" s="316"/>
      <c r="D441" s="421"/>
      <c r="E441" s="423"/>
      <c r="F441" s="323" t="s">
        <v>21</v>
      </c>
      <c r="G441" s="323"/>
      <c r="H441" s="25">
        <f>SUM(H437,H440)/2</f>
        <v>0</v>
      </c>
      <c r="I441" s="25">
        <f t="shared" ref="I441:Q441" si="215">SUM(I437,I440)/2</f>
        <v>0</v>
      </c>
      <c r="J441" s="25">
        <f t="shared" si="215"/>
        <v>0</v>
      </c>
      <c r="K441" s="25">
        <f t="shared" si="215"/>
        <v>0</v>
      </c>
      <c r="L441" s="25">
        <f t="shared" si="215"/>
        <v>0</v>
      </c>
      <c r="M441" s="25">
        <f t="shared" si="215"/>
        <v>0</v>
      </c>
      <c r="N441" s="25">
        <f t="shared" si="215"/>
        <v>0</v>
      </c>
      <c r="O441" s="25">
        <f t="shared" si="215"/>
        <v>0</v>
      </c>
      <c r="P441" s="25">
        <f t="shared" si="215"/>
        <v>0</v>
      </c>
      <c r="Q441" s="25">
        <f t="shared" si="215"/>
        <v>0</v>
      </c>
      <c r="R441" s="25"/>
      <c r="S441" s="25">
        <f>SUM(S437,S440)/2</f>
        <v>0</v>
      </c>
      <c r="T441" s="11"/>
    </row>
    <row r="442" spans="1:20" ht="13.5" customHeight="1" x14ac:dyDescent="0.25">
      <c r="A442" s="350">
        <v>65</v>
      </c>
      <c r="B442" s="315" t="s">
        <v>55</v>
      </c>
      <c r="C442" s="315" t="s">
        <v>34</v>
      </c>
      <c r="D442" s="420" t="s">
        <v>39</v>
      </c>
      <c r="E442" s="423"/>
      <c r="F442" s="319" t="s">
        <v>16</v>
      </c>
      <c r="G442" s="12" t="s">
        <v>1</v>
      </c>
      <c r="H442" s="26"/>
      <c r="I442" s="20"/>
      <c r="J442" s="20"/>
      <c r="K442" s="20"/>
      <c r="L442" s="20"/>
      <c r="M442" s="20"/>
      <c r="N442" s="20"/>
      <c r="O442" s="20"/>
      <c r="P442" s="20"/>
      <c r="Q442" s="20"/>
      <c r="R442" s="20">
        <f t="shared" ref="R442:R447" si="216">SUM(H442:Q442)</f>
        <v>0</v>
      </c>
      <c r="S442" s="21">
        <f>SUM(H442:Q442)/10</f>
        <v>0</v>
      </c>
      <c r="T442" s="16"/>
    </row>
    <row r="443" spans="1:20" ht="13.5" customHeight="1" x14ac:dyDescent="0.25">
      <c r="A443" s="351"/>
      <c r="B443" s="316"/>
      <c r="C443" s="316"/>
      <c r="D443" s="421"/>
      <c r="E443" s="423"/>
      <c r="F443" s="320"/>
      <c r="G443" s="9" t="s">
        <v>2</v>
      </c>
      <c r="H443" s="28"/>
      <c r="I443" s="29"/>
      <c r="J443" s="29"/>
      <c r="K443" s="29"/>
      <c r="L443" s="29"/>
      <c r="M443" s="29"/>
      <c r="N443" s="29"/>
      <c r="O443" s="29"/>
      <c r="P443" s="29"/>
      <c r="Q443" s="29"/>
      <c r="R443" s="29">
        <f t="shared" si="216"/>
        <v>0</v>
      </c>
      <c r="S443" s="22">
        <f>SUM(H443:Q443)/12</f>
        <v>0</v>
      </c>
      <c r="T443" s="36"/>
    </row>
    <row r="444" spans="1:20" ht="13.5" customHeight="1" x14ac:dyDescent="0.25">
      <c r="A444" s="351"/>
      <c r="B444" s="316"/>
      <c r="C444" s="316"/>
      <c r="D444" s="421"/>
      <c r="E444" s="423"/>
      <c r="F444" s="321"/>
      <c r="G444" s="23" t="s">
        <v>22</v>
      </c>
      <c r="H444" s="31">
        <f t="shared" ref="H444:Q444" si="217">+(H443*2+H442)/3</f>
        <v>0</v>
      </c>
      <c r="I444" s="31">
        <f t="shared" si="217"/>
        <v>0</v>
      </c>
      <c r="J444" s="31">
        <f t="shared" si="217"/>
        <v>0</v>
      </c>
      <c r="K444" s="31">
        <f t="shared" si="217"/>
        <v>0</v>
      </c>
      <c r="L444" s="31">
        <f t="shared" si="217"/>
        <v>0</v>
      </c>
      <c r="M444" s="31">
        <f t="shared" si="217"/>
        <v>0</v>
      </c>
      <c r="N444" s="31">
        <f t="shared" si="217"/>
        <v>0</v>
      </c>
      <c r="O444" s="31">
        <f t="shared" si="217"/>
        <v>0</v>
      </c>
      <c r="P444" s="31">
        <f t="shared" si="217"/>
        <v>0</v>
      </c>
      <c r="Q444" s="31">
        <f t="shared" si="217"/>
        <v>0</v>
      </c>
      <c r="R444" s="32">
        <f t="shared" si="216"/>
        <v>0</v>
      </c>
      <c r="S444" s="24">
        <f>SUM(S443*2+S442)/3</f>
        <v>0</v>
      </c>
      <c r="T444" s="36"/>
    </row>
    <row r="445" spans="1:20" ht="13.5" customHeight="1" x14ac:dyDescent="0.25">
      <c r="A445" s="351"/>
      <c r="B445" s="316"/>
      <c r="C445" s="316"/>
      <c r="D445" s="421"/>
      <c r="E445" s="423"/>
      <c r="F445" s="322" t="s">
        <v>20</v>
      </c>
      <c r="G445" s="9" t="s">
        <v>1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>
        <f t="shared" si="216"/>
        <v>0</v>
      </c>
      <c r="S445" s="22">
        <f>SUM(H445:Q445)/10</f>
        <v>0</v>
      </c>
      <c r="T445" s="36"/>
    </row>
    <row r="446" spans="1:20" ht="13.5" customHeight="1" x14ac:dyDescent="0.25">
      <c r="A446" s="351"/>
      <c r="B446" s="316"/>
      <c r="C446" s="316"/>
      <c r="D446" s="421"/>
      <c r="E446" s="423"/>
      <c r="F446" s="322"/>
      <c r="G446" s="9" t="s">
        <v>2</v>
      </c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>
        <f t="shared" si="216"/>
        <v>0</v>
      </c>
      <c r="S446" s="22">
        <f>SUM(H446:Q446)/12</f>
        <v>0</v>
      </c>
      <c r="T446" s="36"/>
    </row>
    <row r="447" spans="1:20" ht="13.5" customHeight="1" x14ac:dyDescent="0.25">
      <c r="A447" s="351"/>
      <c r="B447" s="316"/>
      <c r="C447" s="316"/>
      <c r="D447" s="421"/>
      <c r="E447" s="423"/>
      <c r="F447" s="322"/>
      <c r="G447" s="23" t="s">
        <v>23</v>
      </c>
      <c r="H447" s="31">
        <f t="shared" ref="H447:Q447" si="218">+(H446*2+H445)/3</f>
        <v>0</v>
      </c>
      <c r="I447" s="31">
        <f t="shared" si="218"/>
        <v>0</v>
      </c>
      <c r="J447" s="31">
        <f t="shared" si="218"/>
        <v>0</v>
      </c>
      <c r="K447" s="31">
        <f t="shared" si="218"/>
        <v>0</v>
      </c>
      <c r="L447" s="31">
        <f t="shared" si="218"/>
        <v>0</v>
      </c>
      <c r="M447" s="31">
        <f t="shared" si="218"/>
        <v>0</v>
      </c>
      <c r="N447" s="31">
        <f t="shared" si="218"/>
        <v>0</v>
      </c>
      <c r="O447" s="31">
        <f t="shared" si="218"/>
        <v>0</v>
      </c>
      <c r="P447" s="31">
        <f t="shared" si="218"/>
        <v>0</v>
      </c>
      <c r="Q447" s="31">
        <f t="shared" si="218"/>
        <v>0</v>
      </c>
      <c r="R447" s="32">
        <f t="shared" si="216"/>
        <v>0</v>
      </c>
      <c r="S447" s="24">
        <f>SUM(S446*2+S445)/3</f>
        <v>0</v>
      </c>
      <c r="T447" s="36"/>
    </row>
    <row r="448" spans="1:20" ht="29.25" customHeight="1" thickBot="1" x14ac:dyDescent="0.3">
      <c r="A448" s="351"/>
      <c r="B448" s="316"/>
      <c r="C448" s="316"/>
      <c r="D448" s="421"/>
      <c r="E448" s="423"/>
      <c r="F448" s="323" t="s">
        <v>21</v>
      </c>
      <c r="G448" s="323"/>
      <c r="H448" s="25">
        <f>SUM(H444,H447)/2</f>
        <v>0</v>
      </c>
      <c r="I448" s="25">
        <f t="shared" ref="I448:Q448" si="219">SUM(I444,I447)/2</f>
        <v>0</v>
      </c>
      <c r="J448" s="25">
        <f t="shared" si="219"/>
        <v>0</v>
      </c>
      <c r="K448" s="25">
        <f t="shared" si="219"/>
        <v>0</v>
      </c>
      <c r="L448" s="25">
        <f t="shared" si="219"/>
        <v>0</v>
      </c>
      <c r="M448" s="25">
        <f t="shared" si="219"/>
        <v>0</v>
      </c>
      <c r="N448" s="25">
        <f t="shared" si="219"/>
        <v>0</v>
      </c>
      <c r="O448" s="25">
        <f t="shared" si="219"/>
        <v>0</v>
      </c>
      <c r="P448" s="25">
        <f t="shared" si="219"/>
        <v>0</v>
      </c>
      <c r="Q448" s="25">
        <f t="shared" si="219"/>
        <v>0</v>
      </c>
      <c r="R448" s="25"/>
      <c r="S448" s="25">
        <f>SUM(S444,S447)/2</f>
        <v>0</v>
      </c>
      <c r="T448" s="11"/>
    </row>
    <row r="449" spans="1:20" ht="13.5" customHeight="1" x14ac:dyDescent="0.25">
      <c r="A449" s="350">
        <v>66</v>
      </c>
      <c r="B449" s="315" t="s">
        <v>55</v>
      </c>
      <c r="C449" s="315" t="s">
        <v>34</v>
      </c>
      <c r="D449" s="420" t="s">
        <v>39</v>
      </c>
      <c r="E449" s="423"/>
      <c r="F449" s="319" t="s">
        <v>16</v>
      </c>
      <c r="G449" s="12" t="s">
        <v>1</v>
      </c>
      <c r="H449" s="26"/>
      <c r="I449" s="20"/>
      <c r="J449" s="20"/>
      <c r="K449" s="20"/>
      <c r="L449" s="20"/>
      <c r="M449" s="20"/>
      <c r="N449" s="20"/>
      <c r="O449" s="20"/>
      <c r="P449" s="20"/>
      <c r="Q449" s="20"/>
      <c r="R449" s="20">
        <f t="shared" ref="R449:R454" si="220">SUM(H449:Q449)</f>
        <v>0</v>
      </c>
      <c r="S449" s="21">
        <f>SUM(H449:Q449)/10</f>
        <v>0</v>
      </c>
      <c r="T449" s="16"/>
    </row>
    <row r="450" spans="1:20" ht="13.5" customHeight="1" x14ac:dyDescent="0.25">
      <c r="A450" s="351"/>
      <c r="B450" s="316"/>
      <c r="C450" s="316"/>
      <c r="D450" s="421"/>
      <c r="E450" s="423"/>
      <c r="F450" s="320"/>
      <c r="G450" s="9" t="s">
        <v>2</v>
      </c>
      <c r="H450" s="28"/>
      <c r="I450" s="29"/>
      <c r="J450" s="29"/>
      <c r="K450" s="29"/>
      <c r="L450" s="29"/>
      <c r="M450" s="29"/>
      <c r="N450" s="29"/>
      <c r="O450" s="29"/>
      <c r="P450" s="29"/>
      <c r="Q450" s="29"/>
      <c r="R450" s="29">
        <f t="shared" si="220"/>
        <v>0</v>
      </c>
      <c r="S450" s="22">
        <f>SUM(H450:Q450)/12</f>
        <v>0</v>
      </c>
      <c r="T450" s="36"/>
    </row>
    <row r="451" spans="1:20" ht="13.5" customHeight="1" x14ac:dyDescent="0.25">
      <c r="A451" s="351"/>
      <c r="B451" s="316"/>
      <c r="C451" s="316"/>
      <c r="D451" s="421"/>
      <c r="E451" s="423"/>
      <c r="F451" s="321"/>
      <c r="G451" s="23" t="s">
        <v>22</v>
      </c>
      <c r="H451" s="31">
        <f t="shared" ref="H451:Q451" si="221">+(H450*2+H449)/3</f>
        <v>0</v>
      </c>
      <c r="I451" s="31">
        <f t="shared" si="221"/>
        <v>0</v>
      </c>
      <c r="J451" s="31">
        <f t="shared" si="221"/>
        <v>0</v>
      </c>
      <c r="K451" s="31">
        <f t="shared" si="221"/>
        <v>0</v>
      </c>
      <c r="L451" s="31">
        <f t="shared" si="221"/>
        <v>0</v>
      </c>
      <c r="M451" s="31">
        <f t="shared" si="221"/>
        <v>0</v>
      </c>
      <c r="N451" s="31">
        <f t="shared" si="221"/>
        <v>0</v>
      </c>
      <c r="O451" s="31">
        <f t="shared" si="221"/>
        <v>0</v>
      </c>
      <c r="P451" s="31">
        <f t="shared" si="221"/>
        <v>0</v>
      </c>
      <c r="Q451" s="31">
        <f t="shared" si="221"/>
        <v>0</v>
      </c>
      <c r="R451" s="32">
        <f t="shared" si="220"/>
        <v>0</v>
      </c>
      <c r="S451" s="24">
        <f>SUM(S450*2+S449)/3</f>
        <v>0</v>
      </c>
      <c r="T451" s="36"/>
    </row>
    <row r="452" spans="1:20" ht="13.5" customHeight="1" x14ac:dyDescent="0.25">
      <c r="A452" s="351"/>
      <c r="B452" s="316"/>
      <c r="C452" s="316"/>
      <c r="D452" s="421"/>
      <c r="E452" s="423"/>
      <c r="F452" s="322" t="s">
        <v>20</v>
      </c>
      <c r="G452" s="9" t="s">
        <v>1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>
        <f t="shared" si="220"/>
        <v>0</v>
      </c>
      <c r="S452" s="22">
        <f>SUM(H452:Q452)/10</f>
        <v>0</v>
      </c>
      <c r="T452" s="36"/>
    </row>
    <row r="453" spans="1:20" ht="13.5" customHeight="1" x14ac:dyDescent="0.25">
      <c r="A453" s="351"/>
      <c r="B453" s="316"/>
      <c r="C453" s="316"/>
      <c r="D453" s="421"/>
      <c r="E453" s="423"/>
      <c r="F453" s="322"/>
      <c r="G453" s="9" t="s">
        <v>2</v>
      </c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>
        <f t="shared" si="220"/>
        <v>0</v>
      </c>
      <c r="S453" s="22">
        <f>SUM(H453:Q453)/12</f>
        <v>0</v>
      </c>
      <c r="T453" s="36"/>
    </row>
    <row r="454" spans="1:20" ht="13.5" customHeight="1" x14ac:dyDescent="0.25">
      <c r="A454" s="351"/>
      <c r="B454" s="316"/>
      <c r="C454" s="316"/>
      <c r="D454" s="421"/>
      <c r="E454" s="423"/>
      <c r="F454" s="322"/>
      <c r="G454" s="23" t="s">
        <v>23</v>
      </c>
      <c r="H454" s="31">
        <f t="shared" ref="H454:Q454" si="222">+(H453*2+H452)/3</f>
        <v>0</v>
      </c>
      <c r="I454" s="31">
        <f t="shared" si="222"/>
        <v>0</v>
      </c>
      <c r="J454" s="31">
        <f t="shared" si="222"/>
        <v>0</v>
      </c>
      <c r="K454" s="31">
        <f t="shared" si="222"/>
        <v>0</v>
      </c>
      <c r="L454" s="31">
        <f t="shared" si="222"/>
        <v>0</v>
      </c>
      <c r="M454" s="31">
        <f t="shared" si="222"/>
        <v>0</v>
      </c>
      <c r="N454" s="31">
        <f t="shared" si="222"/>
        <v>0</v>
      </c>
      <c r="O454" s="31">
        <f t="shared" si="222"/>
        <v>0</v>
      </c>
      <c r="P454" s="31">
        <f t="shared" si="222"/>
        <v>0</v>
      </c>
      <c r="Q454" s="31">
        <f t="shared" si="222"/>
        <v>0</v>
      </c>
      <c r="R454" s="32">
        <f t="shared" si="220"/>
        <v>0</v>
      </c>
      <c r="S454" s="24">
        <f>SUM(S453*2+S452)/3</f>
        <v>0</v>
      </c>
      <c r="T454" s="36"/>
    </row>
    <row r="455" spans="1:20" ht="22.5" customHeight="1" thickBot="1" x14ac:dyDescent="0.3">
      <c r="A455" s="351"/>
      <c r="B455" s="316"/>
      <c r="C455" s="316"/>
      <c r="D455" s="421"/>
      <c r="E455" s="423"/>
      <c r="F455" s="323" t="s">
        <v>21</v>
      </c>
      <c r="G455" s="323"/>
      <c r="H455" s="25">
        <f>SUM(H451,H454)/2</f>
        <v>0</v>
      </c>
      <c r="I455" s="25">
        <f t="shared" ref="I455:Q455" si="223">SUM(I451,I454)/2</f>
        <v>0</v>
      </c>
      <c r="J455" s="25">
        <f t="shared" si="223"/>
        <v>0</v>
      </c>
      <c r="K455" s="25">
        <f t="shared" si="223"/>
        <v>0</v>
      </c>
      <c r="L455" s="25">
        <f t="shared" si="223"/>
        <v>0</v>
      </c>
      <c r="M455" s="25">
        <f t="shared" si="223"/>
        <v>0</v>
      </c>
      <c r="N455" s="25">
        <f t="shared" si="223"/>
        <v>0</v>
      </c>
      <c r="O455" s="25">
        <f t="shared" si="223"/>
        <v>0</v>
      </c>
      <c r="P455" s="25">
        <f t="shared" si="223"/>
        <v>0</v>
      </c>
      <c r="Q455" s="25">
        <f t="shared" si="223"/>
        <v>0</v>
      </c>
      <c r="R455" s="25"/>
      <c r="S455" s="25">
        <f>SUM(S451,S454)/2</f>
        <v>0</v>
      </c>
      <c r="T455" s="11"/>
    </row>
    <row r="456" spans="1:20" ht="13.5" customHeight="1" x14ac:dyDescent="0.25">
      <c r="A456" s="350">
        <v>67</v>
      </c>
      <c r="B456" s="315" t="s">
        <v>55</v>
      </c>
      <c r="C456" s="315" t="s">
        <v>34</v>
      </c>
      <c r="D456" s="420" t="s">
        <v>39</v>
      </c>
      <c r="E456" s="423"/>
      <c r="F456" s="319" t="s">
        <v>16</v>
      </c>
      <c r="G456" s="12" t="s">
        <v>1</v>
      </c>
      <c r="H456" s="26"/>
      <c r="I456" s="20"/>
      <c r="J456" s="20"/>
      <c r="K456" s="20"/>
      <c r="L456" s="20"/>
      <c r="M456" s="20"/>
      <c r="N456" s="20"/>
      <c r="O456" s="20"/>
      <c r="P456" s="20"/>
      <c r="Q456" s="20"/>
      <c r="R456" s="20">
        <f t="shared" ref="R456:R461" si="224">SUM(H456:Q456)</f>
        <v>0</v>
      </c>
      <c r="S456" s="21">
        <f>SUM(H456:Q456)/10</f>
        <v>0</v>
      </c>
      <c r="T456" s="16"/>
    </row>
    <row r="457" spans="1:20" ht="13.5" customHeight="1" x14ac:dyDescent="0.25">
      <c r="A457" s="351"/>
      <c r="B457" s="316"/>
      <c r="C457" s="316"/>
      <c r="D457" s="421"/>
      <c r="E457" s="423"/>
      <c r="F457" s="320"/>
      <c r="G457" s="9" t="s">
        <v>2</v>
      </c>
      <c r="H457" s="28"/>
      <c r="I457" s="29"/>
      <c r="J457" s="29"/>
      <c r="K457" s="29"/>
      <c r="L457" s="29"/>
      <c r="M457" s="29"/>
      <c r="N457" s="29"/>
      <c r="O457" s="29"/>
      <c r="P457" s="29"/>
      <c r="Q457" s="29"/>
      <c r="R457" s="29">
        <f t="shared" si="224"/>
        <v>0</v>
      </c>
      <c r="S457" s="22">
        <f>SUM(H457:Q457)/12</f>
        <v>0</v>
      </c>
      <c r="T457" s="36"/>
    </row>
    <row r="458" spans="1:20" ht="13.5" customHeight="1" x14ac:dyDescent="0.25">
      <c r="A458" s="351"/>
      <c r="B458" s="316"/>
      <c r="C458" s="316"/>
      <c r="D458" s="421"/>
      <c r="E458" s="423"/>
      <c r="F458" s="321"/>
      <c r="G458" s="23" t="s">
        <v>22</v>
      </c>
      <c r="H458" s="31">
        <f t="shared" ref="H458:Q458" si="225">+(H457*2+H456)/3</f>
        <v>0</v>
      </c>
      <c r="I458" s="31">
        <f t="shared" si="225"/>
        <v>0</v>
      </c>
      <c r="J458" s="31">
        <f t="shared" si="225"/>
        <v>0</v>
      </c>
      <c r="K458" s="31">
        <f t="shared" si="225"/>
        <v>0</v>
      </c>
      <c r="L458" s="31">
        <f t="shared" si="225"/>
        <v>0</v>
      </c>
      <c r="M458" s="31">
        <f t="shared" si="225"/>
        <v>0</v>
      </c>
      <c r="N458" s="31">
        <f t="shared" si="225"/>
        <v>0</v>
      </c>
      <c r="O458" s="31">
        <f t="shared" si="225"/>
        <v>0</v>
      </c>
      <c r="P458" s="31">
        <f t="shared" si="225"/>
        <v>0</v>
      </c>
      <c r="Q458" s="31">
        <f t="shared" si="225"/>
        <v>0</v>
      </c>
      <c r="R458" s="32">
        <f t="shared" si="224"/>
        <v>0</v>
      </c>
      <c r="S458" s="24">
        <f>SUM(S457*2+S456)/3</f>
        <v>0</v>
      </c>
      <c r="T458" s="36"/>
    </row>
    <row r="459" spans="1:20" ht="13.5" customHeight="1" x14ac:dyDescent="0.25">
      <c r="A459" s="351"/>
      <c r="B459" s="316"/>
      <c r="C459" s="316"/>
      <c r="D459" s="421"/>
      <c r="E459" s="423"/>
      <c r="F459" s="331" t="s">
        <v>20</v>
      </c>
      <c r="G459" s="9" t="s">
        <v>1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>
        <f t="shared" si="224"/>
        <v>0</v>
      </c>
      <c r="S459" s="22">
        <f>SUM(H459:Q459)/10</f>
        <v>0</v>
      </c>
      <c r="T459" s="36"/>
    </row>
    <row r="460" spans="1:20" ht="13.5" customHeight="1" x14ac:dyDescent="0.25">
      <c r="A460" s="351"/>
      <c r="B460" s="316"/>
      <c r="C460" s="316"/>
      <c r="D460" s="421"/>
      <c r="E460" s="423"/>
      <c r="F460" s="320"/>
      <c r="G460" s="9" t="s">
        <v>2</v>
      </c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>
        <f t="shared" si="224"/>
        <v>0</v>
      </c>
      <c r="S460" s="22">
        <f>SUM(H460:Q460)/12</f>
        <v>0</v>
      </c>
      <c r="T460" s="36"/>
    </row>
    <row r="461" spans="1:20" ht="13.5" customHeight="1" x14ac:dyDescent="0.25">
      <c r="A461" s="351"/>
      <c r="B461" s="316"/>
      <c r="C461" s="316"/>
      <c r="D461" s="421"/>
      <c r="E461" s="423"/>
      <c r="F461" s="321"/>
      <c r="G461" s="23" t="s">
        <v>23</v>
      </c>
      <c r="H461" s="31">
        <f t="shared" ref="H461:Q461" si="226">+(H460*2+H459)/3</f>
        <v>0</v>
      </c>
      <c r="I461" s="31">
        <f t="shared" si="226"/>
        <v>0</v>
      </c>
      <c r="J461" s="31">
        <f t="shared" si="226"/>
        <v>0</v>
      </c>
      <c r="K461" s="31">
        <f t="shared" si="226"/>
        <v>0</v>
      </c>
      <c r="L461" s="31">
        <f t="shared" si="226"/>
        <v>0</v>
      </c>
      <c r="M461" s="31">
        <f t="shared" si="226"/>
        <v>0</v>
      </c>
      <c r="N461" s="31">
        <f t="shared" si="226"/>
        <v>0</v>
      </c>
      <c r="O461" s="31">
        <f t="shared" si="226"/>
        <v>0</v>
      </c>
      <c r="P461" s="31">
        <f t="shared" si="226"/>
        <v>0</v>
      </c>
      <c r="Q461" s="31">
        <f t="shared" si="226"/>
        <v>0</v>
      </c>
      <c r="R461" s="32">
        <f t="shared" si="224"/>
        <v>0</v>
      </c>
      <c r="S461" s="24">
        <f>SUM(S460*2+S459)/3</f>
        <v>0</v>
      </c>
      <c r="T461" s="36"/>
    </row>
    <row r="462" spans="1:20" ht="29.25" customHeight="1" thickBot="1" x14ac:dyDescent="0.3">
      <c r="A462" s="351"/>
      <c r="B462" s="316"/>
      <c r="C462" s="316"/>
      <c r="D462" s="421"/>
      <c r="E462" s="423"/>
      <c r="F462" s="332" t="s">
        <v>21</v>
      </c>
      <c r="G462" s="333"/>
      <c r="H462" s="25">
        <f>SUM(H458,H461)/2</f>
        <v>0</v>
      </c>
      <c r="I462" s="25">
        <f t="shared" ref="I462:Q462" si="227">SUM(I458,I461)/2</f>
        <v>0</v>
      </c>
      <c r="J462" s="25">
        <f t="shared" si="227"/>
        <v>0</v>
      </c>
      <c r="K462" s="25">
        <f t="shared" si="227"/>
        <v>0</v>
      </c>
      <c r="L462" s="25">
        <f t="shared" si="227"/>
        <v>0</v>
      </c>
      <c r="M462" s="25">
        <f t="shared" si="227"/>
        <v>0</v>
      </c>
      <c r="N462" s="25">
        <f t="shared" si="227"/>
        <v>0</v>
      </c>
      <c r="O462" s="25">
        <f t="shared" si="227"/>
        <v>0</v>
      </c>
      <c r="P462" s="25">
        <f t="shared" si="227"/>
        <v>0</v>
      </c>
      <c r="Q462" s="25">
        <f t="shared" si="227"/>
        <v>0</v>
      </c>
      <c r="R462" s="25"/>
      <c r="S462" s="25">
        <f>SUM(S458,S461)/2</f>
        <v>0</v>
      </c>
      <c r="T462" s="11"/>
    </row>
    <row r="463" spans="1:20" ht="13.5" customHeight="1" x14ac:dyDescent="0.25">
      <c r="A463" s="350">
        <v>68</v>
      </c>
      <c r="B463" s="315" t="s">
        <v>55</v>
      </c>
      <c r="C463" s="315" t="s">
        <v>34</v>
      </c>
      <c r="D463" s="420" t="s">
        <v>39</v>
      </c>
      <c r="E463" s="423"/>
      <c r="F463" s="319" t="s">
        <v>16</v>
      </c>
      <c r="G463" s="12" t="s">
        <v>1</v>
      </c>
      <c r="H463" s="26"/>
      <c r="I463" s="20"/>
      <c r="J463" s="20"/>
      <c r="K463" s="20"/>
      <c r="L463" s="20"/>
      <c r="M463" s="20"/>
      <c r="N463" s="20"/>
      <c r="O463" s="20"/>
      <c r="P463" s="20"/>
      <c r="Q463" s="20"/>
      <c r="R463" s="20">
        <f t="shared" ref="R463:R468" si="228">SUM(H463:Q463)</f>
        <v>0</v>
      </c>
      <c r="S463" s="21">
        <f>SUM(H463:Q463)/10</f>
        <v>0</v>
      </c>
      <c r="T463" s="16"/>
    </row>
    <row r="464" spans="1:20" ht="13.5" customHeight="1" x14ac:dyDescent="0.25">
      <c r="A464" s="351"/>
      <c r="B464" s="316"/>
      <c r="C464" s="316"/>
      <c r="D464" s="421"/>
      <c r="E464" s="423"/>
      <c r="F464" s="320"/>
      <c r="G464" s="9" t="s">
        <v>2</v>
      </c>
      <c r="H464" s="28"/>
      <c r="I464" s="29"/>
      <c r="J464" s="29"/>
      <c r="K464" s="29"/>
      <c r="L464" s="29"/>
      <c r="M464" s="29"/>
      <c r="N464" s="29"/>
      <c r="O464" s="29"/>
      <c r="P464" s="29"/>
      <c r="Q464" s="29"/>
      <c r="R464" s="29">
        <f t="shared" si="228"/>
        <v>0</v>
      </c>
      <c r="S464" s="22">
        <f>SUM(H464:Q464)/12</f>
        <v>0</v>
      </c>
      <c r="T464" s="36"/>
    </row>
    <row r="465" spans="1:20" ht="13.5" customHeight="1" x14ac:dyDescent="0.25">
      <c r="A465" s="351"/>
      <c r="B465" s="316"/>
      <c r="C465" s="316"/>
      <c r="D465" s="421"/>
      <c r="E465" s="423"/>
      <c r="F465" s="321"/>
      <c r="G465" s="23" t="s">
        <v>22</v>
      </c>
      <c r="H465" s="31">
        <f t="shared" ref="H465:Q465" si="229">+(H464*2+H463)/3</f>
        <v>0</v>
      </c>
      <c r="I465" s="31">
        <f t="shared" si="229"/>
        <v>0</v>
      </c>
      <c r="J465" s="31">
        <f t="shared" si="229"/>
        <v>0</v>
      </c>
      <c r="K465" s="31">
        <f t="shared" si="229"/>
        <v>0</v>
      </c>
      <c r="L465" s="31">
        <f t="shared" si="229"/>
        <v>0</v>
      </c>
      <c r="M465" s="31">
        <f t="shared" si="229"/>
        <v>0</v>
      </c>
      <c r="N465" s="31">
        <f t="shared" si="229"/>
        <v>0</v>
      </c>
      <c r="O465" s="31">
        <f t="shared" si="229"/>
        <v>0</v>
      </c>
      <c r="P465" s="31">
        <f t="shared" si="229"/>
        <v>0</v>
      </c>
      <c r="Q465" s="31">
        <f t="shared" si="229"/>
        <v>0</v>
      </c>
      <c r="R465" s="32">
        <f t="shared" si="228"/>
        <v>0</v>
      </c>
      <c r="S465" s="24">
        <f>SUM(S464*2+S463)/3</f>
        <v>0</v>
      </c>
      <c r="T465" s="36"/>
    </row>
    <row r="466" spans="1:20" ht="13.5" customHeight="1" x14ac:dyDescent="0.25">
      <c r="A466" s="351"/>
      <c r="B466" s="316"/>
      <c r="C466" s="316"/>
      <c r="D466" s="421"/>
      <c r="E466" s="423"/>
      <c r="F466" s="322" t="s">
        <v>20</v>
      </c>
      <c r="G466" s="9" t="s">
        <v>1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>
        <f t="shared" si="228"/>
        <v>0</v>
      </c>
      <c r="S466" s="22">
        <f>SUM(H466:Q466)/10</f>
        <v>0</v>
      </c>
      <c r="T466" s="36"/>
    </row>
    <row r="467" spans="1:20" ht="13.5" customHeight="1" x14ac:dyDescent="0.25">
      <c r="A467" s="351"/>
      <c r="B467" s="316"/>
      <c r="C467" s="316"/>
      <c r="D467" s="421"/>
      <c r="E467" s="423"/>
      <c r="F467" s="322"/>
      <c r="G467" s="9" t="s">
        <v>2</v>
      </c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>
        <f t="shared" si="228"/>
        <v>0</v>
      </c>
      <c r="S467" s="22">
        <f>SUM(H467:Q467)/12</f>
        <v>0</v>
      </c>
      <c r="T467" s="36"/>
    </row>
    <row r="468" spans="1:20" ht="13.5" customHeight="1" x14ac:dyDescent="0.25">
      <c r="A468" s="351"/>
      <c r="B468" s="316"/>
      <c r="C468" s="316"/>
      <c r="D468" s="421"/>
      <c r="E468" s="423"/>
      <c r="F468" s="322"/>
      <c r="G468" s="23" t="s">
        <v>23</v>
      </c>
      <c r="H468" s="31">
        <f t="shared" ref="H468:Q468" si="230">+(H467*2+H466)/3</f>
        <v>0</v>
      </c>
      <c r="I468" s="31">
        <f t="shared" si="230"/>
        <v>0</v>
      </c>
      <c r="J468" s="31">
        <f t="shared" si="230"/>
        <v>0</v>
      </c>
      <c r="K468" s="31">
        <f t="shared" si="230"/>
        <v>0</v>
      </c>
      <c r="L468" s="31">
        <f t="shared" si="230"/>
        <v>0</v>
      </c>
      <c r="M468" s="31">
        <f t="shared" si="230"/>
        <v>0</v>
      </c>
      <c r="N468" s="31">
        <f t="shared" si="230"/>
        <v>0</v>
      </c>
      <c r="O468" s="31">
        <f t="shared" si="230"/>
        <v>0</v>
      </c>
      <c r="P468" s="31">
        <f t="shared" si="230"/>
        <v>0</v>
      </c>
      <c r="Q468" s="31">
        <f t="shared" si="230"/>
        <v>0</v>
      </c>
      <c r="R468" s="32">
        <f t="shared" si="228"/>
        <v>0</v>
      </c>
      <c r="S468" s="24">
        <f>SUM(S467*2+S466)/3</f>
        <v>0</v>
      </c>
      <c r="T468" s="36"/>
    </row>
    <row r="469" spans="1:20" ht="35.25" customHeight="1" thickBot="1" x14ac:dyDescent="0.3">
      <c r="A469" s="351"/>
      <c r="B469" s="316"/>
      <c r="C469" s="316"/>
      <c r="D469" s="421"/>
      <c r="E469" s="423"/>
      <c r="F469" s="323" t="s">
        <v>21</v>
      </c>
      <c r="G469" s="323"/>
      <c r="H469" s="25">
        <f>SUM(H465,H468)/2</f>
        <v>0</v>
      </c>
      <c r="I469" s="25">
        <f t="shared" ref="I469:Q469" si="231">SUM(I465,I468)/2</f>
        <v>0</v>
      </c>
      <c r="J469" s="25">
        <f t="shared" si="231"/>
        <v>0</v>
      </c>
      <c r="K469" s="25">
        <f t="shared" si="231"/>
        <v>0</v>
      </c>
      <c r="L469" s="25">
        <f t="shared" si="231"/>
        <v>0</v>
      </c>
      <c r="M469" s="25">
        <f t="shared" si="231"/>
        <v>0</v>
      </c>
      <c r="N469" s="25">
        <f t="shared" si="231"/>
        <v>0</v>
      </c>
      <c r="O469" s="25">
        <f t="shared" si="231"/>
        <v>0</v>
      </c>
      <c r="P469" s="25">
        <f t="shared" si="231"/>
        <v>0</v>
      </c>
      <c r="Q469" s="25">
        <f t="shared" si="231"/>
        <v>0</v>
      </c>
      <c r="R469" s="25"/>
      <c r="S469" s="25">
        <f>SUM(S465,S468)/2</f>
        <v>0</v>
      </c>
      <c r="T469" s="11"/>
    </row>
    <row r="470" spans="1:20" ht="13.5" customHeight="1" x14ac:dyDescent="0.25">
      <c r="A470" s="350">
        <v>69</v>
      </c>
      <c r="B470" s="315" t="s">
        <v>55</v>
      </c>
      <c r="C470" s="315" t="s">
        <v>34</v>
      </c>
      <c r="D470" s="420" t="s">
        <v>39</v>
      </c>
      <c r="E470" s="423"/>
      <c r="F470" s="319" t="s">
        <v>16</v>
      </c>
      <c r="G470" s="12" t="s">
        <v>1</v>
      </c>
      <c r="H470" s="26"/>
      <c r="I470" s="20"/>
      <c r="J470" s="20"/>
      <c r="K470" s="20"/>
      <c r="L470" s="20"/>
      <c r="M470" s="20"/>
      <c r="N470" s="20"/>
      <c r="O470" s="20"/>
      <c r="P470" s="20"/>
      <c r="Q470" s="20"/>
      <c r="R470" s="20">
        <f t="shared" ref="R470:R475" si="232">SUM(H470:Q470)</f>
        <v>0</v>
      </c>
      <c r="S470" s="21">
        <f>SUM(H470:Q470)/10</f>
        <v>0</v>
      </c>
      <c r="T470" s="16"/>
    </row>
    <row r="471" spans="1:20" ht="13.5" customHeight="1" x14ac:dyDescent="0.25">
      <c r="A471" s="351"/>
      <c r="B471" s="316"/>
      <c r="C471" s="316"/>
      <c r="D471" s="421"/>
      <c r="E471" s="423"/>
      <c r="F471" s="320"/>
      <c r="G471" s="9" t="s">
        <v>2</v>
      </c>
      <c r="H471" s="28"/>
      <c r="I471" s="29"/>
      <c r="J471" s="29"/>
      <c r="K471" s="29"/>
      <c r="L471" s="29"/>
      <c r="M471" s="29"/>
      <c r="N471" s="29"/>
      <c r="O471" s="29"/>
      <c r="P471" s="29"/>
      <c r="Q471" s="29"/>
      <c r="R471" s="29">
        <f t="shared" si="232"/>
        <v>0</v>
      </c>
      <c r="S471" s="22">
        <f>SUM(H471:Q471)/12</f>
        <v>0</v>
      </c>
      <c r="T471" s="36"/>
    </row>
    <row r="472" spans="1:20" ht="13.5" customHeight="1" x14ac:dyDescent="0.25">
      <c r="A472" s="351"/>
      <c r="B472" s="316"/>
      <c r="C472" s="316"/>
      <c r="D472" s="421"/>
      <c r="E472" s="423"/>
      <c r="F472" s="321"/>
      <c r="G472" s="23" t="s">
        <v>22</v>
      </c>
      <c r="H472" s="31">
        <f t="shared" ref="H472:Q472" si="233">+(H471*2+H470)/3</f>
        <v>0</v>
      </c>
      <c r="I472" s="31">
        <f t="shared" si="233"/>
        <v>0</v>
      </c>
      <c r="J472" s="31">
        <f t="shared" si="233"/>
        <v>0</v>
      </c>
      <c r="K472" s="31">
        <f t="shared" si="233"/>
        <v>0</v>
      </c>
      <c r="L472" s="31">
        <f t="shared" si="233"/>
        <v>0</v>
      </c>
      <c r="M472" s="31">
        <f t="shared" si="233"/>
        <v>0</v>
      </c>
      <c r="N472" s="31">
        <f t="shared" si="233"/>
        <v>0</v>
      </c>
      <c r="O472" s="31">
        <f t="shared" si="233"/>
        <v>0</v>
      </c>
      <c r="P472" s="31">
        <f t="shared" si="233"/>
        <v>0</v>
      </c>
      <c r="Q472" s="31">
        <f t="shared" si="233"/>
        <v>0</v>
      </c>
      <c r="R472" s="32">
        <f t="shared" si="232"/>
        <v>0</v>
      </c>
      <c r="S472" s="24">
        <f>SUM(S471*2+S470)/3</f>
        <v>0</v>
      </c>
      <c r="T472" s="36"/>
    </row>
    <row r="473" spans="1:20" ht="13.5" customHeight="1" x14ac:dyDescent="0.25">
      <c r="A473" s="351"/>
      <c r="B473" s="316"/>
      <c r="C473" s="316"/>
      <c r="D473" s="421"/>
      <c r="E473" s="423"/>
      <c r="F473" s="322" t="s">
        <v>20</v>
      </c>
      <c r="G473" s="9" t="s">
        <v>1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>
        <f t="shared" si="232"/>
        <v>0</v>
      </c>
      <c r="S473" s="22">
        <f>SUM(H473:Q473)/10</f>
        <v>0</v>
      </c>
      <c r="T473" s="36"/>
    </row>
    <row r="474" spans="1:20" ht="13.5" customHeight="1" x14ac:dyDescent="0.25">
      <c r="A474" s="351"/>
      <c r="B474" s="316"/>
      <c r="C474" s="316"/>
      <c r="D474" s="421"/>
      <c r="E474" s="423"/>
      <c r="F474" s="322"/>
      <c r="G474" s="9" t="s">
        <v>2</v>
      </c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>
        <f t="shared" si="232"/>
        <v>0</v>
      </c>
      <c r="S474" s="22">
        <f>SUM(H474:Q474)/12</f>
        <v>0</v>
      </c>
      <c r="T474" s="36"/>
    </row>
    <row r="475" spans="1:20" ht="13.5" customHeight="1" x14ac:dyDescent="0.25">
      <c r="A475" s="351"/>
      <c r="B475" s="316"/>
      <c r="C475" s="316"/>
      <c r="D475" s="421"/>
      <c r="E475" s="423"/>
      <c r="F475" s="322"/>
      <c r="G475" s="23" t="s">
        <v>23</v>
      </c>
      <c r="H475" s="31">
        <f t="shared" ref="H475:Q475" si="234">+(H474*2+H473)/3</f>
        <v>0</v>
      </c>
      <c r="I475" s="31">
        <f t="shared" si="234"/>
        <v>0</v>
      </c>
      <c r="J475" s="31">
        <f t="shared" si="234"/>
        <v>0</v>
      </c>
      <c r="K475" s="31">
        <f t="shared" si="234"/>
        <v>0</v>
      </c>
      <c r="L475" s="31">
        <f t="shared" si="234"/>
        <v>0</v>
      </c>
      <c r="M475" s="31">
        <f t="shared" si="234"/>
        <v>0</v>
      </c>
      <c r="N475" s="31">
        <f t="shared" si="234"/>
        <v>0</v>
      </c>
      <c r="O475" s="31">
        <f t="shared" si="234"/>
        <v>0</v>
      </c>
      <c r="P475" s="31">
        <f t="shared" si="234"/>
        <v>0</v>
      </c>
      <c r="Q475" s="31">
        <f t="shared" si="234"/>
        <v>0</v>
      </c>
      <c r="R475" s="32">
        <f t="shared" si="232"/>
        <v>0</v>
      </c>
      <c r="S475" s="24">
        <f>SUM(S474*2+S473)/3</f>
        <v>0</v>
      </c>
      <c r="T475" s="36"/>
    </row>
    <row r="476" spans="1:20" ht="29.25" customHeight="1" thickBot="1" x14ac:dyDescent="0.3">
      <c r="A476" s="351"/>
      <c r="B476" s="316"/>
      <c r="C476" s="316"/>
      <c r="D476" s="421"/>
      <c r="E476" s="423"/>
      <c r="F476" s="323" t="s">
        <v>21</v>
      </c>
      <c r="G476" s="323"/>
      <c r="H476" s="25">
        <f>SUM(H472,H475)/2</f>
        <v>0</v>
      </c>
      <c r="I476" s="25">
        <f t="shared" ref="I476:Q476" si="235">SUM(I472,I475)/2</f>
        <v>0</v>
      </c>
      <c r="J476" s="25">
        <f t="shared" si="235"/>
        <v>0</v>
      </c>
      <c r="K476" s="25">
        <f t="shared" si="235"/>
        <v>0</v>
      </c>
      <c r="L476" s="25">
        <f t="shared" si="235"/>
        <v>0</v>
      </c>
      <c r="M476" s="25">
        <f t="shared" si="235"/>
        <v>0</v>
      </c>
      <c r="N476" s="25">
        <f t="shared" si="235"/>
        <v>0</v>
      </c>
      <c r="O476" s="25">
        <f t="shared" si="235"/>
        <v>0</v>
      </c>
      <c r="P476" s="25">
        <f t="shared" si="235"/>
        <v>0</v>
      </c>
      <c r="Q476" s="25">
        <f t="shared" si="235"/>
        <v>0</v>
      </c>
      <c r="R476" s="25"/>
      <c r="S476" s="25">
        <f>SUM(S472,S475)/2</f>
        <v>0</v>
      </c>
      <c r="T476" s="11"/>
    </row>
    <row r="477" spans="1:20" ht="13.5" customHeight="1" x14ac:dyDescent="0.25">
      <c r="A477" s="350">
        <v>70</v>
      </c>
      <c r="B477" s="315" t="s">
        <v>55</v>
      </c>
      <c r="C477" s="315" t="s">
        <v>34</v>
      </c>
      <c r="D477" s="420" t="s">
        <v>39</v>
      </c>
      <c r="E477" s="423"/>
      <c r="F477" s="319" t="s">
        <v>16</v>
      </c>
      <c r="G477" s="12" t="s">
        <v>1</v>
      </c>
      <c r="H477" s="26"/>
      <c r="I477" s="20"/>
      <c r="J477" s="20"/>
      <c r="K477" s="20"/>
      <c r="L477" s="20"/>
      <c r="M477" s="20"/>
      <c r="N477" s="20"/>
      <c r="O477" s="20"/>
      <c r="P477" s="20"/>
      <c r="Q477" s="20"/>
      <c r="R477" s="20">
        <f t="shared" ref="R477:R482" si="236">SUM(H477:Q477)</f>
        <v>0</v>
      </c>
      <c r="S477" s="21">
        <f>SUM(H477:Q477)/10</f>
        <v>0</v>
      </c>
      <c r="T477" s="16"/>
    </row>
    <row r="478" spans="1:20" ht="13.5" customHeight="1" x14ac:dyDescent="0.25">
      <c r="A478" s="351"/>
      <c r="B478" s="316"/>
      <c r="C478" s="316"/>
      <c r="D478" s="421"/>
      <c r="E478" s="423"/>
      <c r="F478" s="320"/>
      <c r="G478" s="9" t="s">
        <v>2</v>
      </c>
      <c r="H478" s="28"/>
      <c r="I478" s="29"/>
      <c r="J478" s="29"/>
      <c r="K478" s="29"/>
      <c r="L478" s="29"/>
      <c r="M478" s="29"/>
      <c r="N478" s="29"/>
      <c r="O478" s="29"/>
      <c r="P478" s="29"/>
      <c r="Q478" s="29"/>
      <c r="R478" s="29">
        <f t="shared" si="236"/>
        <v>0</v>
      </c>
      <c r="S478" s="22">
        <f>SUM(H478:Q478)/12</f>
        <v>0</v>
      </c>
      <c r="T478" s="36"/>
    </row>
    <row r="479" spans="1:20" ht="13.5" customHeight="1" x14ac:dyDescent="0.25">
      <c r="A479" s="351"/>
      <c r="B479" s="316"/>
      <c r="C479" s="316"/>
      <c r="D479" s="421"/>
      <c r="E479" s="423"/>
      <c r="F479" s="321"/>
      <c r="G479" s="23" t="s">
        <v>22</v>
      </c>
      <c r="H479" s="31">
        <f t="shared" ref="H479:Q479" si="237">+(H478*2+H477)/3</f>
        <v>0</v>
      </c>
      <c r="I479" s="31">
        <f t="shared" si="237"/>
        <v>0</v>
      </c>
      <c r="J479" s="31">
        <f t="shared" si="237"/>
        <v>0</v>
      </c>
      <c r="K479" s="31">
        <f t="shared" si="237"/>
        <v>0</v>
      </c>
      <c r="L479" s="31">
        <f t="shared" si="237"/>
        <v>0</v>
      </c>
      <c r="M479" s="31">
        <f t="shared" si="237"/>
        <v>0</v>
      </c>
      <c r="N479" s="31">
        <f t="shared" si="237"/>
        <v>0</v>
      </c>
      <c r="O479" s="31">
        <f t="shared" si="237"/>
        <v>0</v>
      </c>
      <c r="P479" s="31">
        <f t="shared" si="237"/>
        <v>0</v>
      </c>
      <c r="Q479" s="31">
        <f t="shared" si="237"/>
        <v>0</v>
      </c>
      <c r="R479" s="32">
        <f t="shared" si="236"/>
        <v>0</v>
      </c>
      <c r="S479" s="24">
        <f>SUM(S478*2+S477)/3</f>
        <v>0</v>
      </c>
      <c r="T479" s="36"/>
    </row>
    <row r="480" spans="1:20" ht="13.5" customHeight="1" x14ac:dyDescent="0.25">
      <c r="A480" s="351"/>
      <c r="B480" s="316"/>
      <c r="C480" s="316"/>
      <c r="D480" s="421"/>
      <c r="E480" s="423"/>
      <c r="F480" s="322" t="s">
        <v>20</v>
      </c>
      <c r="G480" s="9" t="s">
        <v>1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>
        <f t="shared" si="236"/>
        <v>0</v>
      </c>
      <c r="S480" s="22">
        <f>SUM(H480:Q480)/10</f>
        <v>0</v>
      </c>
      <c r="T480" s="36"/>
    </row>
    <row r="481" spans="1:20" ht="13.5" customHeight="1" x14ac:dyDescent="0.25">
      <c r="A481" s="351"/>
      <c r="B481" s="316"/>
      <c r="C481" s="316"/>
      <c r="D481" s="421"/>
      <c r="E481" s="423"/>
      <c r="F481" s="322"/>
      <c r="G481" s="9" t="s">
        <v>2</v>
      </c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>
        <f t="shared" si="236"/>
        <v>0</v>
      </c>
      <c r="S481" s="22">
        <f>SUM(H481:Q481)/12</f>
        <v>0</v>
      </c>
      <c r="T481" s="36"/>
    </row>
    <row r="482" spans="1:20" ht="13.5" customHeight="1" x14ac:dyDescent="0.25">
      <c r="A482" s="351"/>
      <c r="B482" s="316"/>
      <c r="C482" s="316"/>
      <c r="D482" s="421"/>
      <c r="E482" s="423"/>
      <c r="F482" s="322"/>
      <c r="G482" s="23" t="s">
        <v>23</v>
      </c>
      <c r="H482" s="31">
        <f t="shared" ref="H482:Q482" si="238">+(H481*2+H480)/3</f>
        <v>0</v>
      </c>
      <c r="I482" s="31">
        <f t="shared" si="238"/>
        <v>0</v>
      </c>
      <c r="J482" s="31">
        <f t="shared" si="238"/>
        <v>0</v>
      </c>
      <c r="K482" s="31">
        <f t="shared" si="238"/>
        <v>0</v>
      </c>
      <c r="L482" s="31">
        <f t="shared" si="238"/>
        <v>0</v>
      </c>
      <c r="M482" s="31">
        <f t="shared" si="238"/>
        <v>0</v>
      </c>
      <c r="N482" s="31">
        <f t="shared" si="238"/>
        <v>0</v>
      </c>
      <c r="O482" s="31">
        <f t="shared" si="238"/>
        <v>0</v>
      </c>
      <c r="P482" s="31">
        <f t="shared" si="238"/>
        <v>0</v>
      </c>
      <c r="Q482" s="31">
        <f t="shared" si="238"/>
        <v>0</v>
      </c>
      <c r="R482" s="32">
        <f t="shared" si="236"/>
        <v>0</v>
      </c>
      <c r="S482" s="24">
        <f>SUM(S481*2+S480)/3</f>
        <v>0</v>
      </c>
      <c r="T482" s="36"/>
    </row>
    <row r="483" spans="1:20" ht="37.5" customHeight="1" thickBot="1" x14ac:dyDescent="0.3">
      <c r="A483" s="351"/>
      <c r="B483" s="316"/>
      <c r="C483" s="316"/>
      <c r="D483" s="421"/>
      <c r="E483" s="423"/>
      <c r="F483" s="323" t="s">
        <v>21</v>
      </c>
      <c r="G483" s="323"/>
      <c r="H483" s="25">
        <f>SUM(H479,H482)/2</f>
        <v>0</v>
      </c>
      <c r="I483" s="25">
        <f t="shared" ref="I483:Q483" si="239">SUM(I479,I482)/2</f>
        <v>0</v>
      </c>
      <c r="J483" s="25">
        <f t="shared" si="239"/>
        <v>0</v>
      </c>
      <c r="K483" s="25">
        <f t="shared" si="239"/>
        <v>0</v>
      </c>
      <c r="L483" s="25">
        <f t="shared" si="239"/>
        <v>0</v>
      </c>
      <c r="M483" s="25">
        <f t="shared" si="239"/>
        <v>0</v>
      </c>
      <c r="N483" s="25">
        <f t="shared" si="239"/>
        <v>0</v>
      </c>
      <c r="O483" s="25">
        <f t="shared" si="239"/>
        <v>0</v>
      </c>
      <c r="P483" s="25">
        <f t="shared" si="239"/>
        <v>0</v>
      </c>
      <c r="Q483" s="25">
        <f t="shared" si="239"/>
        <v>0</v>
      </c>
      <c r="R483" s="25"/>
      <c r="S483" s="25">
        <f>SUM(S479,S482)/2</f>
        <v>0</v>
      </c>
      <c r="T483" s="11"/>
    </row>
    <row r="484" spans="1:20" ht="13.5" customHeight="1" x14ac:dyDescent="0.25">
      <c r="A484" s="350">
        <v>71</v>
      </c>
      <c r="B484" s="315" t="s">
        <v>55</v>
      </c>
      <c r="C484" s="315" t="s">
        <v>34</v>
      </c>
      <c r="D484" s="420" t="s">
        <v>39</v>
      </c>
      <c r="E484" s="423"/>
      <c r="F484" s="319" t="s">
        <v>16</v>
      </c>
      <c r="G484" s="12" t="s">
        <v>1</v>
      </c>
      <c r="H484" s="26"/>
      <c r="I484" s="20"/>
      <c r="J484" s="20"/>
      <c r="K484" s="20"/>
      <c r="L484" s="20"/>
      <c r="M484" s="20"/>
      <c r="N484" s="20"/>
      <c r="O484" s="20"/>
      <c r="P484" s="20"/>
      <c r="Q484" s="20"/>
      <c r="R484" s="20">
        <f t="shared" ref="R484:R489" si="240">SUM(H484:Q484)</f>
        <v>0</v>
      </c>
      <c r="S484" s="21">
        <f>SUM(H484:Q484)/10</f>
        <v>0</v>
      </c>
      <c r="T484" s="16"/>
    </row>
    <row r="485" spans="1:20" ht="13.5" customHeight="1" x14ac:dyDescent="0.25">
      <c r="A485" s="351"/>
      <c r="B485" s="316"/>
      <c r="C485" s="316"/>
      <c r="D485" s="421"/>
      <c r="E485" s="423"/>
      <c r="F485" s="320"/>
      <c r="G485" s="9" t="s">
        <v>2</v>
      </c>
      <c r="H485" s="28"/>
      <c r="I485" s="29"/>
      <c r="J485" s="29"/>
      <c r="K485" s="29"/>
      <c r="L485" s="29"/>
      <c r="M485" s="29"/>
      <c r="N485" s="29"/>
      <c r="O485" s="29"/>
      <c r="P485" s="29"/>
      <c r="Q485" s="29"/>
      <c r="R485" s="29">
        <f t="shared" si="240"/>
        <v>0</v>
      </c>
      <c r="S485" s="22">
        <f>SUM(H485:Q485)/12</f>
        <v>0</v>
      </c>
      <c r="T485" s="36"/>
    </row>
    <row r="486" spans="1:20" ht="13.5" customHeight="1" x14ac:dyDescent="0.25">
      <c r="A486" s="351"/>
      <c r="B486" s="316"/>
      <c r="C486" s="316"/>
      <c r="D486" s="421"/>
      <c r="E486" s="423"/>
      <c r="F486" s="321"/>
      <c r="G486" s="23" t="s">
        <v>22</v>
      </c>
      <c r="H486" s="31">
        <f t="shared" ref="H486:Q486" si="241">+(H485*2+H484)/3</f>
        <v>0</v>
      </c>
      <c r="I486" s="31">
        <f t="shared" si="241"/>
        <v>0</v>
      </c>
      <c r="J486" s="31">
        <f t="shared" si="241"/>
        <v>0</v>
      </c>
      <c r="K486" s="31">
        <f t="shared" si="241"/>
        <v>0</v>
      </c>
      <c r="L486" s="31">
        <f t="shared" si="241"/>
        <v>0</v>
      </c>
      <c r="M486" s="31">
        <f t="shared" si="241"/>
        <v>0</v>
      </c>
      <c r="N486" s="31">
        <f t="shared" si="241"/>
        <v>0</v>
      </c>
      <c r="O486" s="31">
        <f t="shared" si="241"/>
        <v>0</v>
      </c>
      <c r="P486" s="31">
        <f t="shared" si="241"/>
        <v>0</v>
      </c>
      <c r="Q486" s="31">
        <f t="shared" si="241"/>
        <v>0</v>
      </c>
      <c r="R486" s="32">
        <f t="shared" si="240"/>
        <v>0</v>
      </c>
      <c r="S486" s="24">
        <f>SUM(S485*2+S484)/3</f>
        <v>0</v>
      </c>
      <c r="T486" s="36"/>
    </row>
    <row r="487" spans="1:20" ht="13.5" customHeight="1" x14ac:dyDescent="0.25">
      <c r="A487" s="351"/>
      <c r="B487" s="316"/>
      <c r="C487" s="316"/>
      <c r="D487" s="421"/>
      <c r="E487" s="423"/>
      <c r="F487" s="322" t="s">
        <v>20</v>
      </c>
      <c r="G487" s="9" t="s">
        <v>1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>
        <f t="shared" si="240"/>
        <v>0</v>
      </c>
      <c r="S487" s="22">
        <f>SUM(H487:Q487)/10</f>
        <v>0</v>
      </c>
      <c r="T487" s="36"/>
    </row>
    <row r="488" spans="1:20" ht="13.5" customHeight="1" x14ac:dyDescent="0.25">
      <c r="A488" s="351"/>
      <c r="B488" s="316"/>
      <c r="C488" s="316"/>
      <c r="D488" s="421"/>
      <c r="E488" s="423"/>
      <c r="F488" s="322"/>
      <c r="G488" s="9" t="s">
        <v>2</v>
      </c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>
        <f t="shared" si="240"/>
        <v>0</v>
      </c>
      <c r="S488" s="22">
        <f>SUM(H488:Q488)/12</f>
        <v>0</v>
      </c>
      <c r="T488" s="36"/>
    </row>
    <row r="489" spans="1:20" ht="13.5" customHeight="1" x14ac:dyDescent="0.25">
      <c r="A489" s="351"/>
      <c r="B489" s="316"/>
      <c r="C489" s="316"/>
      <c r="D489" s="421"/>
      <c r="E489" s="423"/>
      <c r="F489" s="322"/>
      <c r="G489" s="23" t="s">
        <v>23</v>
      </c>
      <c r="H489" s="31">
        <f t="shared" ref="H489:Q489" si="242">+(H488*2+H487)/3</f>
        <v>0</v>
      </c>
      <c r="I489" s="31">
        <f t="shared" si="242"/>
        <v>0</v>
      </c>
      <c r="J489" s="31">
        <f t="shared" si="242"/>
        <v>0</v>
      </c>
      <c r="K489" s="31">
        <f t="shared" si="242"/>
        <v>0</v>
      </c>
      <c r="L489" s="31">
        <f t="shared" si="242"/>
        <v>0</v>
      </c>
      <c r="M489" s="31">
        <f t="shared" si="242"/>
        <v>0</v>
      </c>
      <c r="N489" s="31">
        <f t="shared" si="242"/>
        <v>0</v>
      </c>
      <c r="O489" s="31">
        <f t="shared" si="242"/>
        <v>0</v>
      </c>
      <c r="P489" s="31">
        <f t="shared" si="242"/>
        <v>0</v>
      </c>
      <c r="Q489" s="31">
        <f t="shared" si="242"/>
        <v>0</v>
      </c>
      <c r="R489" s="32">
        <f t="shared" si="240"/>
        <v>0</v>
      </c>
      <c r="S489" s="24">
        <f>SUM(S488*2+S487)/3</f>
        <v>0</v>
      </c>
      <c r="T489" s="36"/>
    </row>
    <row r="490" spans="1:20" ht="29.25" customHeight="1" thickBot="1" x14ac:dyDescent="0.3">
      <c r="A490" s="351"/>
      <c r="B490" s="316"/>
      <c r="C490" s="316"/>
      <c r="D490" s="421"/>
      <c r="E490" s="423"/>
      <c r="F490" s="323" t="s">
        <v>21</v>
      </c>
      <c r="G490" s="323"/>
      <c r="H490" s="25">
        <f>SUM(H486,H489)/2</f>
        <v>0</v>
      </c>
      <c r="I490" s="25">
        <f t="shared" ref="I490:Q490" si="243">SUM(I486,I489)/2</f>
        <v>0</v>
      </c>
      <c r="J490" s="25">
        <f t="shared" si="243"/>
        <v>0</v>
      </c>
      <c r="K490" s="25">
        <f t="shared" si="243"/>
        <v>0</v>
      </c>
      <c r="L490" s="25">
        <f t="shared" si="243"/>
        <v>0</v>
      </c>
      <c r="M490" s="25">
        <f t="shared" si="243"/>
        <v>0</v>
      </c>
      <c r="N490" s="25">
        <f t="shared" si="243"/>
        <v>0</v>
      </c>
      <c r="O490" s="25">
        <f t="shared" si="243"/>
        <v>0</v>
      </c>
      <c r="P490" s="25">
        <f t="shared" si="243"/>
        <v>0</v>
      </c>
      <c r="Q490" s="25">
        <f t="shared" si="243"/>
        <v>0</v>
      </c>
      <c r="R490" s="25"/>
      <c r="S490" s="25">
        <f>SUM(S486,S489)/2</f>
        <v>0</v>
      </c>
      <c r="T490" s="11"/>
    </row>
    <row r="491" spans="1:20" ht="13.5" customHeight="1" x14ac:dyDescent="0.25">
      <c r="A491" s="350">
        <v>72</v>
      </c>
      <c r="B491" s="315" t="s">
        <v>55</v>
      </c>
      <c r="C491" s="315" t="s">
        <v>34</v>
      </c>
      <c r="D491" s="420" t="s">
        <v>39</v>
      </c>
      <c r="E491" s="423"/>
      <c r="F491" s="319" t="s">
        <v>16</v>
      </c>
      <c r="G491" s="12" t="s">
        <v>1</v>
      </c>
      <c r="H491" s="26"/>
      <c r="I491" s="20"/>
      <c r="J491" s="20"/>
      <c r="K491" s="20"/>
      <c r="L491" s="20"/>
      <c r="M491" s="20"/>
      <c r="N491" s="20"/>
      <c r="O491" s="20"/>
      <c r="P491" s="20"/>
      <c r="Q491" s="20"/>
      <c r="R491" s="20">
        <f t="shared" ref="R491:R496" si="244">SUM(H491:Q491)</f>
        <v>0</v>
      </c>
      <c r="S491" s="21">
        <f>SUM(H491:Q491)/10</f>
        <v>0</v>
      </c>
      <c r="T491" s="16"/>
    </row>
    <row r="492" spans="1:20" ht="13.5" customHeight="1" x14ac:dyDescent="0.25">
      <c r="A492" s="351"/>
      <c r="B492" s="316"/>
      <c r="C492" s="316"/>
      <c r="D492" s="421"/>
      <c r="E492" s="423"/>
      <c r="F492" s="320"/>
      <c r="G492" s="9" t="s">
        <v>2</v>
      </c>
      <c r="H492" s="28"/>
      <c r="I492" s="29"/>
      <c r="J492" s="29"/>
      <c r="K492" s="29"/>
      <c r="L492" s="29"/>
      <c r="M492" s="29"/>
      <c r="N492" s="29"/>
      <c r="O492" s="29"/>
      <c r="P492" s="29"/>
      <c r="Q492" s="29"/>
      <c r="R492" s="29">
        <f t="shared" si="244"/>
        <v>0</v>
      </c>
      <c r="S492" s="22">
        <f>SUM(H492:Q492)/12</f>
        <v>0</v>
      </c>
      <c r="T492" s="36"/>
    </row>
    <row r="493" spans="1:20" ht="13.5" customHeight="1" x14ac:dyDescent="0.25">
      <c r="A493" s="351"/>
      <c r="B493" s="316"/>
      <c r="C493" s="316"/>
      <c r="D493" s="421"/>
      <c r="E493" s="423"/>
      <c r="F493" s="321"/>
      <c r="G493" s="23" t="s">
        <v>22</v>
      </c>
      <c r="H493" s="31">
        <f t="shared" ref="H493:Q493" si="245">+(H492*2+H491)/3</f>
        <v>0</v>
      </c>
      <c r="I493" s="31">
        <f t="shared" si="245"/>
        <v>0</v>
      </c>
      <c r="J493" s="31">
        <f t="shared" si="245"/>
        <v>0</v>
      </c>
      <c r="K493" s="31">
        <f t="shared" si="245"/>
        <v>0</v>
      </c>
      <c r="L493" s="31">
        <f t="shared" si="245"/>
        <v>0</v>
      </c>
      <c r="M493" s="31">
        <f t="shared" si="245"/>
        <v>0</v>
      </c>
      <c r="N493" s="31">
        <f t="shared" si="245"/>
        <v>0</v>
      </c>
      <c r="O493" s="31">
        <f t="shared" si="245"/>
        <v>0</v>
      </c>
      <c r="P493" s="31">
        <f t="shared" si="245"/>
        <v>0</v>
      </c>
      <c r="Q493" s="31">
        <f t="shared" si="245"/>
        <v>0</v>
      </c>
      <c r="R493" s="32">
        <f t="shared" si="244"/>
        <v>0</v>
      </c>
      <c r="S493" s="24">
        <f>SUM(S492*2+S491)/3</f>
        <v>0</v>
      </c>
      <c r="T493" s="36"/>
    </row>
    <row r="494" spans="1:20" ht="13.5" customHeight="1" x14ac:dyDescent="0.25">
      <c r="A494" s="351"/>
      <c r="B494" s="316"/>
      <c r="C494" s="316"/>
      <c r="D494" s="421"/>
      <c r="E494" s="423"/>
      <c r="F494" s="322" t="s">
        <v>20</v>
      </c>
      <c r="G494" s="9" t="s">
        <v>1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>
        <f t="shared" si="244"/>
        <v>0</v>
      </c>
      <c r="S494" s="22">
        <f>SUM(H494:Q494)/10</f>
        <v>0</v>
      </c>
      <c r="T494" s="36"/>
    </row>
    <row r="495" spans="1:20" ht="13.5" customHeight="1" x14ac:dyDescent="0.25">
      <c r="A495" s="351"/>
      <c r="B495" s="316"/>
      <c r="C495" s="316"/>
      <c r="D495" s="421"/>
      <c r="E495" s="423"/>
      <c r="F495" s="322"/>
      <c r="G495" s="9" t="s">
        <v>2</v>
      </c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>
        <f t="shared" si="244"/>
        <v>0</v>
      </c>
      <c r="S495" s="22">
        <f>SUM(H495:Q495)/12</f>
        <v>0</v>
      </c>
      <c r="T495" s="36"/>
    </row>
    <row r="496" spans="1:20" ht="13.5" customHeight="1" x14ac:dyDescent="0.25">
      <c r="A496" s="351"/>
      <c r="B496" s="316"/>
      <c r="C496" s="316"/>
      <c r="D496" s="421"/>
      <c r="E496" s="423"/>
      <c r="F496" s="322"/>
      <c r="G496" s="23" t="s">
        <v>23</v>
      </c>
      <c r="H496" s="31">
        <f t="shared" ref="H496:Q496" si="246">+(H495*2+H494)/3</f>
        <v>0</v>
      </c>
      <c r="I496" s="31">
        <f t="shared" si="246"/>
        <v>0</v>
      </c>
      <c r="J496" s="31">
        <f t="shared" si="246"/>
        <v>0</v>
      </c>
      <c r="K496" s="31">
        <f t="shared" si="246"/>
        <v>0</v>
      </c>
      <c r="L496" s="31">
        <f t="shared" si="246"/>
        <v>0</v>
      </c>
      <c r="M496" s="31">
        <f t="shared" si="246"/>
        <v>0</v>
      </c>
      <c r="N496" s="31">
        <f t="shared" si="246"/>
        <v>0</v>
      </c>
      <c r="O496" s="31">
        <f t="shared" si="246"/>
        <v>0</v>
      </c>
      <c r="P496" s="31">
        <f t="shared" si="246"/>
        <v>0</v>
      </c>
      <c r="Q496" s="31">
        <f t="shared" si="246"/>
        <v>0</v>
      </c>
      <c r="R496" s="32">
        <f t="shared" si="244"/>
        <v>0</v>
      </c>
      <c r="S496" s="24">
        <f>SUM(S495*2+S494)/3</f>
        <v>0</v>
      </c>
      <c r="T496" s="36"/>
    </row>
    <row r="497" spans="1:20" ht="26.25" customHeight="1" thickBot="1" x14ac:dyDescent="0.3">
      <c r="A497" s="351"/>
      <c r="B497" s="316"/>
      <c r="C497" s="316"/>
      <c r="D497" s="421"/>
      <c r="E497" s="423"/>
      <c r="F497" s="323" t="s">
        <v>21</v>
      </c>
      <c r="G497" s="323"/>
      <c r="H497" s="25">
        <f>SUM(H493,H496)/2</f>
        <v>0</v>
      </c>
      <c r="I497" s="25">
        <f t="shared" ref="I497:Q497" si="247">SUM(I493,I496)/2</f>
        <v>0</v>
      </c>
      <c r="J497" s="25">
        <f t="shared" si="247"/>
        <v>0</v>
      </c>
      <c r="K497" s="25">
        <f t="shared" si="247"/>
        <v>0</v>
      </c>
      <c r="L497" s="25">
        <f t="shared" si="247"/>
        <v>0</v>
      </c>
      <c r="M497" s="25">
        <f t="shared" si="247"/>
        <v>0</v>
      </c>
      <c r="N497" s="25">
        <f t="shared" si="247"/>
        <v>0</v>
      </c>
      <c r="O497" s="25">
        <f t="shared" si="247"/>
        <v>0</v>
      </c>
      <c r="P497" s="25">
        <f t="shared" si="247"/>
        <v>0</v>
      </c>
      <c r="Q497" s="25">
        <f t="shared" si="247"/>
        <v>0</v>
      </c>
      <c r="R497" s="25"/>
      <c r="S497" s="25">
        <f>SUM(S493,S496)/2</f>
        <v>0</v>
      </c>
      <c r="T497" s="11"/>
    </row>
    <row r="498" spans="1:20" ht="13.5" customHeight="1" x14ac:dyDescent="0.25">
      <c r="A498" s="350">
        <v>73</v>
      </c>
      <c r="B498" s="315" t="s">
        <v>55</v>
      </c>
      <c r="C498" s="315" t="s">
        <v>34</v>
      </c>
      <c r="D498" s="420" t="s">
        <v>39</v>
      </c>
      <c r="E498" s="423"/>
      <c r="F498" s="319" t="s">
        <v>16</v>
      </c>
      <c r="G498" s="12" t="s">
        <v>1</v>
      </c>
      <c r="H498" s="26"/>
      <c r="I498" s="20"/>
      <c r="J498" s="20"/>
      <c r="K498" s="20"/>
      <c r="L498" s="20"/>
      <c r="M498" s="20"/>
      <c r="N498" s="20"/>
      <c r="O498" s="20"/>
      <c r="P498" s="20"/>
      <c r="Q498" s="20"/>
      <c r="R498" s="20">
        <f t="shared" ref="R498:R503" si="248">SUM(H498:Q498)</f>
        <v>0</v>
      </c>
      <c r="S498" s="21">
        <f>SUM(H498:Q498)/10</f>
        <v>0</v>
      </c>
      <c r="T498" s="16"/>
    </row>
    <row r="499" spans="1:20" ht="13.5" customHeight="1" x14ac:dyDescent="0.25">
      <c r="A499" s="351"/>
      <c r="B499" s="316"/>
      <c r="C499" s="316"/>
      <c r="D499" s="421"/>
      <c r="E499" s="423"/>
      <c r="F499" s="320"/>
      <c r="G499" s="9" t="s">
        <v>2</v>
      </c>
      <c r="H499" s="28"/>
      <c r="I499" s="29"/>
      <c r="J499" s="29"/>
      <c r="K499" s="29"/>
      <c r="L499" s="29"/>
      <c r="M499" s="29"/>
      <c r="N499" s="29"/>
      <c r="O499" s="29"/>
      <c r="P499" s="29"/>
      <c r="Q499" s="29"/>
      <c r="R499" s="29">
        <f t="shared" si="248"/>
        <v>0</v>
      </c>
      <c r="S499" s="22">
        <f>SUM(H499:Q499)/12</f>
        <v>0</v>
      </c>
      <c r="T499" s="36"/>
    </row>
    <row r="500" spans="1:20" ht="13.5" customHeight="1" x14ac:dyDescent="0.25">
      <c r="A500" s="351"/>
      <c r="B500" s="316"/>
      <c r="C500" s="316"/>
      <c r="D500" s="421"/>
      <c r="E500" s="423"/>
      <c r="F500" s="321"/>
      <c r="G500" s="23" t="s">
        <v>22</v>
      </c>
      <c r="H500" s="31">
        <f t="shared" ref="H500:Q500" si="249">+(H499*2+H498)/3</f>
        <v>0</v>
      </c>
      <c r="I500" s="31">
        <f t="shared" si="249"/>
        <v>0</v>
      </c>
      <c r="J500" s="31">
        <f t="shared" si="249"/>
        <v>0</v>
      </c>
      <c r="K500" s="31">
        <f t="shared" si="249"/>
        <v>0</v>
      </c>
      <c r="L500" s="31">
        <f t="shared" si="249"/>
        <v>0</v>
      </c>
      <c r="M500" s="31">
        <f t="shared" si="249"/>
        <v>0</v>
      </c>
      <c r="N500" s="31">
        <f t="shared" si="249"/>
        <v>0</v>
      </c>
      <c r="O500" s="31">
        <f t="shared" si="249"/>
        <v>0</v>
      </c>
      <c r="P500" s="31">
        <f t="shared" si="249"/>
        <v>0</v>
      </c>
      <c r="Q500" s="31">
        <f t="shared" si="249"/>
        <v>0</v>
      </c>
      <c r="R500" s="32">
        <f t="shared" si="248"/>
        <v>0</v>
      </c>
      <c r="S500" s="24">
        <f>SUM(S499*2+S498)/3</f>
        <v>0</v>
      </c>
      <c r="T500" s="36"/>
    </row>
    <row r="501" spans="1:20" ht="13.5" customHeight="1" x14ac:dyDescent="0.25">
      <c r="A501" s="351"/>
      <c r="B501" s="316"/>
      <c r="C501" s="316"/>
      <c r="D501" s="421"/>
      <c r="E501" s="423"/>
      <c r="F501" s="322" t="s">
        <v>20</v>
      </c>
      <c r="G501" s="9" t="s">
        <v>1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>
        <f t="shared" si="248"/>
        <v>0</v>
      </c>
      <c r="S501" s="22">
        <f>SUM(H501:Q501)/10</f>
        <v>0</v>
      </c>
      <c r="T501" s="36"/>
    </row>
    <row r="502" spans="1:20" ht="13.5" customHeight="1" x14ac:dyDescent="0.25">
      <c r="A502" s="351"/>
      <c r="B502" s="316"/>
      <c r="C502" s="316"/>
      <c r="D502" s="421"/>
      <c r="E502" s="423"/>
      <c r="F502" s="322"/>
      <c r="G502" s="9" t="s">
        <v>2</v>
      </c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>
        <f t="shared" si="248"/>
        <v>0</v>
      </c>
      <c r="S502" s="22">
        <f>SUM(H502:Q502)/12</f>
        <v>0</v>
      </c>
      <c r="T502" s="36"/>
    </row>
    <row r="503" spans="1:20" ht="13.5" customHeight="1" x14ac:dyDescent="0.25">
      <c r="A503" s="351"/>
      <c r="B503" s="316"/>
      <c r="C503" s="316"/>
      <c r="D503" s="421"/>
      <c r="E503" s="423"/>
      <c r="F503" s="322"/>
      <c r="G503" s="23" t="s">
        <v>23</v>
      </c>
      <c r="H503" s="31">
        <f t="shared" ref="H503:Q503" si="250">+(H502*2+H501)/3</f>
        <v>0</v>
      </c>
      <c r="I503" s="31">
        <f t="shared" si="250"/>
        <v>0</v>
      </c>
      <c r="J503" s="31">
        <f t="shared" si="250"/>
        <v>0</v>
      </c>
      <c r="K503" s="31">
        <f t="shared" si="250"/>
        <v>0</v>
      </c>
      <c r="L503" s="31">
        <f t="shared" si="250"/>
        <v>0</v>
      </c>
      <c r="M503" s="31">
        <f t="shared" si="250"/>
        <v>0</v>
      </c>
      <c r="N503" s="31">
        <f t="shared" si="250"/>
        <v>0</v>
      </c>
      <c r="O503" s="31">
        <f t="shared" si="250"/>
        <v>0</v>
      </c>
      <c r="P503" s="31">
        <f t="shared" si="250"/>
        <v>0</v>
      </c>
      <c r="Q503" s="31">
        <f t="shared" si="250"/>
        <v>0</v>
      </c>
      <c r="R503" s="32">
        <f t="shared" si="248"/>
        <v>0</v>
      </c>
      <c r="S503" s="24">
        <f>SUM(S502*2+S501)/3</f>
        <v>0</v>
      </c>
      <c r="T503" s="36"/>
    </row>
    <row r="504" spans="1:20" ht="27" customHeight="1" thickBot="1" x14ac:dyDescent="0.3">
      <c r="A504" s="351"/>
      <c r="B504" s="316"/>
      <c r="C504" s="316"/>
      <c r="D504" s="421"/>
      <c r="E504" s="423"/>
      <c r="F504" s="323" t="s">
        <v>21</v>
      </c>
      <c r="G504" s="323"/>
      <c r="H504" s="25">
        <f>SUM(H500,H503)/2</f>
        <v>0</v>
      </c>
      <c r="I504" s="25">
        <f t="shared" ref="I504:Q504" si="251">SUM(I500,I503)/2</f>
        <v>0</v>
      </c>
      <c r="J504" s="25">
        <f t="shared" si="251"/>
        <v>0</v>
      </c>
      <c r="K504" s="25">
        <f t="shared" si="251"/>
        <v>0</v>
      </c>
      <c r="L504" s="25">
        <f t="shared" si="251"/>
        <v>0</v>
      </c>
      <c r="M504" s="25">
        <f t="shared" si="251"/>
        <v>0</v>
      </c>
      <c r="N504" s="25">
        <f t="shared" si="251"/>
        <v>0</v>
      </c>
      <c r="O504" s="25">
        <f t="shared" si="251"/>
        <v>0</v>
      </c>
      <c r="P504" s="25">
        <f t="shared" si="251"/>
        <v>0</v>
      </c>
      <c r="Q504" s="25">
        <f t="shared" si="251"/>
        <v>0</v>
      </c>
      <c r="R504" s="25"/>
      <c r="S504" s="25">
        <f>SUM(S500,S503)/2</f>
        <v>0</v>
      </c>
      <c r="T504" s="11"/>
    </row>
    <row r="505" spans="1:20" ht="13.5" customHeight="1" x14ac:dyDescent="0.25">
      <c r="A505" s="350">
        <v>74</v>
      </c>
      <c r="B505" s="315" t="s">
        <v>55</v>
      </c>
      <c r="C505" s="315" t="s">
        <v>34</v>
      </c>
      <c r="D505" s="420" t="s">
        <v>39</v>
      </c>
      <c r="E505" s="423"/>
      <c r="F505" s="319" t="s">
        <v>16</v>
      </c>
      <c r="G505" s="12" t="s">
        <v>1</v>
      </c>
      <c r="H505" s="26"/>
      <c r="I505" s="20"/>
      <c r="J505" s="20"/>
      <c r="K505" s="20"/>
      <c r="L505" s="20"/>
      <c r="M505" s="20"/>
      <c r="N505" s="20"/>
      <c r="O505" s="20"/>
      <c r="P505" s="20"/>
      <c r="Q505" s="20"/>
      <c r="R505" s="20">
        <f t="shared" ref="R505:R510" si="252">SUM(H505:Q505)</f>
        <v>0</v>
      </c>
      <c r="S505" s="21">
        <f>SUM(H505:Q505)/10</f>
        <v>0</v>
      </c>
      <c r="T505" s="16"/>
    </row>
    <row r="506" spans="1:20" ht="13.5" customHeight="1" x14ac:dyDescent="0.25">
      <c r="A506" s="351"/>
      <c r="B506" s="316"/>
      <c r="C506" s="316"/>
      <c r="D506" s="421"/>
      <c r="E506" s="423"/>
      <c r="F506" s="320"/>
      <c r="G506" s="9" t="s">
        <v>2</v>
      </c>
      <c r="H506" s="28"/>
      <c r="I506" s="29"/>
      <c r="J506" s="29"/>
      <c r="K506" s="29"/>
      <c r="L506" s="29"/>
      <c r="M506" s="29"/>
      <c r="N506" s="29"/>
      <c r="O506" s="29"/>
      <c r="P506" s="29"/>
      <c r="Q506" s="29"/>
      <c r="R506" s="29">
        <f t="shared" si="252"/>
        <v>0</v>
      </c>
      <c r="S506" s="22">
        <f>SUM(H506:Q506)/12</f>
        <v>0</v>
      </c>
      <c r="T506" s="36"/>
    </row>
    <row r="507" spans="1:20" ht="13.5" customHeight="1" x14ac:dyDescent="0.25">
      <c r="A507" s="351"/>
      <c r="B507" s="316"/>
      <c r="C507" s="316"/>
      <c r="D507" s="421"/>
      <c r="E507" s="423"/>
      <c r="F507" s="321"/>
      <c r="G507" s="23" t="s">
        <v>22</v>
      </c>
      <c r="H507" s="31">
        <f t="shared" ref="H507:Q507" si="253">+(H506*2+H505)/3</f>
        <v>0</v>
      </c>
      <c r="I507" s="31">
        <f t="shared" si="253"/>
        <v>0</v>
      </c>
      <c r="J507" s="31">
        <f t="shared" si="253"/>
        <v>0</v>
      </c>
      <c r="K507" s="31">
        <f t="shared" si="253"/>
        <v>0</v>
      </c>
      <c r="L507" s="31">
        <f t="shared" si="253"/>
        <v>0</v>
      </c>
      <c r="M507" s="31">
        <f t="shared" si="253"/>
        <v>0</v>
      </c>
      <c r="N507" s="31">
        <f t="shared" si="253"/>
        <v>0</v>
      </c>
      <c r="O507" s="31">
        <f t="shared" si="253"/>
        <v>0</v>
      </c>
      <c r="P507" s="31">
        <f t="shared" si="253"/>
        <v>0</v>
      </c>
      <c r="Q507" s="31">
        <f t="shared" si="253"/>
        <v>0</v>
      </c>
      <c r="R507" s="32">
        <f t="shared" si="252"/>
        <v>0</v>
      </c>
      <c r="S507" s="24">
        <f>SUM(S506*2+S505)/3</f>
        <v>0</v>
      </c>
      <c r="T507" s="36"/>
    </row>
    <row r="508" spans="1:20" ht="13.5" customHeight="1" x14ac:dyDescent="0.25">
      <c r="A508" s="351"/>
      <c r="B508" s="316"/>
      <c r="C508" s="316"/>
      <c r="D508" s="421"/>
      <c r="E508" s="423"/>
      <c r="F508" s="322" t="s">
        <v>20</v>
      </c>
      <c r="G508" s="9" t="s">
        <v>1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>
        <f t="shared" si="252"/>
        <v>0</v>
      </c>
      <c r="S508" s="22">
        <f>SUM(H508:Q508)/10</f>
        <v>0</v>
      </c>
      <c r="T508" s="36"/>
    </row>
    <row r="509" spans="1:20" ht="13.5" customHeight="1" x14ac:dyDescent="0.25">
      <c r="A509" s="351"/>
      <c r="B509" s="316"/>
      <c r="C509" s="316"/>
      <c r="D509" s="421"/>
      <c r="E509" s="423"/>
      <c r="F509" s="322"/>
      <c r="G509" s="9" t="s">
        <v>2</v>
      </c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>
        <f t="shared" si="252"/>
        <v>0</v>
      </c>
      <c r="S509" s="22">
        <f>SUM(H509:Q509)/12</f>
        <v>0</v>
      </c>
      <c r="T509" s="36"/>
    </row>
    <row r="510" spans="1:20" ht="13.5" customHeight="1" x14ac:dyDescent="0.25">
      <c r="A510" s="351"/>
      <c r="B510" s="316"/>
      <c r="C510" s="316"/>
      <c r="D510" s="421"/>
      <c r="E510" s="423"/>
      <c r="F510" s="322"/>
      <c r="G510" s="23" t="s">
        <v>23</v>
      </c>
      <c r="H510" s="31">
        <f t="shared" ref="H510:Q510" si="254">+(H509*2+H508)/3</f>
        <v>0</v>
      </c>
      <c r="I510" s="31">
        <f t="shared" si="254"/>
        <v>0</v>
      </c>
      <c r="J510" s="31">
        <f t="shared" si="254"/>
        <v>0</v>
      </c>
      <c r="K510" s="31">
        <f t="shared" si="254"/>
        <v>0</v>
      </c>
      <c r="L510" s="31">
        <f t="shared" si="254"/>
        <v>0</v>
      </c>
      <c r="M510" s="31">
        <f t="shared" si="254"/>
        <v>0</v>
      </c>
      <c r="N510" s="31">
        <f t="shared" si="254"/>
        <v>0</v>
      </c>
      <c r="O510" s="31">
        <f t="shared" si="254"/>
        <v>0</v>
      </c>
      <c r="P510" s="31">
        <f t="shared" si="254"/>
        <v>0</v>
      </c>
      <c r="Q510" s="31">
        <f t="shared" si="254"/>
        <v>0</v>
      </c>
      <c r="R510" s="32">
        <f t="shared" si="252"/>
        <v>0</v>
      </c>
      <c r="S510" s="24">
        <f>SUM(S509*2+S508)/3</f>
        <v>0</v>
      </c>
      <c r="T510" s="36"/>
    </row>
    <row r="511" spans="1:20" ht="26.25" customHeight="1" thickBot="1" x14ac:dyDescent="0.3">
      <c r="A511" s="351"/>
      <c r="B511" s="316"/>
      <c r="C511" s="316"/>
      <c r="D511" s="421"/>
      <c r="E511" s="423"/>
      <c r="F511" s="323" t="s">
        <v>21</v>
      </c>
      <c r="G511" s="323"/>
      <c r="H511" s="25">
        <f>SUM(H507,H510)/2</f>
        <v>0</v>
      </c>
      <c r="I511" s="25">
        <f t="shared" ref="I511:Q511" si="255">SUM(I507,I510)/2</f>
        <v>0</v>
      </c>
      <c r="J511" s="25">
        <f t="shared" si="255"/>
        <v>0</v>
      </c>
      <c r="K511" s="25">
        <f t="shared" si="255"/>
        <v>0</v>
      </c>
      <c r="L511" s="25">
        <f t="shared" si="255"/>
        <v>0</v>
      </c>
      <c r="M511" s="25">
        <f t="shared" si="255"/>
        <v>0</v>
      </c>
      <c r="N511" s="25">
        <f t="shared" si="255"/>
        <v>0</v>
      </c>
      <c r="O511" s="25">
        <f t="shared" si="255"/>
        <v>0</v>
      </c>
      <c r="P511" s="25">
        <f t="shared" si="255"/>
        <v>0</v>
      </c>
      <c r="Q511" s="25">
        <f t="shared" si="255"/>
        <v>0</v>
      </c>
      <c r="R511" s="25"/>
      <c r="S511" s="25">
        <f>SUM(S507,S510)/2</f>
        <v>0</v>
      </c>
      <c r="T511" s="11"/>
    </row>
    <row r="512" spans="1:20" ht="13.5" customHeight="1" x14ac:dyDescent="0.25">
      <c r="A512" s="350">
        <v>75</v>
      </c>
      <c r="B512" s="315" t="s">
        <v>55</v>
      </c>
      <c r="C512" s="315" t="s">
        <v>34</v>
      </c>
      <c r="D512" s="420" t="s">
        <v>39</v>
      </c>
      <c r="E512" s="423"/>
      <c r="F512" s="319" t="s">
        <v>16</v>
      </c>
      <c r="G512" s="12" t="s">
        <v>1</v>
      </c>
      <c r="H512" s="26"/>
      <c r="I512" s="20"/>
      <c r="J512" s="20"/>
      <c r="K512" s="20"/>
      <c r="L512" s="20"/>
      <c r="M512" s="20"/>
      <c r="N512" s="20"/>
      <c r="O512" s="20"/>
      <c r="P512" s="20"/>
      <c r="Q512" s="20"/>
      <c r="R512" s="20">
        <f t="shared" ref="R512:R517" si="256">SUM(H512:Q512)</f>
        <v>0</v>
      </c>
      <c r="S512" s="21">
        <f>SUM(H512:Q512)/10</f>
        <v>0</v>
      </c>
      <c r="T512" s="16"/>
    </row>
    <row r="513" spans="1:20" ht="13.5" customHeight="1" x14ac:dyDescent="0.25">
      <c r="A513" s="351"/>
      <c r="B513" s="316"/>
      <c r="C513" s="316"/>
      <c r="D513" s="421"/>
      <c r="E513" s="423"/>
      <c r="F513" s="320"/>
      <c r="G513" s="9" t="s">
        <v>2</v>
      </c>
      <c r="H513" s="28"/>
      <c r="I513" s="29"/>
      <c r="J513" s="29"/>
      <c r="K513" s="29"/>
      <c r="L513" s="29"/>
      <c r="M513" s="29"/>
      <c r="N513" s="29"/>
      <c r="O513" s="29"/>
      <c r="P513" s="29"/>
      <c r="Q513" s="29"/>
      <c r="R513" s="29">
        <f t="shared" si="256"/>
        <v>0</v>
      </c>
      <c r="S513" s="22">
        <f>SUM(H513:Q513)/12</f>
        <v>0</v>
      </c>
      <c r="T513" s="36"/>
    </row>
    <row r="514" spans="1:20" ht="13.5" customHeight="1" x14ac:dyDescent="0.25">
      <c r="A514" s="351"/>
      <c r="B514" s="316"/>
      <c r="C514" s="316"/>
      <c r="D514" s="421"/>
      <c r="E514" s="423"/>
      <c r="F514" s="321"/>
      <c r="G514" s="23" t="s">
        <v>22</v>
      </c>
      <c r="H514" s="31">
        <f t="shared" ref="H514:Q514" si="257">+(H513*2+H512)/3</f>
        <v>0</v>
      </c>
      <c r="I514" s="31">
        <f t="shared" si="257"/>
        <v>0</v>
      </c>
      <c r="J514" s="31">
        <f t="shared" si="257"/>
        <v>0</v>
      </c>
      <c r="K514" s="31">
        <f t="shared" si="257"/>
        <v>0</v>
      </c>
      <c r="L514" s="31">
        <f t="shared" si="257"/>
        <v>0</v>
      </c>
      <c r="M514" s="31">
        <f t="shared" si="257"/>
        <v>0</v>
      </c>
      <c r="N514" s="31">
        <f t="shared" si="257"/>
        <v>0</v>
      </c>
      <c r="O514" s="31">
        <f t="shared" si="257"/>
        <v>0</v>
      </c>
      <c r="P514" s="31">
        <f t="shared" si="257"/>
        <v>0</v>
      </c>
      <c r="Q514" s="31">
        <f t="shared" si="257"/>
        <v>0</v>
      </c>
      <c r="R514" s="32">
        <f t="shared" si="256"/>
        <v>0</v>
      </c>
      <c r="S514" s="24">
        <f>SUM(S513*2+S512)/3</f>
        <v>0</v>
      </c>
      <c r="T514" s="36"/>
    </row>
    <row r="515" spans="1:20" ht="13.5" customHeight="1" x14ac:dyDescent="0.25">
      <c r="A515" s="351"/>
      <c r="B515" s="316"/>
      <c r="C515" s="316"/>
      <c r="D515" s="421"/>
      <c r="E515" s="423"/>
      <c r="F515" s="322" t="s">
        <v>20</v>
      </c>
      <c r="G515" s="9" t="s">
        <v>1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>
        <f t="shared" si="256"/>
        <v>0</v>
      </c>
      <c r="S515" s="22">
        <f>SUM(H515:Q515)/10</f>
        <v>0</v>
      </c>
      <c r="T515" s="36"/>
    </row>
    <row r="516" spans="1:20" ht="13.5" customHeight="1" x14ac:dyDescent="0.25">
      <c r="A516" s="351"/>
      <c r="B516" s="316"/>
      <c r="C516" s="316"/>
      <c r="D516" s="421"/>
      <c r="E516" s="423"/>
      <c r="F516" s="322"/>
      <c r="G516" s="9" t="s">
        <v>2</v>
      </c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>
        <f t="shared" si="256"/>
        <v>0</v>
      </c>
      <c r="S516" s="22">
        <f>SUM(H516:Q516)/12</f>
        <v>0</v>
      </c>
      <c r="T516" s="36"/>
    </row>
    <row r="517" spans="1:20" ht="13.5" customHeight="1" x14ac:dyDescent="0.25">
      <c r="A517" s="351"/>
      <c r="B517" s="316"/>
      <c r="C517" s="316"/>
      <c r="D517" s="421"/>
      <c r="E517" s="423"/>
      <c r="F517" s="322"/>
      <c r="G517" s="23" t="s">
        <v>23</v>
      </c>
      <c r="H517" s="31">
        <f t="shared" ref="H517:Q517" si="258">+(H516*2+H515)/3</f>
        <v>0</v>
      </c>
      <c r="I517" s="31">
        <f t="shared" si="258"/>
        <v>0</v>
      </c>
      <c r="J517" s="31">
        <f t="shared" si="258"/>
        <v>0</v>
      </c>
      <c r="K517" s="31">
        <f t="shared" si="258"/>
        <v>0</v>
      </c>
      <c r="L517" s="31">
        <f t="shared" si="258"/>
        <v>0</v>
      </c>
      <c r="M517" s="31">
        <f t="shared" si="258"/>
        <v>0</v>
      </c>
      <c r="N517" s="31">
        <f t="shared" si="258"/>
        <v>0</v>
      </c>
      <c r="O517" s="31">
        <f t="shared" si="258"/>
        <v>0</v>
      </c>
      <c r="P517" s="31">
        <f t="shared" si="258"/>
        <v>0</v>
      </c>
      <c r="Q517" s="31">
        <f t="shared" si="258"/>
        <v>0</v>
      </c>
      <c r="R517" s="32">
        <f t="shared" si="256"/>
        <v>0</v>
      </c>
      <c r="S517" s="24">
        <f>SUM(S516*2+S515)/3</f>
        <v>0</v>
      </c>
      <c r="T517" s="36"/>
    </row>
    <row r="518" spans="1:20" ht="30.75" customHeight="1" thickBot="1" x14ac:dyDescent="0.3">
      <c r="A518" s="351"/>
      <c r="B518" s="316"/>
      <c r="C518" s="316"/>
      <c r="D518" s="421"/>
      <c r="E518" s="423"/>
      <c r="F518" s="323" t="s">
        <v>21</v>
      </c>
      <c r="G518" s="323"/>
      <c r="H518" s="25">
        <f>SUM(H514,H517)/2</f>
        <v>0</v>
      </c>
      <c r="I518" s="25">
        <f t="shared" ref="I518:Q518" si="259">SUM(I514,I517)/2</f>
        <v>0</v>
      </c>
      <c r="J518" s="25">
        <f t="shared" si="259"/>
        <v>0</v>
      </c>
      <c r="K518" s="25">
        <f t="shared" si="259"/>
        <v>0</v>
      </c>
      <c r="L518" s="25">
        <f t="shared" si="259"/>
        <v>0</v>
      </c>
      <c r="M518" s="25">
        <f t="shared" si="259"/>
        <v>0</v>
      </c>
      <c r="N518" s="25">
        <f t="shared" si="259"/>
        <v>0</v>
      </c>
      <c r="O518" s="25">
        <f t="shared" si="259"/>
        <v>0</v>
      </c>
      <c r="P518" s="25">
        <f t="shared" si="259"/>
        <v>0</v>
      </c>
      <c r="Q518" s="25">
        <f t="shared" si="259"/>
        <v>0</v>
      </c>
      <c r="R518" s="25"/>
      <c r="S518" s="25">
        <f>SUM(S514,S517)/2</f>
        <v>0</v>
      </c>
      <c r="T518" s="11"/>
    </row>
    <row r="519" spans="1:20" ht="13.5" customHeight="1" x14ac:dyDescent="0.25">
      <c r="A519" s="350">
        <v>76</v>
      </c>
      <c r="B519" s="315" t="s">
        <v>55</v>
      </c>
      <c r="C519" s="315" t="s">
        <v>34</v>
      </c>
      <c r="D519" s="420" t="s">
        <v>39</v>
      </c>
      <c r="E519" s="423"/>
      <c r="F519" s="319" t="s">
        <v>16</v>
      </c>
      <c r="G519" s="12" t="s">
        <v>1</v>
      </c>
      <c r="H519" s="26"/>
      <c r="I519" s="20"/>
      <c r="J519" s="20"/>
      <c r="K519" s="20"/>
      <c r="L519" s="20"/>
      <c r="M519" s="20"/>
      <c r="N519" s="20"/>
      <c r="O519" s="20"/>
      <c r="P519" s="20"/>
      <c r="Q519" s="20"/>
      <c r="R519" s="20">
        <f t="shared" ref="R519:R524" si="260">SUM(H519:Q519)</f>
        <v>0</v>
      </c>
      <c r="S519" s="21">
        <f>SUM(H519:Q519)/10</f>
        <v>0</v>
      </c>
      <c r="T519" s="16"/>
    </row>
    <row r="520" spans="1:20" ht="13.5" customHeight="1" x14ac:dyDescent="0.25">
      <c r="A520" s="351"/>
      <c r="B520" s="316"/>
      <c r="C520" s="316"/>
      <c r="D520" s="421"/>
      <c r="E520" s="423"/>
      <c r="F520" s="320"/>
      <c r="G520" s="9" t="s">
        <v>2</v>
      </c>
      <c r="H520" s="28"/>
      <c r="I520" s="29"/>
      <c r="J520" s="29"/>
      <c r="K520" s="29"/>
      <c r="L520" s="29"/>
      <c r="M520" s="29"/>
      <c r="N520" s="29"/>
      <c r="O520" s="29"/>
      <c r="P520" s="29"/>
      <c r="Q520" s="29"/>
      <c r="R520" s="29">
        <f t="shared" si="260"/>
        <v>0</v>
      </c>
      <c r="S520" s="22">
        <f>SUM(H520:Q520)/12</f>
        <v>0</v>
      </c>
      <c r="T520" s="36"/>
    </row>
    <row r="521" spans="1:20" ht="13.5" customHeight="1" x14ac:dyDescent="0.25">
      <c r="A521" s="351"/>
      <c r="B521" s="316"/>
      <c r="C521" s="316"/>
      <c r="D521" s="421"/>
      <c r="E521" s="423"/>
      <c r="F521" s="321"/>
      <c r="G521" s="23" t="s">
        <v>22</v>
      </c>
      <c r="H521" s="31">
        <f t="shared" ref="H521:Q521" si="261">+(H520*2+H519)/3</f>
        <v>0</v>
      </c>
      <c r="I521" s="31">
        <f t="shared" si="261"/>
        <v>0</v>
      </c>
      <c r="J521" s="31">
        <f t="shared" si="261"/>
        <v>0</v>
      </c>
      <c r="K521" s="31">
        <f t="shared" si="261"/>
        <v>0</v>
      </c>
      <c r="L521" s="31">
        <f t="shared" si="261"/>
        <v>0</v>
      </c>
      <c r="M521" s="31">
        <f t="shared" si="261"/>
        <v>0</v>
      </c>
      <c r="N521" s="31">
        <f t="shared" si="261"/>
        <v>0</v>
      </c>
      <c r="O521" s="31">
        <f t="shared" si="261"/>
        <v>0</v>
      </c>
      <c r="P521" s="31">
        <f t="shared" si="261"/>
        <v>0</v>
      </c>
      <c r="Q521" s="31">
        <f t="shared" si="261"/>
        <v>0</v>
      </c>
      <c r="R521" s="32">
        <f t="shared" si="260"/>
        <v>0</v>
      </c>
      <c r="S521" s="24">
        <f>SUM(S520*2+S519)/3</f>
        <v>0</v>
      </c>
      <c r="T521" s="36"/>
    </row>
    <row r="522" spans="1:20" ht="13.5" customHeight="1" x14ac:dyDescent="0.25">
      <c r="A522" s="351"/>
      <c r="B522" s="316"/>
      <c r="C522" s="316"/>
      <c r="D522" s="421"/>
      <c r="E522" s="423"/>
      <c r="F522" s="322" t="s">
        <v>20</v>
      </c>
      <c r="G522" s="9" t="s">
        <v>1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>
        <f t="shared" si="260"/>
        <v>0</v>
      </c>
      <c r="S522" s="22">
        <f>SUM(H522:Q522)/10</f>
        <v>0</v>
      </c>
      <c r="T522" s="36"/>
    </row>
    <row r="523" spans="1:20" ht="13.5" customHeight="1" x14ac:dyDescent="0.25">
      <c r="A523" s="351"/>
      <c r="B523" s="316"/>
      <c r="C523" s="316"/>
      <c r="D523" s="421"/>
      <c r="E523" s="423"/>
      <c r="F523" s="322"/>
      <c r="G523" s="9" t="s">
        <v>2</v>
      </c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>
        <f t="shared" si="260"/>
        <v>0</v>
      </c>
      <c r="S523" s="22">
        <f>SUM(H523:Q523)/12</f>
        <v>0</v>
      </c>
      <c r="T523" s="36"/>
    </row>
    <row r="524" spans="1:20" ht="13.5" customHeight="1" x14ac:dyDescent="0.25">
      <c r="A524" s="351"/>
      <c r="B524" s="316"/>
      <c r="C524" s="316"/>
      <c r="D524" s="421"/>
      <c r="E524" s="423"/>
      <c r="F524" s="322"/>
      <c r="G524" s="23" t="s">
        <v>23</v>
      </c>
      <c r="H524" s="31">
        <f t="shared" ref="H524:Q524" si="262">+(H523*2+H522)/3</f>
        <v>0</v>
      </c>
      <c r="I524" s="31">
        <f t="shared" si="262"/>
        <v>0</v>
      </c>
      <c r="J524" s="31">
        <f t="shared" si="262"/>
        <v>0</v>
      </c>
      <c r="K524" s="31">
        <f t="shared" si="262"/>
        <v>0</v>
      </c>
      <c r="L524" s="31">
        <f t="shared" si="262"/>
        <v>0</v>
      </c>
      <c r="M524" s="31">
        <f t="shared" si="262"/>
        <v>0</v>
      </c>
      <c r="N524" s="31">
        <f t="shared" si="262"/>
        <v>0</v>
      </c>
      <c r="O524" s="31">
        <f t="shared" si="262"/>
        <v>0</v>
      </c>
      <c r="P524" s="31">
        <f t="shared" si="262"/>
        <v>0</v>
      </c>
      <c r="Q524" s="31">
        <f t="shared" si="262"/>
        <v>0</v>
      </c>
      <c r="R524" s="32">
        <f t="shared" si="260"/>
        <v>0</v>
      </c>
      <c r="S524" s="24">
        <f>SUM(S523*2+S522)/3</f>
        <v>0</v>
      </c>
      <c r="T524" s="36"/>
    </row>
    <row r="525" spans="1:20" ht="30.75" customHeight="1" thickBot="1" x14ac:dyDescent="0.3">
      <c r="A525" s="351"/>
      <c r="B525" s="316"/>
      <c r="C525" s="316"/>
      <c r="D525" s="421"/>
      <c r="E525" s="423"/>
      <c r="F525" s="323" t="s">
        <v>21</v>
      </c>
      <c r="G525" s="323"/>
      <c r="H525" s="25">
        <f>SUM(H521,H524)/2</f>
        <v>0</v>
      </c>
      <c r="I525" s="25">
        <f t="shared" ref="I525:Q525" si="263">SUM(I521,I524)/2</f>
        <v>0</v>
      </c>
      <c r="J525" s="25">
        <f t="shared" si="263"/>
        <v>0</v>
      </c>
      <c r="K525" s="25">
        <f t="shared" si="263"/>
        <v>0</v>
      </c>
      <c r="L525" s="25">
        <f t="shared" si="263"/>
        <v>0</v>
      </c>
      <c r="M525" s="25">
        <f t="shared" si="263"/>
        <v>0</v>
      </c>
      <c r="N525" s="25">
        <f t="shared" si="263"/>
        <v>0</v>
      </c>
      <c r="O525" s="25">
        <f t="shared" si="263"/>
        <v>0</v>
      </c>
      <c r="P525" s="25">
        <f t="shared" si="263"/>
        <v>0</v>
      </c>
      <c r="Q525" s="25">
        <f t="shared" si="263"/>
        <v>0</v>
      </c>
      <c r="R525" s="25"/>
      <c r="S525" s="25">
        <f>SUM(S521,S524)/2</f>
        <v>0</v>
      </c>
      <c r="T525" s="11"/>
    </row>
    <row r="526" spans="1:20" ht="13.5" customHeight="1" x14ac:dyDescent="0.25">
      <c r="A526" s="350">
        <v>77</v>
      </c>
      <c r="B526" s="315" t="s">
        <v>55</v>
      </c>
      <c r="C526" s="315" t="s">
        <v>34</v>
      </c>
      <c r="D526" s="420" t="s">
        <v>39</v>
      </c>
      <c r="E526" s="423"/>
      <c r="F526" s="319" t="s">
        <v>16</v>
      </c>
      <c r="G526" s="12" t="s">
        <v>1</v>
      </c>
      <c r="H526" s="26"/>
      <c r="I526" s="20"/>
      <c r="J526" s="20"/>
      <c r="K526" s="20"/>
      <c r="L526" s="20"/>
      <c r="M526" s="20"/>
      <c r="N526" s="20"/>
      <c r="O526" s="20"/>
      <c r="P526" s="20"/>
      <c r="Q526" s="20"/>
      <c r="R526" s="20">
        <f t="shared" ref="R526:R531" si="264">SUM(H526:Q526)</f>
        <v>0</v>
      </c>
      <c r="S526" s="21">
        <f>SUM(H526:Q526)/10</f>
        <v>0</v>
      </c>
      <c r="T526" s="16"/>
    </row>
    <row r="527" spans="1:20" ht="13.5" customHeight="1" x14ac:dyDescent="0.25">
      <c r="A527" s="351"/>
      <c r="B527" s="316"/>
      <c r="C527" s="316"/>
      <c r="D527" s="421"/>
      <c r="E527" s="423"/>
      <c r="F527" s="320"/>
      <c r="G527" s="9" t="s">
        <v>2</v>
      </c>
      <c r="H527" s="28"/>
      <c r="I527" s="29"/>
      <c r="J527" s="29"/>
      <c r="K527" s="29"/>
      <c r="L527" s="29"/>
      <c r="M527" s="29"/>
      <c r="N527" s="29"/>
      <c r="O527" s="29"/>
      <c r="P527" s="29"/>
      <c r="Q527" s="29"/>
      <c r="R527" s="29">
        <f t="shared" si="264"/>
        <v>0</v>
      </c>
      <c r="S527" s="22">
        <f>SUM(H527:Q527)/12</f>
        <v>0</v>
      </c>
      <c r="T527" s="36"/>
    </row>
    <row r="528" spans="1:20" ht="13.5" customHeight="1" x14ac:dyDescent="0.25">
      <c r="A528" s="351"/>
      <c r="B528" s="316"/>
      <c r="C528" s="316"/>
      <c r="D528" s="421"/>
      <c r="E528" s="423"/>
      <c r="F528" s="321"/>
      <c r="G528" s="23" t="s">
        <v>22</v>
      </c>
      <c r="H528" s="31">
        <f t="shared" ref="H528:Q528" si="265">+(H527*2+H526)/3</f>
        <v>0</v>
      </c>
      <c r="I528" s="31">
        <f t="shared" si="265"/>
        <v>0</v>
      </c>
      <c r="J528" s="31">
        <f t="shared" si="265"/>
        <v>0</v>
      </c>
      <c r="K528" s="31">
        <f t="shared" si="265"/>
        <v>0</v>
      </c>
      <c r="L528" s="31">
        <f t="shared" si="265"/>
        <v>0</v>
      </c>
      <c r="M528" s="31">
        <f t="shared" si="265"/>
        <v>0</v>
      </c>
      <c r="N528" s="31">
        <f t="shared" si="265"/>
        <v>0</v>
      </c>
      <c r="O528" s="31">
        <f t="shared" si="265"/>
        <v>0</v>
      </c>
      <c r="P528" s="31">
        <f t="shared" si="265"/>
        <v>0</v>
      </c>
      <c r="Q528" s="31">
        <f t="shared" si="265"/>
        <v>0</v>
      </c>
      <c r="R528" s="32">
        <f t="shared" si="264"/>
        <v>0</v>
      </c>
      <c r="S528" s="24">
        <f>SUM(S527*2+S526)/3</f>
        <v>0</v>
      </c>
      <c r="T528" s="36"/>
    </row>
    <row r="529" spans="1:20" ht="13.5" customHeight="1" x14ac:dyDescent="0.25">
      <c r="A529" s="351"/>
      <c r="B529" s="316"/>
      <c r="C529" s="316"/>
      <c r="D529" s="421"/>
      <c r="E529" s="423"/>
      <c r="F529" s="322" t="s">
        <v>20</v>
      </c>
      <c r="G529" s="9" t="s">
        <v>1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>
        <f t="shared" si="264"/>
        <v>0</v>
      </c>
      <c r="S529" s="22">
        <f>SUM(H529:Q529)/10</f>
        <v>0</v>
      </c>
      <c r="T529" s="36"/>
    </row>
    <row r="530" spans="1:20" ht="13.5" customHeight="1" x14ac:dyDescent="0.25">
      <c r="A530" s="351"/>
      <c r="B530" s="316"/>
      <c r="C530" s="316"/>
      <c r="D530" s="421"/>
      <c r="E530" s="423"/>
      <c r="F530" s="322"/>
      <c r="G530" s="9" t="s">
        <v>2</v>
      </c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>
        <f t="shared" si="264"/>
        <v>0</v>
      </c>
      <c r="S530" s="22">
        <f>SUM(H530:Q530)/12</f>
        <v>0</v>
      </c>
      <c r="T530" s="36"/>
    </row>
    <row r="531" spans="1:20" ht="13.5" customHeight="1" x14ac:dyDescent="0.25">
      <c r="A531" s="351"/>
      <c r="B531" s="316"/>
      <c r="C531" s="316"/>
      <c r="D531" s="421"/>
      <c r="E531" s="423"/>
      <c r="F531" s="322"/>
      <c r="G531" s="23" t="s">
        <v>23</v>
      </c>
      <c r="H531" s="31">
        <f t="shared" ref="H531:Q531" si="266">+(H530*2+H529)/3</f>
        <v>0</v>
      </c>
      <c r="I531" s="31">
        <f t="shared" si="266"/>
        <v>0</v>
      </c>
      <c r="J531" s="31">
        <f t="shared" si="266"/>
        <v>0</v>
      </c>
      <c r="K531" s="31">
        <f t="shared" si="266"/>
        <v>0</v>
      </c>
      <c r="L531" s="31">
        <f t="shared" si="266"/>
        <v>0</v>
      </c>
      <c r="M531" s="31">
        <f t="shared" si="266"/>
        <v>0</v>
      </c>
      <c r="N531" s="31">
        <f t="shared" si="266"/>
        <v>0</v>
      </c>
      <c r="O531" s="31">
        <f t="shared" si="266"/>
        <v>0</v>
      </c>
      <c r="P531" s="31">
        <f t="shared" si="266"/>
        <v>0</v>
      </c>
      <c r="Q531" s="31">
        <f t="shared" si="266"/>
        <v>0</v>
      </c>
      <c r="R531" s="32">
        <f t="shared" si="264"/>
        <v>0</v>
      </c>
      <c r="S531" s="24">
        <f>SUM(S530*2+S529)/3</f>
        <v>0</v>
      </c>
      <c r="T531" s="36"/>
    </row>
    <row r="532" spans="1:20" ht="30.75" customHeight="1" thickBot="1" x14ac:dyDescent="0.3">
      <c r="A532" s="351"/>
      <c r="B532" s="316"/>
      <c r="C532" s="316"/>
      <c r="D532" s="421"/>
      <c r="E532" s="423"/>
      <c r="F532" s="323" t="s">
        <v>21</v>
      </c>
      <c r="G532" s="323"/>
      <c r="H532" s="25">
        <f>SUM(H528,H531)/2</f>
        <v>0</v>
      </c>
      <c r="I532" s="25">
        <f t="shared" ref="I532:Q532" si="267">SUM(I528,I531)/2</f>
        <v>0</v>
      </c>
      <c r="J532" s="25">
        <f t="shared" si="267"/>
        <v>0</v>
      </c>
      <c r="K532" s="25">
        <f t="shared" si="267"/>
        <v>0</v>
      </c>
      <c r="L532" s="25">
        <f t="shared" si="267"/>
        <v>0</v>
      </c>
      <c r="M532" s="25">
        <f t="shared" si="267"/>
        <v>0</v>
      </c>
      <c r="N532" s="25">
        <f t="shared" si="267"/>
        <v>0</v>
      </c>
      <c r="O532" s="25">
        <f t="shared" si="267"/>
        <v>0</v>
      </c>
      <c r="P532" s="25">
        <f t="shared" si="267"/>
        <v>0</v>
      </c>
      <c r="Q532" s="25">
        <f t="shared" si="267"/>
        <v>0</v>
      </c>
      <c r="R532" s="25"/>
      <c r="S532" s="25">
        <f>SUM(S528,S531)/2</f>
        <v>0</v>
      </c>
      <c r="T532" s="11"/>
    </row>
    <row r="533" spans="1:20" ht="13.5" customHeight="1" x14ac:dyDescent="0.25">
      <c r="A533" s="350">
        <v>78</v>
      </c>
      <c r="B533" s="315" t="s">
        <v>55</v>
      </c>
      <c r="C533" s="315" t="s">
        <v>34</v>
      </c>
      <c r="D533" s="420" t="s">
        <v>39</v>
      </c>
      <c r="E533" s="423"/>
      <c r="F533" s="319" t="s">
        <v>16</v>
      </c>
      <c r="G533" s="12" t="s">
        <v>1</v>
      </c>
      <c r="H533" s="26"/>
      <c r="I533" s="20"/>
      <c r="J533" s="20"/>
      <c r="K533" s="20"/>
      <c r="L533" s="20"/>
      <c r="M533" s="20"/>
      <c r="N533" s="20"/>
      <c r="O533" s="20"/>
      <c r="P533" s="20"/>
      <c r="Q533" s="20"/>
      <c r="R533" s="20">
        <f t="shared" ref="R533:R538" si="268">SUM(H533:Q533)</f>
        <v>0</v>
      </c>
      <c r="S533" s="21">
        <f>SUM(H533:Q533)/10</f>
        <v>0</v>
      </c>
      <c r="T533" s="16"/>
    </row>
    <row r="534" spans="1:20" ht="13.5" customHeight="1" x14ac:dyDescent="0.25">
      <c r="A534" s="351"/>
      <c r="B534" s="316"/>
      <c r="C534" s="316"/>
      <c r="D534" s="421"/>
      <c r="E534" s="423"/>
      <c r="F534" s="320"/>
      <c r="G534" s="9" t="s">
        <v>2</v>
      </c>
      <c r="H534" s="28"/>
      <c r="I534" s="29"/>
      <c r="J534" s="29"/>
      <c r="K534" s="29"/>
      <c r="L534" s="29"/>
      <c r="M534" s="29"/>
      <c r="N534" s="29"/>
      <c r="O534" s="29"/>
      <c r="P534" s="29"/>
      <c r="Q534" s="29"/>
      <c r="R534" s="29">
        <f t="shared" si="268"/>
        <v>0</v>
      </c>
      <c r="S534" s="22">
        <f>SUM(H534:Q534)/12</f>
        <v>0</v>
      </c>
      <c r="T534" s="36"/>
    </row>
    <row r="535" spans="1:20" ht="13.5" customHeight="1" x14ac:dyDescent="0.25">
      <c r="A535" s="351"/>
      <c r="B535" s="316"/>
      <c r="C535" s="316"/>
      <c r="D535" s="421"/>
      <c r="E535" s="423"/>
      <c r="F535" s="321"/>
      <c r="G535" s="23" t="s">
        <v>22</v>
      </c>
      <c r="H535" s="31">
        <f t="shared" ref="H535:Q535" si="269">+(H534*2+H533)/3</f>
        <v>0</v>
      </c>
      <c r="I535" s="31">
        <f t="shared" si="269"/>
        <v>0</v>
      </c>
      <c r="J535" s="31">
        <f t="shared" si="269"/>
        <v>0</v>
      </c>
      <c r="K535" s="31">
        <f t="shared" si="269"/>
        <v>0</v>
      </c>
      <c r="L535" s="31">
        <f t="shared" si="269"/>
        <v>0</v>
      </c>
      <c r="M535" s="31">
        <f t="shared" si="269"/>
        <v>0</v>
      </c>
      <c r="N535" s="31">
        <f t="shared" si="269"/>
        <v>0</v>
      </c>
      <c r="O535" s="31">
        <f t="shared" si="269"/>
        <v>0</v>
      </c>
      <c r="P535" s="31">
        <f t="shared" si="269"/>
        <v>0</v>
      </c>
      <c r="Q535" s="31">
        <f t="shared" si="269"/>
        <v>0</v>
      </c>
      <c r="R535" s="32">
        <f t="shared" si="268"/>
        <v>0</v>
      </c>
      <c r="S535" s="24">
        <f>SUM(S534*2+S533)/3</f>
        <v>0</v>
      </c>
      <c r="T535" s="36"/>
    </row>
    <row r="536" spans="1:20" ht="13.5" customHeight="1" x14ac:dyDescent="0.25">
      <c r="A536" s="351"/>
      <c r="B536" s="316"/>
      <c r="C536" s="316"/>
      <c r="D536" s="421"/>
      <c r="E536" s="423"/>
      <c r="F536" s="322" t="s">
        <v>20</v>
      </c>
      <c r="G536" s="9" t="s">
        <v>1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>
        <f t="shared" si="268"/>
        <v>0</v>
      </c>
      <c r="S536" s="22">
        <f>SUM(H536:Q536)/10</f>
        <v>0</v>
      </c>
      <c r="T536" s="36"/>
    </row>
    <row r="537" spans="1:20" ht="13.5" customHeight="1" x14ac:dyDescent="0.25">
      <c r="A537" s="351"/>
      <c r="B537" s="316"/>
      <c r="C537" s="316"/>
      <c r="D537" s="421"/>
      <c r="E537" s="423"/>
      <c r="F537" s="322"/>
      <c r="G537" s="9" t="s">
        <v>2</v>
      </c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>
        <f t="shared" si="268"/>
        <v>0</v>
      </c>
      <c r="S537" s="22">
        <f>SUM(H537:Q537)/12</f>
        <v>0</v>
      </c>
      <c r="T537" s="36"/>
    </row>
    <row r="538" spans="1:20" ht="13.5" customHeight="1" x14ac:dyDescent="0.25">
      <c r="A538" s="351"/>
      <c r="B538" s="316"/>
      <c r="C538" s="316"/>
      <c r="D538" s="421"/>
      <c r="E538" s="423"/>
      <c r="F538" s="322"/>
      <c r="G538" s="23" t="s">
        <v>23</v>
      </c>
      <c r="H538" s="31">
        <f t="shared" ref="H538:Q538" si="270">+(H537*2+H536)/3</f>
        <v>0</v>
      </c>
      <c r="I538" s="31">
        <f t="shared" si="270"/>
        <v>0</v>
      </c>
      <c r="J538" s="31">
        <f t="shared" si="270"/>
        <v>0</v>
      </c>
      <c r="K538" s="31">
        <f t="shared" si="270"/>
        <v>0</v>
      </c>
      <c r="L538" s="31">
        <f t="shared" si="270"/>
        <v>0</v>
      </c>
      <c r="M538" s="31">
        <f t="shared" si="270"/>
        <v>0</v>
      </c>
      <c r="N538" s="31">
        <f t="shared" si="270"/>
        <v>0</v>
      </c>
      <c r="O538" s="31">
        <f t="shared" si="270"/>
        <v>0</v>
      </c>
      <c r="P538" s="31">
        <f t="shared" si="270"/>
        <v>0</v>
      </c>
      <c r="Q538" s="31">
        <f t="shared" si="270"/>
        <v>0</v>
      </c>
      <c r="R538" s="32">
        <f t="shared" si="268"/>
        <v>0</v>
      </c>
      <c r="S538" s="24">
        <f>SUM(S537*2+S536)/3</f>
        <v>0</v>
      </c>
      <c r="T538" s="36"/>
    </row>
    <row r="539" spans="1:20" ht="30.75" customHeight="1" thickBot="1" x14ac:dyDescent="0.3">
      <c r="A539" s="351"/>
      <c r="B539" s="316"/>
      <c r="C539" s="316"/>
      <c r="D539" s="421"/>
      <c r="E539" s="423"/>
      <c r="F539" s="323" t="s">
        <v>21</v>
      </c>
      <c r="G539" s="323"/>
      <c r="H539" s="25">
        <f>SUM(H535,H538)/2</f>
        <v>0</v>
      </c>
      <c r="I539" s="25">
        <f t="shared" ref="I539:Q539" si="271">SUM(I535,I538)/2</f>
        <v>0</v>
      </c>
      <c r="J539" s="25">
        <f t="shared" si="271"/>
        <v>0</v>
      </c>
      <c r="K539" s="25">
        <f t="shared" si="271"/>
        <v>0</v>
      </c>
      <c r="L539" s="25">
        <f t="shared" si="271"/>
        <v>0</v>
      </c>
      <c r="M539" s="25">
        <f t="shared" si="271"/>
        <v>0</v>
      </c>
      <c r="N539" s="25">
        <f t="shared" si="271"/>
        <v>0</v>
      </c>
      <c r="O539" s="25">
        <f t="shared" si="271"/>
        <v>0</v>
      </c>
      <c r="P539" s="25">
        <f t="shared" si="271"/>
        <v>0</v>
      </c>
      <c r="Q539" s="25">
        <f t="shared" si="271"/>
        <v>0</v>
      </c>
      <c r="R539" s="25"/>
      <c r="S539" s="25">
        <f>SUM(S535,S538)/2</f>
        <v>0</v>
      </c>
      <c r="T539" s="11"/>
    </row>
    <row r="540" spans="1:20" ht="13.5" customHeight="1" x14ac:dyDescent="0.25">
      <c r="A540" s="350">
        <v>79</v>
      </c>
      <c r="B540" s="315" t="s">
        <v>55</v>
      </c>
      <c r="C540" s="315" t="s">
        <v>34</v>
      </c>
      <c r="D540" s="420" t="s">
        <v>39</v>
      </c>
      <c r="E540" s="423"/>
      <c r="F540" s="319" t="s">
        <v>16</v>
      </c>
      <c r="G540" s="12" t="s">
        <v>1</v>
      </c>
      <c r="H540" s="26"/>
      <c r="I540" s="20"/>
      <c r="J540" s="20"/>
      <c r="K540" s="20"/>
      <c r="L540" s="20"/>
      <c r="M540" s="20"/>
      <c r="N540" s="20"/>
      <c r="O540" s="20"/>
      <c r="P540" s="20"/>
      <c r="Q540" s="20"/>
      <c r="R540" s="20">
        <f t="shared" ref="R540:R545" si="272">SUM(H540:Q540)</f>
        <v>0</v>
      </c>
      <c r="S540" s="21">
        <f>SUM(H540:Q540)/10</f>
        <v>0</v>
      </c>
      <c r="T540" s="16"/>
    </row>
    <row r="541" spans="1:20" ht="13.5" customHeight="1" x14ac:dyDescent="0.25">
      <c r="A541" s="351"/>
      <c r="B541" s="316"/>
      <c r="C541" s="316"/>
      <c r="D541" s="421"/>
      <c r="E541" s="423"/>
      <c r="F541" s="320"/>
      <c r="G541" s="9" t="s">
        <v>2</v>
      </c>
      <c r="H541" s="28"/>
      <c r="I541" s="29"/>
      <c r="J541" s="29"/>
      <c r="K541" s="29"/>
      <c r="L541" s="29"/>
      <c r="M541" s="29"/>
      <c r="N541" s="29"/>
      <c r="O541" s="29"/>
      <c r="P541" s="29"/>
      <c r="Q541" s="29"/>
      <c r="R541" s="29">
        <f t="shared" si="272"/>
        <v>0</v>
      </c>
      <c r="S541" s="22">
        <f>SUM(H541:Q541)/12</f>
        <v>0</v>
      </c>
      <c r="T541" s="36"/>
    </row>
    <row r="542" spans="1:20" ht="13.5" customHeight="1" x14ac:dyDescent="0.25">
      <c r="A542" s="351"/>
      <c r="B542" s="316"/>
      <c r="C542" s="316"/>
      <c r="D542" s="421"/>
      <c r="E542" s="423"/>
      <c r="F542" s="321"/>
      <c r="G542" s="23" t="s">
        <v>22</v>
      </c>
      <c r="H542" s="31">
        <f t="shared" ref="H542:Q542" si="273">+(H541*2+H540)/3</f>
        <v>0</v>
      </c>
      <c r="I542" s="31">
        <f t="shared" si="273"/>
        <v>0</v>
      </c>
      <c r="J542" s="31">
        <f t="shared" si="273"/>
        <v>0</v>
      </c>
      <c r="K542" s="31">
        <f t="shared" si="273"/>
        <v>0</v>
      </c>
      <c r="L542" s="31">
        <f t="shared" si="273"/>
        <v>0</v>
      </c>
      <c r="M542" s="31">
        <f t="shared" si="273"/>
        <v>0</v>
      </c>
      <c r="N542" s="31">
        <f t="shared" si="273"/>
        <v>0</v>
      </c>
      <c r="O542" s="31">
        <f t="shared" si="273"/>
        <v>0</v>
      </c>
      <c r="P542" s="31">
        <f t="shared" si="273"/>
        <v>0</v>
      </c>
      <c r="Q542" s="31">
        <f t="shared" si="273"/>
        <v>0</v>
      </c>
      <c r="R542" s="32">
        <f t="shared" si="272"/>
        <v>0</v>
      </c>
      <c r="S542" s="24">
        <f>SUM(S541*2+S540)/3</f>
        <v>0</v>
      </c>
      <c r="T542" s="36"/>
    </row>
    <row r="543" spans="1:20" ht="13.5" customHeight="1" x14ac:dyDescent="0.25">
      <c r="A543" s="351"/>
      <c r="B543" s="316"/>
      <c r="C543" s="316"/>
      <c r="D543" s="421"/>
      <c r="E543" s="423"/>
      <c r="F543" s="322" t="s">
        <v>20</v>
      </c>
      <c r="G543" s="9" t="s">
        <v>1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>
        <f t="shared" si="272"/>
        <v>0</v>
      </c>
      <c r="S543" s="22">
        <f>SUM(H543:Q543)/10</f>
        <v>0</v>
      </c>
      <c r="T543" s="36"/>
    </row>
    <row r="544" spans="1:20" ht="13.5" customHeight="1" x14ac:dyDescent="0.25">
      <c r="A544" s="351"/>
      <c r="B544" s="316"/>
      <c r="C544" s="316"/>
      <c r="D544" s="421"/>
      <c r="E544" s="423"/>
      <c r="F544" s="322"/>
      <c r="G544" s="9" t="s">
        <v>2</v>
      </c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>
        <f t="shared" si="272"/>
        <v>0</v>
      </c>
      <c r="S544" s="22">
        <f>SUM(H544:Q544)/12</f>
        <v>0</v>
      </c>
      <c r="T544" s="36"/>
    </row>
    <row r="545" spans="1:20" ht="13.5" customHeight="1" x14ac:dyDescent="0.25">
      <c r="A545" s="351"/>
      <c r="B545" s="316"/>
      <c r="C545" s="316"/>
      <c r="D545" s="421"/>
      <c r="E545" s="423"/>
      <c r="F545" s="322"/>
      <c r="G545" s="23" t="s">
        <v>23</v>
      </c>
      <c r="H545" s="31">
        <f t="shared" ref="H545:Q545" si="274">+(H544*2+H543)/3</f>
        <v>0</v>
      </c>
      <c r="I545" s="31">
        <f t="shared" si="274"/>
        <v>0</v>
      </c>
      <c r="J545" s="31">
        <f t="shared" si="274"/>
        <v>0</v>
      </c>
      <c r="K545" s="31">
        <f t="shared" si="274"/>
        <v>0</v>
      </c>
      <c r="L545" s="31">
        <f t="shared" si="274"/>
        <v>0</v>
      </c>
      <c r="M545" s="31">
        <f t="shared" si="274"/>
        <v>0</v>
      </c>
      <c r="N545" s="31">
        <f t="shared" si="274"/>
        <v>0</v>
      </c>
      <c r="O545" s="31">
        <f t="shared" si="274"/>
        <v>0</v>
      </c>
      <c r="P545" s="31">
        <f t="shared" si="274"/>
        <v>0</v>
      </c>
      <c r="Q545" s="31">
        <f t="shared" si="274"/>
        <v>0</v>
      </c>
      <c r="R545" s="32">
        <f t="shared" si="272"/>
        <v>0</v>
      </c>
      <c r="S545" s="24">
        <f>SUM(S544*2+S543)/3</f>
        <v>0</v>
      </c>
      <c r="T545" s="36"/>
    </row>
    <row r="546" spans="1:20" ht="23.25" customHeight="1" thickBot="1" x14ac:dyDescent="0.3">
      <c r="A546" s="351"/>
      <c r="B546" s="316"/>
      <c r="C546" s="316"/>
      <c r="D546" s="421"/>
      <c r="E546" s="423"/>
      <c r="F546" s="323" t="s">
        <v>21</v>
      </c>
      <c r="G546" s="323"/>
      <c r="H546" s="25">
        <f>SUM(H542,H545)/2</f>
        <v>0</v>
      </c>
      <c r="I546" s="25">
        <f t="shared" ref="I546:Q546" si="275">SUM(I542,I545)/2</f>
        <v>0</v>
      </c>
      <c r="J546" s="25">
        <f t="shared" si="275"/>
        <v>0</v>
      </c>
      <c r="K546" s="25">
        <f t="shared" si="275"/>
        <v>0</v>
      </c>
      <c r="L546" s="25">
        <f t="shared" si="275"/>
        <v>0</v>
      </c>
      <c r="M546" s="25">
        <f t="shared" si="275"/>
        <v>0</v>
      </c>
      <c r="N546" s="25">
        <f t="shared" si="275"/>
        <v>0</v>
      </c>
      <c r="O546" s="25">
        <f t="shared" si="275"/>
        <v>0</v>
      </c>
      <c r="P546" s="25">
        <f t="shared" si="275"/>
        <v>0</v>
      </c>
      <c r="Q546" s="25">
        <f t="shared" si="275"/>
        <v>0</v>
      </c>
      <c r="R546" s="25"/>
      <c r="S546" s="25">
        <f>SUM(S542,S545)/2</f>
        <v>0</v>
      </c>
      <c r="T546" s="11"/>
    </row>
    <row r="547" spans="1:20" ht="12" customHeight="1" x14ac:dyDescent="0.25">
      <c r="A547" s="350">
        <v>80</v>
      </c>
      <c r="B547" s="315" t="s">
        <v>55</v>
      </c>
      <c r="C547" s="315" t="s">
        <v>34</v>
      </c>
      <c r="D547" s="420" t="s">
        <v>39</v>
      </c>
      <c r="E547" s="422"/>
      <c r="F547" s="319" t="s">
        <v>16</v>
      </c>
      <c r="G547" s="12" t="s">
        <v>1</v>
      </c>
      <c r="H547" s="26"/>
      <c r="I547" s="20"/>
      <c r="J547" s="20"/>
      <c r="K547" s="20"/>
      <c r="L547" s="20"/>
      <c r="M547" s="20"/>
      <c r="N547" s="20"/>
      <c r="O547" s="20"/>
      <c r="P547" s="20"/>
      <c r="Q547" s="20"/>
      <c r="R547" s="20">
        <f t="shared" ref="R547:R552" si="276">SUM(H547:Q547)</f>
        <v>0</v>
      </c>
      <c r="S547" s="21">
        <f>SUM(H547:Q547)/10</f>
        <v>0</v>
      </c>
      <c r="T547" s="16"/>
    </row>
    <row r="548" spans="1:20" x14ac:dyDescent="0.25">
      <c r="A548" s="351"/>
      <c r="B548" s="316"/>
      <c r="C548" s="316"/>
      <c r="D548" s="421"/>
      <c r="E548" s="422"/>
      <c r="F548" s="320"/>
      <c r="G548" s="9" t="s">
        <v>2</v>
      </c>
      <c r="H548" s="28"/>
      <c r="I548" s="29"/>
      <c r="J548" s="29"/>
      <c r="K548" s="29"/>
      <c r="L548" s="29"/>
      <c r="M548" s="29"/>
      <c r="N548" s="29"/>
      <c r="O548" s="29"/>
      <c r="P548" s="29"/>
      <c r="Q548" s="29"/>
      <c r="R548" s="29">
        <f t="shared" si="276"/>
        <v>0</v>
      </c>
      <c r="S548" s="22">
        <f>SUM(H548:Q548)/12</f>
        <v>0</v>
      </c>
      <c r="T548" s="36"/>
    </row>
    <row r="549" spans="1:20" x14ac:dyDescent="0.25">
      <c r="A549" s="351"/>
      <c r="B549" s="316"/>
      <c r="C549" s="316"/>
      <c r="D549" s="421"/>
      <c r="E549" s="422"/>
      <c r="F549" s="321"/>
      <c r="G549" s="23" t="s">
        <v>22</v>
      </c>
      <c r="H549" s="31">
        <f t="shared" ref="H549:Q549" si="277">+(H548*2+H547)/3</f>
        <v>0</v>
      </c>
      <c r="I549" s="31">
        <f t="shared" si="277"/>
        <v>0</v>
      </c>
      <c r="J549" s="31">
        <f t="shared" si="277"/>
        <v>0</v>
      </c>
      <c r="K549" s="31">
        <f t="shared" si="277"/>
        <v>0</v>
      </c>
      <c r="L549" s="31">
        <f t="shared" si="277"/>
        <v>0</v>
      </c>
      <c r="M549" s="31">
        <f t="shared" si="277"/>
        <v>0</v>
      </c>
      <c r="N549" s="31">
        <f t="shared" si="277"/>
        <v>0</v>
      </c>
      <c r="O549" s="31">
        <f t="shared" si="277"/>
        <v>0</v>
      </c>
      <c r="P549" s="31">
        <f t="shared" si="277"/>
        <v>0</v>
      </c>
      <c r="Q549" s="31">
        <f t="shared" si="277"/>
        <v>0</v>
      </c>
      <c r="R549" s="32">
        <f t="shared" si="276"/>
        <v>0</v>
      </c>
      <c r="S549" s="24">
        <f>SUM(S548*2+S547)/3</f>
        <v>0</v>
      </c>
      <c r="T549" s="36"/>
    </row>
    <row r="550" spans="1:20" x14ac:dyDescent="0.25">
      <c r="A550" s="351"/>
      <c r="B550" s="316"/>
      <c r="C550" s="316"/>
      <c r="D550" s="421"/>
      <c r="E550" s="422"/>
      <c r="F550" s="322" t="s">
        <v>20</v>
      </c>
      <c r="G550" s="9" t="s">
        <v>1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>
        <f t="shared" si="276"/>
        <v>0</v>
      </c>
      <c r="S550" s="22">
        <f>SUM(H550:Q550)/10</f>
        <v>0</v>
      </c>
      <c r="T550" s="36"/>
    </row>
    <row r="551" spans="1:20" x14ac:dyDescent="0.25">
      <c r="A551" s="351"/>
      <c r="B551" s="316"/>
      <c r="C551" s="316"/>
      <c r="D551" s="421"/>
      <c r="E551" s="422"/>
      <c r="F551" s="322"/>
      <c r="G551" s="9" t="s">
        <v>2</v>
      </c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>
        <f t="shared" si="276"/>
        <v>0</v>
      </c>
      <c r="S551" s="22">
        <f>SUM(H551:Q551)/12</f>
        <v>0</v>
      </c>
      <c r="T551" s="36"/>
    </row>
    <row r="552" spans="1:20" x14ac:dyDescent="0.25">
      <c r="A552" s="351"/>
      <c r="B552" s="316"/>
      <c r="C552" s="316"/>
      <c r="D552" s="421"/>
      <c r="E552" s="422"/>
      <c r="F552" s="322"/>
      <c r="G552" s="23" t="s">
        <v>23</v>
      </c>
      <c r="H552" s="31">
        <f t="shared" ref="H552:Q552" si="278">+(H551*2+H550)/3</f>
        <v>0</v>
      </c>
      <c r="I552" s="31">
        <f t="shared" si="278"/>
        <v>0</v>
      </c>
      <c r="J552" s="31">
        <f t="shared" si="278"/>
        <v>0</v>
      </c>
      <c r="K552" s="31">
        <f t="shared" si="278"/>
        <v>0</v>
      </c>
      <c r="L552" s="31">
        <f t="shared" si="278"/>
        <v>0</v>
      </c>
      <c r="M552" s="31">
        <f t="shared" si="278"/>
        <v>0</v>
      </c>
      <c r="N552" s="31">
        <f t="shared" si="278"/>
        <v>0</v>
      </c>
      <c r="O552" s="31">
        <f t="shared" si="278"/>
        <v>0</v>
      </c>
      <c r="P552" s="31">
        <f t="shared" si="278"/>
        <v>0</v>
      </c>
      <c r="Q552" s="31">
        <f t="shared" si="278"/>
        <v>0</v>
      </c>
      <c r="R552" s="32">
        <f t="shared" si="276"/>
        <v>0</v>
      </c>
      <c r="S552" s="24">
        <f>SUM(S551*2+S550)/3</f>
        <v>0</v>
      </c>
      <c r="T552" s="36"/>
    </row>
    <row r="553" spans="1:20" ht="15.75" thickBot="1" x14ac:dyDescent="0.3">
      <c r="A553" s="351"/>
      <c r="B553" s="316"/>
      <c r="C553" s="316"/>
      <c r="D553" s="421"/>
      <c r="E553" s="422"/>
      <c r="F553" s="323" t="s">
        <v>21</v>
      </c>
      <c r="G553" s="323"/>
      <c r="H553" s="25">
        <f>SUM(H549,H552)/2</f>
        <v>0</v>
      </c>
      <c r="I553" s="25">
        <f t="shared" ref="I553:Q553" si="279">SUM(I549,I552)/2</f>
        <v>0</v>
      </c>
      <c r="J553" s="25">
        <f t="shared" si="279"/>
        <v>0</v>
      </c>
      <c r="K553" s="25">
        <f t="shared" si="279"/>
        <v>0</v>
      </c>
      <c r="L553" s="25">
        <f t="shared" si="279"/>
        <v>0</v>
      </c>
      <c r="M553" s="25">
        <f t="shared" si="279"/>
        <v>0</v>
      </c>
      <c r="N553" s="25">
        <f t="shared" si="279"/>
        <v>0</v>
      </c>
      <c r="O553" s="25">
        <f t="shared" si="279"/>
        <v>0</v>
      </c>
      <c r="P553" s="25">
        <f t="shared" si="279"/>
        <v>0</v>
      </c>
      <c r="Q553" s="25">
        <f t="shared" si="279"/>
        <v>0</v>
      </c>
      <c r="R553" s="25"/>
      <c r="S553" s="25">
        <f>SUM(S549,S552)/2</f>
        <v>0</v>
      </c>
      <c r="T553" s="11"/>
    </row>
    <row r="554" spans="1:20" ht="15" customHeight="1" x14ac:dyDescent="0.25">
      <c r="A554" s="350">
        <v>81</v>
      </c>
      <c r="B554" s="315" t="s">
        <v>55</v>
      </c>
      <c r="C554" s="315" t="s">
        <v>34</v>
      </c>
      <c r="D554" s="420" t="s">
        <v>39</v>
      </c>
      <c r="E554" s="422"/>
      <c r="F554" s="319" t="s">
        <v>16</v>
      </c>
      <c r="G554" s="12" t="s">
        <v>1</v>
      </c>
      <c r="H554" s="26"/>
      <c r="I554" s="20"/>
      <c r="J554" s="20"/>
      <c r="K554" s="20"/>
      <c r="L554" s="20"/>
      <c r="M554" s="20"/>
      <c r="N554" s="20"/>
      <c r="O554" s="20"/>
      <c r="P554" s="20"/>
      <c r="Q554" s="20"/>
      <c r="R554" s="20">
        <f t="shared" ref="R554:R559" si="280">SUM(H554:Q554)</f>
        <v>0</v>
      </c>
      <c r="S554" s="21">
        <f>SUM(H554:Q554)/10</f>
        <v>0</v>
      </c>
      <c r="T554" s="16"/>
    </row>
    <row r="555" spans="1:20" x14ac:dyDescent="0.25">
      <c r="A555" s="351"/>
      <c r="B555" s="316"/>
      <c r="C555" s="316"/>
      <c r="D555" s="421"/>
      <c r="E555" s="422"/>
      <c r="F555" s="320"/>
      <c r="G555" s="9" t="s">
        <v>2</v>
      </c>
      <c r="H555" s="28"/>
      <c r="I555" s="29"/>
      <c r="J555" s="29"/>
      <c r="K555" s="29"/>
      <c r="L555" s="29"/>
      <c r="M555" s="29"/>
      <c r="N555" s="29"/>
      <c r="O555" s="29"/>
      <c r="P555" s="29"/>
      <c r="Q555" s="29"/>
      <c r="R555" s="29">
        <f t="shared" si="280"/>
        <v>0</v>
      </c>
      <c r="S555" s="22">
        <f>SUM(H555:Q555)/12</f>
        <v>0</v>
      </c>
      <c r="T555" s="36"/>
    </row>
    <row r="556" spans="1:20" x14ac:dyDescent="0.25">
      <c r="A556" s="351"/>
      <c r="B556" s="316"/>
      <c r="C556" s="316"/>
      <c r="D556" s="421"/>
      <c r="E556" s="422"/>
      <c r="F556" s="321"/>
      <c r="G556" s="23" t="s">
        <v>22</v>
      </c>
      <c r="H556" s="31">
        <f t="shared" ref="H556:Q556" si="281">+(H555*2+H554)/3</f>
        <v>0</v>
      </c>
      <c r="I556" s="31">
        <f t="shared" si="281"/>
        <v>0</v>
      </c>
      <c r="J556" s="31">
        <f t="shared" si="281"/>
        <v>0</v>
      </c>
      <c r="K556" s="31">
        <f t="shared" si="281"/>
        <v>0</v>
      </c>
      <c r="L556" s="31">
        <f t="shared" si="281"/>
        <v>0</v>
      </c>
      <c r="M556" s="31">
        <f t="shared" si="281"/>
        <v>0</v>
      </c>
      <c r="N556" s="31">
        <f t="shared" si="281"/>
        <v>0</v>
      </c>
      <c r="O556" s="31">
        <f t="shared" si="281"/>
        <v>0</v>
      </c>
      <c r="P556" s="31">
        <f t="shared" si="281"/>
        <v>0</v>
      </c>
      <c r="Q556" s="31">
        <f t="shared" si="281"/>
        <v>0</v>
      </c>
      <c r="R556" s="32">
        <f t="shared" si="280"/>
        <v>0</v>
      </c>
      <c r="S556" s="24">
        <f>SUM(S555*2+S554)/3</f>
        <v>0</v>
      </c>
      <c r="T556" s="36"/>
    </row>
    <row r="557" spans="1:20" x14ac:dyDescent="0.25">
      <c r="A557" s="351"/>
      <c r="B557" s="316"/>
      <c r="C557" s="316"/>
      <c r="D557" s="421"/>
      <c r="E557" s="422"/>
      <c r="F557" s="322" t="s">
        <v>20</v>
      </c>
      <c r="G557" s="9" t="s">
        <v>1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>
        <f t="shared" si="280"/>
        <v>0</v>
      </c>
      <c r="S557" s="22">
        <f>SUM(H557:Q557)/10</f>
        <v>0</v>
      </c>
      <c r="T557" s="36"/>
    </row>
    <row r="558" spans="1:20" x14ac:dyDescent="0.25">
      <c r="A558" s="351"/>
      <c r="B558" s="316"/>
      <c r="C558" s="316"/>
      <c r="D558" s="421"/>
      <c r="E558" s="422"/>
      <c r="F558" s="322"/>
      <c r="G558" s="9" t="s">
        <v>2</v>
      </c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>
        <f t="shared" si="280"/>
        <v>0</v>
      </c>
      <c r="S558" s="22">
        <f>SUM(H558:Q558)/12</f>
        <v>0</v>
      </c>
      <c r="T558" s="36"/>
    </row>
    <row r="559" spans="1:20" x14ac:dyDescent="0.25">
      <c r="A559" s="351"/>
      <c r="B559" s="316"/>
      <c r="C559" s="316"/>
      <c r="D559" s="421"/>
      <c r="E559" s="422"/>
      <c r="F559" s="322"/>
      <c r="G559" s="23" t="s">
        <v>23</v>
      </c>
      <c r="H559" s="31">
        <f t="shared" ref="H559:Q559" si="282">+(H558*2+H557)/3</f>
        <v>0</v>
      </c>
      <c r="I559" s="31">
        <f t="shared" si="282"/>
        <v>0</v>
      </c>
      <c r="J559" s="31">
        <f t="shared" si="282"/>
        <v>0</v>
      </c>
      <c r="K559" s="31">
        <f t="shared" si="282"/>
        <v>0</v>
      </c>
      <c r="L559" s="31">
        <f t="shared" si="282"/>
        <v>0</v>
      </c>
      <c r="M559" s="31">
        <f t="shared" si="282"/>
        <v>0</v>
      </c>
      <c r="N559" s="31">
        <f t="shared" si="282"/>
        <v>0</v>
      </c>
      <c r="O559" s="31">
        <f t="shared" si="282"/>
        <v>0</v>
      </c>
      <c r="P559" s="31">
        <f t="shared" si="282"/>
        <v>0</v>
      </c>
      <c r="Q559" s="31">
        <f t="shared" si="282"/>
        <v>0</v>
      </c>
      <c r="R559" s="32">
        <f t="shared" si="280"/>
        <v>0</v>
      </c>
      <c r="S559" s="24">
        <f>SUM(S558*2+S557)/3</f>
        <v>0</v>
      </c>
      <c r="T559" s="36"/>
    </row>
    <row r="560" spans="1:20" ht="15.75" thickBot="1" x14ac:dyDescent="0.3">
      <c r="A560" s="351"/>
      <c r="B560" s="316"/>
      <c r="C560" s="316"/>
      <c r="D560" s="421"/>
      <c r="E560" s="422"/>
      <c r="F560" s="323" t="s">
        <v>21</v>
      </c>
      <c r="G560" s="323"/>
      <c r="H560" s="25">
        <f>SUM(H556,H559)/2</f>
        <v>0</v>
      </c>
      <c r="I560" s="25">
        <f t="shared" ref="I560:Q560" si="283">SUM(I556,I559)/2</f>
        <v>0</v>
      </c>
      <c r="J560" s="25">
        <f t="shared" si="283"/>
        <v>0</v>
      </c>
      <c r="K560" s="25">
        <f t="shared" si="283"/>
        <v>0</v>
      </c>
      <c r="L560" s="25">
        <f t="shared" si="283"/>
        <v>0</v>
      </c>
      <c r="M560" s="25">
        <f t="shared" si="283"/>
        <v>0</v>
      </c>
      <c r="N560" s="25">
        <f t="shared" si="283"/>
        <v>0</v>
      </c>
      <c r="O560" s="25">
        <f t="shared" si="283"/>
        <v>0</v>
      </c>
      <c r="P560" s="25">
        <f t="shared" si="283"/>
        <v>0</v>
      </c>
      <c r="Q560" s="25">
        <f t="shared" si="283"/>
        <v>0</v>
      </c>
      <c r="R560" s="25"/>
      <c r="S560" s="25">
        <f>SUM(S556,S559)/2</f>
        <v>0</v>
      </c>
      <c r="T560" s="11"/>
    </row>
    <row r="561" spans="1:20" ht="15" customHeight="1" x14ac:dyDescent="0.25">
      <c r="A561" s="350">
        <v>82</v>
      </c>
      <c r="B561" s="315" t="s">
        <v>55</v>
      </c>
      <c r="C561" s="315" t="s">
        <v>34</v>
      </c>
      <c r="D561" s="420" t="s">
        <v>39</v>
      </c>
      <c r="E561" s="422"/>
      <c r="F561" s="319" t="s">
        <v>16</v>
      </c>
      <c r="G561" s="12" t="s">
        <v>1</v>
      </c>
      <c r="H561" s="26"/>
      <c r="I561" s="20"/>
      <c r="J561" s="20"/>
      <c r="K561" s="20"/>
      <c r="L561" s="20"/>
      <c r="M561" s="20"/>
      <c r="N561" s="20"/>
      <c r="O561" s="20"/>
      <c r="P561" s="20"/>
      <c r="Q561" s="20"/>
      <c r="R561" s="20">
        <f t="shared" ref="R561:R566" si="284">SUM(H561:Q561)</f>
        <v>0</v>
      </c>
      <c r="S561" s="21">
        <f>SUM(H561:Q561)/10</f>
        <v>0</v>
      </c>
      <c r="T561" s="16"/>
    </row>
    <row r="562" spans="1:20" x14ac:dyDescent="0.25">
      <c r="A562" s="351"/>
      <c r="B562" s="316"/>
      <c r="C562" s="316"/>
      <c r="D562" s="421"/>
      <c r="E562" s="422"/>
      <c r="F562" s="320"/>
      <c r="G562" s="9" t="s">
        <v>2</v>
      </c>
      <c r="H562" s="28"/>
      <c r="I562" s="29"/>
      <c r="J562" s="29"/>
      <c r="K562" s="29"/>
      <c r="L562" s="29"/>
      <c r="M562" s="29"/>
      <c r="N562" s="29"/>
      <c r="O562" s="29"/>
      <c r="P562" s="29"/>
      <c r="Q562" s="29"/>
      <c r="R562" s="29">
        <f t="shared" si="284"/>
        <v>0</v>
      </c>
      <c r="S562" s="22">
        <f>SUM(H562:Q562)/12</f>
        <v>0</v>
      </c>
      <c r="T562" s="36"/>
    </row>
    <row r="563" spans="1:20" x14ac:dyDescent="0.25">
      <c r="A563" s="351"/>
      <c r="B563" s="316"/>
      <c r="C563" s="316"/>
      <c r="D563" s="421"/>
      <c r="E563" s="422"/>
      <c r="F563" s="321"/>
      <c r="G563" s="23" t="s">
        <v>22</v>
      </c>
      <c r="H563" s="31">
        <f t="shared" ref="H563:Q563" si="285">+(H562*2+H561)/3</f>
        <v>0</v>
      </c>
      <c r="I563" s="31">
        <f t="shared" si="285"/>
        <v>0</v>
      </c>
      <c r="J563" s="31">
        <f t="shared" si="285"/>
        <v>0</v>
      </c>
      <c r="K563" s="31">
        <f t="shared" si="285"/>
        <v>0</v>
      </c>
      <c r="L563" s="31">
        <f t="shared" si="285"/>
        <v>0</v>
      </c>
      <c r="M563" s="31">
        <f t="shared" si="285"/>
        <v>0</v>
      </c>
      <c r="N563" s="31">
        <f t="shared" si="285"/>
        <v>0</v>
      </c>
      <c r="O563" s="31">
        <f t="shared" si="285"/>
        <v>0</v>
      </c>
      <c r="P563" s="31">
        <f t="shared" si="285"/>
        <v>0</v>
      </c>
      <c r="Q563" s="31">
        <f t="shared" si="285"/>
        <v>0</v>
      </c>
      <c r="R563" s="32">
        <f t="shared" si="284"/>
        <v>0</v>
      </c>
      <c r="S563" s="24">
        <f>SUM(S562*2+S561)/3</f>
        <v>0</v>
      </c>
      <c r="T563" s="36"/>
    </row>
    <row r="564" spans="1:20" x14ac:dyDescent="0.25">
      <c r="A564" s="351"/>
      <c r="B564" s="316"/>
      <c r="C564" s="316"/>
      <c r="D564" s="421"/>
      <c r="E564" s="422"/>
      <c r="F564" s="322" t="s">
        <v>20</v>
      </c>
      <c r="G564" s="9" t="s">
        <v>1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>
        <f t="shared" si="284"/>
        <v>0</v>
      </c>
      <c r="S564" s="22">
        <f>SUM(H564:Q564)/10</f>
        <v>0</v>
      </c>
      <c r="T564" s="36"/>
    </row>
    <row r="565" spans="1:20" x14ac:dyDescent="0.25">
      <c r="A565" s="351"/>
      <c r="B565" s="316"/>
      <c r="C565" s="316"/>
      <c r="D565" s="421"/>
      <c r="E565" s="422"/>
      <c r="F565" s="322"/>
      <c r="G565" s="9" t="s">
        <v>2</v>
      </c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>
        <f t="shared" si="284"/>
        <v>0</v>
      </c>
      <c r="S565" s="22">
        <f>SUM(H565:Q565)/12</f>
        <v>0</v>
      </c>
      <c r="T565" s="36"/>
    </row>
    <row r="566" spans="1:20" x14ac:dyDescent="0.25">
      <c r="A566" s="351"/>
      <c r="B566" s="316"/>
      <c r="C566" s="316"/>
      <c r="D566" s="421"/>
      <c r="E566" s="422"/>
      <c r="F566" s="322"/>
      <c r="G566" s="23" t="s">
        <v>23</v>
      </c>
      <c r="H566" s="31">
        <f t="shared" ref="H566:Q566" si="286">+(H565*2+H564)/3</f>
        <v>0</v>
      </c>
      <c r="I566" s="31">
        <f t="shared" si="286"/>
        <v>0</v>
      </c>
      <c r="J566" s="31">
        <f t="shared" si="286"/>
        <v>0</v>
      </c>
      <c r="K566" s="31">
        <f t="shared" si="286"/>
        <v>0</v>
      </c>
      <c r="L566" s="31">
        <f t="shared" si="286"/>
        <v>0</v>
      </c>
      <c r="M566" s="31">
        <f t="shared" si="286"/>
        <v>0</v>
      </c>
      <c r="N566" s="31">
        <f t="shared" si="286"/>
        <v>0</v>
      </c>
      <c r="O566" s="31">
        <f t="shared" si="286"/>
        <v>0</v>
      </c>
      <c r="P566" s="31">
        <f t="shared" si="286"/>
        <v>0</v>
      </c>
      <c r="Q566" s="31">
        <f t="shared" si="286"/>
        <v>0</v>
      </c>
      <c r="R566" s="32">
        <f t="shared" si="284"/>
        <v>0</v>
      </c>
      <c r="S566" s="24">
        <f>SUM(S565*2+S564)/3</f>
        <v>0</v>
      </c>
      <c r="T566" s="36"/>
    </row>
    <row r="567" spans="1:20" ht="15.75" thickBot="1" x14ac:dyDescent="0.3">
      <c r="A567" s="351"/>
      <c r="B567" s="316"/>
      <c r="C567" s="316"/>
      <c r="D567" s="421"/>
      <c r="E567" s="422"/>
      <c r="F567" s="323" t="s">
        <v>21</v>
      </c>
      <c r="G567" s="323"/>
      <c r="H567" s="25">
        <f>SUM(H563,H566)/2</f>
        <v>0</v>
      </c>
      <c r="I567" s="25">
        <f t="shared" ref="I567:Q567" si="287">SUM(I563,I566)/2</f>
        <v>0</v>
      </c>
      <c r="J567" s="25">
        <f t="shared" si="287"/>
        <v>0</v>
      </c>
      <c r="K567" s="25">
        <f t="shared" si="287"/>
        <v>0</v>
      </c>
      <c r="L567" s="25">
        <f t="shared" si="287"/>
        <v>0</v>
      </c>
      <c r="M567" s="25">
        <f t="shared" si="287"/>
        <v>0</v>
      </c>
      <c r="N567" s="25">
        <f t="shared" si="287"/>
        <v>0</v>
      </c>
      <c r="O567" s="25">
        <f t="shared" si="287"/>
        <v>0</v>
      </c>
      <c r="P567" s="25">
        <f t="shared" si="287"/>
        <v>0</v>
      </c>
      <c r="Q567" s="25">
        <f t="shared" si="287"/>
        <v>0</v>
      </c>
      <c r="R567" s="25"/>
      <c r="S567" s="25">
        <f>SUM(S563,S566)/2</f>
        <v>0</v>
      </c>
      <c r="T567" s="11"/>
    </row>
    <row r="568" spans="1:20" ht="15" customHeight="1" x14ac:dyDescent="0.25">
      <c r="A568" s="350">
        <v>83</v>
      </c>
      <c r="B568" s="315" t="s">
        <v>55</v>
      </c>
      <c r="C568" s="315" t="s">
        <v>34</v>
      </c>
      <c r="D568" s="420" t="s">
        <v>39</v>
      </c>
      <c r="E568" s="422"/>
      <c r="F568" s="319" t="s">
        <v>16</v>
      </c>
      <c r="G568" s="12" t="s">
        <v>1</v>
      </c>
      <c r="H568" s="26"/>
      <c r="I568" s="20"/>
      <c r="J568" s="20"/>
      <c r="K568" s="20"/>
      <c r="L568" s="20"/>
      <c r="M568" s="20"/>
      <c r="N568" s="20"/>
      <c r="O568" s="20"/>
      <c r="P568" s="20"/>
      <c r="Q568" s="20"/>
      <c r="R568" s="20">
        <f t="shared" ref="R568:R573" si="288">SUM(H568:Q568)</f>
        <v>0</v>
      </c>
      <c r="S568" s="21">
        <f>SUM(H568:Q568)/10</f>
        <v>0</v>
      </c>
      <c r="T568" s="16"/>
    </row>
    <row r="569" spans="1:20" x14ac:dyDescent="0.25">
      <c r="A569" s="351"/>
      <c r="B569" s="316"/>
      <c r="C569" s="316"/>
      <c r="D569" s="421"/>
      <c r="E569" s="422"/>
      <c r="F569" s="320"/>
      <c r="G569" s="9" t="s">
        <v>2</v>
      </c>
      <c r="H569" s="28"/>
      <c r="I569" s="29"/>
      <c r="J569" s="29"/>
      <c r="K569" s="29"/>
      <c r="L569" s="29"/>
      <c r="M569" s="29"/>
      <c r="N569" s="29"/>
      <c r="O569" s="29"/>
      <c r="P569" s="29"/>
      <c r="Q569" s="29"/>
      <c r="R569" s="29">
        <f t="shared" si="288"/>
        <v>0</v>
      </c>
      <c r="S569" s="22">
        <f>SUM(H569:Q569)/12</f>
        <v>0</v>
      </c>
      <c r="T569" s="36"/>
    </row>
    <row r="570" spans="1:20" x14ac:dyDescent="0.25">
      <c r="A570" s="351"/>
      <c r="B570" s="316"/>
      <c r="C570" s="316"/>
      <c r="D570" s="421"/>
      <c r="E570" s="422"/>
      <c r="F570" s="321"/>
      <c r="G570" s="23" t="s">
        <v>22</v>
      </c>
      <c r="H570" s="31">
        <f t="shared" ref="H570:Q570" si="289">+(H569*2+H568)/3</f>
        <v>0</v>
      </c>
      <c r="I570" s="31">
        <f t="shared" si="289"/>
        <v>0</v>
      </c>
      <c r="J570" s="31">
        <f t="shared" si="289"/>
        <v>0</v>
      </c>
      <c r="K570" s="31">
        <f t="shared" si="289"/>
        <v>0</v>
      </c>
      <c r="L570" s="31">
        <f t="shared" si="289"/>
        <v>0</v>
      </c>
      <c r="M570" s="31">
        <f t="shared" si="289"/>
        <v>0</v>
      </c>
      <c r="N570" s="31">
        <f t="shared" si="289"/>
        <v>0</v>
      </c>
      <c r="O570" s="31">
        <f t="shared" si="289"/>
        <v>0</v>
      </c>
      <c r="P570" s="31">
        <f t="shared" si="289"/>
        <v>0</v>
      </c>
      <c r="Q570" s="31">
        <f t="shared" si="289"/>
        <v>0</v>
      </c>
      <c r="R570" s="32">
        <f t="shared" si="288"/>
        <v>0</v>
      </c>
      <c r="S570" s="24">
        <f>SUM(S569*2+S568)/3</f>
        <v>0</v>
      </c>
      <c r="T570" s="36"/>
    </row>
    <row r="571" spans="1:20" x14ac:dyDescent="0.25">
      <c r="A571" s="351"/>
      <c r="B571" s="316"/>
      <c r="C571" s="316"/>
      <c r="D571" s="421"/>
      <c r="E571" s="422"/>
      <c r="F571" s="322" t="s">
        <v>20</v>
      </c>
      <c r="G571" s="9" t="s">
        <v>1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>
        <f t="shared" si="288"/>
        <v>0</v>
      </c>
      <c r="S571" s="22">
        <f>SUM(H571:Q571)/10</f>
        <v>0</v>
      </c>
      <c r="T571" s="36"/>
    </row>
    <row r="572" spans="1:20" x14ac:dyDescent="0.25">
      <c r="A572" s="351"/>
      <c r="B572" s="316"/>
      <c r="C572" s="316"/>
      <c r="D572" s="421"/>
      <c r="E572" s="422"/>
      <c r="F572" s="322"/>
      <c r="G572" s="9" t="s">
        <v>2</v>
      </c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>
        <f t="shared" si="288"/>
        <v>0</v>
      </c>
      <c r="S572" s="22">
        <f>SUM(H572:Q572)/12</f>
        <v>0</v>
      </c>
      <c r="T572" s="36"/>
    </row>
    <row r="573" spans="1:20" x14ac:dyDescent="0.25">
      <c r="A573" s="351"/>
      <c r="B573" s="316"/>
      <c r="C573" s="316"/>
      <c r="D573" s="421"/>
      <c r="E573" s="422"/>
      <c r="F573" s="322"/>
      <c r="G573" s="23" t="s">
        <v>23</v>
      </c>
      <c r="H573" s="31">
        <f t="shared" ref="H573:Q573" si="290">+(H572*2+H571)/3</f>
        <v>0</v>
      </c>
      <c r="I573" s="31">
        <f t="shared" si="290"/>
        <v>0</v>
      </c>
      <c r="J573" s="31">
        <f t="shared" si="290"/>
        <v>0</v>
      </c>
      <c r="K573" s="31">
        <f t="shared" si="290"/>
        <v>0</v>
      </c>
      <c r="L573" s="31">
        <f t="shared" si="290"/>
        <v>0</v>
      </c>
      <c r="M573" s="31">
        <f t="shared" si="290"/>
        <v>0</v>
      </c>
      <c r="N573" s="31">
        <f t="shared" si="290"/>
        <v>0</v>
      </c>
      <c r="O573" s="31">
        <f t="shared" si="290"/>
        <v>0</v>
      </c>
      <c r="P573" s="31">
        <f t="shared" si="290"/>
        <v>0</v>
      </c>
      <c r="Q573" s="31">
        <f t="shared" si="290"/>
        <v>0</v>
      </c>
      <c r="R573" s="32">
        <f t="shared" si="288"/>
        <v>0</v>
      </c>
      <c r="S573" s="24">
        <f>SUM(S572*2+S571)/3</f>
        <v>0</v>
      </c>
      <c r="T573" s="36"/>
    </row>
    <row r="574" spans="1:20" ht="15.75" thickBot="1" x14ac:dyDescent="0.3">
      <c r="A574" s="351"/>
      <c r="B574" s="316"/>
      <c r="C574" s="316"/>
      <c r="D574" s="421"/>
      <c r="E574" s="422"/>
      <c r="F574" s="323" t="s">
        <v>21</v>
      </c>
      <c r="G574" s="323"/>
      <c r="H574" s="25">
        <f>SUM(H570,H573)/2</f>
        <v>0</v>
      </c>
      <c r="I574" s="25">
        <f t="shared" ref="I574:Q574" si="291">SUM(I570,I573)/2</f>
        <v>0</v>
      </c>
      <c r="J574" s="25">
        <f t="shared" si="291"/>
        <v>0</v>
      </c>
      <c r="K574" s="25">
        <f t="shared" si="291"/>
        <v>0</v>
      </c>
      <c r="L574" s="25">
        <f t="shared" si="291"/>
        <v>0</v>
      </c>
      <c r="M574" s="25">
        <f t="shared" si="291"/>
        <v>0</v>
      </c>
      <c r="N574" s="25">
        <f t="shared" si="291"/>
        <v>0</v>
      </c>
      <c r="O574" s="25">
        <f t="shared" si="291"/>
        <v>0</v>
      </c>
      <c r="P574" s="25">
        <f t="shared" si="291"/>
        <v>0</v>
      </c>
      <c r="Q574" s="25">
        <f t="shared" si="291"/>
        <v>0</v>
      </c>
      <c r="R574" s="25"/>
      <c r="S574" s="25">
        <f>SUM(S570,S573)/2</f>
        <v>0</v>
      </c>
      <c r="T574" s="11"/>
    </row>
    <row r="575" spans="1:20" ht="15" customHeight="1" x14ac:dyDescent="0.25">
      <c r="A575" s="350">
        <v>84</v>
      </c>
      <c r="B575" s="315" t="s">
        <v>55</v>
      </c>
      <c r="C575" s="315" t="s">
        <v>34</v>
      </c>
      <c r="D575" s="420" t="s">
        <v>39</v>
      </c>
      <c r="E575" s="422"/>
      <c r="F575" s="319" t="s">
        <v>16</v>
      </c>
      <c r="G575" s="12" t="s">
        <v>1</v>
      </c>
      <c r="H575" s="26"/>
      <c r="I575" s="20"/>
      <c r="J575" s="20"/>
      <c r="K575" s="20"/>
      <c r="L575" s="20"/>
      <c r="M575" s="20"/>
      <c r="N575" s="20"/>
      <c r="O575" s="20"/>
      <c r="P575" s="20"/>
      <c r="Q575" s="20"/>
      <c r="R575" s="20">
        <f t="shared" ref="R575:R580" si="292">SUM(H575:Q575)</f>
        <v>0</v>
      </c>
      <c r="S575" s="21">
        <f>SUM(H575:Q575)/10</f>
        <v>0</v>
      </c>
      <c r="T575" s="16"/>
    </row>
    <row r="576" spans="1:20" x14ac:dyDescent="0.25">
      <c r="A576" s="351"/>
      <c r="B576" s="316"/>
      <c r="C576" s="316"/>
      <c r="D576" s="421"/>
      <c r="E576" s="422"/>
      <c r="F576" s="320"/>
      <c r="G576" s="9" t="s">
        <v>2</v>
      </c>
      <c r="H576" s="28"/>
      <c r="I576" s="29"/>
      <c r="J576" s="29"/>
      <c r="K576" s="29"/>
      <c r="L576" s="29"/>
      <c r="M576" s="29"/>
      <c r="N576" s="29"/>
      <c r="O576" s="29"/>
      <c r="P576" s="29"/>
      <c r="Q576" s="29"/>
      <c r="R576" s="29">
        <f t="shared" si="292"/>
        <v>0</v>
      </c>
      <c r="S576" s="22">
        <f>SUM(H576:Q576)/12</f>
        <v>0</v>
      </c>
      <c r="T576" s="36"/>
    </row>
    <row r="577" spans="1:20" x14ac:dyDescent="0.25">
      <c r="A577" s="351"/>
      <c r="B577" s="316"/>
      <c r="C577" s="316"/>
      <c r="D577" s="421"/>
      <c r="E577" s="422"/>
      <c r="F577" s="321"/>
      <c r="G577" s="23" t="s">
        <v>22</v>
      </c>
      <c r="H577" s="31">
        <f t="shared" ref="H577:Q577" si="293">+(H576*2+H575)/3</f>
        <v>0</v>
      </c>
      <c r="I577" s="31">
        <f t="shared" si="293"/>
        <v>0</v>
      </c>
      <c r="J577" s="31">
        <f t="shared" si="293"/>
        <v>0</v>
      </c>
      <c r="K577" s="31">
        <f t="shared" si="293"/>
        <v>0</v>
      </c>
      <c r="L577" s="31">
        <f t="shared" si="293"/>
        <v>0</v>
      </c>
      <c r="M577" s="31">
        <f t="shared" si="293"/>
        <v>0</v>
      </c>
      <c r="N577" s="31">
        <f t="shared" si="293"/>
        <v>0</v>
      </c>
      <c r="O577" s="31">
        <f t="shared" si="293"/>
        <v>0</v>
      </c>
      <c r="P577" s="31">
        <f t="shared" si="293"/>
        <v>0</v>
      </c>
      <c r="Q577" s="31">
        <f t="shared" si="293"/>
        <v>0</v>
      </c>
      <c r="R577" s="32">
        <f t="shared" si="292"/>
        <v>0</v>
      </c>
      <c r="S577" s="24">
        <f>SUM(S576*2+S575)/3</f>
        <v>0</v>
      </c>
      <c r="T577" s="36"/>
    </row>
    <row r="578" spans="1:20" x14ac:dyDescent="0.25">
      <c r="A578" s="351"/>
      <c r="B578" s="316"/>
      <c r="C578" s="316"/>
      <c r="D578" s="421"/>
      <c r="E578" s="422"/>
      <c r="F578" s="322" t="s">
        <v>20</v>
      </c>
      <c r="G578" s="9" t="s">
        <v>1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>
        <f t="shared" si="292"/>
        <v>0</v>
      </c>
      <c r="S578" s="22">
        <f>SUM(H578:Q578)/10</f>
        <v>0</v>
      </c>
      <c r="T578" s="36"/>
    </row>
    <row r="579" spans="1:20" x14ac:dyDescent="0.25">
      <c r="A579" s="351"/>
      <c r="B579" s="316"/>
      <c r="C579" s="316"/>
      <c r="D579" s="421"/>
      <c r="E579" s="422"/>
      <c r="F579" s="322"/>
      <c r="G579" s="9" t="s">
        <v>2</v>
      </c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>
        <f t="shared" si="292"/>
        <v>0</v>
      </c>
      <c r="S579" s="22">
        <f>SUM(H579:Q579)/12</f>
        <v>0</v>
      </c>
      <c r="T579" s="36"/>
    </row>
    <row r="580" spans="1:20" x14ac:dyDescent="0.25">
      <c r="A580" s="351"/>
      <c r="B580" s="316"/>
      <c r="C580" s="316"/>
      <c r="D580" s="421"/>
      <c r="E580" s="422"/>
      <c r="F580" s="322"/>
      <c r="G580" s="23" t="s">
        <v>23</v>
      </c>
      <c r="H580" s="31">
        <f t="shared" ref="H580:Q580" si="294">+(H579*2+H578)/3</f>
        <v>0</v>
      </c>
      <c r="I580" s="31">
        <f t="shared" si="294"/>
        <v>0</v>
      </c>
      <c r="J580" s="31">
        <f t="shared" si="294"/>
        <v>0</v>
      </c>
      <c r="K580" s="31">
        <f t="shared" si="294"/>
        <v>0</v>
      </c>
      <c r="L580" s="31">
        <f t="shared" si="294"/>
        <v>0</v>
      </c>
      <c r="M580" s="31">
        <f t="shared" si="294"/>
        <v>0</v>
      </c>
      <c r="N580" s="31">
        <f t="shared" si="294"/>
        <v>0</v>
      </c>
      <c r="O580" s="31">
        <f t="shared" si="294"/>
        <v>0</v>
      </c>
      <c r="P580" s="31">
        <f t="shared" si="294"/>
        <v>0</v>
      </c>
      <c r="Q580" s="31">
        <f t="shared" si="294"/>
        <v>0</v>
      </c>
      <c r="R580" s="32">
        <f t="shared" si="292"/>
        <v>0</v>
      </c>
      <c r="S580" s="24">
        <f>SUM(S579*2+S578)/3</f>
        <v>0</v>
      </c>
      <c r="T580" s="36"/>
    </row>
    <row r="581" spans="1:20" ht="15.75" thickBot="1" x14ac:dyDescent="0.3">
      <c r="A581" s="351"/>
      <c r="B581" s="316"/>
      <c r="C581" s="316"/>
      <c r="D581" s="421"/>
      <c r="E581" s="422"/>
      <c r="F581" s="323" t="s">
        <v>21</v>
      </c>
      <c r="G581" s="323"/>
      <c r="H581" s="25">
        <f>SUM(H577,H580)/2</f>
        <v>0</v>
      </c>
      <c r="I581" s="25">
        <f t="shared" ref="I581:Q581" si="295">SUM(I577,I580)/2</f>
        <v>0</v>
      </c>
      <c r="J581" s="25">
        <f t="shared" si="295"/>
        <v>0</v>
      </c>
      <c r="K581" s="25">
        <f t="shared" si="295"/>
        <v>0</v>
      </c>
      <c r="L581" s="25">
        <f t="shared" si="295"/>
        <v>0</v>
      </c>
      <c r="M581" s="25">
        <f t="shared" si="295"/>
        <v>0</v>
      </c>
      <c r="N581" s="25">
        <f t="shared" si="295"/>
        <v>0</v>
      </c>
      <c r="O581" s="25">
        <f t="shared" si="295"/>
        <v>0</v>
      </c>
      <c r="P581" s="25">
        <f t="shared" si="295"/>
        <v>0</v>
      </c>
      <c r="Q581" s="25">
        <f t="shared" si="295"/>
        <v>0</v>
      </c>
      <c r="R581" s="25"/>
      <c r="S581" s="25">
        <f>SUM(S577,S580)/2</f>
        <v>0</v>
      </c>
      <c r="T581" s="11"/>
    </row>
    <row r="582" spans="1:20" ht="15" customHeight="1" x14ac:dyDescent="0.25">
      <c r="A582" s="350">
        <v>85</v>
      </c>
      <c r="B582" s="315" t="s">
        <v>55</v>
      </c>
      <c r="C582" s="315" t="s">
        <v>34</v>
      </c>
      <c r="D582" s="420" t="s">
        <v>39</v>
      </c>
      <c r="E582" s="422"/>
      <c r="F582" s="319" t="s">
        <v>16</v>
      </c>
      <c r="G582" s="12" t="s">
        <v>1</v>
      </c>
      <c r="H582" s="26"/>
      <c r="I582" s="20"/>
      <c r="J582" s="20"/>
      <c r="K582" s="20"/>
      <c r="L582" s="20"/>
      <c r="M582" s="20"/>
      <c r="N582" s="20"/>
      <c r="O582" s="20"/>
      <c r="P582" s="20"/>
      <c r="Q582" s="20"/>
      <c r="R582" s="20">
        <f t="shared" ref="R582:R587" si="296">SUM(H582:Q582)</f>
        <v>0</v>
      </c>
      <c r="S582" s="21">
        <f>SUM(H582:Q582)/10</f>
        <v>0</v>
      </c>
      <c r="T582" s="16"/>
    </row>
    <row r="583" spans="1:20" x14ac:dyDescent="0.25">
      <c r="A583" s="351"/>
      <c r="B583" s="316"/>
      <c r="C583" s="316"/>
      <c r="D583" s="421"/>
      <c r="E583" s="422"/>
      <c r="F583" s="320"/>
      <c r="G583" s="9" t="s">
        <v>2</v>
      </c>
      <c r="H583" s="28"/>
      <c r="I583" s="29"/>
      <c r="J583" s="29"/>
      <c r="K583" s="29"/>
      <c r="L583" s="29"/>
      <c r="M583" s="29"/>
      <c r="N583" s="29"/>
      <c r="O583" s="29"/>
      <c r="P583" s="29"/>
      <c r="Q583" s="29"/>
      <c r="R583" s="29">
        <f t="shared" si="296"/>
        <v>0</v>
      </c>
      <c r="S583" s="22">
        <f>SUM(H583:Q583)/12</f>
        <v>0</v>
      </c>
      <c r="T583" s="36"/>
    </row>
    <row r="584" spans="1:20" x14ac:dyDescent="0.25">
      <c r="A584" s="351"/>
      <c r="B584" s="316"/>
      <c r="C584" s="316"/>
      <c r="D584" s="421"/>
      <c r="E584" s="422"/>
      <c r="F584" s="321"/>
      <c r="G584" s="23" t="s">
        <v>22</v>
      </c>
      <c r="H584" s="31">
        <f t="shared" ref="H584:Q584" si="297">+(H583*2+H582)/3</f>
        <v>0</v>
      </c>
      <c r="I584" s="31">
        <f t="shared" si="297"/>
        <v>0</v>
      </c>
      <c r="J584" s="31">
        <f t="shared" si="297"/>
        <v>0</v>
      </c>
      <c r="K584" s="31">
        <f t="shared" si="297"/>
        <v>0</v>
      </c>
      <c r="L584" s="31">
        <f t="shared" si="297"/>
        <v>0</v>
      </c>
      <c r="M584" s="31">
        <f t="shared" si="297"/>
        <v>0</v>
      </c>
      <c r="N584" s="31">
        <f t="shared" si="297"/>
        <v>0</v>
      </c>
      <c r="O584" s="31">
        <f t="shared" si="297"/>
        <v>0</v>
      </c>
      <c r="P584" s="31">
        <f t="shared" si="297"/>
        <v>0</v>
      </c>
      <c r="Q584" s="31">
        <f t="shared" si="297"/>
        <v>0</v>
      </c>
      <c r="R584" s="32">
        <f t="shared" si="296"/>
        <v>0</v>
      </c>
      <c r="S584" s="24">
        <f>SUM(S583*2+S582)/3</f>
        <v>0</v>
      </c>
      <c r="T584" s="36"/>
    </row>
    <row r="585" spans="1:20" x14ac:dyDescent="0.25">
      <c r="A585" s="351"/>
      <c r="B585" s="316"/>
      <c r="C585" s="316"/>
      <c r="D585" s="421"/>
      <c r="E585" s="422"/>
      <c r="F585" s="322" t="s">
        <v>20</v>
      </c>
      <c r="G585" s="9" t="s">
        <v>1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>
        <f t="shared" si="296"/>
        <v>0</v>
      </c>
      <c r="S585" s="22">
        <f>SUM(H585:Q585)/10</f>
        <v>0</v>
      </c>
      <c r="T585" s="36"/>
    </row>
    <row r="586" spans="1:20" x14ac:dyDescent="0.25">
      <c r="A586" s="351"/>
      <c r="B586" s="316"/>
      <c r="C586" s="316"/>
      <c r="D586" s="421"/>
      <c r="E586" s="422"/>
      <c r="F586" s="322"/>
      <c r="G586" s="9" t="s">
        <v>2</v>
      </c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>
        <f t="shared" si="296"/>
        <v>0</v>
      </c>
      <c r="S586" s="22">
        <f>SUM(H586:Q586)/12</f>
        <v>0</v>
      </c>
      <c r="T586" s="36"/>
    </row>
    <row r="587" spans="1:20" x14ac:dyDescent="0.25">
      <c r="A587" s="351"/>
      <c r="B587" s="316"/>
      <c r="C587" s="316"/>
      <c r="D587" s="421"/>
      <c r="E587" s="422"/>
      <c r="F587" s="322"/>
      <c r="G587" s="23" t="s">
        <v>23</v>
      </c>
      <c r="H587" s="31">
        <f t="shared" ref="H587:Q587" si="298">+(H586*2+H585)/3</f>
        <v>0</v>
      </c>
      <c r="I587" s="31">
        <f t="shared" si="298"/>
        <v>0</v>
      </c>
      <c r="J587" s="31">
        <f t="shared" si="298"/>
        <v>0</v>
      </c>
      <c r="K587" s="31">
        <f t="shared" si="298"/>
        <v>0</v>
      </c>
      <c r="L587" s="31">
        <f t="shared" si="298"/>
        <v>0</v>
      </c>
      <c r="M587" s="31">
        <f t="shared" si="298"/>
        <v>0</v>
      </c>
      <c r="N587" s="31">
        <f t="shared" si="298"/>
        <v>0</v>
      </c>
      <c r="O587" s="31">
        <f t="shared" si="298"/>
        <v>0</v>
      </c>
      <c r="P587" s="31">
        <f t="shared" si="298"/>
        <v>0</v>
      </c>
      <c r="Q587" s="31">
        <f t="shared" si="298"/>
        <v>0</v>
      </c>
      <c r="R587" s="32">
        <f t="shared" si="296"/>
        <v>0</v>
      </c>
      <c r="S587" s="24">
        <f>SUM(S586*2+S585)/3</f>
        <v>0</v>
      </c>
      <c r="T587" s="36"/>
    </row>
    <row r="588" spans="1:20" ht="15.75" thickBot="1" x14ac:dyDescent="0.3">
      <c r="A588" s="351"/>
      <c r="B588" s="316"/>
      <c r="C588" s="316"/>
      <c r="D588" s="421"/>
      <c r="E588" s="422"/>
      <c r="F588" s="323" t="s">
        <v>21</v>
      </c>
      <c r="G588" s="323"/>
      <c r="H588" s="25">
        <f>SUM(H584,H587)/2</f>
        <v>0</v>
      </c>
      <c r="I588" s="25">
        <f t="shared" ref="I588:Q588" si="299">SUM(I584,I587)/2</f>
        <v>0</v>
      </c>
      <c r="J588" s="25">
        <f t="shared" si="299"/>
        <v>0</v>
      </c>
      <c r="K588" s="25">
        <f t="shared" si="299"/>
        <v>0</v>
      </c>
      <c r="L588" s="25">
        <f t="shared" si="299"/>
        <v>0</v>
      </c>
      <c r="M588" s="25">
        <f t="shared" si="299"/>
        <v>0</v>
      </c>
      <c r="N588" s="25">
        <f t="shared" si="299"/>
        <v>0</v>
      </c>
      <c r="O588" s="25">
        <f t="shared" si="299"/>
        <v>0</v>
      </c>
      <c r="P588" s="25">
        <f t="shared" si="299"/>
        <v>0</v>
      </c>
      <c r="Q588" s="25">
        <f t="shared" si="299"/>
        <v>0</v>
      </c>
      <c r="R588" s="25"/>
      <c r="S588" s="25">
        <f>SUM(S584,S587)/2</f>
        <v>0</v>
      </c>
      <c r="T588" s="11"/>
    </row>
    <row r="589" spans="1:20" ht="15" customHeight="1" x14ac:dyDescent="0.25">
      <c r="A589" s="350">
        <v>86</v>
      </c>
      <c r="B589" s="315" t="s">
        <v>55</v>
      </c>
      <c r="C589" s="315" t="s">
        <v>34</v>
      </c>
      <c r="D589" s="420" t="s">
        <v>39</v>
      </c>
      <c r="E589" s="422"/>
      <c r="F589" s="319" t="s">
        <v>16</v>
      </c>
      <c r="G589" s="12" t="s">
        <v>1</v>
      </c>
      <c r="H589" s="26"/>
      <c r="I589" s="20"/>
      <c r="J589" s="20"/>
      <c r="K589" s="20"/>
      <c r="L589" s="20"/>
      <c r="M589" s="20"/>
      <c r="N589" s="20"/>
      <c r="O589" s="20"/>
      <c r="P589" s="20"/>
      <c r="Q589" s="20"/>
      <c r="R589" s="20">
        <f t="shared" ref="R589:R594" si="300">SUM(H589:Q589)</f>
        <v>0</v>
      </c>
      <c r="S589" s="21">
        <f>SUM(H589:Q589)/10</f>
        <v>0</v>
      </c>
      <c r="T589" s="16"/>
    </row>
    <row r="590" spans="1:20" x14ac:dyDescent="0.25">
      <c r="A590" s="351"/>
      <c r="B590" s="316"/>
      <c r="C590" s="316"/>
      <c r="D590" s="421"/>
      <c r="E590" s="422"/>
      <c r="F590" s="320"/>
      <c r="G590" s="9" t="s">
        <v>2</v>
      </c>
      <c r="H590" s="28"/>
      <c r="I590" s="29"/>
      <c r="J590" s="29"/>
      <c r="K590" s="29"/>
      <c r="L590" s="29"/>
      <c r="M590" s="29"/>
      <c r="N590" s="29"/>
      <c r="O590" s="29"/>
      <c r="P590" s="29"/>
      <c r="Q590" s="29"/>
      <c r="R590" s="29">
        <f t="shared" si="300"/>
        <v>0</v>
      </c>
      <c r="S590" s="22">
        <f>SUM(H590:Q590)/12</f>
        <v>0</v>
      </c>
      <c r="T590" s="36"/>
    </row>
    <row r="591" spans="1:20" x14ac:dyDescent="0.25">
      <c r="A591" s="351"/>
      <c r="B591" s="316"/>
      <c r="C591" s="316"/>
      <c r="D591" s="421"/>
      <c r="E591" s="422"/>
      <c r="F591" s="321"/>
      <c r="G591" s="23" t="s">
        <v>22</v>
      </c>
      <c r="H591" s="31">
        <f t="shared" ref="H591:Q591" si="301">+(H590*2+H589)/3</f>
        <v>0</v>
      </c>
      <c r="I591" s="31">
        <f t="shared" si="301"/>
        <v>0</v>
      </c>
      <c r="J591" s="31">
        <f t="shared" si="301"/>
        <v>0</v>
      </c>
      <c r="K591" s="31">
        <f t="shared" si="301"/>
        <v>0</v>
      </c>
      <c r="L591" s="31">
        <f t="shared" si="301"/>
        <v>0</v>
      </c>
      <c r="M591" s="31">
        <f t="shared" si="301"/>
        <v>0</v>
      </c>
      <c r="N591" s="31">
        <f t="shared" si="301"/>
        <v>0</v>
      </c>
      <c r="O591" s="31">
        <f t="shared" si="301"/>
        <v>0</v>
      </c>
      <c r="P591" s="31">
        <f t="shared" si="301"/>
        <v>0</v>
      </c>
      <c r="Q591" s="31">
        <f t="shared" si="301"/>
        <v>0</v>
      </c>
      <c r="R591" s="32">
        <f t="shared" si="300"/>
        <v>0</v>
      </c>
      <c r="S591" s="24">
        <f>SUM(S590*2+S589)/3</f>
        <v>0</v>
      </c>
      <c r="T591" s="36"/>
    </row>
    <row r="592" spans="1:20" x14ac:dyDescent="0.25">
      <c r="A592" s="351"/>
      <c r="B592" s="316"/>
      <c r="C592" s="316"/>
      <c r="D592" s="421"/>
      <c r="E592" s="422"/>
      <c r="F592" s="322" t="s">
        <v>20</v>
      </c>
      <c r="G592" s="9" t="s">
        <v>1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>
        <f t="shared" si="300"/>
        <v>0</v>
      </c>
      <c r="S592" s="22">
        <f>SUM(H592:Q592)/10</f>
        <v>0</v>
      </c>
      <c r="T592" s="36"/>
    </row>
    <row r="593" spans="1:20" x14ac:dyDescent="0.25">
      <c r="A593" s="351"/>
      <c r="B593" s="316"/>
      <c r="C593" s="316"/>
      <c r="D593" s="421"/>
      <c r="E593" s="422"/>
      <c r="F593" s="322"/>
      <c r="G593" s="9" t="s">
        <v>2</v>
      </c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>
        <f t="shared" si="300"/>
        <v>0</v>
      </c>
      <c r="S593" s="22">
        <f>SUM(H593:Q593)/12</f>
        <v>0</v>
      </c>
      <c r="T593" s="36"/>
    </row>
    <row r="594" spans="1:20" x14ac:dyDescent="0.25">
      <c r="A594" s="351"/>
      <c r="B594" s="316"/>
      <c r="C594" s="316"/>
      <c r="D594" s="421"/>
      <c r="E594" s="422"/>
      <c r="F594" s="322"/>
      <c r="G594" s="23" t="s">
        <v>23</v>
      </c>
      <c r="H594" s="31">
        <f t="shared" ref="H594:Q594" si="302">+(H593*2+H592)/3</f>
        <v>0</v>
      </c>
      <c r="I594" s="31">
        <f t="shared" si="302"/>
        <v>0</v>
      </c>
      <c r="J594" s="31">
        <f t="shared" si="302"/>
        <v>0</v>
      </c>
      <c r="K594" s="31">
        <f t="shared" si="302"/>
        <v>0</v>
      </c>
      <c r="L594" s="31">
        <f t="shared" si="302"/>
        <v>0</v>
      </c>
      <c r="M594" s="31">
        <f t="shared" si="302"/>
        <v>0</v>
      </c>
      <c r="N594" s="31">
        <f t="shared" si="302"/>
        <v>0</v>
      </c>
      <c r="O594" s="31">
        <f t="shared" si="302"/>
        <v>0</v>
      </c>
      <c r="P594" s="31">
        <f t="shared" si="302"/>
        <v>0</v>
      </c>
      <c r="Q594" s="31">
        <f t="shared" si="302"/>
        <v>0</v>
      </c>
      <c r="R594" s="32">
        <f t="shared" si="300"/>
        <v>0</v>
      </c>
      <c r="S594" s="24">
        <f>SUM(S593*2+S592)/3</f>
        <v>0</v>
      </c>
      <c r="T594" s="36"/>
    </row>
    <row r="595" spans="1:20" ht="15.75" thickBot="1" x14ac:dyDescent="0.3">
      <c r="A595" s="351"/>
      <c r="B595" s="316"/>
      <c r="C595" s="316"/>
      <c r="D595" s="421"/>
      <c r="E595" s="422"/>
      <c r="F595" s="323" t="s">
        <v>21</v>
      </c>
      <c r="G595" s="323"/>
      <c r="H595" s="25">
        <f>SUM(H591,H594)/2</f>
        <v>0</v>
      </c>
      <c r="I595" s="25">
        <f t="shared" ref="I595:Q595" si="303">SUM(I591,I594)/2</f>
        <v>0</v>
      </c>
      <c r="J595" s="25">
        <f t="shared" si="303"/>
        <v>0</v>
      </c>
      <c r="K595" s="25">
        <f t="shared" si="303"/>
        <v>0</v>
      </c>
      <c r="L595" s="25">
        <f t="shared" si="303"/>
        <v>0</v>
      </c>
      <c r="M595" s="25">
        <f t="shared" si="303"/>
        <v>0</v>
      </c>
      <c r="N595" s="25">
        <f t="shared" si="303"/>
        <v>0</v>
      </c>
      <c r="O595" s="25">
        <f t="shared" si="303"/>
        <v>0</v>
      </c>
      <c r="P595" s="25">
        <f t="shared" si="303"/>
        <v>0</v>
      </c>
      <c r="Q595" s="25">
        <f t="shared" si="303"/>
        <v>0</v>
      </c>
      <c r="R595" s="25"/>
      <c r="S595" s="25">
        <f>SUM(S591,S594)/2</f>
        <v>0</v>
      </c>
      <c r="T595" s="11"/>
    </row>
    <row r="596" spans="1:20" ht="15" customHeight="1" x14ac:dyDescent="0.25">
      <c r="A596" s="350">
        <v>87</v>
      </c>
      <c r="B596" s="315" t="s">
        <v>55</v>
      </c>
      <c r="C596" s="315" t="s">
        <v>34</v>
      </c>
      <c r="D596" s="420" t="s">
        <v>39</v>
      </c>
      <c r="E596" s="422"/>
      <c r="F596" s="319" t="s">
        <v>16</v>
      </c>
      <c r="G596" s="12" t="s">
        <v>1</v>
      </c>
      <c r="H596" s="26"/>
      <c r="I596" s="20"/>
      <c r="J596" s="20"/>
      <c r="K596" s="20"/>
      <c r="L596" s="20"/>
      <c r="M596" s="20"/>
      <c r="N596" s="20"/>
      <c r="O596" s="20"/>
      <c r="P596" s="20"/>
      <c r="Q596" s="20"/>
      <c r="R596" s="20">
        <f t="shared" ref="R596:R601" si="304">SUM(H596:Q596)</f>
        <v>0</v>
      </c>
      <c r="S596" s="21">
        <f>SUM(H596:Q596)/10</f>
        <v>0</v>
      </c>
      <c r="T596" s="16"/>
    </row>
    <row r="597" spans="1:20" x14ac:dyDescent="0.25">
      <c r="A597" s="351"/>
      <c r="B597" s="316"/>
      <c r="C597" s="316"/>
      <c r="D597" s="421"/>
      <c r="E597" s="422"/>
      <c r="F597" s="320"/>
      <c r="G597" s="9" t="s">
        <v>2</v>
      </c>
      <c r="H597" s="28"/>
      <c r="I597" s="29"/>
      <c r="J597" s="29"/>
      <c r="K597" s="29"/>
      <c r="L597" s="29"/>
      <c r="M597" s="29"/>
      <c r="N597" s="29"/>
      <c r="O597" s="29"/>
      <c r="P597" s="29"/>
      <c r="Q597" s="29"/>
      <c r="R597" s="29">
        <f t="shared" si="304"/>
        <v>0</v>
      </c>
      <c r="S597" s="22">
        <f>SUM(H597:Q597)/12</f>
        <v>0</v>
      </c>
      <c r="T597" s="36"/>
    </row>
    <row r="598" spans="1:20" x14ac:dyDescent="0.25">
      <c r="A598" s="351"/>
      <c r="B598" s="316"/>
      <c r="C598" s="316"/>
      <c r="D598" s="421"/>
      <c r="E598" s="422"/>
      <c r="F598" s="321"/>
      <c r="G598" s="23" t="s">
        <v>22</v>
      </c>
      <c r="H598" s="31">
        <f t="shared" ref="H598:Q598" si="305">+(H597*2+H596)/3</f>
        <v>0</v>
      </c>
      <c r="I598" s="31">
        <f t="shared" si="305"/>
        <v>0</v>
      </c>
      <c r="J598" s="31">
        <f t="shared" si="305"/>
        <v>0</v>
      </c>
      <c r="K598" s="31">
        <f t="shared" si="305"/>
        <v>0</v>
      </c>
      <c r="L598" s="31">
        <f t="shared" si="305"/>
        <v>0</v>
      </c>
      <c r="M598" s="31">
        <f t="shared" si="305"/>
        <v>0</v>
      </c>
      <c r="N598" s="31">
        <f t="shared" si="305"/>
        <v>0</v>
      </c>
      <c r="O598" s="31">
        <f t="shared" si="305"/>
        <v>0</v>
      </c>
      <c r="P598" s="31">
        <f t="shared" si="305"/>
        <v>0</v>
      </c>
      <c r="Q598" s="31">
        <f t="shared" si="305"/>
        <v>0</v>
      </c>
      <c r="R598" s="32">
        <f t="shared" si="304"/>
        <v>0</v>
      </c>
      <c r="S598" s="24">
        <f>SUM(S597*2+S596)/3</f>
        <v>0</v>
      </c>
      <c r="T598" s="36"/>
    </row>
    <row r="599" spans="1:20" x14ac:dyDescent="0.25">
      <c r="A599" s="351"/>
      <c r="B599" s="316"/>
      <c r="C599" s="316"/>
      <c r="D599" s="421"/>
      <c r="E599" s="422"/>
      <c r="F599" s="322" t="s">
        <v>20</v>
      </c>
      <c r="G599" s="9" t="s">
        <v>1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>
        <f t="shared" si="304"/>
        <v>0</v>
      </c>
      <c r="S599" s="22">
        <f>SUM(H599:Q599)/10</f>
        <v>0</v>
      </c>
      <c r="T599" s="36"/>
    </row>
    <row r="600" spans="1:20" x14ac:dyDescent="0.25">
      <c r="A600" s="351"/>
      <c r="B600" s="316"/>
      <c r="C600" s="316"/>
      <c r="D600" s="421"/>
      <c r="E600" s="422"/>
      <c r="F600" s="322"/>
      <c r="G600" s="9" t="s">
        <v>2</v>
      </c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>
        <f t="shared" si="304"/>
        <v>0</v>
      </c>
      <c r="S600" s="22">
        <f>SUM(H600:Q600)/12</f>
        <v>0</v>
      </c>
      <c r="T600" s="36"/>
    </row>
    <row r="601" spans="1:20" x14ac:dyDescent="0.25">
      <c r="A601" s="351"/>
      <c r="B601" s="316"/>
      <c r="C601" s="316"/>
      <c r="D601" s="421"/>
      <c r="E601" s="422"/>
      <c r="F601" s="322"/>
      <c r="G601" s="23" t="s">
        <v>23</v>
      </c>
      <c r="H601" s="31">
        <f t="shared" ref="H601:Q601" si="306">+(H600*2+H599)/3</f>
        <v>0</v>
      </c>
      <c r="I601" s="31">
        <f t="shared" si="306"/>
        <v>0</v>
      </c>
      <c r="J601" s="31">
        <f t="shared" si="306"/>
        <v>0</v>
      </c>
      <c r="K601" s="31">
        <f t="shared" si="306"/>
        <v>0</v>
      </c>
      <c r="L601" s="31">
        <f t="shared" si="306"/>
        <v>0</v>
      </c>
      <c r="M601" s="31">
        <f t="shared" si="306"/>
        <v>0</v>
      </c>
      <c r="N601" s="31">
        <f t="shared" si="306"/>
        <v>0</v>
      </c>
      <c r="O601" s="31">
        <f t="shared" si="306"/>
        <v>0</v>
      </c>
      <c r="P601" s="31">
        <f t="shared" si="306"/>
        <v>0</v>
      </c>
      <c r="Q601" s="31">
        <f t="shared" si="306"/>
        <v>0</v>
      </c>
      <c r="R601" s="32">
        <f t="shared" si="304"/>
        <v>0</v>
      </c>
      <c r="S601" s="24">
        <f>SUM(S600*2+S599)/3</f>
        <v>0</v>
      </c>
      <c r="T601" s="36"/>
    </row>
    <row r="602" spans="1:20" ht="15.75" thickBot="1" x14ac:dyDescent="0.3">
      <c r="A602" s="351"/>
      <c r="B602" s="316"/>
      <c r="C602" s="316"/>
      <c r="D602" s="421"/>
      <c r="E602" s="422"/>
      <c r="F602" s="323" t="s">
        <v>21</v>
      </c>
      <c r="G602" s="323"/>
      <c r="H602" s="25">
        <f>SUM(H598,H601)/2</f>
        <v>0</v>
      </c>
      <c r="I602" s="25">
        <f t="shared" ref="I602:Q602" si="307">SUM(I598,I601)/2</f>
        <v>0</v>
      </c>
      <c r="J602" s="25">
        <f t="shared" si="307"/>
        <v>0</v>
      </c>
      <c r="K602" s="25">
        <f t="shared" si="307"/>
        <v>0</v>
      </c>
      <c r="L602" s="25">
        <f t="shared" si="307"/>
        <v>0</v>
      </c>
      <c r="M602" s="25">
        <f t="shared" si="307"/>
        <v>0</v>
      </c>
      <c r="N602" s="25">
        <f t="shared" si="307"/>
        <v>0</v>
      </c>
      <c r="O602" s="25">
        <f t="shared" si="307"/>
        <v>0</v>
      </c>
      <c r="P602" s="25">
        <f t="shared" si="307"/>
        <v>0</v>
      </c>
      <c r="Q602" s="25">
        <f t="shared" si="307"/>
        <v>0</v>
      </c>
      <c r="R602" s="25"/>
      <c r="S602" s="25">
        <f>SUM(S598,S601)/2</f>
        <v>0</v>
      </c>
      <c r="T602" s="11"/>
    </row>
    <row r="603" spans="1:20" ht="15" customHeight="1" x14ac:dyDescent="0.25">
      <c r="A603" s="350">
        <v>88</v>
      </c>
      <c r="B603" s="315" t="s">
        <v>55</v>
      </c>
      <c r="C603" s="315" t="s">
        <v>34</v>
      </c>
      <c r="D603" s="420" t="s">
        <v>39</v>
      </c>
      <c r="E603" s="422"/>
      <c r="F603" s="319" t="s">
        <v>16</v>
      </c>
      <c r="G603" s="12" t="s">
        <v>1</v>
      </c>
      <c r="H603" s="26"/>
      <c r="I603" s="20"/>
      <c r="J603" s="20"/>
      <c r="K603" s="20"/>
      <c r="L603" s="20"/>
      <c r="M603" s="20"/>
      <c r="N603" s="20"/>
      <c r="O603" s="20"/>
      <c r="P603" s="20"/>
      <c r="Q603" s="20"/>
      <c r="R603" s="20">
        <f t="shared" ref="R603:R608" si="308">SUM(H603:Q603)</f>
        <v>0</v>
      </c>
      <c r="S603" s="21">
        <f>SUM(H603:Q603)/10</f>
        <v>0</v>
      </c>
      <c r="T603" s="16"/>
    </row>
    <row r="604" spans="1:20" x14ac:dyDescent="0.25">
      <c r="A604" s="351"/>
      <c r="B604" s="316"/>
      <c r="C604" s="316"/>
      <c r="D604" s="421"/>
      <c r="E604" s="422"/>
      <c r="F604" s="320"/>
      <c r="G604" s="9" t="s">
        <v>2</v>
      </c>
      <c r="H604" s="28"/>
      <c r="I604" s="29"/>
      <c r="J604" s="29"/>
      <c r="K604" s="29"/>
      <c r="L604" s="29"/>
      <c r="M604" s="29"/>
      <c r="N604" s="29"/>
      <c r="O604" s="29"/>
      <c r="P604" s="29"/>
      <c r="Q604" s="29"/>
      <c r="R604" s="29">
        <f t="shared" si="308"/>
        <v>0</v>
      </c>
      <c r="S604" s="22">
        <f>SUM(H604:Q604)/12</f>
        <v>0</v>
      </c>
      <c r="T604" s="36"/>
    </row>
    <row r="605" spans="1:20" x14ac:dyDescent="0.25">
      <c r="A605" s="351"/>
      <c r="B605" s="316"/>
      <c r="C605" s="316"/>
      <c r="D605" s="421"/>
      <c r="E605" s="422"/>
      <c r="F605" s="321"/>
      <c r="G605" s="23" t="s">
        <v>22</v>
      </c>
      <c r="H605" s="31">
        <f t="shared" ref="H605:Q605" si="309">+(H604*2+H603)/3</f>
        <v>0</v>
      </c>
      <c r="I605" s="31">
        <f t="shared" si="309"/>
        <v>0</v>
      </c>
      <c r="J605" s="31">
        <f t="shared" si="309"/>
        <v>0</v>
      </c>
      <c r="K605" s="31">
        <f t="shared" si="309"/>
        <v>0</v>
      </c>
      <c r="L605" s="31">
        <f t="shared" si="309"/>
        <v>0</v>
      </c>
      <c r="M605" s="31">
        <f t="shared" si="309"/>
        <v>0</v>
      </c>
      <c r="N605" s="31">
        <f t="shared" si="309"/>
        <v>0</v>
      </c>
      <c r="O605" s="31">
        <f t="shared" si="309"/>
        <v>0</v>
      </c>
      <c r="P605" s="31">
        <f t="shared" si="309"/>
        <v>0</v>
      </c>
      <c r="Q605" s="31">
        <f t="shared" si="309"/>
        <v>0</v>
      </c>
      <c r="R605" s="32">
        <f t="shared" si="308"/>
        <v>0</v>
      </c>
      <c r="S605" s="24">
        <f>SUM(S604*2+S603)/3</f>
        <v>0</v>
      </c>
      <c r="T605" s="36"/>
    </row>
    <row r="606" spans="1:20" x14ac:dyDescent="0.25">
      <c r="A606" s="351"/>
      <c r="B606" s="316"/>
      <c r="C606" s="316"/>
      <c r="D606" s="421"/>
      <c r="E606" s="422"/>
      <c r="F606" s="322" t="s">
        <v>20</v>
      </c>
      <c r="G606" s="9" t="s">
        <v>1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>
        <f t="shared" si="308"/>
        <v>0</v>
      </c>
      <c r="S606" s="22">
        <f>SUM(H606:Q606)/10</f>
        <v>0</v>
      </c>
      <c r="T606" s="36"/>
    </row>
    <row r="607" spans="1:20" x14ac:dyDescent="0.25">
      <c r="A607" s="351"/>
      <c r="B607" s="316"/>
      <c r="C607" s="316"/>
      <c r="D607" s="421"/>
      <c r="E607" s="422"/>
      <c r="F607" s="322"/>
      <c r="G607" s="9" t="s">
        <v>2</v>
      </c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>
        <f t="shared" si="308"/>
        <v>0</v>
      </c>
      <c r="S607" s="22">
        <f>SUM(H607:Q607)/12</f>
        <v>0</v>
      </c>
      <c r="T607" s="36"/>
    </row>
    <row r="608" spans="1:20" x14ac:dyDescent="0.25">
      <c r="A608" s="351"/>
      <c r="B608" s="316"/>
      <c r="C608" s="316"/>
      <c r="D608" s="421"/>
      <c r="E608" s="422"/>
      <c r="F608" s="322"/>
      <c r="G608" s="23" t="s">
        <v>23</v>
      </c>
      <c r="H608" s="31">
        <f t="shared" ref="H608:Q608" si="310">+(H607*2+H606)/3</f>
        <v>0</v>
      </c>
      <c r="I608" s="31">
        <f t="shared" si="310"/>
        <v>0</v>
      </c>
      <c r="J608" s="31">
        <f t="shared" si="310"/>
        <v>0</v>
      </c>
      <c r="K608" s="31">
        <f t="shared" si="310"/>
        <v>0</v>
      </c>
      <c r="L608" s="31">
        <f t="shared" si="310"/>
        <v>0</v>
      </c>
      <c r="M608" s="31">
        <f t="shared" si="310"/>
        <v>0</v>
      </c>
      <c r="N608" s="31">
        <f t="shared" si="310"/>
        <v>0</v>
      </c>
      <c r="O608" s="31">
        <f t="shared" si="310"/>
        <v>0</v>
      </c>
      <c r="P608" s="31">
        <f t="shared" si="310"/>
        <v>0</v>
      </c>
      <c r="Q608" s="31">
        <f t="shared" si="310"/>
        <v>0</v>
      </c>
      <c r="R608" s="32">
        <f t="shared" si="308"/>
        <v>0</v>
      </c>
      <c r="S608" s="24">
        <f>SUM(S607*2+S606)/3</f>
        <v>0</v>
      </c>
      <c r="T608" s="36"/>
    </row>
    <row r="609" spans="1:20" ht="15.75" thickBot="1" x14ac:dyDescent="0.3">
      <c r="A609" s="351"/>
      <c r="B609" s="316"/>
      <c r="C609" s="316"/>
      <c r="D609" s="421"/>
      <c r="E609" s="422"/>
      <c r="F609" s="323" t="s">
        <v>21</v>
      </c>
      <c r="G609" s="323"/>
      <c r="H609" s="25">
        <f>SUM(H605,H608)/2</f>
        <v>0</v>
      </c>
      <c r="I609" s="25">
        <f t="shared" ref="I609:Q609" si="311">SUM(I605,I608)/2</f>
        <v>0</v>
      </c>
      <c r="J609" s="25">
        <f t="shared" si="311"/>
        <v>0</v>
      </c>
      <c r="K609" s="25">
        <f t="shared" si="311"/>
        <v>0</v>
      </c>
      <c r="L609" s="25">
        <f t="shared" si="311"/>
        <v>0</v>
      </c>
      <c r="M609" s="25">
        <f t="shared" si="311"/>
        <v>0</v>
      </c>
      <c r="N609" s="25">
        <f t="shared" si="311"/>
        <v>0</v>
      </c>
      <c r="O609" s="25">
        <f t="shared" si="311"/>
        <v>0</v>
      </c>
      <c r="P609" s="25">
        <f t="shared" si="311"/>
        <v>0</v>
      </c>
      <c r="Q609" s="25">
        <f t="shared" si="311"/>
        <v>0</v>
      </c>
      <c r="R609" s="25"/>
      <c r="S609" s="25">
        <f>SUM(S605,S608)/2</f>
        <v>0</v>
      </c>
      <c r="T609" s="11"/>
    </row>
    <row r="610" spans="1:20" ht="15" customHeight="1" x14ac:dyDescent="0.25">
      <c r="A610" s="350">
        <v>89</v>
      </c>
      <c r="B610" s="315" t="s">
        <v>55</v>
      </c>
      <c r="C610" s="315" t="s">
        <v>34</v>
      </c>
      <c r="D610" s="420" t="s">
        <v>39</v>
      </c>
      <c r="E610" s="422"/>
      <c r="F610" s="319" t="s">
        <v>16</v>
      </c>
      <c r="G610" s="12" t="s">
        <v>1</v>
      </c>
      <c r="H610" s="26"/>
      <c r="I610" s="20"/>
      <c r="J610" s="20"/>
      <c r="K610" s="20"/>
      <c r="L610" s="20"/>
      <c r="M610" s="20"/>
      <c r="N610" s="20"/>
      <c r="O610" s="20"/>
      <c r="P610" s="20"/>
      <c r="Q610" s="20"/>
      <c r="R610" s="20">
        <f t="shared" ref="R610:R615" si="312">SUM(H610:Q610)</f>
        <v>0</v>
      </c>
      <c r="S610" s="21">
        <f>SUM(H610:Q610)/10</f>
        <v>0</v>
      </c>
      <c r="T610" s="16"/>
    </row>
    <row r="611" spans="1:20" x14ac:dyDescent="0.25">
      <c r="A611" s="351"/>
      <c r="B611" s="316"/>
      <c r="C611" s="316"/>
      <c r="D611" s="421"/>
      <c r="E611" s="422"/>
      <c r="F611" s="320"/>
      <c r="G611" s="9" t="s">
        <v>2</v>
      </c>
      <c r="H611" s="28"/>
      <c r="I611" s="29"/>
      <c r="J611" s="29"/>
      <c r="K611" s="29"/>
      <c r="L611" s="29"/>
      <c r="M611" s="29"/>
      <c r="N611" s="29"/>
      <c r="O611" s="29"/>
      <c r="P611" s="29"/>
      <c r="Q611" s="29"/>
      <c r="R611" s="29">
        <f t="shared" si="312"/>
        <v>0</v>
      </c>
      <c r="S611" s="22">
        <f>SUM(H611:Q611)/12</f>
        <v>0</v>
      </c>
      <c r="T611" s="36"/>
    </row>
    <row r="612" spans="1:20" x14ac:dyDescent="0.25">
      <c r="A612" s="351"/>
      <c r="B612" s="316"/>
      <c r="C612" s="316"/>
      <c r="D612" s="421"/>
      <c r="E612" s="422"/>
      <c r="F612" s="321"/>
      <c r="G612" s="23" t="s">
        <v>22</v>
      </c>
      <c r="H612" s="31">
        <f t="shared" ref="H612:Q612" si="313">+(H611*2+H610)/3</f>
        <v>0</v>
      </c>
      <c r="I612" s="31">
        <f t="shared" si="313"/>
        <v>0</v>
      </c>
      <c r="J612" s="31">
        <f t="shared" si="313"/>
        <v>0</v>
      </c>
      <c r="K612" s="31">
        <f t="shared" si="313"/>
        <v>0</v>
      </c>
      <c r="L612" s="31">
        <f t="shared" si="313"/>
        <v>0</v>
      </c>
      <c r="M612" s="31">
        <f t="shared" si="313"/>
        <v>0</v>
      </c>
      <c r="N612" s="31">
        <f t="shared" si="313"/>
        <v>0</v>
      </c>
      <c r="O612" s="31">
        <f t="shared" si="313"/>
        <v>0</v>
      </c>
      <c r="P612" s="31">
        <f t="shared" si="313"/>
        <v>0</v>
      </c>
      <c r="Q612" s="31">
        <f t="shared" si="313"/>
        <v>0</v>
      </c>
      <c r="R612" s="32">
        <f t="shared" si="312"/>
        <v>0</v>
      </c>
      <c r="S612" s="24">
        <f>SUM(S611*2+S610)/3</f>
        <v>0</v>
      </c>
      <c r="T612" s="36"/>
    </row>
    <row r="613" spans="1:20" x14ac:dyDescent="0.25">
      <c r="A613" s="351"/>
      <c r="B613" s="316"/>
      <c r="C613" s="316"/>
      <c r="D613" s="421"/>
      <c r="E613" s="422"/>
      <c r="F613" s="322" t="s">
        <v>20</v>
      </c>
      <c r="G613" s="9" t="s">
        <v>1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>
        <f t="shared" si="312"/>
        <v>0</v>
      </c>
      <c r="S613" s="22">
        <f>SUM(H613:Q613)/10</f>
        <v>0</v>
      </c>
      <c r="T613" s="36"/>
    </row>
    <row r="614" spans="1:20" x14ac:dyDescent="0.25">
      <c r="A614" s="351"/>
      <c r="B614" s="316"/>
      <c r="C614" s="316"/>
      <c r="D614" s="421"/>
      <c r="E614" s="422"/>
      <c r="F614" s="322"/>
      <c r="G614" s="9" t="s">
        <v>2</v>
      </c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>
        <f t="shared" si="312"/>
        <v>0</v>
      </c>
      <c r="S614" s="22">
        <f>SUM(H614:Q614)/12</f>
        <v>0</v>
      </c>
      <c r="T614" s="36"/>
    </row>
    <row r="615" spans="1:20" x14ac:dyDescent="0.25">
      <c r="A615" s="351"/>
      <c r="B615" s="316"/>
      <c r="C615" s="316"/>
      <c r="D615" s="421"/>
      <c r="E615" s="422"/>
      <c r="F615" s="322"/>
      <c r="G615" s="23" t="s">
        <v>23</v>
      </c>
      <c r="H615" s="31">
        <f t="shared" ref="H615:Q615" si="314">+(H614*2+H613)/3</f>
        <v>0</v>
      </c>
      <c r="I615" s="31">
        <f t="shared" si="314"/>
        <v>0</v>
      </c>
      <c r="J615" s="31">
        <f t="shared" si="314"/>
        <v>0</v>
      </c>
      <c r="K615" s="31">
        <f t="shared" si="314"/>
        <v>0</v>
      </c>
      <c r="L615" s="31">
        <f t="shared" si="314"/>
        <v>0</v>
      </c>
      <c r="M615" s="31">
        <f t="shared" si="314"/>
        <v>0</v>
      </c>
      <c r="N615" s="31">
        <f t="shared" si="314"/>
        <v>0</v>
      </c>
      <c r="O615" s="31">
        <f t="shared" si="314"/>
        <v>0</v>
      </c>
      <c r="P615" s="31">
        <f t="shared" si="314"/>
        <v>0</v>
      </c>
      <c r="Q615" s="31">
        <f t="shared" si="314"/>
        <v>0</v>
      </c>
      <c r="R615" s="32">
        <f t="shared" si="312"/>
        <v>0</v>
      </c>
      <c r="S615" s="24">
        <f>SUM(S614*2+S613)/3</f>
        <v>0</v>
      </c>
      <c r="T615" s="36"/>
    </row>
    <row r="616" spans="1:20" ht="15.75" thickBot="1" x14ac:dyDescent="0.3">
      <c r="A616" s="351"/>
      <c r="B616" s="316"/>
      <c r="C616" s="316"/>
      <c r="D616" s="421"/>
      <c r="E616" s="422"/>
      <c r="F616" s="323" t="s">
        <v>21</v>
      </c>
      <c r="G616" s="323"/>
      <c r="H616" s="25">
        <f>SUM(H612,H615)/2</f>
        <v>0</v>
      </c>
      <c r="I616" s="25">
        <f t="shared" ref="I616:Q616" si="315">SUM(I612,I615)/2</f>
        <v>0</v>
      </c>
      <c r="J616" s="25">
        <f t="shared" si="315"/>
        <v>0</v>
      </c>
      <c r="K616" s="25">
        <f t="shared" si="315"/>
        <v>0</v>
      </c>
      <c r="L616" s="25">
        <f t="shared" si="315"/>
        <v>0</v>
      </c>
      <c r="M616" s="25">
        <f t="shared" si="315"/>
        <v>0</v>
      </c>
      <c r="N616" s="25">
        <f t="shared" si="315"/>
        <v>0</v>
      </c>
      <c r="O616" s="25">
        <f t="shared" si="315"/>
        <v>0</v>
      </c>
      <c r="P616" s="25">
        <f t="shared" si="315"/>
        <v>0</v>
      </c>
      <c r="Q616" s="25">
        <f t="shared" si="315"/>
        <v>0</v>
      </c>
      <c r="R616" s="25"/>
      <c r="S616" s="25">
        <f>SUM(S612,S615)/2</f>
        <v>0</v>
      </c>
      <c r="T616" s="11"/>
    </row>
    <row r="617" spans="1:20" ht="15" customHeight="1" x14ac:dyDescent="0.25">
      <c r="A617" s="350">
        <v>90</v>
      </c>
      <c r="B617" s="315" t="s">
        <v>55</v>
      </c>
      <c r="C617" s="315" t="s">
        <v>34</v>
      </c>
      <c r="D617" s="420" t="s">
        <v>39</v>
      </c>
      <c r="E617" s="422"/>
      <c r="F617" s="319" t="s">
        <v>16</v>
      </c>
      <c r="G617" s="12" t="s">
        <v>1</v>
      </c>
      <c r="H617" s="26"/>
      <c r="I617" s="20"/>
      <c r="J617" s="20"/>
      <c r="K617" s="20"/>
      <c r="L617" s="20"/>
      <c r="M617" s="20"/>
      <c r="N617" s="20"/>
      <c r="O617" s="20"/>
      <c r="P617" s="20"/>
      <c r="Q617" s="20"/>
      <c r="R617" s="20">
        <f t="shared" ref="R617:R622" si="316">SUM(H617:Q617)</f>
        <v>0</v>
      </c>
      <c r="S617" s="21">
        <f>SUM(H617:Q617)/10</f>
        <v>0</v>
      </c>
      <c r="T617" s="16"/>
    </row>
    <row r="618" spans="1:20" x14ac:dyDescent="0.25">
      <c r="A618" s="351"/>
      <c r="B618" s="316"/>
      <c r="C618" s="316"/>
      <c r="D618" s="421"/>
      <c r="E618" s="422"/>
      <c r="F618" s="320"/>
      <c r="G618" s="9" t="s">
        <v>2</v>
      </c>
      <c r="H618" s="28"/>
      <c r="I618" s="29"/>
      <c r="J618" s="29"/>
      <c r="K618" s="29"/>
      <c r="L618" s="29"/>
      <c r="M618" s="29"/>
      <c r="N618" s="29"/>
      <c r="O618" s="29"/>
      <c r="P618" s="29"/>
      <c r="Q618" s="29"/>
      <c r="R618" s="29">
        <f t="shared" si="316"/>
        <v>0</v>
      </c>
      <c r="S618" s="22">
        <f>SUM(H618:Q618)/12</f>
        <v>0</v>
      </c>
      <c r="T618" s="36"/>
    </row>
    <row r="619" spans="1:20" x14ac:dyDescent="0.25">
      <c r="A619" s="351"/>
      <c r="B619" s="316"/>
      <c r="C619" s="316"/>
      <c r="D619" s="421"/>
      <c r="E619" s="422"/>
      <c r="F619" s="321"/>
      <c r="G619" s="23" t="s">
        <v>22</v>
      </c>
      <c r="H619" s="31">
        <f t="shared" ref="H619:Q619" si="317">+(H618*2+H617)/3</f>
        <v>0</v>
      </c>
      <c r="I619" s="31">
        <f t="shared" si="317"/>
        <v>0</v>
      </c>
      <c r="J619" s="31">
        <f t="shared" si="317"/>
        <v>0</v>
      </c>
      <c r="K619" s="31">
        <f t="shared" si="317"/>
        <v>0</v>
      </c>
      <c r="L619" s="31">
        <f t="shared" si="317"/>
        <v>0</v>
      </c>
      <c r="M619" s="31">
        <f t="shared" si="317"/>
        <v>0</v>
      </c>
      <c r="N619" s="31">
        <f t="shared" si="317"/>
        <v>0</v>
      </c>
      <c r="O619" s="31">
        <f t="shared" si="317"/>
        <v>0</v>
      </c>
      <c r="P619" s="31">
        <f t="shared" si="317"/>
        <v>0</v>
      </c>
      <c r="Q619" s="31">
        <f t="shared" si="317"/>
        <v>0</v>
      </c>
      <c r="R619" s="32">
        <f t="shared" si="316"/>
        <v>0</v>
      </c>
      <c r="S619" s="24">
        <f>SUM(S618*2+S617)/3</f>
        <v>0</v>
      </c>
      <c r="T619" s="36"/>
    </row>
    <row r="620" spans="1:20" x14ac:dyDescent="0.25">
      <c r="A620" s="351"/>
      <c r="B620" s="316"/>
      <c r="C620" s="316"/>
      <c r="D620" s="421"/>
      <c r="E620" s="422"/>
      <c r="F620" s="322" t="s">
        <v>20</v>
      </c>
      <c r="G620" s="9" t="s">
        <v>1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>
        <f t="shared" si="316"/>
        <v>0</v>
      </c>
      <c r="S620" s="22">
        <f>SUM(H620:Q620)/10</f>
        <v>0</v>
      </c>
      <c r="T620" s="36"/>
    </row>
    <row r="621" spans="1:20" x14ac:dyDescent="0.25">
      <c r="A621" s="351"/>
      <c r="B621" s="316"/>
      <c r="C621" s="316"/>
      <c r="D621" s="421"/>
      <c r="E621" s="422"/>
      <c r="F621" s="322"/>
      <c r="G621" s="9" t="s">
        <v>2</v>
      </c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>
        <f t="shared" si="316"/>
        <v>0</v>
      </c>
      <c r="S621" s="22">
        <f>SUM(H621:Q621)/12</f>
        <v>0</v>
      </c>
      <c r="T621" s="36"/>
    </row>
    <row r="622" spans="1:20" x14ac:dyDescent="0.25">
      <c r="A622" s="351"/>
      <c r="B622" s="316"/>
      <c r="C622" s="316"/>
      <c r="D622" s="421"/>
      <c r="E622" s="422"/>
      <c r="F622" s="322"/>
      <c r="G622" s="23" t="s">
        <v>23</v>
      </c>
      <c r="H622" s="31">
        <f t="shared" ref="H622:Q622" si="318">+(H621*2+H620)/3</f>
        <v>0</v>
      </c>
      <c r="I622" s="31">
        <f t="shared" si="318"/>
        <v>0</v>
      </c>
      <c r="J622" s="31">
        <f t="shared" si="318"/>
        <v>0</v>
      </c>
      <c r="K622" s="31">
        <f t="shared" si="318"/>
        <v>0</v>
      </c>
      <c r="L622" s="31">
        <f t="shared" si="318"/>
        <v>0</v>
      </c>
      <c r="M622" s="31">
        <f t="shared" si="318"/>
        <v>0</v>
      </c>
      <c r="N622" s="31">
        <f t="shared" si="318"/>
        <v>0</v>
      </c>
      <c r="O622" s="31">
        <f t="shared" si="318"/>
        <v>0</v>
      </c>
      <c r="P622" s="31">
        <f t="shared" si="318"/>
        <v>0</v>
      </c>
      <c r="Q622" s="31">
        <f t="shared" si="318"/>
        <v>0</v>
      </c>
      <c r="R622" s="32">
        <f t="shared" si="316"/>
        <v>0</v>
      </c>
      <c r="S622" s="24">
        <f>SUM(S621*2+S620)/3</f>
        <v>0</v>
      </c>
      <c r="T622" s="36"/>
    </row>
    <row r="623" spans="1:20" ht="15.75" thickBot="1" x14ac:dyDescent="0.3">
      <c r="A623" s="351"/>
      <c r="B623" s="316"/>
      <c r="C623" s="316"/>
      <c r="D623" s="421"/>
      <c r="E623" s="422"/>
      <c r="F623" s="323" t="s">
        <v>21</v>
      </c>
      <c r="G623" s="323"/>
      <c r="H623" s="25">
        <f>SUM(H619,H622)/2</f>
        <v>0</v>
      </c>
      <c r="I623" s="25">
        <f t="shared" ref="I623:Q623" si="319">SUM(I619,I622)/2</f>
        <v>0</v>
      </c>
      <c r="J623" s="25">
        <f t="shared" si="319"/>
        <v>0</v>
      </c>
      <c r="K623" s="25">
        <f t="shared" si="319"/>
        <v>0</v>
      </c>
      <c r="L623" s="25">
        <f t="shared" si="319"/>
        <v>0</v>
      </c>
      <c r="M623" s="25">
        <f t="shared" si="319"/>
        <v>0</v>
      </c>
      <c r="N623" s="25">
        <f t="shared" si="319"/>
        <v>0</v>
      </c>
      <c r="O623" s="25">
        <f t="shared" si="319"/>
        <v>0</v>
      </c>
      <c r="P623" s="25">
        <f t="shared" si="319"/>
        <v>0</v>
      </c>
      <c r="Q623" s="25">
        <f t="shared" si="319"/>
        <v>0</v>
      </c>
      <c r="R623" s="25"/>
      <c r="S623" s="25">
        <f>SUM(S619,S622)/2</f>
        <v>0</v>
      </c>
      <c r="T623" s="11"/>
    </row>
    <row r="624" spans="1:20" ht="15" customHeight="1" x14ac:dyDescent="0.25">
      <c r="A624" s="350">
        <v>91</v>
      </c>
      <c r="B624" s="315" t="s">
        <v>55</v>
      </c>
      <c r="C624" s="315" t="s">
        <v>34</v>
      </c>
      <c r="D624" s="420" t="s">
        <v>39</v>
      </c>
      <c r="E624" s="422"/>
      <c r="F624" s="319" t="s">
        <v>16</v>
      </c>
      <c r="G624" s="12" t="s">
        <v>1</v>
      </c>
      <c r="H624" s="26"/>
      <c r="I624" s="20"/>
      <c r="J624" s="20"/>
      <c r="K624" s="20"/>
      <c r="L624" s="20"/>
      <c r="M624" s="20"/>
      <c r="N624" s="20"/>
      <c r="O624" s="20"/>
      <c r="P624" s="20"/>
      <c r="Q624" s="20"/>
      <c r="R624" s="20">
        <f t="shared" ref="R624:R629" si="320">SUM(H624:Q624)</f>
        <v>0</v>
      </c>
      <c r="S624" s="21">
        <f>SUM(H624:Q624)/10</f>
        <v>0</v>
      </c>
      <c r="T624" s="16"/>
    </row>
    <row r="625" spans="1:20" x14ac:dyDescent="0.25">
      <c r="A625" s="351"/>
      <c r="B625" s="316"/>
      <c r="C625" s="316"/>
      <c r="D625" s="421"/>
      <c r="E625" s="422"/>
      <c r="F625" s="320"/>
      <c r="G625" s="9" t="s">
        <v>2</v>
      </c>
      <c r="H625" s="28"/>
      <c r="I625" s="29"/>
      <c r="J625" s="29"/>
      <c r="K625" s="29"/>
      <c r="L625" s="29"/>
      <c r="M625" s="29"/>
      <c r="N625" s="29"/>
      <c r="O625" s="29"/>
      <c r="P625" s="29"/>
      <c r="Q625" s="29"/>
      <c r="R625" s="29">
        <f t="shared" si="320"/>
        <v>0</v>
      </c>
      <c r="S625" s="22">
        <f>SUM(H625:Q625)/12</f>
        <v>0</v>
      </c>
      <c r="T625" s="36"/>
    </row>
    <row r="626" spans="1:20" x14ac:dyDescent="0.25">
      <c r="A626" s="351"/>
      <c r="B626" s="316"/>
      <c r="C626" s="316"/>
      <c r="D626" s="421"/>
      <c r="E626" s="422"/>
      <c r="F626" s="321"/>
      <c r="G626" s="23" t="s">
        <v>22</v>
      </c>
      <c r="H626" s="31">
        <f t="shared" ref="H626:Q626" si="321">+(H625*2+H624)/3</f>
        <v>0</v>
      </c>
      <c r="I626" s="31">
        <f t="shared" si="321"/>
        <v>0</v>
      </c>
      <c r="J626" s="31">
        <f t="shared" si="321"/>
        <v>0</v>
      </c>
      <c r="K626" s="31">
        <f t="shared" si="321"/>
        <v>0</v>
      </c>
      <c r="L626" s="31">
        <f t="shared" si="321"/>
        <v>0</v>
      </c>
      <c r="M626" s="31">
        <f t="shared" si="321"/>
        <v>0</v>
      </c>
      <c r="N626" s="31">
        <f t="shared" si="321"/>
        <v>0</v>
      </c>
      <c r="O626" s="31">
        <f t="shared" si="321"/>
        <v>0</v>
      </c>
      <c r="P626" s="31">
        <f t="shared" si="321"/>
        <v>0</v>
      </c>
      <c r="Q626" s="31">
        <f t="shared" si="321"/>
        <v>0</v>
      </c>
      <c r="R626" s="32">
        <f t="shared" si="320"/>
        <v>0</v>
      </c>
      <c r="S626" s="24">
        <f>SUM(S625*2+S624)/3</f>
        <v>0</v>
      </c>
      <c r="T626" s="36"/>
    </row>
    <row r="627" spans="1:20" x14ac:dyDescent="0.25">
      <c r="A627" s="351"/>
      <c r="B627" s="316"/>
      <c r="C627" s="316"/>
      <c r="D627" s="421"/>
      <c r="E627" s="422"/>
      <c r="F627" s="322" t="s">
        <v>20</v>
      </c>
      <c r="G627" s="9" t="s">
        <v>1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>
        <f t="shared" si="320"/>
        <v>0</v>
      </c>
      <c r="S627" s="22">
        <f>SUM(H627:Q627)/10</f>
        <v>0</v>
      </c>
      <c r="T627" s="36"/>
    </row>
    <row r="628" spans="1:20" x14ac:dyDescent="0.25">
      <c r="A628" s="351"/>
      <c r="B628" s="316"/>
      <c r="C628" s="316"/>
      <c r="D628" s="421"/>
      <c r="E628" s="422"/>
      <c r="F628" s="322"/>
      <c r="G628" s="9" t="s">
        <v>2</v>
      </c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>
        <f t="shared" si="320"/>
        <v>0</v>
      </c>
      <c r="S628" s="22">
        <f>SUM(H628:Q628)/12</f>
        <v>0</v>
      </c>
      <c r="T628" s="36"/>
    </row>
    <row r="629" spans="1:20" x14ac:dyDescent="0.25">
      <c r="A629" s="351"/>
      <c r="B629" s="316"/>
      <c r="C629" s="316"/>
      <c r="D629" s="421"/>
      <c r="E629" s="422"/>
      <c r="F629" s="322"/>
      <c r="G629" s="23" t="s">
        <v>23</v>
      </c>
      <c r="H629" s="31">
        <f t="shared" ref="H629:Q629" si="322">+(H628*2+H627)/3</f>
        <v>0</v>
      </c>
      <c r="I629" s="31">
        <f t="shared" si="322"/>
        <v>0</v>
      </c>
      <c r="J629" s="31">
        <f t="shared" si="322"/>
        <v>0</v>
      </c>
      <c r="K629" s="31">
        <f t="shared" si="322"/>
        <v>0</v>
      </c>
      <c r="L629" s="31">
        <f t="shared" si="322"/>
        <v>0</v>
      </c>
      <c r="M629" s="31">
        <f t="shared" si="322"/>
        <v>0</v>
      </c>
      <c r="N629" s="31">
        <f t="shared" si="322"/>
        <v>0</v>
      </c>
      <c r="O629" s="31">
        <f t="shared" si="322"/>
        <v>0</v>
      </c>
      <c r="P629" s="31">
        <f t="shared" si="322"/>
        <v>0</v>
      </c>
      <c r="Q629" s="31">
        <f t="shared" si="322"/>
        <v>0</v>
      </c>
      <c r="R629" s="32">
        <f t="shared" si="320"/>
        <v>0</v>
      </c>
      <c r="S629" s="24">
        <f>SUM(S628*2+S627)/3</f>
        <v>0</v>
      </c>
      <c r="T629" s="36"/>
    </row>
    <row r="630" spans="1:20" ht="15.75" thickBot="1" x14ac:dyDescent="0.3">
      <c r="A630" s="351"/>
      <c r="B630" s="316"/>
      <c r="C630" s="316"/>
      <c r="D630" s="421"/>
      <c r="E630" s="422"/>
      <c r="F630" s="323" t="s">
        <v>21</v>
      </c>
      <c r="G630" s="323"/>
      <c r="H630" s="25">
        <f>SUM(H626,H629)/2</f>
        <v>0</v>
      </c>
      <c r="I630" s="25">
        <f t="shared" ref="I630:Q630" si="323">SUM(I626,I629)/2</f>
        <v>0</v>
      </c>
      <c r="J630" s="25">
        <f t="shared" si="323"/>
        <v>0</v>
      </c>
      <c r="K630" s="25">
        <f t="shared" si="323"/>
        <v>0</v>
      </c>
      <c r="L630" s="25">
        <f t="shared" si="323"/>
        <v>0</v>
      </c>
      <c r="M630" s="25">
        <f t="shared" si="323"/>
        <v>0</v>
      </c>
      <c r="N630" s="25">
        <f t="shared" si="323"/>
        <v>0</v>
      </c>
      <c r="O630" s="25">
        <f t="shared" si="323"/>
        <v>0</v>
      </c>
      <c r="P630" s="25">
        <f t="shared" si="323"/>
        <v>0</v>
      </c>
      <c r="Q630" s="25">
        <f t="shared" si="323"/>
        <v>0</v>
      </c>
      <c r="R630" s="25"/>
      <c r="S630" s="25">
        <f>SUM(S626,S629)/2</f>
        <v>0</v>
      </c>
      <c r="T630" s="11"/>
    </row>
    <row r="631" spans="1:20" ht="15" customHeight="1" x14ac:dyDescent="0.25">
      <c r="A631" s="350">
        <v>92</v>
      </c>
      <c r="B631" s="315" t="s">
        <v>55</v>
      </c>
      <c r="C631" s="315" t="s">
        <v>34</v>
      </c>
      <c r="D631" s="420" t="s">
        <v>39</v>
      </c>
      <c r="E631" s="422"/>
      <c r="F631" s="319" t="s">
        <v>16</v>
      </c>
      <c r="G631" s="12" t="s">
        <v>1</v>
      </c>
      <c r="H631" s="26"/>
      <c r="I631" s="20"/>
      <c r="J631" s="20"/>
      <c r="K631" s="20"/>
      <c r="L631" s="20"/>
      <c r="M631" s="20"/>
      <c r="N631" s="20"/>
      <c r="O631" s="20"/>
      <c r="P631" s="20"/>
      <c r="Q631" s="20"/>
      <c r="R631" s="20">
        <f t="shared" ref="R631:R636" si="324">SUM(H631:Q631)</f>
        <v>0</v>
      </c>
      <c r="S631" s="21">
        <f>SUM(H631:Q631)/10</f>
        <v>0</v>
      </c>
      <c r="T631" s="16"/>
    </row>
    <row r="632" spans="1:20" x14ac:dyDescent="0.25">
      <c r="A632" s="351"/>
      <c r="B632" s="316"/>
      <c r="C632" s="316"/>
      <c r="D632" s="421"/>
      <c r="E632" s="422"/>
      <c r="F632" s="320"/>
      <c r="G632" s="9" t="s">
        <v>2</v>
      </c>
      <c r="H632" s="28"/>
      <c r="I632" s="29"/>
      <c r="J632" s="29"/>
      <c r="K632" s="29"/>
      <c r="L632" s="29"/>
      <c r="M632" s="29"/>
      <c r="N632" s="29"/>
      <c r="O632" s="29"/>
      <c r="P632" s="29"/>
      <c r="Q632" s="29"/>
      <c r="R632" s="29">
        <f t="shared" si="324"/>
        <v>0</v>
      </c>
      <c r="S632" s="22">
        <f>SUM(H632:Q632)/12</f>
        <v>0</v>
      </c>
      <c r="T632" s="36"/>
    </row>
    <row r="633" spans="1:20" x14ac:dyDescent="0.25">
      <c r="A633" s="351"/>
      <c r="B633" s="316"/>
      <c r="C633" s="316"/>
      <c r="D633" s="421"/>
      <c r="E633" s="422"/>
      <c r="F633" s="321"/>
      <c r="G633" s="23" t="s">
        <v>22</v>
      </c>
      <c r="H633" s="31">
        <f t="shared" ref="H633:Q633" si="325">+(H632*2+H631)/3</f>
        <v>0</v>
      </c>
      <c r="I633" s="31">
        <f t="shared" si="325"/>
        <v>0</v>
      </c>
      <c r="J633" s="31">
        <f t="shared" si="325"/>
        <v>0</v>
      </c>
      <c r="K633" s="31">
        <f t="shared" si="325"/>
        <v>0</v>
      </c>
      <c r="L633" s="31">
        <f t="shared" si="325"/>
        <v>0</v>
      </c>
      <c r="M633" s="31">
        <f t="shared" si="325"/>
        <v>0</v>
      </c>
      <c r="N633" s="31">
        <f t="shared" si="325"/>
        <v>0</v>
      </c>
      <c r="O633" s="31">
        <f t="shared" si="325"/>
        <v>0</v>
      </c>
      <c r="P633" s="31">
        <f t="shared" si="325"/>
        <v>0</v>
      </c>
      <c r="Q633" s="31">
        <f t="shared" si="325"/>
        <v>0</v>
      </c>
      <c r="R633" s="32">
        <f t="shared" si="324"/>
        <v>0</v>
      </c>
      <c r="S633" s="24">
        <f>SUM(S632*2+S631)/3</f>
        <v>0</v>
      </c>
      <c r="T633" s="36"/>
    </row>
    <row r="634" spans="1:20" x14ac:dyDescent="0.25">
      <c r="A634" s="351"/>
      <c r="B634" s="316"/>
      <c r="C634" s="316"/>
      <c r="D634" s="421"/>
      <c r="E634" s="422"/>
      <c r="F634" s="322" t="s">
        <v>20</v>
      </c>
      <c r="G634" s="9" t="s">
        <v>1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>
        <f t="shared" si="324"/>
        <v>0</v>
      </c>
      <c r="S634" s="22">
        <f>SUM(H634:Q634)/10</f>
        <v>0</v>
      </c>
      <c r="T634" s="36"/>
    </row>
    <row r="635" spans="1:20" x14ac:dyDescent="0.25">
      <c r="A635" s="351"/>
      <c r="B635" s="316"/>
      <c r="C635" s="316"/>
      <c r="D635" s="421"/>
      <c r="E635" s="422"/>
      <c r="F635" s="322"/>
      <c r="G635" s="9" t="s">
        <v>2</v>
      </c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>
        <f t="shared" si="324"/>
        <v>0</v>
      </c>
      <c r="S635" s="22">
        <f>SUM(H635:Q635)/12</f>
        <v>0</v>
      </c>
      <c r="T635" s="36"/>
    </row>
    <row r="636" spans="1:20" x14ac:dyDescent="0.25">
      <c r="A636" s="351"/>
      <c r="B636" s="316"/>
      <c r="C636" s="316"/>
      <c r="D636" s="421"/>
      <c r="E636" s="422"/>
      <c r="F636" s="322"/>
      <c r="G636" s="23" t="s">
        <v>23</v>
      </c>
      <c r="H636" s="31">
        <f t="shared" ref="H636:Q636" si="326">+(H635*2+H634)/3</f>
        <v>0</v>
      </c>
      <c r="I636" s="31">
        <f t="shared" si="326"/>
        <v>0</v>
      </c>
      <c r="J636" s="31">
        <f t="shared" si="326"/>
        <v>0</v>
      </c>
      <c r="K636" s="31">
        <f t="shared" si="326"/>
        <v>0</v>
      </c>
      <c r="L636" s="31">
        <f t="shared" si="326"/>
        <v>0</v>
      </c>
      <c r="M636" s="31">
        <f t="shared" si="326"/>
        <v>0</v>
      </c>
      <c r="N636" s="31">
        <f t="shared" si="326"/>
        <v>0</v>
      </c>
      <c r="O636" s="31">
        <f t="shared" si="326"/>
        <v>0</v>
      </c>
      <c r="P636" s="31">
        <f t="shared" si="326"/>
        <v>0</v>
      </c>
      <c r="Q636" s="31">
        <f t="shared" si="326"/>
        <v>0</v>
      </c>
      <c r="R636" s="32">
        <f t="shared" si="324"/>
        <v>0</v>
      </c>
      <c r="S636" s="24">
        <f>SUM(S635*2+S634)/3</f>
        <v>0</v>
      </c>
      <c r="T636" s="36"/>
    </row>
    <row r="637" spans="1:20" ht="15.75" thickBot="1" x14ac:dyDescent="0.3">
      <c r="A637" s="351"/>
      <c r="B637" s="316"/>
      <c r="C637" s="316"/>
      <c r="D637" s="421"/>
      <c r="E637" s="422"/>
      <c r="F637" s="323" t="s">
        <v>21</v>
      </c>
      <c r="G637" s="323"/>
      <c r="H637" s="25">
        <f>SUM(H633,H636)/2</f>
        <v>0</v>
      </c>
      <c r="I637" s="25">
        <f t="shared" ref="I637:Q637" si="327">SUM(I633,I636)/2</f>
        <v>0</v>
      </c>
      <c r="J637" s="25">
        <f t="shared" si="327"/>
        <v>0</v>
      </c>
      <c r="K637" s="25">
        <f t="shared" si="327"/>
        <v>0</v>
      </c>
      <c r="L637" s="25">
        <f t="shared" si="327"/>
        <v>0</v>
      </c>
      <c r="M637" s="25">
        <f t="shared" si="327"/>
        <v>0</v>
      </c>
      <c r="N637" s="25">
        <f t="shared" si="327"/>
        <v>0</v>
      </c>
      <c r="O637" s="25">
        <f t="shared" si="327"/>
        <v>0</v>
      </c>
      <c r="P637" s="25">
        <f t="shared" si="327"/>
        <v>0</v>
      </c>
      <c r="Q637" s="25">
        <f t="shared" si="327"/>
        <v>0</v>
      </c>
      <c r="R637" s="25"/>
      <c r="S637" s="25">
        <f>SUM(S633,S636)/2</f>
        <v>0</v>
      </c>
      <c r="T637" s="11"/>
    </row>
    <row r="638" spans="1:20" ht="15" customHeight="1" x14ac:dyDescent="0.25">
      <c r="A638" s="350">
        <v>93</v>
      </c>
      <c r="B638" s="315" t="s">
        <v>55</v>
      </c>
      <c r="C638" s="315" t="s">
        <v>34</v>
      </c>
      <c r="D638" s="420" t="s">
        <v>39</v>
      </c>
      <c r="E638" s="422"/>
      <c r="F638" s="319" t="s">
        <v>16</v>
      </c>
      <c r="G638" s="12" t="s">
        <v>1</v>
      </c>
      <c r="H638" s="26"/>
      <c r="I638" s="20"/>
      <c r="J638" s="20"/>
      <c r="K638" s="20"/>
      <c r="L638" s="20"/>
      <c r="M638" s="20"/>
      <c r="N638" s="20"/>
      <c r="O638" s="20"/>
      <c r="P638" s="20"/>
      <c r="Q638" s="20"/>
      <c r="R638" s="20">
        <f t="shared" ref="R638:R643" si="328">SUM(H638:Q638)</f>
        <v>0</v>
      </c>
      <c r="S638" s="21">
        <f>SUM(H638:Q638)/10</f>
        <v>0</v>
      </c>
      <c r="T638" s="16"/>
    </row>
    <row r="639" spans="1:20" x14ac:dyDescent="0.25">
      <c r="A639" s="351"/>
      <c r="B639" s="316"/>
      <c r="C639" s="316"/>
      <c r="D639" s="421"/>
      <c r="E639" s="422"/>
      <c r="F639" s="320"/>
      <c r="G639" s="9" t="s">
        <v>2</v>
      </c>
      <c r="H639" s="28"/>
      <c r="I639" s="29"/>
      <c r="J639" s="29"/>
      <c r="K639" s="29"/>
      <c r="L639" s="29"/>
      <c r="M639" s="29"/>
      <c r="N639" s="29"/>
      <c r="O639" s="29"/>
      <c r="P639" s="29"/>
      <c r="Q639" s="29"/>
      <c r="R639" s="29">
        <f t="shared" si="328"/>
        <v>0</v>
      </c>
      <c r="S639" s="22">
        <f>SUM(H639:Q639)/12</f>
        <v>0</v>
      </c>
      <c r="T639" s="36"/>
    </row>
    <row r="640" spans="1:20" x14ac:dyDescent="0.25">
      <c r="A640" s="351"/>
      <c r="B640" s="316"/>
      <c r="C640" s="316"/>
      <c r="D640" s="421"/>
      <c r="E640" s="422"/>
      <c r="F640" s="321"/>
      <c r="G640" s="23" t="s">
        <v>22</v>
      </c>
      <c r="H640" s="31">
        <f t="shared" ref="H640:Q640" si="329">+(H639*2+H638)/3</f>
        <v>0</v>
      </c>
      <c r="I640" s="31">
        <f t="shared" si="329"/>
        <v>0</v>
      </c>
      <c r="J640" s="31">
        <f t="shared" si="329"/>
        <v>0</v>
      </c>
      <c r="K640" s="31">
        <f t="shared" si="329"/>
        <v>0</v>
      </c>
      <c r="L640" s="31">
        <f t="shared" si="329"/>
        <v>0</v>
      </c>
      <c r="M640" s="31">
        <f t="shared" si="329"/>
        <v>0</v>
      </c>
      <c r="N640" s="31">
        <f t="shared" si="329"/>
        <v>0</v>
      </c>
      <c r="O640" s="31">
        <f t="shared" si="329"/>
        <v>0</v>
      </c>
      <c r="P640" s="31">
        <f t="shared" si="329"/>
        <v>0</v>
      </c>
      <c r="Q640" s="31">
        <f t="shared" si="329"/>
        <v>0</v>
      </c>
      <c r="R640" s="32">
        <f t="shared" si="328"/>
        <v>0</v>
      </c>
      <c r="S640" s="24">
        <f>SUM(S639*2+S638)/3</f>
        <v>0</v>
      </c>
      <c r="T640" s="36"/>
    </row>
    <row r="641" spans="1:20" x14ac:dyDescent="0.25">
      <c r="A641" s="351"/>
      <c r="B641" s="316"/>
      <c r="C641" s="316"/>
      <c r="D641" s="421"/>
      <c r="E641" s="422"/>
      <c r="F641" s="322" t="s">
        <v>20</v>
      </c>
      <c r="G641" s="9" t="s">
        <v>1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>
        <f t="shared" si="328"/>
        <v>0</v>
      </c>
      <c r="S641" s="22">
        <f>SUM(H641:Q641)/10</f>
        <v>0</v>
      </c>
      <c r="T641" s="36"/>
    </row>
    <row r="642" spans="1:20" x14ac:dyDescent="0.25">
      <c r="A642" s="351"/>
      <c r="B642" s="316"/>
      <c r="C642" s="316"/>
      <c r="D642" s="421"/>
      <c r="E642" s="422"/>
      <c r="F642" s="322"/>
      <c r="G642" s="9" t="s">
        <v>2</v>
      </c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>
        <f t="shared" si="328"/>
        <v>0</v>
      </c>
      <c r="S642" s="22">
        <f>SUM(H642:Q642)/12</f>
        <v>0</v>
      </c>
      <c r="T642" s="36"/>
    </row>
    <row r="643" spans="1:20" x14ac:dyDescent="0.25">
      <c r="A643" s="351"/>
      <c r="B643" s="316"/>
      <c r="C643" s="316"/>
      <c r="D643" s="421"/>
      <c r="E643" s="422"/>
      <c r="F643" s="322"/>
      <c r="G643" s="23" t="s">
        <v>23</v>
      </c>
      <c r="H643" s="31">
        <f t="shared" ref="H643:Q643" si="330">+(H642*2+H641)/3</f>
        <v>0</v>
      </c>
      <c r="I643" s="31">
        <f t="shared" si="330"/>
        <v>0</v>
      </c>
      <c r="J643" s="31">
        <f t="shared" si="330"/>
        <v>0</v>
      </c>
      <c r="K643" s="31">
        <f t="shared" si="330"/>
        <v>0</v>
      </c>
      <c r="L643" s="31">
        <f t="shared" si="330"/>
        <v>0</v>
      </c>
      <c r="M643" s="31">
        <f t="shared" si="330"/>
        <v>0</v>
      </c>
      <c r="N643" s="31">
        <f t="shared" si="330"/>
        <v>0</v>
      </c>
      <c r="O643" s="31">
        <f t="shared" si="330"/>
        <v>0</v>
      </c>
      <c r="P643" s="31">
        <f t="shared" si="330"/>
        <v>0</v>
      </c>
      <c r="Q643" s="31">
        <f t="shared" si="330"/>
        <v>0</v>
      </c>
      <c r="R643" s="32">
        <f t="shared" si="328"/>
        <v>0</v>
      </c>
      <c r="S643" s="24">
        <f>SUM(S642*2+S641)/3</f>
        <v>0</v>
      </c>
      <c r="T643" s="36"/>
    </row>
    <row r="644" spans="1:20" ht="15.75" thickBot="1" x14ac:dyDescent="0.3">
      <c r="A644" s="351"/>
      <c r="B644" s="316"/>
      <c r="C644" s="316"/>
      <c r="D644" s="421"/>
      <c r="E644" s="422"/>
      <c r="F644" s="323" t="s">
        <v>21</v>
      </c>
      <c r="G644" s="323"/>
      <c r="H644" s="25">
        <f>SUM(H640,H643)/2</f>
        <v>0</v>
      </c>
      <c r="I644" s="25">
        <f t="shared" ref="I644:Q644" si="331">SUM(I640,I643)/2</f>
        <v>0</v>
      </c>
      <c r="J644" s="25">
        <f t="shared" si="331"/>
        <v>0</v>
      </c>
      <c r="K644" s="25">
        <f t="shared" si="331"/>
        <v>0</v>
      </c>
      <c r="L644" s="25">
        <f t="shared" si="331"/>
        <v>0</v>
      </c>
      <c r="M644" s="25">
        <f t="shared" si="331"/>
        <v>0</v>
      </c>
      <c r="N644" s="25">
        <f t="shared" si="331"/>
        <v>0</v>
      </c>
      <c r="O644" s="25">
        <f t="shared" si="331"/>
        <v>0</v>
      </c>
      <c r="P644" s="25">
        <f t="shared" si="331"/>
        <v>0</v>
      </c>
      <c r="Q644" s="25">
        <f t="shared" si="331"/>
        <v>0</v>
      </c>
      <c r="R644" s="25"/>
      <c r="S644" s="25">
        <f>SUM(S640,S643)/2</f>
        <v>0</v>
      </c>
      <c r="T644" s="11"/>
    </row>
    <row r="645" spans="1:20" ht="15" customHeight="1" x14ac:dyDescent="0.25">
      <c r="A645" s="350">
        <v>94</v>
      </c>
      <c r="B645" s="315" t="s">
        <v>55</v>
      </c>
      <c r="C645" s="315" t="s">
        <v>34</v>
      </c>
      <c r="D645" s="420" t="s">
        <v>39</v>
      </c>
      <c r="E645" s="422"/>
      <c r="F645" s="319" t="s">
        <v>16</v>
      </c>
      <c r="G645" s="12" t="s">
        <v>1</v>
      </c>
      <c r="H645" s="26"/>
      <c r="I645" s="20"/>
      <c r="J645" s="20"/>
      <c r="K645" s="20"/>
      <c r="L645" s="20"/>
      <c r="M645" s="20"/>
      <c r="N645" s="20"/>
      <c r="O645" s="20"/>
      <c r="P645" s="20"/>
      <c r="Q645" s="20"/>
      <c r="R645" s="20">
        <f t="shared" ref="R645:R650" si="332">SUM(H645:Q645)</f>
        <v>0</v>
      </c>
      <c r="S645" s="21">
        <f>SUM(H645:Q645)/10</f>
        <v>0</v>
      </c>
      <c r="T645" s="16"/>
    </row>
    <row r="646" spans="1:20" x14ac:dyDescent="0.25">
      <c r="A646" s="351"/>
      <c r="B646" s="316"/>
      <c r="C646" s="316"/>
      <c r="D646" s="421"/>
      <c r="E646" s="422"/>
      <c r="F646" s="320"/>
      <c r="G646" s="9" t="s">
        <v>2</v>
      </c>
      <c r="H646" s="28"/>
      <c r="I646" s="29"/>
      <c r="J646" s="29"/>
      <c r="K646" s="29"/>
      <c r="L646" s="29"/>
      <c r="M646" s="29"/>
      <c r="N646" s="29"/>
      <c r="O646" s="29"/>
      <c r="P646" s="29"/>
      <c r="Q646" s="29"/>
      <c r="R646" s="29">
        <f t="shared" si="332"/>
        <v>0</v>
      </c>
      <c r="S646" s="22">
        <f>SUM(H646:Q646)/12</f>
        <v>0</v>
      </c>
      <c r="T646" s="36"/>
    </row>
    <row r="647" spans="1:20" x14ac:dyDescent="0.25">
      <c r="A647" s="351"/>
      <c r="B647" s="316"/>
      <c r="C647" s="316"/>
      <c r="D647" s="421"/>
      <c r="E647" s="422"/>
      <c r="F647" s="321"/>
      <c r="G647" s="23" t="s">
        <v>22</v>
      </c>
      <c r="H647" s="31">
        <f t="shared" ref="H647:Q647" si="333">+(H646*2+H645)/3</f>
        <v>0</v>
      </c>
      <c r="I647" s="31">
        <f t="shared" si="333"/>
        <v>0</v>
      </c>
      <c r="J647" s="31">
        <f t="shared" si="333"/>
        <v>0</v>
      </c>
      <c r="K647" s="31">
        <f t="shared" si="333"/>
        <v>0</v>
      </c>
      <c r="L647" s="31">
        <f t="shared" si="333"/>
        <v>0</v>
      </c>
      <c r="M647" s="31">
        <f t="shared" si="333"/>
        <v>0</v>
      </c>
      <c r="N647" s="31">
        <f t="shared" si="333"/>
        <v>0</v>
      </c>
      <c r="O647" s="31">
        <f t="shared" si="333"/>
        <v>0</v>
      </c>
      <c r="P647" s="31">
        <f t="shared" si="333"/>
        <v>0</v>
      </c>
      <c r="Q647" s="31">
        <f t="shared" si="333"/>
        <v>0</v>
      </c>
      <c r="R647" s="32">
        <f t="shared" si="332"/>
        <v>0</v>
      </c>
      <c r="S647" s="24">
        <f>SUM(S646*2+S645)/3</f>
        <v>0</v>
      </c>
      <c r="T647" s="36"/>
    </row>
    <row r="648" spans="1:20" x14ac:dyDescent="0.25">
      <c r="A648" s="351"/>
      <c r="B648" s="316"/>
      <c r="C648" s="316"/>
      <c r="D648" s="421"/>
      <c r="E648" s="422"/>
      <c r="F648" s="322" t="s">
        <v>20</v>
      </c>
      <c r="G648" s="9" t="s">
        <v>1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>
        <f t="shared" si="332"/>
        <v>0</v>
      </c>
      <c r="S648" s="22">
        <f>SUM(H648:Q648)/10</f>
        <v>0</v>
      </c>
      <c r="T648" s="36"/>
    </row>
    <row r="649" spans="1:20" x14ac:dyDescent="0.25">
      <c r="A649" s="351"/>
      <c r="B649" s="316"/>
      <c r="C649" s="316"/>
      <c r="D649" s="421"/>
      <c r="E649" s="422"/>
      <c r="F649" s="322"/>
      <c r="G649" s="9" t="s">
        <v>2</v>
      </c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>
        <f t="shared" si="332"/>
        <v>0</v>
      </c>
      <c r="S649" s="22">
        <f>SUM(H649:Q649)/12</f>
        <v>0</v>
      </c>
      <c r="T649" s="36"/>
    </row>
    <row r="650" spans="1:20" x14ac:dyDescent="0.25">
      <c r="A650" s="351"/>
      <c r="B650" s="316"/>
      <c r="C650" s="316"/>
      <c r="D650" s="421"/>
      <c r="E650" s="422"/>
      <c r="F650" s="322"/>
      <c r="G650" s="23" t="s">
        <v>23</v>
      </c>
      <c r="H650" s="31">
        <f t="shared" ref="H650:Q650" si="334">+(H649*2+H648)/3</f>
        <v>0</v>
      </c>
      <c r="I650" s="31">
        <f t="shared" si="334"/>
        <v>0</v>
      </c>
      <c r="J650" s="31">
        <f t="shared" si="334"/>
        <v>0</v>
      </c>
      <c r="K650" s="31">
        <f t="shared" si="334"/>
        <v>0</v>
      </c>
      <c r="L650" s="31">
        <f t="shared" si="334"/>
        <v>0</v>
      </c>
      <c r="M650" s="31">
        <f t="shared" si="334"/>
        <v>0</v>
      </c>
      <c r="N650" s="31">
        <f t="shared" si="334"/>
        <v>0</v>
      </c>
      <c r="O650" s="31">
        <f t="shared" si="334"/>
        <v>0</v>
      </c>
      <c r="P650" s="31">
        <f t="shared" si="334"/>
        <v>0</v>
      </c>
      <c r="Q650" s="31">
        <f t="shared" si="334"/>
        <v>0</v>
      </c>
      <c r="R650" s="32">
        <f t="shared" si="332"/>
        <v>0</v>
      </c>
      <c r="S650" s="24">
        <f>SUM(S649*2+S648)/3</f>
        <v>0</v>
      </c>
      <c r="T650" s="36"/>
    </row>
    <row r="651" spans="1:20" ht="15.75" thickBot="1" x14ac:dyDescent="0.3">
      <c r="A651" s="351"/>
      <c r="B651" s="316"/>
      <c r="C651" s="316"/>
      <c r="D651" s="421"/>
      <c r="E651" s="422"/>
      <c r="F651" s="323" t="s">
        <v>21</v>
      </c>
      <c r="G651" s="323"/>
      <c r="H651" s="25">
        <f>SUM(H647,H650)/2</f>
        <v>0</v>
      </c>
      <c r="I651" s="25">
        <f t="shared" ref="I651:Q651" si="335">SUM(I647,I650)/2</f>
        <v>0</v>
      </c>
      <c r="J651" s="25">
        <f t="shared" si="335"/>
        <v>0</v>
      </c>
      <c r="K651" s="25">
        <f t="shared" si="335"/>
        <v>0</v>
      </c>
      <c r="L651" s="25">
        <f t="shared" si="335"/>
        <v>0</v>
      </c>
      <c r="M651" s="25">
        <f t="shared" si="335"/>
        <v>0</v>
      </c>
      <c r="N651" s="25">
        <f t="shared" si="335"/>
        <v>0</v>
      </c>
      <c r="O651" s="25">
        <f t="shared" si="335"/>
        <v>0</v>
      </c>
      <c r="P651" s="25">
        <f t="shared" si="335"/>
        <v>0</v>
      </c>
      <c r="Q651" s="25">
        <f t="shared" si="335"/>
        <v>0</v>
      </c>
      <c r="R651" s="25"/>
      <c r="S651" s="25">
        <f>SUM(S647,S650)/2</f>
        <v>0</v>
      </c>
      <c r="T651" s="11"/>
    </row>
    <row r="652" spans="1:20" ht="15" customHeight="1" x14ac:dyDescent="0.25">
      <c r="A652" s="350">
        <v>95</v>
      </c>
      <c r="B652" s="315" t="s">
        <v>55</v>
      </c>
      <c r="C652" s="315" t="s">
        <v>34</v>
      </c>
      <c r="D652" s="420" t="s">
        <v>39</v>
      </c>
      <c r="E652" s="422"/>
      <c r="F652" s="319" t="s">
        <v>16</v>
      </c>
      <c r="G652" s="12" t="s">
        <v>1</v>
      </c>
      <c r="H652" s="26"/>
      <c r="I652" s="20"/>
      <c r="J652" s="20"/>
      <c r="K652" s="20"/>
      <c r="L652" s="20"/>
      <c r="M652" s="20"/>
      <c r="N652" s="20"/>
      <c r="O652" s="20"/>
      <c r="P652" s="20"/>
      <c r="Q652" s="20"/>
      <c r="R652" s="20">
        <f t="shared" ref="R652:R657" si="336">SUM(H652:Q652)</f>
        <v>0</v>
      </c>
      <c r="S652" s="21">
        <f>SUM(H652:Q652)/10</f>
        <v>0</v>
      </c>
      <c r="T652" s="16"/>
    </row>
    <row r="653" spans="1:20" x14ac:dyDescent="0.25">
      <c r="A653" s="351"/>
      <c r="B653" s="316"/>
      <c r="C653" s="316"/>
      <c r="D653" s="421"/>
      <c r="E653" s="422"/>
      <c r="F653" s="320"/>
      <c r="G653" s="9" t="s">
        <v>2</v>
      </c>
      <c r="H653" s="28"/>
      <c r="I653" s="29"/>
      <c r="J653" s="29"/>
      <c r="K653" s="29"/>
      <c r="L653" s="29"/>
      <c r="M653" s="29"/>
      <c r="N653" s="29"/>
      <c r="O653" s="29"/>
      <c r="P653" s="29"/>
      <c r="Q653" s="29"/>
      <c r="R653" s="29">
        <f t="shared" si="336"/>
        <v>0</v>
      </c>
      <c r="S653" s="22">
        <f>SUM(H653:Q653)/12</f>
        <v>0</v>
      </c>
      <c r="T653" s="36"/>
    </row>
    <row r="654" spans="1:20" x14ac:dyDescent="0.25">
      <c r="A654" s="351"/>
      <c r="B654" s="316"/>
      <c r="C654" s="316"/>
      <c r="D654" s="421"/>
      <c r="E654" s="422"/>
      <c r="F654" s="321"/>
      <c r="G654" s="23" t="s">
        <v>22</v>
      </c>
      <c r="H654" s="31">
        <f t="shared" ref="H654:Q654" si="337">+(H653*2+H652)/3</f>
        <v>0</v>
      </c>
      <c r="I654" s="31">
        <f t="shared" si="337"/>
        <v>0</v>
      </c>
      <c r="J654" s="31">
        <f t="shared" si="337"/>
        <v>0</v>
      </c>
      <c r="K654" s="31">
        <f t="shared" si="337"/>
        <v>0</v>
      </c>
      <c r="L654" s="31">
        <f t="shared" si="337"/>
        <v>0</v>
      </c>
      <c r="M654" s="31">
        <f t="shared" si="337"/>
        <v>0</v>
      </c>
      <c r="N654" s="31">
        <f t="shared" si="337"/>
        <v>0</v>
      </c>
      <c r="O654" s="31">
        <f t="shared" si="337"/>
        <v>0</v>
      </c>
      <c r="P654" s="31">
        <f t="shared" si="337"/>
        <v>0</v>
      </c>
      <c r="Q654" s="31">
        <f t="shared" si="337"/>
        <v>0</v>
      </c>
      <c r="R654" s="32">
        <f t="shared" si="336"/>
        <v>0</v>
      </c>
      <c r="S654" s="24">
        <f>SUM(S653*2+S652)/3</f>
        <v>0</v>
      </c>
      <c r="T654" s="36"/>
    </row>
    <row r="655" spans="1:20" x14ac:dyDescent="0.25">
      <c r="A655" s="351"/>
      <c r="B655" s="316"/>
      <c r="C655" s="316"/>
      <c r="D655" s="421"/>
      <c r="E655" s="422"/>
      <c r="F655" s="322" t="s">
        <v>20</v>
      </c>
      <c r="G655" s="9" t="s">
        <v>1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>
        <f t="shared" si="336"/>
        <v>0</v>
      </c>
      <c r="S655" s="22">
        <f>SUM(H655:Q655)/10</f>
        <v>0</v>
      </c>
      <c r="T655" s="36"/>
    </row>
    <row r="656" spans="1:20" x14ac:dyDescent="0.25">
      <c r="A656" s="351"/>
      <c r="B656" s="316"/>
      <c r="C656" s="316"/>
      <c r="D656" s="421"/>
      <c r="E656" s="422"/>
      <c r="F656" s="322"/>
      <c r="G656" s="9" t="s">
        <v>2</v>
      </c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>
        <f t="shared" si="336"/>
        <v>0</v>
      </c>
      <c r="S656" s="22">
        <f>SUM(H656:Q656)/12</f>
        <v>0</v>
      </c>
      <c r="T656" s="36"/>
    </row>
    <row r="657" spans="1:20" x14ac:dyDescent="0.25">
      <c r="A657" s="351"/>
      <c r="B657" s="316"/>
      <c r="C657" s="316"/>
      <c r="D657" s="421"/>
      <c r="E657" s="422"/>
      <c r="F657" s="322"/>
      <c r="G657" s="23" t="s">
        <v>23</v>
      </c>
      <c r="H657" s="31">
        <f t="shared" ref="H657:Q657" si="338">+(H656*2+H655)/3</f>
        <v>0</v>
      </c>
      <c r="I657" s="31">
        <f t="shared" si="338"/>
        <v>0</v>
      </c>
      <c r="J657" s="31">
        <f t="shared" si="338"/>
        <v>0</v>
      </c>
      <c r="K657" s="31">
        <f t="shared" si="338"/>
        <v>0</v>
      </c>
      <c r="L657" s="31">
        <f t="shared" si="338"/>
        <v>0</v>
      </c>
      <c r="M657" s="31">
        <f t="shared" si="338"/>
        <v>0</v>
      </c>
      <c r="N657" s="31">
        <f t="shared" si="338"/>
        <v>0</v>
      </c>
      <c r="O657" s="31">
        <f t="shared" si="338"/>
        <v>0</v>
      </c>
      <c r="P657" s="31">
        <f t="shared" si="338"/>
        <v>0</v>
      </c>
      <c r="Q657" s="31">
        <f t="shared" si="338"/>
        <v>0</v>
      </c>
      <c r="R657" s="32">
        <f t="shared" si="336"/>
        <v>0</v>
      </c>
      <c r="S657" s="24">
        <f>SUM(S656*2+S655)/3</f>
        <v>0</v>
      </c>
      <c r="T657" s="36"/>
    </row>
    <row r="658" spans="1:20" ht="15.75" thickBot="1" x14ac:dyDescent="0.3">
      <c r="A658" s="351"/>
      <c r="B658" s="316"/>
      <c r="C658" s="316"/>
      <c r="D658" s="421"/>
      <c r="E658" s="422"/>
      <c r="F658" s="323" t="s">
        <v>21</v>
      </c>
      <c r="G658" s="323"/>
      <c r="H658" s="25">
        <f>SUM(H654,H657)/2</f>
        <v>0</v>
      </c>
      <c r="I658" s="25">
        <f t="shared" ref="I658:Q658" si="339">SUM(I654,I657)/2</f>
        <v>0</v>
      </c>
      <c r="J658" s="25">
        <f t="shared" si="339"/>
        <v>0</v>
      </c>
      <c r="K658" s="25">
        <f t="shared" si="339"/>
        <v>0</v>
      </c>
      <c r="L658" s="25">
        <f t="shared" si="339"/>
        <v>0</v>
      </c>
      <c r="M658" s="25">
        <f t="shared" si="339"/>
        <v>0</v>
      </c>
      <c r="N658" s="25">
        <f t="shared" si="339"/>
        <v>0</v>
      </c>
      <c r="O658" s="25">
        <f t="shared" si="339"/>
        <v>0</v>
      </c>
      <c r="P658" s="25">
        <f t="shared" si="339"/>
        <v>0</v>
      </c>
      <c r="Q658" s="25">
        <f t="shared" si="339"/>
        <v>0</v>
      </c>
      <c r="R658" s="25"/>
      <c r="S658" s="25">
        <f>SUM(S654,S657)/2</f>
        <v>0</v>
      </c>
      <c r="T658" s="11"/>
    </row>
    <row r="659" spans="1:20" ht="15" customHeight="1" x14ac:dyDescent="0.25">
      <c r="A659" s="350">
        <v>96</v>
      </c>
      <c r="B659" s="315" t="s">
        <v>55</v>
      </c>
      <c r="C659" s="315" t="s">
        <v>34</v>
      </c>
      <c r="D659" s="420" t="s">
        <v>39</v>
      </c>
      <c r="E659" s="422"/>
      <c r="F659" s="319" t="s">
        <v>16</v>
      </c>
      <c r="G659" s="12" t="s">
        <v>1</v>
      </c>
      <c r="H659" s="26"/>
      <c r="I659" s="20"/>
      <c r="J659" s="20"/>
      <c r="K659" s="20"/>
      <c r="L659" s="20"/>
      <c r="M659" s="20"/>
      <c r="N659" s="20"/>
      <c r="O659" s="20"/>
      <c r="P659" s="20"/>
      <c r="Q659" s="20"/>
      <c r="R659" s="20">
        <f t="shared" ref="R659:R664" si="340">SUM(H659:Q659)</f>
        <v>0</v>
      </c>
      <c r="S659" s="21">
        <f>SUM(H659:Q659)/10</f>
        <v>0</v>
      </c>
      <c r="T659" s="16"/>
    </row>
    <row r="660" spans="1:20" x14ac:dyDescent="0.25">
      <c r="A660" s="351"/>
      <c r="B660" s="316"/>
      <c r="C660" s="316"/>
      <c r="D660" s="421"/>
      <c r="E660" s="422"/>
      <c r="F660" s="320"/>
      <c r="G660" s="9" t="s">
        <v>2</v>
      </c>
      <c r="H660" s="28"/>
      <c r="I660" s="29"/>
      <c r="J660" s="29"/>
      <c r="K660" s="29"/>
      <c r="L660" s="29"/>
      <c r="M660" s="29"/>
      <c r="N660" s="29"/>
      <c r="O660" s="29"/>
      <c r="P660" s="29"/>
      <c r="Q660" s="29"/>
      <c r="R660" s="29">
        <f t="shared" si="340"/>
        <v>0</v>
      </c>
      <c r="S660" s="22">
        <f>SUM(H660:Q660)/12</f>
        <v>0</v>
      </c>
      <c r="T660" s="36"/>
    </row>
    <row r="661" spans="1:20" x14ac:dyDescent="0.25">
      <c r="A661" s="351"/>
      <c r="B661" s="316"/>
      <c r="C661" s="316"/>
      <c r="D661" s="421"/>
      <c r="E661" s="422"/>
      <c r="F661" s="321"/>
      <c r="G661" s="23" t="s">
        <v>22</v>
      </c>
      <c r="H661" s="31">
        <f t="shared" ref="H661:Q661" si="341">+(H660*2+H659)/3</f>
        <v>0</v>
      </c>
      <c r="I661" s="31">
        <f t="shared" si="341"/>
        <v>0</v>
      </c>
      <c r="J661" s="31">
        <f t="shared" si="341"/>
        <v>0</v>
      </c>
      <c r="K661" s="31">
        <f t="shared" si="341"/>
        <v>0</v>
      </c>
      <c r="L661" s="31">
        <f t="shared" si="341"/>
        <v>0</v>
      </c>
      <c r="M661" s="31">
        <f t="shared" si="341"/>
        <v>0</v>
      </c>
      <c r="N661" s="31">
        <f t="shared" si="341"/>
        <v>0</v>
      </c>
      <c r="O661" s="31">
        <f t="shared" si="341"/>
        <v>0</v>
      </c>
      <c r="P661" s="31">
        <f t="shared" si="341"/>
        <v>0</v>
      </c>
      <c r="Q661" s="31">
        <f t="shared" si="341"/>
        <v>0</v>
      </c>
      <c r="R661" s="32">
        <f t="shared" si="340"/>
        <v>0</v>
      </c>
      <c r="S661" s="24">
        <f>SUM(S660*2+S659)/3</f>
        <v>0</v>
      </c>
      <c r="T661" s="36"/>
    </row>
    <row r="662" spans="1:20" x14ac:dyDescent="0.25">
      <c r="A662" s="351"/>
      <c r="B662" s="316"/>
      <c r="C662" s="316"/>
      <c r="D662" s="421"/>
      <c r="E662" s="422"/>
      <c r="F662" s="322" t="s">
        <v>20</v>
      </c>
      <c r="G662" s="9" t="s">
        <v>1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>
        <f t="shared" si="340"/>
        <v>0</v>
      </c>
      <c r="S662" s="22">
        <f>SUM(H662:Q662)/10</f>
        <v>0</v>
      </c>
      <c r="T662" s="36"/>
    </row>
    <row r="663" spans="1:20" x14ac:dyDescent="0.25">
      <c r="A663" s="351"/>
      <c r="B663" s="316"/>
      <c r="C663" s="316"/>
      <c r="D663" s="421"/>
      <c r="E663" s="422"/>
      <c r="F663" s="322"/>
      <c r="G663" s="9" t="s">
        <v>2</v>
      </c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>
        <f t="shared" si="340"/>
        <v>0</v>
      </c>
      <c r="S663" s="22">
        <f>SUM(H663:Q663)/12</f>
        <v>0</v>
      </c>
      <c r="T663" s="36"/>
    </row>
    <row r="664" spans="1:20" x14ac:dyDescent="0.25">
      <c r="A664" s="351"/>
      <c r="B664" s="316"/>
      <c r="C664" s="316"/>
      <c r="D664" s="421"/>
      <c r="E664" s="422"/>
      <c r="F664" s="322"/>
      <c r="G664" s="23" t="s">
        <v>23</v>
      </c>
      <c r="H664" s="31">
        <f t="shared" ref="H664:Q664" si="342">+(H663*2+H662)/3</f>
        <v>0</v>
      </c>
      <c r="I664" s="31">
        <f t="shared" si="342"/>
        <v>0</v>
      </c>
      <c r="J664" s="31">
        <f t="shared" si="342"/>
        <v>0</v>
      </c>
      <c r="K664" s="31">
        <f t="shared" si="342"/>
        <v>0</v>
      </c>
      <c r="L664" s="31">
        <f t="shared" si="342"/>
        <v>0</v>
      </c>
      <c r="M664" s="31">
        <f t="shared" si="342"/>
        <v>0</v>
      </c>
      <c r="N664" s="31">
        <f t="shared" si="342"/>
        <v>0</v>
      </c>
      <c r="O664" s="31">
        <f t="shared" si="342"/>
        <v>0</v>
      </c>
      <c r="P664" s="31">
        <f t="shared" si="342"/>
        <v>0</v>
      </c>
      <c r="Q664" s="31">
        <f t="shared" si="342"/>
        <v>0</v>
      </c>
      <c r="R664" s="32">
        <f t="shared" si="340"/>
        <v>0</v>
      </c>
      <c r="S664" s="24">
        <f>SUM(S663*2+S662)/3</f>
        <v>0</v>
      </c>
      <c r="T664" s="36"/>
    </row>
    <row r="665" spans="1:20" ht="15.75" thickBot="1" x14ac:dyDescent="0.3">
      <c r="A665" s="351"/>
      <c r="B665" s="316"/>
      <c r="C665" s="316"/>
      <c r="D665" s="421"/>
      <c r="E665" s="422"/>
      <c r="F665" s="323" t="s">
        <v>21</v>
      </c>
      <c r="G665" s="323"/>
      <c r="H665" s="25">
        <f>SUM(H661,H664)/2</f>
        <v>0</v>
      </c>
      <c r="I665" s="25">
        <f t="shared" ref="I665:Q665" si="343">SUM(I661,I664)/2</f>
        <v>0</v>
      </c>
      <c r="J665" s="25">
        <f t="shared" si="343"/>
        <v>0</v>
      </c>
      <c r="K665" s="25">
        <f t="shared" si="343"/>
        <v>0</v>
      </c>
      <c r="L665" s="25">
        <f t="shared" si="343"/>
        <v>0</v>
      </c>
      <c r="M665" s="25">
        <f t="shared" si="343"/>
        <v>0</v>
      </c>
      <c r="N665" s="25">
        <f t="shared" si="343"/>
        <v>0</v>
      </c>
      <c r="O665" s="25">
        <f t="shared" si="343"/>
        <v>0</v>
      </c>
      <c r="P665" s="25">
        <f t="shared" si="343"/>
        <v>0</v>
      </c>
      <c r="Q665" s="25">
        <f t="shared" si="343"/>
        <v>0</v>
      </c>
      <c r="R665" s="25"/>
      <c r="S665" s="25">
        <f>SUM(S661,S664)/2</f>
        <v>0</v>
      </c>
      <c r="T665" s="11"/>
    </row>
    <row r="666" spans="1:20" ht="15" customHeight="1" x14ac:dyDescent="0.25">
      <c r="A666" s="350">
        <v>97</v>
      </c>
      <c r="B666" s="315" t="s">
        <v>55</v>
      </c>
      <c r="C666" s="315" t="s">
        <v>34</v>
      </c>
      <c r="D666" s="420" t="s">
        <v>39</v>
      </c>
      <c r="E666" s="422"/>
      <c r="F666" s="319" t="s">
        <v>16</v>
      </c>
      <c r="G666" s="12" t="s">
        <v>1</v>
      </c>
      <c r="H666" s="26"/>
      <c r="I666" s="20"/>
      <c r="J666" s="20"/>
      <c r="K666" s="20"/>
      <c r="L666" s="20"/>
      <c r="M666" s="20"/>
      <c r="N666" s="20"/>
      <c r="O666" s="20"/>
      <c r="P666" s="20"/>
      <c r="Q666" s="20"/>
      <c r="R666" s="20">
        <f t="shared" ref="R666:R671" si="344">SUM(H666:Q666)</f>
        <v>0</v>
      </c>
      <c r="S666" s="21">
        <f>SUM(H666:Q666)/10</f>
        <v>0</v>
      </c>
      <c r="T666" s="16"/>
    </row>
    <row r="667" spans="1:20" x14ac:dyDescent="0.25">
      <c r="A667" s="351"/>
      <c r="B667" s="316"/>
      <c r="C667" s="316"/>
      <c r="D667" s="421"/>
      <c r="E667" s="422"/>
      <c r="F667" s="320"/>
      <c r="G667" s="9" t="s">
        <v>2</v>
      </c>
      <c r="H667" s="28"/>
      <c r="I667" s="29"/>
      <c r="J667" s="29"/>
      <c r="K667" s="29"/>
      <c r="L667" s="29"/>
      <c r="M667" s="29"/>
      <c r="N667" s="29"/>
      <c r="O667" s="29"/>
      <c r="P667" s="29"/>
      <c r="Q667" s="29"/>
      <c r="R667" s="29">
        <f t="shared" si="344"/>
        <v>0</v>
      </c>
      <c r="S667" s="22">
        <f>SUM(H667:Q667)/12</f>
        <v>0</v>
      </c>
      <c r="T667" s="36"/>
    </row>
    <row r="668" spans="1:20" x14ac:dyDescent="0.25">
      <c r="A668" s="351"/>
      <c r="B668" s="316"/>
      <c r="C668" s="316"/>
      <c r="D668" s="421"/>
      <c r="E668" s="422"/>
      <c r="F668" s="321"/>
      <c r="G668" s="23" t="s">
        <v>22</v>
      </c>
      <c r="H668" s="31">
        <f>+AVERAGE(H666+H667)/($H$7*2)</f>
        <v>0</v>
      </c>
      <c r="I668" s="31">
        <f>+AVERAGE(I666+I667)/($I$7*2)</f>
        <v>0</v>
      </c>
      <c r="J668" s="31">
        <f>+AVERAGE(J666+J667)/($J$7*2)</f>
        <v>0</v>
      </c>
      <c r="K668" s="31">
        <f>+AVERAGE(K666+K667)/($K$7*2)</f>
        <v>0</v>
      </c>
      <c r="L668" s="31">
        <f>+AVERAGE(L666+L667)/($L$7*2)</f>
        <v>0</v>
      </c>
      <c r="M668" s="31">
        <f>+AVERAGE(M666+M667)/($M$7*2)</f>
        <v>0</v>
      </c>
      <c r="N668" s="31">
        <f>+AVERAGE(N666+N667)/($N$7*2)</f>
        <v>0</v>
      </c>
      <c r="O668" s="31">
        <f>+AVERAGE(O666+O667)/($O$7*2)</f>
        <v>0</v>
      </c>
      <c r="P668" s="31">
        <f>+AVERAGE(P666+P667)/($P$7*2)</f>
        <v>0</v>
      </c>
      <c r="Q668" s="31">
        <f>+AVERAGE(Q666+Q667)/($Q$7*2)</f>
        <v>0</v>
      </c>
      <c r="R668" s="32">
        <f t="shared" si="344"/>
        <v>0</v>
      </c>
      <c r="S668" s="24">
        <f>SUM(S667*2+S666)/3</f>
        <v>0</v>
      </c>
      <c r="T668" s="36"/>
    </row>
    <row r="669" spans="1:20" x14ac:dyDescent="0.25">
      <c r="A669" s="351"/>
      <c r="B669" s="316"/>
      <c r="C669" s="316"/>
      <c r="D669" s="421"/>
      <c r="E669" s="422"/>
      <c r="F669" s="322" t="s">
        <v>20</v>
      </c>
      <c r="G669" s="9" t="s">
        <v>1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>
        <f t="shared" si="344"/>
        <v>0</v>
      </c>
      <c r="S669" s="22">
        <f>SUM(H669:Q669)/10</f>
        <v>0</v>
      </c>
      <c r="T669" s="36"/>
    </row>
    <row r="670" spans="1:20" x14ac:dyDescent="0.25">
      <c r="A670" s="351"/>
      <c r="B670" s="316"/>
      <c r="C670" s="316"/>
      <c r="D670" s="421"/>
      <c r="E670" s="422"/>
      <c r="F670" s="322"/>
      <c r="G670" s="9" t="s">
        <v>2</v>
      </c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>
        <f t="shared" si="344"/>
        <v>0</v>
      </c>
      <c r="S670" s="22">
        <f>SUM(H670:Q670)/12</f>
        <v>0</v>
      </c>
      <c r="T670" s="36"/>
    </row>
    <row r="671" spans="1:20" x14ac:dyDescent="0.25">
      <c r="A671" s="351"/>
      <c r="B671" s="316"/>
      <c r="C671" s="316"/>
      <c r="D671" s="421"/>
      <c r="E671" s="422"/>
      <c r="F671" s="322"/>
      <c r="G671" s="23" t="s">
        <v>23</v>
      </c>
      <c r="H671" s="31">
        <f>+AVERAGE(H669+H670)/($H$7*2)</f>
        <v>0</v>
      </c>
      <c r="I671" s="31">
        <f>+AVERAGE(I669+I670)/($I$7*2)</f>
        <v>0</v>
      </c>
      <c r="J671" s="31">
        <f>+AVERAGE(J669+J670)/($J$7*2)</f>
        <v>0</v>
      </c>
      <c r="K671" s="31">
        <f>+AVERAGE(K669+K670)/($K$7*2)</f>
        <v>0</v>
      </c>
      <c r="L671" s="31">
        <f>+AVERAGE(L669+L670)/($L$7*2)</f>
        <v>0</v>
      </c>
      <c r="M671" s="31">
        <f>+AVERAGE(M669+M670)/($M$7*2)</f>
        <v>0</v>
      </c>
      <c r="N671" s="31">
        <f>+AVERAGE(N669+N670)/($N$7*2)</f>
        <v>0</v>
      </c>
      <c r="O671" s="31">
        <f>+AVERAGE(O669+O670)/($O$7*2)</f>
        <v>0</v>
      </c>
      <c r="P671" s="31">
        <f>+AVERAGE(P669+P670)/($P$7*2)</f>
        <v>0</v>
      </c>
      <c r="Q671" s="31">
        <f>+AVERAGE(Q669+Q670)/($Q$7*2)</f>
        <v>0</v>
      </c>
      <c r="R671" s="32">
        <f t="shared" si="344"/>
        <v>0</v>
      </c>
      <c r="S671" s="24">
        <f>SUM(S670*2+S669)/3</f>
        <v>0</v>
      </c>
      <c r="T671" s="36"/>
    </row>
    <row r="672" spans="1:20" ht="15.75" thickBot="1" x14ac:dyDescent="0.3">
      <c r="A672" s="351"/>
      <c r="B672" s="316"/>
      <c r="C672" s="316"/>
      <c r="D672" s="421"/>
      <c r="E672" s="422"/>
      <c r="F672" s="323" t="s">
        <v>21</v>
      </c>
      <c r="G672" s="323"/>
      <c r="H672" s="25">
        <f>SUM(H668,H671)/2</f>
        <v>0</v>
      </c>
      <c r="I672" s="25">
        <f t="shared" ref="I672:Q672" si="345">SUM(I668,I671)/2</f>
        <v>0</v>
      </c>
      <c r="J672" s="25">
        <f t="shared" si="345"/>
        <v>0</v>
      </c>
      <c r="K672" s="25">
        <f t="shared" si="345"/>
        <v>0</v>
      </c>
      <c r="L672" s="25">
        <f t="shared" si="345"/>
        <v>0</v>
      </c>
      <c r="M672" s="25">
        <f t="shared" si="345"/>
        <v>0</v>
      </c>
      <c r="N672" s="25">
        <f t="shared" si="345"/>
        <v>0</v>
      </c>
      <c r="O672" s="25">
        <f t="shared" si="345"/>
        <v>0</v>
      </c>
      <c r="P672" s="25">
        <f t="shared" si="345"/>
        <v>0</v>
      </c>
      <c r="Q672" s="25">
        <f t="shared" si="345"/>
        <v>0</v>
      </c>
      <c r="R672" s="25"/>
      <c r="S672" s="25">
        <f>SUM(S668,S671)/2</f>
        <v>0</v>
      </c>
      <c r="T672" s="11"/>
    </row>
    <row r="673" spans="1:20" ht="15" customHeight="1" x14ac:dyDescent="0.25">
      <c r="A673" s="350">
        <v>98</v>
      </c>
      <c r="B673" s="315" t="s">
        <v>55</v>
      </c>
      <c r="C673" s="315" t="s">
        <v>34</v>
      </c>
      <c r="D673" s="420" t="s">
        <v>39</v>
      </c>
      <c r="E673" s="422"/>
      <c r="F673" s="319" t="s">
        <v>16</v>
      </c>
      <c r="G673" s="12" t="s">
        <v>1</v>
      </c>
      <c r="H673" s="26"/>
      <c r="I673" s="20"/>
      <c r="J673" s="20"/>
      <c r="K673" s="20"/>
      <c r="L673" s="20"/>
      <c r="M673" s="20"/>
      <c r="N673" s="20"/>
      <c r="O673" s="20"/>
      <c r="P673" s="20"/>
      <c r="Q673" s="20"/>
      <c r="R673" s="20">
        <f t="shared" ref="R673:R678" si="346">SUM(H673:Q673)</f>
        <v>0</v>
      </c>
      <c r="S673" s="21">
        <f>SUM(H673:Q673)/10</f>
        <v>0</v>
      </c>
      <c r="T673" s="16"/>
    </row>
    <row r="674" spans="1:20" x14ac:dyDescent="0.25">
      <c r="A674" s="351"/>
      <c r="B674" s="316"/>
      <c r="C674" s="316"/>
      <c r="D674" s="421"/>
      <c r="E674" s="422"/>
      <c r="F674" s="320"/>
      <c r="G674" s="9" t="s">
        <v>2</v>
      </c>
      <c r="H674" s="28"/>
      <c r="I674" s="29"/>
      <c r="J674" s="29"/>
      <c r="K674" s="29"/>
      <c r="L674" s="29"/>
      <c r="M674" s="29"/>
      <c r="N674" s="29"/>
      <c r="O674" s="29"/>
      <c r="P674" s="29"/>
      <c r="Q674" s="29"/>
      <c r="R674" s="29">
        <f t="shared" si="346"/>
        <v>0</v>
      </c>
      <c r="S674" s="22">
        <f>SUM(H674:Q674)/12</f>
        <v>0</v>
      </c>
      <c r="T674" s="36"/>
    </row>
    <row r="675" spans="1:20" x14ac:dyDescent="0.25">
      <c r="A675" s="351"/>
      <c r="B675" s="316"/>
      <c r="C675" s="316"/>
      <c r="D675" s="421"/>
      <c r="E675" s="422"/>
      <c r="F675" s="321"/>
      <c r="G675" s="23" t="s">
        <v>22</v>
      </c>
      <c r="H675" s="31">
        <f>+AVERAGE(H673+H674)/($H$7*2)</f>
        <v>0</v>
      </c>
      <c r="I675" s="31">
        <f>+AVERAGE(I673+I674)/($I$7*2)</f>
        <v>0</v>
      </c>
      <c r="J675" s="31">
        <f>+AVERAGE(J673+J674)/($J$7*2)</f>
        <v>0</v>
      </c>
      <c r="K675" s="31">
        <f>+AVERAGE(K673+K674)/($K$7*2)</f>
        <v>0</v>
      </c>
      <c r="L675" s="31">
        <f>+AVERAGE(L673+L674)/($L$7*2)</f>
        <v>0</v>
      </c>
      <c r="M675" s="31">
        <f>+AVERAGE(M673+M674)/($M$7*2)</f>
        <v>0</v>
      </c>
      <c r="N675" s="31">
        <f>+AVERAGE(N673+N674)/($N$7*2)</f>
        <v>0</v>
      </c>
      <c r="O675" s="31">
        <f>+AVERAGE(O673+O674)/($O$7*2)</f>
        <v>0</v>
      </c>
      <c r="P675" s="31">
        <f>+AVERAGE(P673+P674)/($P$7*2)</f>
        <v>0</v>
      </c>
      <c r="Q675" s="31">
        <f>+AVERAGE(Q673+Q674)/($Q$7*2)</f>
        <v>0</v>
      </c>
      <c r="R675" s="32">
        <f t="shared" si="346"/>
        <v>0</v>
      </c>
      <c r="S675" s="24">
        <f>SUM(S674*2+S673)/3</f>
        <v>0</v>
      </c>
      <c r="T675" s="36"/>
    </row>
    <row r="676" spans="1:20" x14ac:dyDescent="0.25">
      <c r="A676" s="351"/>
      <c r="B676" s="316"/>
      <c r="C676" s="316"/>
      <c r="D676" s="421"/>
      <c r="E676" s="422"/>
      <c r="F676" s="322" t="s">
        <v>20</v>
      </c>
      <c r="G676" s="9" t="s">
        <v>1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>
        <f t="shared" si="346"/>
        <v>0</v>
      </c>
      <c r="S676" s="22">
        <f>SUM(H676:Q676)/10</f>
        <v>0</v>
      </c>
      <c r="T676" s="36"/>
    </row>
    <row r="677" spans="1:20" x14ac:dyDescent="0.25">
      <c r="A677" s="351"/>
      <c r="B677" s="316"/>
      <c r="C677" s="316"/>
      <c r="D677" s="421"/>
      <c r="E677" s="422"/>
      <c r="F677" s="322"/>
      <c r="G677" s="9" t="s">
        <v>2</v>
      </c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>
        <f t="shared" si="346"/>
        <v>0</v>
      </c>
      <c r="S677" s="22">
        <f>SUM(H677:Q677)/12</f>
        <v>0</v>
      </c>
      <c r="T677" s="36"/>
    </row>
    <row r="678" spans="1:20" x14ac:dyDescent="0.25">
      <c r="A678" s="351"/>
      <c r="B678" s="316"/>
      <c r="C678" s="316"/>
      <c r="D678" s="421"/>
      <c r="E678" s="422"/>
      <c r="F678" s="322"/>
      <c r="G678" s="23" t="s">
        <v>23</v>
      </c>
      <c r="H678" s="31">
        <f>+AVERAGE(H676+H677)/($H$7*2)</f>
        <v>0</v>
      </c>
      <c r="I678" s="31">
        <f>+AVERAGE(I676+I677)/($I$7*2)</f>
        <v>0</v>
      </c>
      <c r="J678" s="31">
        <f>+AVERAGE(J676+J677)/($J$7*2)</f>
        <v>0</v>
      </c>
      <c r="K678" s="31">
        <f>+AVERAGE(K676+K677)/($K$7*2)</f>
        <v>0</v>
      </c>
      <c r="L678" s="31">
        <f>+AVERAGE(L676+L677)/($L$7*2)</f>
        <v>0</v>
      </c>
      <c r="M678" s="31">
        <f>+AVERAGE(M676+M677)/($M$7*2)</f>
        <v>0</v>
      </c>
      <c r="N678" s="31">
        <f>+AVERAGE(N676+N677)/($N$7*2)</f>
        <v>0</v>
      </c>
      <c r="O678" s="31">
        <f>+AVERAGE(O676+O677)/($O$7*2)</f>
        <v>0</v>
      </c>
      <c r="P678" s="31">
        <f>+AVERAGE(P676+P677)/($P$7*2)</f>
        <v>0</v>
      </c>
      <c r="Q678" s="31">
        <f>+AVERAGE(Q676+Q677)/($Q$7*2)</f>
        <v>0</v>
      </c>
      <c r="R678" s="32">
        <f t="shared" si="346"/>
        <v>0</v>
      </c>
      <c r="S678" s="24">
        <f>SUM(S677*2+S676)/3</f>
        <v>0</v>
      </c>
      <c r="T678" s="36"/>
    </row>
    <row r="679" spans="1:20" ht="15.75" thickBot="1" x14ac:dyDescent="0.3">
      <c r="A679" s="351"/>
      <c r="B679" s="316"/>
      <c r="C679" s="316"/>
      <c r="D679" s="421"/>
      <c r="E679" s="422"/>
      <c r="F679" s="323" t="s">
        <v>21</v>
      </c>
      <c r="G679" s="323"/>
      <c r="H679" s="25">
        <f>SUM(H675,H678)/2</f>
        <v>0</v>
      </c>
      <c r="I679" s="25">
        <f t="shared" ref="I679:Q679" si="347">SUM(I675,I678)/2</f>
        <v>0</v>
      </c>
      <c r="J679" s="25">
        <f t="shared" si="347"/>
        <v>0</v>
      </c>
      <c r="K679" s="25">
        <f t="shared" si="347"/>
        <v>0</v>
      </c>
      <c r="L679" s="25">
        <f t="shared" si="347"/>
        <v>0</v>
      </c>
      <c r="M679" s="25">
        <f t="shared" si="347"/>
        <v>0</v>
      </c>
      <c r="N679" s="25">
        <f t="shared" si="347"/>
        <v>0</v>
      </c>
      <c r="O679" s="25">
        <f t="shared" si="347"/>
        <v>0</v>
      </c>
      <c r="P679" s="25">
        <f t="shared" si="347"/>
        <v>0</v>
      </c>
      <c r="Q679" s="25">
        <f t="shared" si="347"/>
        <v>0</v>
      </c>
      <c r="R679" s="25"/>
      <c r="S679" s="25">
        <f>SUM(S675,S678)/2</f>
        <v>0</v>
      </c>
      <c r="T679" s="11"/>
    </row>
    <row r="680" spans="1:20" ht="15" customHeight="1" x14ac:dyDescent="0.25">
      <c r="A680" s="350">
        <v>99</v>
      </c>
      <c r="B680" s="315" t="s">
        <v>55</v>
      </c>
      <c r="C680" s="315" t="s">
        <v>34</v>
      </c>
      <c r="D680" s="420" t="s">
        <v>39</v>
      </c>
      <c r="E680" s="422"/>
      <c r="F680" s="319" t="s">
        <v>16</v>
      </c>
      <c r="G680" s="12" t="s">
        <v>1</v>
      </c>
      <c r="H680" s="26"/>
      <c r="I680" s="20"/>
      <c r="J680" s="20"/>
      <c r="K680" s="20"/>
      <c r="L680" s="20"/>
      <c r="M680" s="20"/>
      <c r="N680" s="20"/>
      <c r="O680" s="20"/>
      <c r="P680" s="20"/>
      <c r="Q680" s="20"/>
      <c r="R680" s="20">
        <f t="shared" ref="R680:R685" si="348">SUM(H680:Q680)</f>
        <v>0</v>
      </c>
      <c r="S680" s="21">
        <f>SUM(H680:Q680)/10</f>
        <v>0</v>
      </c>
      <c r="T680" s="16"/>
    </row>
    <row r="681" spans="1:20" x14ac:dyDescent="0.25">
      <c r="A681" s="351"/>
      <c r="B681" s="316"/>
      <c r="C681" s="316"/>
      <c r="D681" s="421"/>
      <c r="E681" s="422"/>
      <c r="F681" s="320"/>
      <c r="G681" s="9" t="s">
        <v>2</v>
      </c>
      <c r="H681" s="28"/>
      <c r="I681" s="29"/>
      <c r="J681" s="29"/>
      <c r="K681" s="29"/>
      <c r="L681" s="29"/>
      <c r="M681" s="29"/>
      <c r="N681" s="29"/>
      <c r="O681" s="29"/>
      <c r="P681" s="29"/>
      <c r="Q681" s="29"/>
      <c r="R681" s="29">
        <f t="shared" si="348"/>
        <v>0</v>
      </c>
      <c r="S681" s="22">
        <f>SUM(H681:Q681)/12</f>
        <v>0</v>
      </c>
      <c r="T681" s="36"/>
    </row>
    <row r="682" spans="1:20" x14ac:dyDescent="0.25">
      <c r="A682" s="351"/>
      <c r="B682" s="316"/>
      <c r="C682" s="316"/>
      <c r="D682" s="421"/>
      <c r="E682" s="422"/>
      <c r="F682" s="321"/>
      <c r="G682" s="23" t="s">
        <v>22</v>
      </c>
      <c r="H682" s="31">
        <f>+AVERAGE(H680+H681)/($H$7*2)</f>
        <v>0</v>
      </c>
      <c r="I682" s="31">
        <f>+AVERAGE(I680+I681)/($I$7*2)</f>
        <v>0</v>
      </c>
      <c r="J682" s="31">
        <f>+AVERAGE(J680+J681)/($J$7*2)</f>
        <v>0</v>
      </c>
      <c r="K682" s="31">
        <f>+AVERAGE(K680+K681)/($K$7*2)</f>
        <v>0</v>
      </c>
      <c r="L682" s="31">
        <f>+AVERAGE(L680+L681)/($L$7*2)</f>
        <v>0</v>
      </c>
      <c r="M682" s="31">
        <f>+AVERAGE(M680+M681)/($M$7*2)</f>
        <v>0</v>
      </c>
      <c r="N682" s="31">
        <f>+AVERAGE(N680+N681)/($N$7*2)</f>
        <v>0</v>
      </c>
      <c r="O682" s="31">
        <f>+AVERAGE(O680+O681)/($O$7*2)</f>
        <v>0</v>
      </c>
      <c r="P682" s="31">
        <f>+AVERAGE(P680+P681)/($P$7*2)</f>
        <v>0</v>
      </c>
      <c r="Q682" s="31">
        <f>+AVERAGE(Q680+Q681)/($Q$7*2)</f>
        <v>0</v>
      </c>
      <c r="R682" s="32">
        <f t="shared" si="348"/>
        <v>0</v>
      </c>
      <c r="S682" s="24">
        <f>SUM(S681*2+S680)/3</f>
        <v>0</v>
      </c>
      <c r="T682" s="36"/>
    </row>
    <row r="683" spans="1:20" x14ac:dyDescent="0.25">
      <c r="A683" s="351"/>
      <c r="B683" s="316"/>
      <c r="C683" s="316"/>
      <c r="D683" s="421"/>
      <c r="E683" s="422"/>
      <c r="F683" s="322" t="s">
        <v>20</v>
      </c>
      <c r="G683" s="9" t="s">
        <v>1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>
        <f t="shared" si="348"/>
        <v>0</v>
      </c>
      <c r="S683" s="22">
        <f>SUM(H683:Q683)/10</f>
        <v>0</v>
      </c>
      <c r="T683" s="36"/>
    </row>
    <row r="684" spans="1:20" x14ac:dyDescent="0.25">
      <c r="A684" s="351"/>
      <c r="B684" s="316"/>
      <c r="C684" s="316"/>
      <c r="D684" s="421"/>
      <c r="E684" s="422"/>
      <c r="F684" s="322"/>
      <c r="G684" s="9" t="s">
        <v>2</v>
      </c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>
        <f t="shared" si="348"/>
        <v>0</v>
      </c>
      <c r="S684" s="22">
        <f>SUM(H684:Q684)/12</f>
        <v>0</v>
      </c>
      <c r="T684" s="36"/>
    </row>
    <row r="685" spans="1:20" x14ac:dyDescent="0.25">
      <c r="A685" s="351"/>
      <c r="B685" s="316"/>
      <c r="C685" s="316"/>
      <c r="D685" s="421"/>
      <c r="E685" s="422"/>
      <c r="F685" s="322"/>
      <c r="G685" s="23" t="s">
        <v>23</v>
      </c>
      <c r="H685" s="31">
        <f>+AVERAGE(H683+H684)/($H$7*2)</f>
        <v>0</v>
      </c>
      <c r="I685" s="31">
        <f>+AVERAGE(I683+I684)/($I$7*2)</f>
        <v>0</v>
      </c>
      <c r="J685" s="31">
        <f>+AVERAGE(J683+J684)/($J$7*2)</f>
        <v>0</v>
      </c>
      <c r="K685" s="31">
        <f>+AVERAGE(K683+K684)/($K$7*2)</f>
        <v>0</v>
      </c>
      <c r="L685" s="31">
        <f>+AVERAGE(L683+L684)/($L$7*2)</f>
        <v>0</v>
      </c>
      <c r="M685" s="31">
        <f>+AVERAGE(M683+M684)/($M$7*2)</f>
        <v>0</v>
      </c>
      <c r="N685" s="31">
        <f>+AVERAGE(N683+N684)/($N$7*2)</f>
        <v>0</v>
      </c>
      <c r="O685" s="31">
        <f>+AVERAGE(O683+O684)/($O$7*2)</f>
        <v>0</v>
      </c>
      <c r="P685" s="31">
        <f>+AVERAGE(P683+P684)/($P$7*2)</f>
        <v>0</v>
      </c>
      <c r="Q685" s="31">
        <f>+AVERAGE(Q683+Q684)/($Q$7*2)</f>
        <v>0</v>
      </c>
      <c r="R685" s="32">
        <f t="shared" si="348"/>
        <v>0</v>
      </c>
      <c r="S685" s="24">
        <f>SUM(S684*2+S683)/3</f>
        <v>0</v>
      </c>
      <c r="T685" s="36"/>
    </row>
    <row r="686" spans="1:20" ht="15.75" thickBot="1" x14ac:dyDescent="0.3">
      <c r="A686" s="351"/>
      <c r="B686" s="316"/>
      <c r="C686" s="316"/>
      <c r="D686" s="421"/>
      <c r="E686" s="422"/>
      <c r="F686" s="323" t="s">
        <v>21</v>
      </c>
      <c r="G686" s="323"/>
      <c r="H686" s="25">
        <f>SUM(H682,H685)/2</f>
        <v>0</v>
      </c>
      <c r="I686" s="25">
        <f t="shared" ref="I686:Q686" si="349">SUM(I682,I685)/2</f>
        <v>0</v>
      </c>
      <c r="J686" s="25">
        <f t="shared" si="349"/>
        <v>0</v>
      </c>
      <c r="K686" s="25">
        <f t="shared" si="349"/>
        <v>0</v>
      </c>
      <c r="L686" s="25">
        <f t="shared" si="349"/>
        <v>0</v>
      </c>
      <c r="M686" s="25">
        <f t="shared" si="349"/>
        <v>0</v>
      </c>
      <c r="N686" s="25">
        <f t="shared" si="349"/>
        <v>0</v>
      </c>
      <c r="O686" s="25">
        <f t="shared" si="349"/>
        <v>0</v>
      </c>
      <c r="P686" s="25">
        <f t="shared" si="349"/>
        <v>0</v>
      </c>
      <c r="Q686" s="25">
        <f t="shared" si="349"/>
        <v>0</v>
      </c>
      <c r="R686" s="25"/>
      <c r="S686" s="25">
        <f>SUM(S682,S685)/2</f>
        <v>0</v>
      </c>
      <c r="T686" s="11"/>
    </row>
    <row r="687" spans="1:20" ht="15" customHeight="1" x14ac:dyDescent="0.25">
      <c r="A687" s="350">
        <v>100</v>
      </c>
      <c r="B687" s="315" t="s">
        <v>55</v>
      </c>
      <c r="C687" s="315" t="s">
        <v>34</v>
      </c>
      <c r="D687" s="420" t="s">
        <v>39</v>
      </c>
      <c r="E687" s="422"/>
      <c r="F687" s="319" t="s">
        <v>16</v>
      </c>
      <c r="G687" s="12" t="s">
        <v>1</v>
      </c>
      <c r="H687" s="26"/>
      <c r="I687" s="20"/>
      <c r="J687" s="20"/>
      <c r="K687" s="20"/>
      <c r="L687" s="20"/>
      <c r="M687" s="20"/>
      <c r="N687" s="20"/>
      <c r="O687" s="20"/>
      <c r="P687" s="20"/>
      <c r="Q687" s="20"/>
      <c r="R687" s="20">
        <f t="shared" ref="R687:R692" si="350">SUM(H687:Q687)</f>
        <v>0</v>
      </c>
      <c r="S687" s="21">
        <f>SUM(H687:Q687)/10</f>
        <v>0</v>
      </c>
      <c r="T687" s="16"/>
    </row>
    <row r="688" spans="1:20" x14ac:dyDescent="0.25">
      <c r="A688" s="351"/>
      <c r="B688" s="316"/>
      <c r="C688" s="316"/>
      <c r="D688" s="421"/>
      <c r="E688" s="422"/>
      <c r="F688" s="320"/>
      <c r="G688" s="9" t="s">
        <v>2</v>
      </c>
      <c r="H688" s="28"/>
      <c r="I688" s="29"/>
      <c r="J688" s="29"/>
      <c r="K688" s="29"/>
      <c r="L688" s="29"/>
      <c r="M688" s="29"/>
      <c r="N688" s="29"/>
      <c r="O688" s="29"/>
      <c r="P688" s="29"/>
      <c r="Q688" s="29"/>
      <c r="R688" s="29">
        <f t="shared" si="350"/>
        <v>0</v>
      </c>
      <c r="S688" s="22">
        <f>SUM(H688:Q688)/12</f>
        <v>0</v>
      </c>
      <c r="T688" s="36"/>
    </row>
    <row r="689" spans="1:20" x14ac:dyDescent="0.25">
      <c r="A689" s="351"/>
      <c r="B689" s="316"/>
      <c r="C689" s="316"/>
      <c r="D689" s="421"/>
      <c r="E689" s="422"/>
      <c r="F689" s="321"/>
      <c r="G689" s="23" t="s">
        <v>22</v>
      </c>
      <c r="H689" s="31">
        <f>+AVERAGE(H687+H688)/($H$7*2)</f>
        <v>0</v>
      </c>
      <c r="I689" s="31">
        <f>+AVERAGE(I687+I688)/($I$7*2)</f>
        <v>0</v>
      </c>
      <c r="J689" s="31">
        <f>+AVERAGE(J687+J688)/($J$7*2)</f>
        <v>0</v>
      </c>
      <c r="K689" s="31">
        <f>+AVERAGE(K687+K688)/($K$7*2)</f>
        <v>0</v>
      </c>
      <c r="L689" s="31">
        <f>+AVERAGE(L687+L688)/($L$7*2)</f>
        <v>0</v>
      </c>
      <c r="M689" s="31">
        <f>+AVERAGE(M687+M688)/($M$7*2)</f>
        <v>0</v>
      </c>
      <c r="N689" s="31">
        <f>+AVERAGE(N687+N688)/($N$7*2)</f>
        <v>0</v>
      </c>
      <c r="O689" s="31">
        <f>+AVERAGE(O687+O688)/($O$7*2)</f>
        <v>0</v>
      </c>
      <c r="P689" s="31">
        <f>+AVERAGE(P687+P688)/($P$7*2)</f>
        <v>0</v>
      </c>
      <c r="Q689" s="31">
        <f>+AVERAGE(Q687+Q688)/($Q$7*2)</f>
        <v>0</v>
      </c>
      <c r="R689" s="32">
        <f t="shared" si="350"/>
        <v>0</v>
      </c>
      <c r="S689" s="24">
        <f>SUM(S688*2+S687)/3</f>
        <v>0</v>
      </c>
      <c r="T689" s="36"/>
    </row>
    <row r="690" spans="1:20" x14ac:dyDescent="0.25">
      <c r="A690" s="351"/>
      <c r="B690" s="316"/>
      <c r="C690" s="316"/>
      <c r="D690" s="421"/>
      <c r="E690" s="422"/>
      <c r="F690" s="322" t="s">
        <v>20</v>
      </c>
      <c r="G690" s="9" t="s">
        <v>1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>
        <f t="shared" si="350"/>
        <v>0</v>
      </c>
      <c r="S690" s="22">
        <f>SUM(H690:Q690)/10</f>
        <v>0</v>
      </c>
      <c r="T690" s="36"/>
    </row>
    <row r="691" spans="1:20" x14ac:dyDescent="0.25">
      <c r="A691" s="351"/>
      <c r="B691" s="316"/>
      <c r="C691" s="316"/>
      <c r="D691" s="421"/>
      <c r="E691" s="422"/>
      <c r="F691" s="322"/>
      <c r="G691" s="9" t="s">
        <v>2</v>
      </c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>
        <f t="shared" si="350"/>
        <v>0</v>
      </c>
      <c r="S691" s="22">
        <f>SUM(H691:Q691)/12</f>
        <v>0</v>
      </c>
      <c r="T691" s="36"/>
    </row>
    <row r="692" spans="1:20" x14ac:dyDescent="0.25">
      <c r="A692" s="351"/>
      <c r="B692" s="316"/>
      <c r="C692" s="316"/>
      <c r="D692" s="421"/>
      <c r="E692" s="422"/>
      <c r="F692" s="322"/>
      <c r="G692" s="23" t="s">
        <v>23</v>
      </c>
      <c r="H692" s="31">
        <f>+AVERAGE(H690+H691)/($H$7*2)</f>
        <v>0</v>
      </c>
      <c r="I692" s="31">
        <f>+AVERAGE(I690+I691)/($I$7*2)</f>
        <v>0</v>
      </c>
      <c r="J692" s="31">
        <f>+AVERAGE(J690+J691)/($J$7*2)</f>
        <v>0</v>
      </c>
      <c r="K692" s="31">
        <f>+AVERAGE(K690+K691)/($K$7*2)</f>
        <v>0</v>
      </c>
      <c r="L692" s="31">
        <f>+AVERAGE(L690+L691)/($L$7*2)</f>
        <v>0</v>
      </c>
      <c r="M692" s="31">
        <f>+AVERAGE(M690+M691)/($M$7*2)</f>
        <v>0</v>
      </c>
      <c r="N692" s="31">
        <f>+AVERAGE(N690+N691)/($N$7*2)</f>
        <v>0</v>
      </c>
      <c r="O692" s="31">
        <f>+AVERAGE(O690+O691)/($O$7*2)</f>
        <v>0</v>
      </c>
      <c r="P692" s="31">
        <f>+AVERAGE(P690+P691)/($P$7*2)</f>
        <v>0</v>
      </c>
      <c r="Q692" s="31">
        <f>+AVERAGE(Q690+Q691)/($Q$7*2)</f>
        <v>0</v>
      </c>
      <c r="R692" s="32">
        <f t="shared" si="350"/>
        <v>0</v>
      </c>
      <c r="S692" s="24">
        <f>SUM(S691*2+S690)/3</f>
        <v>0</v>
      </c>
      <c r="T692" s="36"/>
    </row>
    <row r="693" spans="1:20" ht="15.75" thickBot="1" x14ac:dyDescent="0.3">
      <c r="A693" s="351"/>
      <c r="B693" s="316"/>
      <c r="C693" s="316"/>
      <c r="D693" s="421"/>
      <c r="E693" s="422"/>
      <c r="F693" s="323" t="s">
        <v>21</v>
      </c>
      <c r="G693" s="323"/>
      <c r="H693" s="25">
        <f>SUM(H689,H692)/2</f>
        <v>0</v>
      </c>
      <c r="I693" s="25">
        <f t="shared" ref="I693:Q693" si="351">SUM(I689,I692)/2</f>
        <v>0</v>
      </c>
      <c r="J693" s="25">
        <f t="shared" si="351"/>
        <v>0</v>
      </c>
      <c r="K693" s="25">
        <f t="shared" si="351"/>
        <v>0</v>
      </c>
      <c r="L693" s="25">
        <f t="shared" si="351"/>
        <v>0</v>
      </c>
      <c r="M693" s="25">
        <f t="shared" si="351"/>
        <v>0</v>
      </c>
      <c r="N693" s="25">
        <f t="shared" si="351"/>
        <v>0</v>
      </c>
      <c r="O693" s="25">
        <f t="shared" si="351"/>
        <v>0</v>
      </c>
      <c r="P693" s="25">
        <f t="shared" si="351"/>
        <v>0</v>
      </c>
      <c r="Q693" s="25">
        <f t="shared" si="351"/>
        <v>0</v>
      </c>
      <c r="R693" s="25"/>
      <c r="S693" s="25">
        <f>SUM(S689,S692)/2</f>
        <v>0</v>
      </c>
      <c r="T693" s="11"/>
    </row>
    <row r="694" spans="1:20" ht="15" customHeight="1" x14ac:dyDescent="0.25">
      <c r="A694" s="350">
        <v>101</v>
      </c>
      <c r="B694" s="315" t="s">
        <v>55</v>
      </c>
      <c r="C694" s="315" t="s">
        <v>34</v>
      </c>
      <c r="D694" s="420" t="s">
        <v>39</v>
      </c>
      <c r="E694" s="422"/>
      <c r="F694" s="319" t="s">
        <v>16</v>
      </c>
      <c r="G694" s="12" t="s">
        <v>1</v>
      </c>
      <c r="H694" s="26"/>
      <c r="I694" s="20"/>
      <c r="J694" s="20"/>
      <c r="K694" s="20"/>
      <c r="L694" s="20"/>
      <c r="M694" s="20"/>
      <c r="N694" s="20"/>
      <c r="O694" s="20"/>
      <c r="P694" s="20"/>
      <c r="Q694" s="20"/>
      <c r="R694" s="20">
        <f t="shared" ref="R694:R699" si="352">SUM(H694:Q694)</f>
        <v>0</v>
      </c>
      <c r="S694" s="21">
        <f>SUM(H694:Q694)/10</f>
        <v>0</v>
      </c>
      <c r="T694" s="16"/>
    </row>
    <row r="695" spans="1:20" x14ac:dyDescent="0.25">
      <c r="A695" s="351"/>
      <c r="B695" s="316"/>
      <c r="C695" s="316"/>
      <c r="D695" s="421"/>
      <c r="E695" s="422"/>
      <c r="F695" s="320"/>
      <c r="G695" s="9" t="s">
        <v>2</v>
      </c>
      <c r="H695" s="28"/>
      <c r="I695" s="29"/>
      <c r="J695" s="29"/>
      <c r="K695" s="29"/>
      <c r="L695" s="29"/>
      <c r="M695" s="29"/>
      <c r="N695" s="29"/>
      <c r="O695" s="29"/>
      <c r="P695" s="29"/>
      <c r="Q695" s="29"/>
      <c r="R695" s="29">
        <f t="shared" si="352"/>
        <v>0</v>
      </c>
      <c r="S695" s="22">
        <f>SUM(H695:Q695)/12</f>
        <v>0</v>
      </c>
      <c r="T695" s="36"/>
    </row>
    <row r="696" spans="1:20" x14ac:dyDescent="0.25">
      <c r="A696" s="351"/>
      <c r="B696" s="316"/>
      <c r="C696" s="316"/>
      <c r="D696" s="421"/>
      <c r="E696" s="422"/>
      <c r="F696" s="321"/>
      <c r="G696" s="23" t="s">
        <v>22</v>
      </c>
      <c r="H696" s="31">
        <f>+AVERAGE(H694+H695)/($H$7*2)</f>
        <v>0</v>
      </c>
      <c r="I696" s="31">
        <f>+AVERAGE(I694+I695)/($I$7*2)</f>
        <v>0</v>
      </c>
      <c r="J696" s="31">
        <f>+AVERAGE(J694+J695)/($J$7*2)</f>
        <v>0</v>
      </c>
      <c r="K696" s="31">
        <f>+AVERAGE(K694+K695)/($K$7*2)</f>
        <v>0</v>
      </c>
      <c r="L696" s="31">
        <f>+AVERAGE(L694+L695)/($L$7*2)</f>
        <v>0</v>
      </c>
      <c r="M696" s="31">
        <f>+AVERAGE(M694+M695)/($M$7*2)</f>
        <v>0</v>
      </c>
      <c r="N696" s="31">
        <f>+AVERAGE(N694+N695)/($N$7*2)</f>
        <v>0</v>
      </c>
      <c r="O696" s="31">
        <f>+AVERAGE(O694+O695)/($O$7*2)</f>
        <v>0</v>
      </c>
      <c r="P696" s="31">
        <f>+AVERAGE(P694+P695)/($P$7*2)</f>
        <v>0</v>
      </c>
      <c r="Q696" s="31">
        <f>+AVERAGE(Q694+Q695)/($Q$7*2)</f>
        <v>0</v>
      </c>
      <c r="R696" s="32">
        <f t="shared" si="352"/>
        <v>0</v>
      </c>
      <c r="S696" s="24">
        <f>SUM(S695*2+S694)/3</f>
        <v>0</v>
      </c>
      <c r="T696" s="36"/>
    </row>
    <row r="697" spans="1:20" x14ac:dyDescent="0.25">
      <c r="A697" s="351"/>
      <c r="B697" s="316"/>
      <c r="C697" s="316"/>
      <c r="D697" s="421"/>
      <c r="E697" s="422"/>
      <c r="F697" s="322" t="s">
        <v>20</v>
      </c>
      <c r="G697" s="9" t="s">
        <v>1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>
        <f t="shared" si="352"/>
        <v>0</v>
      </c>
      <c r="S697" s="22">
        <f>SUM(H697:Q697)/10</f>
        <v>0</v>
      </c>
      <c r="T697" s="36"/>
    </row>
    <row r="698" spans="1:20" x14ac:dyDescent="0.25">
      <c r="A698" s="351"/>
      <c r="B698" s="316"/>
      <c r="C698" s="316"/>
      <c r="D698" s="421"/>
      <c r="E698" s="422"/>
      <c r="F698" s="322"/>
      <c r="G698" s="9" t="s">
        <v>2</v>
      </c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>
        <f t="shared" si="352"/>
        <v>0</v>
      </c>
      <c r="S698" s="22">
        <f>SUM(H698:Q698)/12</f>
        <v>0</v>
      </c>
      <c r="T698" s="36"/>
    </row>
    <row r="699" spans="1:20" x14ac:dyDescent="0.25">
      <c r="A699" s="351"/>
      <c r="B699" s="316"/>
      <c r="C699" s="316"/>
      <c r="D699" s="421"/>
      <c r="E699" s="422"/>
      <c r="F699" s="322"/>
      <c r="G699" s="23" t="s">
        <v>23</v>
      </c>
      <c r="H699" s="31">
        <f>+AVERAGE(H697+H698)/($H$7*2)</f>
        <v>0</v>
      </c>
      <c r="I699" s="31">
        <f>+AVERAGE(I697+I698)/($I$7*2)</f>
        <v>0</v>
      </c>
      <c r="J699" s="31">
        <f>+AVERAGE(J697+J698)/($J$7*2)</f>
        <v>0</v>
      </c>
      <c r="K699" s="31">
        <f>+AVERAGE(K697+K698)/($K$7*2)</f>
        <v>0</v>
      </c>
      <c r="L699" s="31">
        <f>+AVERAGE(L697+L698)/($L$7*2)</f>
        <v>0</v>
      </c>
      <c r="M699" s="31">
        <f>+AVERAGE(M697+M698)/($M$7*2)</f>
        <v>0</v>
      </c>
      <c r="N699" s="31">
        <f>+AVERAGE(N697+N698)/($N$7*2)</f>
        <v>0</v>
      </c>
      <c r="O699" s="31">
        <f>+AVERAGE(O697+O698)/($O$7*2)</f>
        <v>0</v>
      </c>
      <c r="P699" s="31">
        <f>+AVERAGE(P697+P698)/($P$7*2)</f>
        <v>0</v>
      </c>
      <c r="Q699" s="31">
        <f>+AVERAGE(Q697+Q698)/($Q$7*2)</f>
        <v>0</v>
      </c>
      <c r="R699" s="32">
        <f t="shared" si="352"/>
        <v>0</v>
      </c>
      <c r="S699" s="24">
        <f>SUM(S698*2+S697)/3</f>
        <v>0</v>
      </c>
      <c r="T699" s="36"/>
    </row>
    <row r="700" spans="1:20" ht="15.75" thickBot="1" x14ac:dyDescent="0.3">
      <c r="A700" s="351"/>
      <c r="B700" s="316"/>
      <c r="C700" s="316"/>
      <c r="D700" s="421"/>
      <c r="E700" s="422"/>
      <c r="F700" s="323" t="s">
        <v>21</v>
      </c>
      <c r="G700" s="323"/>
      <c r="H700" s="25">
        <f>SUM(H696,H699)/2</f>
        <v>0</v>
      </c>
      <c r="I700" s="25">
        <f t="shared" ref="I700:Q700" si="353">SUM(I696,I699)/2</f>
        <v>0</v>
      </c>
      <c r="J700" s="25">
        <f t="shared" si="353"/>
        <v>0</v>
      </c>
      <c r="K700" s="25">
        <f t="shared" si="353"/>
        <v>0</v>
      </c>
      <c r="L700" s="25">
        <f t="shared" si="353"/>
        <v>0</v>
      </c>
      <c r="M700" s="25">
        <f t="shared" si="353"/>
        <v>0</v>
      </c>
      <c r="N700" s="25">
        <f t="shared" si="353"/>
        <v>0</v>
      </c>
      <c r="O700" s="25">
        <f t="shared" si="353"/>
        <v>0</v>
      </c>
      <c r="P700" s="25">
        <f t="shared" si="353"/>
        <v>0</v>
      </c>
      <c r="Q700" s="25">
        <f t="shared" si="353"/>
        <v>0</v>
      </c>
      <c r="R700" s="25"/>
      <c r="S700" s="25">
        <f>SUM(S696,S699)/2</f>
        <v>0</v>
      </c>
      <c r="T700" s="11"/>
    </row>
    <row r="701" spans="1:20" ht="15" customHeight="1" x14ac:dyDescent="0.25">
      <c r="A701" s="350">
        <v>102</v>
      </c>
      <c r="B701" s="315" t="s">
        <v>55</v>
      </c>
      <c r="C701" s="315" t="s">
        <v>34</v>
      </c>
      <c r="D701" s="420" t="s">
        <v>39</v>
      </c>
      <c r="E701" s="422"/>
      <c r="F701" s="319" t="s">
        <v>16</v>
      </c>
      <c r="G701" s="12" t="s">
        <v>1</v>
      </c>
      <c r="H701" s="26"/>
      <c r="I701" s="20"/>
      <c r="J701" s="20"/>
      <c r="K701" s="20"/>
      <c r="L701" s="20"/>
      <c r="M701" s="20"/>
      <c r="N701" s="20"/>
      <c r="O701" s="20"/>
      <c r="P701" s="20"/>
      <c r="Q701" s="20"/>
      <c r="R701" s="20">
        <f t="shared" ref="R701:R706" si="354">SUM(H701:Q701)</f>
        <v>0</v>
      </c>
      <c r="S701" s="21">
        <f>SUM(H701:Q701)/10</f>
        <v>0</v>
      </c>
      <c r="T701" s="16"/>
    </row>
    <row r="702" spans="1:20" x14ac:dyDescent="0.25">
      <c r="A702" s="351"/>
      <c r="B702" s="316"/>
      <c r="C702" s="316"/>
      <c r="D702" s="421"/>
      <c r="E702" s="422"/>
      <c r="F702" s="320"/>
      <c r="G702" s="9" t="s">
        <v>2</v>
      </c>
      <c r="H702" s="28"/>
      <c r="I702" s="29"/>
      <c r="J702" s="29"/>
      <c r="K702" s="29"/>
      <c r="L702" s="29"/>
      <c r="M702" s="29"/>
      <c r="N702" s="29"/>
      <c r="O702" s="29"/>
      <c r="P702" s="29"/>
      <c r="Q702" s="29"/>
      <c r="R702" s="29">
        <f t="shared" si="354"/>
        <v>0</v>
      </c>
      <c r="S702" s="22">
        <f>SUM(H702:Q702)/12</f>
        <v>0</v>
      </c>
      <c r="T702" s="36"/>
    </row>
    <row r="703" spans="1:20" x14ac:dyDescent="0.25">
      <c r="A703" s="351"/>
      <c r="B703" s="316"/>
      <c r="C703" s="316"/>
      <c r="D703" s="421"/>
      <c r="E703" s="422"/>
      <c r="F703" s="321"/>
      <c r="G703" s="23" t="s">
        <v>22</v>
      </c>
      <c r="H703" s="31">
        <f>+AVERAGE(H701+H702)/($H$7*2)</f>
        <v>0</v>
      </c>
      <c r="I703" s="31">
        <f>+AVERAGE(I701+I702)/($I$7*2)</f>
        <v>0</v>
      </c>
      <c r="J703" s="31">
        <f>+AVERAGE(J701+J702)/($J$7*2)</f>
        <v>0</v>
      </c>
      <c r="K703" s="31">
        <f>+AVERAGE(K701+K702)/($K$7*2)</f>
        <v>0</v>
      </c>
      <c r="L703" s="31">
        <f>+AVERAGE(L701+L702)/($L$7*2)</f>
        <v>0</v>
      </c>
      <c r="M703" s="31">
        <f>+AVERAGE(M701+M702)/($M$7*2)</f>
        <v>0</v>
      </c>
      <c r="N703" s="31">
        <f>+AVERAGE(N701+N702)/($N$7*2)</f>
        <v>0</v>
      </c>
      <c r="O703" s="31">
        <f>+AVERAGE(O701+O702)/($O$7*2)</f>
        <v>0</v>
      </c>
      <c r="P703" s="31">
        <f>+AVERAGE(P701+P702)/($P$7*2)</f>
        <v>0</v>
      </c>
      <c r="Q703" s="31">
        <f>+AVERAGE(Q701+Q702)/($Q$7*2)</f>
        <v>0</v>
      </c>
      <c r="R703" s="32">
        <f t="shared" si="354"/>
        <v>0</v>
      </c>
      <c r="S703" s="24">
        <f>SUM(S702*2+S701)/3</f>
        <v>0</v>
      </c>
      <c r="T703" s="36"/>
    </row>
    <row r="704" spans="1:20" x14ac:dyDescent="0.25">
      <c r="A704" s="351"/>
      <c r="B704" s="316"/>
      <c r="C704" s="316"/>
      <c r="D704" s="421"/>
      <c r="E704" s="422"/>
      <c r="F704" s="322" t="s">
        <v>20</v>
      </c>
      <c r="G704" s="9" t="s">
        <v>1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>
        <f t="shared" si="354"/>
        <v>0</v>
      </c>
      <c r="S704" s="22">
        <f>SUM(H704:Q704)/10</f>
        <v>0</v>
      </c>
      <c r="T704" s="36"/>
    </row>
    <row r="705" spans="1:20" x14ac:dyDescent="0.25">
      <c r="A705" s="351"/>
      <c r="B705" s="316"/>
      <c r="C705" s="316"/>
      <c r="D705" s="421"/>
      <c r="E705" s="422"/>
      <c r="F705" s="322"/>
      <c r="G705" s="9" t="s">
        <v>2</v>
      </c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>
        <f t="shared" si="354"/>
        <v>0</v>
      </c>
      <c r="S705" s="22">
        <f>SUM(H705:Q705)/12</f>
        <v>0</v>
      </c>
      <c r="T705" s="36"/>
    </row>
    <row r="706" spans="1:20" x14ac:dyDescent="0.25">
      <c r="A706" s="351"/>
      <c r="B706" s="316"/>
      <c r="C706" s="316"/>
      <c r="D706" s="421"/>
      <c r="E706" s="422"/>
      <c r="F706" s="322"/>
      <c r="G706" s="23" t="s">
        <v>23</v>
      </c>
      <c r="H706" s="31">
        <f>+AVERAGE(H704+H705)/($H$7*2)</f>
        <v>0</v>
      </c>
      <c r="I706" s="31">
        <f>+AVERAGE(I704+I705)/($I$7*2)</f>
        <v>0</v>
      </c>
      <c r="J706" s="31">
        <f>+AVERAGE(J704+J705)/($J$7*2)</f>
        <v>0</v>
      </c>
      <c r="K706" s="31">
        <f>+AVERAGE(K704+K705)/($K$7*2)</f>
        <v>0</v>
      </c>
      <c r="L706" s="31">
        <f>+AVERAGE(L704+L705)/($L$7*2)</f>
        <v>0</v>
      </c>
      <c r="M706" s="31">
        <f>+AVERAGE(M704+M705)/($M$7*2)</f>
        <v>0</v>
      </c>
      <c r="N706" s="31">
        <f>+AVERAGE(N704+N705)/($N$7*2)</f>
        <v>0</v>
      </c>
      <c r="O706" s="31">
        <f>+AVERAGE(O704+O705)/($O$7*2)</f>
        <v>0</v>
      </c>
      <c r="P706" s="31">
        <f>+AVERAGE(P704+P705)/($P$7*2)</f>
        <v>0</v>
      </c>
      <c r="Q706" s="31">
        <f>+AVERAGE(Q704+Q705)/($Q$7*2)</f>
        <v>0</v>
      </c>
      <c r="R706" s="32">
        <f t="shared" si="354"/>
        <v>0</v>
      </c>
      <c r="S706" s="24">
        <f>SUM(S705*2+S704)/3</f>
        <v>0</v>
      </c>
      <c r="T706" s="36"/>
    </row>
    <row r="707" spans="1:20" ht="15.75" thickBot="1" x14ac:dyDescent="0.3">
      <c r="A707" s="351"/>
      <c r="B707" s="316"/>
      <c r="C707" s="316"/>
      <c r="D707" s="421"/>
      <c r="E707" s="422"/>
      <c r="F707" s="323" t="s">
        <v>21</v>
      </c>
      <c r="G707" s="323"/>
      <c r="H707" s="25">
        <f>SUM(H703,H706)/2</f>
        <v>0</v>
      </c>
      <c r="I707" s="25">
        <f t="shared" ref="I707:Q707" si="355">SUM(I703,I706)/2</f>
        <v>0</v>
      </c>
      <c r="J707" s="25">
        <f t="shared" si="355"/>
        <v>0</v>
      </c>
      <c r="K707" s="25">
        <f t="shared" si="355"/>
        <v>0</v>
      </c>
      <c r="L707" s="25">
        <f t="shared" si="355"/>
        <v>0</v>
      </c>
      <c r="M707" s="25">
        <f t="shared" si="355"/>
        <v>0</v>
      </c>
      <c r="N707" s="25">
        <f t="shared" si="355"/>
        <v>0</v>
      </c>
      <c r="O707" s="25">
        <f t="shared" si="355"/>
        <v>0</v>
      </c>
      <c r="P707" s="25">
        <f t="shared" si="355"/>
        <v>0</v>
      </c>
      <c r="Q707" s="25">
        <f t="shared" si="355"/>
        <v>0</v>
      </c>
      <c r="R707" s="25"/>
      <c r="S707" s="25">
        <f>SUM(S703,S706)/2</f>
        <v>0</v>
      </c>
      <c r="T707" s="11"/>
    </row>
    <row r="708" spans="1:20" ht="15" customHeight="1" x14ac:dyDescent="0.25">
      <c r="A708" s="350">
        <v>103</v>
      </c>
      <c r="B708" s="315" t="s">
        <v>55</v>
      </c>
      <c r="C708" s="315" t="s">
        <v>34</v>
      </c>
      <c r="D708" s="420" t="s">
        <v>39</v>
      </c>
      <c r="E708" s="422"/>
      <c r="F708" s="319" t="s">
        <v>16</v>
      </c>
      <c r="G708" s="12" t="s">
        <v>1</v>
      </c>
      <c r="H708" s="26"/>
      <c r="I708" s="20"/>
      <c r="J708" s="20"/>
      <c r="K708" s="20"/>
      <c r="L708" s="20"/>
      <c r="M708" s="20"/>
      <c r="N708" s="20"/>
      <c r="O708" s="20"/>
      <c r="P708" s="20"/>
      <c r="Q708" s="20"/>
      <c r="R708" s="20">
        <f t="shared" ref="R708:R713" si="356">SUM(H708:Q708)</f>
        <v>0</v>
      </c>
      <c r="S708" s="21">
        <f>SUM(H708:Q708)/10</f>
        <v>0</v>
      </c>
      <c r="T708" s="16"/>
    </row>
    <row r="709" spans="1:20" x14ac:dyDescent="0.25">
      <c r="A709" s="351"/>
      <c r="B709" s="316"/>
      <c r="C709" s="316"/>
      <c r="D709" s="421"/>
      <c r="E709" s="422"/>
      <c r="F709" s="320"/>
      <c r="G709" s="9" t="s">
        <v>2</v>
      </c>
      <c r="H709" s="28"/>
      <c r="I709" s="29"/>
      <c r="J709" s="29"/>
      <c r="K709" s="29"/>
      <c r="L709" s="29"/>
      <c r="M709" s="29"/>
      <c r="N709" s="29"/>
      <c r="O709" s="29"/>
      <c r="P709" s="29"/>
      <c r="Q709" s="29"/>
      <c r="R709" s="29">
        <f t="shared" si="356"/>
        <v>0</v>
      </c>
      <c r="S709" s="22">
        <f>SUM(H709:Q709)/12</f>
        <v>0</v>
      </c>
      <c r="T709" s="36"/>
    </row>
    <row r="710" spans="1:20" x14ac:dyDescent="0.25">
      <c r="A710" s="351"/>
      <c r="B710" s="316"/>
      <c r="C710" s="316"/>
      <c r="D710" s="421"/>
      <c r="E710" s="422"/>
      <c r="F710" s="321"/>
      <c r="G710" s="23" t="s">
        <v>22</v>
      </c>
      <c r="H710" s="31">
        <f>+AVERAGE(H708+H709)/($H$7*2)</f>
        <v>0</v>
      </c>
      <c r="I710" s="31">
        <f>+AVERAGE(I708+I709)/($I$7*2)</f>
        <v>0</v>
      </c>
      <c r="J710" s="31">
        <f>+AVERAGE(J708+J709)/($J$7*2)</f>
        <v>0</v>
      </c>
      <c r="K710" s="31">
        <f>+AVERAGE(K708+K709)/($K$7*2)</f>
        <v>0</v>
      </c>
      <c r="L710" s="31">
        <f>+AVERAGE(L708+L709)/($L$7*2)</f>
        <v>0</v>
      </c>
      <c r="M710" s="31">
        <f>+AVERAGE(M708+M709)/($M$7*2)</f>
        <v>0</v>
      </c>
      <c r="N710" s="31">
        <f>+AVERAGE(N708+N709)/($N$7*2)</f>
        <v>0</v>
      </c>
      <c r="O710" s="31">
        <f>+AVERAGE(O708+O709)/($O$7*2)</f>
        <v>0</v>
      </c>
      <c r="P710" s="31">
        <f>+AVERAGE(P708+P709)/($P$7*2)</f>
        <v>0</v>
      </c>
      <c r="Q710" s="31">
        <f>+AVERAGE(Q708+Q709)/($Q$7*2)</f>
        <v>0</v>
      </c>
      <c r="R710" s="32">
        <f t="shared" si="356"/>
        <v>0</v>
      </c>
      <c r="S710" s="24">
        <f>SUM(S709*2+S708)/3</f>
        <v>0</v>
      </c>
      <c r="T710" s="36"/>
    </row>
    <row r="711" spans="1:20" x14ac:dyDescent="0.25">
      <c r="A711" s="351"/>
      <c r="B711" s="316"/>
      <c r="C711" s="316"/>
      <c r="D711" s="421"/>
      <c r="E711" s="422"/>
      <c r="F711" s="322" t="s">
        <v>20</v>
      </c>
      <c r="G711" s="9" t="s">
        <v>1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>
        <f t="shared" si="356"/>
        <v>0</v>
      </c>
      <c r="S711" s="22">
        <f>SUM(H711:Q711)/10</f>
        <v>0</v>
      </c>
      <c r="T711" s="36"/>
    </row>
    <row r="712" spans="1:20" x14ac:dyDescent="0.25">
      <c r="A712" s="351"/>
      <c r="B712" s="316"/>
      <c r="C712" s="316"/>
      <c r="D712" s="421"/>
      <c r="E712" s="422"/>
      <c r="F712" s="322"/>
      <c r="G712" s="9" t="s">
        <v>2</v>
      </c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>
        <f t="shared" si="356"/>
        <v>0</v>
      </c>
      <c r="S712" s="22">
        <f>SUM(H712:Q712)/12</f>
        <v>0</v>
      </c>
      <c r="T712" s="36"/>
    </row>
    <row r="713" spans="1:20" x14ac:dyDescent="0.25">
      <c r="A713" s="351"/>
      <c r="B713" s="316"/>
      <c r="C713" s="316"/>
      <c r="D713" s="421"/>
      <c r="E713" s="422"/>
      <c r="F713" s="322"/>
      <c r="G713" s="23" t="s">
        <v>23</v>
      </c>
      <c r="H713" s="31">
        <f>+AVERAGE(H711+H712)/($H$7*2)</f>
        <v>0</v>
      </c>
      <c r="I713" s="31">
        <f>+AVERAGE(I711+I712)/($I$7*2)</f>
        <v>0</v>
      </c>
      <c r="J713" s="31">
        <f>+AVERAGE(J711+J712)/($J$7*2)</f>
        <v>0</v>
      </c>
      <c r="K713" s="31">
        <f>+AVERAGE(K711+K712)/($K$7*2)</f>
        <v>0</v>
      </c>
      <c r="L713" s="31">
        <f>+AVERAGE(L711+L712)/($L$7*2)</f>
        <v>0</v>
      </c>
      <c r="M713" s="31">
        <f>+AVERAGE(M711+M712)/($M$7*2)</f>
        <v>0</v>
      </c>
      <c r="N713" s="31">
        <f>+AVERAGE(N711+N712)/($N$7*2)</f>
        <v>0</v>
      </c>
      <c r="O713" s="31">
        <f>+AVERAGE(O711+O712)/($O$7*2)</f>
        <v>0</v>
      </c>
      <c r="P713" s="31">
        <f>+AVERAGE(P711+P712)/($P$7*2)</f>
        <v>0</v>
      </c>
      <c r="Q713" s="31">
        <f>+AVERAGE(Q711+Q712)/($Q$7*2)</f>
        <v>0</v>
      </c>
      <c r="R713" s="32">
        <f t="shared" si="356"/>
        <v>0</v>
      </c>
      <c r="S713" s="24">
        <f>SUM(S712*2+S711)/3</f>
        <v>0</v>
      </c>
      <c r="T713" s="36"/>
    </row>
    <row r="714" spans="1:20" ht="15.75" thickBot="1" x14ac:dyDescent="0.3">
      <c r="A714" s="351"/>
      <c r="B714" s="316"/>
      <c r="C714" s="316"/>
      <c r="D714" s="421"/>
      <c r="E714" s="422"/>
      <c r="F714" s="323" t="s">
        <v>21</v>
      </c>
      <c r="G714" s="323"/>
      <c r="H714" s="25">
        <f>SUM(H710,H713)/2</f>
        <v>0</v>
      </c>
      <c r="I714" s="25">
        <f t="shared" ref="I714:Q714" si="357">SUM(I710,I713)/2</f>
        <v>0</v>
      </c>
      <c r="J714" s="25">
        <f t="shared" si="357"/>
        <v>0</v>
      </c>
      <c r="K714" s="25">
        <f t="shared" si="357"/>
        <v>0</v>
      </c>
      <c r="L714" s="25">
        <f t="shared" si="357"/>
        <v>0</v>
      </c>
      <c r="M714" s="25">
        <f t="shared" si="357"/>
        <v>0</v>
      </c>
      <c r="N714" s="25">
        <f t="shared" si="357"/>
        <v>0</v>
      </c>
      <c r="O714" s="25">
        <f t="shared" si="357"/>
        <v>0</v>
      </c>
      <c r="P714" s="25">
        <f t="shared" si="357"/>
        <v>0</v>
      </c>
      <c r="Q714" s="25">
        <f t="shared" si="357"/>
        <v>0</v>
      </c>
      <c r="R714" s="25"/>
      <c r="S714" s="25">
        <f>SUM(S710,S713)/2</f>
        <v>0</v>
      </c>
      <c r="T714" s="11"/>
    </row>
    <row r="715" spans="1:20" ht="15" customHeight="1" x14ac:dyDescent="0.25">
      <c r="A715" s="350">
        <v>104</v>
      </c>
      <c r="B715" s="315" t="s">
        <v>55</v>
      </c>
      <c r="C715" s="315" t="s">
        <v>34</v>
      </c>
      <c r="D715" s="420" t="s">
        <v>39</v>
      </c>
      <c r="E715" s="422"/>
      <c r="F715" s="319" t="s">
        <v>16</v>
      </c>
      <c r="G715" s="12" t="s">
        <v>1</v>
      </c>
      <c r="H715" s="26"/>
      <c r="I715" s="20"/>
      <c r="J715" s="20"/>
      <c r="K715" s="20"/>
      <c r="L715" s="20"/>
      <c r="M715" s="20"/>
      <c r="N715" s="20"/>
      <c r="O715" s="20"/>
      <c r="P715" s="20"/>
      <c r="Q715" s="20"/>
      <c r="R715" s="20">
        <f t="shared" ref="R715:R720" si="358">SUM(H715:Q715)</f>
        <v>0</v>
      </c>
      <c r="S715" s="21">
        <f>SUM(H715:Q715)/10</f>
        <v>0</v>
      </c>
      <c r="T715" s="16"/>
    </row>
    <row r="716" spans="1:20" x14ac:dyDescent="0.25">
      <c r="A716" s="351"/>
      <c r="B716" s="316"/>
      <c r="C716" s="316"/>
      <c r="D716" s="421"/>
      <c r="E716" s="422"/>
      <c r="F716" s="320"/>
      <c r="G716" s="9" t="s">
        <v>2</v>
      </c>
      <c r="H716" s="28"/>
      <c r="I716" s="29"/>
      <c r="J716" s="29"/>
      <c r="K716" s="29"/>
      <c r="L716" s="29"/>
      <c r="M716" s="29"/>
      <c r="N716" s="29"/>
      <c r="O716" s="29"/>
      <c r="P716" s="29"/>
      <c r="Q716" s="29"/>
      <c r="R716" s="29">
        <f t="shared" si="358"/>
        <v>0</v>
      </c>
      <c r="S716" s="22">
        <f>SUM(H716:Q716)/12</f>
        <v>0</v>
      </c>
      <c r="T716" s="36"/>
    </row>
    <row r="717" spans="1:20" x14ac:dyDescent="0.25">
      <c r="A717" s="351"/>
      <c r="B717" s="316"/>
      <c r="C717" s="316"/>
      <c r="D717" s="421"/>
      <c r="E717" s="422"/>
      <c r="F717" s="321"/>
      <c r="G717" s="23" t="s">
        <v>22</v>
      </c>
      <c r="H717" s="31">
        <f>+AVERAGE(H715+H716)/($H$7*2)</f>
        <v>0</v>
      </c>
      <c r="I717" s="31">
        <f>+AVERAGE(I715+I716)/($I$7*2)</f>
        <v>0</v>
      </c>
      <c r="J717" s="31">
        <f>+AVERAGE(J715+J716)/($J$7*2)</f>
        <v>0</v>
      </c>
      <c r="K717" s="31">
        <f>+AVERAGE(K715+K716)/($K$7*2)</f>
        <v>0</v>
      </c>
      <c r="L717" s="31">
        <f>+AVERAGE(L715+L716)/($L$7*2)</f>
        <v>0</v>
      </c>
      <c r="M717" s="31">
        <f>+AVERAGE(M715+M716)/($M$7*2)</f>
        <v>0</v>
      </c>
      <c r="N717" s="31">
        <f>+AVERAGE(N715+N716)/($N$7*2)</f>
        <v>0</v>
      </c>
      <c r="O717" s="31">
        <f>+AVERAGE(O715+O716)/($O$7*2)</f>
        <v>0</v>
      </c>
      <c r="P717" s="31">
        <f>+AVERAGE(P715+P716)/($P$7*2)</f>
        <v>0</v>
      </c>
      <c r="Q717" s="31">
        <f>+AVERAGE(Q715+Q716)/($Q$7*2)</f>
        <v>0</v>
      </c>
      <c r="R717" s="32">
        <f t="shared" si="358"/>
        <v>0</v>
      </c>
      <c r="S717" s="24">
        <f>SUM(S716*2+S715)/3</f>
        <v>0</v>
      </c>
      <c r="T717" s="36"/>
    </row>
    <row r="718" spans="1:20" x14ac:dyDescent="0.25">
      <c r="A718" s="351"/>
      <c r="B718" s="316"/>
      <c r="C718" s="316"/>
      <c r="D718" s="421"/>
      <c r="E718" s="422"/>
      <c r="F718" s="322" t="s">
        <v>20</v>
      </c>
      <c r="G718" s="9" t="s">
        <v>1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>
        <f t="shared" si="358"/>
        <v>0</v>
      </c>
      <c r="S718" s="22">
        <f>SUM(H718:Q718)/10</f>
        <v>0</v>
      </c>
      <c r="T718" s="36"/>
    </row>
    <row r="719" spans="1:20" x14ac:dyDescent="0.25">
      <c r="A719" s="351"/>
      <c r="B719" s="316"/>
      <c r="C719" s="316"/>
      <c r="D719" s="421"/>
      <c r="E719" s="422"/>
      <c r="F719" s="322"/>
      <c r="G719" s="9" t="s">
        <v>2</v>
      </c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>
        <f t="shared" si="358"/>
        <v>0</v>
      </c>
      <c r="S719" s="22">
        <f>SUM(H719:Q719)/12</f>
        <v>0</v>
      </c>
      <c r="T719" s="36"/>
    </row>
    <row r="720" spans="1:20" x14ac:dyDescent="0.25">
      <c r="A720" s="351"/>
      <c r="B720" s="316"/>
      <c r="C720" s="316"/>
      <c r="D720" s="421"/>
      <c r="E720" s="422"/>
      <c r="F720" s="322"/>
      <c r="G720" s="23" t="s">
        <v>23</v>
      </c>
      <c r="H720" s="31">
        <f>+AVERAGE(H718+H719)/($H$7*2)</f>
        <v>0</v>
      </c>
      <c r="I720" s="31">
        <f>+AVERAGE(I718+I719)/($I$7*2)</f>
        <v>0</v>
      </c>
      <c r="J720" s="31">
        <f>+AVERAGE(J718+J719)/($J$7*2)</f>
        <v>0</v>
      </c>
      <c r="K720" s="31">
        <f>+AVERAGE(K718+K719)/($K$7*2)</f>
        <v>0</v>
      </c>
      <c r="L720" s="31">
        <f>+AVERAGE(L718+L719)/($L$7*2)</f>
        <v>0</v>
      </c>
      <c r="M720" s="31">
        <f>+AVERAGE(M718+M719)/($M$7*2)</f>
        <v>0</v>
      </c>
      <c r="N720" s="31">
        <f>+AVERAGE(N718+N719)/($N$7*2)</f>
        <v>0</v>
      </c>
      <c r="O720" s="31">
        <f>+AVERAGE(O718+O719)/($O$7*2)</f>
        <v>0</v>
      </c>
      <c r="P720" s="31">
        <f>+AVERAGE(P718+P719)/($P$7*2)</f>
        <v>0</v>
      </c>
      <c r="Q720" s="31">
        <f>+AVERAGE(Q718+Q719)/($Q$7*2)</f>
        <v>0</v>
      </c>
      <c r="R720" s="32">
        <f t="shared" si="358"/>
        <v>0</v>
      </c>
      <c r="S720" s="24">
        <f>SUM(S719*2+S718)/3</f>
        <v>0</v>
      </c>
      <c r="T720" s="36"/>
    </row>
    <row r="721" spans="1:20" ht="15.75" thickBot="1" x14ac:dyDescent="0.3">
      <c r="A721" s="351"/>
      <c r="B721" s="316"/>
      <c r="C721" s="316"/>
      <c r="D721" s="421"/>
      <c r="E721" s="422"/>
      <c r="F721" s="323" t="s">
        <v>21</v>
      </c>
      <c r="G721" s="323"/>
      <c r="H721" s="25">
        <f>SUM(H717,H720)/2</f>
        <v>0</v>
      </c>
      <c r="I721" s="25">
        <f t="shared" ref="I721:Q721" si="359">SUM(I717,I720)/2</f>
        <v>0</v>
      </c>
      <c r="J721" s="25">
        <f t="shared" si="359"/>
        <v>0</v>
      </c>
      <c r="K721" s="25">
        <f t="shared" si="359"/>
        <v>0</v>
      </c>
      <c r="L721" s="25">
        <f t="shared" si="359"/>
        <v>0</v>
      </c>
      <c r="M721" s="25">
        <f t="shared" si="359"/>
        <v>0</v>
      </c>
      <c r="N721" s="25">
        <f t="shared" si="359"/>
        <v>0</v>
      </c>
      <c r="O721" s="25">
        <f t="shared" si="359"/>
        <v>0</v>
      </c>
      <c r="P721" s="25">
        <f t="shared" si="359"/>
        <v>0</v>
      </c>
      <c r="Q721" s="25">
        <f t="shared" si="359"/>
        <v>0</v>
      </c>
      <c r="R721" s="25"/>
      <c r="S721" s="25">
        <f>SUM(S717,S720)/2</f>
        <v>0</v>
      </c>
      <c r="T721" s="11"/>
    </row>
    <row r="722" spans="1:20" ht="15" customHeight="1" x14ac:dyDescent="0.25">
      <c r="A722" s="350">
        <v>105</v>
      </c>
      <c r="B722" s="315" t="s">
        <v>55</v>
      </c>
      <c r="C722" s="315" t="s">
        <v>34</v>
      </c>
      <c r="D722" s="420" t="s">
        <v>39</v>
      </c>
      <c r="E722" s="422"/>
      <c r="F722" s="319" t="s">
        <v>16</v>
      </c>
      <c r="G722" s="12" t="s">
        <v>1</v>
      </c>
      <c r="H722" s="26"/>
      <c r="I722" s="20"/>
      <c r="J722" s="20"/>
      <c r="K722" s="20"/>
      <c r="L722" s="20"/>
      <c r="M722" s="20"/>
      <c r="N722" s="20"/>
      <c r="O722" s="20"/>
      <c r="P722" s="20"/>
      <c r="Q722" s="20"/>
      <c r="R722" s="20">
        <f t="shared" ref="R722:R727" si="360">SUM(H722:Q722)</f>
        <v>0</v>
      </c>
      <c r="S722" s="21">
        <f>SUM(H722:Q722)/10</f>
        <v>0</v>
      </c>
      <c r="T722" s="16"/>
    </row>
    <row r="723" spans="1:20" x14ac:dyDescent="0.25">
      <c r="A723" s="351"/>
      <c r="B723" s="316"/>
      <c r="C723" s="316"/>
      <c r="D723" s="421"/>
      <c r="E723" s="422"/>
      <c r="F723" s="320"/>
      <c r="G723" s="9" t="s">
        <v>2</v>
      </c>
      <c r="H723" s="28"/>
      <c r="I723" s="29"/>
      <c r="J723" s="29"/>
      <c r="K723" s="29"/>
      <c r="L723" s="29"/>
      <c r="M723" s="29"/>
      <c r="N723" s="29"/>
      <c r="O723" s="29"/>
      <c r="P723" s="29"/>
      <c r="Q723" s="29"/>
      <c r="R723" s="29">
        <f t="shared" si="360"/>
        <v>0</v>
      </c>
      <c r="S723" s="22">
        <f>SUM(H723:Q723)/12</f>
        <v>0</v>
      </c>
      <c r="T723" s="36"/>
    </row>
    <row r="724" spans="1:20" x14ac:dyDescent="0.25">
      <c r="A724" s="351"/>
      <c r="B724" s="316"/>
      <c r="C724" s="316"/>
      <c r="D724" s="421"/>
      <c r="E724" s="422"/>
      <c r="F724" s="321"/>
      <c r="G724" s="23" t="s">
        <v>22</v>
      </c>
      <c r="H724" s="31">
        <f t="shared" ref="H724:Q724" si="361">+(H723*2+H722)/3</f>
        <v>0</v>
      </c>
      <c r="I724" s="31">
        <f t="shared" si="361"/>
        <v>0</v>
      </c>
      <c r="J724" s="31">
        <f t="shared" si="361"/>
        <v>0</v>
      </c>
      <c r="K724" s="31">
        <f t="shared" si="361"/>
        <v>0</v>
      </c>
      <c r="L724" s="31">
        <f t="shared" si="361"/>
        <v>0</v>
      </c>
      <c r="M724" s="31">
        <f t="shared" si="361"/>
        <v>0</v>
      </c>
      <c r="N724" s="31">
        <f t="shared" si="361"/>
        <v>0</v>
      </c>
      <c r="O724" s="31">
        <f t="shared" si="361"/>
        <v>0</v>
      </c>
      <c r="P724" s="31">
        <f t="shared" si="361"/>
        <v>0</v>
      </c>
      <c r="Q724" s="31">
        <f t="shared" si="361"/>
        <v>0</v>
      </c>
      <c r="R724" s="32">
        <f t="shared" si="360"/>
        <v>0</v>
      </c>
      <c r="S724" s="24">
        <f>SUM(S723*2+S722)/3</f>
        <v>0</v>
      </c>
      <c r="T724" s="36"/>
    </row>
    <row r="725" spans="1:20" x14ac:dyDescent="0.25">
      <c r="A725" s="351"/>
      <c r="B725" s="316"/>
      <c r="C725" s="316"/>
      <c r="D725" s="421"/>
      <c r="E725" s="422"/>
      <c r="F725" s="322" t="s">
        <v>20</v>
      </c>
      <c r="G725" s="9" t="s">
        <v>1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>
        <f t="shared" si="360"/>
        <v>0</v>
      </c>
      <c r="S725" s="22">
        <f>SUM(H725:Q725)/10</f>
        <v>0</v>
      </c>
      <c r="T725" s="36"/>
    </row>
    <row r="726" spans="1:20" x14ac:dyDescent="0.25">
      <c r="A726" s="351"/>
      <c r="B726" s="316"/>
      <c r="C726" s="316"/>
      <c r="D726" s="421"/>
      <c r="E726" s="422"/>
      <c r="F726" s="322"/>
      <c r="G726" s="9" t="s">
        <v>2</v>
      </c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>
        <f t="shared" si="360"/>
        <v>0</v>
      </c>
      <c r="S726" s="22">
        <f>SUM(H726:Q726)/12</f>
        <v>0</v>
      </c>
      <c r="T726" s="36"/>
    </row>
    <row r="727" spans="1:20" x14ac:dyDescent="0.25">
      <c r="A727" s="351"/>
      <c r="B727" s="316"/>
      <c r="C727" s="316"/>
      <c r="D727" s="421"/>
      <c r="E727" s="422"/>
      <c r="F727" s="322"/>
      <c r="G727" s="23" t="s">
        <v>23</v>
      </c>
      <c r="H727" s="31">
        <f t="shared" ref="H727:Q727" si="362">+(H726*2+H725)/3</f>
        <v>0</v>
      </c>
      <c r="I727" s="31">
        <f t="shared" si="362"/>
        <v>0</v>
      </c>
      <c r="J727" s="31">
        <f t="shared" si="362"/>
        <v>0</v>
      </c>
      <c r="K727" s="31">
        <f t="shared" si="362"/>
        <v>0</v>
      </c>
      <c r="L727" s="31">
        <f t="shared" si="362"/>
        <v>0</v>
      </c>
      <c r="M727" s="31">
        <f t="shared" si="362"/>
        <v>0</v>
      </c>
      <c r="N727" s="31">
        <f t="shared" si="362"/>
        <v>0</v>
      </c>
      <c r="O727" s="31">
        <f t="shared" si="362"/>
        <v>0</v>
      </c>
      <c r="P727" s="31">
        <f t="shared" si="362"/>
        <v>0</v>
      </c>
      <c r="Q727" s="31">
        <f t="shared" si="362"/>
        <v>0</v>
      </c>
      <c r="R727" s="32">
        <f t="shared" si="360"/>
        <v>0</v>
      </c>
      <c r="S727" s="24">
        <f>SUM(S726*2+S725)/3</f>
        <v>0</v>
      </c>
      <c r="T727" s="36"/>
    </row>
    <row r="728" spans="1:20" ht="15.75" thickBot="1" x14ac:dyDescent="0.3">
      <c r="A728" s="351"/>
      <c r="B728" s="316"/>
      <c r="C728" s="316"/>
      <c r="D728" s="421"/>
      <c r="E728" s="422"/>
      <c r="F728" s="323" t="s">
        <v>21</v>
      </c>
      <c r="G728" s="323"/>
      <c r="H728" s="25">
        <f>SUM(H724,H727)/2</f>
        <v>0</v>
      </c>
      <c r="I728" s="25">
        <f t="shared" ref="I728:Q728" si="363">SUM(I724,I727)/2</f>
        <v>0</v>
      </c>
      <c r="J728" s="25">
        <f t="shared" si="363"/>
        <v>0</v>
      </c>
      <c r="K728" s="25">
        <f t="shared" si="363"/>
        <v>0</v>
      </c>
      <c r="L728" s="25">
        <f t="shared" si="363"/>
        <v>0</v>
      </c>
      <c r="M728" s="25">
        <f t="shared" si="363"/>
        <v>0</v>
      </c>
      <c r="N728" s="25">
        <f t="shared" si="363"/>
        <v>0</v>
      </c>
      <c r="O728" s="25">
        <f t="shared" si="363"/>
        <v>0</v>
      </c>
      <c r="P728" s="25">
        <f t="shared" si="363"/>
        <v>0</v>
      </c>
      <c r="Q728" s="25">
        <f t="shared" si="363"/>
        <v>0</v>
      </c>
      <c r="R728" s="25"/>
      <c r="S728" s="25">
        <f>SUM(S724,S727)/2</f>
        <v>0</v>
      </c>
      <c r="T728" s="11"/>
    </row>
    <row r="729" spans="1:20" ht="15" customHeight="1" x14ac:dyDescent="0.25">
      <c r="A729" s="350">
        <v>106</v>
      </c>
      <c r="B729" s="315" t="s">
        <v>55</v>
      </c>
      <c r="C729" s="315" t="s">
        <v>34</v>
      </c>
      <c r="D729" s="420" t="s">
        <v>39</v>
      </c>
      <c r="E729" s="422"/>
      <c r="F729" s="319" t="s">
        <v>16</v>
      </c>
      <c r="G729" s="12" t="s">
        <v>1</v>
      </c>
      <c r="H729" s="26"/>
      <c r="I729" s="20"/>
      <c r="J729" s="20"/>
      <c r="K729" s="20"/>
      <c r="L729" s="20"/>
      <c r="M729" s="20"/>
      <c r="N729" s="20"/>
      <c r="O729" s="20"/>
      <c r="P729" s="20"/>
      <c r="Q729" s="20"/>
      <c r="R729" s="20">
        <f t="shared" ref="R729:R734" si="364">SUM(H729:Q729)</f>
        <v>0</v>
      </c>
      <c r="S729" s="21">
        <f>SUM(H729:Q729)/10</f>
        <v>0</v>
      </c>
      <c r="T729" s="16"/>
    </row>
    <row r="730" spans="1:20" x14ac:dyDescent="0.25">
      <c r="A730" s="351"/>
      <c r="B730" s="316"/>
      <c r="C730" s="316"/>
      <c r="D730" s="421"/>
      <c r="E730" s="422"/>
      <c r="F730" s="320"/>
      <c r="G730" s="9" t="s">
        <v>2</v>
      </c>
      <c r="H730" s="28"/>
      <c r="I730" s="29"/>
      <c r="J730" s="29"/>
      <c r="K730" s="29"/>
      <c r="L730" s="29"/>
      <c r="M730" s="29"/>
      <c r="N730" s="29"/>
      <c r="O730" s="29"/>
      <c r="P730" s="29"/>
      <c r="Q730" s="29"/>
      <c r="R730" s="29">
        <f t="shared" si="364"/>
        <v>0</v>
      </c>
      <c r="S730" s="22">
        <f>SUM(H730:Q730)/12</f>
        <v>0</v>
      </c>
      <c r="T730" s="36"/>
    </row>
    <row r="731" spans="1:20" x14ac:dyDescent="0.25">
      <c r="A731" s="351"/>
      <c r="B731" s="316"/>
      <c r="C731" s="316"/>
      <c r="D731" s="421"/>
      <c r="E731" s="422"/>
      <c r="F731" s="321"/>
      <c r="G731" s="23" t="s">
        <v>22</v>
      </c>
      <c r="H731" s="31">
        <f t="shared" ref="H731:Q731" si="365">+(H730*2+H729)/3</f>
        <v>0</v>
      </c>
      <c r="I731" s="31">
        <f t="shared" si="365"/>
        <v>0</v>
      </c>
      <c r="J731" s="31">
        <f t="shared" si="365"/>
        <v>0</v>
      </c>
      <c r="K731" s="31">
        <f t="shared" si="365"/>
        <v>0</v>
      </c>
      <c r="L731" s="31">
        <f t="shared" si="365"/>
        <v>0</v>
      </c>
      <c r="M731" s="31">
        <f t="shared" si="365"/>
        <v>0</v>
      </c>
      <c r="N731" s="31">
        <f t="shared" si="365"/>
        <v>0</v>
      </c>
      <c r="O731" s="31">
        <f t="shared" si="365"/>
        <v>0</v>
      </c>
      <c r="P731" s="31">
        <f t="shared" si="365"/>
        <v>0</v>
      </c>
      <c r="Q731" s="31">
        <f t="shared" si="365"/>
        <v>0</v>
      </c>
      <c r="R731" s="32">
        <f t="shared" si="364"/>
        <v>0</v>
      </c>
      <c r="S731" s="24">
        <f>SUM(S730*2+S729)/3</f>
        <v>0</v>
      </c>
      <c r="T731" s="36"/>
    </row>
    <row r="732" spans="1:20" x14ac:dyDescent="0.25">
      <c r="A732" s="351"/>
      <c r="B732" s="316"/>
      <c r="C732" s="316"/>
      <c r="D732" s="421"/>
      <c r="E732" s="422"/>
      <c r="F732" s="322" t="s">
        <v>20</v>
      </c>
      <c r="G732" s="9" t="s">
        <v>1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>
        <f t="shared" si="364"/>
        <v>0</v>
      </c>
      <c r="S732" s="22">
        <f>SUM(H732:Q732)/10</f>
        <v>0</v>
      </c>
      <c r="T732" s="36"/>
    </row>
    <row r="733" spans="1:20" x14ac:dyDescent="0.25">
      <c r="A733" s="351"/>
      <c r="B733" s="316"/>
      <c r="C733" s="316"/>
      <c r="D733" s="421"/>
      <c r="E733" s="422"/>
      <c r="F733" s="322"/>
      <c r="G733" s="9" t="s">
        <v>2</v>
      </c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>
        <f t="shared" si="364"/>
        <v>0</v>
      </c>
      <c r="S733" s="22">
        <f>SUM(H733:Q733)/12</f>
        <v>0</v>
      </c>
      <c r="T733" s="36"/>
    </row>
    <row r="734" spans="1:20" x14ac:dyDescent="0.25">
      <c r="A734" s="351"/>
      <c r="B734" s="316"/>
      <c r="C734" s="316"/>
      <c r="D734" s="421"/>
      <c r="E734" s="422"/>
      <c r="F734" s="322"/>
      <c r="G734" s="23" t="s">
        <v>23</v>
      </c>
      <c r="H734" s="31">
        <f t="shared" ref="H734:Q734" si="366">+(H733*2+H732)/3</f>
        <v>0</v>
      </c>
      <c r="I734" s="31">
        <f t="shared" si="366"/>
        <v>0</v>
      </c>
      <c r="J734" s="31">
        <f t="shared" si="366"/>
        <v>0</v>
      </c>
      <c r="K734" s="31">
        <f t="shared" si="366"/>
        <v>0</v>
      </c>
      <c r="L734" s="31">
        <f t="shared" si="366"/>
        <v>0</v>
      </c>
      <c r="M734" s="31">
        <f t="shared" si="366"/>
        <v>0</v>
      </c>
      <c r="N734" s="31">
        <f t="shared" si="366"/>
        <v>0</v>
      </c>
      <c r="O734" s="31">
        <f t="shared" si="366"/>
        <v>0</v>
      </c>
      <c r="P734" s="31">
        <f t="shared" si="366"/>
        <v>0</v>
      </c>
      <c r="Q734" s="31">
        <f t="shared" si="366"/>
        <v>0</v>
      </c>
      <c r="R734" s="32">
        <f t="shared" si="364"/>
        <v>0</v>
      </c>
      <c r="S734" s="24">
        <f>SUM(S733*2+S732)/3</f>
        <v>0</v>
      </c>
      <c r="T734" s="36"/>
    </row>
    <row r="735" spans="1:20" ht="15.75" thickBot="1" x14ac:dyDescent="0.3">
      <c r="A735" s="351"/>
      <c r="B735" s="316"/>
      <c r="C735" s="316"/>
      <c r="D735" s="421"/>
      <c r="E735" s="422"/>
      <c r="F735" s="323" t="s">
        <v>21</v>
      </c>
      <c r="G735" s="323"/>
      <c r="H735" s="25">
        <f>SUM(H731,H734)/2</f>
        <v>0</v>
      </c>
      <c r="I735" s="25">
        <f t="shared" ref="I735:Q735" si="367">SUM(I731,I734)/2</f>
        <v>0</v>
      </c>
      <c r="J735" s="25">
        <f t="shared" si="367"/>
        <v>0</v>
      </c>
      <c r="K735" s="25">
        <f t="shared" si="367"/>
        <v>0</v>
      </c>
      <c r="L735" s="25">
        <f t="shared" si="367"/>
        <v>0</v>
      </c>
      <c r="M735" s="25">
        <f t="shared" si="367"/>
        <v>0</v>
      </c>
      <c r="N735" s="25">
        <f t="shared" si="367"/>
        <v>0</v>
      </c>
      <c r="O735" s="25">
        <f t="shared" si="367"/>
        <v>0</v>
      </c>
      <c r="P735" s="25">
        <f t="shared" si="367"/>
        <v>0</v>
      </c>
      <c r="Q735" s="25">
        <f t="shared" si="367"/>
        <v>0</v>
      </c>
      <c r="R735" s="25"/>
      <c r="S735" s="25">
        <f>SUM(S731,S734)/2</f>
        <v>0</v>
      </c>
      <c r="T735" s="11"/>
    </row>
    <row r="736" spans="1:20" ht="15" customHeight="1" x14ac:dyDescent="0.25">
      <c r="A736" s="350">
        <v>107</v>
      </c>
      <c r="B736" s="315" t="s">
        <v>55</v>
      </c>
      <c r="C736" s="315" t="s">
        <v>34</v>
      </c>
      <c r="D736" s="420" t="s">
        <v>39</v>
      </c>
      <c r="E736" s="422"/>
      <c r="F736" s="319" t="s">
        <v>16</v>
      </c>
      <c r="G736" s="12" t="s">
        <v>1</v>
      </c>
      <c r="H736" s="26"/>
      <c r="I736" s="20"/>
      <c r="J736" s="20"/>
      <c r="K736" s="20"/>
      <c r="L736" s="20"/>
      <c r="M736" s="20"/>
      <c r="N736" s="20"/>
      <c r="O736" s="20"/>
      <c r="P736" s="20"/>
      <c r="Q736" s="20"/>
      <c r="R736" s="20">
        <f t="shared" ref="R736:R741" si="368">SUM(H736:Q736)</f>
        <v>0</v>
      </c>
      <c r="S736" s="21">
        <f>SUM(H736:Q736)/10</f>
        <v>0</v>
      </c>
      <c r="T736" s="16"/>
    </row>
    <row r="737" spans="1:20" x14ac:dyDescent="0.25">
      <c r="A737" s="351"/>
      <c r="B737" s="316"/>
      <c r="C737" s="316"/>
      <c r="D737" s="421"/>
      <c r="E737" s="422"/>
      <c r="F737" s="320"/>
      <c r="G737" s="9" t="s">
        <v>2</v>
      </c>
      <c r="H737" s="28"/>
      <c r="I737" s="29"/>
      <c r="J737" s="29"/>
      <c r="K737" s="29"/>
      <c r="L737" s="29"/>
      <c r="M737" s="29"/>
      <c r="N737" s="29"/>
      <c r="O737" s="29"/>
      <c r="P737" s="29"/>
      <c r="Q737" s="29"/>
      <c r="R737" s="29">
        <f t="shared" si="368"/>
        <v>0</v>
      </c>
      <c r="S737" s="22">
        <f>SUM(H737:Q737)/12</f>
        <v>0</v>
      </c>
      <c r="T737" s="36"/>
    </row>
    <row r="738" spans="1:20" x14ac:dyDescent="0.25">
      <c r="A738" s="351"/>
      <c r="B738" s="316"/>
      <c r="C738" s="316"/>
      <c r="D738" s="421"/>
      <c r="E738" s="422"/>
      <c r="F738" s="321"/>
      <c r="G738" s="23" t="s">
        <v>22</v>
      </c>
      <c r="H738" s="31">
        <f t="shared" ref="H738:Q738" si="369">+(H737*2+H736)/3</f>
        <v>0</v>
      </c>
      <c r="I738" s="31">
        <f t="shared" si="369"/>
        <v>0</v>
      </c>
      <c r="J738" s="31">
        <f t="shared" si="369"/>
        <v>0</v>
      </c>
      <c r="K738" s="31">
        <f t="shared" si="369"/>
        <v>0</v>
      </c>
      <c r="L738" s="31">
        <f t="shared" si="369"/>
        <v>0</v>
      </c>
      <c r="M738" s="31">
        <f t="shared" si="369"/>
        <v>0</v>
      </c>
      <c r="N738" s="31">
        <f t="shared" si="369"/>
        <v>0</v>
      </c>
      <c r="O738" s="31">
        <f t="shared" si="369"/>
        <v>0</v>
      </c>
      <c r="P738" s="31">
        <f t="shared" si="369"/>
        <v>0</v>
      </c>
      <c r="Q738" s="31">
        <f t="shared" si="369"/>
        <v>0</v>
      </c>
      <c r="R738" s="32">
        <f t="shared" si="368"/>
        <v>0</v>
      </c>
      <c r="S738" s="24">
        <f>SUM(S737*2+S736)/3</f>
        <v>0</v>
      </c>
      <c r="T738" s="36"/>
    </row>
    <row r="739" spans="1:20" x14ac:dyDescent="0.25">
      <c r="A739" s="351"/>
      <c r="B739" s="316"/>
      <c r="C739" s="316"/>
      <c r="D739" s="421"/>
      <c r="E739" s="422"/>
      <c r="F739" s="322" t="s">
        <v>20</v>
      </c>
      <c r="G739" s="9" t="s">
        <v>1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>
        <f t="shared" si="368"/>
        <v>0</v>
      </c>
      <c r="S739" s="22">
        <f>SUM(H739:Q739)/10</f>
        <v>0</v>
      </c>
      <c r="T739" s="36"/>
    </row>
    <row r="740" spans="1:20" x14ac:dyDescent="0.25">
      <c r="A740" s="351"/>
      <c r="B740" s="316"/>
      <c r="C740" s="316"/>
      <c r="D740" s="421"/>
      <c r="E740" s="422"/>
      <c r="F740" s="322"/>
      <c r="G740" s="9" t="s">
        <v>2</v>
      </c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>
        <f t="shared" si="368"/>
        <v>0</v>
      </c>
      <c r="S740" s="22">
        <f>SUM(H740:Q740)/12</f>
        <v>0</v>
      </c>
      <c r="T740" s="36"/>
    </row>
    <row r="741" spans="1:20" x14ac:dyDescent="0.25">
      <c r="A741" s="351"/>
      <c r="B741" s="316"/>
      <c r="C741" s="316"/>
      <c r="D741" s="421"/>
      <c r="E741" s="422"/>
      <c r="F741" s="322"/>
      <c r="G741" s="23" t="s">
        <v>23</v>
      </c>
      <c r="H741" s="31">
        <f t="shared" ref="H741:Q741" si="370">+(H740*2+H739)/3</f>
        <v>0</v>
      </c>
      <c r="I741" s="31">
        <f t="shared" si="370"/>
        <v>0</v>
      </c>
      <c r="J741" s="31">
        <f t="shared" si="370"/>
        <v>0</v>
      </c>
      <c r="K741" s="31">
        <f t="shared" si="370"/>
        <v>0</v>
      </c>
      <c r="L741" s="31">
        <f t="shared" si="370"/>
        <v>0</v>
      </c>
      <c r="M741" s="31">
        <f t="shared" si="370"/>
        <v>0</v>
      </c>
      <c r="N741" s="31">
        <f t="shared" si="370"/>
        <v>0</v>
      </c>
      <c r="O741" s="31">
        <f t="shared" si="370"/>
        <v>0</v>
      </c>
      <c r="P741" s="31">
        <f t="shared" si="370"/>
        <v>0</v>
      </c>
      <c r="Q741" s="31">
        <f t="shared" si="370"/>
        <v>0</v>
      </c>
      <c r="R741" s="32">
        <f t="shared" si="368"/>
        <v>0</v>
      </c>
      <c r="S741" s="24">
        <f>SUM(S740*2+S739)/3</f>
        <v>0</v>
      </c>
      <c r="T741" s="36"/>
    </row>
    <row r="742" spans="1:20" ht="15.75" thickBot="1" x14ac:dyDescent="0.3">
      <c r="A742" s="351"/>
      <c r="B742" s="316"/>
      <c r="C742" s="316"/>
      <c r="D742" s="421"/>
      <c r="E742" s="422"/>
      <c r="F742" s="323" t="s">
        <v>21</v>
      </c>
      <c r="G742" s="323"/>
      <c r="H742" s="25">
        <f>SUM(H738,H741)/2</f>
        <v>0</v>
      </c>
      <c r="I742" s="25">
        <f t="shared" ref="I742:Q742" si="371">SUM(I738,I741)/2</f>
        <v>0</v>
      </c>
      <c r="J742" s="25">
        <f t="shared" si="371"/>
        <v>0</v>
      </c>
      <c r="K742" s="25">
        <f t="shared" si="371"/>
        <v>0</v>
      </c>
      <c r="L742" s="25">
        <f t="shared" si="371"/>
        <v>0</v>
      </c>
      <c r="M742" s="25">
        <f t="shared" si="371"/>
        <v>0</v>
      </c>
      <c r="N742" s="25">
        <f t="shared" si="371"/>
        <v>0</v>
      </c>
      <c r="O742" s="25">
        <f t="shared" si="371"/>
        <v>0</v>
      </c>
      <c r="P742" s="25">
        <f t="shared" si="371"/>
        <v>0</v>
      </c>
      <c r="Q742" s="25">
        <f t="shared" si="371"/>
        <v>0</v>
      </c>
      <c r="R742" s="25"/>
      <c r="S742" s="25">
        <f>SUM(S738,S741)/2</f>
        <v>0</v>
      </c>
      <c r="T742" s="11"/>
    </row>
    <row r="743" spans="1:20" ht="15" customHeight="1" x14ac:dyDescent="0.25">
      <c r="A743" s="350">
        <v>108</v>
      </c>
      <c r="B743" s="315" t="s">
        <v>55</v>
      </c>
      <c r="C743" s="315" t="s">
        <v>34</v>
      </c>
      <c r="D743" s="420" t="s">
        <v>39</v>
      </c>
      <c r="E743" s="422"/>
      <c r="F743" s="319" t="s">
        <v>16</v>
      </c>
      <c r="G743" s="12" t="s">
        <v>1</v>
      </c>
      <c r="H743" s="26"/>
      <c r="I743" s="20"/>
      <c r="J743" s="20"/>
      <c r="K743" s="20"/>
      <c r="L743" s="20"/>
      <c r="M743" s="20"/>
      <c r="N743" s="20"/>
      <c r="O743" s="20"/>
      <c r="P743" s="20"/>
      <c r="Q743" s="20"/>
      <c r="R743" s="20">
        <f t="shared" ref="R743:R748" si="372">SUM(H743:Q743)</f>
        <v>0</v>
      </c>
      <c r="S743" s="21">
        <f>SUM(H743:Q743)/10</f>
        <v>0</v>
      </c>
      <c r="T743" s="16"/>
    </row>
    <row r="744" spans="1:20" x14ac:dyDescent="0.25">
      <c r="A744" s="351"/>
      <c r="B744" s="316"/>
      <c r="C744" s="316"/>
      <c r="D744" s="421"/>
      <c r="E744" s="422"/>
      <c r="F744" s="320"/>
      <c r="G744" s="9" t="s">
        <v>2</v>
      </c>
      <c r="H744" s="28"/>
      <c r="I744" s="29"/>
      <c r="J744" s="29"/>
      <c r="K744" s="29"/>
      <c r="L744" s="29"/>
      <c r="M744" s="29"/>
      <c r="N744" s="29"/>
      <c r="O744" s="29"/>
      <c r="P744" s="29"/>
      <c r="Q744" s="29"/>
      <c r="R744" s="29">
        <f t="shared" si="372"/>
        <v>0</v>
      </c>
      <c r="S744" s="22">
        <f>SUM(H744:Q744)/12</f>
        <v>0</v>
      </c>
      <c r="T744" s="36"/>
    </row>
    <row r="745" spans="1:20" x14ac:dyDescent="0.25">
      <c r="A745" s="351"/>
      <c r="B745" s="316"/>
      <c r="C745" s="316"/>
      <c r="D745" s="421"/>
      <c r="E745" s="422"/>
      <c r="F745" s="321"/>
      <c r="G745" s="23" t="s">
        <v>22</v>
      </c>
      <c r="H745" s="31">
        <f t="shared" ref="H745:Q745" si="373">+(H744*2+H743)/3</f>
        <v>0</v>
      </c>
      <c r="I745" s="31">
        <f t="shared" si="373"/>
        <v>0</v>
      </c>
      <c r="J745" s="31">
        <f t="shared" si="373"/>
        <v>0</v>
      </c>
      <c r="K745" s="31">
        <f t="shared" si="373"/>
        <v>0</v>
      </c>
      <c r="L745" s="31">
        <f t="shared" si="373"/>
        <v>0</v>
      </c>
      <c r="M745" s="31">
        <f t="shared" si="373"/>
        <v>0</v>
      </c>
      <c r="N745" s="31">
        <f t="shared" si="373"/>
        <v>0</v>
      </c>
      <c r="O745" s="31">
        <f t="shared" si="373"/>
        <v>0</v>
      </c>
      <c r="P745" s="31">
        <f t="shared" si="373"/>
        <v>0</v>
      </c>
      <c r="Q745" s="31">
        <f t="shared" si="373"/>
        <v>0</v>
      </c>
      <c r="R745" s="32">
        <f t="shared" si="372"/>
        <v>0</v>
      </c>
      <c r="S745" s="24">
        <f>SUM(S744*2+S743)/3</f>
        <v>0</v>
      </c>
      <c r="T745" s="36"/>
    </row>
    <row r="746" spans="1:20" x14ac:dyDescent="0.25">
      <c r="A746" s="351"/>
      <c r="B746" s="316"/>
      <c r="C746" s="316"/>
      <c r="D746" s="421"/>
      <c r="E746" s="422"/>
      <c r="F746" s="322" t="s">
        <v>20</v>
      </c>
      <c r="G746" s="9" t="s">
        <v>1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>
        <f t="shared" si="372"/>
        <v>0</v>
      </c>
      <c r="S746" s="22">
        <f>SUM(H746:Q746)/10</f>
        <v>0</v>
      </c>
      <c r="T746" s="36"/>
    </row>
    <row r="747" spans="1:20" x14ac:dyDescent="0.25">
      <c r="A747" s="351"/>
      <c r="B747" s="316"/>
      <c r="C747" s="316"/>
      <c r="D747" s="421"/>
      <c r="E747" s="422"/>
      <c r="F747" s="322"/>
      <c r="G747" s="9" t="s">
        <v>2</v>
      </c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>
        <f t="shared" si="372"/>
        <v>0</v>
      </c>
      <c r="S747" s="22">
        <f>SUM(H747:Q747)/12</f>
        <v>0</v>
      </c>
      <c r="T747" s="36"/>
    </row>
    <row r="748" spans="1:20" x14ac:dyDescent="0.25">
      <c r="A748" s="351"/>
      <c r="B748" s="316"/>
      <c r="C748" s="316"/>
      <c r="D748" s="421"/>
      <c r="E748" s="422"/>
      <c r="F748" s="322"/>
      <c r="G748" s="23" t="s">
        <v>23</v>
      </c>
      <c r="H748" s="31">
        <f t="shared" ref="H748:Q748" si="374">+(H747*2+H746)/3</f>
        <v>0</v>
      </c>
      <c r="I748" s="31">
        <f t="shared" si="374"/>
        <v>0</v>
      </c>
      <c r="J748" s="31">
        <f t="shared" si="374"/>
        <v>0</v>
      </c>
      <c r="K748" s="31">
        <f t="shared" si="374"/>
        <v>0</v>
      </c>
      <c r="L748" s="31">
        <f t="shared" si="374"/>
        <v>0</v>
      </c>
      <c r="M748" s="31">
        <f t="shared" si="374"/>
        <v>0</v>
      </c>
      <c r="N748" s="31">
        <f t="shared" si="374"/>
        <v>0</v>
      </c>
      <c r="O748" s="31">
        <f t="shared" si="374"/>
        <v>0</v>
      </c>
      <c r="P748" s="31">
        <f t="shared" si="374"/>
        <v>0</v>
      </c>
      <c r="Q748" s="31">
        <f t="shared" si="374"/>
        <v>0</v>
      </c>
      <c r="R748" s="32">
        <f t="shared" si="372"/>
        <v>0</v>
      </c>
      <c r="S748" s="24">
        <f>SUM(S747*2+S746)/3</f>
        <v>0</v>
      </c>
      <c r="T748" s="36"/>
    </row>
    <row r="749" spans="1:20" ht="15.75" thickBot="1" x14ac:dyDescent="0.3">
      <c r="A749" s="351"/>
      <c r="B749" s="316"/>
      <c r="C749" s="316"/>
      <c r="D749" s="421"/>
      <c r="E749" s="422"/>
      <c r="F749" s="323" t="s">
        <v>21</v>
      </c>
      <c r="G749" s="323"/>
      <c r="H749" s="25">
        <f>SUM(H745,H748)/2</f>
        <v>0</v>
      </c>
      <c r="I749" s="25">
        <f t="shared" ref="I749:Q749" si="375">SUM(I745,I748)/2</f>
        <v>0</v>
      </c>
      <c r="J749" s="25">
        <f t="shared" si="375"/>
        <v>0</v>
      </c>
      <c r="K749" s="25">
        <f t="shared" si="375"/>
        <v>0</v>
      </c>
      <c r="L749" s="25">
        <f t="shared" si="375"/>
        <v>0</v>
      </c>
      <c r="M749" s="25">
        <f t="shared" si="375"/>
        <v>0</v>
      </c>
      <c r="N749" s="25">
        <f t="shared" si="375"/>
        <v>0</v>
      </c>
      <c r="O749" s="25">
        <f t="shared" si="375"/>
        <v>0</v>
      </c>
      <c r="P749" s="25">
        <f t="shared" si="375"/>
        <v>0</v>
      </c>
      <c r="Q749" s="25">
        <f t="shared" si="375"/>
        <v>0</v>
      </c>
      <c r="R749" s="25"/>
      <c r="S749" s="25">
        <f>SUM(S745,S748)/2</f>
        <v>0</v>
      </c>
      <c r="T749" s="11"/>
    </row>
    <row r="750" spans="1:20" ht="15" customHeight="1" x14ac:dyDescent="0.25">
      <c r="A750" s="350">
        <v>109</v>
      </c>
      <c r="B750" s="315" t="s">
        <v>55</v>
      </c>
      <c r="C750" s="315" t="s">
        <v>34</v>
      </c>
      <c r="D750" s="420" t="s">
        <v>39</v>
      </c>
      <c r="E750" s="422"/>
      <c r="F750" s="319" t="s">
        <v>16</v>
      </c>
      <c r="G750" s="12" t="s">
        <v>1</v>
      </c>
      <c r="H750" s="26"/>
      <c r="I750" s="20"/>
      <c r="J750" s="20"/>
      <c r="K750" s="20"/>
      <c r="L750" s="20"/>
      <c r="M750" s="20"/>
      <c r="N750" s="20"/>
      <c r="O750" s="20"/>
      <c r="P750" s="20"/>
      <c r="Q750" s="20"/>
      <c r="R750" s="20">
        <f t="shared" ref="R750:R755" si="376">SUM(H750:Q750)</f>
        <v>0</v>
      </c>
      <c r="S750" s="21">
        <f>SUM(H750:Q750)/10</f>
        <v>0</v>
      </c>
      <c r="T750" s="16"/>
    </row>
    <row r="751" spans="1:20" x14ac:dyDescent="0.25">
      <c r="A751" s="351"/>
      <c r="B751" s="316"/>
      <c r="C751" s="316"/>
      <c r="D751" s="421"/>
      <c r="E751" s="422"/>
      <c r="F751" s="320"/>
      <c r="G751" s="9" t="s">
        <v>2</v>
      </c>
      <c r="H751" s="28"/>
      <c r="I751" s="29"/>
      <c r="J751" s="29"/>
      <c r="K751" s="29"/>
      <c r="L751" s="29"/>
      <c r="M751" s="29"/>
      <c r="N751" s="29"/>
      <c r="O751" s="29"/>
      <c r="P751" s="29"/>
      <c r="Q751" s="29"/>
      <c r="R751" s="29">
        <f t="shared" si="376"/>
        <v>0</v>
      </c>
      <c r="S751" s="22">
        <f>SUM(H751:Q751)/12</f>
        <v>0</v>
      </c>
      <c r="T751" s="36"/>
    </row>
    <row r="752" spans="1:20" x14ac:dyDescent="0.25">
      <c r="A752" s="351"/>
      <c r="B752" s="316"/>
      <c r="C752" s="316"/>
      <c r="D752" s="421"/>
      <c r="E752" s="422"/>
      <c r="F752" s="321"/>
      <c r="G752" s="23" t="s">
        <v>22</v>
      </c>
      <c r="H752" s="31">
        <f t="shared" ref="H752:Q752" si="377">+(H751*2+H750)/3</f>
        <v>0</v>
      </c>
      <c r="I752" s="31">
        <f t="shared" si="377"/>
        <v>0</v>
      </c>
      <c r="J752" s="31">
        <f t="shared" si="377"/>
        <v>0</v>
      </c>
      <c r="K752" s="31">
        <f t="shared" si="377"/>
        <v>0</v>
      </c>
      <c r="L752" s="31">
        <f t="shared" si="377"/>
        <v>0</v>
      </c>
      <c r="M752" s="31">
        <f t="shared" si="377"/>
        <v>0</v>
      </c>
      <c r="N752" s="31">
        <f t="shared" si="377"/>
        <v>0</v>
      </c>
      <c r="O752" s="31">
        <f t="shared" si="377"/>
        <v>0</v>
      </c>
      <c r="P752" s="31">
        <f t="shared" si="377"/>
        <v>0</v>
      </c>
      <c r="Q752" s="31">
        <f t="shared" si="377"/>
        <v>0</v>
      </c>
      <c r="R752" s="32">
        <f t="shared" si="376"/>
        <v>0</v>
      </c>
      <c r="S752" s="24">
        <f>SUM(S751*2+S750)/3</f>
        <v>0</v>
      </c>
      <c r="T752" s="36"/>
    </row>
    <row r="753" spans="1:20" x14ac:dyDescent="0.25">
      <c r="A753" s="351"/>
      <c r="B753" s="316"/>
      <c r="C753" s="316"/>
      <c r="D753" s="421"/>
      <c r="E753" s="422"/>
      <c r="F753" s="322" t="s">
        <v>20</v>
      </c>
      <c r="G753" s="9" t="s">
        <v>1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>
        <f t="shared" si="376"/>
        <v>0</v>
      </c>
      <c r="S753" s="22">
        <f>SUM(H753:Q753)/10</f>
        <v>0</v>
      </c>
      <c r="T753" s="36"/>
    </row>
    <row r="754" spans="1:20" x14ac:dyDescent="0.25">
      <c r="A754" s="351"/>
      <c r="B754" s="316"/>
      <c r="C754" s="316"/>
      <c r="D754" s="421"/>
      <c r="E754" s="422"/>
      <c r="F754" s="322"/>
      <c r="G754" s="9" t="s">
        <v>2</v>
      </c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>
        <f t="shared" si="376"/>
        <v>0</v>
      </c>
      <c r="S754" s="22">
        <f>SUM(H754:Q754)/12</f>
        <v>0</v>
      </c>
      <c r="T754" s="36"/>
    </row>
    <row r="755" spans="1:20" x14ac:dyDescent="0.25">
      <c r="A755" s="351"/>
      <c r="B755" s="316"/>
      <c r="C755" s="316"/>
      <c r="D755" s="421"/>
      <c r="E755" s="422"/>
      <c r="F755" s="322"/>
      <c r="G755" s="23" t="s">
        <v>23</v>
      </c>
      <c r="H755" s="31">
        <f t="shared" ref="H755:Q755" si="378">+(H754*2+H753)/3</f>
        <v>0</v>
      </c>
      <c r="I755" s="31">
        <f t="shared" si="378"/>
        <v>0</v>
      </c>
      <c r="J755" s="31">
        <f t="shared" si="378"/>
        <v>0</v>
      </c>
      <c r="K755" s="31">
        <f t="shared" si="378"/>
        <v>0</v>
      </c>
      <c r="L755" s="31">
        <f t="shared" si="378"/>
        <v>0</v>
      </c>
      <c r="M755" s="31">
        <f t="shared" si="378"/>
        <v>0</v>
      </c>
      <c r="N755" s="31">
        <f t="shared" si="378"/>
        <v>0</v>
      </c>
      <c r="O755" s="31">
        <f t="shared" si="378"/>
        <v>0</v>
      </c>
      <c r="P755" s="31">
        <f t="shared" si="378"/>
        <v>0</v>
      </c>
      <c r="Q755" s="31">
        <f t="shared" si="378"/>
        <v>0</v>
      </c>
      <c r="R755" s="32">
        <f t="shared" si="376"/>
        <v>0</v>
      </c>
      <c r="S755" s="24">
        <f>SUM(S754*2+S753)/3</f>
        <v>0</v>
      </c>
      <c r="T755" s="36"/>
    </row>
    <row r="756" spans="1:20" ht="15.75" thickBot="1" x14ac:dyDescent="0.3">
      <c r="A756" s="351"/>
      <c r="B756" s="316"/>
      <c r="C756" s="316"/>
      <c r="D756" s="421"/>
      <c r="E756" s="422"/>
      <c r="F756" s="323" t="s">
        <v>21</v>
      </c>
      <c r="G756" s="323"/>
      <c r="H756" s="25">
        <f>SUM(H752,H755)/2</f>
        <v>0</v>
      </c>
      <c r="I756" s="25">
        <f t="shared" ref="I756:Q756" si="379">SUM(I752,I755)/2</f>
        <v>0</v>
      </c>
      <c r="J756" s="25">
        <f t="shared" si="379"/>
        <v>0</v>
      </c>
      <c r="K756" s="25">
        <f t="shared" si="379"/>
        <v>0</v>
      </c>
      <c r="L756" s="25">
        <f t="shared" si="379"/>
        <v>0</v>
      </c>
      <c r="M756" s="25">
        <f t="shared" si="379"/>
        <v>0</v>
      </c>
      <c r="N756" s="25">
        <f t="shared" si="379"/>
        <v>0</v>
      </c>
      <c r="O756" s="25">
        <f t="shared" si="379"/>
        <v>0</v>
      </c>
      <c r="P756" s="25">
        <f t="shared" si="379"/>
        <v>0</v>
      </c>
      <c r="Q756" s="25">
        <f t="shared" si="379"/>
        <v>0</v>
      </c>
      <c r="R756" s="25"/>
      <c r="S756" s="25">
        <f>SUM(S752,S755)/2</f>
        <v>0</v>
      </c>
      <c r="T756" s="11"/>
    </row>
    <row r="757" spans="1:20" ht="15" customHeight="1" x14ac:dyDescent="0.25">
      <c r="A757" s="350">
        <v>110</v>
      </c>
      <c r="B757" s="315" t="s">
        <v>55</v>
      </c>
      <c r="C757" s="315" t="s">
        <v>34</v>
      </c>
      <c r="D757" s="420" t="s">
        <v>39</v>
      </c>
      <c r="E757" s="422"/>
      <c r="F757" s="319" t="s">
        <v>16</v>
      </c>
      <c r="G757" s="12" t="s">
        <v>1</v>
      </c>
      <c r="H757" s="26"/>
      <c r="I757" s="20"/>
      <c r="J757" s="20"/>
      <c r="K757" s="20"/>
      <c r="L757" s="20"/>
      <c r="M757" s="20"/>
      <c r="N757" s="20"/>
      <c r="O757" s="20"/>
      <c r="P757" s="20"/>
      <c r="Q757" s="20"/>
      <c r="R757" s="20">
        <f t="shared" ref="R757:R762" si="380">SUM(H757:Q757)</f>
        <v>0</v>
      </c>
      <c r="S757" s="21">
        <f>SUM(H757:Q757)/10</f>
        <v>0</v>
      </c>
      <c r="T757" s="16"/>
    </row>
    <row r="758" spans="1:20" x14ac:dyDescent="0.25">
      <c r="A758" s="351"/>
      <c r="B758" s="316"/>
      <c r="C758" s="316"/>
      <c r="D758" s="421"/>
      <c r="E758" s="422"/>
      <c r="F758" s="320"/>
      <c r="G758" s="9" t="s">
        <v>2</v>
      </c>
      <c r="H758" s="28"/>
      <c r="I758" s="29"/>
      <c r="J758" s="29"/>
      <c r="K758" s="29"/>
      <c r="L758" s="29"/>
      <c r="M758" s="29"/>
      <c r="N758" s="29"/>
      <c r="O758" s="29"/>
      <c r="P758" s="29"/>
      <c r="Q758" s="29"/>
      <c r="R758" s="29">
        <f t="shared" si="380"/>
        <v>0</v>
      </c>
      <c r="S758" s="22">
        <f>SUM(H758:Q758)/12</f>
        <v>0</v>
      </c>
      <c r="T758" s="36"/>
    </row>
    <row r="759" spans="1:20" x14ac:dyDescent="0.25">
      <c r="A759" s="351"/>
      <c r="B759" s="316"/>
      <c r="C759" s="316"/>
      <c r="D759" s="421"/>
      <c r="E759" s="422"/>
      <c r="F759" s="321"/>
      <c r="G759" s="23" t="s">
        <v>22</v>
      </c>
      <c r="H759" s="31">
        <f t="shared" ref="H759:Q759" si="381">+(H758*2+H757)/3</f>
        <v>0</v>
      </c>
      <c r="I759" s="31">
        <f t="shared" si="381"/>
        <v>0</v>
      </c>
      <c r="J759" s="31">
        <f t="shared" si="381"/>
        <v>0</v>
      </c>
      <c r="K759" s="31">
        <f t="shared" si="381"/>
        <v>0</v>
      </c>
      <c r="L759" s="31">
        <f t="shared" si="381"/>
        <v>0</v>
      </c>
      <c r="M759" s="31">
        <f t="shared" si="381"/>
        <v>0</v>
      </c>
      <c r="N759" s="31">
        <f t="shared" si="381"/>
        <v>0</v>
      </c>
      <c r="O759" s="31">
        <f t="shared" si="381"/>
        <v>0</v>
      </c>
      <c r="P759" s="31">
        <f t="shared" si="381"/>
        <v>0</v>
      </c>
      <c r="Q759" s="31">
        <f t="shared" si="381"/>
        <v>0</v>
      </c>
      <c r="R759" s="32">
        <f t="shared" si="380"/>
        <v>0</v>
      </c>
      <c r="S759" s="24">
        <f>SUM(S758*2+S757)/3</f>
        <v>0</v>
      </c>
      <c r="T759" s="36"/>
    </row>
    <row r="760" spans="1:20" x14ac:dyDescent="0.25">
      <c r="A760" s="351"/>
      <c r="B760" s="316"/>
      <c r="C760" s="316"/>
      <c r="D760" s="421"/>
      <c r="E760" s="422"/>
      <c r="F760" s="322" t="s">
        <v>20</v>
      </c>
      <c r="G760" s="9" t="s">
        <v>1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>
        <f t="shared" si="380"/>
        <v>0</v>
      </c>
      <c r="S760" s="22">
        <f>SUM(H760:Q760)/10</f>
        <v>0</v>
      </c>
      <c r="T760" s="36"/>
    </row>
    <row r="761" spans="1:20" x14ac:dyDescent="0.25">
      <c r="A761" s="351"/>
      <c r="B761" s="316"/>
      <c r="C761" s="316"/>
      <c r="D761" s="421"/>
      <c r="E761" s="422"/>
      <c r="F761" s="322"/>
      <c r="G761" s="9" t="s">
        <v>2</v>
      </c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>
        <f t="shared" si="380"/>
        <v>0</v>
      </c>
      <c r="S761" s="22">
        <f>SUM(H761:Q761)/12</f>
        <v>0</v>
      </c>
      <c r="T761" s="36"/>
    </row>
    <row r="762" spans="1:20" x14ac:dyDescent="0.25">
      <c r="A762" s="351"/>
      <c r="B762" s="316"/>
      <c r="C762" s="316"/>
      <c r="D762" s="421"/>
      <c r="E762" s="422"/>
      <c r="F762" s="322"/>
      <c r="G762" s="23" t="s">
        <v>23</v>
      </c>
      <c r="H762" s="31">
        <f t="shared" ref="H762:Q762" si="382">+(H761*2+H760)/3</f>
        <v>0</v>
      </c>
      <c r="I762" s="31">
        <f t="shared" si="382"/>
        <v>0</v>
      </c>
      <c r="J762" s="31">
        <f t="shared" si="382"/>
        <v>0</v>
      </c>
      <c r="K762" s="31">
        <f t="shared" si="382"/>
        <v>0</v>
      </c>
      <c r="L762" s="31">
        <f t="shared" si="382"/>
        <v>0</v>
      </c>
      <c r="M762" s="31">
        <f t="shared" si="382"/>
        <v>0</v>
      </c>
      <c r="N762" s="31">
        <f t="shared" si="382"/>
        <v>0</v>
      </c>
      <c r="O762" s="31">
        <f t="shared" si="382"/>
        <v>0</v>
      </c>
      <c r="P762" s="31">
        <f t="shared" si="382"/>
        <v>0</v>
      </c>
      <c r="Q762" s="31">
        <f t="shared" si="382"/>
        <v>0</v>
      </c>
      <c r="R762" s="32">
        <f t="shared" si="380"/>
        <v>0</v>
      </c>
      <c r="S762" s="24">
        <f>SUM(S761*2+S760)/3</f>
        <v>0</v>
      </c>
      <c r="T762" s="36"/>
    </row>
    <row r="763" spans="1:20" ht="15.75" thickBot="1" x14ac:dyDescent="0.3">
      <c r="A763" s="351"/>
      <c r="B763" s="316"/>
      <c r="C763" s="316"/>
      <c r="D763" s="421"/>
      <c r="E763" s="422"/>
      <c r="F763" s="323" t="s">
        <v>21</v>
      </c>
      <c r="G763" s="323"/>
      <c r="H763" s="25">
        <f>SUM(H759,H762)/2</f>
        <v>0</v>
      </c>
      <c r="I763" s="25">
        <f t="shared" ref="I763:Q763" si="383">SUM(I759,I762)/2</f>
        <v>0</v>
      </c>
      <c r="J763" s="25">
        <f t="shared" si="383"/>
        <v>0</v>
      </c>
      <c r="K763" s="25">
        <f t="shared" si="383"/>
        <v>0</v>
      </c>
      <c r="L763" s="25">
        <f t="shared" si="383"/>
        <v>0</v>
      </c>
      <c r="M763" s="25">
        <f t="shared" si="383"/>
        <v>0</v>
      </c>
      <c r="N763" s="25">
        <f t="shared" si="383"/>
        <v>0</v>
      </c>
      <c r="O763" s="25">
        <f t="shared" si="383"/>
        <v>0</v>
      </c>
      <c r="P763" s="25">
        <f t="shared" si="383"/>
        <v>0</v>
      </c>
      <c r="Q763" s="25">
        <f t="shared" si="383"/>
        <v>0</v>
      </c>
      <c r="R763" s="25"/>
      <c r="S763" s="25">
        <f>SUM(S759,S762)/2</f>
        <v>0</v>
      </c>
      <c r="T763" s="11"/>
    </row>
    <row r="764" spans="1:20" ht="15" customHeight="1" x14ac:dyDescent="0.25">
      <c r="A764" s="350">
        <v>111</v>
      </c>
      <c r="B764" s="315" t="s">
        <v>55</v>
      </c>
      <c r="C764" s="315" t="s">
        <v>34</v>
      </c>
      <c r="D764" s="420" t="s">
        <v>39</v>
      </c>
      <c r="E764" s="422"/>
      <c r="F764" s="319" t="s">
        <v>16</v>
      </c>
      <c r="G764" s="12" t="s">
        <v>1</v>
      </c>
      <c r="H764" s="26"/>
      <c r="I764" s="20"/>
      <c r="J764" s="20"/>
      <c r="K764" s="20"/>
      <c r="L764" s="20"/>
      <c r="M764" s="20"/>
      <c r="N764" s="20"/>
      <c r="O764" s="20"/>
      <c r="P764" s="20"/>
      <c r="Q764" s="20"/>
      <c r="R764" s="20">
        <f t="shared" ref="R764:R769" si="384">SUM(H764:Q764)</f>
        <v>0</v>
      </c>
      <c r="S764" s="21">
        <f>SUM(H764:Q764)/10</f>
        <v>0</v>
      </c>
      <c r="T764" s="16"/>
    </row>
    <row r="765" spans="1:20" x14ac:dyDescent="0.25">
      <c r="A765" s="351"/>
      <c r="B765" s="316"/>
      <c r="C765" s="316"/>
      <c r="D765" s="421"/>
      <c r="E765" s="422"/>
      <c r="F765" s="320"/>
      <c r="G765" s="9" t="s">
        <v>2</v>
      </c>
      <c r="H765" s="28"/>
      <c r="I765" s="29"/>
      <c r="J765" s="29"/>
      <c r="K765" s="29"/>
      <c r="L765" s="29"/>
      <c r="M765" s="29"/>
      <c r="N765" s="29"/>
      <c r="O765" s="29"/>
      <c r="P765" s="29"/>
      <c r="Q765" s="29"/>
      <c r="R765" s="29">
        <f t="shared" si="384"/>
        <v>0</v>
      </c>
      <c r="S765" s="22">
        <f>SUM(H765:Q765)/12</f>
        <v>0</v>
      </c>
      <c r="T765" s="36"/>
    </row>
    <row r="766" spans="1:20" x14ac:dyDescent="0.25">
      <c r="A766" s="351"/>
      <c r="B766" s="316"/>
      <c r="C766" s="316"/>
      <c r="D766" s="421"/>
      <c r="E766" s="422"/>
      <c r="F766" s="321"/>
      <c r="G766" s="23" t="s">
        <v>22</v>
      </c>
      <c r="H766" s="31">
        <f t="shared" ref="H766:Q766" si="385">+(H765*2+H764)/3</f>
        <v>0</v>
      </c>
      <c r="I766" s="31">
        <f t="shared" si="385"/>
        <v>0</v>
      </c>
      <c r="J766" s="31">
        <f t="shared" si="385"/>
        <v>0</v>
      </c>
      <c r="K766" s="31">
        <f t="shared" si="385"/>
        <v>0</v>
      </c>
      <c r="L766" s="31">
        <f t="shared" si="385"/>
        <v>0</v>
      </c>
      <c r="M766" s="31">
        <f t="shared" si="385"/>
        <v>0</v>
      </c>
      <c r="N766" s="31">
        <f t="shared" si="385"/>
        <v>0</v>
      </c>
      <c r="O766" s="31">
        <f t="shared" si="385"/>
        <v>0</v>
      </c>
      <c r="P766" s="31">
        <f t="shared" si="385"/>
        <v>0</v>
      </c>
      <c r="Q766" s="31">
        <f t="shared" si="385"/>
        <v>0</v>
      </c>
      <c r="R766" s="32">
        <f t="shared" si="384"/>
        <v>0</v>
      </c>
      <c r="S766" s="24">
        <f>SUM(S765*2+S764)/3</f>
        <v>0</v>
      </c>
      <c r="T766" s="36"/>
    </row>
    <row r="767" spans="1:20" x14ac:dyDescent="0.25">
      <c r="A767" s="351"/>
      <c r="B767" s="316"/>
      <c r="C767" s="316"/>
      <c r="D767" s="421"/>
      <c r="E767" s="422"/>
      <c r="F767" s="322" t="s">
        <v>20</v>
      </c>
      <c r="G767" s="9" t="s">
        <v>1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>
        <f t="shared" si="384"/>
        <v>0</v>
      </c>
      <c r="S767" s="22">
        <f>SUM(H767:Q767)/10</f>
        <v>0</v>
      </c>
      <c r="T767" s="36"/>
    </row>
    <row r="768" spans="1:20" x14ac:dyDescent="0.25">
      <c r="A768" s="351"/>
      <c r="B768" s="316"/>
      <c r="C768" s="316"/>
      <c r="D768" s="421"/>
      <c r="E768" s="422"/>
      <c r="F768" s="322"/>
      <c r="G768" s="9" t="s">
        <v>2</v>
      </c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>
        <f t="shared" si="384"/>
        <v>0</v>
      </c>
      <c r="S768" s="22">
        <f>SUM(H768:Q768)/12</f>
        <v>0</v>
      </c>
      <c r="T768" s="36"/>
    </row>
    <row r="769" spans="1:20" x14ac:dyDescent="0.25">
      <c r="A769" s="351"/>
      <c r="B769" s="316"/>
      <c r="C769" s="316"/>
      <c r="D769" s="421"/>
      <c r="E769" s="422"/>
      <c r="F769" s="322"/>
      <c r="G769" s="23" t="s">
        <v>23</v>
      </c>
      <c r="H769" s="31">
        <f t="shared" ref="H769:Q769" si="386">+(H768*2+H767)/3</f>
        <v>0</v>
      </c>
      <c r="I769" s="31">
        <f t="shared" si="386"/>
        <v>0</v>
      </c>
      <c r="J769" s="31">
        <f t="shared" si="386"/>
        <v>0</v>
      </c>
      <c r="K769" s="31">
        <f t="shared" si="386"/>
        <v>0</v>
      </c>
      <c r="L769" s="31">
        <f t="shared" si="386"/>
        <v>0</v>
      </c>
      <c r="M769" s="31">
        <f t="shared" si="386"/>
        <v>0</v>
      </c>
      <c r="N769" s="31">
        <f t="shared" si="386"/>
        <v>0</v>
      </c>
      <c r="O769" s="31">
        <f t="shared" si="386"/>
        <v>0</v>
      </c>
      <c r="P769" s="31">
        <f t="shared" si="386"/>
        <v>0</v>
      </c>
      <c r="Q769" s="31">
        <f t="shared" si="386"/>
        <v>0</v>
      </c>
      <c r="R769" s="32">
        <f t="shared" si="384"/>
        <v>0</v>
      </c>
      <c r="S769" s="24">
        <f>SUM(S768*2+S767)/3</f>
        <v>0</v>
      </c>
      <c r="T769" s="36"/>
    </row>
    <row r="770" spans="1:20" ht="15.75" thickBot="1" x14ac:dyDescent="0.3">
      <c r="A770" s="351"/>
      <c r="B770" s="316"/>
      <c r="C770" s="316"/>
      <c r="D770" s="421"/>
      <c r="E770" s="422"/>
      <c r="F770" s="323" t="s">
        <v>21</v>
      </c>
      <c r="G770" s="323"/>
      <c r="H770" s="25">
        <f>SUM(H766,H769)/2</f>
        <v>0</v>
      </c>
      <c r="I770" s="25">
        <f t="shared" ref="I770:Q770" si="387">SUM(I766,I769)/2</f>
        <v>0</v>
      </c>
      <c r="J770" s="25">
        <f t="shared" si="387"/>
        <v>0</v>
      </c>
      <c r="K770" s="25">
        <f t="shared" si="387"/>
        <v>0</v>
      </c>
      <c r="L770" s="25">
        <f t="shared" si="387"/>
        <v>0</v>
      </c>
      <c r="M770" s="25">
        <f t="shared" si="387"/>
        <v>0</v>
      </c>
      <c r="N770" s="25">
        <f t="shared" si="387"/>
        <v>0</v>
      </c>
      <c r="O770" s="25">
        <f t="shared" si="387"/>
        <v>0</v>
      </c>
      <c r="P770" s="25">
        <f t="shared" si="387"/>
        <v>0</v>
      </c>
      <c r="Q770" s="25">
        <f t="shared" si="387"/>
        <v>0</v>
      </c>
      <c r="R770" s="25"/>
      <c r="S770" s="25">
        <f>SUM(S766,S769)/2</f>
        <v>0</v>
      </c>
      <c r="T770" s="11"/>
    </row>
    <row r="771" spans="1:20" ht="15" customHeight="1" x14ac:dyDescent="0.25">
      <c r="A771" s="350">
        <v>112</v>
      </c>
      <c r="B771" s="315" t="s">
        <v>55</v>
      </c>
      <c r="C771" s="315" t="s">
        <v>34</v>
      </c>
      <c r="D771" s="420" t="s">
        <v>39</v>
      </c>
      <c r="E771" s="422"/>
      <c r="F771" s="319" t="s">
        <v>16</v>
      </c>
      <c r="G771" s="12" t="s">
        <v>1</v>
      </c>
      <c r="H771" s="26"/>
      <c r="I771" s="20"/>
      <c r="J771" s="20"/>
      <c r="K771" s="20"/>
      <c r="L771" s="20"/>
      <c r="M771" s="20"/>
      <c r="N771" s="20"/>
      <c r="O771" s="20"/>
      <c r="P771" s="20"/>
      <c r="Q771" s="20"/>
      <c r="R771" s="20">
        <f t="shared" ref="R771:R776" si="388">SUM(H771:Q771)</f>
        <v>0</v>
      </c>
      <c r="S771" s="21">
        <f>SUM(H771:Q771)/10</f>
        <v>0</v>
      </c>
      <c r="T771" s="16"/>
    </row>
    <row r="772" spans="1:20" x14ac:dyDescent="0.25">
      <c r="A772" s="351"/>
      <c r="B772" s="316"/>
      <c r="C772" s="316"/>
      <c r="D772" s="421"/>
      <c r="E772" s="422"/>
      <c r="F772" s="320"/>
      <c r="G772" s="9" t="s">
        <v>2</v>
      </c>
      <c r="H772" s="28"/>
      <c r="I772" s="29"/>
      <c r="J772" s="29"/>
      <c r="K772" s="29"/>
      <c r="L772" s="29"/>
      <c r="M772" s="29"/>
      <c r="N772" s="29"/>
      <c r="O772" s="29"/>
      <c r="P772" s="29"/>
      <c r="Q772" s="29"/>
      <c r="R772" s="29">
        <f t="shared" si="388"/>
        <v>0</v>
      </c>
      <c r="S772" s="22">
        <f>SUM(H772:Q772)/12</f>
        <v>0</v>
      </c>
      <c r="T772" s="36"/>
    </row>
    <row r="773" spans="1:20" x14ac:dyDescent="0.25">
      <c r="A773" s="351"/>
      <c r="B773" s="316"/>
      <c r="C773" s="316"/>
      <c r="D773" s="421"/>
      <c r="E773" s="422"/>
      <c r="F773" s="321"/>
      <c r="G773" s="23" t="s">
        <v>22</v>
      </c>
      <c r="H773" s="31">
        <f t="shared" ref="H773:Q773" si="389">+(H772*2+H771)/3</f>
        <v>0</v>
      </c>
      <c r="I773" s="31">
        <f t="shared" si="389"/>
        <v>0</v>
      </c>
      <c r="J773" s="31">
        <f t="shared" si="389"/>
        <v>0</v>
      </c>
      <c r="K773" s="31">
        <f t="shared" si="389"/>
        <v>0</v>
      </c>
      <c r="L773" s="31">
        <f t="shared" si="389"/>
        <v>0</v>
      </c>
      <c r="M773" s="31">
        <f t="shared" si="389"/>
        <v>0</v>
      </c>
      <c r="N773" s="31">
        <f t="shared" si="389"/>
        <v>0</v>
      </c>
      <c r="O773" s="31">
        <f t="shared" si="389"/>
        <v>0</v>
      </c>
      <c r="P773" s="31">
        <f t="shared" si="389"/>
        <v>0</v>
      </c>
      <c r="Q773" s="31">
        <f t="shared" si="389"/>
        <v>0</v>
      </c>
      <c r="R773" s="32">
        <f t="shared" si="388"/>
        <v>0</v>
      </c>
      <c r="S773" s="24">
        <f>SUM(S772*2+S771)/3</f>
        <v>0</v>
      </c>
      <c r="T773" s="36"/>
    </row>
    <row r="774" spans="1:20" x14ac:dyDescent="0.25">
      <c r="A774" s="351"/>
      <c r="B774" s="316"/>
      <c r="C774" s="316"/>
      <c r="D774" s="421"/>
      <c r="E774" s="422"/>
      <c r="F774" s="322" t="s">
        <v>20</v>
      </c>
      <c r="G774" s="9" t="s">
        <v>1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>
        <f t="shared" si="388"/>
        <v>0</v>
      </c>
      <c r="S774" s="22">
        <f>SUM(H774:Q774)/10</f>
        <v>0</v>
      </c>
      <c r="T774" s="36"/>
    </row>
    <row r="775" spans="1:20" x14ac:dyDescent="0.25">
      <c r="A775" s="351"/>
      <c r="B775" s="316"/>
      <c r="C775" s="316"/>
      <c r="D775" s="421"/>
      <c r="E775" s="422"/>
      <c r="F775" s="322"/>
      <c r="G775" s="9" t="s">
        <v>2</v>
      </c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>
        <f t="shared" si="388"/>
        <v>0</v>
      </c>
      <c r="S775" s="22">
        <f>SUM(H775:Q775)/12</f>
        <v>0</v>
      </c>
      <c r="T775" s="36"/>
    </row>
    <row r="776" spans="1:20" x14ac:dyDescent="0.25">
      <c r="A776" s="351"/>
      <c r="B776" s="316"/>
      <c r="C776" s="316"/>
      <c r="D776" s="421"/>
      <c r="E776" s="422"/>
      <c r="F776" s="322"/>
      <c r="G776" s="23" t="s">
        <v>23</v>
      </c>
      <c r="H776" s="31">
        <f t="shared" ref="H776:Q776" si="390">+(H775*2+H774)/3</f>
        <v>0</v>
      </c>
      <c r="I776" s="31">
        <f t="shared" si="390"/>
        <v>0</v>
      </c>
      <c r="J776" s="31">
        <f t="shared" si="390"/>
        <v>0</v>
      </c>
      <c r="K776" s="31">
        <f t="shared" si="390"/>
        <v>0</v>
      </c>
      <c r="L776" s="31">
        <f t="shared" si="390"/>
        <v>0</v>
      </c>
      <c r="M776" s="31">
        <f t="shared" si="390"/>
        <v>0</v>
      </c>
      <c r="N776" s="31">
        <f t="shared" si="390"/>
        <v>0</v>
      </c>
      <c r="O776" s="31">
        <f t="shared" si="390"/>
        <v>0</v>
      </c>
      <c r="P776" s="31">
        <f t="shared" si="390"/>
        <v>0</v>
      </c>
      <c r="Q776" s="31">
        <f t="shared" si="390"/>
        <v>0</v>
      </c>
      <c r="R776" s="32">
        <f t="shared" si="388"/>
        <v>0</v>
      </c>
      <c r="S776" s="24">
        <f>SUM(S775*2+S774)/3</f>
        <v>0</v>
      </c>
      <c r="T776" s="36"/>
    </row>
    <row r="777" spans="1:20" ht="15.75" thickBot="1" x14ac:dyDescent="0.3">
      <c r="A777" s="351"/>
      <c r="B777" s="316"/>
      <c r="C777" s="316"/>
      <c r="D777" s="421"/>
      <c r="E777" s="422"/>
      <c r="F777" s="323" t="s">
        <v>21</v>
      </c>
      <c r="G777" s="323"/>
      <c r="H777" s="25">
        <f>SUM(H773,H776)/2</f>
        <v>0</v>
      </c>
      <c r="I777" s="25">
        <f t="shared" ref="I777:Q777" si="391">SUM(I773,I776)/2</f>
        <v>0</v>
      </c>
      <c r="J777" s="25">
        <f t="shared" si="391"/>
        <v>0</v>
      </c>
      <c r="K777" s="25">
        <f t="shared" si="391"/>
        <v>0</v>
      </c>
      <c r="L777" s="25">
        <f t="shared" si="391"/>
        <v>0</v>
      </c>
      <c r="M777" s="25">
        <f t="shared" si="391"/>
        <v>0</v>
      </c>
      <c r="N777" s="25">
        <f t="shared" si="391"/>
        <v>0</v>
      </c>
      <c r="O777" s="25">
        <f t="shared" si="391"/>
        <v>0</v>
      </c>
      <c r="P777" s="25">
        <f t="shared" si="391"/>
        <v>0</v>
      </c>
      <c r="Q777" s="25">
        <f t="shared" si="391"/>
        <v>0</v>
      </c>
      <c r="R777" s="25"/>
      <c r="S777" s="25">
        <f>SUM(S773,S776)/2</f>
        <v>0</v>
      </c>
      <c r="T777" s="11"/>
    </row>
    <row r="778" spans="1:20" ht="15" customHeight="1" x14ac:dyDescent="0.25">
      <c r="A778" s="350">
        <v>113</v>
      </c>
      <c r="B778" s="315" t="s">
        <v>55</v>
      </c>
      <c r="C778" s="315" t="s">
        <v>34</v>
      </c>
      <c r="D778" s="420" t="s">
        <v>39</v>
      </c>
      <c r="E778" s="422"/>
      <c r="F778" s="319" t="s">
        <v>16</v>
      </c>
      <c r="G778" s="12" t="s">
        <v>1</v>
      </c>
      <c r="H778" s="26"/>
      <c r="I778" s="20"/>
      <c r="J778" s="20"/>
      <c r="K778" s="20"/>
      <c r="L778" s="20"/>
      <c r="M778" s="20"/>
      <c r="N778" s="20"/>
      <c r="O778" s="20"/>
      <c r="P778" s="20"/>
      <c r="Q778" s="20"/>
      <c r="R778" s="20">
        <f t="shared" ref="R778:R783" si="392">SUM(H778:Q778)</f>
        <v>0</v>
      </c>
      <c r="S778" s="21">
        <f>SUM(H778:Q778)/10</f>
        <v>0</v>
      </c>
      <c r="T778" s="16"/>
    </row>
    <row r="779" spans="1:20" x14ac:dyDescent="0.25">
      <c r="A779" s="351"/>
      <c r="B779" s="316"/>
      <c r="C779" s="316"/>
      <c r="D779" s="421"/>
      <c r="E779" s="422"/>
      <c r="F779" s="320"/>
      <c r="G779" s="9" t="s">
        <v>2</v>
      </c>
      <c r="H779" s="28"/>
      <c r="I779" s="29"/>
      <c r="J779" s="29"/>
      <c r="K779" s="29"/>
      <c r="L779" s="29"/>
      <c r="M779" s="29"/>
      <c r="N779" s="29"/>
      <c r="O779" s="29"/>
      <c r="P779" s="29"/>
      <c r="Q779" s="29"/>
      <c r="R779" s="29">
        <f t="shared" si="392"/>
        <v>0</v>
      </c>
      <c r="S779" s="22">
        <f>SUM(H779:Q779)/12</f>
        <v>0</v>
      </c>
      <c r="T779" s="36"/>
    </row>
    <row r="780" spans="1:20" x14ac:dyDescent="0.25">
      <c r="A780" s="351"/>
      <c r="B780" s="316"/>
      <c r="C780" s="316"/>
      <c r="D780" s="421"/>
      <c r="E780" s="422"/>
      <c r="F780" s="321"/>
      <c r="G780" s="23" t="s">
        <v>22</v>
      </c>
      <c r="H780" s="31">
        <f t="shared" ref="H780:Q780" si="393">+(H779*2+H778)/3</f>
        <v>0</v>
      </c>
      <c r="I780" s="31">
        <f t="shared" si="393"/>
        <v>0</v>
      </c>
      <c r="J780" s="31">
        <f t="shared" si="393"/>
        <v>0</v>
      </c>
      <c r="K780" s="31">
        <f t="shared" si="393"/>
        <v>0</v>
      </c>
      <c r="L780" s="31">
        <f t="shared" si="393"/>
        <v>0</v>
      </c>
      <c r="M780" s="31">
        <f t="shared" si="393"/>
        <v>0</v>
      </c>
      <c r="N780" s="31">
        <f t="shared" si="393"/>
        <v>0</v>
      </c>
      <c r="O780" s="31">
        <f t="shared" si="393"/>
        <v>0</v>
      </c>
      <c r="P780" s="31">
        <f t="shared" si="393"/>
        <v>0</v>
      </c>
      <c r="Q780" s="31">
        <f t="shared" si="393"/>
        <v>0</v>
      </c>
      <c r="R780" s="32">
        <f t="shared" si="392"/>
        <v>0</v>
      </c>
      <c r="S780" s="24">
        <f>SUM(S779*2+S778)/3</f>
        <v>0</v>
      </c>
      <c r="T780" s="36"/>
    </row>
    <row r="781" spans="1:20" x14ac:dyDescent="0.25">
      <c r="A781" s="351"/>
      <c r="B781" s="316"/>
      <c r="C781" s="316"/>
      <c r="D781" s="421"/>
      <c r="E781" s="422"/>
      <c r="F781" s="322" t="s">
        <v>20</v>
      </c>
      <c r="G781" s="9" t="s">
        <v>1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>
        <f t="shared" si="392"/>
        <v>0</v>
      </c>
      <c r="S781" s="22">
        <f>SUM(H781:Q781)/10</f>
        <v>0</v>
      </c>
      <c r="T781" s="36"/>
    </row>
    <row r="782" spans="1:20" x14ac:dyDescent="0.25">
      <c r="A782" s="351"/>
      <c r="B782" s="316"/>
      <c r="C782" s="316"/>
      <c r="D782" s="421"/>
      <c r="E782" s="422"/>
      <c r="F782" s="322"/>
      <c r="G782" s="9" t="s">
        <v>2</v>
      </c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>
        <f t="shared" si="392"/>
        <v>0</v>
      </c>
      <c r="S782" s="22">
        <f>SUM(H782:Q782)/12</f>
        <v>0</v>
      </c>
      <c r="T782" s="36"/>
    </row>
    <row r="783" spans="1:20" x14ac:dyDescent="0.25">
      <c r="A783" s="351"/>
      <c r="B783" s="316"/>
      <c r="C783" s="316"/>
      <c r="D783" s="421"/>
      <c r="E783" s="422"/>
      <c r="F783" s="322"/>
      <c r="G783" s="23" t="s">
        <v>23</v>
      </c>
      <c r="H783" s="31">
        <f t="shared" ref="H783:Q783" si="394">+(H782*2+H781)/3</f>
        <v>0</v>
      </c>
      <c r="I783" s="31">
        <f t="shared" si="394"/>
        <v>0</v>
      </c>
      <c r="J783" s="31">
        <f t="shared" si="394"/>
        <v>0</v>
      </c>
      <c r="K783" s="31">
        <f t="shared" si="394"/>
        <v>0</v>
      </c>
      <c r="L783" s="31">
        <f t="shared" si="394"/>
        <v>0</v>
      </c>
      <c r="M783" s="31">
        <f t="shared" si="394"/>
        <v>0</v>
      </c>
      <c r="N783" s="31">
        <f t="shared" si="394"/>
        <v>0</v>
      </c>
      <c r="O783" s="31">
        <f t="shared" si="394"/>
        <v>0</v>
      </c>
      <c r="P783" s="31">
        <f t="shared" si="394"/>
        <v>0</v>
      </c>
      <c r="Q783" s="31">
        <f t="shared" si="394"/>
        <v>0</v>
      </c>
      <c r="R783" s="32">
        <f t="shared" si="392"/>
        <v>0</v>
      </c>
      <c r="S783" s="24">
        <f>SUM(S782*2+S781)/3</f>
        <v>0</v>
      </c>
      <c r="T783" s="36"/>
    </row>
    <row r="784" spans="1:20" ht="15.75" thickBot="1" x14ac:dyDescent="0.3">
      <c r="A784" s="351"/>
      <c r="B784" s="316"/>
      <c r="C784" s="316"/>
      <c r="D784" s="421"/>
      <c r="E784" s="422"/>
      <c r="F784" s="323" t="s">
        <v>21</v>
      </c>
      <c r="G784" s="323"/>
      <c r="H784" s="25">
        <f>SUM(H780,H783)/2</f>
        <v>0</v>
      </c>
      <c r="I784" s="25">
        <f t="shared" ref="I784:Q784" si="395">SUM(I780,I783)/2</f>
        <v>0</v>
      </c>
      <c r="J784" s="25">
        <f t="shared" si="395"/>
        <v>0</v>
      </c>
      <c r="K784" s="25">
        <f t="shared" si="395"/>
        <v>0</v>
      </c>
      <c r="L784" s="25">
        <f t="shared" si="395"/>
        <v>0</v>
      </c>
      <c r="M784" s="25">
        <f t="shared" si="395"/>
        <v>0</v>
      </c>
      <c r="N784" s="25">
        <f t="shared" si="395"/>
        <v>0</v>
      </c>
      <c r="O784" s="25">
        <f t="shared" si="395"/>
        <v>0</v>
      </c>
      <c r="P784" s="25">
        <f t="shared" si="395"/>
        <v>0</v>
      </c>
      <c r="Q784" s="25">
        <f t="shared" si="395"/>
        <v>0</v>
      </c>
      <c r="R784" s="25"/>
      <c r="S784" s="25">
        <f>SUM(S780,S783)/2</f>
        <v>0</v>
      </c>
      <c r="T784" s="11"/>
    </row>
    <row r="785" spans="1:20" ht="15" customHeight="1" x14ac:dyDescent="0.25">
      <c r="A785" s="350">
        <v>114</v>
      </c>
      <c r="B785" s="315" t="s">
        <v>55</v>
      </c>
      <c r="C785" s="315" t="s">
        <v>34</v>
      </c>
      <c r="D785" s="420" t="s">
        <v>39</v>
      </c>
      <c r="E785" s="422"/>
      <c r="F785" s="319" t="s">
        <v>16</v>
      </c>
      <c r="G785" s="12" t="s">
        <v>1</v>
      </c>
      <c r="H785" s="26"/>
      <c r="I785" s="20"/>
      <c r="J785" s="20"/>
      <c r="K785" s="20"/>
      <c r="L785" s="20"/>
      <c r="M785" s="20"/>
      <c r="N785" s="20"/>
      <c r="O785" s="20"/>
      <c r="P785" s="20"/>
      <c r="Q785" s="20"/>
      <c r="R785" s="20">
        <f t="shared" ref="R785:R790" si="396">SUM(H785:Q785)</f>
        <v>0</v>
      </c>
      <c r="S785" s="21">
        <f>SUM(H785:Q785)/10</f>
        <v>0</v>
      </c>
      <c r="T785" s="16"/>
    </row>
    <row r="786" spans="1:20" x14ac:dyDescent="0.25">
      <c r="A786" s="351"/>
      <c r="B786" s="316"/>
      <c r="C786" s="316"/>
      <c r="D786" s="421"/>
      <c r="E786" s="422"/>
      <c r="F786" s="320"/>
      <c r="G786" s="9" t="s">
        <v>2</v>
      </c>
      <c r="H786" s="28"/>
      <c r="I786" s="29"/>
      <c r="J786" s="29"/>
      <c r="K786" s="29"/>
      <c r="L786" s="29"/>
      <c r="M786" s="29"/>
      <c r="N786" s="29"/>
      <c r="O786" s="29"/>
      <c r="P786" s="29"/>
      <c r="Q786" s="29"/>
      <c r="R786" s="29">
        <f t="shared" si="396"/>
        <v>0</v>
      </c>
      <c r="S786" s="22">
        <f>SUM(H786:Q786)/12</f>
        <v>0</v>
      </c>
      <c r="T786" s="36"/>
    </row>
    <row r="787" spans="1:20" x14ac:dyDescent="0.25">
      <c r="A787" s="351"/>
      <c r="B787" s="316"/>
      <c r="C787" s="316"/>
      <c r="D787" s="421"/>
      <c r="E787" s="422"/>
      <c r="F787" s="321"/>
      <c r="G787" s="23" t="s">
        <v>22</v>
      </c>
      <c r="H787" s="31">
        <f t="shared" ref="H787:Q787" si="397">+(H786*2+H785)/3</f>
        <v>0</v>
      </c>
      <c r="I787" s="31">
        <f t="shared" si="397"/>
        <v>0</v>
      </c>
      <c r="J787" s="31">
        <f t="shared" si="397"/>
        <v>0</v>
      </c>
      <c r="K787" s="31">
        <f t="shared" si="397"/>
        <v>0</v>
      </c>
      <c r="L787" s="31">
        <f t="shared" si="397"/>
        <v>0</v>
      </c>
      <c r="M787" s="31">
        <f t="shared" si="397"/>
        <v>0</v>
      </c>
      <c r="N787" s="31">
        <f t="shared" si="397"/>
        <v>0</v>
      </c>
      <c r="O787" s="31">
        <f t="shared" si="397"/>
        <v>0</v>
      </c>
      <c r="P787" s="31">
        <f t="shared" si="397"/>
        <v>0</v>
      </c>
      <c r="Q787" s="31">
        <f t="shared" si="397"/>
        <v>0</v>
      </c>
      <c r="R787" s="32">
        <f t="shared" si="396"/>
        <v>0</v>
      </c>
      <c r="S787" s="24">
        <f>SUM(S786*2+S785)/3</f>
        <v>0</v>
      </c>
      <c r="T787" s="36"/>
    </row>
    <row r="788" spans="1:20" x14ac:dyDescent="0.25">
      <c r="A788" s="351"/>
      <c r="B788" s="316"/>
      <c r="C788" s="316"/>
      <c r="D788" s="421"/>
      <c r="E788" s="422"/>
      <c r="F788" s="322" t="s">
        <v>20</v>
      </c>
      <c r="G788" s="9" t="s">
        <v>1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>
        <f t="shared" si="396"/>
        <v>0</v>
      </c>
      <c r="S788" s="22">
        <f>SUM(H788:Q788)/10</f>
        <v>0</v>
      </c>
      <c r="T788" s="36"/>
    </row>
    <row r="789" spans="1:20" x14ac:dyDescent="0.25">
      <c r="A789" s="351"/>
      <c r="B789" s="316"/>
      <c r="C789" s="316"/>
      <c r="D789" s="421"/>
      <c r="E789" s="422"/>
      <c r="F789" s="322"/>
      <c r="G789" s="9" t="s">
        <v>2</v>
      </c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>
        <f t="shared" si="396"/>
        <v>0</v>
      </c>
      <c r="S789" s="22">
        <f>SUM(H789:Q789)/12</f>
        <v>0</v>
      </c>
      <c r="T789" s="36"/>
    </row>
    <row r="790" spans="1:20" x14ac:dyDescent="0.25">
      <c r="A790" s="351"/>
      <c r="B790" s="316"/>
      <c r="C790" s="316"/>
      <c r="D790" s="421"/>
      <c r="E790" s="422"/>
      <c r="F790" s="322"/>
      <c r="G790" s="23" t="s">
        <v>23</v>
      </c>
      <c r="H790" s="31">
        <f t="shared" ref="H790:Q790" si="398">+(H789*2+H788)/3</f>
        <v>0</v>
      </c>
      <c r="I790" s="31">
        <f t="shared" si="398"/>
        <v>0</v>
      </c>
      <c r="J790" s="31">
        <f t="shared" si="398"/>
        <v>0</v>
      </c>
      <c r="K790" s="31">
        <f t="shared" si="398"/>
        <v>0</v>
      </c>
      <c r="L790" s="31">
        <f t="shared" si="398"/>
        <v>0</v>
      </c>
      <c r="M790" s="31">
        <f t="shared" si="398"/>
        <v>0</v>
      </c>
      <c r="N790" s="31">
        <f t="shared" si="398"/>
        <v>0</v>
      </c>
      <c r="O790" s="31">
        <f t="shared" si="398"/>
        <v>0</v>
      </c>
      <c r="P790" s="31">
        <f t="shared" si="398"/>
        <v>0</v>
      </c>
      <c r="Q790" s="31">
        <f t="shared" si="398"/>
        <v>0</v>
      </c>
      <c r="R790" s="32">
        <f t="shared" si="396"/>
        <v>0</v>
      </c>
      <c r="S790" s="24">
        <f>SUM(S789*2+S788)/3</f>
        <v>0</v>
      </c>
      <c r="T790" s="36"/>
    </row>
    <row r="791" spans="1:20" ht="15.75" thickBot="1" x14ac:dyDescent="0.3">
      <c r="A791" s="351"/>
      <c r="B791" s="316"/>
      <c r="C791" s="316"/>
      <c r="D791" s="421"/>
      <c r="E791" s="422"/>
      <c r="F791" s="323" t="s">
        <v>21</v>
      </c>
      <c r="G791" s="323"/>
      <c r="H791" s="25">
        <f>SUM(H787,H790)/2</f>
        <v>0</v>
      </c>
      <c r="I791" s="25">
        <f t="shared" ref="I791:Q791" si="399">SUM(I787,I790)/2</f>
        <v>0</v>
      </c>
      <c r="J791" s="25">
        <f t="shared" si="399"/>
        <v>0</v>
      </c>
      <c r="K791" s="25">
        <f t="shared" si="399"/>
        <v>0</v>
      </c>
      <c r="L791" s="25">
        <f t="shared" si="399"/>
        <v>0</v>
      </c>
      <c r="M791" s="25">
        <f t="shared" si="399"/>
        <v>0</v>
      </c>
      <c r="N791" s="25">
        <f t="shared" si="399"/>
        <v>0</v>
      </c>
      <c r="O791" s="25">
        <f t="shared" si="399"/>
        <v>0</v>
      </c>
      <c r="P791" s="25">
        <f t="shared" si="399"/>
        <v>0</v>
      </c>
      <c r="Q791" s="25">
        <f t="shared" si="399"/>
        <v>0</v>
      </c>
      <c r="R791" s="25"/>
      <c r="S791" s="25">
        <f>SUM(S787,S790)/2</f>
        <v>0</v>
      </c>
      <c r="T791" s="11"/>
    </row>
    <row r="792" spans="1:20" ht="15" customHeight="1" x14ac:dyDescent="0.25">
      <c r="A792" s="350">
        <v>115</v>
      </c>
      <c r="B792" s="315" t="s">
        <v>55</v>
      </c>
      <c r="C792" s="315" t="s">
        <v>34</v>
      </c>
      <c r="D792" s="420" t="s">
        <v>39</v>
      </c>
      <c r="E792" s="422"/>
      <c r="F792" s="319" t="s">
        <v>16</v>
      </c>
      <c r="G792" s="12" t="s">
        <v>1</v>
      </c>
      <c r="H792" s="26"/>
      <c r="I792" s="20"/>
      <c r="J792" s="20"/>
      <c r="K792" s="20"/>
      <c r="L792" s="20"/>
      <c r="M792" s="20"/>
      <c r="N792" s="20"/>
      <c r="O792" s="20"/>
      <c r="P792" s="20"/>
      <c r="Q792" s="20"/>
      <c r="R792" s="20">
        <f t="shared" ref="R792:R797" si="400">SUM(H792:Q792)</f>
        <v>0</v>
      </c>
      <c r="S792" s="21">
        <f>SUM(H792:Q792)/10</f>
        <v>0</v>
      </c>
      <c r="T792" s="16"/>
    </row>
    <row r="793" spans="1:20" x14ac:dyDescent="0.25">
      <c r="A793" s="351"/>
      <c r="B793" s="316"/>
      <c r="C793" s="316"/>
      <c r="D793" s="421"/>
      <c r="E793" s="422"/>
      <c r="F793" s="320"/>
      <c r="G793" s="9" t="s">
        <v>2</v>
      </c>
      <c r="H793" s="28"/>
      <c r="I793" s="29"/>
      <c r="J793" s="29"/>
      <c r="K793" s="29"/>
      <c r="L793" s="29"/>
      <c r="M793" s="29"/>
      <c r="N793" s="29"/>
      <c r="O793" s="29"/>
      <c r="P793" s="29"/>
      <c r="Q793" s="29"/>
      <c r="R793" s="29">
        <f t="shared" si="400"/>
        <v>0</v>
      </c>
      <c r="S793" s="22">
        <f>SUM(H793:Q793)/12</f>
        <v>0</v>
      </c>
      <c r="T793" s="36"/>
    </row>
    <row r="794" spans="1:20" x14ac:dyDescent="0.25">
      <c r="A794" s="351"/>
      <c r="B794" s="316"/>
      <c r="C794" s="316"/>
      <c r="D794" s="421"/>
      <c r="E794" s="422"/>
      <c r="F794" s="321"/>
      <c r="G794" s="23" t="s">
        <v>22</v>
      </c>
      <c r="H794" s="31">
        <f t="shared" ref="H794:Q794" si="401">+(H793*2+H792)/3</f>
        <v>0</v>
      </c>
      <c r="I794" s="31">
        <f t="shared" si="401"/>
        <v>0</v>
      </c>
      <c r="J794" s="31">
        <f t="shared" si="401"/>
        <v>0</v>
      </c>
      <c r="K794" s="31">
        <f t="shared" si="401"/>
        <v>0</v>
      </c>
      <c r="L794" s="31">
        <f t="shared" si="401"/>
        <v>0</v>
      </c>
      <c r="M794" s="31">
        <f t="shared" si="401"/>
        <v>0</v>
      </c>
      <c r="N794" s="31">
        <f t="shared" si="401"/>
        <v>0</v>
      </c>
      <c r="O794" s="31">
        <f t="shared" si="401"/>
        <v>0</v>
      </c>
      <c r="P794" s="31">
        <f t="shared" si="401"/>
        <v>0</v>
      </c>
      <c r="Q794" s="31">
        <f t="shared" si="401"/>
        <v>0</v>
      </c>
      <c r="R794" s="32">
        <f t="shared" si="400"/>
        <v>0</v>
      </c>
      <c r="S794" s="24">
        <f>SUM(S793*2+S792)/3</f>
        <v>0</v>
      </c>
      <c r="T794" s="36"/>
    </row>
    <row r="795" spans="1:20" x14ac:dyDescent="0.25">
      <c r="A795" s="351"/>
      <c r="B795" s="316"/>
      <c r="C795" s="316"/>
      <c r="D795" s="421"/>
      <c r="E795" s="422"/>
      <c r="F795" s="322" t="s">
        <v>20</v>
      </c>
      <c r="G795" s="9" t="s">
        <v>1</v>
      </c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>
        <f t="shared" si="400"/>
        <v>0</v>
      </c>
      <c r="S795" s="22">
        <f>SUM(H795:Q795)/10</f>
        <v>0</v>
      </c>
      <c r="T795" s="36"/>
    </row>
    <row r="796" spans="1:20" x14ac:dyDescent="0.25">
      <c r="A796" s="351"/>
      <c r="B796" s="316"/>
      <c r="C796" s="316"/>
      <c r="D796" s="421"/>
      <c r="E796" s="422"/>
      <c r="F796" s="322"/>
      <c r="G796" s="9" t="s">
        <v>2</v>
      </c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>
        <f t="shared" si="400"/>
        <v>0</v>
      </c>
      <c r="S796" s="22">
        <f>SUM(H796:Q796)/12</f>
        <v>0</v>
      </c>
      <c r="T796" s="36"/>
    </row>
    <row r="797" spans="1:20" x14ac:dyDescent="0.25">
      <c r="A797" s="351"/>
      <c r="B797" s="316"/>
      <c r="C797" s="316"/>
      <c r="D797" s="421"/>
      <c r="E797" s="422"/>
      <c r="F797" s="322"/>
      <c r="G797" s="23" t="s">
        <v>23</v>
      </c>
      <c r="H797" s="31">
        <f t="shared" ref="H797:Q797" si="402">+(H796*2+H795)/3</f>
        <v>0</v>
      </c>
      <c r="I797" s="31">
        <f t="shared" si="402"/>
        <v>0</v>
      </c>
      <c r="J797" s="31">
        <f t="shared" si="402"/>
        <v>0</v>
      </c>
      <c r="K797" s="31">
        <f t="shared" si="402"/>
        <v>0</v>
      </c>
      <c r="L797" s="31">
        <f t="shared" si="402"/>
        <v>0</v>
      </c>
      <c r="M797" s="31">
        <f t="shared" si="402"/>
        <v>0</v>
      </c>
      <c r="N797" s="31">
        <f t="shared" si="402"/>
        <v>0</v>
      </c>
      <c r="O797" s="31">
        <f t="shared" si="402"/>
        <v>0</v>
      </c>
      <c r="P797" s="31">
        <f t="shared" si="402"/>
        <v>0</v>
      </c>
      <c r="Q797" s="31">
        <f t="shared" si="402"/>
        <v>0</v>
      </c>
      <c r="R797" s="32">
        <f t="shared" si="400"/>
        <v>0</v>
      </c>
      <c r="S797" s="24">
        <f>SUM(S796*2+S795)/3</f>
        <v>0</v>
      </c>
      <c r="T797" s="36"/>
    </row>
    <row r="798" spans="1:20" ht="15.75" thickBot="1" x14ac:dyDescent="0.3">
      <c r="A798" s="351"/>
      <c r="B798" s="316"/>
      <c r="C798" s="316"/>
      <c r="D798" s="421"/>
      <c r="E798" s="422"/>
      <c r="F798" s="323" t="s">
        <v>21</v>
      </c>
      <c r="G798" s="323"/>
      <c r="H798" s="25">
        <f>SUM(H794,H797)/2</f>
        <v>0</v>
      </c>
      <c r="I798" s="25">
        <f t="shared" ref="I798:Q798" si="403">SUM(I794,I797)/2</f>
        <v>0</v>
      </c>
      <c r="J798" s="25">
        <f t="shared" si="403"/>
        <v>0</v>
      </c>
      <c r="K798" s="25">
        <f t="shared" si="403"/>
        <v>0</v>
      </c>
      <c r="L798" s="25">
        <f t="shared" si="403"/>
        <v>0</v>
      </c>
      <c r="M798" s="25">
        <f t="shared" si="403"/>
        <v>0</v>
      </c>
      <c r="N798" s="25">
        <f t="shared" si="403"/>
        <v>0</v>
      </c>
      <c r="O798" s="25">
        <f t="shared" si="403"/>
        <v>0</v>
      </c>
      <c r="P798" s="25">
        <f t="shared" si="403"/>
        <v>0</v>
      </c>
      <c r="Q798" s="25">
        <f t="shared" si="403"/>
        <v>0</v>
      </c>
      <c r="R798" s="25"/>
      <c r="S798" s="25">
        <f>SUM(S794,S797)/2</f>
        <v>0</v>
      </c>
      <c r="T798" s="11"/>
    </row>
    <row r="799" spans="1:20" ht="15" customHeight="1" x14ac:dyDescent="0.25">
      <c r="A799" s="350">
        <v>116</v>
      </c>
      <c r="B799" s="315" t="s">
        <v>55</v>
      </c>
      <c r="C799" s="315" t="s">
        <v>34</v>
      </c>
      <c r="D799" s="420" t="s">
        <v>39</v>
      </c>
      <c r="E799" s="422"/>
      <c r="F799" s="319" t="s">
        <v>16</v>
      </c>
      <c r="G799" s="12" t="s">
        <v>1</v>
      </c>
      <c r="H799" s="26"/>
      <c r="I799" s="20"/>
      <c r="J799" s="20"/>
      <c r="K799" s="20"/>
      <c r="L799" s="20"/>
      <c r="M799" s="20"/>
      <c r="N799" s="20"/>
      <c r="O799" s="20"/>
      <c r="P799" s="20"/>
      <c r="Q799" s="20"/>
      <c r="R799" s="20">
        <f t="shared" ref="R799:R804" si="404">SUM(H799:Q799)</f>
        <v>0</v>
      </c>
      <c r="S799" s="21">
        <f>SUM(H799:Q799)/10</f>
        <v>0</v>
      </c>
      <c r="T799" s="16"/>
    </row>
    <row r="800" spans="1:20" x14ac:dyDescent="0.25">
      <c r="A800" s="351"/>
      <c r="B800" s="316"/>
      <c r="C800" s="316"/>
      <c r="D800" s="421"/>
      <c r="E800" s="422"/>
      <c r="F800" s="320"/>
      <c r="G800" s="9" t="s">
        <v>2</v>
      </c>
      <c r="H800" s="28"/>
      <c r="I800" s="29"/>
      <c r="J800" s="29"/>
      <c r="K800" s="29"/>
      <c r="L800" s="29"/>
      <c r="M800" s="29"/>
      <c r="N800" s="29"/>
      <c r="O800" s="29"/>
      <c r="P800" s="29"/>
      <c r="Q800" s="29"/>
      <c r="R800" s="29">
        <f t="shared" si="404"/>
        <v>0</v>
      </c>
      <c r="S800" s="22">
        <f>SUM(H800:Q800)/12</f>
        <v>0</v>
      </c>
      <c r="T800" s="36"/>
    </row>
    <row r="801" spans="1:20" x14ac:dyDescent="0.25">
      <c r="A801" s="351"/>
      <c r="B801" s="316"/>
      <c r="C801" s="316"/>
      <c r="D801" s="421"/>
      <c r="E801" s="422"/>
      <c r="F801" s="321"/>
      <c r="G801" s="23" t="s">
        <v>22</v>
      </c>
      <c r="H801" s="31">
        <f t="shared" ref="H801:Q801" si="405">+(H800*2+H799)/3</f>
        <v>0</v>
      </c>
      <c r="I801" s="31">
        <f t="shared" si="405"/>
        <v>0</v>
      </c>
      <c r="J801" s="31">
        <f t="shared" si="405"/>
        <v>0</v>
      </c>
      <c r="K801" s="31">
        <f t="shared" si="405"/>
        <v>0</v>
      </c>
      <c r="L801" s="31">
        <f t="shared" si="405"/>
        <v>0</v>
      </c>
      <c r="M801" s="31">
        <f t="shared" si="405"/>
        <v>0</v>
      </c>
      <c r="N801" s="31">
        <f t="shared" si="405"/>
        <v>0</v>
      </c>
      <c r="O801" s="31">
        <f t="shared" si="405"/>
        <v>0</v>
      </c>
      <c r="P801" s="31">
        <f t="shared" si="405"/>
        <v>0</v>
      </c>
      <c r="Q801" s="31">
        <f t="shared" si="405"/>
        <v>0</v>
      </c>
      <c r="R801" s="32">
        <f t="shared" si="404"/>
        <v>0</v>
      </c>
      <c r="S801" s="24">
        <f>SUM(S800*2+S799)/3</f>
        <v>0</v>
      </c>
      <c r="T801" s="36"/>
    </row>
    <row r="802" spans="1:20" x14ac:dyDescent="0.25">
      <c r="A802" s="351"/>
      <c r="B802" s="316"/>
      <c r="C802" s="316"/>
      <c r="D802" s="421"/>
      <c r="E802" s="422"/>
      <c r="F802" s="322" t="s">
        <v>20</v>
      </c>
      <c r="G802" s="9" t="s">
        <v>1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>
        <f t="shared" si="404"/>
        <v>0</v>
      </c>
      <c r="S802" s="22">
        <f>SUM(H802:Q802)/10</f>
        <v>0</v>
      </c>
      <c r="T802" s="36"/>
    </row>
    <row r="803" spans="1:20" x14ac:dyDescent="0.25">
      <c r="A803" s="351"/>
      <c r="B803" s="316"/>
      <c r="C803" s="316"/>
      <c r="D803" s="421"/>
      <c r="E803" s="422"/>
      <c r="F803" s="322"/>
      <c r="G803" s="9" t="s">
        <v>2</v>
      </c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>
        <f t="shared" si="404"/>
        <v>0</v>
      </c>
      <c r="S803" s="22">
        <f>SUM(H803:Q803)/12</f>
        <v>0</v>
      </c>
      <c r="T803" s="36"/>
    </row>
    <row r="804" spans="1:20" x14ac:dyDescent="0.25">
      <c r="A804" s="351"/>
      <c r="B804" s="316"/>
      <c r="C804" s="316"/>
      <c r="D804" s="421"/>
      <c r="E804" s="422"/>
      <c r="F804" s="322"/>
      <c r="G804" s="23" t="s">
        <v>23</v>
      </c>
      <c r="H804" s="31">
        <f t="shared" ref="H804:Q804" si="406">+(H803*2+H802)/3</f>
        <v>0</v>
      </c>
      <c r="I804" s="31">
        <f t="shared" si="406"/>
        <v>0</v>
      </c>
      <c r="J804" s="31">
        <f t="shared" si="406"/>
        <v>0</v>
      </c>
      <c r="K804" s="31">
        <f t="shared" si="406"/>
        <v>0</v>
      </c>
      <c r="L804" s="31">
        <f t="shared" si="406"/>
        <v>0</v>
      </c>
      <c r="M804" s="31">
        <f t="shared" si="406"/>
        <v>0</v>
      </c>
      <c r="N804" s="31">
        <f t="shared" si="406"/>
        <v>0</v>
      </c>
      <c r="O804" s="31">
        <f t="shared" si="406"/>
        <v>0</v>
      </c>
      <c r="P804" s="31">
        <f t="shared" si="406"/>
        <v>0</v>
      </c>
      <c r="Q804" s="31">
        <f t="shared" si="406"/>
        <v>0</v>
      </c>
      <c r="R804" s="32">
        <f t="shared" si="404"/>
        <v>0</v>
      </c>
      <c r="S804" s="24">
        <f>SUM(S803*2+S802)/3</f>
        <v>0</v>
      </c>
      <c r="T804" s="36"/>
    </row>
    <row r="805" spans="1:20" ht="15.75" thickBot="1" x14ac:dyDescent="0.3">
      <c r="A805" s="351"/>
      <c r="B805" s="316"/>
      <c r="C805" s="316"/>
      <c r="D805" s="421"/>
      <c r="E805" s="422"/>
      <c r="F805" s="323" t="s">
        <v>21</v>
      </c>
      <c r="G805" s="323"/>
      <c r="H805" s="25">
        <f>SUM(H801,H804)/2</f>
        <v>0</v>
      </c>
      <c r="I805" s="25">
        <f t="shared" ref="I805:Q805" si="407">SUM(I801,I804)/2</f>
        <v>0</v>
      </c>
      <c r="J805" s="25">
        <f t="shared" si="407"/>
        <v>0</v>
      </c>
      <c r="K805" s="25">
        <f t="shared" si="407"/>
        <v>0</v>
      </c>
      <c r="L805" s="25">
        <f t="shared" si="407"/>
        <v>0</v>
      </c>
      <c r="M805" s="25">
        <f t="shared" si="407"/>
        <v>0</v>
      </c>
      <c r="N805" s="25">
        <f t="shared" si="407"/>
        <v>0</v>
      </c>
      <c r="O805" s="25">
        <f t="shared" si="407"/>
        <v>0</v>
      </c>
      <c r="P805" s="25">
        <f t="shared" si="407"/>
        <v>0</v>
      </c>
      <c r="Q805" s="25">
        <f t="shared" si="407"/>
        <v>0</v>
      </c>
      <c r="R805" s="25"/>
      <c r="S805" s="25">
        <f>SUM(S801,S804)/2</f>
        <v>0</v>
      </c>
      <c r="T805" s="11"/>
    </row>
    <row r="806" spans="1:20" ht="15" customHeight="1" x14ac:dyDescent="0.25">
      <c r="A806" s="350">
        <v>117</v>
      </c>
      <c r="B806" s="315" t="s">
        <v>55</v>
      </c>
      <c r="C806" s="315" t="s">
        <v>34</v>
      </c>
      <c r="D806" s="420" t="s">
        <v>39</v>
      </c>
      <c r="E806" s="422"/>
      <c r="F806" s="319" t="s">
        <v>16</v>
      </c>
      <c r="G806" s="12" t="s">
        <v>1</v>
      </c>
      <c r="H806" s="26"/>
      <c r="I806" s="20"/>
      <c r="J806" s="20"/>
      <c r="K806" s="20"/>
      <c r="L806" s="20"/>
      <c r="M806" s="20"/>
      <c r="N806" s="20"/>
      <c r="O806" s="20"/>
      <c r="P806" s="20"/>
      <c r="Q806" s="20"/>
      <c r="R806" s="20">
        <f t="shared" ref="R806:R811" si="408">SUM(H806:Q806)</f>
        <v>0</v>
      </c>
      <c r="S806" s="21">
        <f>SUM(H806:Q806)/10</f>
        <v>0</v>
      </c>
      <c r="T806" s="16"/>
    </row>
    <row r="807" spans="1:20" x14ac:dyDescent="0.25">
      <c r="A807" s="351"/>
      <c r="B807" s="316"/>
      <c r="C807" s="316"/>
      <c r="D807" s="421"/>
      <c r="E807" s="422"/>
      <c r="F807" s="320"/>
      <c r="G807" s="9" t="s">
        <v>2</v>
      </c>
      <c r="H807" s="28"/>
      <c r="I807" s="29"/>
      <c r="J807" s="29"/>
      <c r="K807" s="29"/>
      <c r="L807" s="29"/>
      <c r="M807" s="29"/>
      <c r="N807" s="29"/>
      <c r="O807" s="29"/>
      <c r="P807" s="29"/>
      <c r="Q807" s="29"/>
      <c r="R807" s="29">
        <f t="shared" si="408"/>
        <v>0</v>
      </c>
      <c r="S807" s="22">
        <f>SUM(H807:Q807)/12</f>
        <v>0</v>
      </c>
      <c r="T807" s="36"/>
    </row>
    <row r="808" spans="1:20" x14ac:dyDescent="0.25">
      <c r="A808" s="351"/>
      <c r="B808" s="316"/>
      <c r="C808" s="316"/>
      <c r="D808" s="421"/>
      <c r="E808" s="422"/>
      <c r="F808" s="321"/>
      <c r="G808" s="23" t="s">
        <v>22</v>
      </c>
      <c r="H808" s="31">
        <f t="shared" ref="H808:Q808" si="409">+(H807*2+H806)/3</f>
        <v>0</v>
      </c>
      <c r="I808" s="31">
        <f t="shared" si="409"/>
        <v>0</v>
      </c>
      <c r="J808" s="31">
        <f t="shared" si="409"/>
        <v>0</v>
      </c>
      <c r="K808" s="31">
        <f t="shared" si="409"/>
        <v>0</v>
      </c>
      <c r="L808" s="31">
        <f t="shared" si="409"/>
        <v>0</v>
      </c>
      <c r="M808" s="31">
        <f t="shared" si="409"/>
        <v>0</v>
      </c>
      <c r="N808" s="31">
        <f t="shared" si="409"/>
        <v>0</v>
      </c>
      <c r="O808" s="31">
        <f t="shared" si="409"/>
        <v>0</v>
      </c>
      <c r="P808" s="31">
        <f t="shared" si="409"/>
        <v>0</v>
      </c>
      <c r="Q808" s="31">
        <f t="shared" si="409"/>
        <v>0</v>
      </c>
      <c r="R808" s="32">
        <f t="shared" si="408"/>
        <v>0</v>
      </c>
      <c r="S808" s="24">
        <f>SUM(S807*2+S806)/3</f>
        <v>0</v>
      </c>
      <c r="T808" s="36"/>
    </row>
    <row r="809" spans="1:20" x14ac:dyDescent="0.25">
      <c r="A809" s="351"/>
      <c r="B809" s="316"/>
      <c r="C809" s="316"/>
      <c r="D809" s="421"/>
      <c r="E809" s="422"/>
      <c r="F809" s="322" t="s">
        <v>20</v>
      </c>
      <c r="G809" s="9" t="s">
        <v>1</v>
      </c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>
        <f t="shared" si="408"/>
        <v>0</v>
      </c>
      <c r="S809" s="22">
        <f>SUM(H809:Q809)/10</f>
        <v>0</v>
      </c>
      <c r="T809" s="36"/>
    </row>
    <row r="810" spans="1:20" x14ac:dyDescent="0.25">
      <c r="A810" s="351"/>
      <c r="B810" s="316"/>
      <c r="C810" s="316"/>
      <c r="D810" s="421"/>
      <c r="E810" s="422"/>
      <c r="F810" s="322"/>
      <c r="G810" s="9" t="s">
        <v>2</v>
      </c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>
        <f t="shared" si="408"/>
        <v>0</v>
      </c>
      <c r="S810" s="22">
        <f>SUM(H810:Q810)/12</f>
        <v>0</v>
      </c>
      <c r="T810" s="36"/>
    </row>
    <row r="811" spans="1:20" x14ac:dyDescent="0.25">
      <c r="A811" s="351"/>
      <c r="B811" s="316"/>
      <c r="C811" s="316"/>
      <c r="D811" s="421"/>
      <c r="E811" s="422"/>
      <c r="F811" s="322"/>
      <c r="G811" s="23" t="s">
        <v>23</v>
      </c>
      <c r="H811" s="31">
        <f t="shared" ref="H811:Q811" si="410">+(H810*2+H809)/3</f>
        <v>0</v>
      </c>
      <c r="I811" s="31">
        <f t="shared" si="410"/>
        <v>0</v>
      </c>
      <c r="J811" s="31">
        <f t="shared" si="410"/>
        <v>0</v>
      </c>
      <c r="K811" s="31">
        <f t="shared" si="410"/>
        <v>0</v>
      </c>
      <c r="L811" s="31">
        <f t="shared" si="410"/>
        <v>0</v>
      </c>
      <c r="M811" s="31">
        <f t="shared" si="410"/>
        <v>0</v>
      </c>
      <c r="N811" s="31">
        <f t="shared" si="410"/>
        <v>0</v>
      </c>
      <c r="O811" s="31">
        <f t="shared" si="410"/>
        <v>0</v>
      </c>
      <c r="P811" s="31">
        <f t="shared" si="410"/>
        <v>0</v>
      </c>
      <c r="Q811" s="31">
        <f t="shared" si="410"/>
        <v>0</v>
      </c>
      <c r="R811" s="32">
        <f t="shared" si="408"/>
        <v>0</v>
      </c>
      <c r="S811" s="24">
        <f>SUM(S810*2+S809)/3</f>
        <v>0</v>
      </c>
      <c r="T811" s="36"/>
    </row>
    <row r="812" spans="1:20" ht="15.75" thickBot="1" x14ac:dyDescent="0.3">
      <c r="A812" s="351"/>
      <c r="B812" s="316"/>
      <c r="C812" s="316"/>
      <c r="D812" s="421"/>
      <c r="E812" s="422"/>
      <c r="F812" s="323" t="s">
        <v>21</v>
      </c>
      <c r="G812" s="323"/>
      <c r="H812" s="25">
        <f>SUM(H808,H811)/2</f>
        <v>0</v>
      </c>
      <c r="I812" s="25">
        <f t="shared" ref="I812:Q812" si="411">SUM(I808,I811)/2</f>
        <v>0</v>
      </c>
      <c r="J812" s="25">
        <f t="shared" si="411"/>
        <v>0</v>
      </c>
      <c r="K812" s="25">
        <f t="shared" si="411"/>
        <v>0</v>
      </c>
      <c r="L812" s="25">
        <f t="shared" si="411"/>
        <v>0</v>
      </c>
      <c r="M812" s="25">
        <f t="shared" si="411"/>
        <v>0</v>
      </c>
      <c r="N812" s="25">
        <f t="shared" si="411"/>
        <v>0</v>
      </c>
      <c r="O812" s="25">
        <f t="shared" si="411"/>
        <v>0</v>
      </c>
      <c r="P812" s="25">
        <f t="shared" si="411"/>
        <v>0</v>
      </c>
      <c r="Q812" s="25">
        <f t="shared" si="411"/>
        <v>0</v>
      </c>
      <c r="R812" s="25"/>
      <c r="S812" s="25">
        <f>SUM(S808,S811)/2</f>
        <v>0</v>
      </c>
      <c r="T812" s="11"/>
    </row>
    <row r="813" spans="1:20" ht="15" customHeight="1" x14ac:dyDescent="0.25">
      <c r="A813" s="350">
        <v>118</v>
      </c>
      <c r="B813" s="315" t="s">
        <v>55</v>
      </c>
      <c r="C813" s="315" t="s">
        <v>34</v>
      </c>
      <c r="D813" s="420" t="s">
        <v>39</v>
      </c>
      <c r="E813" s="422"/>
      <c r="F813" s="319" t="s">
        <v>16</v>
      </c>
      <c r="G813" s="12" t="s">
        <v>1</v>
      </c>
      <c r="H813" s="26"/>
      <c r="I813" s="20"/>
      <c r="J813" s="20"/>
      <c r="K813" s="20"/>
      <c r="L813" s="20"/>
      <c r="M813" s="20"/>
      <c r="N813" s="20"/>
      <c r="O813" s="20"/>
      <c r="P813" s="20"/>
      <c r="Q813" s="20"/>
      <c r="R813" s="20">
        <f t="shared" ref="R813:R818" si="412">SUM(H813:Q813)</f>
        <v>0</v>
      </c>
      <c r="S813" s="21">
        <f>SUM(H813:Q813)/10</f>
        <v>0</v>
      </c>
      <c r="T813" s="16"/>
    </row>
    <row r="814" spans="1:20" x14ac:dyDescent="0.25">
      <c r="A814" s="351"/>
      <c r="B814" s="316"/>
      <c r="C814" s="316"/>
      <c r="D814" s="421"/>
      <c r="E814" s="422"/>
      <c r="F814" s="320"/>
      <c r="G814" s="9" t="s">
        <v>2</v>
      </c>
      <c r="H814" s="28"/>
      <c r="I814" s="29"/>
      <c r="J814" s="29"/>
      <c r="K814" s="29"/>
      <c r="L814" s="29"/>
      <c r="M814" s="29"/>
      <c r="N814" s="29"/>
      <c r="O814" s="29"/>
      <c r="P814" s="29"/>
      <c r="Q814" s="29"/>
      <c r="R814" s="29">
        <f t="shared" si="412"/>
        <v>0</v>
      </c>
      <c r="S814" s="22">
        <f>SUM(H814:Q814)/12</f>
        <v>0</v>
      </c>
      <c r="T814" s="36"/>
    </row>
    <row r="815" spans="1:20" x14ac:dyDescent="0.25">
      <c r="A815" s="351"/>
      <c r="B815" s="316"/>
      <c r="C815" s="316"/>
      <c r="D815" s="421"/>
      <c r="E815" s="422"/>
      <c r="F815" s="321"/>
      <c r="G815" s="23" t="s">
        <v>22</v>
      </c>
      <c r="H815" s="31">
        <f t="shared" ref="H815:Q815" si="413">+(H814*2+H813)/3</f>
        <v>0</v>
      </c>
      <c r="I815" s="31">
        <f t="shared" si="413"/>
        <v>0</v>
      </c>
      <c r="J815" s="31">
        <f t="shared" si="413"/>
        <v>0</v>
      </c>
      <c r="K815" s="31">
        <f t="shared" si="413"/>
        <v>0</v>
      </c>
      <c r="L815" s="31">
        <f t="shared" si="413"/>
        <v>0</v>
      </c>
      <c r="M815" s="31">
        <f t="shared" si="413"/>
        <v>0</v>
      </c>
      <c r="N815" s="31">
        <f t="shared" si="413"/>
        <v>0</v>
      </c>
      <c r="O815" s="31">
        <f t="shared" si="413"/>
        <v>0</v>
      </c>
      <c r="P815" s="31">
        <f t="shared" si="413"/>
        <v>0</v>
      </c>
      <c r="Q815" s="31">
        <f t="shared" si="413"/>
        <v>0</v>
      </c>
      <c r="R815" s="32">
        <f t="shared" si="412"/>
        <v>0</v>
      </c>
      <c r="S815" s="24">
        <f>SUM(S814*2+S813)/3</f>
        <v>0</v>
      </c>
      <c r="T815" s="36"/>
    </row>
    <row r="816" spans="1:20" x14ac:dyDescent="0.25">
      <c r="A816" s="351"/>
      <c r="B816" s="316"/>
      <c r="C816" s="316"/>
      <c r="D816" s="421"/>
      <c r="E816" s="422"/>
      <c r="F816" s="322" t="s">
        <v>20</v>
      </c>
      <c r="G816" s="9" t="s">
        <v>1</v>
      </c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>
        <f t="shared" si="412"/>
        <v>0</v>
      </c>
      <c r="S816" s="22">
        <f>SUM(H816:Q816)/10</f>
        <v>0</v>
      </c>
      <c r="T816" s="36"/>
    </row>
    <row r="817" spans="1:20" x14ac:dyDescent="0.25">
      <c r="A817" s="351"/>
      <c r="B817" s="316"/>
      <c r="C817" s="316"/>
      <c r="D817" s="421"/>
      <c r="E817" s="422"/>
      <c r="F817" s="322"/>
      <c r="G817" s="9" t="s">
        <v>2</v>
      </c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>
        <f t="shared" si="412"/>
        <v>0</v>
      </c>
      <c r="S817" s="22">
        <f>SUM(H817:Q817)/12</f>
        <v>0</v>
      </c>
      <c r="T817" s="36"/>
    </row>
    <row r="818" spans="1:20" x14ac:dyDescent="0.25">
      <c r="A818" s="351"/>
      <c r="B818" s="316"/>
      <c r="C818" s="316"/>
      <c r="D818" s="421"/>
      <c r="E818" s="422"/>
      <c r="F818" s="322"/>
      <c r="G818" s="23" t="s">
        <v>23</v>
      </c>
      <c r="H818" s="31">
        <f t="shared" ref="H818:Q818" si="414">+(H817*2+H816)/3</f>
        <v>0</v>
      </c>
      <c r="I818" s="31">
        <f t="shared" si="414"/>
        <v>0</v>
      </c>
      <c r="J818" s="31">
        <f t="shared" si="414"/>
        <v>0</v>
      </c>
      <c r="K818" s="31">
        <f t="shared" si="414"/>
        <v>0</v>
      </c>
      <c r="L818" s="31">
        <f t="shared" si="414"/>
        <v>0</v>
      </c>
      <c r="M818" s="31">
        <f t="shared" si="414"/>
        <v>0</v>
      </c>
      <c r="N818" s="31">
        <f t="shared" si="414"/>
        <v>0</v>
      </c>
      <c r="O818" s="31">
        <f t="shared" si="414"/>
        <v>0</v>
      </c>
      <c r="P818" s="31">
        <f t="shared" si="414"/>
        <v>0</v>
      </c>
      <c r="Q818" s="31">
        <f t="shared" si="414"/>
        <v>0</v>
      </c>
      <c r="R818" s="32">
        <f t="shared" si="412"/>
        <v>0</v>
      </c>
      <c r="S818" s="24">
        <f>SUM(S817*2+S816)/3</f>
        <v>0</v>
      </c>
      <c r="T818" s="36"/>
    </row>
    <row r="819" spans="1:20" ht="15.75" thickBot="1" x14ac:dyDescent="0.3">
      <c r="A819" s="351"/>
      <c r="B819" s="316"/>
      <c r="C819" s="316"/>
      <c r="D819" s="421"/>
      <c r="E819" s="422"/>
      <c r="F819" s="323" t="s">
        <v>21</v>
      </c>
      <c r="G819" s="323"/>
      <c r="H819" s="25">
        <f>SUM(H815,H818)/2</f>
        <v>0</v>
      </c>
      <c r="I819" s="25">
        <f t="shared" ref="I819:Q819" si="415">SUM(I815,I818)/2</f>
        <v>0</v>
      </c>
      <c r="J819" s="25">
        <f t="shared" si="415"/>
        <v>0</v>
      </c>
      <c r="K819" s="25">
        <f t="shared" si="415"/>
        <v>0</v>
      </c>
      <c r="L819" s="25">
        <f t="shared" si="415"/>
        <v>0</v>
      </c>
      <c r="M819" s="25">
        <f t="shared" si="415"/>
        <v>0</v>
      </c>
      <c r="N819" s="25">
        <f t="shared" si="415"/>
        <v>0</v>
      </c>
      <c r="O819" s="25">
        <f t="shared" si="415"/>
        <v>0</v>
      </c>
      <c r="P819" s="25">
        <f t="shared" si="415"/>
        <v>0</v>
      </c>
      <c r="Q819" s="25">
        <f t="shared" si="415"/>
        <v>0</v>
      </c>
      <c r="R819" s="25"/>
      <c r="S819" s="25">
        <f>SUM(S815,S818)/2</f>
        <v>0</v>
      </c>
      <c r="T819" s="11"/>
    </row>
    <row r="820" spans="1:20" ht="15" customHeight="1" x14ac:dyDescent="0.25">
      <c r="A820" s="350">
        <v>119</v>
      </c>
      <c r="B820" s="315" t="s">
        <v>55</v>
      </c>
      <c r="C820" s="315" t="s">
        <v>34</v>
      </c>
      <c r="D820" s="420" t="s">
        <v>39</v>
      </c>
      <c r="E820" s="422"/>
      <c r="F820" s="319" t="s">
        <v>16</v>
      </c>
      <c r="G820" s="12" t="s">
        <v>1</v>
      </c>
      <c r="H820" s="26"/>
      <c r="I820" s="20"/>
      <c r="J820" s="20"/>
      <c r="K820" s="20"/>
      <c r="L820" s="20"/>
      <c r="M820" s="20"/>
      <c r="N820" s="20"/>
      <c r="O820" s="20"/>
      <c r="P820" s="20"/>
      <c r="Q820" s="20"/>
      <c r="R820" s="20">
        <f t="shared" ref="R820:R825" si="416">SUM(H820:Q820)</f>
        <v>0</v>
      </c>
      <c r="S820" s="21">
        <f>SUM(H820:Q820)/10</f>
        <v>0</v>
      </c>
      <c r="T820" s="16"/>
    </row>
    <row r="821" spans="1:20" x14ac:dyDescent="0.25">
      <c r="A821" s="351"/>
      <c r="B821" s="316"/>
      <c r="C821" s="316"/>
      <c r="D821" s="421"/>
      <c r="E821" s="422"/>
      <c r="F821" s="320"/>
      <c r="G821" s="9" t="s">
        <v>2</v>
      </c>
      <c r="H821" s="28"/>
      <c r="I821" s="29"/>
      <c r="J821" s="29"/>
      <c r="K821" s="29"/>
      <c r="L821" s="29"/>
      <c r="M821" s="29"/>
      <c r="N821" s="29"/>
      <c r="O821" s="29"/>
      <c r="P821" s="29"/>
      <c r="Q821" s="29"/>
      <c r="R821" s="29">
        <f t="shared" si="416"/>
        <v>0</v>
      </c>
      <c r="S821" s="22">
        <f>SUM(H821:Q821)/12</f>
        <v>0</v>
      </c>
      <c r="T821" s="36"/>
    </row>
    <row r="822" spans="1:20" x14ac:dyDescent="0.25">
      <c r="A822" s="351"/>
      <c r="B822" s="316"/>
      <c r="C822" s="316"/>
      <c r="D822" s="421"/>
      <c r="E822" s="422"/>
      <c r="F822" s="321"/>
      <c r="G822" s="23" t="s">
        <v>22</v>
      </c>
      <c r="H822" s="31">
        <f t="shared" ref="H822:Q822" si="417">+(H821*2+H820)/3</f>
        <v>0</v>
      </c>
      <c r="I822" s="31">
        <f t="shared" si="417"/>
        <v>0</v>
      </c>
      <c r="J822" s="31">
        <f t="shared" si="417"/>
        <v>0</v>
      </c>
      <c r="K822" s="31">
        <f t="shared" si="417"/>
        <v>0</v>
      </c>
      <c r="L822" s="31">
        <f t="shared" si="417"/>
        <v>0</v>
      </c>
      <c r="M822" s="31">
        <f t="shared" si="417"/>
        <v>0</v>
      </c>
      <c r="N822" s="31">
        <f t="shared" si="417"/>
        <v>0</v>
      </c>
      <c r="O822" s="31">
        <f t="shared" si="417"/>
        <v>0</v>
      </c>
      <c r="P822" s="31">
        <f t="shared" si="417"/>
        <v>0</v>
      </c>
      <c r="Q822" s="31">
        <f t="shared" si="417"/>
        <v>0</v>
      </c>
      <c r="R822" s="32">
        <f t="shared" si="416"/>
        <v>0</v>
      </c>
      <c r="S822" s="24">
        <f>SUM(S821*2+S820)/3</f>
        <v>0</v>
      </c>
      <c r="T822" s="36"/>
    </row>
    <row r="823" spans="1:20" x14ac:dyDescent="0.25">
      <c r="A823" s="351"/>
      <c r="B823" s="316"/>
      <c r="C823" s="316"/>
      <c r="D823" s="421"/>
      <c r="E823" s="422"/>
      <c r="F823" s="322" t="s">
        <v>20</v>
      </c>
      <c r="G823" s="9" t="s">
        <v>1</v>
      </c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>
        <f t="shared" si="416"/>
        <v>0</v>
      </c>
      <c r="S823" s="22">
        <f>SUM(H823:Q823)/10</f>
        <v>0</v>
      </c>
      <c r="T823" s="36"/>
    </row>
    <row r="824" spans="1:20" x14ac:dyDescent="0.25">
      <c r="A824" s="351"/>
      <c r="B824" s="316"/>
      <c r="C824" s="316"/>
      <c r="D824" s="421"/>
      <c r="E824" s="422"/>
      <c r="F824" s="322"/>
      <c r="G824" s="9" t="s">
        <v>2</v>
      </c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>
        <f t="shared" si="416"/>
        <v>0</v>
      </c>
      <c r="S824" s="22">
        <f>SUM(H824:Q824)/12</f>
        <v>0</v>
      </c>
      <c r="T824" s="36"/>
    </row>
    <row r="825" spans="1:20" x14ac:dyDescent="0.25">
      <c r="A825" s="351"/>
      <c r="B825" s="316"/>
      <c r="C825" s="316"/>
      <c r="D825" s="421"/>
      <c r="E825" s="422"/>
      <c r="F825" s="322"/>
      <c r="G825" s="23" t="s">
        <v>23</v>
      </c>
      <c r="H825" s="31">
        <f t="shared" ref="H825:Q825" si="418">+(H824*2+H823)/3</f>
        <v>0</v>
      </c>
      <c r="I825" s="31">
        <f t="shared" si="418"/>
        <v>0</v>
      </c>
      <c r="J825" s="31">
        <f t="shared" si="418"/>
        <v>0</v>
      </c>
      <c r="K825" s="31">
        <f t="shared" si="418"/>
        <v>0</v>
      </c>
      <c r="L825" s="31">
        <f t="shared" si="418"/>
        <v>0</v>
      </c>
      <c r="M825" s="31">
        <f t="shared" si="418"/>
        <v>0</v>
      </c>
      <c r="N825" s="31">
        <f t="shared" si="418"/>
        <v>0</v>
      </c>
      <c r="O825" s="31">
        <f t="shared" si="418"/>
        <v>0</v>
      </c>
      <c r="P825" s="31">
        <f t="shared" si="418"/>
        <v>0</v>
      </c>
      <c r="Q825" s="31">
        <f t="shared" si="418"/>
        <v>0</v>
      </c>
      <c r="R825" s="32">
        <f t="shared" si="416"/>
        <v>0</v>
      </c>
      <c r="S825" s="24">
        <f>SUM(S824*2+S823)/3</f>
        <v>0</v>
      </c>
      <c r="T825" s="36"/>
    </row>
    <row r="826" spans="1:20" ht="15.75" thickBot="1" x14ac:dyDescent="0.3">
      <c r="A826" s="351"/>
      <c r="B826" s="316"/>
      <c r="C826" s="316"/>
      <c r="D826" s="421"/>
      <c r="E826" s="422"/>
      <c r="F826" s="323" t="s">
        <v>21</v>
      </c>
      <c r="G826" s="323"/>
      <c r="H826" s="25">
        <f>SUM(H822,H825)/2</f>
        <v>0</v>
      </c>
      <c r="I826" s="25">
        <f t="shared" ref="I826:Q826" si="419">SUM(I822,I825)/2</f>
        <v>0</v>
      </c>
      <c r="J826" s="25">
        <f t="shared" si="419"/>
        <v>0</v>
      </c>
      <c r="K826" s="25">
        <f t="shared" si="419"/>
        <v>0</v>
      </c>
      <c r="L826" s="25">
        <f t="shared" si="419"/>
        <v>0</v>
      </c>
      <c r="M826" s="25">
        <f t="shared" si="419"/>
        <v>0</v>
      </c>
      <c r="N826" s="25">
        <f t="shared" si="419"/>
        <v>0</v>
      </c>
      <c r="O826" s="25">
        <f t="shared" si="419"/>
        <v>0</v>
      </c>
      <c r="P826" s="25">
        <f t="shared" si="419"/>
        <v>0</v>
      </c>
      <c r="Q826" s="25">
        <f t="shared" si="419"/>
        <v>0</v>
      </c>
      <c r="R826" s="25"/>
      <c r="S826" s="25">
        <f>SUM(S822,S825)/2</f>
        <v>0</v>
      </c>
      <c r="T826" s="11"/>
    </row>
    <row r="827" spans="1:20" ht="15" customHeight="1" x14ac:dyDescent="0.25">
      <c r="A827" s="350">
        <v>120</v>
      </c>
      <c r="B827" s="315" t="s">
        <v>55</v>
      </c>
      <c r="C827" s="315" t="s">
        <v>34</v>
      </c>
      <c r="D827" s="420" t="s">
        <v>39</v>
      </c>
      <c r="E827" s="422"/>
      <c r="F827" s="319" t="s">
        <v>16</v>
      </c>
      <c r="G827" s="12" t="s">
        <v>1</v>
      </c>
      <c r="H827" s="26"/>
      <c r="I827" s="20"/>
      <c r="J827" s="20"/>
      <c r="K827" s="20"/>
      <c r="L827" s="20"/>
      <c r="M827" s="20"/>
      <c r="N827" s="20"/>
      <c r="O827" s="20"/>
      <c r="P827" s="20"/>
      <c r="Q827" s="20"/>
      <c r="R827" s="20">
        <f t="shared" ref="R827:R832" si="420">SUM(H827:Q827)</f>
        <v>0</v>
      </c>
      <c r="S827" s="21">
        <f>SUM(H827:Q827)/10</f>
        <v>0</v>
      </c>
      <c r="T827" s="16"/>
    </row>
    <row r="828" spans="1:20" x14ac:dyDescent="0.25">
      <c r="A828" s="351"/>
      <c r="B828" s="316"/>
      <c r="C828" s="316"/>
      <c r="D828" s="421"/>
      <c r="E828" s="422"/>
      <c r="F828" s="320"/>
      <c r="G828" s="9" t="s">
        <v>2</v>
      </c>
      <c r="H828" s="28"/>
      <c r="I828" s="29"/>
      <c r="J828" s="29"/>
      <c r="K828" s="29"/>
      <c r="L828" s="29"/>
      <c r="M828" s="29"/>
      <c r="N828" s="29"/>
      <c r="O828" s="29"/>
      <c r="P828" s="29"/>
      <c r="Q828" s="29"/>
      <c r="R828" s="29">
        <f t="shared" si="420"/>
        <v>0</v>
      </c>
      <c r="S828" s="22">
        <f>SUM(H828:Q828)/12</f>
        <v>0</v>
      </c>
      <c r="T828" s="36"/>
    </row>
    <row r="829" spans="1:20" x14ac:dyDescent="0.25">
      <c r="A829" s="351"/>
      <c r="B829" s="316"/>
      <c r="C829" s="316"/>
      <c r="D829" s="421"/>
      <c r="E829" s="422"/>
      <c r="F829" s="321"/>
      <c r="G829" s="23" t="s">
        <v>22</v>
      </c>
      <c r="H829" s="31">
        <f t="shared" ref="H829:Q829" si="421">+(H828*2+H827)/3</f>
        <v>0</v>
      </c>
      <c r="I829" s="31">
        <f t="shared" si="421"/>
        <v>0</v>
      </c>
      <c r="J829" s="31">
        <f t="shared" si="421"/>
        <v>0</v>
      </c>
      <c r="K829" s="31">
        <f t="shared" si="421"/>
        <v>0</v>
      </c>
      <c r="L829" s="31">
        <f t="shared" si="421"/>
        <v>0</v>
      </c>
      <c r="M829" s="31">
        <f t="shared" si="421"/>
        <v>0</v>
      </c>
      <c r="N829" s="31">
        <f t="shared" si="421"/>
        <v>0</v>
      </c>
      <c r="O829" s="31">
        <f t="shared" si="421"/>
        <v>0</v>
      </c>
      <c r="P829" s="31">
        <f t="shared" si="421"/>
        <v>0</v>
      </c>
      <c r="Q829" s="31">
        <f t="shared" si="421"/>
        <v>0</v>
      </c>
      <c r="R829" s="32">
        <f t="shared" si="420"/>
        <v>0</v>
      </c>
      <c r="S829" s="24">
        <f>SUM(S828*2+S827)/3</f>
        <v>0</v>
      </c>
      <c r="T829" s="36"/>
    </row>
    <row r="830" spans="1:20" x14ac:dyDescent="0.25">
      <c r="A830" s="351"/>
      <c r="B830" s="316"/>
      <c r="C830" s="316"/>
      <c r="D830" s="421"/>
      <c r="E830" s="422"/>
      <c r="F830" s="322" t="s">
        <v>20</v>
      </c>
      <c r="G830" s="9" t="s">
        <v>1</v>
      </c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>
        <f t="shared" si="420"/>
        <v>0</v>
      </c>
      <c r="S830" s="22">
        <f>SUM(H830:Q830)/10</f>
        <v>0</v>
      </c>
      <c r="T830" s="36"/>
    </row>
    <row r="831" spans="1:20" x14ac:dyDescent="0.25">
      <c r="A831" s="351"/>
      <c r="B831" s="316"/>
      <c r="C831" s="316"/>
      <c r="D831" s="421"/>
      <c r="E831" s="422"/>
      <c r="F831" s="322"/>
      <c r="G831" s="9" t="s">
        <v>2</v>
      </c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>
        <f t="shared" si="420"/>
        <v>0</v>
      </c>
      <c r="S831" s="22">
        <f>SUM(H831:Q831)/12</f>
        <v>0</v>
      </c>
      <c r="T831" s="36"/>
    </row>
    <row r="832" spans="1:20" x14ac:dyDescent="0.25">
      <c r="A832" s="351"/>
      <c r="B832" s="316"/>
      <c r="C832" s="316"/>
      <c r="D832" s="421"/>
      <c r="E832" s="422"/>
      <c r="F832" s="322"/>
      <c r="G832" s="23" t="s">
        <v>23</v>
      </c>
      <c r="H832" s="31">
        <f t="shared" ref="H832:Q832" si="422">+(H831*2+H830)/3</f>
        <v>0</v>
      </c>
      <c r="I832" s="31">
        <f t="shared" si="422"/>
        <v>0</v>
      </c>
      <c r="J832" s="31">
        <f t="shared" si="422"/>
        <v>0</v>
      </c>
      <c r="K832" s="31">
        <f t="shared" si="422"/>
        <v>0</v>
      </c>
      <c r="L832" s="31">
        <f t="shared" si="422"/>
        <v>0</v>
      </c>
      <c r="M832" s="31">
        <f t="shared" si="422"/>
        <v>0</v>
      </c>
      <c r="N832" s="31">
        <f t="shared" si="422"/>
        <v>0</v>
      </c>
      <c r="O832" s="31">
        <f t="shared" si="422"/>
        <v>0</v>
      </c>
      <c r="P832" s="31">
        <f t="shared" si="422"/>
        <v>0</v>
      </c>
      <c r="Q832" s="31">
        <f t="shared" si="422"/>
        <v>0</v>
      </c>
      <c r="R832" s="32">
        <f t="shared" si="420"/>
        <v>0</v>
      </c>
      <c r="S832" s="24">
        <f>SUM(S831*2+S830)/3</f>
        <v>0</v>
      </c>
      <c r="T832" s="36"/>
    </row>
    <row r="833" spans="1:20" ht="15.75" thickBot="1" x14ac:dyDescent="0.3">
      <c r="A833" s="351"/>
      <c r="B833" s="316"/>
      <c r="C833" s="316"/>
      <c r="D833" s="421"/>
      <c r="E833" s="422"/>
      <c r="F833" s="323" t="s">
        <v>21</v>
      </c>
      <c r="G833" s="323"/>
      <c r="H833" s="25">
        <f>SUM(H829,H832)/2</f>
        <v>0</v>
      </c>
      <c r="I833" s="25">
        <f t="shared" ref="I833:Q833" si="423">SUM(I829,I832)/2</f>
        <v>0</v>
      </c>
      <c r="J833" s="25">
        <f t="shared" si="423"/>
        <v>0</v>
      </c>
      <c r="K833" s="25">
        <f t="shared" si="423"/>
        <v>0</v>
      </c>
      <c r="L833" s="25">
        <f t="shared" si="423"/>
        <v>0</v>
      </c>
      <c r="M833" s="25">
        <f t="shared" si="423"/>
        <v>0</v>
      </c>
      <c r="N833" s="25">
        <f t="shared" si="423"/>
        <v>0</v>
      </c>
      <c r="O833" s="25">
        <f t="shared" si="423"/>
        <v>0</v>
      </c>
      <c r="P833" s="25">
        <f t="shared" si="423"/>
        <v>0</v>
      </c>
      <c r="Q833" s="25">
        <f t="shared" si="423"/>
        <v>0</v>
      </c>
      <c r="R833" s="25"/>
      <c r="S833" s="25">
        <f>SUM(S829,S832)/2</f>
        <v>0</v>
      </c>
      <c r="T833" s="11"/>
    </row>
    <row r="834" spans="1:20" ht="15" customHeight="1" x14ac:dyDescent="0.25">
      <c r="A834" s="350">
        <v>121</v>
      </c>
      <c r="B834" s="315" t="s">
        <v>55</v>
      </c>
      <c r="C834" s="315" t="s">
        <v>34</v>
      </c>
      <c r="D834" s="420" t="s">
        <v>39</v>
      </c>
      <c r="E834" s="422"/>
      <c r="F834" s="319" t="s">
        <v>16</v>
      </c>
      <c r="G834" s="12" t="s">
        <v>1</v>
      </c>
      <c r="H834" s="26"/>
      <c r="I834" s="20"/>
      <c r="J834" s="20"/>
      <c r="K834" s="20"/>
      <c r="L834" s="20"/>
      <c r="M834" s="20"/>
      <c r="N834" s="20"/>
      <c r="O834" s="20"/>
      <c r="P834" s="20"/>
      <c r="Q834" s="20"/>
      <c r="R834" s="20">
        <f t="shared" ref="R834:R839" si="424">SUM(H834:Q834)</f>
        <v>0</v>
      </c>
      <c r="S834" s="21">
        <f>SUM(H834:Q834)/10</f>
        <v>0</v>
      </c>
      <c r="T834" s="16"/>
    </row>
    <row r="835" spans="1:20" x14ac:dyDescent="0.25">
      <c r="A835" s="351"/>
      <c r="B835" s="316"/>
      <c r="C835" s="316"/>
      <c r="D835" s="421"/>
      <c r="E835" s="422"/>
      <c r="F835" s="320"/>
      <c r="G835" s="9" t="s">
        <v>2</v>
      </c>
      <c r="H835" s="28"/>
      <c r="I835" s="29"/>
      <c r="J835" s="29"/>
      <c r="K835" s="29"/>
      <c r="L835" s="29"/>
      <c r="M835" s="29"/>
      <c r="N835" s="29"/>
      <c r="O835" s="29"/>
      <c r="P835" s="29"/>
      <c r="Q835" s="29"/>
      <c r="R835" s="29">
        <f t="shared" si="424"/>
        <v>0</v>
      </c>
      <c r="S835" s="22">
        <f>SUM(H835:Q835)/12</f>
        <v>0</v>
      </c>
      <c r="T835" s="36"/>
    </row>
    <row r="836" spans="1:20" x14ac:dyDescent="0.25">
      <c r="A836" s="351"/>
      <c r="B836" s="316"/>
      <c r="C836" s="316"/>
      <c r="D836" s="421"/>
      <c r="E836" s="422"/>
      <c r="F836" s="321"/>
      <c r="G836" s="23" t="s">
        <v>22</v>
      </c>
      <c r="H836" s="31">
        <f t="shared" ref="H836:Q836" si="425">+(H835*2+H834)/3</f>
        <v>0</v>
      </c>
      <c r="I836" s="31">
        <f t="shared" si="425"/>
        <v>0</v>
      </c>
      <c r="J836" s="31">
        <f t="shared" si="425"/>
        <v>0</v>
      </c>
      <c r="K836" s="31">
        <f t="shared" si="425"/>
        <v>0</v>
      </c>
      <c r="L836" s="31">
        <f t="shared" si="425"/>
        <v>0</v>
      </c>
      <c r="M836" s="31">
        <f t="shared" si="425"/>
        <v>0</v>
      </c>
      <c r="N836" s="31">
        <f t="shared" si="425"/>
        <v>0</v>
      </c>
      <c r="O836" s="31">
        <f t="shared" si="425"/>
        <v>0</v>
      </c>
      <c r="P836" s="31">
        <f t="shared" si="425"/>
        <v>0</v>
      </c>
      <c r="Q836" s="31">
        <f t="shared" si="425"/>
        <v>0</v>
      </c>
      <c r="R836" s="32">
        <f t="shared" si="424"/>
        <v>0</v>
      </c>
      <c r="S836" s="24">
        <f>SUM(S835*2+S834)/3</f>
        <v>0</v>
      </c>
      <c r="T836" s="36"/>
    </row>
    <row r="837" spans="1:20" x14ac:dyDescent="0.25">
      <c r="A837" s="351"/>
      <c r="B837" s="316"/>
      <c r="C837" s="316"/>
      <c r="D837" s="421"/>
      <c r="E837" s="422"/>
      <c r="F837" s="322" t="s">
        <v>20</v>
      </c>
      <c r="G837" s="9" t="s">
        <v>1</v>
      </c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>
        <f t="shared" si="424"/>
        <v>0</v>
      </c>
      <c r="S837" s="22">
        <f>SUM(H837:Q837)/10</f>
        <v>0</v>
      </c>
      <c r="T837" s="36"/>
    </row>
    <row r="838" spans="1:20" x14ac:dyDescent="0.25">
      <c r="A838" s="351"/>
      <c r="B838" s="316"/>
      <c r="C838" s="316"/>
      <c r="D838" s="421"/>
      <c r="E838" s="422"/>
      <c r="F838" s="322"/>
      <c r="G838" s="9" t="s">
        <v>2</v>
      </c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>
        <f t="shared" si="424"/>
        <v>0</v>
      </c>
      <c r="S838" s="22">
        <f>SUM(H838:Q838)/12</f>
        <v>0</v>
      </c>
      <c r="T838" s="36"/>
    </row>
    <row r="839" spans="1:20" x14ac:dyDescent="0.25">
      <c r="A839" s="351"/>
      <c r="B839" s="316"/>
      <c r="C839" s="316"/>
      <c r="D839" s="421"/>
      <c r="E839" s="422"/>
      <c r="F839" s="322"/>
      <c r="G839" s="23" t="s">
        <v>23</v>
      </c>
      <c r="H839" s="31">
        <f t="shared" ref="H839:Q839" si="426">+(H838*2+H837)/3</f>
        <v>0</v>
      </c>
      <c r="I839" s="31">
        <f t="shared" si="426"/>
        <v>0</v>
      </c>
      <c r="J839" s="31">
        <f t="shared" si="426"/>
        <v>0</v>
      </c>
      <c r="K839" s="31">
        <f t="shared" si="426"/>
        <v>0</v>
      </c>
      <c r="L839" s="31">
        <f t="shared" si="426"/>
        <v>0</v>
      </c>
      <c r="M839" s="31">
        <f t="shared" si="426"/>
        <v>0</v>
      </c>
      <c r="N839" s="31">
        <f t="shared" si="426"/>
        <v>0</v>
      </c>
      <c r="O839" s="31">
        <f t="shared" si="426"/>
        <v>0</v>
      </c>
      <c r="P839" s="31">
        <f t="shared" si="426"/>
        <v>0</v>
      </c>
      <c r="Q839" s="31">
        <f t="shared" si="426"/>
        <v>0</v>
      </c>
      <c r="R839" s="32">
        <f t="shared" si="424"/>
        <v>0</v>
      </c>
      <c r="S839" s="24">
        <f>SUM(S838*2+S837)/3</f>
        <v>0</v>
      </c>
      <c r="T839" s="36"/>
    </row>
    <row r="840" spans="1:20" ht="15.75" thickBot="1" x14ac:dyDescent="0.3">
      <c r="A840" s="351"/>
      <c r="B840" s="316"/>
      <c r="C840" s="316"/>
      <c r="D840" s="421"/>
      <c r="E840" s="422"/>
      <c r="F840" s="323" t="s">
        <v>21</v>
      </c>
      <c r="G840" s="323"/>
      <c r="H840" s="25">
        <f>SUM(H836,H839)/2</f>
        <v>0</v>
      </c>
      <c r="I840" s="25">
        <f t="shared" ref="I840:Q840" si="427">SUM(I836,I839)/2</f>
        <v>0</v>
      </c>
      <c r="J840" s="25">
        <f t="shared" si="427"/>
        <v>0</v>
      </c>
      <c r="K840" s="25">
        <f t="shared" si="427"/>
        <v>0</v>
      </c>
      <c r="L840" s="25">
        <f t="shared" si="427"/>
        <v>0</v>
      </c>
      <c r="M840" s="25">
        <f t="shared" si="427"/>
        <v>0</v>
      </c>
      <c r="N840" s="25">
        <f t="shared" si="427"/>
        <v>0</v>
      </c>
      <c r="O840" s="25">
        <f t="shared" si="427"/>
        <v>0</v>
      </c>
      <c r="P840" s="25">
        <f t="shared" si="427"/>
        <v>0</v>
      </c>
      <c r="Q840" s="25">
        <f t="shared" si="427"/>
        <v>0</v>
      </c>
      <c r="R840" s="25"/>
      <c r="S840" s="25">
        <f>SUM(S836,S839)/2</f>
        <v>0</v>
      </c>
      <c r="T840" s="11"/>
    </row>
    <row r="841" spans="1:20" ht="15" customHeight="1" x14ac:dyDescent="0.25">
      <c r="A841" s="350">
        <v>122</v>
      </c>
      <c r="B841" s="315" t="s">
        <v>55</v>
      </c>
      <c r="C841" s="315" t="s">
        <v>34</v>
      </c>
      <c r="D841" s="420" t="s">
        <v>39</v>
      </c>
      <c r="E841" s="422"/>
      <c r="F841" s="319" t="s">
        <v>16</v>
      </c>
      <c r="G841" s="12" t="s">
        <v>1</v>
      </c>
      <c r="H841" s="26"/>
      <c r="I841" s="20"/>
      <c r="J841" s="20"/>
      <c r="K841" s="20"/>
      <c r="L841" s="20"/>
      <c r="M841" s="20"/>
      <c r="N841" s="20"/>
      <c r="O841" s="20"/>
      <c r="P841" s="20"/>
      <c r="Q841" s="20"/>
      <c r="R841" s="20">
        <f t="shared" ref="R841:R846" si="428">SUM(H841:Q841)</f>
        <v>0</v>
      </c>
      <c r="S841" s="21">
        <f>SUM(H841:Q841)/10</f>
        <v>0</v>
      </c>
      <c r="T841" s="16"/>
    </row>
    <row r="842" spans="1:20" x14ac:dyDescent="0.25">
      <c r="A842" s="351"/>
      <c r="B842" s="316"/>
      <c r="C842" s="316"/>
      <c r="D842" s="421"/>
      <c r="E842" s="422"/>
      <c r="F842" s="320"/>
      <c r="G842" s="9" t="s">
        <v>2</v>
      </c>
      <c r="H842" s="28"/>
      <c r="I842" s="29"/>
      <c r="J842" s="29"/>
      <c r="K842" s="29"/>
      <c r="L842" s="29"/>
      <c r="M842" s="29"/>
      <c r="N842" s="29"/>
      <c r="O842" s="29"/>
      <c r="P842" s="29"/>
      <c r="Q842" s="29"/>
      <c r="R842" s="29">
        <f t="shared" si="428"/>
        <v>0</v>
      </c>
      <c r="S842" s="22">
        <f>SUM(H842:Q842)/12</f>
        <v>0</v>
      </c>
      <c r="T842" s="36"/>
    </row>
    <row r="843" spans="1:20" x14ac:dyDescent="0.25">
      <c r="A843" s="351"/>
      <c r="B843" s="316"/>
      <c r="C843" s="316"/>
      <c r="D843" s="421"/>
      <c r="E843" s="422"/>
      <c r="F843" s="321"/>
      <c r="G843" s="23" t="s">
        <v>22</v>
      </c>
      <c r="H843" s="31">
        <f t="shared" ref="H843:Q843" si="429">+(H842*2+H841)/3</f>
        <v>0</v>
      </c>
      <c r="I843" s="31">
        <f t="shared" si="429"/>
        <v>0</v>
      </c>
      <c r="J843" s="31">
        <f t="shared" si="429"/>
        <v>0</v>
      </c>
      <c r="K843" s="31">
        <f t="shared" si="429"/>
        <v>0</v>
      </c>
      <c r="L843" s="31">
        <f t="shared" si="429"/>
        <v>0</v>
      </c>
      <c r="M843" s="31">
        <f t="shared" si="429"/>
        <v>0</v>
      </c>
      <c r="N843" s="31">
        <f t="shared" si="429"/>
        <v>0</v>
      </c>
      <c r="O843" s="31">
        <f t="shared" si="429"/>
        <v>0</v>
      </c>
      <c r="P843" s="31">
        <f t="shared" si="429"/>
        <v>0</v>
      </c>
      <c r="Q843" s="31">
        <f t="shared" si="429"/>
        <v>0</v>
      </c>
      <c r="R843" s="32">
        <f t="shared" si="428"/>
        <v>0</v>
      </c>
      <c r="S843" s="24">
        <f>SUM(S842*2+S841)/3</f>
        <v>0</v>
      </c>
      <c r="T843" s="36"/>
    </row>
    <row r="844" spans="1:20" x14ac:dyDescent="0.25">
      <c r="A844" s="351"/>
      <c r="B844" s="316"/>
      <c r="C844" s="316"/>
      <c r="D844" s="421"/>
      <c r="E844" s="422"/>
      <c r="F844" s="322" t="s">
        <v>20</v>
      </c>
      <c r="G844" s="9" t="s">
        <v>1</v>
      </c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>
        <f t="shared" si="428"/>
        <v>0</v>
      </c>
      <c r="S844" s="22">
        <f>SUM(H844:Q844)/10</f>
        <v>0</v>
      </c>
      <c r="T844" s="36"/>
    </row>
    <row r="845" spans="1:20" x14ac:dyDescent="0.25">
      <c r="A845" s="351"/>
      <c r="B845" s="316"/>
      <c r="C845" s="316"/>
      <c r="D845" s="421"/>
      <c r="E845" s="422"/>
      <c r="F845" s="322"/>
      <c r="G845" s="9" t="s">
        <v>2</v>
      </c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>
        <f t="shared" si="428"/>
        <v>0</v>
      </c>
      <c r="S845" s="22">
        <f>SUM(H845:Q845)/12</f>
        <v>0</v>
      </c>
      <c r="T845" s="36"/>
    </row>
    <row r="846" spans="1:20" x14ac:dyDescent="0.25">
      <c r="A846" s="351"/>
      <c r="B846" s="316"/>
      <c r="C846" s="316"/>
      <c r="D846" s="421"/>
      <c r="E846" s="422"/>
      <c r="F846" s="322"/>
      <c r="G846" s="23" t="s">
        <v>23</v>
      </c>
      <c r="H846" s="31">
        <f t="shared" ref="H846:Q846" si="430">+(H845*2+H844)/3</f>
        <v>0</v>
      </c>
      <c r="I846" s="31">
        <f t="shared" si="430"/>
        <v>0</v>
      </c>
      <c r="J846" s="31">
        <f t="shared" si="430"/>
        <v>0</v>
      </c>
      <c r="K846" s="31">
        <f t="shared" si="430"/>
        <v>0</v>
      </c>
      <c r="L846" s="31">
        <f t="shared" si="430"/>
        <v>0</v>
      </c>
      <c r="M846" s="31">
        <f t="shared" si="430"/>
        <v>0</v>
      </c>
      <c r="N846" s="31">
        <f t="shared" si="430"/>
        <v>0</v>
      </c>
      <c r="O846" s="31">
        <f t="shared" si="430"/>
        <v>0</v>
      </c>
      <c r="P846" s="31">
        <f t="shared" si="430"/>
        <v>0</v>
      </c>
      <c r="Q846" s="31">
        <f t="shared" si="430"/>
        <v>0</v>
      </c>
      <c r="R846" s="32">
        <f t="shared" si="428"/>
        <v>0</v>
      </c>
      <c r="S846" s="24">
        <f>SUM(S845*2+S844)/3</f>
        <v>0</v>
      </c>
      <c r="T846" s="36"/>
    </row>
    <row r="847" spans="1:20" ht="15.75" thickBot="1" x14ac:dyDescent="0.3">
      <c r="A847" s="351"/>
      <c r="B847" s="316"/>
      <c r="C847" s="316"/>
      <c r="D847" s="421"/>
      <c r="E847" s="422"/>
      <c r="F847" s="323" t="s">
        <v>21</v>
      </c>
      <c r="G847" s="323"/>
      <c r="H847" s="25">
        <f>SUM(H843,H846)/2</f>
        <v>0</v>
      </c>
      <c r="I847" s="25">
        <f t="shared" ref="I847:Q847" si="431">SUM(I843,I846)/2</f>
        <v>0</v>
      </c>
      <c r="J847" s="25">
        <f t="shared" si="431"/>
        <v>0</v>
      </c>
      <c r="K847" s="25">
        <f t="shared" si="431"/>
        <v>0</v>
      </c>
      <c r="L847" s="25">
        <f t="shared" si="431"/>
        <v>0</v>
      </c>
      <c r="M847" s="25">
        <f t="shared" si="431"/>
        <v>0</v>
      </c>
      <c r="N847" s="25">
        <f t="shared" si="431"/>
        <v>0</v>
      </c>
      <c r="O847" s="25">
        <f t="shared" si="431"/>
        <v>0</v>
      </c>
      <c r="P847" s="25">
        <f t="shared" si="431"/>
        <v>0</v>
      </c>
      <c r="Q847" s="25">
        <f t="shared" si="431"/>
        <v>0</v>
      </c>
      <c r="R847" s="25"/>
      <c r="S847" s="25">
        <f>SUM(S843,S846)/2</f>
        <v>0</v>
      </c>
      <c r="T847" s="11"/>
    </row>
    <row r="848" spans="1:20" ht="15" customHeight="1" x14ac:dyDescent="0.25">
      <c r="A848" s="350">
        <v>123</v>
      </c>
      <c r="B848" s="315" t="s">
        <v>55</v>
      </c>
      <c r="C848" s="315" t="s">
        <v>34</v>
      </c>
      <c r="D848" s="420" t="s">
        <v>39</v>
      </c>
      <c r="E848" s="422"/>
      <c r="F848" s="319" t="s">
        <v>16</v>
      </c>
      <c r="G848" s="12" t="s">
        <v>1</v>
      </c>
      <c r="H848" s="26"/>
      <c r="I848" s="20"/>
      <c r="J848" s="20"/>
      <c r="K848" s="20"/>
      <c r="L848" s="20"/>
      <c r="M848" s="20"/>
      <c r="N848" s="20"/>
      <c r="O848" s="20"/>
      <c r="P848" s="20"/>
      <c r="Q848" s="20"/>
      <c r="R848" s="20">
        <f t="shared" ref="R848:R853" si="432">SUM(H848:Q848)</f>
        <v>0</v>
      </c>
      <c r="S848" s="21">
        <f>SUM(H848:Q848)/10</f>
        <v>0</v>
      </c>
      <c r="T848" s="16"/>
    </row>
    <row r="849" spans="1:20" x14ac:dyDescent="0.25">
      <c r="A849" s="351"/>
      <c r="B849" s="316"/>
      <c r="C849" s="316"/>
      <c r="D849" s="421"/>
      <c r="E849" s="422"/>
      <c r="F849" s="320"/>
      <c r="G849" s="9" t="s">
        <v>2</v>
      </c>
      <c r="H849" s="28"/>
      <c r="I849" s="29"/>
      <c r="J849" s="29"/>
      <c r="K849" s="29"/>
      <c r="L849" s="29"/>
      <c r="M849" s="29"/>
      <c r="N849" s="29"/>
      <c r="O849" s="29"/>
      <c r="P849" s="29"/>
      <c r="Q849" s="29"/>
      <c r="R849" s="29">
        <f t="shared" si="432"/>
        <v>0</v>
      </c>
      <c r="S849" s="22">
        <f>SUM(H849:Q849)/12</f>
        <v>0</v>
      </c>
      <c r="T849" s="36"/>
    </row>
    <row r="850" spans="1:20" x14ac:dyDescent="0.25">
      <c r="A850" s="351"/>
      <c r="B850" s="316"/>
      <c r="C850" s="316"/>
      <c r="D850" s="421"/>
      <c r="E850" s="422"/>
      <c r="F850" s="321"/>
      <c r="G850" s="23" t="s">
        <v>22</v>
      </c>
      <c r="H850" s="31">
        <f t="shared" ref="H850:Q850" si="433">+(H849*2+H848)/3</f>
        <v>0</v>
      </c>
      <c r="I850" s="31">
        <f t="shared" si="433"/>
        <v>0</v>
      </c>
      <c r="J850" s="31">
        <f t="shared" si="433"/>
        <v>0</v>
      </c>
      <c r="K850" s="31">
        <f t="shared" si="433"/>
        <v>0</v>
      </c>
      <c r="L850" s="31">
        <f t="shared" si="433"/>
        <v>0</v>
      </c>
      <c r="M850" s="31">
        <f t="shared" si="433"/>
        <v>0</v>
      </c>
      <c r="N850" s="31">
        <f t="shared" si="433"/>
        <v>0</v>
      </c>
      <c r="O850" s="31">
        <f t="shared" si="433"/>
        <v>0</v>
      </c>
      <c r="P850" s="31">
        <f t="shared" si="433"/>
        <v>0</v>
      </c>
      <c r="Q850" s="31">
        <f t="shared" si="433"/>
        <v>0</v>
      </c>
      <c r="R850" s="32">
        <f t="shared" si="432"/>
        <v>0</v>
      </c>
      <c r="S850" s="24">
        <f>SUM(S849*2+S848)/3</f>
        <v>0</v>
      </c>
      <c r="T850" s="36"/>
    </row>
    <row r="851" spans="1:20" x14ac:dyDescent="0.25">
      <c r="A851" s="351"/>
      <c r="B851" s="316"/>
      <c r="C851" s="316"/>
      <c r="D851" s="421"/>
      <c r="E851" s="422"/>
      <c r="F851" s="322" t="s">
        <v>20</v>
      </c>
      <c r="G851" s="9" t="s">
        <v>1</v>
      </c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>
        <f t="shared" si="432"/>
        <v>0</v>
      </c>
      <c r="S851" s="22">
        <f>SUM(H851:Q851)/10</f>
        <v>0</v>
      </c>
      <c r="T851" s="36"/>
    </row>
    <row r="852" spans="1:20" x14ac:dyDescent="0.25">
      <c r="A852" s="351"/>
      <c r="B852" s="316"/>
      <c r="C852" s="316"/>
      <c r="D852" s="421"/>
      <c r="E852" s="422"/>
      <c r="F852" s="322"/>
      <c r="G852" s="9" t="s">
        <v>2</v>
      </c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>
        <f t="shared" si="432"/>
        <v>0</v>
      </c>
      <c r="S852" s="22">
        <f>SUM(H852:Q852)/12</f>
        <v>0</v>
      </c>
      <c r="T852" s="36"/>
    </row>
    <row r="853" spans="1:20" x14ac:dyDescent="0.25">
      <c r="A853" s="351"/>
      <c r="B853" s="316"/>
      <c r="C853" s="316"/>
      <c r="D853" s="421"/>
      <c r="E853" s="422"/>
      <c r="F853" s="322"/>
      <c r="G853" s="23" t="s">
        <v>23</v>
      </c>
      <c r="H853" s="31">
        <f t="shared" ref="H853:Q853" si="434">+(H852*2+H851)/3</f>
        <v>0</v>
      </c>
      <c r="I853" s="31">
        <f t="shared" si="434"/>
        <v>0</v>
      </c>
      <c r="J853" s="31">
        <f t="shared" si="434"/>
        <v>0</v>
      </c>
      <c r="K853" s="31">
        <f t="shared" si="434"/>
        <v>0</v>
      </c>
      <c r="L853" s="31">
        <f t="shared" si="434"/>
        <v>0</v>
      </c>
      <c r="M853" s="31">
        <f t="shared" si="434"/>
        <v>0</v>
      </c>
      <c r="N853" s="31">
        <f t="shared" si="434"/>
        <v>0</v>
      </c>
      <c r="O853" s="31">
        <f t="shared" si="434"/>
        <v>0</v>
      </c>
      <c r="P853" s="31">
        <f t="shared" si="434"/>
        <v>0</v>
      </c>
      <c r="Q853" s="31">
        <f t="shared" si="434"/>
        <v>0</v>
      </c>
      <c r="R853" s="32">
        <f t="shared" si="432"/>
        <v>0</v>
      </c>
      <c r="S853" s="24">
        <f>SUM(S852*2+S851)/3</f>
        <v>0</v>
      </c>
      <c r="T853" s="36"/>
    </row>
    <row r="854" spans="1:20" ht="15.75" thickBot="1" x14ac:dyDescent="0.3">
      <c r="A854" s="351"/>
      <c r="B854" s="316"/>
      <c r="C854" s="316"/>
      <c r="D854" s="421"/>
      <c r="E854" s="422"/>
      <c r="F854" s="323" t="s">
        <v>21</v>
      </c>
      <c r="G854" s="323"/>
      <c r="H854" s="25">
        <f>SUM(H850,H853)/2</f>
        <v>0</v>
      </c>
      <c r="I854" s="25">
        <f t="shared" ref="I854:Q854" si="435">SUM(I850,I853)/2</f>
        <v>0</v>
      </c>
      <c r="J854" s="25">
        <f t="shared" si="435"/>
        <v>0</v>
      </c>
      <c r="K854" s="25">
        <f t="shared" si="435"/>
        <v>0</v>
      </c>
      <c r="L854" s="25">
        <f t="shared" si="435"/>
        <v>0</v>
      </c>
      <c r="M854" s="25">
        <f t="shared" si="435"/>
        <v>0</v>
      </c>
      <c r="N854" s="25">
        <f t="shared" si="435"/>
        <v>0</v>
      </c>
      <c r="O854" s="25">
        <f t="shared" si="435"/>
        <v>0</v>
      </c>
      <c r="P854" s="25">
        <f t="shared" si="435"/>
        <v>0</v>
      </c>
      <c r="Q854" s="25">
        <f t="shared" si="435"/>
        <v>0</v>
      </c>
      <c r="R854" s="25"/>
      <c r="S854" s="25">
        <f>SUM(S850,S853)/2</f>
        <v>0</v>
      </c>
      <c r="T854" s="11"/>
    </row>
    <row r="855" spans="1:20" ht="15" customHeight="1" x14ac:dyDescent="0.25">
      <c r="A855" s="350">
        <v>124</v>
      </c>
      <c r="B855" s="315" t="s">
        <v>55</v>
      </c>
      <c r="C855" s="315" t="s">
        <v>34</v>
      </c>
      <c r="D855" s="420" t="s">
        <v>39</v>
      </c>
      <c r="E855" s="422"/>
      <c r="F855" s="319" t="s">
        <v>16</v>
      </c>
      <c r="G855" s="12" t="s">
        <v>1</v>
      </c>
      <c r="H855" s="26"/>
      <c r="I855" s="20"/>
      <c r="J855" s="20"/>
      <c r="K855" s="20"/>
      <c r="L855" s="20"/>
      <c r="M855" s="20"/>
      <c r="N855" s="20"/>
      <c r="O855" s="20"/>
      <c r="P855" s="20"/>
      <c r="Q855" s="20"/>
      <c r="R855" s="20">
        <f t="shared" ref="R855:R860" si="436">SUM(H855:Q855)</f>
        <v>0</v>
      </c>
      <c r="S855" s="21">
        <f>SUM(H855:Q855)/10</f>
        <v>0</v>
      </c>
      <c r="T855" s="16"/>
    </row>
    <row r="856" spans="1:20" x14ac:dyDescent="0.25">
      <c r="A856" s="351"/>
      <c r="B856" s="316"/>
      <c r="C856" s="316"/>
      <c r="D856" s="421"/>
      <c r="E856" s="422"/>
      <c r="F856" s="320"/>
      <c r="G856" s="9" t="s">
        <v>2</v>
      </c>
      <c r="H856" s="28"/>
      <c r="I856" s="29"/>
      <c r="J856" s="29"/>
      <c r="K856" s="29"/>
      <c r="L856" s="29"/>
      <c r="M856" s="29"/>
      <c r="N856" s="29"/>
      <c r="O856" s="29"/>
      <c r="P856" s="29"/>
      <c r="Q856" s="29"/>
      <c r="R856" s="29">
        <f t="shared" si="436"/>
        <v>0</v>
      </c>
      <c r="S856" s="22">
        <f>SUM(H856:Q856)/12</f>
        <v>0</v>
      </c>
      <c r="T856" s="36"/>
    </row>
    <row r="857" spans="1:20" x14ac:dyDescent="0.25">
      <c r="A857" s="351"/>
      <c r="B857" s="316"/>
      <c r="C857" s="316"/>
      <c r="D857" s="421"/>
      <c r="E857" s="422"/>
      <c r="F857" s="321"/>
      <c r="G857" s="23" t="s">
        <v>22</v>
      </c>
      <c r="H857" s="31">
        <f t="shared" ref="H857:Q857" si="437">+(H856*2+H855)/3</f>
        <v>0</v>
      </c>
      <c r="I857" s="31">
        <f t="shared" si="437"/>
        <v>0</v>
      </c>
      <c r="J857" s="31">
        <f t="shared" si="437"/>
        <v>0</v>
      </c>
      <c r="K857" s="31">
        <f t="shared" si="437"/>
        <v>0</v>
      </c>
      <c r="L857" s="31">
        <f t="shared" si="437"/>
        <v>0</v>
      </c>
      <c r="M857" s="31">
        <f t="shared" si="437"/>
        <v>0</v>
      </c>
      <c r="N857" s="31">
        <f t="shared" si="437"/>
        <v>0</v>
      </c>
      <c r="O857" s="31">
        <f t="shared" si="437"/>
        <v>0</v>
      </c>
      <c r="P857" s="31">
        <f t="shared" si="437"/>
        <v>0</v>
      </c>
      <c r="Q857" s="31">
        <f t="shared" si="437"/>
        <v>0</v>
      </c>
      <c r="R857" s="32">
        <f t="shared" si="436"/>
        <v>0</v>
      </c>
      <c r="S857" s="24">
        <f>SUM(S856*2+S855)/3</f>
        <v>0</v>
      </c>
      <c r="T857" s="36"/>
    </row>
    <row r="858" spans="1:20" x14ac:dyDescent="0.25">
      <c r="A858" s="351"/>
      <c r="B858" s="316"/>
      <c r="C858" s="316"/>
      <c r="D858" s="421"/>
      <c r="E858" s="422"/>
      <c r="F858" s="322" t="s">
        <v>20</v>
      </c>
      <c r="G858" s="9" t="s">
        <v>1</v>
      </c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>
        <f t="shared" si="436"/>
        <v>0</v>
      </c>
      <c r="S858" s="22">
        <f>SUM(H858:Q858)/10</f>
        <v>0</v>
      </c>
      <c r="T858" s="36"/>
    </row>
    <row r="859" spans="1:20" x14ac:dyDescent="0.25">
      <c r="A859" s="351"/>
      <c r="B859" s="316"/>
      <c r="C859" s="316"/>
      <c r="D859" s="421"/>
      <c r="E859" s="422"/>
      <c r="F859" s="322"/>
      <c r="G859" s="9" t="s">
        <v>2</v>
      </c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>
        <f t="shared" si="436"/>
        <v>0</v>
      </c>
      <c r="S859" s="22">
        <f>SUM(H859:Q859)/12</f>
        <v>0</v>
      </c>
      <c r="T859" s="36"/>
    </row>
    <row r="860" spans="1:20" x14ac:dyDescent="0.25">
      <c r="A860" s="351"/>
      <c r="B860" s="316"/>
      <c r="C860" s="316"/>
      <c r="D860" s="421"/>
      <c r="E860" s="422"/>
      <c r="F860" s="322"/>
      <c r="G860" s="23" t="s">
        <v>23</v>
      </c>
      <c r="H860" s="31">
        <f t="shared" ref="H860:Q860" si="438">+(H859*2+H858)/3</f>
        <v>0</v>
      </c>
      <c r="I860" s="31">
        <f t="shared" si="438"/>
        <v>0</v>
      </c>
      <c r="J860" s="31">
        <f t="shared" si="438"/>
        <v>0</v>
      </c>
      <c r="K860" s="31">
        <f t="shared" si="438"/>
        <v>0</v>
      </c>
      <c r="L860" s="31">
        <f t="shared" si="438"/>
        <v>0</v>
      </c>
      <c r="M860" s="31">
        <f t="shared" si="438"/>
        <v>0</v>
      </c>
      <c r="N860" s="31">
        <f t="shared" si="438"/>
        <v>0</v>
      </c>
      <c r="O860" s="31">
        <f t="shared" si="438"/>
        <v>0</v>
      </c>
      <c r="P860" s="31">
        <f t="shared" si="438"/>
        <v>0</v>
      </c>
      <c r="Q860" s="31">
        <f t="shared" si="438"/>
        <v>0</v>
      </c>
      <c r="R860" s="32">
        <f t="shared" si="436"/>
        <v>0</v>
      </c>
      <c r="S860" s="24">
        <f>SUM(S859*2+S858)/3</f>
        <v>0</v>
      </c>
      <c r="T860" s="36"/>
    </row>
    <row r="861" spans="1:20" ht="15.75" thickBot="1" x14ac:dyDescent="0.3">
      <c r="A861" s="351"/>
      <c r="B861" s="316"/>
      <c r="C861" s="316"/>
      <c r="D861" s="421"/>
      <c r="E861" s="422"/>
      <c r="F861" s="323" t="s">
        <v>21</v>
      </c>
      <c r="G861" s="323"/>
      <c r="H861" s="25">
        <f>SUM(H857,H860)/2</f>
        <v>0</v>
      </c>
      <c r="I861" s="25">
        <f t="shared" ref="I861:Q861" si="439">SUM(I857,I860)/2</f>
        <v>0</v>
      </c>
      <c r="J861" s="25">
        <f t="shared" si="439"/>
        <v>0</v>
      </c>
      <c r="K861" s="25">
        <f t="shared" si="439"/>
        <v>0</v>
      </c>
      <c r="L861" s="25">
        <f t="shared" si="439"/>
        <v>0</v>
      </c>
      <c r="M861" s="25">
        <f t="shared" si="439"/>
        <v>0</v>
      </c>
      <c r="N861" s="25">
        <f t="shared" si="439"/>
        <v>0</v>
      </c>
      <c r="O861" s="25">
        <f t="shared" si="439"/>
        <v>0</v>
      </c>
      <c r="P861" s="25">
        <f t="shared" si="439"/>
        <v>0</v>
      </c>
      <c r="Q861" s="25">
        <f t="shared" si="439"/>
        <v>0</v>
      </c>
      <c r="R861" s="25"/>
      <c r="S861" s="25">
        <f>SUM(S857,S860)/2</f>
        <v>0</v>
      </c>
      <c r="T861" s="11"/>
    </row>
    <row r="862" spans="1:20" ht="15" customHeight="1" x14ac:dyDescent="0.25">
      <c r="A862" s="350">
        <v>125</v>
      </c>
      <c r="B862" s="315" t="s">
        <v>55</v>
      </c>
      <c r="C862" s="315" t="s">
        <v>34</v>
      </c>
      <c r="D862" s="420" t="s">
        <v>39</v>
      </c>
      <c r="E862" s="422"/>
      <c r="F862" s="319" t="s">
        <v>16</v>
      </c>
      <c r="G862" s="12" t="s">
        <v>1</v>
      </c>
      <c r="H862" s="26"/>
      <c r="I862" s="20"/>
      <c r="J862" s="20"/>
      <c r="K862" s="20"/>
      <c r="L862" s="20"/>
      <c r="M862" s="20"/>
      <c r="N862" s="20"/>
      <c r="O862" s="20"/>
      <c r="P862" s="20"/>
      <c r="Q862" s="20"/>
      <c r="R862" s="20">
        <f t="shared" ref="R862:R867" si="440">SUM(H862:Q862)</f>
        <v>0</v>
      </c>
      <c r="S862" s="21">
        <f>SUM(H862:Q862)/10</f>
        <v>0</v>
      </c>
      <c r="T862" s="16"/>
    </row>
    <row r="863" spans="1:20" x14ac:dyDescent="0.25">
      <c r="A863" s="351"/>
      <c r="B863" s="316"/>
      <c r="C863" s="316"/>
      <c r="D863" s="421"/>
      <c r="E863" s="422"/>
      <c r="F863" s="320"/>
      <c r="G863" s="9" t="s">
        <v>2</v>
      </c>
      <c r="H863" s="28"/>
      <c r="I863" s="29"/>
      <c r="J863" s="29"/>
      <c r="K863" s="29"/>
      <c r="L863" s="29"/>
      <c r="M863" s="29"/>
      <c r="N863" s="29"/>
      <c r="O863" s="29"/>
      <c r="P863" s="29"/>
      <c r="Q863" s="29"/>
      <c r="R863" s="29">
        <f t="shared" si="440"/>
        <v>0</v>
      </c>
      <c r="S863" s="22">
        <f>SUM(H863:Q863)/12</f>
        <v>0</v>
      </c>
      <c r="T863" s="36"/>
    </row>
    <row r="864" spans="1:20" x14ac:dyDescent="0.25">
      <c r="A864" s="351"/>
      <c r="B864" s="316"/>
      <c r="C864" s="316"/>
      <c r="D864" s="421"/>
      <c r="E864" s="422"/>
      <c r="F864" s="321"/>
      <c r="G864" s="23" t="s">
        <v>22</v>
      </c>
      <c r="H864" s="31">
        <f t="shared" ref="H864:Q864" si="441">+(H863*2+H862)/3</f>
        <v>0</v>
      </c>
      <c r="I864" s="31">
        <f t="shared" si="441"/>
        <v>0</v>
      </c>
      <c r="J864" s="31">
        <f t="shared" si="441"/>
        <v>0</v>
      </c>
      <c r="K864" s="31">
        <f t="shared" si="441"/>
        <v>0</v>
      </c>
      <c r="L864" s="31">
        <f t="shared" si="441"/>
        <v>0</v>
      </c>
      <c r="M864" s="31">
        <f t="shared" si="441"/>
        <v>0</v>
      </c>
      <c r="N864" s="31">
        <f t="shared" si="441"/>
        <v>0</v>
      </c>
      <c r="O864" s="31">
        <f t="shared" si="441"/>
        <v>0</v>
      </c>
      <c r="P864" s="31">
        <f t="shared" si="441"/>
        <v>0</v>
      </c>
      <c r="Q864" s="31">
        <f t="shared" si="441"/>
        <v>0</v>
      </c>
      <c r="R864" s="32">
        <f t="shared" si="440"/>
        <v>0</v>
      </c>
      <c r="S864" s="24">
        <f>SUM(S863*2+S862)/3</f>
        <v>0</v>
      </c>
      <c r="T864" s="36"/>
    </row>
    <row r="865" spans="1:20" x14ac:dyDescent="0.25">
      <c r="A865" s="351"/>
      <c r="B865" s="316"/>
      <c r="C865" s="316"/>
      <c r="D865" s="421"/>
      <c r="E865" s="422"/>
      <c r="F865" s="322" t="s">
        <v>20</v>
      </c>
      <c r="G865" s="9" t="s">
        <v>1</v>
      </c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>
        <f t="shared" si="440"/>
        <v>0</v>
      </c>
      <c r="S865" s="22">
        <f>SUM(H865:Q865)/10</f>
        <v>0</v>
      </c>
      <c r="T865" s="36"/>
    </row>
    <row r="866" spans="1:20" x14ac:dyDescent="0.25">
      <c r="A866" s="351"/>
      <c r="B866" s="316"/>
      <c r="C866" s="316"/>
      <c r="D866" s="421"/>
      <c r="E866" s="422"/>
      <c r="F866" s="322"/>
      <c r="G866" s="9" t="s">
        <v>2</v>
      </c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>
        <f t="shared" si="440"/>
        <v>0</v>
      </c>
      <c r="S866" s="22">
        <f>SUM(H866:Q866)/12</f>
        <v>0</v>
      </c>
      <c r="T866" s="36"/>
    </row>
    <row r="867" spans="1:20" x14ac:dyDescent="0.25">
      <c r="A867" s="351"/>
      <c r="B867" s="316"/>
      <c r="C867" s="316"/>
      <c r="D867" s="421"/>
      <c r="E867" s="422"/>
      <c r="F867" s="322"/>
      <c r="G867" s="23" t="s">
        <v>23</v>
      </c>
      <c r="H867" s="31">
        <f t="shared" ref="H867:Q867" si="442">+(H866*2+H865)/3</f>
        <v>0</v>
      </c>
      <c r="I867" s="31">
        <f t="shared" si="442"/>
        <v>0</v>
      </c>
      <c r="J867" s="31">
        <f t="shared" si="442"/>
        <v>0</v>
      </c>
      <c r="K867" s="31">
        <f t="shared" si="442"/>
        <v>0</v>
      </c>
      <c r="L867" s="31">
        <f t="shared" si="442"/>
        <v>0</v>
      </c>
      <c r="M867" s="31">
        <f t="shared" si="442"/>
        <v>0</v>
      </c>
      <c r="N867" s="31">
        <f t="shared" si="442"/>
        <v>0</v>
      </c>
      <c r="O867" s="31">
        <f t="shared" si="442"/>
        <v>0</v>
      </c>
      <c r="P867" s="31">
        <f t="shared" si="442"/>
        <v>0</v>
      </c>
      <c r="Q867" s="31">
        <f t="shared" si="442"/>
        <v>0</v>
      </c>
      <c r="R867" s="32">
        <f t="shared" si="440"/>
        <v>0</v>
      </c>
      <c r="S867" s="24">
        <f>SUM(S866*2+S865)/3</f>
        <v>0</v>
      </c>
      <c r="T867" s="36"/>
    </row>
    <row r="868" spans="1:20" ht="15.75" thickBot="1" x14ac:dyDescent="0.3">
      <c r="A868" s="351"/>
      <c r="B868" s="316"/>
      <c r="C868" s="316"/>
      <c r="D868" s="421"/>
      <c r="E868" s="422"/>
      <c r="F868" s="323" t="s">
        <v>21</v>
      </c>
      <c r="G868" s="323"/>
      <c r="H868" s="25">
        <f>SUM(H864,H867)/2</f>
        <v>0</v>
      </c>
      <c r="I868" s="25">
        <f t="shared" ref="I868:Q868" si="443">SUM(I864,I867)/2</f>
        <v>0</v>
      </c>
      <c r="J868" s="25">
        <f t="shared" si="443"/>
        <v>0</v>
      </c>
      <c r="K868" s="25">
        <f t="shared" si="443"/>
        <v>0</v>
      </c>
      <c r="L868" s="25">
        <f t="shared" si="443"/>
        <v>0</v>
      </c>
      <c r="M868" s="25">
        <f t="shared" si="443"/>
        <v>0</v>
      </c>
      <c r="N868" s="25">
        <f t="shared" si="443"/>
        <v>0</v>
      </c>
      <c r="O868" s="25">
        <f t="shared" si="443"/>
        <v>0</v>
      </c>
      <c r="P868" s="25">
        <f t="shared" si="443"/>
        <v>0</v>
      </c>
      <c r="Q868" s="25">
        <f t="shared" si="443"/>
        <v>0</v>
      </c>
      <c r="R868" s="25"/>
      <c r="S868" s="25">
        <f>SUM(S864,S867)/2</f>
        <v>0</v>
      </c>
      <c r="T868" s="11"/>
    </row>
    <row r="869" spans="1:20" ht="15" customHeight="1" x14ac:dyDescent="0.25">
      <c r="A869" s="350">
        <v>126</v>
      </c>
      <c r="B869" s="315" t="s">
        <v>55</v>
      </c>
      <c r="C869" s="315" t="s">
        <v>34</v>
      </c>
      <c r="D869" s="420" t="s">
        <v>39</v>
      </c>
      <c r="E869" s="422"/>
      <c r="F869" s="319" t="s">
        <v>16</v>
      </c>
      <c r="G869" s="12" t="s">
        <v>1</v>
      </c>
      <c r="H869" s="26"/>
      <c r="I869" s="20"/>
      <c r="J869" s="20"/>
      <c r="K869" s="20"/>
      <c r="L869" s="20"/>
      <c r="M869" s="20"/>
      <c r="N869" s="20"/>
      <c r="O869" s="20"/>
      <c r="P869" s="20"/>
      <c r="Q869" s="20"/>
      <c r="R869" s="20">
        <f t="shared" ref="R869:R874" si="444">SUM(H869:Q869)</f>
        <v>0</v>
      </c>
      <c r="S869" s="21">
        <f>SUM(H869:Q869)/10</f>
        <v>0</v>
      </c>
      <c r="T869" s="16"/>
    </row>
    <row r="870" spans="1:20" x14ac:dyDescent="0.25">
      <c r="A870" s="351"/>
      <c r="B870" s="316"/>
      <c r="C870" s="316"/>
      <c r="D870" s="421"/>
      <c r="E870" s="422"/>
      <c r="F870" s="320"/>
      <c r="G870" s="9" t="s">
        <v>2</v>
      </c>
      <c r="H870" s="28"/>
      <c r="I870" s="29"/>
      <c r="J870" s="29"/>
      <c r="K870" s="29"/>
      <c r="L870" s="29"/>
      <c r="M870" s="29"/>
      <c r="N870" s="29"/>
      <c r="O870" s="29"/>
      <c r="P870" s="29"/>
      <c r="Q870" s="29"/>
      <c r="R870" s="29">
        <f t="shared" si="444"/>
        <v>0</v>
      </c>
      <c r="S870" s="22">
        <f>SUM(H870:Q870)/12</f>
        <v>0</v>
      </c>
      <c r="T870" s="36"/>
    </row>
    <row r="871" spans="1:20" x14ac:dyDescent="0.25">
      <c r="A871" s="351"/>
      <c r="B871" s="316"/>
      <c r="C871" s="316"/>
      <c r="D871" s="421"/>
      <c r="E871" s="422"/>
      <c r="F871" s="321"/>
      <c r="G871" s="23" t="s">
        <v>22</v>
      </c>
      <c r="H871" s="31">
        <f t="shared" ref="H871:Q871" si="445">+(H870*2+H869)/3</f>
        <v>0</v>
      </c>
      <c r="I871" s="31">
        <f t="shared" si="445"/>
        <v>0</v>
      </c>
      <c r="J871" s="31">
        <f t="shared" si="445"/>
        <v>0</v>
      </c>
      <c r="K871" s="31">
        <f t="shared" si="445"/>
        <v>0</v>
      </c>
      <c r="L871" s="31">
        <f t="shared" si="445"/>
        <v>0</v>
      </c>
      <c r="M871" s="31">
        <f t="shared" si="445"/>
        <v>0</v>
      </c>
      <c r="N871" s="31">
        <f t="shared" si="445"/>
        <v>0</v>
      </c>
      <c r="O871" s="31">
        <f t="shared" si="445"/>
        <v>0</v>
      </c>
      <c r="P871" s="31">
        <f t="shared" si="445"/>
        <v>0</v>
      </c>
      <c r="Q871" s="31">
        <f t="shared" si="445"/>
        <v>0</v>
      </c>
      <c r="R871" s="32">
        <f t="shared" si="444"/>
        <v>0</v>
      </c>
      <c r="S871" s="24">
        <f>SUM(S870*2+S869)/3</f>
        <v>0</v>
      </c>
      <c r="T871" s="36"/>
    </row>
    <row r="872" spans="1:20" x14ac:dyDescent="0.25">
      <c r="A872" s="351"/>
      <c r="B872" s="316"/>
      <c r="C872" s="316"/>
      <c r="D872" s="421"/>
      <c r="E872" s="422"/>
      <c r="F872" s="322" t="s">
        <v>20</v>
      </c>
      <c r="G872" s="9" t="s">
        <v>1</v>
      </c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>
        <f t="shared" si="444"/>
        <v>0</v>
      </c>
      <c r="S872" s="22">
        <f>SUM(H872:Q872)/10</f>
        <v>0</v>
      </c>
      <c r="T872" s="36"/>
    </row>
    <row r="873" spans="1:20" x14ac:dyDescent="0.25">
      <c r="A873" s="351"/>
      <c r="B873" s="316"/>
      <c r="C873" s="316"/>
      <c r="D873" s="421"/>
      <c r="E873" s="422"/>
      <c r="F873" s="322"/>
      <c r="G873" s="9" t="s">
        <v>2</v>
      </c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>
        <f t="shared" si="444"/>
        <v>0</v>
      </c>
      <c r="S873" s="22">
        <f>SUM(H873:Q873)/12</f>
        <v>0</v>
      </c>
      <c r="T873" s="36"/>
    </row>
    <row r="874" spans="1:20" x14ac:dyDescent="0.25">
      <c r="A874" s="351"/>
      <c r="B874" s="316"/>
      <c r="C874" s="316"/>
      <c r="D874" s="421"/>
      <c r="E874" s="422"/>
      <c r="F874" s="322"/>
      <c r="G874" s="23" t="s">
        <v>23</v>
      </c>
      <c r="H874" s="31">
        <f t="shared" ref="H874:Q874" si="446">+(H873*2+H872)/3</f>
        <v>0</v>
      </c>
      <c r="I874" s="31">
        <f t="shared" si="446"/>
        <v>0</v>
      </c>
      <c r="J874" s="31">
        <f t="shared" si="446"/>
        <v>0</v>
      </c>
      <c r="K874" s="31">
        <f t="shared" si="446"/>
        <v>0</v>
      </c>
      <c r="L874" s="31">
        <f t="shared" si="446"/>
        <v>0</v>
      </c>
      <c r="M874" s="31">
        <f t="shared" si="446"/>
        <v>0</v>
      </c>
      <c r="N874" s="31">
        <f t="shared" si="446"/>
        <v>0</v>
      </c>
      <c r="O874" s="31">
        <f t="shared" si="446"/>
        <v>0</v>
      </c>
      <c r="P874" s="31">
        <f t="shared" si="446"/>
        <v>0</v>
      </c>
      <c r="Q874" s="31">
        <f t="shared" si="446"/>
        <v>0</v>
      </c>
      <c r="R874" s="32">
        <f t="shared" si="444"/>
        <v>0</v>
      </c>
      <c r="S874" s="24">
        <f>SUM(S873*2+S872)/3</f>
        <v>0</v>
      </c>
      <c r="T874" s="36"/>
    </row>
    <row r="875" spans="1:20" ht="15.75" thickBot="1" x14ac:dyDescent="0.3">
      <c r="A875" s="351"/>
      <c r="B875" s="316"/>
      <c r="C875" s="316"/>
      <c r="D875" s="421"/>
      <c r="E875" s="422"/>
      <c r="F875" s="323" t="s">
        <v>21</v>
      </c>
      <c r="G875" s="323"/>
      <c r="H875" s="25">
        <f>SUM(H871,H874)/2</f>
        <v>0</v>
      </c>
      <c r="I875" s="25">
        <f t="shared" ref="I875:Q875" si="447">SUM(I871,I874)/2</f>
        <v>0</v>
      </c>
      <c r="J875" s="25">
        <f t="shared" si="447"/>
        <v>0</v>
      </c>
      <c r="K875" s="25">
        <f t="shared" si="447"/>
        <v>0</v>
      </c>
      <c r="L875" s="25">
        <f t="shared" si="447"/>
        <v>0</v>
      </c>
      <c r="M875" s="25">
        <f t="shared" si="447"/>
        <v>0</v>
      </c>
      <c r="N875" s="25">
        <f t="shared" si="447"/>
        <v>0</v>
      </c>
      <c r="O875" s="25">
        <f t="shared" si="447"/>
        <v>0</v>
      </c>
      <c r="P875" s="25">
        <f t="shared" si="447"/>
        <v>0</v>
      </c>
      <c r="Q875" s="25">
        <f t="shared" si="447"/>
        <v>0</v>
      </c>
      <c r="R875" s="25"/>
      <c r="S875" s="25">
        <f>SUM(S871,S874)/2</f>
        <v>0</v>
      </c>
      <c r="T875" s="11"/>
    </row>
    <row r="876" spans="1:20" ht="15" customHeight="1" x14ac:dyDescent="0.25">
      <c r="A876" s="350">
        <v>127</v>
      </c>
      <c r="B876" s="315" t="s">
        <v>55</v>
      </c>
      <c r="C876" s="315" t="s">
        <v>34</v>
      </c>
      <c r="D876" s="420" t="s">
        <v>39</v>
      </c>
      <c r="E876" s="422"/>
      <c r="F876" s="319" t="s">
        <v>16</v>
      </c>
      <c r="G876" s="12" t="s">
        <v>1</v>
      </c>
      <c r="H876" s="26"/>
      <c r="I876" s="20"/>
      <c r="J876" s="20"/>
      <c r="K876" s="20"/>
      <c r="L876" s="20"/>
      <c r="M876" s="20"/>
      <c r="N876" s="20"/>
      <c r="O876" s="20"/>
      <c r="P876" s="20"/>
      <c r="Q876" s="20"/>
      <c r="R876" s="20">
        <f t="shared" ref="R876:R881" si="448">SUM(H876:Q876)</f>
        <v>0</v>
      </c>
      <c r="S876" s="21">
        <f>SUM(H876:Q876)/10</f>
        <v>0</v>
      </c>
      <c r="T876" s="16"/>
    </row>
    <row r="877" spans="1:20" x14ac:dyDescent="0.25">
      <c r="A877" s="351"/>
      <c r="B877" s="316"/>
      <c r="C877" s="316"/>
      <c r="D877" s="421"/>
      <c r="E877" s="422"/>
      <c r="F877" s="320"/>
      <c r="G877" s="9" t="s">
        <v>2</v>
      </c>
      <c r="H877" s="28"/>
      <c r="I877" s="29"/>
      <c r="J877" s="29"/>
      <c r="K877" s="29"/>
      <c r="L877" s="29"/>
      <c r="M877" s="29"/>
      <c r="N877" s="29"/>
      <c r="O877" s="29"/>
      <c r="P877" s="29"/>
      <c r="Q877" s="29"/>
      <c r="R877" s="29">
        <f t="shared" si="448"/>
        <v>0</v>
      </c>
      <c r="S877" s="22">
        <f>SUM(H877:Q877)/12</f>
        <v>0</v>
      </c>
      <c r="T877" s="36"/>
    </row>
    <row r="878" spans="1:20" x14ac:dyDescent="0.25">
      <c r="A878" s="351"/>
      <c r="B878" s="316"/>
      <c r="C878" s="316"/>
      <c r="D878" s="421"/>
      <c r="E878" s="422"/>
      <c r="F878" s="321"/>
      <c r="G878" s="23" t="s">
        <v>22</v>
      </c>
      <c r="H878" s="31">
        <f t="shared" ref="H878:Q878" si="449">+(H877*2+H876)/3</f>
        <v>0</v>
      </c>
      <c r="I878" s="31">
        <f t="shared" si="449"/>
        <v>0</v>
      </c>
      <c r="J878" s="31">
        <f t="shared" si="449"/>
        <v>0</v>
      </c>
      <c r="K878" s="31">
        <f t="shared" si="449"/>
        <v>0</v>
      </c>
      <c r="L878" s="31">
        <f t="shared" si="449"/>
        <v>0</v>
      </c>
      <c r="M878" s="31">
        <f t="shared" si="449"/>
        <v>0</v>
      </c>
      <c r="N878" s="31">
        <f t="shared" si="449"/>
        <v>0</v>
      </c>
      <c r="O878" s="31">
        <f t="shared" si="449"/>
        <v>0</v>
      </c>
      <c r="P878" s="31">
        <f t="shared" si="449"/>
        <v>0</v>
      </c>
      <c r="Q878" s="31">
        <f t="shared" si="449"/>
        <v>0</v>
      </c>
      <c r="R878" s="32">
        <f t="shared" si="448"/>
        <v>0</v>
      </c>
      <c r="S878" s="24">
        <f>SUM(S877*2+S876)/3</f>
        <v>0</v>
      </c>
      <c r="T878" s="36"/>
    </row>
    <row r="879" spans="1:20" x14ac:dyDescent="0.25">
      <c r="A879" s="351"/>
      <c r="B879" s="316"/>
      <c r="C879" s="316"/>
      <c r="D879" s="421"/>
      <c r="E879" s="422"/>
      <c r="F879" s="322" t="s">
        <v>20</v>
      </c>
      <c r="G879" s="9" t="s">
        <v>1</v>
      </c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>
        <f t="shared" si="448"/>
        <v>0</v>
      </c>
      <c r="S879" s="22">
        <f>SUM(H879:Q879)/10</f>
        <v>0</v>
      </c>
      <c r="T879" s="36"/>
    </row>
    <row r="880" spans="1:20" x14ac:dyDescent="0.25">
      <c r="A880" s="351"/>
      <c r="B880" s="316"/>
      <c r="C880" s="316"/>
      <c r="D880" s="421"/>
      <c r="E880" s="422"/>
      <c r="F880" s="322"/>
      <c r="G880" s="9" t="s">
        <v>2</v>
      </c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>
        <f t="shared" si="448"/>
        <v>0</v>
      </c>
      <c r="S880" s="22">
        <f>SUM(H880:Q880)/12</f>
        <v>0</v>
      </c>
      <c r="T880" s="36"/>
    </row>
    <row r="881" spans="1:20" x14ac:dyDescent="0.25">
      <c r="A881" s="351"/>
      <c r="B881" s="316"/>
      <c r="C881" s="316"/>
      <c r="D881" s="421"/>
      <c r="E881" s="422"/>
      <c r="F881" s="322"/>
      <c r="G881" s="23" t="s">
        <v>23</v>
      </c>
      <c r="H881" s="31">
        <f t="shared" ref="H881:Q881" si="450">+(H880*2+H879)/3</f>
        <v>0</v>
      </c>
      <c r="I881" s="31">
        <f t="shared" si="450"/>
        <v>0</v>
      </c>
      <c r="J881" s="31">
        <f t="shared" si="450"/>
        <v>0</v>
      </c>
      <c r="K881" s="31">
        <f t="shared" si="450"/>
        <v>0</v>
      </c>
      <c r="L881" s="31">
        <f t="shared" si="450"/>
        <v>0</v>
      </c>
      <c r="M881" s="31">
        <f t="shared" si="450"/>
        <v>0</v>
      </c>
      <c r="N881" s="31">
        <f t="shared" si="450"/>
        <v>0</v>
      </c>
      <c r="O881" s="31">
        <f t="shared" si="450"/>
        <v>0</v>
      </c>
      <c r="P881" s="31">
        <f t="shared" si="450"/>
        <v>0</v>
      </c>
      <c r="Q881" s="31">
        <f t="shared" si="450"/>
        <v>0</v>
      </c>
      <c r="R881" s="32">
        <f t="shared" si="448"/>
        <v>0</v>
      </c>
      <c r="S881" s="24">
        <f>SUM(S880*2+S879)/3</f>
        <v>0</v>
      </c>
      <c r="T881" s="36"/>
    </row>
    <row r="882" spans="1:20" ht="15.75" thickBot="1" x14ac:dyDescent="0.3">
      <c r="A882" s="351"/>
      <c r="B882" s="316"/>
      <c r="C882" s="316"/>
      <c r="D882" s="421"/>
      <c r="E882" s="422"/>
      <c r="F882" s="323" t="s">
        <v>21</v>
      </c>
      <c r="G882" s="323"/>
      <c r="H882" s="25">
        <f>SUM(H878,H881)/2</f>
        <v>0</v>
      </c>
      <c r="I882" s="25">
        <f t="shared" ref="I882:Q882" si="451">SUM(I878,I881)/2</f>
        <v>0</v>
      </c>
      <c r="J882" s="25">
        <f t="shared" si="451"/>
        <v>0</v>
      </c>
      <c r="K882" s="25">
        <f t="shared" si="451"/>
        <v>0</v>
      </c>
      <c r="L882" s="25">
        <f t="shared" si="451"/>
        <v>0</v>
      </c>
      <c r="M882" s="25">
        <f t="shared" si="451"/>
        <v>0</v>
      </c>
      <c r="N882" s="25">
        <f t="shared" si="451"/>
        <v>0</v>
      </c>
      <c r="O882" s="25">
        <f t="shared" si="451"/>
        <v>0</v>
      </c>
      <c r="P882" s="25">
        <f t="shared" si="451"/>
        <v>0</v>
      </c>
      <c r="Q882" s="25">
        <f t="shared" si="451"/>
        <v>0</v>
      </c>
      <c r="R882" s="25"/>
      <c r="S882" s="25">
        <f>SUM(S878,S881)/2</f>
        <v>0</v>
      </c>
      <c r="T882" s="11"/>
    </row>
    <row r="883" spans="1:20" ht="15" customHeight="1" x14ac:dyDescent="0.25"/>
    <row r="884" spans="1:20" x14ac:dyDescent="0.25">
      <c r="G884" t="s">
        <v>19</v>
      </c>
      <c r="M884" s="419" t="s">
        <v>18</v>
      </c>
      <c r="N884" s="419"/>
      <c r="O884" s="419"/>
      <c r="P884" s="419"/>
      <c r="Q884" s="419"/>
    </row>
    <row r="890" spans="1:20" ht="15" customHeight="1" x14ac:dyDescent="0.25"/>
    <row r="897" ht="15" customHeight="1" x14ac:dyDescent="0.25"/>
  </sheetData>
  <mergeCells count="1022">
    <mergeCell ref="A1:T1"/>
    <mergeCell ref="A3:A6"/>
    <mergeCell ref="B3:B6"/>
    <mergeCell ref="C3:C6"/>
    <mergeCell ref="D3:D6"/>
    <mergeCell ref="E3:E6"/>
    <mergeCell ref="R5:R6"/>
    <mergeCell ref="M5:M6"/>
    <mergeCell ref="N5:N6"/>
    <mergeCell ref="O5:O6"/>
    <mergeCell ref="P5:P6"/>
    <mergeCell ref="Q5:Q6"/>
    <mergeCell ref="F3:F7"/>
    <mergeCell ref="H3:R4"/>
    <mergeCell ref="S3:S7"/>
    <mergeCell ref="T3:T7"/>
    <mergeCell ref="H5:H6"/>
    <mergeCell ref="I5:I6"/>
    <mergeCell ref="J5:J6"/>
    <mergeCell ref="K5:K6"/>
    <mergeCell ref="L5:L6"/>
    <mergeCell ref="F8:F10"/>
    <mergeCell ref="F11:F13"/>
    <mergeCell ref="F14:G14"/>
    <mergeCell ref="A7:A14"/>
    <mergeCell ref="B7:B14"/>
    <mergeCell ref="C7:C14"/>
    <mergeCell ref="D7:D14"/>
    <mergeCell ref="E7:E14"/>
    <mergeCell ref="F15:F17"/>
    <mergeCell ref="F18:F20"/>
    <mergeCell ref="F21:G21"/>
    <mergeCell ref="A15:A21"/>
    <mergeCell ref="B15:B21"/>
    <mergeCell ref="C15:C21"/>
    <mergeCell ref="D15:D21"/>
    <mergeCell ref="E15:E21"/>
    <mergeCell ref="F22:F24"/>
    <mergeCell ref="F25:F27"/>
    <mergeCell ref="F28:G28"/>
    <mergeCell ref="A22:A28"/>
    <mergeCell ref="B22:B28"/>
    <mergeCell ref="C22:C28"/>
    <mergeCell ref="D22:D28"/>
    <mergeCell ref="E22:E28"/>
    <mergeCell ref="F29:F31"/>
    <mergeCell ref="F32:F34"/>
    <mergeCell ref="F35:G35"/>
    <mergeCell ref="A29:A35"/>
    <mergeCell ref="B29:B35"/>
    <mergeCell ref="C29:C35"/>
    <mergeCell ref="D29:D35"/>
    <mergeCell ref="E29:E35"/>
    <mergeCell ref="F50:F52"/>
    <mergeCell ref="F53:F55"/>
    <mergeCell ref="A36:A42"/>
    <mergeCell ref="B36:B42"/>
    <mergeCell ref="C36:C42"/>
    <mergeCell ref="D36:D42"/>
    <mergeCell ref="E36:E42"/>
    <mergeCell ref="F56:G56"/>
    <mergeCell ref="F57:F59"/>
    <mergeCell ref="F60:F62"/>
    <mergeCell ref="F63:G63"/>
    <mergeCell ref="F36:F38"/>
    <mergeCell ref="F39:F41"/>
    <mergeCell ref="F42:G42"/>
    <mergeCell ref="F43:F45"/>
    <mergeCell ref="F46:F48"/>
    <mergeCell ref="F49:G49"/>
    <mergeCell ref="F78:F80"/>
    <mergeCell ref="F81:F83"/>
    <mergeCell ref="F84:G84"/>
    <mergeCell ref="F64:F66"/>
    <mergeCell ref="F67:F69"/>
    <mergeCell ref="F70:G70"/>
    <mergeCell ref="F71:F73"/>
    <mergeCell ref="F74:F76"/>
    <mergeCell ref="F77:G77"/>
    <mergeCell ref="F99:F101"/>
    <mergeCell ref="F102:F104"/>
    <mergeCell ref="F105:G105"/>
    <mergeCell ref="F106:F108"/>
    <mergeCell ref="F109:F111"/>
    <mergeCell ref="F112:G112"/>
    <mergeCell ref="F85:F87"/>
    <mergeCell ref="F88:F90"/>
    <mergeCell ref="F91:G91"/>
    <mergeCell ref="F92:F94"/>
    <mergeCell ref="F95:F97"/>
    <mergeCell ref="F98:G98"/>
    <mergeCell ref="F127:F129"/>
    <mergeCell ref="F130:F132"/>
    <mergeCell ref="F133:G133"/>
    <mergeCell ref="F134:F136"/>
    <mergeCell ref="F137:F139"/>
    <mergeCell ref="F140:G140"/>
    <mergeCell ref="F113:F115"/>
    <mergeCell ref="F116:F118"/>
    <mergeCell ref="F119:G119"/>
    <mergeCell ref="F120:F122"/>
    <mergeCell ref="F123:F125"/>
    <mergeCell ref="F126:G126"/>
    <mergeCell ref="F155:F157"/>
    <mergeCell ref="F158:F160"/>
    <mergeCell ref="F161:G161"/>
    <mergeCell ref="F162:F164"/>
    <mergeCell ref="F165:F167"/>
    <mergeCell ref="F168:G168"/>
    <mergeCell ref="F141:F143"/>
    <mergeCell ref="F144:F146"/>
    <mergeCell ref="F147:G147"/>
    <mergeCell ref="F148:F150"/>
    <mergeCell ref="F151:F153"/>
    <mergeCell ref="F154:G154"/>
    <mergeCell ref="F183:F185"/>
    <mergeCell ref="F186:F188"/>
    <mergeCell ref="F189:G189"/>
    <mergeCell ref="F190:F192"/>
    <mergeCell ref="F193:F195"/>
    <mergeCell ref="F196:G196"/>
    <mergeCell ref="F169:F171"/>
    <mergeCell ref="F172:F174"/>
    <mergeCell ref="F175:G175"/>
    <mergeCell ref="F176:F178"/>
    <mergeCell ref="F179:F181"/>
    <mergeCell ref="F182:G182"/>
    <mergeCell ref="F211:F213"/>
    <mergeCell ref="F214:F216"/>
    <mergeCell ref="F217:G217"/>
    <mergeCell ref="F218:F220"/>
    <mergeCell ref="F221:F223"/>
    <mergeCell ref="F224:G224"/>
    <mergeCell ref="F197:F199"/>
    <mergeCell ref="F200:F202"/>
    <mergeCell ref="F203:G203"/>
    <mergeCell ref="F204:F206"/>
    <mergeCell ref="F207:F209"/>
    <mergeCell ref="F210:G210"/>
    <mergeCell ref="F246:F248"/>
    <mergeCell ref="F249:F251"/>
    <mergeCell ref="F252:G252"/>
    <mergeCell ref="F253:F255"/>
    <mergeCell ref="F256:F258"/>
    <mergeCell ref="F259:G259"/>
    <mergeCell ref="F225:F227"/>
    <mergeCell ref="F228:F230"/>
    <mergeCell ref="F231:G231"/>
    <mergeCell ref="F239:F241"/>
    <mergeCell ref="F242:F244"/>
    <mergeCell ref="F245:G245"/>
    <mergeCell ref="F232:F234"/>
    <mergeCell ref="F235:F237"/>
    <mergeCell ref="F238:G238"/>
    <mergeCell ref="F274:F276"/>
    <mergeCell ref="F277:F279"/>
    <mergeCell ref="F280:G280"/>
    <mergeCell ref="F281:F283"/>
    <mergeCell ref="F284:F286"/>
    <mergeCell ref="F287:G287"/>
    <mergeCell ref="F260:F262"/>
    <mergeCell ref="F263:F265"/>
    <mergeCell ref="F266:G266"/>
    <mergeCell ref="F267:F269"/>
    <mergeCell ref="F270:F272"/>
    <mergeCell ref="F273:G273"/>
    <mergeCell ref="F309:F311"/>
    <mergeCell ref="F312:F314"/>
    <mergeCell ref="F315:G315"/>
    <mergeCell ref="F316:F318"/>
    <mergeCell ref="F319:F321"/>
    <mergeCell ref="F322:G322"/>
    <mergeCell ref="F288:F290"/>
    <mergeCell ref="F291:F293"/>
    <mergeCell ref="F294:G294"/>
    <mergeCell ref="F302:F304"/>
    <mergeCell ref="F305:F307"/>
    <mergeCell ref="F308:G308"/>
    <mergeCell ref="F337:F339"/>
    <mergeCell ref="F340:F342"/>
    <mergeCell ref="F343:G343"/>
    <mergeCell ref="F344:F346"/>
    <mergeCell ref="F347:F349"/>
    <mergeCell ref="F350:G350"/>
    <mergeCell ref="F323:F325"/>
    <mergeCell ref="F326:F328"/>
    <mergeCell ref="F329:G329"/>
    <mergeCell ref="F330:F332"/>
    <mergeCell ref="F333:F335"/>
    <mergeCell ref="F336:G336"/>
    <mergeCell ref="F295:F297"/>
    <mergeCell ref="F298:F300"/>
    <mergeCell ref="F301:G301"/>
    <mergeCell ref="F365:F367"/>
    <mergeCell ref="F368:F370"/>
    <mergeCell ref="F371:G371"/>
    <mergeCell ref="F372:F374"/>
    <mergeCell ref="F375:F377"/>
    <mergeCell ref="F378:G378"/>
    <mergeCell ref="F351:F353"/>
    <mergeCell ref="F354:F356"/>
    <mergeCell ref="F357:G357"/>
    <mergeCell ref="F358:F360"/>
    <mergeCell ref="F361:F363"/>
    <mergeCell ref="F364:G364"/>
    <mergeCell ref="F393:F395"/>
    <mergeCell ref="F396:F398"/>
    <mergeCell ref="F399:G399"/>
    <mergeCell ref="F400:F402"/>
    <mergeCell ref="F403:F405"/>
    <mergeCell ref="F406:G406"/>
    <mergeCell ref="F379:F381"/>
    <mergeCell ref="F382:F384"/>
    <mergeCell ref="F385:G385"/>
    <mergeCell ref="F386:F388"/>
    <mergeCell ref="F389:F391"/>
    <mergeCell ref="F392:G392"/>
    <mergeCell ref="F421:F423"/>
    <mergeCell ref="F424:F426"/>
    <mergeCell ref="F427:G427"/>
    <mergeCell ref="F428:F430"/>
    <mergeCell ref="F431:F433"/>
    <mergeCell ref="F434:G434"/>
    <mergeCell ref="F407:F409"/>
    <mergeCell ref="F410:F412"/>
    <mergeCell ref="F413:G413"/>
    <mergeCell ref="F414:F416"/>
    <mergeCell ref="F417:F419"/>
    <mergeCell ref="F420:G420"/>
    <mergeCell ref="F449:F451"/>
    <mergeCell ref="F452:F454"/>
    <mergeCell ref="F455:G455"/>
    <mergeCell ref="F456:F458"/>
    <mergeCell ref="F459:F461"/>
    <mergeCell ref="F462:G462"/>
    <mergeCell ref="F435:F437"/>
    <mergeCell ref="F438:F440"/>
    <mergeCell ref="F441:G441"/>
    <mergeCell ref="F442:F444"/>
    <mergeCell ref="F445:F447"/>
    <mergeCell ref="F448:G448"/>
    <mergeCell ref="F477:F479"/>
    <mergeCell ref="F480:F482"/>
    <mergeCell ref="F483:G483"/>
    <mergeCell ref="F484:F486"/>
    <mergeCell ref="F487:F489"/>
    <mergeCell ref="F490:G490"/>
    <mergeCell ref="F463:F465"/>
    <mergeCell ref="F466:F468"/>
    <mergeCell ref="F469:G469"/>
    <mergeCell ref="F470:F472"/>
    <mergeCell ref="F473:F475"/>
    <mergeCell ref="F476:G476"/>
    <mergeCell ref="F505:F507"/>
    <mergeCell ref="F508:F510"/>
    <mergeCell ref="F511:G511"/>
    <mergeCell ref="F512:F514"/>
    <mergeCell ref="F515:F517"/>
    <mergeCell ref="F518:G518"/>
    <mergeCell ref="F491:F493"/>
    <mergeCell ref="F494:F496"/>
    <mergeCell ref="F497:G497"/>
    <mergeCell ref="F498:F500"/>
    <mergeCell ref="F501:F503"/>
    <mergeCell ref="F504:G504"/>
    <mergeCell ref="F533:F535"/>
    <mergeCell ref="F536:F538"/>
    <mergeCell ref="F539:G539"/>
    <mergeCell ref="F540:F542"/>
    <mergeCell ref="F543:F545"/>
    <mergeCell ref="F546:G546"/>
    <mergeCell ref="F519:F521"/>
    <mergeCell ref="F522:F524"/>
    <mergeCell ref="F525:G525"/>
    <mergeCell ref="F526:F528"/>
    <mergeCell ref="F529:F531"/>
    <mergeCell ref="F532:G532"/>
    <mergeCell ref="F561:F563"/>
    <mergeCell ref="F564:F566"/>
    <mergeCell ref="F567:G567"/>
    <mergeCell ref="F568:F570"/>
    <mergeCell ref="F571:F573"/>
    <mergeCell ref="F574:G574"/>
    <mergeCell ref="F547:F549"/>
    <mergeCell ref="F550:F552"/>
    <mergeCell ref="F553:G553"/>
    <mergeCell ref="F554:F556"/>
    <mergeCell ref="F557:F559"/>
    <mergeCell ref="F560:G560"/>
    <mergeCell ref="F589:F591"/>
    <mergeCell ref="F592:F594"/>
    <mergeCell ref="F595:G595"/>
    <mergeCell ref="F596:F598"/>
    <mergeCell ref="F599:F601"/>
    <mergeCell ref="F602:G602"/>
    <mergeCell ref="F575:F577"/>
    <mergeCell ref="F578:F580"/>
    <mergeCell ref="F581:G581"/>
    <mergeCell ref="F582:F584"/>
    <mergeCell ref="F585:F587"/>
    <mergeCell ref="F588:G588"/>
    <mergeCell ref="F617:F619"/>
    <mergeCell ref="F620:F622"/>
    <mergeCell ref="F623:G623"/>
    <mergeCell ref="F624:F626"/>
    <mergeCell ref="F627:F629"/>
    <mergeCell ref="F630:G630"/>
    <mergeCell ref="F603:F605"/>
    <mergeCell ref="F606:F608"/>
    <mergeCell ref="F609:G609"/>
    <mergeCell ref="F610:F612"/>
    <mergeCell ref="F613:F615"/>
    <mergeCell ref="F616:G616"/>
    <mergeCell ref="F645:F647"/>
    <mergeCell ref="F648:F650"/>
    <mergeCell ref="F651:G651"/>
    <mergeCell ref="F652:F654"/>
    <mergeCell ref="F655:F657"/>
    <mergeCell ref="F658:G658"/>
    <mergeCell ref="F631:F633"/>
    <mergeCell ref="F634:F636"/>
    <mergeCell ref="F637:G637"/>
    <mergeCell ref="F638:F640"/>
    <mergeCell ref="F641:F643"/>
    <mergeCell ref="F644:G644"/>
    <mergeCell ref="F673:F675"/>
    <mergeCell ref="F676:F678"/>
    <mergeCell ref="F679:G679"/>
    <mergeCell ref="F680:F682"/>
    <mergeCell ref="F683:F685"/>
    <mergeCell ref="F686:G686"/>
    <mergeCell ref="F659:F661"/>
    <mergeCell ref="F662:F664"/>
    <mergeCell ref="F665:G665"/>
    <mergeCell ref="F666:F668"/>
    <mergeCell ref="F669:F671"/>
    <mergeCell ref="F672:G672"/>
    <mergeCell ref="F701:F703"/>
    <mergeCell ref="F704:F706"/>
    <mergeCell ref="F707:G707"/>
    <mergeCell ref="F708:F710"/>
    <mergeCell ref="F711:F713"/>
    <mergeCell ref="F714:G714"/>
    <mergeCell ref="F687:F689"/>
    <mergeCell ref="F690:F692"/>
    <mergeCell ref="F693:G693"/>
    <mergeCell ref="F694:F696"/>
    <mergeCell ref="F697:F699"/>
    <mergeCell ref="F700:G700"/>
    <mergeCell ref="F729:F731"/>
    <mergeCell ref="F732:F734"/>
    <mergeCell ref="F735:G735"/>
    <mergeCell ref="F736:F738"/>
    <mergeCell ref="F739:F741"/>
    <mergeCell ref="F778:F780"/>
    <mergeCell ref="F781:F783"/>
    <mergeCell ref="F784:G784"/>
    <mergeCell ref="F813:F815"/>
    <mergeCell ref="F816:F818"/>
    <mergeCell ref="F819:G819"/>
    <mergeCell ref="F820:F822"/>
    <mergeCell ref="F823:F825"/>
    <mergeCell ref="F742:G742"/>
    <mergeCell ref="F715:F717"/>
    <mergeCell ref="F718:F720"/>
    <mergeCell ref="F721:G721"/>
    <mergeCell ref="F722:F724"/>
    <mergeCell ref="F725:F727"/>
    <mergeCell ref="F728:G728"/>
    <mergeCell ref="F757:F759"/>
    <mergeCell ref="F760:F762"/>
    <mergeCell ref="F763:G763"/>
    <mergeCell ref="F764:F766"/>
    <mergeCell ref="F767:F769"/>
    <mergeCell ref="F770:G770"/>
    <mergeCell ref="F743:F745"/>
    <mergeCell ref="F746:F748"/>
    <mergeCell ref="F749:G749"/>
    <mergeCell ref="F750:F752"/>
    <mergeCell ref="F753:F755"/>
    <mergeCell ref="F756:G756"/>
    <mergeCell ref="A57:A63"/>
    <mergeCell ref="B57:B63"/>
    <mergeCell ref="C57:C63"/>
    <mergeCell ref="D57:D63"/>
    <mergeCell ref="E57:E63"/>
    <mergeCell ref="A50:A56"/>
    <mergeCell ref="B50:B56"/>
    <mergeCell ref="C50:C56"/>
    <mergeCell ref="D50:D56"/>
    <mergeCell ref="E50:E56"/>
    <mergeCell ref="A71:A77"/>
    <mergeCell ref="F826:G826"/>
    <mergeCell ref="F799:F801"/>
    <mergeCell ref="F802:F804"/>
    <mergeCell ref="F805:G805"/>
    <mergeCell ref="F806:F808"/>
    <mergeCell ref="F809:F811"/>
    <mergeCell ref="F812:G812"/>
    <mergeCell ref="F785:F787"/>
    <mergeCell ref="F788:F790"/>
    <mergeCell ref="F791:G791"/>
    <mergeCell ref="F792:F794"/>
    <mergeCell ref="F795:F797"/>
    <mergeCell ref="F798:G798"/>
    <mergeCell ref="F771:F773"/>
    <mergeCell ref="F774:F776"/>
    <mergeCell ref="F777:G777"/>
    <mergeCell ref="B71:B77"/>
    <mergeCell ref="C71:C77"/>
    <mergeCell ref="D71:D77"/>
    <mergeCell ref="E71:E77"/>
    <mergeCell ref="A64:A70"/>
    <mergeCell ref="B64:B70"/>
    <mergeCell ref="C64:C70"/>
    <mergeCell ref="D64:D70"/>
    <mergeCell ref="E64:E70"/>
    <mergeCell ref="A78:A84"/>
    <mergeCell ref="B78:B84"/>
    <mergeCell ref="C78:C84"/>
    <mergeCell ref="D78:D84"/>
    <mergeCell ref="E78:E84"/>
    <mergeCell ref="F868:G868"/>
    <mergeCell ref="A43:A49"/>
    <mergeCell ref="B43:B49"/>
    <mergeCell ref="C43:C49"/>
    <mergeCell ref="D43:D49"/>
    <mergeCell ref="E43:E49"/>
    <mergeCell ref="F841:F843"/>
    <mergeCell ref="F844:F846"/>
    <mergeCell ref="F847:G847"/>
    <mergeCell ref="F848:F850"/>
    <mergeCell ref="F851:F853"/>
    <mergeCell ref="F854:G854"/>
    <mergeCell ref="F827:F829"/>
    <mergeCell ref="F830:F832"/>
    <mergeCell ref="F833:G833"/>
    <mergeCell ref="F834:F836"/>
    <mergeCell ref="F837:F839"/>
    <mergeCell ref="F840:G840"/>
    <mergeCell ref="A92:A98"/>
    <mergeCell ref="B92:B98"/>
    <mergeCell ref="C92:C98"/>
    <mergeCell ref="D92:D98"/>
    <mergeCell ref="E92:E98"/>
    <mergeCell ref="A85:A91"/>
    <mergeCell ref="B85:B91"/>
    <mergeCell ref="C85:C91"/>
    <mergeCell ref="D85:D91"/>
    <mergeCell ref="E85:E91"/>
    <mergeCell ref="A106:A112"/>
    <mergeCell ref="B106:B112"/>
    <mergeCell ref="C106:C112"/>
    <mergeCell ref="D106:D112"/>
    <mergeCell ref="E106:E112"/>
    <mergeCell ref="A99:A105"/>
    <mergeCell ref="B99:B105"/>
    <mergeCell ref="C99:C105"/>
    <mergeCell ref="D99:D105"/>
    <mergeCell ref="E99:E105"/>
    <mergeCell ref="A120:A126"/>
    <mergeCell ref="B120:B126"/>
    <mergeCell ref="C120:C126"/>
    <mergeCell ref="D120:D126"/>
    <mergeCell ref="E120:E126"/>
    <mergeCell ref="A113:A119"/>
    <mergeCell ref="B113:B119"/>
    <mergeCell ref="C113:C119"/>
    <mergeCell ref="D113:D119"/>
    <mergeCell ref="E113:E119"/>
    <mergeCell ref="A134:A140"/>
    <mergeCell ref="B134:B140"/>
    <mergeCell ref="C134:C140"/>
    <mergeCell ref="D134:D140"/>
    <mergeCell ref="E134:E140"/>
    <mergeCell ref="A127:A133"/>
    <mergeCell ref="B127:B133"/>
    <mergeCell ref="C127:C133"/>
    <mergeCell ref="D127:D133"/>
    <mergeCell ref="E127:E133"/>
    <mergeCell ref="A148:A154"/>
    <mergeCell ref="B148:B154"/>
    <mergeCell ref="C148:C154"/>
    <mergeCell ref="D148:D154"/>
    <mergeCell ref="E148:E154"/>
    <mergeCell ref="A141:A147"/>
    <mergeCell ref="B141:B147"/>
    <mergeCell ref="C141:C147"/>
    <mergeCell ref="D141:D147"/>
    <mergeCell ref="E141:E147"/>
    <mergeCell ref="A162:A168"/>
    <mergeCell ref="B162:B168"/>
    <mergeCell ref="C162:C168"/>
    <mergeCell ref="D162:D168"/>
    <mergeCell ref="E162:E168"/>
    <mergeCell ref="A155:A161"/>
    <mergeCell ref="B155:B161"/>
    <mergeCell ref="C155:C161"/>
    <mergeCell ref="D155:D161"/>
    <mergeCell ref="E155:E161"/>
    <mergeCell ref="A176:A182"/>
    <mergeCell ref="B176:B182"/>
    <mergeCell ref="C176:C182"/>
    <mergeCell ref="D176:D182"/>
    <mergeCell ref="E176:E182"/>
    <mergeCell ref="A169:A175"/>
    <mergeCell ref="B169:B175"/>
    <mergeCell ref="C169:C175"/>
    <mergeCell ref="D169:D175"/>
    <mergeCell ref="E169:E175"/>
    <mergeCell ref="A190:A196"/>
    <mergeCell ref="B190:B196"/>
    <mergeCell ref="C190:C196"/>
    <mergeCell ref="D190:D196"/>
    <mergeCell ref="E190:E196"/>
    <mergeCell ref="A183:A189"/>
    <mergeCell ref="B183:B189"/>
    <mergeCell ref="C183:C189"/>
    <mergeCell ref="D183:D189"/>
    <mergeCell ref="E183:E189"/>
    <mergeCell ref="A204:A210"/>
    <mergeCell ref="B204:B210"/>
    <mergeCell ref="C204:C210"/>
    <mergeCell ref="D204:D210"/>
    <mergeCell ref="E204:E210"/>
    <mergeCell ref="A197:A203"/>
    <mergeCell ref="B197:B203"/>
    <mergeCell ref="C197:C203"/>
    <mergeCell ref="D197:D203"/>
    <mergeCell ref="E197:E203"/>
    <mergeCell ref="A218:A224"/>
    <mergeCell ref="B218:B224"/>
    <mergeCell ref="C218:C224"/>
    <mergeCell ref="D218:D224"/>
    <mergeCell ref="E218:E224"/>
    <mergeCell ref="A211:A217"/>
    <mergeCell ref="B211:B217"/>
    <mergeCell ref="C211:C217"/>
    <mergeCell ref="D211:D217"/>
    <mergeCell ref="E211:E217"/>
    <mergeCell ref="A239:A245"/>
    <mergeCell ref="B239:B245"/>
    <mergeCell ref="C239:C245"/>
    <mergeCell ref="D239:D245"/>
    <mergeCell ref="E239:E245"/>
    <mergeCell ref="A225:A231"/>
    <mergeCell ref="B225:B231"/>
    <mergeCell ref="C225:C231"/>
    <mergeCell ref="D225:D231"/>
    <mergeCell ref="E225:E231"/>
    <mergeCell ref="A232:A238"/>
    <mergeCell ref="B232:B238"/>
    <mergeCell ref="C232:C238"/>
    <mergeCell ref="D232:D238"/>
    <mergeCell ref="A253:A259"/>
    <mergeCell ref="B253:B259"/>
    <mergeCell ref="C253:C259"/>
    <mergeCell ref="D253:D259"/>
    <mergeCell ref="E253:E259"/>
    <mergeCell ref="A246:A252"/>
    <mergeCell ref="B246:B252"/>
    <mergeCell ref="C246:C252"/>
    <mergeCell ref="D246:D252"/>
    <mergeCell ref="E246:E252"/>
    <mergeCell ref="E232:E238"/>
    <mergeCell ref="A267:A273"/>
    <mergeCell ref="B267:B273"/>
    <mergeCell ref="C267:C273"/>
    <mergeCell ref="D267:D273"/>
    <mergeCell ref="E267:E273"/>
    <mergeCell ref="A260:A266"/>
    <mergeCell ref="B260:B266"/>
    <mergeCell ref="C260:C266"/>
    <mergeCell ref="D260:D266"/>
    <mergeCell ref="E260:E266"/>
    <mergeCell ref="A281:A287"/>
    <mergeCell ref="B281:B287"/>
    <mergeCell ref="C281:C287"/>
    <mergeCell ref="D281:D287"/>
    <mergeCell ref="E281:E287"/>
    <mergeCell ref="A274:A280"/>
    <mergeCell ref="B274:B280"/>
    <mergeCell ref="C274:C280"/>
    <mergeCell ref="D274:D280"/>
    <mergeCell ref="E274:E280"/>
    <mergeCell ref="A302:A308"/>
    <mergeCell ref="B302:B308"/>
    <mergeCell ref="C302:C308"/>
    <mergeCell ref="D302:D308"/>
    <mergeCell ref="E302:E308"/>
    <mergeCell ref="A288:A294"/>
    <mergeCell ref="B288:B294"/>
    <mergeCell ref="C288:C294"/>
    <mergeCell ref="D288:D294"/>
    <mergeCell ref="E288:E294"/>
    <mergeCell ref="A295:A301"/>
    <mergeCell ref="B295:B301"/>
    <mergeCell ref="C295:C301"/>
    <mergeCell ref="D295:D301"/>
    <mergeCell ref="A316:A322"/>
    <mergeCell ref="B316:B322"/>
    <mergeCell ref="C316:C322"/>
    <mergeCell ref="D316:D322"/>
    <mergeCell ref="E316:E322"/>
    <mergeCell ref="A309:A315"/>
    <mergeCell ref="B309:B315"/>
    <mergeCell ref="C309:C315"/>
    <mergeCell ref="D309:D315"/>
    <mergeCell ref="E309:E315"/>
    <mergeCell ref="E295:E301"/>
    <mergeCell ref="A330:A336"/>
    <mergeCell ref="B330:B336"/>
    <mergeCell ref="C330:C336"/>
    <mergeCell ref="D330:D336"/>
    <mergeCell ref="E330:E336"/>
    <mergeCell ref="A323:A329"/>
    <mergeCell ref="B323:B329"/>
    <mergeCell ref="C323:C329"/>
    <mergeCell ref="D323:D329"/>
    <mergeCell ref="E323:E329"/>
    <mergeCell ref="A344:A350"/>
    <mergeCell ref="B344:B350"/>
    <mergeCell ref="C344:C350"/>
    <mergeCell ref="D344:D350"/>
    <mergeCell ref="E344:E350"/>
    <mergeCell ref="A337:A343"/>
    <mergeCell ref="B337:B343"/>
    <mergeCell ref="C337:C343"/>
    <mergeCell ref="D337:D343"/>
    <mergeCell ref="E337:E343"/>
    <mergeCell ref="A358:A364"/>
    <mergeCell ref="B358:B364"/>
    <mergeCell ref="C358:C364"/>
    <mergeCell ref="D358:D364"/>
    <mergeCell ref="E358:E364"/>
    <mergeCell ref="A351:A357"/>
    <mergeCell ref="B351:B357"/>
    <mergeCell ref="C351:C357"/>
    <mergeCell ref="D351:D357"/>
    <mergeCell ref="E351:E357"/>
    <mergeCell ref="A372:A378"/>
    <mergeCell ref="B372:B378"/>
    <mergeCell ref="C372:C378"/>
    <mergeCell ref="D372:D378"/>
    <mergeCell ref="E372:E378"/>
    <mergeCell ref="A365:A371"/>
    <mergeCell ref="B365:B371"/>
    <mergeCell ref="C365:C371"/>
    <mergeCell ref="D365:D371"/>
    <mergeCell ref="E365:E371"/>
    <mergeCell ref="A386:A392"/>
    <mergeCell ref="B386:B392"/>
    <mergeCell ref="C386:C392"/>
    <mergeCell ref="D386:D392"/>
    <mergeCell ref="E386:E392"/>
    <mergeCell ref="A379:A385"/>
    <mergeCell ref="B379:B385"/>
    <mergeCell ref="C379:C385"/>
    <mergeCell ref="D379:D385"/>
    <mergeCell ref="E379:E385"/>
    <mergeCell ref="A400:A406"/>
    <mergeCell ref="B400:B406"/>
    <mergeCell ref="C400:C406"/>
    <mergeCell ref="D400:D406"/>
    <mergeCell ref="E400:E406"/>
    <mergeCell ref="A393:A399"/>
    <mergeCell ref="B393:B399"/>
    <mergeCell ref="C393:C399"/>
    <mergeCell ref="D393:D399"/>
    <mergeCell ref="E393:E399"/>
    <mergeCell ref="A414:A420"/>
    <mergeCell ref="B414:B420"/>
    <mergeCell ref="C414:C420"/>
    <mergeCell ref="D414:D420"/>
    <mergeCell ref="E414:E420"/>
    <mergeCell ref="A407:A413"/>
    <mergeCell ref="B407:B413"/>
    <mergeCell ref="C407:C413"/>
    <mergeCell ref="D407:D413"/>
    <mergeCell ref="E407:E413"/>
    <mergeCell ref="A428:A434"/>
    <mergeCell ref="B428:B434"/>
    <mergeCell ref="C428:C434"/>
    <mergeCell ref="D428:D434"/>
    <mergeCell ref="E428:E434"/>
    <mergeCell ref="A421:A427"/>
    <mergeCell ref="B421:B427"/>
    <mergeCell ref="C421:C427"/>
    <mergeCell ref="D421:D427"/>
    <mergeCell ref="E421:E427"/>
    <mergeCell ref="A442:A448"/>
    <mergeCell ref="B442:B448"/>
    <mergeCell ref="C442:C448"/>
    <mergeCell ref="D442:D448"/>
    <mergeCell ref="E442:E448"/>
    <mergeCell ref="A435:A441"/>
    <mergeCell ref="B435:B441"/>
    <mergeCell ref="C435:C441"/>
    <mergeCell ref="D435:D441"/>
    <mergeCell ref="E435:E441"/>
    <mergeCell ref="A456:A462"/>
    <mergeCell ref="B456:B462"/>
    <mergeCell ref="C456:C462"/>
    <mergeCell ref="D456:D462"/>
    <mergeCell ref="E456:E462"/>
    <mergeCell ref="A449:A455"/>
    <mergeCell ref="B449:B455"/>
    <mergeCell ref="C449:C455"/>
    <mergeCell ref="D449:D455"/>
    <mergeCell ref="E449:E455"/>
    <mergeCell ref="A470:A476"/>
    <mergeCell ref="B470:B476"/>
    <mergeCell ref="C470:C476"/>
    <mergeCell ref="D470:D476"/>
    <mergeCell ref="E470:E476"/>
    <mergeCell ref="A463:A469"/>
    <mergeCell ref="B463:B469"/>
    <mergeCell ref="C463:C469"/>
    <mergeCell ref="D463:D469"/>
    <mergeCell ref="E463:E469"/>
    <mergeCell ref="A484:A490"/>
    <mergeCell ref="B484:B490"/>
    <mergeCell ref="C484:C490"/>
    <mergeCell ref="D484:D490"/>
    <mergeCell ref="E484:E490"/>
    <mergeCell ref="A477:A483"/>
    <mergeCell ref="B477:B483"/>
    <mergeCell ref="C477:C483"/>
    <mergeCell ref="D477:D483"/>
    <mergeCell ref="E477:E483"/>
    <mergeCell ref="A498:A504"/>
    <mergeCell ref="B498:B504"/>
    <mergeCell ref="C498:C504"/>
    <mergeCell ref="D498:D504"/>
    <mergeCell ref="E498:E504"/>
    <mergeCell ref="A491:A497"/>
    <mergeCell ref="B491:B497"/>
    <mergeCell ref="C491:C497"/>
    <mergeCell ref="D491:D497"/>
    <mergeCell ref="E491:E497"/>
    <mergeCell ref="A512:A518"/>
    <mergeCell ref="B512:B518"/>
    <mergeCell ref="C512:C518"/>
    <mergeCell ref="D512:D518"/>
    <mergeCell ref="E512:E518"/>
    <mergeCell ref="A505:A511"/>
    <mergeCell ref="B505:B511"/>
    <mergeCell ref="C505:C511"/>
    <mergeCell ref="D505:D511"/>
    <mergeCell ref="E505:E511"/>
    <mergeCell ref="A526:A532"/>
    <mergeCell ref="B526:B532"/>
    <mergeCell ref="C526:C532"/>
    <mergeCell ref="D526:D532"/>
    <mergeCell ref="E526:E532"/>
    <mergeCell ref="A519:A525"/>
    <mergeCell ref="B519:B525"/>
    <mergeCell ref="C519:C525"/>
    <mergeCell ref="D519:D525"/>
    <mergeCell ref="E519:E525"/>
    <mergeCell ref="A540:A546"/>
    <mergeCell ref="B540:B546"/>
    <mergeCell ref="C540:C546"/>
    <mergeCell ref="D540:D546"/>
    <mergeCell ref="E540:E546"/>
    <mergeCell ref="A533:A539"/>
    <mergeCell ref="B533:B539"/>
    <mergeCell ref="C533:C539"/>
    <mergeCell ref="D533:D539"/>
    <mergeCell ref="E533:E539"/>
    <mergeCell ref="A554:A560"/>
    <mergeCell ref="B554:B560"/>
    <mergeCell ref="C554:C560"/>
    <mergeCell ref="D554:D560"/>
    <mergeCell ref="E554:E560"/>
    <mergeCell ref="A547:A553"/>
    <mergeCell ref="B547:B553"/>
    <mergeCell ref="C547:C553"/>
    <mergeCell ref="D547:D553"/>
    <mergeCell ref="E547:E553"/>
    <mergeCell ref="A568:A574"/>
    <mergeCell ref="B568:B574"/>
    <mergeCell ref="C568:C574"/>
    <mergeCell ref="D568:D574"/>
    <mergeCell ref="E568:E574"/>
    <mergeCell ref="A561:A567"/>
    <mergeCell ref="B561:B567"/>
    <mergeCell ref="C561:C567"/>
    <mergeCell ref="D561:D567"/>
    <mergeCell ref="E561:E567"/>
    <mergeCell ref="A582:A588"/>
    <mergeCell ref="B582:B588"/>
    <mergeCell ref="C582:C588"/>
    <mergeCell ref="D582:D588"/>
    <mergeCell ref="E582:E588"/>
    <mergeCell ref="A575:A581"/>
    <mergeCell ref="B575:B581"/>
    <mergeCell ref="C575:C581"/>
    <mergeCell ref="D575:D581"/>
    <mergeCell ref="E575:E581"/>
    <mergeCell ref="A596:A602"/>
    <mergeCell ref="B596:B602"/>
    <mergeCell ref="C596:C602"/>
    <mergeCell ref="D596:D602"/>
    <mergeCell ref="E596:E602"/>
    <mergeCell ref="A589:A595"/>
    <mergeCell ref="B589:B595"/>
    <mergeCell ref="C589:C595"/>
    <mergeCell ref="D589:D595"/>
    <mergeCell ref="E589:E595"/>
    <mergeCell ref="A610:A616"/>
    <mergeCell ref="B610:B616"/>
    <mergeCell ref="C610:C616"/>
    <mergeCell ref="D610:D616"/>
    <mergeCell ref="E610:E616"/>
    <mergeCell ref="A603:A609"/>
    <mergeCell ref="B603:B609"/>
    <mergeCell ref="C603:C609"/>
    <mergeCell ref="D603:D609"/>
    <mergeCell ref="E603:E609"/>
    <mergeCell ref="A624:A630"/>
    <mergeCell ref="B624:B630"/>
    <mergeCell ref="C624:C630"/>
    <mergeCell ref="D624:D630"/>
    <mergeCell ref="E624:E630"/>
    <mergeCell ref="A617:A623"/>
    <mergeCell ref="B617:B623"/>
    <mergeCell ref="C617:C623"/>
    <mergeCell ref="D617:D623"/>
    <mergeCell ref="E617:E623"/>
    <mergeCell ref="A638:A644"/>
    <mergeCell ref="B638:B644"/>
    <mergeCell ref="C638:C644"/>
    <mergeCell ref="D638:D644"/>
    <mergeCell ref="E638:E644"/>
    <mergeCell ref="A631:A637"/>
    <mergeCell ref="B631:B637"/>
    <mergeCell ref="C631:C637"/>
    <mergeCell ref="D631:D637"/>
    <mergeCell ref="E631:E637"/>
    <mergeCell ref="A652:A658"/>
    <mergeCell ref="B652:B658"/>
    <mergeCell ref="C652:C658"/>
    <mergeCell ref="D652:D658"/>
    <mergeCell ref="E652:E658"/>
    <mergeCell ref="A645:A651"/>
    <mergeCell ref="B645:B651"/>
    <mergeCell ref="C645:C651"/>
    <mergeCell ref="D645:D651"/>
    <mergeCell ref="E645:E651"/>
    <mergeCell ref="A666:A672"/>
    <mergeCell ref="B666:B672"/>
    <mergeCell ref="C666:C672"/>
    <mergeCell ref="D666:D672"/>
    <mergeCell ref="E666:E672"/>
    <mergeCell ref="A659:A665"/>
    <mergeCell ref="B659:B665"/>
    <mergeCell ref="C659:C665"/>
    <mergeCell ref="D659:D665"/>
    <mergeCell ref="E659:E665"/>
    <mergeCell ref="A680:A686"/>
    <mergeCell ref="B680:B686"/>
    <mergeCell ref="C680:C686"/>
    <mergeCell ref="D680:D686"/>
    <mergeCell ref="E680:E686"/>
    <mergeCell ref="A673:A679"/>
    <mergeCell ref="B673:B679"/>
    <mergeCell ref="C673:C679"/>
    <mergeCell ref="D673:D679"/>
    <mergeCell ref="E673:E679"/>
    <mergeCell ref="A694:A700"/>
    <mergeCell ref="B694:B700"/>
    <mergeCell ref="C694:C700"/>
    <mergeCell ref="D694:D700"/>
    <mergeCell ref="E694:E700"/>
    <mergeCell ref="A687:A693"/>
    <mergeCell ref="B687:B693"/>
    <mergeCell ref="C687:C693"/>
    <mergeCell ref="D687:D693"/>
    <mergeCell ref="E687:E693"/>
    <mergeCell ref="A708:A714"/>
    <mergeCell ref="B708:B714"/>
    <mergeCell ref="C708:C714"/>
    <mergeCell ref="D708:D714"/>
    <mergeCell ref="E708:E714"/>
    <mergeCell ref="A701:A707"/>
    <mergeCell ref="B701:B707"/>
    <mergeCell ref="C701:C707"/>
    <mergeCell ref="D701:D707"/>
    <mergeCell ref="E701:E707"/>
    <mergeCell ref="A722:A728"/>
    <mergeCell ref="B722:B728"/>
    <mergeCell ref="C722:C728"/>
    <mergeCell ref="D722:D728"/>
    <mergeCell ref="E722:E728"/>
    <mergeCell ref="A715:A721"/>
    <mergeCell ref="B715:B721"/>
    <mergeCell ref="C715:C721"/>
    <mergeCell ref="D715:D721"/>
    <mergeCell ref="E715:E721"/>
    <mergeCell ref="A736:A742"/>
    <mergeCell ref="B736:B742"/>
    <mergeCell ref="C736:C742"/>
    <mergeCell ref="D736:D742"/>
    <mergeCell ref="E736:E742"/>
    <mergeCell ref="A729:A735"/>
    <mergeCell ref="B729:B735"/>
    <mergeCell ref="C729:C735"/>
    <mergeCell ref="D729:D735"/>
    <mergeCell ref="E729:E735"/>
    <mergeCell ref="A750:A756"/>
    <mergeCell ref="B750:B756"/>
    <mergeCell ref="C750:C756"/>
    <mergeCell ref="D750:D756"/>
    <mergeCell ref="E750:E756"/>
    <mergeCell ref="A743:A749"/>
    <mergeCell ref="B743:B749"/>
    <mergeCell ref="C743:C749"/>
    <mergeCell ref="D743:D749"/>
    <mergeCell ref="E743:E749"/>
    <mergeCell ref="A764:A770"/>
    <mergeCell ref="B764:B770"/>
    <mergeCell ref="C764:C770"/>
    <mergeCell ref="D764:D770"/>
    <mergeCell ref="E764:E770"/>
    <mergeCell ref="A757:A763"/>
    <mergeCell ref="B757:B763"/>
    <mergeCell ref="C757:C763"/>
    <mergeCell ref="D757:D763"/>
    <mergeCell ref="E757:E763"/>
    <mergeCell ref="A778:A784"/>
    <mergeCell ref="B778:B784"/>
    <mergeCell ref="C778:C784"/>
    <mergeCell ref="D778:D784"/>
    <mergeCell ref="E778:E784"/>
    <mergeCell ref="A771:A777"/>
    <mergeCell ref="B771:B777"/>
    <mergeCell ref="C771:C777"/>
    <mergeCell ref="D771:D777"/>
    <mergeCell ref="E771:E777"/>
    <mergeCell ref="A792:A798"/>
    <mergeCell ref="B792:B798"/>
    <mergeCell ref="C792:C798"/>
    <mergeCell ref="D792:D798"/>
    <mergeCell ref="E792:E798"/>
    <mergeCell ref="A785:A791"/>
    <mergeCell ref="B785:B791"/>
    <mergeCell ref="C785:C791"/>
    <mergeCell ref="D785:D791"/>
    <mergeCell ref="E785:E791"/>
    <mergeCell ref="A806:A812"/>
    <mergeCell ref="B806:B812"/>
    <mergeCell ref="C806:C812"/>
    <mergeCell ref="D806:D812"/>
    <mergeCell ref="E806:E812"/>
    <mergeCell ref="A799:A805"/>
    <mergeCell ref="B799:B805"/>
    <mergeCell ref="C799:C805"/>
    <mergeCell ref="D799:D805"/>
    <mergeCell ref="E799:E805"/>
    <mergeCell ref="A820:A826"/>
    <mergeCell ref="B820:B826"/>
    <mergeCell ref="C820:C826"/>
    <mergeCell ref="D820:D826"/>
    <mergeCell ref="E820:E826"/>
    <mergeCell ref="A813:A819"/>
    <mergeCell ref="B813:B819"/>
    <mergeCell ref="C813:C819"/>
    <mergeCell ref="D813:D819"/>
    <mergeCell ref="E813:E819"/>
    <mergeCell ref="A834:A840"/>
    <mergeCell ref="B834:B840"/>
    <mergeCell ref="C834:C840"/>
    <mergeCell ref="D834:D840"/>
    <mergeCell ref="E834:E840"/>
    <mergeCell ref="A827:A833"/>
    <mergeCell ref="B827:B833"/>
    <mergeCell ref="C827:C833"/>
    <mergeCell ref="D827:D833"/>
    <mergeCell ref="E827:E833"/>
    <mergeCell ref="A848:A854"/>
    <mergeCell ref="B848:B854"/>
    <mergeCell ref="C848:C854"/>
    <mergeCell ref="D848:D854"/>
    <mergeCell ref="E848:E854"/>
    <mergeCell ref="A841:A847"/>
    <mergeCell ref="B841:B847"/>
    <mergeCell ref="C841:C847"/>
    <mergeCell ref="D841:D847"/>
    <mergeCell ref="E841:E847"/>
    <mergeCell ref="A862:A868"/>
    <mergeCell ref="B862:B868"/>
    <mergeCell ref="C862:C868"/>
    <mergeCell ref="D862:D868"/>
    <mergeCell ref="E862:E868"/>
    <mergeCell ref="A855:A861"/>
    <mergeCell ref="B855:B861"/>
    <mergeCell ref="C855:C861"/>
    <mergeCell ref="D855:D861"/>
    <mergeCell ref="E855:E861"/>
    <mergeCell ref="F855:F857"/>
    <mergeCell ref="F858:F860"/>
    <mergeCell ref="F861:G861"/>
    <mergeCell ref="F862:F864"/>
    <mergeCell ref="F865:F867"/>
    <mergeCell ref="M884:Q884"/>
    <mergeCell ref="A876:A882"/>
    <mergeCell ref="B876:B882"/>
    <mergeCell ref="C876:C882"/>
    <mergeCell ref="D876:D882"/>
    <mergeCell ref="E876:E882"/>
    <mergeCell ref="A869:A875"/>
    <mergeCell ref="B869:B875"/>
    <mergeCell ref="C869:C875"/>
    <mergeCell ref="D869:D875"/>
    <mergeCell ref="E869:E875"/>
    <mergeCell ref="F869:F871"/>
    <mergeCell ref="F872:F874"/>
    <mergeCell ref="F875:G875"/>
    <mergeCell ref="F876:F878"/>
    <mergeCell ref="F879:F881"/>
    <mergeCell ref="F882:G882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T680"/>
  <sheetViews>
    <sheetView topLeftCell="A265" workbookViewId="0">
      <selection activeCell="S279" activeCellId="1" sqref="S276 S279"/>
    </sheetView>
  </sheetViews>
  <sheetFormatPr baseColWidth="10" defaultRowHeight="15" x14ac:dyDescent="0.25"/>
  <cols>
    <col min="4" max="4" width="8.140625" customWidth="1"/>
    <col min="5" max="5" width="16.85546875" customWidth="1"/>
    <col min="6" max="6" width="7.42578125" customWidth="1"/>
    <col min="7" max="7" width="7.5703125" customWidth="1"/>
    <col min="8" max="8" width="6.42578125" customWidth="1"/>
    <col min="9" max="9" width="7.140625" customWidth="1"/>
    <col min="10" max="11" width="6.140625" customWidth="1"/>
    <col min="12" max="12" width="5.7109375" customWidth="1"/>
    <col min="13" max="13" width="6.42578125" customWidth="1"/>
    <col min="14" max="14" width="5.42578125" customWidth="1"/>
    <col min="15" max="15" width="6.140625" customWidth="1"/>
    <col min="16" max="16" width="5.42578125" customWidth="1"/>
    <col min="17" max="17" width="5.85546875" customWidth="1"/>
    <col min="18" max="18" width="6.7109375" customWidth="1"/>
    <col min="19" max="19" width="6.28515625" customWidth="1"/>
    <col min="20" max="20" width="6.42578125" customWidth="1"/>
  </cols>
  <sheetData>
    <row r="1" spans="1:20" ht="23.25" x14ac:dyDescent="0.3">
      <c r="A1" s="352" t="s">
        <v>727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</row>
    <row r="2" spans="1:20" x14ac:dyDescent="0.25">
      <c r="A2" s="18">
        <v>1</v>
      </c>
      <c r="B2" s="18">
        <v>2</v>
      </c>
      <c r="C2" s="18">
        <v>3</v>
      </c>
      <c r="D2" s="179">
        <v>4</v>
      </c>
      <c r="E2" s="179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8">
        <v>25</v>
      </c>
      <c r="N2" s="7">
        <v>26</v>
      </c>
      <c r="O2" s="8">
        <v>27</v>
      </c>
      <c r="P2" s="7">
        <v>28</v>
      </c>
      <c r="Q2" s="8">
        <v>29</v>
      </c>
      <c r="R2" s="8">
        <v>57</v>
      </c>
      <c r="S2" s="7">
        <v>58</v>
      </c>
      <c r="T2" s="7">
        <v>59</v>
      </c>
    </row>
    <row r="3" spans="1:20" x14ac:dyDescent="0.25">
      <c r="A3" s="353" t="s">
        <v>0</v>
      </c>
      <c r="B3" s="356" t="s">
        <v>49</v>
      </c>
      <c r="C3" s="353" t="s">
        <v>51</v>
      </c>
      <c r="D3" s="356" t="s">
        <v>50</v>
      </c>
      <c r="E3" s="317" t="s">
        <v>25</v>
      </c>
      <c r="F3" s="357"/>
      <c r="G3" s="4"/>
      <c r="H3" s="359" t="s">
        <v>15</v>
      </c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1" t="s">
        <v>17</v>
      </c>
      <c r="T3" s="361" t="s">
        <v>26</v>
      </c>
    </row>
    <row r="4" spans="1:20" x14ac:dyDescent="0.25">
      <c r="A4" s="354"/>
      <c r="B4" s="356"/>
      <c r="C4" s="354"/>
      <c r="D4" s="356"/>
      <c r="E4" s="317"/>
      <c r="F4" s="358"/>
      <c r="G4" s="5"/>
      <c r="H4" s="359"/>
      <c r="I4" s="360"/>
      <c r="J4" s="360"/>
      <c r="K4" s="360"/>
      <c r="L4" s="360"/>
      <c r="M4" s="360"/>
      <c r="N4" s="360"/>
      <c r="O4" s="360"/>
      <c r="P4" s="360"/>
      <c r="Q4" s="360"/>
      <c r="R4" s="360"/>
      <c r="S4" s="361"/>
      <c r="T4" s="361"/>
    </row>
    <row r="5" spans="1:20" ht="15" customHeight="1" x14ac:dyDescent="0.25">
      <c r="A5" s="354"/>
      <c r="B5" s="356"/>
      <c r="C5" s="354"/>
      <c r="D5" s="356"/>
      <c r="E5" s="317"/>
      <c r="F5" s="358"/>
      <c r="G5" s="5"/>
      <c r="H5" s="408" t="s">
        <v>52</v>
      </c>
      <c r="I5" s="408" t="s">
        <v>53</v>
      </c>
      <c r="J5" s="408" t="s">
        <v>10</v>
      </c>
      <c r="K5" s="408" t="s">
        <v>11</v>
      </c>
      <c r="L5" s="408" t="s">
        <v>4</v>
      </c>
      <c r="M5" s="408" t="s">
        <v>7</v>
      </c>
      <c r="N5" s="408" t="s">
        <v>5</v>
      </c>
      <c r="O5" s="408" t="s">
        <v>54</v>
      </c>
      <c r="P5" s="408" t="s">
        <v>14</v>
      </c>
      <c r="Q5" s="408" t="s">
        <v>13</v>
      </c>
      <c r="R5" s="363" t="s">
        <v>24</v>
      </c>
      <c r="S5" s="361"/>
      <c r="T5" s="361"/>
    </row>
    <row r="6" spans="1:20" x14ac:dyDescent="0.25">
      <c r="A6" s="355"/>
      <c r="B6" s="356"/>
      <c r="C6" s="355"/>
      <c r="D6" s="356"/>
      <c r="E6" s="317"/>
      <c r="F6" s="358"/>
      <c r="G6" s="5"/>
      <c r="H6" s="434"/>
      <c r="I6" s="434"/>
      <c r="J6" s="434"/>
      <c r="K6" s="434"/>
      <c r="L6" s="434"/>
      <c r="M6" s="434"/>
      <c r="N6" s="434"/>
      <c r="O6" s="434"/>
      <c r="P6" s="434"/>
      <c r="Q6" s="434"/>
      <c r="R6" s="364"/>
      <c r="S6" s="361"/>
      <c r="T6" s="361"/>
    </row>
    <row r="7" spans="1:20" ht="15.75" thickBot="1" x14ac:dyDescent="0.3">
      <c r="A7" s="350" t="s">
        <v>356</v>
      </c>
      <c r="B7" s="366" t="s">
        <v>374</v>
      </c>
      <c r="C7" s="366" t="s">
        <v>375</v>
      </c>
      <c r="D7" s="346"/>
      <c r="E7" s="336" t="s">
        <v>556</v>
      </c>
      <c r="F7" s="358"/>
      <c r="G7" s="5" t="s">
        <v>3</v>
      </c>
      <c r="H7" s="13"/>
      <c r="I7" s="14"/>
      <c r="J7" s="14"/>
      <c r="K7" s="14"/>
      <c r="L7" s="14"/>
      <c r="M7" s="14"/>
      <c r="N7" s="14"/>
      <c r="O7" s="14"/>
      <c r="P7" s="14"/>
      <c r="Q7" s="14"/>
      <c r="R7" s="14">
        <v>12</v>
      </c>
      <c r="S7" s="362"/>
      <c r="T7" s="362"/>
    </row>
    <row r="8" spans="1:20" x14ac:dyDescent="0.25">
      <c r="A8" s="351"/>
      <c r="B8" s="367"/>
      <c r="C8" s="367"/>
      <c r="D8" s="347"/>
      <c r="E8" s="337"/>
      <c r="F8" s="319" t="s">
        <v>16</v>
      </c>
      <c r="G8" s="12" t="s">
        <v>1</v>
      </c>
      <c r="H8" s="26">
        <v>9</v>
      </c>
      <c r="I8" s="20">
        <v>9</v>
      </c>
      <c r="J8" s="20">
        <v>5</v>
      </c>
      <c r="K8" s="20">
        <v>16</v>
      </c>
      <c r="L8" s="20">
        <v>12</v>
      </c>
      <c r="M8" s="20">
        <v>12</v>
      </c>
      <c r="N8" s="20">
        <v>14</v>
      </c>
      <c r="O8" s="20">
        <v>12</v>
      </c>
      <c r="P8" s="20">
        <v>16</v>
      </c>
      <c r="Q8" s="20">
        <v>15</v>
      </c>
      <c r="R8" s="20">
        <f t="shared" ref="R8:R13" si="0">SUM(H8:Q8)</f>
        <v>120</v>
      </c>
      <c r="S8" s="21">
        <f>SUM(H8:Q8)/10</f>
        <v>12</v>
      </c>
      <c r="T8" s="16"/>
    </row>
    <row r="9" spans="1:20" x14ac:dyDescent="0.25">
      <c r="A9" s="351"/>
      <c r="B9" s="367"/>
      <c r="C9" s="367"/>
      <c r="D9" s="347"/>
      <c r="E9" s="337"/>
      <c r="F9" s="320"/>
      <c r="G9" s="9" t="s">
        <v>2</v>
      </c>
      <c r="H9" s="28">
        <v>16</v>
      </c>
      <c r="I9" s="29">
        <v>10</v>
      </c>
      <c r="J9" s="29">
        <v>12</v>
      </c>
      <c r="K9" s="29">
        <v>15</v>
      </c>
      <c r="L9" s="29">
        <v>8</v>
      </c>
      <c r="M9" s="29">
        <v>8</v>
      </c>
      <c r="N9" s="29">
        <v>7</v>
      </c>
      <c r="O9" s="29">
        <v>15</v>
      </c>
      <c r="P9" s="29">
        <v>17</v>
      </c>
      <c r="Q9" s="29">
        <v>16</v>
      </c>
      <c r="R9" s="29">
        <f t="shared" si="0"/>
        <v>124</v>
      </c>
      <c r="S9" s="22">
        <f>SUM(H9:Q9)/12</f>
        <v>10.333333333333334</v>
      </c>
      <c r="T9" s="279"/>
    </row>
    <row r="10" spans="1:20" x14ac:dyDescent="0.25">
      <c r="A10" s="351"/>
      <c r="B10" s="367"/>
      <c r="C10" s="367"/>
      <c r="D10" s="347"/>
      <c r="E10" s="337"/>
      <c r="F10" s="321"/>
      <c r="G10" s="23" t="s">
        <v>22</v>
      </c>
      <c r="H10" s="31">
        <f t="shared" ref="H10:Q10" si="1">+(H9*2+H8)/3</f>
        <v>13.666666666666666</v>
      </c>
      <c r="I10" s="31">
        <f t="shared" si="1"/>
        <v>9.6666666666666661</v>
      </c>
      <c r="J10" s="31">
        <f t="shared" si="1"/>
        <v>9.6666666666666661</v>
      </c>
      <c r="K10" s="31">
        <f t="shared" si="1"/>
        <v>15.333333333333334</v>
      </c>
      <c r="L10" s="31">
        <f t="shared" si="1"/>
        <v>9.3333333333333339</v>
      </c>
      <c r="M10" s="31">
        <f t="shared" si="1"/>
        <v>9.3333333333333339</v>
      </c>
      <c r="N10" s="31">
        <f t="shared" si="1"/>
        <v>9.3333333333333339</v>
      </c>
      <c r="O10" s="31">
        <f t="shared" si="1"/>
        <v>14</v>
      </c>
      <c r="P10" s="31">
        <f t="shared" si="1"/>
        <v>16.666666666666668</v>
      </c>
      <c r="Q10" s="31">
        <f t="shared" si="1"/>
        <v>15.666666666666666</v>
      </c>
      <c r="R10" s="32">
        <f t="shared" si="0"/>
        <v>122.66666666666667</v>
      </c>
      <c r="S10" s="24">
        <f>SUM(S9*2+S8)/3</f>
        <v>10.888888888888891</v>
      </c>
      <c r="T10" s="279"/>
    </row>
    <row r="11" spans="1:20" x14ac:dyDescent="0.25">
      <c r="A11" s="351"/>
      <c r="B11" s="367"/>
      <c r="C11" s="367"/>
      <c r="D11" s="347"/>
      <c r="E11" s="337"/>
      <c r="F11" s="322" t="s">
        <v>20</v>
      </c>
      <c r="G11" s="9" t="s">
        <v>1</v>
      </c>
      <c r="H11" s="29">
        <v>10</v>
      </c>
      <c r="I11" s="29">
        <v>10</v>
      </c>
      <c r="J11" s="29">
        <v>6</v>
      </c>
      <c r="K11" s="29">
        <v>14</v>
      </c>
      <c r="L11" s="247">
        <v>12</v>
      </c>
      <c r="M11" s="29">
        <v>15</v>
      </c>
      <c r="N11" s="29">
        <v>15</v>
      </c>
      <c r="O11" s="29">
        <v>16</v>
      </c>
      <c r="P11" s="29">
        <v>16</v>
      </c>
      <c r="Q11" s="29">
        <v>14</v>
      </c>
      <c r="R11" s="29">
        <f t="shared" si="0"/>
        <v>128</v>
      </c>
      <c r="S11" s="22">
        <f>SUM(H11:Q11)/10</f>
        <v>12.8</v>
      </c>
      <c r="T11" s="279"/>
    </row>
    <row r="12" spans="1:20" x14ac:dyDescent="0.25">
      <c r="A12" s="351"/>
      <c r="B12" s="367"/>
      <c r="C12" s="367"/>
      <c r="D12" s="347"/>
      <c r="E12" s="337"/>
      <c r="F12" s="322"/>
      <c r="G12" s="9" t="s">
        <v>2</v>
      </c>
      <c r="H12" s="29">
        <v>18</v>
      </c>
      <c r="I12" s="29">
        <v>11</v>
      </c>
      <c r="J12" s="29">
        <v>18</v>
      </c>
      <c r="K12" s="29">
        <v>13</v>
      </c>
      <c r="L12" s="247">
        <v>6</v>
      </c>
      <c r="M12" s="29">
        <v>10</v>
      </c>
      <c r="N12" s="29">
        <v>14</v>
      </c>
      <c r="O12" s="29">
        <v>20</v>
      </c>
      <c r="P12" s="29">
        <v>15</v>
      </c>
      <c r="Q12" s="29">
        <v>11</v>
      </c>
      <c r="R12" s="29">
        <f t="shared" si="0"/>
        <v>136</v>
      </c>
      <c r="S12" s="22">
        <f>SUM(H12:Q12)/12</f>
        <v>11.333333333333334</v>
      </c>
      <c r="T12" s="279"/>
    </row>
    <row r="13" spans="1:20" x14ac:dyDescent="0.25">
      <c r="A13" s="351"/>
      <c r="B13" s="367"/>
      <c r="C13" s="367"/>
      <c r="D13" s="347"/>
      <c r="E13" s="337"/>
      <c r="F13" s="322"/>
      <c r="G13" s="23" t="s">
        <v>23</v>
      </c>
      <c r="H13" s="31">
        <f t="shared" ref="H13:Q13" si="2">+(H12*2+H11)/3</f>
        <v>15.333333333333334</v>
      </c>
      <c r="I13" s="31">
        <f t="shared" si="2"/>
        <v>10.666666666666666</v>
      </c>
      <c r="J13" s="31">
        <f t="shared" si="2"/>
        <v>14</v>
      </c>
      <c r="K13" s="31">
        <f t="shared" si="2"/>
        <v>13.333333333333334</v>
      </c>
      <c r="L13" s="31">
        <f>+(H19*2+H18)/3</f>
        <v>28.666666666666668</v>
      </c>
      <c r="M13" s="31">
        <f t="shared" si="2"/>
        <v>11.666666666666666</v>
      </c>
      <c r="N13" s="31">
        <f t="shared" si="2"/>
        <v>14.333333333333334</v>
      </c>
      <c r="O13" s="31">
        <f t="shared" si="2"/>
        <v>18.666666666666668</v>
      </c>
      <c r="P13" s="31">
        <f t="shared" si="2"/>
        <v>15.333333333333334</v>
      </c>
      <c r="Q13" s="31">
        <f t="shared" si="2"/>
        <v>12</v>
      </c>
      <c r="R13" s="32">
        <f t="shared" si="0"/>
        <v>154</v>
      </c>
      <c r="S13" s="24">
        <f>SUM(S12*2+S11)/3</f>
        <v>11.822222222222223</v>
      </c>
      <c r="T13" s="279"/>
    </row>
    <row r="14" spans="1:20" ht="15.75" thickBot="1" x14ac:dyDescent="0.3">
      <c r="A14" s="365"/>
      <c r="B14" s="368"/>
      <c r="C14" s="368"/>
      <c r="D14" s="369"/>
      <c r="E14" s="338"/>
      <c r="F14" s="323" t="s">
        <v>21</v>
      </c>
      <c r="G14" s="323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>
        <f>SUM(S10,S13)/2</f>
        <v>11.355555555555558</v>
      </c>
      <c r="T14" s="11"/>
    </row>
    <row r="15" spans="1:20" x14ac:dyDescent="0.25">
      <c r="A15" s="350">
        <v>2</v>
      </c>
      <c r="B15" s="315" t="s">
        <v>374</v>
      </c>
      <c r="C15" s="315" t="s">
        <v>375</v>
      </c>
      <c r="D15" s="346"/>
      <c r="E15" s="336" t="s">
        <v>377</v>
      </c>
      <c r="F15" s="319" t="s">
        <v>16</v>
      </c>
      <c r="G15" s="12" t="s">
        <v>1</v>
      </c>
      <c r="H15" s="26">
        <v>18</v>
      </c>
      <c r="I15" s="20">
        <v>18</v>
      </c>
      <c r="J15" s="20">
        <v>18</v>
      </c>
      <c r="K15" s="20">
        <v>20</v>
      </c>
      <c r="L15" s="20">
        <v>16</v>
      </c>
      <c r="M15" s="20">
        <v>16</v>
      </c>
      <c r="N15" s="20">
        <v>18</v>
      </c>
      <c r="O15" s="20">
        <v>16</v>
      </c>
      <c r="P15" s="20">
        <v>19</v>
      </c>
      <c r="Q15" s="20">
        <v>19</v>
      </c>
      <c r="R15" s="20">
        <f t="shared" ref="R15:R17" si="3">SUM(H15:Q15)</f>
        <v>178</v>
      </c>
      <c r="S15" s="21">
        <f>SUM(H15:Q15)/10</f>
        <v>17.8</v>
      </c>
      <c r="T15" s="16"/>
    </row>
    <row r="16" spans="1:20" x14ac:dyDescent="0.25">
      <c r="A16" s="351"/>
      <c r="B16" s="316"/>
      <c r="C16" s="316"/>
      <c r="D16" s="347"/>
      <c r="E16" s="337"/>
      <c r="F16" s="320"/>
      <c r="G16" s="9" t="s">
        <v>2</v>
      </c>
      <c r="H16" s="28">
        <v>30</v>
      </c>
      <c r="I16" s="29">
        <v>16</v>
      </c>
      <c r="J16" s="29">
        <v>20</v>
      </c>
      <c r="K16" s="29">
        <v>18</v>
      </c>
      <c r="L16" s="29">
        <v>38</v>
      </c>
      <c r="M16" s="29">
        <v>20</v>
      </c>
      <c r="N16" s="29">
        <v>20</v>
      </c>
      <c r="O16" s="29">
        <v>18</v>
      </c>
      <c r="P16" s="29">
        <v>18</v>
      </c>
      <c r="Q16" s="29">
        <v>16</v>
      </c>
      <c r="R16" s="29">
        <f t="shared" si="3"/>
        <v>214</v>
      </c>
      <c r="S16" s="22">
        <f>SUM(H16:Q16)/12</f>
        <v>17.833333333333332</v>
      </c>
      <c r="T16" s="279"/>
    </row>
    <row r="17" spans="1:20" x14ac:dyDescent="0.25">
      <c r="A17" s="351"/>
      <c r="B17" s="316"/>
      <c r="C17" s="316"/>
      <c r="D17" s="347"/>
      <c r="E17" s="337"/>
      <c r="F17" s="321"/>
      <c r="G17" s="23" t="s">
        <v>22</v>
      </c>
      <c r="H17" s="31">
        <f t="shared" ref="H17:Q17" si="4">+(H16*2+H15)/3</f>
        <v>26</v>
      </c>
      <c r="I17" s="31">
        <f t="shared" si="4"/>
        <v>16.666666666666668</v>
      </c>
      <c r="J17" s="31">
        <f t="shared" si="4"/>
        <v>19.333333333333332</v>
      </c>
      <c r="K17" s="31">
        <f t="shared" si="4"/>
        <v>18.666666666666668</v>
      </c>
      <c r="L17" s="31">
        <f t="shared" si="4"/>
        <v>30.666666666666668</v>
      </c>
      <c r="M17" s="31">
        <f t="shared" si="4"/>
        <v>18.666666666666668</v>
      </c>
      <c r="N17" s="31">
        <f t="shared" si="4"/>
        <v>19.333333333333332</v>
      </c>
      <c r="O17" s="31">
        <f t="shared" si="4"/>
        <v>17.333333333333332</v>
      </c>
      <c r="P17" s="31">
        <f t="shared" si="4"/>
        <v>18.333333333333332</v>
      </c>
      <c r="Q17" s="31">
        <f t="shared" si="4"/>
        <v>17</v>
      </c>
      <c r="R17" s="32">
        <f t="shared" si="3"/>
        <v>202.00000000000003</v>
      </c>
      <c r="S17" s="24">
        <f>SUM(S16*2+S15)/3</f>
        <v>17.822222222222223</v>
      </c>
      <c r="T17" s="279"/>
    </row>
    <row r="18" spans="1:20" x14ac:dyDescent="0.25">
      <c r="A18" s="351"/>
      <c r="B18" s="316"/>
      <c r="C18" s="316"/>
      <c r="D18" s="347"/>
      <c r="E18" s="337"/>
      <c r="F18" s="322" t="s">
        <v>20</v>
      </c>
      <c r="G18" s="9" t="s">
        <v>1</v>
      </c>
      <c r="H18" s="29">
        <v>18</v>
      </c>
      <c r="I18" s="29">
        <v>17</v>
      </c>
      <c r="J18" s="29">
        <v>13</v>
      </c>
      <c r="K18" s="29">
        <v>17</v>
      </c>
      <c r="L18" s="29">
        <v>17</v>
      </c>
      <c r="M18" s="29">
        <v>18</v>
      </c>
      <c r="N18" s="29">
        <v>16</v>
      </c>
      <c r="O18" s="29">
        <v>10</v>
      </c>
      <c r="P18" s="29">
        <v>20</v>
      </c>
      <c r="Q18" s="29">
        <v>15</v>
      </c>
      <c r="R18" s="29">
        <f>SUM(H18:Q18)</f>
        <v>161</v>
      </c>
      <c r="S18" s="22">
        <f>SUM(H18:Q18)/10</f>
        <v>16.100000000000001</v>
      </c>
      <c r="T18" s="279"/>
    </row>
    <row r="19" spans="1:20" x14ac:dyDescent="0.25">
      <c r="A19" s="351"/>
      <c r="B19" s="316"/>
      <c r="C19" s="316"/>
      <c r="D19" s="347"/>
      <c r="E19" s="337"/>
      <c r="F19" s="322"/>
      <c r="G19" s="9" t="s">
        <v>2</v>
      </c>
      <c r="H19" s="29">
        <v>34</v>
      </c>
      <c r="I19" s="29">
        <v>17</v>
      </c>
      <c r="J19" s="29">
        <v>18</v>
      </c>
      <c r="K19" s="29">
        <v>18</v>
      </c>
      <c r="L19" s="29">
        <v>38</v>
      </c>
      <c r="M19" s="29">
        <v>20</v>
      </c>
      <c r="N19" s="29">
        <v>17</v>
      </c>
      <c r="O19" s="29">
        <v>11</v>
      </c>
      <c r="P19" s="29">
        <v>20</v>
      </c>
      <c r="Q19" s="29">
        <v>17</v>
      </c>
      <c r="R19" s="29">
        <f>SUM(H19:Q19)</f>
        <v>210</v>
      </c>
      <c r="S19" s="22">
        <f>SUM(H19:Q19)/12</f>
        <v>17.5</v>
      </c>
      <c r="T19" s="279"/>
    </row>
    <row r="20" spans="1:20" x14ac:dyDescent="0.25">
      <c r="A20" s="351"/>
      <c r="B20" s="316"/>
      <c r="C20" s="316"/>
      <c r="D20" s="347"/>
      <c r="E20" s="337"/>
      <c r="F20" s="322"/>
      <c r="G20" s="23" t="s">
        <v>23</v>
      </c>
      <c r="H20" s="31">
        <f t="shared" ref="H20" si="5">+(H19*2+H18)/3</f>
        <v>28.666666666666668</v>
      </c>
      <c r="I20" s="31">
        <f t="shared" ref="I20:Q20" si="6">+(I19*2+I18)/3</f>
        <v>17</v>
      </c>
      <c r="J20" s="31">
        <f t="shared" si="6"/>
        <v>16.333333333333332</v>
      </c>
      <c r="K20" s="31">
        <f t="shared" si="6"/>
        <v>17.666666666666668</v>
      </c>
      <c r="L20" s="31">
        <f t="shared" si="6"/>
        <v>31</v>
      </c>
      <c r="M20" s="31">
        <f t="shared" si="6"/>
        <v>19.333333333333332</v>
      </c>
      <c r="N20" s="31">
        <f t="shared" si="6"/>
        <v>16.666666666666668</v>
      </c>
      <c r="O20" s="31">
        <f t="shared" si="6"/>
        <v>10.666666666666666</v>
      </c>
      <c r="P20" s="31">
        <f t="shared" si="6"/>
        <v>20</v>
      </c>
      <c r="Q20" s="31">
        <f t="shared" si="6"/>
        <v>16.333333333333332</v>
      </c>
      <c r="R20" s="32">
        <f t="shared" ref="R20" si="7">SUM(H20:Q20)</f>
        <v>193.66666666666666</v>
      </c>
      <c r="S20" s="24">
        <f>SUM(S19*2+S18)/3</f>
        <v>17.033333333333335</v>
      </c>
      <c r="T20" s="279"/>
    </row>
    <row r="21" spans="1:20" ht="18" customHeight="1" thickBot="1" x14ac:dyDescent="0.3">
      <c r="A21" s="351"/>
      <c r="B21" s="316"/>
      <c r="C21" s="316"/>
      <c r="D21" s="347"/>
      <c r="E21" s="338"/>
      <c r="F21" s="323" t="s">
        <v>21</v>
      </c>
      <c r="G21" s="323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>
        <f>SUM(S17,S20)/2</f>
        <v>17.427777777777777</v>
      </c>
      <c r="T21" s="11"/>
    </row>
    <row r="22" spans="1:20" ht="15" customHeight="1" x14ac:dyDescent="0.25">
      <c r="A22" s="313">
        <v>6</v>
      </c>
      <c r="B22" s="315" t="s">
        <v>374</v>
      </c>
      <c r="C22" s="315" t="s">
        <v>375</v>
      </c>
      <c r="D22" s="317"/>
      <c r="E22" s="336" t="s">
        <v>557</v>
      </c>
      <c r="F22" s="319" t="s">
        <v>16</v>
      </c>
      <c r="G22" s="12" t="s">
        <v>1</v>
      </c>
      <c r="H22" s="26">
        <v>14</v>
      </c>
      <c r="I22" s="20">
        <v>4</v>
      </c>
      <c r="J22" s="20">
        <v>7</v>
      </c>
      <c r="K22" s="20">
        <v>8</v>
      </c>
      <c r="L22" s="20">
        <v>5</v>
      </c>
      <c r="M22" s="20">
        <v>8</v>
      </c>
      <c r="N22" s="20">
        <v>7</v>
      </c>
      <c r="O22" s="20">
        <v>16</v>
      </c>
      <c r="P22" s="20">
        <v>9</v>
      </c>
      <c r="Q22" s="20">
        <v>12</v>
      </c>
      <c r="R22" s="20">
        <f t="shared" ref="R22:R27" si="8">SUM(H22:Q22)</f>
        <v>90</v>
      </c>
      <c r="S22" s="21">
        <f>SUM(H22:Q22)/10</f>
        <v>9</v>
      </c>
      <c r="T22" s="16"/>
    </row>
    <row r="23" spans="1:20" ht="15" customHeight="1" x14ac:dyDescent="0.25">
      <c r="A23" s="314"/>
      <c r="B23" s="316"/>
      <c r="C23" s="316"/>
      <c r="D23" s="317"/>
      <c r="E23" s="337"/>
      <c r="F23" s="320"/>
      <c r="G23" s="9" t="s">
        <v>2</v>
      </c>
      <c r="H23" s="28">
        <v>14</v>
      </c>
      <c r="I23" s="29">
        <v>5</v>
      </c>
      <c r="J23" s="29">
        <v>8</v>
      </c>
      <c r="K23" s="29">
        <v>9</v>
      </c>
      <c r="L23" s="29">
        <v>14</v>
      </c>
      <c r="M23" s="29">
        <v>5</v>
      </c>
      <c r="N23" s="29">
        <v>4</v>
      </c>
      <c r="O23" s="29">
        <v>16</v>
      </c>
      <c r="P23" s="29">
        <v>11</v>
      </c>
      <c r="Q23" s="29">
        <v>10</v>
      </c>
      <c r="R23" s="29">
        <f t="shared" si="8"/>
        <v>96</v>
      </c>
      <c r="S23" s="22">
        <f>SUM(H23:Q23)/12</f>
        <v>8</v>
      </c>
      <c r="T23" s="279"/>
    </row>
    <row r="24" spans="1:20" ht="15" customHeight="1" x14ac:dyDescent="0.25">
      <c r="A24" s="314"/>
      <c r="B24" s="316"/>
      <c r="C24" s="316"/>
      <c r="D24" s="317"/>
      <c r="E24" s="337"/>
      <c r="F24" s="321"/>
      <c r="G24" s="23" t="s">
        <v>22</v>
      </c>
      <c r="H24" s="31">
        <f t="shared" ref="H24:Q24" si="9">+(H23*2+H22)/3</f>
        <v>14</v>
      </c>
      <c r="I24" s="31">
        <f t="shared" si="9"/>
        <v>4.666666666666667</v>
      </c>
      <c r="J24" s="31">
        <f t="shared" si="9"/>
        <v>7.666666666666667</v>
      </c>
      <c r="K24" s="31">
        <f t="shared" si="9"/>
        <v>8.6666666666666661</v>
      </c>
      <c r="L24" s="31">
        <f t="shared" si="9"/>
        <v>11</v>
      </c>
      <c r="M24" s="31">
        <f t="shared" si="9"/>
        <v>6</v>
      </c>
      <c r="N24" s="31">
        <f t="shared" si="9"/>
        <v>5</v>
      </c>
      <c r="O24" s="31">
        <f t="shared" si="9"/>
        <v>16</v>
      </c>
      <c r="P24" s="31">
        <f t="shared" si="9"/>
        <v>10.333333333333334</v>
      </c>
      <c r="Q24" s="31">
        <f t="shared" si="9"/>
        <v>10.666666666666666</v>
      </c>
      <c r="R24" s="32">
        <f t="shared" si="8"/>
        <v>94</v>
      </c>
      <c r="S24" s="24">
        <f>SUM(S23*2+S22)/3</f>
        <v>8.3333333333333339</v>
      </c>
      <c r="T24" s="279"/>
    </row>
    <row r="25" spans="1:20" ht="15" customHeight="1" x14ac:dyDescent="0.25">
      <c r="A25" s="314"/>
      <c r="B25" s="316"/>
      <c r="C25" s="316"/>
      <c r="D25" s="317"/>
      <c r="E25" s="337"/>
      <c r="F25" s="322" t="s">
        <v>20</v>
      </c>
      <c r="G25" s="9" t="s">
        <v>1</v>
      </c>
      <c r="H25" s="29">
        <v>2</v>
      </c>
      <c r="I25" s="29">
        <v>2</v>
      </c>
      <c r="J25" s="29">
        <v>2</v>
      </c>
      <c r="K25" s="29">
        <v>2</v>
      </c>
      <c r="L25" s="29">
        <v>2</v>
      </c>
      <c r="M25" s="29">
        <v>2</v>
      </c>
      <c r="N25" s="29">
        <v>2</v>
      </c>
      <c r="O25" s="29">
        <v>2</v>
      </c>
      <c r="P25" s="29">
        <v>2</v>
      </c>
      <c r="Q25" s="29">
        <v>2</v>
      </c>
      <c r="R25" s="29">
        <f t="shared" si="8"/>
        <v>20</v>
      </c>
      <c r="S25" s="22">
        <f>SUM(H25:Q25)/10</f>
        <v>2</v>
      </c>
      <c r="T25" s="279"/>
    </row>
    <row r="26" spans="1:20" ht="15" customHeight="1" x14ac:dyDescent="0.25">
      <c r="A26" s="314"/>
      <c r="B26" s="316"/>
      <c r="C26" s="316"/>
      <c r="D26" s="317"/>
      <c r="E26" s="337"/>
      <c r="F26" s="322"/>
      <c r="G26" s="9" t="s">
        <v>2</v>
      </c>
      <c r="H26" s="29">
        <v>4</v>
      </c>
      <c r="I26" s="29">
        <v>2</v>
      </c>
      <c r="J26" s="29">
        <v>2</v>
      </c>
      <c r="K26" s="29">
        <v>2</v>
      </c>
      <c r="L26" s="29">
        <v>2</v>
      </c>
      <c r="M26" s="29">
        <v>2</v>
      </c>
      <c r="N26" s="29">
        <v>2</v>
      </c>
      <c r="O26" s="29">
        <v>2</v>
      </c>
      <c r="P26" s="29">
        <v>2</v>
      </c>
      <c r="Q26" s="29">
        <v>2</v>
      </c>
      <c r="R26" s="29">
        <f t="shared" si="8"/>
        <v>22</v>
      </c>
      <c r="S26" s="22">
        <f>SUM(H26:Q26)/12</f>
        <v>1.8333333333333333</v>
      </c>
      <c r="T26" s="279"/>
    </row>
    <row r="27" spans="1:20" ht="15" customHeight="1" x14ac:dyDescent="0.25">
      <c r="A27" s="314"/>
      <c r="B27" s="316"/>
      <c r="C27" s="316"/>
      <c r="D27" s="317"/>
      <c r="E27" s="337"/>
      <c r="F27" s="322"/>
      <c r="G27" s="23" t="s">
        <v>23</v>
      </c>
      <c r="H27" s="31">
        <f t="shared" ref="H27:Q27" si="10">+(H26*2+H25)/3</f>
        <v>3.3333333333333335</v>
      </c>
      <c r="I27" s="31">
        <f t="shared" si="10"/>
        <v>2</v>
      </c>
      <c r="J27" s="31">
        <f t="shared" si="10"/>
        <v>2</v>
      </c>
      <c r="K27" s="31">
        <f t="shared" si="10"/>
        <v>2</v>
      </c>
      <c r="L27" s="31">
        <f t="shared" si="10"/>
        <v>2</v>
      </c>
      <c r="M27" s="31">
        <f t="shared" si="10"/>
        <v>2</v>
      </c>
      <c r="N27" s="31">
        <f t="shared" si="10"/>
        <v>2</v>
      </c>
      <c r="O27" s="31">
        <f t="shared" si="10"/>
        <v>2</v>
      </c>
      <c r="P27" s="31">
        <f t="shared" si="10"/>
        <v>2</v>
      </c>
      <c r="Q27" s="31">
        <f t="shared" si="10"/>
        <v>2</v>
      </c>
      <c r="R27" s="32">
        <f t="shared" si="8"/>
        <v>21.333333333333336</v>
      </c>
      <c r="S27" s="24">
        <f>SUM(S26*2+S25)/3</f>
        <v>1.8888888888888886</v>
      </c>
      <c r="T27" s="279"/>
    </row>
    <row r="28" spans="1:20" ht="15.75" customHeight="1" thickBot="1" x14ac:dyDescent="0.3">
      <c r="A28" s="314"/>
      <c r="B28" s="316"/>
      <c r="C28" s="316"/>
      <c r="D28" s="317"/>
      <c r="E28" s="338"/>
      <c r="F28" s="323" t="s">
        <v>21</v>
      </c>
      <c r="G28" s="323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>
        <f>SUM(S24,S27)/2</f>
        <v>5.1111111111111116</v>
      </c>
      <c r="T28" s="11"/>
    </row>
    <row r="29" spans="1:20" ht="15" customHeight="1" x14ac:dyDescent="0.25">
      <c r="A29" s="313">
        <v>7</v>
      </c>
      <c r="B29" s="315" t="s">
        <v>374</v>
      </c>
      <c r="C29" s="315" t="s">
        <v>375</v>
      </c>
      <c r="D29" s="317"/>
      <c r="E29" s="336" t="s">
        <v>559</v>
      </c>
      <c r="F29" s="319" t="s">
        <v>16</v>
      </c>
      <c r="G29" s="12" t="s">
        <v>1</v>
      </c>
      <c r="H29" s="26">
        <v>15</v>
      </c>
      <c r="I29" s="20">
        <v>15</v>
      </c>
      <c r="J29" s="20">
        <v>10</v>
      </c>
      <c r="K29" s="20">
        <v>11</v>
      </c>
      <c r="L29" s="20">
        <v>13</v>
      </c>
      <c r="M29" s="20">
        <v>15</v>
      </c>
      <c r="N29" s="20">
        <v>11</v>
      </c>
      <c r="O29" s="247">
        <v>18</v>
      </c>
      <c r="P29" s="20">
        <v>14</v>
      </c>
      <c r="Q29" s="20">
        <v>14</v>
      </c>
      <c r="R29" s="20">
        <f>SUM(H29:Q29)</f>
        <v>136</v>
      </c>
      <c r="S29" s="21">
        <f>SUM(H29:Q29)/10</f>
        <v>13.6</v>
      </c>
      <c r="T29" s="16"/>
    </row>
    <row r="30" spans="1:20" ht="15" customHeight="1" x14ac:dyDescent="0.25">
      <c r="A30" s="314"/>
      <c r="B30" s="316"/>
      <c r="C30" s="316"/>
      <c r="D30" s="317"/>
      <c r="E30" s="337"/>
      <c r="F30" s="320"/>
      <c r="G30" s="9" t="s">
        <v>2</v>
      </c>
      <c r="H30" s="28">
        <v>28</v>
      </c>
      <c r="I30" s="29">
        <v>10</v>
      </c>
      <c r="J30" s="29">
        <v>14</v>
      </c>
      <c r="K30" s="29">
        <v>13</v>
      </c>
      <c r="L30" s="29">
        <v>22</v>
      </c>
      <c r="M30" s="29">
        <v>17</v>
      </c>
      <c r="N30" s="29">
        <v>6</v>
      </c>
      <c r="O30" s="247">
        <v>18</v>
      </c>
      <c r="P30" s="29">
        <v>14</v>
      </c>
      <c r="Q30" s="29">
        <v>10</v>
      </c>
      <c r="R30" s="29">
        <f>SUM(H30:Q30)</f>
        <v>152</v>
      </c>
      <c r="S30" s="22">
        <f>SUM(H30:Q30)/12</f>
        <v>12.666666666666666</v>
      </c>
      <c r="T30" s="279"/>
    </row>
    <row r="31" spans="1:20" ht="15" customHeight="1" x14ac:dyDescent="0.25">
      <c r="A31" s="314"/>
      <c r="B31" s="316"/>
      <c r="C31" s="316"/>
      <c r="D31" s="317"/>
      <c r="E31" s="337"/>
      <c r="F31" s="321"/>
      <c r="G31" s="23" t="s">
        <v>22</v>
      </c>
      <c r="H31" s="31">
        <f t="shared" ref="H31:Q31" si="11">+(H30*2+H29)/3</f>
        <v>23.666666666666668</v>
      </c>
      <c r="I31" s="31">
        <f t="shared" si="11"/>
        <v>11.666666666666666</v>
      </c>
      <c r="J31" s="31">
        <f t="shared" si="11"/>
        <v>12.666666666666666</v>
      </c>
      <c r="K31" s="31">
        <f t="shared" si="11"/>
        <v>12.333333333333334</v>
      </c>
      <c r="L31" s="31">
        <f t="shared" si="11"/>
        <v>19</v>
      </c>
      <c r="M31" s="31">
        <f t="shared" si="11"/>
        <v>16.333333333333332</v>
      </c>
      <c r="N31" s="31">
        <f t="shared" si="11"/>
        <v>7.666666666666667</v>
      </c>
      <c r="O31" s="31">
        <f>+(Q30*2+Q29)/3</f>
        <v>11.333333333333334</v>
      </c>
      <c r="P31" s="31">
        <f t="shared" si="11"/>
        <v>14</v>
      </c>
      <c r="Q31" s="31">
        <f t="shared" si="11"/>
        <v>11.333333333333334</v>
      </c>
      <c r="R31" s="32">
        <f t="shared" ref="R31:R34" si="12">SUM(H31:Q31)</f>
        <v>140.00000000000003</v>
      </c>
      <c r="S31" s="24">
        <f>SUM(S30*2+S29)/3</f>
        <v>12.977777777777776</v>
      </c>
      <c r="T31" s="279"/>
    </row>
    <row r="32" spans="1:20" ht="15" customHeight="1" x14ac:dyDescent="0.25">
      <c r="A32" s="314"/>
      <c r="B32" s="316"/>
      <c r="C32" s="316"/>
      <c r="D32" s="317"/>
      <c r="E32" s="337"/>
      <c r="F32" s="322" t="s">
        <v>20</v>
      </c>
      <c r="G32" s="9" t="s">
        <v>1</v>
      </c>
      <c r="H32" s="29">
        <v>14</v>
      </c>
      <c r="I32" s="29">
        <v>14</v>
      </c>
      <c r="J32" s="29">
        <v>15</v>
      </c>
      <c r="K32" s="29">
        <v>14</v>
      </c>
      <c r="L32" s="29">
        <v>15</v>
      </c>
      <c r="M32" s="29">
        <v>17</v>
      </c>
      <c r="N32" s="29">
        <v>13</v>
      </c>
      <c r="O32" s="29">
        <v>12</v>
      </c>
      <c r="P32" s="29">
        <v>20</v>
      </c>
      <c r="Q32" s="29">
        <v>14</v>
      </c>
      <c r="R32" s="29">
        <f t="shared" si="12"/>
        <v>148</v>
      </c>
      <c r="S32" s="22">
        <f>SUM(H32:Q32)/10</f>
        <v>14.8</v>
      </c>
      <c r="T32" s="279"/>
    </row>
    <row r="33" spans="1:20" ht="15" customHeight="1" x14ac:dyDescent="0.25">
      <c r="A33" s="314"/>
      <c r="B33" s="316"/>
      <c r="C33" s="316"/>
      <c r="D33" s="317"/>
      <c r="E33" s="337"/>
      <c r="F33" s="322"/>
      <c r="G33" s="9" t="s">
        <v>2</v>
      </c>
      <c r="H33" s="29">
        <v>30</v>
      </c>
      <c r="I33" s="29">
        <v>12</v>
      </c>
      <c r="J33" s="29">
        <v>17</v>
      </c>
      <c r="K33" s="29">
        <v>17</v>
      </c>
      <c r="L33" s="29">
        <v>22</v>
      </c>
      <c r="M33" s="29">
        <v>20</v>
      </c>
      <c r="N33" s="29">
        <v>14</v>
      </c>
      <c r="O33" s="29">
        <v>12</v>
      </c>
      <c r="P33" s="29">
        <v>20</v>
      </c>
      <c r="Q33" s="29">
        <v>11</v>
      </c>
      <c r="R33" s="29">
        <f t="shared" si="12"/>
        <v>175</v>
      </c>
      <c r="S33" s="22">
        <f>SUM(H33:Q33)/12</f>
        <v>14.583333333333334</v>
      </c>
      <c r="T33" s="279"/>
    </row>
    <row r="34" spans="1:20" ht="15" customHeight="1" x14ac:dyDescent="0.25">
      <c r="A34" s="314"/>
      <c r="B34" s="316"/>
      <c r="C34" s="316"/>
      <c r="D34" s="317"/>
      <c r="E34" s="337"/>
      <c r="F34" s="322"/>
      <c r="G34" s="23" t="s">
        <v>23</v>
      </c>
      <c r="H34" s="31">
        <f t="shared" ref="H34:Q34" si="13">+(H33*2+H32)/3</f>
        <v>24.666666666666668</v>
      </c>
      <c r="I34" s="31">
        <f t="shared" si="13"/>
        <v>12.666666666666666</v>
      </c>
      <c r="J34" s="31">
        <f t="shared" si="13"/>
        <v>16.333333333333332</v>
      </c>
      <c r="K34" s="31">
        <f t="shared" si="13"/>
        <v>16</v>
      </c>
      <c r="L34" s="31">
        <f t="shared" si="13"/>
        <v>19.666666666666668</v>
      </c>
      <c r="M34" s="31">
        <f t="shared" si="13"/>
        <v>19</v>
      </c>
      <c r="N34" s="31">
        <f t="shared" si="13"/>
        <v>13.666666666666666</v>
      </c>
      <c r="O34" s="31">
        <f t="shared" si="13"/>
        <v>12</v>
      </c>
      <c r="P34" s="31">
        <f t="shared" si="13"/>
        <v>20</v>
      </c>
      <c r="Q34" s="31">
        <f t="shared" si="13"/>
        <v>12</v>
      </c>
      <c r="R34" s="32">
        <f t="shared" si="12"/>
        <v>166</v>
      </c>
      <c r="S34" s="24">
        <f>SUM(S33*2+S32)/3</f>
        <v>14.655555555555557</v>
      </c>
      <c r="T34" s="279"/>
    </row>
    <row r="35" spans="1:20" ht="15.75" customHeight="1" thickBot="1" x14ac:dyDescent="0.3">
      <c r="A35" s="314"/>
      <c r="B35" s="316"/>
      <c r="C35" s="316"/>
      <c r="D35" s="317"/>
      <c r="E35" s="338"/>
      <c r="F35" s="323" t="s">
        <v>21</v>
      </c>
      <c r="G35" s="323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>
        <f>SUM(S31,S34)/2</f>
        <v>13.816666666666666</v>
      </c>
      <c r="T35" s="11"/>
    </row>
    <row r="36" spans="1:20" x14ac:dyDescent="0.25">
      <c r="A36" s="313">
        <v>8</v>
      </c>
      <c r="B36" s="315" t="s">
        <v>374</v>
      </c>
      <c r="C36" s="315" t="s">
        <v>375</v>
      </c>
      <c r="D36" s="317"/>
      <c r="E36" s="336" t="s">
        <v>558</v>
      </c>
      <c r="F36" s="319" t="s">
        <v>16</v>
      </c>
      <c r="G36" s="12" t="s">
        <v>1</v>
      </c>
      <c r="H36" s="26">
        <v>12</v>
      </c>
      <c r="I36" s="20">
        <v>12</v>
      </c>
      <c r="J36" s="20">
        <v>9</v>
      </c>
      <c r="K36" s="20">
        <v>8</v>
      </c>
      <c r="L36" s="20">
        <v>13</v>
      </c>
      <c r="M36" s="20">
        <v>12</v>
      </c>
      <c r="N36" s="20">
        <v>13</v>
      </c>
      <c r="O36" s="20">
        <v>16</v>
      </c>
      <c r="P36" s="20">
        <v>10</v>
      </c>
      <c r="Q36" s="20">
        <v>9</v>
      </c>
      <c r="R36" s="20">
        <f t="shared" ref="R36:R41" si="14">SUM(H36:Q36)</f>
        <v>114</v>
      </c>
      <c r="S36" s="21">
        <f>SUM(H36:Q36)/10</f>
        <v>11.4</v>
      </c>
      <c r="T36" s="16"/>
    </row>
    <row r="37" spans="1:20" x14ac:dyDescent="0.25">
      <c r="A37" s="314"/>
      <c r="B37" s="316"/>
      <c r="C37" s="316"/>
      <c r="D37" s="317"/>
      <c r="E37" s="337"/>
      <c r="F37" s="320"/>
      <c r="G37" s="9" t="s">
        <v>2</v>
      </c>
      <c r="H37" s="28">
        <v>20</v>
      </c>
      <c r="I37" s="29">
        <v>6</v>
      </c>
      <c r="J37" s="29">
        <v>11</v>
      </c>
      <c r="K37" s="29">
        <v>18</v>
      </c>
      <c r="L37" s="29">
        <v>6</v>
      </c>
      <c r="M37" s="29">
        <v>3</v>
      </c>
      <c r="N37" s="29">
        <v>6</v>
      </c>
      <c r="O37" s="29">
        <v>14</v>
      </c>
      <c r="P37" s="29">
        <v>11</v>
      </c>
      <c r="Q37" s="29">
        <v>10</v>
      </c>
      <c r="R37" s="29">
        <f t="shared" si="14"/>
        <v>105</v>
      </c>
      <c r="S37" s="22">
        <f>SUM(H37:Q37)/12</f>
        <v>8.75</v>
      </c>
      <c r="T37" s="279"/>
    </row>
    <row r="38" spans="1:20" x14ac:dyDescent="0.25">
      <c r="A38" s="314"/>
      <c r="B38" s="316"/>
      <c r="C38" s="316"/>
      <c r="D38" s="317"/>
      <c r="E38" s="337"/>
      <c r="F38" s="321"/>
      <c r="G38" s="23" t="s">
        <v>22</v>
      </c>
      <c r="H38" s="31">
        <f t="shared" ref="H38:Q38" si="15">+(H37*2+H36)/3</f>
        <v>17.333333333333332</v>
      </c>
      <c r="I38" s="31">
        <f t="shared" si="15"/>
        <v>8</v>
      </c>
      <c r="J38" s="31">
        <f t="shared" si="15"/>
        <v>10.333333333333334</v>
      </c>
      <c r="K38" s="31">
        <f t="shared" si="15"/>
        <v>14.666666666666666</v>
      </c>
      <c r="L38" s="31">
        <f t="shared" si="15"/>
        <v>8.3333333333333339</v>
      </c>
      <c r="M38" s="31">
        <f t="shared" si="15"/>
        <v>6</v>
      </c>
      <c r="N38" s="31">
        <f t="shared" si="15"/>
        <v>8.3333333333333339</v>
      </c>
      <c r="O38" s="31">
        <f t="shared" si="15"/>
        <v>14.666666666666666</v>
      </c>
      <c r="P38" s="31">
        <f t="shared" si="15"/>
        <v>10.666666666666666</v>
      </c>
      <c r="Q38" s="31">
        <f t="shared" si="15"/>
        <v>9.6666666666666661</v>
      </c>
      <c r="R38" s="32">
        <f t="shared" si="14"/>
        <v>108</v>
      </c>
      <c r="S38" s="24">
        <f>SUM(S37*2+S36)/3</f>
        <v>9.6333333333333329</v>
      </c>
      <c r="T38" s="279"/>
    </row>
    <row r="39" spans="1:20" x14ac:dyDescent="0.25">
      <c r="A39" s="314"/>
      <c r="B39" s="316"/>
      <c r="C39" s="316"/>
      <c r="D39" s="317"/>
      <c r="E39" s="337"/>
      <c r="F39" s="322" t="s">
        <v>20</v>
      </c>
      <c r="G39" s="9" t="s">
        <v>1</v>
      </c>
      <c r="H39" s="29">
        <v>13</v>
      </c>
      <c r="I39" s="29">
        <v>13</v>
      </c>
      <c r="J39" s="29">
        <v>11</v>
      </c>
      <c r="K39" s="29">
        <v>9</v>
      </c>
      <c r="L39" s="29">
        <v>9</v>
      </c>
      <c r="M39" s="29">
        <v>16</v>
      </c>
      <c r="N39" s="29">
        <v>14</v>
      </c>
      <c r="O39" s="29">
        <v>12</v>
      </c>
      <c r="P39" s="29">
        <v>17</v>
      </c>
      <c r="Q39" s="29">
        <v>13</v>
      </c>
      <c r="R39" s="29">
        <f t="shared" si="14"/>
        <v>127</v>
      </c>
      <c r="S39" s="22">
        <f>SUM(H39:Q39)/10</f>
        <v>12.7</v>
      </c>
      <c r="T39" s="279"/>
    </row>
    <row r="40" spans="1:20" x14ac:dyDescent="0.25">
      <c r="A40" s="314"/>
      <c r="B40" s="316"/>
      <c r="C40" s="316"/>
      <c r="D40" s="317"/>
      <c r="E40" s="337"/>
      <c r="F40" s="322"/>
      <c r="G40" s="9" t="s">
        <v>2</v>
      </c>
      <c r="H40" s="29">
        <v>16</v>
      </c>
      <c r="I40" s="29">
        <v>10</v>
      </c>
      <c r="J40" s="29">
        <v>19</v>
      </c>
      <c r="K40" s="29">
        <v>11</v>
      </c>
      <c r="L40" s="29">
        <v>4</v>
      </c>
      <c r="M40" s="29">
        <v>17</v>
      </c>
      <c r="N40" s="29">
        <v>12</v>
      </c>
      <c r="O40" s="29">
        <v>16</v>
      </c>
      <c r="P40" s="29">
        <v>15</v>
      </c>
      <c r="Q40" s="29">
        <v>10</v>
      </c>
      <c r="R40" s="29">
        <f t="shared" si="14"/>
        <v>130</v>
      </c>
      <c r="S40" s="22">
        <f>SUM(H40:Q40)/12</f>
        <v>10.833333333333334</v>
      </c>
      <c r="T40" s="279"/>
    </row>
    <row r="41" spans="1:20" x14ac:dyDescent="0.25">
      <c r="A41" s="314"/>
      <c r="B41" s="316"/>
      <c r="C41" s="316"/>
      <c r="D41" s="317"/>
      <c r="E41" s="337"/>
      <c r="F41" s="322"/>
      <c r="G41" s="23" t="s">
        <v>23</v>
      </c>
      <c r="H41" s="31">
        <f t="shared" ref="H41:Q41" si="16">+(H40*2+H39)/3</f>
        <v>15</v>
      </c>
      <c r="I41" s="31">
        <f t="shared" si="16"/>
        <v>11</v>
      </c>
      <c r="J41" s="31">
        <f t="shared" si="16"/>
        <v>16.333333333333332</v>
      </c>
      <c r="K41" s="31">
        <f t="shared" si="16"/>
        <v>10.333333333333334</v>
      </c>
      <c r="L41" s="31">
        <f t="shared" si="16"/>
        <v>5.666666666666667</v>
      </c>
      <c r="M41" s="31">
        <f t="shared" si="16"/>
        <v>16.666666666666668</v>
      </c>
      <c r="N41" s="31">
        <f t="shared" si="16"/>
        <v>12.666666666666666</v>
      </c>
      <c r="O41" s="31">
        <f t="shared" si="16"/>
        <v>14.666666666666666</v>
      </c>
      <c r="P41" s="31">
        <f t="shared" si="16"/>
        <v>15.666666666666666</v>
      </c>
      <c r="Q41" s="31">
        <f t="shared" si="16"/>
        <v>11</v>
      </c>
      <c r="R41" s="32">
        <f t="shared" si="14"/>
        <v>129</v>
      </c>
      <c r="S41" s="24">
        <f>SUM(S40*2+S39)/3</f>
        <v>11.455555555555556</v>
      </c>
      <c r="T41" s="279"/>
    </row>
    <row r="42" spans="1:20" ht="15.75" thickBot="1" x14ac:dyDescent="0.3">
      <c r="A42" s="314"/>
      <c r="B42" s="316"/>
      <c r="C42" s="316"/>
      <c r="D42" s="317"/>
      <c r="E42" s="338"/>
      <c r="F42" s="323" t="s">
        <v>21</v>
      </c>
      <c r="G42" s="323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>
        <f>SUM(S38,S41)/2</f>
        <v>10.544444444444444</v>
      </c>
      <c r="T42" s="11"/>
    </row>
    <row r="43" spans="1:20" ht="15" customHeight="1" x14ac:dyDescent="0.25">
      <c r="A43" s="313">
        <v>9</v>
      </c>
      <c r="B43" s="315" t="s">
        <v>374</v>
      </c>
      <c r="C43" s="315" t="s">
        <v>375</v>
      </c>
      <c r="D43" s="317"/>
      <c r="E43" s="435" t="s">
        <v>560</v>
      </c>
      <c r="F43" s="319" t="s">
        <v>16</v>
      </c>
      <c r="G43" s="12" t="s">
        <v>1</v>
      </c>
      <c r="H43" s="26">
        <v>8</v>
      </c>
      <c r="I43" s="20">
        <v>8</v>
      </c>
      <c r="J43" s="20">
        <v>9</v>
      </c>
      <c r="K43" s="20">
        <v>10</v>
      </c>
      <c r="L43" s="20">
        <v>9</v>
      </c>
      <c r="M43" s="20">
        <v>3</v>
      </c>
      <c r="N43" s="20">
        <v>14</v>
      </c>
      <c r="O43" s="20">
        <v>16</v>
      </c>
      <c r="P43" s="20">
        <v>10</v>
      </c>
      <c r="Q43" s="20">
        <v>14</v>
      </c>
      <c r="R43" s="20">
        <f t="shared" ref="R43:R48" si="17">SUM(H43:Q43)</f>
        <v>101</v>
      </c>
      <c r="S43">
        <f>SUM(H43:Q43)/10</f>
        <v>10.1</v>
      </c>
      <c r="T43" s="16"/>
    </row>
    <row r="44" spans="1:20" ht="15" customHeight="1" x14ac:dyDescent="0.25">
      <c r="A44" s="314"/>
      <c r="B44" s="316"/>
      <c r="C44" s="316"/>
      <c r="D44" s="317"/>
      <c r="E44" s="436"/>
      <c r="F44" s="320"/>
      <c r="G44" s="9" t="s">
        <v>2</v>
      </c>
      <c r="H44" s="28">
        <v>20</v>
      </c>
      <c r="I44" s="29">
        <v>5</v>
      </c>
      <c r="J44" s="29">
        <v>4</v>
      </c>
      <c r="K44" s="29">
        <v>11</v>
      </c>
      <c r="L44" s="29">
        <v>10</v>
      </c>
      <c r="M44" s="29">
        <v>10</v>
      </c>
      <c r="N44" s="29">
        <v>10</v>
      </c>
      <c r="O44" s="29">
        <v>11</v>
      </c>
      <c r="P44" s="29">
        <v>12</v>
      </c>
      <c r="Q44" s="29">
        <v>10</v>
      </c>
      <c r="R44" s="29">
        <f t="shared" si="17"/>
        <v>103</v>
      </c>
      <c r="S44">
        <f>SUM(H44:Q44)/12</f>
        <v>8.5833333333333339</v>
      </c>
      <c r="T44" s="279"/>
    </row>
    <row r="45" spans="1:20" ht="15" customHeight="1" x14ac:dyDescent="0.25">
      <c r="A45" s="314"/>
      <c r="B45" s="316"/>
      <c r="C45" s="316"/>
      <c r="D45" s="317"/>
      <c r="E45" s="436"/>
      <c r="F45" s="321"/>
      <c r="G45" s="23" t="s">
        <v>22</v>
      </c>
      <c r="H45" s="31">
        <f t="shared" ref="H45:Q45" si="18">+(H44*2+H43)/3</f>
        <v>16</v>
      </c>
      <c r="I45" s="31">
        <f t="shared" si="18"/>
        <v>6</v>
      </c>
      <c r="J45" s="31">
        <f t="shared" si="18"/>
        <v>5.666666666666667</v>
      </c>
      <c r="K45" s="31">
        <f t="shared" si="18"/>
        <v>10.666666666666666</v>
      </c>
      <c r="L45" s="31">
        <f t="shared" si="18"/>
        <v>9.6666666666666661</v>
      </c>
      <c r="M45" s="31">
        <f t="shared" si="18"/>
        <v>7.666666666666667</v>
      </c>
      <c r="N45" s="31">
        <f t="shared" si="18"/>
        <v>11.333333333333334</v>
      </c>
      <c r="O45" s="31">
        <f t="shared" si="18"/>
        <v>12.666666666666666</v>
      </c>
      <c r="P45" s="31">
        <f t="shared" si="18"/>
        <v>11.333333333333334</v>
      </c>
      <c r="Q45" s="31">
        <f t="shared" si="18"/>
        <v>11.333333333333334</v>
      </c>
      <c r="R45" s="32">
        <f t="shared" si="17"/>
        <v>102.33333333333333</v>
      </c>
      <c r="S45">
        <f>SUM(S44*2+S43)/3</f>
        <v>9.0888888888888886</v>
      </c>
      <c r="T45" s="279"/>
    </row>
    <row r="46" spans="1:20" ht="15" customHeight="1" x14ac:dyDescent="0.25">
      <c r="A46" s="314"/>
      <c r="B46" s="316"/>
      <c r="C46" s="316"/>
      <c r="D46" s="317"/>
      <c r="E46" s="436"/>
      <c r="F46" s="322" t="s">
        <v>20</v>
      </c>
      <c r="G46" s="9" t="s">
        <v>1</v>
      </c>
      <c r="H46" s="29">
        <v>10</v>
      </c>
      <c r="I46" s="29">
        <v>10</v>
      </c>
      <c r="J46" s="29">
        <v>11</v>
      </c>
      <c r="K46" s="29">
        <v>11</v>
      </c>
      <c r="L46" s="29">
        <v>12</v>
      </c>
      <c r="M46" s="29">
        <v>16</v>
      </c>
      <c r="N46" s="29">
        <v>13</v>
      </c>
      <c r="O46" s="29">
        <v>13</v>
      </c>
      <c r="P46" s="29">
        <v>17</v>
      </c>
      <c r="Q46" s="29">
        <v>14</v>
      </c>
      <c r="R46" s="29">
        <f t="shared" si="17"/>
        <v>127</v>
      </c>
      <c r="S46" s="22">
        <f>SUM(H46:Q46)/10</f>
        <v>12.7</v>
      </c>
      <c r="T46" s="279"/>
    </row>
    <row r="47" spans="1:20" ht="15" customHeight="1" x14ac:dyDescent="0.25">
      <c r="A47" s="314"/>
      <c r="B47" s="316"/>
      <c r="C47" s="316"/>
      <c r="D47" s="317"/>
      <c r="E47" s="436"/>
      <c r="F47" s="322"/>
      <c r="G47" s="9" t="s">
        <v>2</v>
      </c>
      <c r="H47" s="29">
        <v>22</v>
      </c>
      <c r="I47" s="29">
        <v>10</v>
      </c>
      <c r="J47" s="29">
        <v>13</v>
      </c>
      <c r="K47" s="29">
        <v>7</v>
      </c>
      <c r="L47" s="29">
        <v>10</v>
      </c>
      <c r="M47" s="29">
        <v>18</v>
      </c>
      <c r="N47" s="29">
        <v>13</v>
      </c>
      <c r="O47" s="29">
        <v>18</v>
      </c>
      <c r="P47" s="29">
        <v>18</v>
      </c>
      <c r="Q47" s="29">
        <v>12</v>
      </c>
      <c r="R47" s="29">
        <f t="shared" si="17"/>
        <v>141</v>
      </c>
      <c r="S47" s="22">
        <f>SUM(H47:Q47)/12</f>
        <v>11.75</v>
      </c>
      <c r="T47" s="279"/>
    </row>
    <row r="48" spans="1:20" ht="15" customHeight="1" x14ac:dyDescent="0.25">
      <c r="A48" s="314"/>
      <c r="B48" s="316"/>
      <c r="C48" s="316"/>
      <c r="D48" s="317"/>
      <c r="E48" s="436"/>
      <c r="F48" s="322"/>
      <c r="G48" s="23" t="s">
        <v>23</v>
      </c>
      <c r="H48" s="31">
        <f t="shared" ref="H48:Q48" si="19">+(H47*2+H46)/3</f>
        <v>18</v>
      </c>
      <c r="I48" s="31">
        <f t="shared" si="19"/>
        <v>10</v>
      </c>
      <c r="J48" s="31">
        <f t="shared" si="19"/>
        <v>12.333333333333334</v>
      </c>
      <c r="K48" s="31">
        <f t="shared" si="19"/>
        <v>8.3333333333333339</v>
      </c>
      <c r="L48" s="31">
        <f t="shared" si="19"/>
        <v>10.666666666666666</v>
      </c>
      <c r="M48" s="31">
        <f t="shared" si="19"/>
        <v>17.333333333333332</v>
      </c>
      <c r="N48" s="31">
        <f t="shared" si="19"/>
        <v>13</v>
      </c>
      <c r="O48" s="31">
        <f t="shared" si="19"/>
        <v>16.333333333333332</v>
      </c>
      <c r="P48" s="31">
        <f t="shared" si="19"/>
        <v>17.666666666666668</v>
      </c>
      <c r="Q48" s="31">
        <f t="shared" si="19"/>
        <v>12.666666666666666</v>
      </c>
      <c r="R48" s="32">
        <f t="shared" si="17"/>
        <v>136.33333333333334</v>
      </c>
      <c r="S48" s="24">
        <f>SUM(S47*2+S46)/3</f>
        <v>12.066666666666668</v>
      </c>
      <c r="T48" s="279"/>
    </row>
    <row r="49" spans="1:20" ht="15.75" customHeight="1" thickBot="1" x14ac:dyDescent="0.3">
      <c r="A49" s="314"/>
      <c r="B49" s="316"/>
      <c r="C49" s="316"/>
      <c r="D49" s="317"/>
      <c r="E49" s="437"/>
      <c r="F49" s="323" t="s">
        <v>21</v>
      </c>
      <c r="G49" s="323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>
        <f>SUM('[1]RELEVE DE NOTES 8EME B'!E16,S48)/2</f>
        <v>12.644444444444446</v>
      </c>
      <c r="T49" s="11"/>
    </row>
    <row r="50" spans="1:20" x14ac:dyDescent="0.25">
      <c r="A50" s="313">
        <v>10</v>
      </c>
      <c r="B50" s="315" t="s">
        <v>374</v>
      </c>
      <c r="C50" s="315" t="s">
        <v>375</v>
      </c>
      <c r="D50" s="317"/>
      <c r="E50" s="336" t="s">
        <v>561</v>
      </c>
      <c r="F50" s="319" t="s">
        <v>16</v>
      </c>
      <c r="G50" s="12" t="s">
        <v>1</v>
      </c>
      <c r="H50" s="26">
        <v>8</v>
      </c>
      <c r="I50" s="20">
        <v>8</v>
      </c>
      <c r="J50" s="20">
        <v>9</v>
      </c>
      <c r="K50" s="20">
        <v>3</v>
      </c>
      <c r="L50" s="20">
        <v>7</v>
      </c>
      <c r="M50" s="20">
        <v>12</v>
      </c>
      <c r="N50" s="20">
        <v>11</v>
      </c>
      <c r="O50" s="20">
        <v>16</v>
      </c>
      <c r="P50" s="20">
        <v>8</v>
      </c>
      <c r="Q50" s="20">
        <v>14</v>
      </c>
      <c r="R50" s="20">
        <f t="shared" ref="R50:R55" si="20">SUM(H50:Q50)</f>
        <v>96</v>
      </c>
      <c r="S50" s="21">
        <f>SUM(H50:Q50)/10</f>
        <v>9.6</v>
      </c>
      <c r="T50" s="16"/>
    </row>
    <row r="51" spans="1:20" x14ac:dyDescent="0.25">
      <c r="A51" s="314"/>
      <c r="B51" s="316"/>
      <c r="C51" s="316"/>
      <c r="D51" s="317"/>
      <c r="E51" s="337"/>
      <c r="F51" s="320"/>
      <c r="G51" s="9" t="s">
        <v>2</v>
      </c>
      <c r="H51" s="28">
        <v>20</v>
      </c>
      <c r="I51" s="29">
        <v>5</v>
      </c>
      <c r="J51" s="29">
        <v>4</v>
      </c>
      <c r="K51" s="29">
        <v>13</v>
      </c>
      <c r="L51" s="29">
        <v>12</v>
      </c>
      <c r="M51" s="29">
        <v>12</v>
      </c>
      <c r="N51" s="29">
        <v>3</v>
      </c>
      <c r="O51" s="29">
        <v>10</v>
      </c>
      <c r="P51" s="29">
        <v>11</v>
      </c>
      <c r="Q51" s="29">
        <v>10</v>
      </c>
      <c r="R51" s="29">
        <f t="shared" si="20"/>
        <v>100</v>
      </c>
      <c r="S51" s="22">
        <f>SUM(H51:Q51)/12</f>
        <v>8.3333333333333339</v>
      </c>
      <c r="T51" s="279"/>
    </row>
    <row r="52" spans="1:20" x14ac:dyDescent="0.25">
      <c r="A52" s="314"/>
      <c r="B52" s="316"/>
      <c r="C52" s="316"/>
      <c r="D52" s="317"/>
      <c r="E52" s="337"/>
      <c r="F52" s="321"/>
      <c r="G52" s="23" t="s">
        <v>22</v>
      </c>
      <c r="H52" s="31">
        <f t="shared" ref="H52:Q52" si="21">+(H51*2+H50)/3</f>
        <v>16</v>
      </c>
      <c r="I52" s="31">
        <f t="shared" si="21"/>
        <v>6</v>
      </c>
      <c r="J52" s="31">
        <f t="shared" si="21"/>
        <v>5.666666666666667</v>
      </c>
      <c r="K52" s="31">
        <f t="shared" si="21"/>
        <v>9.6666666666666661</v>
      </c>
      <c r="L52" s="31">
        <f t="shared" si="21"/>
        <v>10.333333333333334</v>
      </c>
      <c r="M52" s="31">
        <f t="shared" si="21"/>
        <v>12</v>
      </c>
      <c r="N52" s="31">
        <f t="shared" si="21"/>
        <v>5.666666666666667</v>
      </c>
      <c r="O52" s="31">
        <f t="shared" si="21"/>
        <v>12</v>
      </c>
      <c r="P52" s="31">
        <f t="shared" si="21"/>
        <v>10</v>
      </c>
      <c r="Q52" s="31">
        <f t="shared" si="21"/>
        <v>11.333333333333334</v>
      </c>
      <c r="R52" s="32">
        <f t="shared" si="20"/>
        <v>98.666666666666671</v>
      </c>
      <c r="S52" s="24">
        <f>SUM(S51*2+S50)/3</f>
        <v>8.7555555555555546</v>
      </c>
      <c r="T52" s="279"/>
    </row>
    <row r="53" spans="1:20" x14ac:dyDescent="0.25">
      <c r="A53" s="314"/>
      <c r="B53" s="316"/>
      <c r="C53" s="316"/>
      <c r="D53" s="317"/>
      <c r="E53" s="337"/>
      <c r="F53" s="322" t="s">
        <v>20</v>
      </c>
      <c r="G53" s="9" t="s">
        <v>1</v>
      </c>
      <c r="H53" s="29">
        <v>8</v>
      </c>
      <c r="I53" s="29">
        <v>8</v>
      </c>
      <c r="J53" s="29">
        <v>7</v>
      </c>
      <c r="K53" s="29">
        <v>13</v>
      </c>
      <c r="L53" s="29">
        <v>11</v>
      </c>
      <c r="M53" s="29">
        <v>12</v>
      </c>
      <c r="N53" s="29">
        <v>13</v>
      </c>
      <c r="O53" s="29">
        <v>9</v>
      </c>
      <c r="P53" s="29">
        <v>16</v>
      </c>
      <c r="Q53" s="29">
        <v>14</v>
      </c>
      <c r="R53" s="29">
        <f t="shared" si="20"/>
        <v>111</v>
      </c>
      <c r="S53" s="22">
        <f>SUM(H53:Q53)/10</f>
        <v>11.1</v>
      </c>
      <c r="T53" s="279"/>
    </row>
    <row r="54" spans="1:20" x14ac:dyDescent="0.25">
      <c r="A54" s="314"/>
      <c r="B54" s="316"/>
      <c r="C54" s="316"/>
      <c r="D54" s="317"/>
      <c r="E54" s="337"/>
      <c r="F54" s="322"/>
      <c r="G54" s="9" t="s">
        <v>2</v>
      </c>
      <c r="H54" s="29">
        <v>18</v>
      </c>
      <c r="I54" s="29">
        <v>10</v>
      </c>
      <c r="J54" s="29">
        <v>6</v>
      </c>
      <c r="K54" s="29">
        <v>17</v>
      </c>
      <c r="L54" s="29">
        <v>6</v>
      </c>
      <c r="M54" s="29">
        <v>12</v>
      </c>
      <c r="N54" s="29">
        <v>12</v>
      </c>
      <c r="O54" s="29">
        <v>8</v>
      </c>
      <c r="P54" s="29">
        <v>14</v>
      </c>
      <c r="Q54" s="29">
        <v>10</v>
      </c>
      <c r="R54" s="29">
        <f t="shared" si="20"/>
        <v>113</v>
      </c>
      <c r="S54" s="22">
        <f>SUM(H54:Q54)/12</f>
        <v>9.4166666666666661</v>
      </c>
      <c r="T54" s="279"/>
    </row>
    <row r="55" spans="1:20" x14ac:dyDescent="0.25">
      <c r="A55" s="314"/>
      <c r="B55" s="316"/>
      <c r="C55" s="316"/>
      <c r="D55" s="317"/>
      <c r="E55" s="337"/>
      <c r="F55" s="322"/>
      <c r="G55" s="23" t="s">
        <v>23</v>
      </c>
      <c r="H55" s="31">
        <f t="shared" ref="H55:Q55" si="22">+(H54*2+H53)/3</f>
        <v>14.666666666666666</v>
      </c>
      <c r="I55" s="31">
        <f t="shared" si="22"/>
        <v>9.3333333333333339</v>
      </c>
      <c r="J55" s="31">
        <f t="shared" si="22"/>
        <v>6.333333333333333</v>
      </c>
      <c r="K55" s="31">
        <f t="shared" si="22"/>
        <v>15.666666666666666</v>
      </c>
      <c r="L55" s="31">
        <f t="shared" si="22"/>
        <v>7.666666666666667</v>
      </c>
      <c r="M55" s="31">
        <f t="shared" si="22"/>
        <v>12</v>
      </c>
      <c r="N55" s="31">
        <f t="shared" si="22"/>
        <v>12.333333333333334</v>
      </c>
      <c r="O55" s="31">
        <f t="shared" si="22"/>
        <v>8.3333333333333339</v>
      </c>
      <c r="P55" s="31">
        <f t="shared" si="22"/>
        <v>14.666666666666666</v>
      </c>
      <c r="Q55" s="31">
        <f t="shared" si="22"/>
        <v>11.333333333333334</v>
      </c>
      <c r="R55" s="32">
        <f t="shared" si="20"/>
        <v>112.33333333333331</v>
      </c>
      <c r="S55" s="24">
        <f>SUM(S54*2+S53)/3</f>
        <v>9.9777777777777761</v>
      </c>
      <c r="T55" s="279"/>
    </row>
    <row r="56" spans="1:20" ht="15.75" thickBot="1" x14ac:dyDescent="0.3">
      <c r="A56" s="314"/>
      <c r="B56" s="316"/>
      <c r="C56" s="316"/>
      <c r="D56" s="317"/>
      <c r="E56" s="338"/>
      <c r="F56" s="323" t="s">
        <v>21</v>
      </c>
      <c r="G56" s="323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>
        <f>SUM(S52,S55)/2</f>
        <v>9.3666666666666654</v>
      </c>
      <c r="T56" s="11"/>
    </row>
    <row r="57" spans="1:20" ht="15" customHeight="1" x14ac:dyDescent="0.25">
      <c r="A57" s="313">
        <v>11</v>
      </c>
      <c r="B57" s="315" t="s">
        <v>374</v>
      </c>
      <c r="C57" s="315" t="s">
        <v>375</v>
      </c>
      <c r="D57" s="317"/>
      <c r="E57" s="336" t="s">
        <v>562</v>
      </c>
      <c r="F57" s="319" t="s">
        <v>16</v>
      </c>
      <c r="G57" s="12" t="s">
        <v>1</v>
      </c>
      <c r="H57" s="26">
        <v>13</v>
      </c>
      <c r="I57" s="20">
        <v>13</v>
      </c>
      <c r="J57" s="20">
        <v>11</v>
      </c>
      <c r="K57" s="20">
        <v>14</v>
      </c>
      <c r="L57" s="20">
        <v>10</v>
      </c>
      <c r="M57" s="20">
        <v>12</v>
      </c>
      <c r="N57" s="20">
        <v>14</v>
      </c>
      <c r="O57" s="20">
        <v>16</v>
      </c>
      <c r="P57" s="20">
        <v>14</v>
      </c>
      <c r="Q57" s="20">
        <v>15</v>
      </c>
      <c r="R57" s="20">
        <f t="shared" ref="R57:R62" si="23">SUM(H57:Q57)</f>
        <v>132</v>
      </c>
      <c r="S57" s="21">
        <f>SUM(H57:Q57)/10</f>
        <v>13.2</v>
      </c>
      <c r="T57" s="16"/>
    </row>
    <row r="58" spans="1:20" ht="15" customHeight="1" x14ac:dyDescent="0.25">
      <c r="A58" s="314"/>
      <c r="B58" s="316"/>
      <c r="C58" s="316"/>
      <c r="D58" s="317"/>
      <c r="E58" s="337"/>
      <c r="F58" s="320"/>
      <c r="G58" s="9" t="s">
        <v>2</v>
      </c>
      <c r="H58" s="28">
        <v>24</v>
      </c>
      <c r="I58" s="29">
        <v>10</v>
      </c>
      <c r="J58" s="29">
        <v>12</v>
      </c>
      <c r="K58" s="29">
        <v>14</v>
      </c>
      <c r="L58" s="29">
        <v>12</v>
      </c>
      <c r="M58" s="29">
        <v>11</v>
      </c>
      <c r="N58" s="29">
        <v>7</v>
      </c>
      <c r="O58" s="29">
        <v>16</v>
      </c>
      <c r="P58" s="29">
        <v>13</v>
      </c>
      <c r="Q58" s="29">
        <v>10</v>
      </c>
      <c r="R58" s="29">
        <f t="shared" si="23"/>
        <v>129</v>
      </c>
      <c r="S58" s="22">
        <f>SUM(H58:Q58)/12</f>
        <v>10.75</v>
      </c>
      <c r="T58" s="279"/>
    </row>
    <row r="59" spans="1:20" ht="15" customHeight="1" x14ac:dyDescent="0.25">
      <c r="A59" s="314"/>
      <c r="B59" s="316"/>
      <c r="C59" s="316"/>
      <c r="D59" s="317"/>
      <c r="E59" s="337"/>
      <c r="F59" s="321"/>
      <c r="G59" s="23" t="s">
        <v>22</v>
      </c>
      <c r="H59" s="31">
        <f t="shared" ref="H59:Q59" si="24">+(H58*2+H57)/3</f>
        <v>20.333333333333332</v>
      </c>
      <c r="I59" s="31">
        <f t="shared" si="24"/>
        <v>11</v>
      </c>
      <c r="J59" s="31">
        <f t="shared" si="24"/>
        <v>11.666666666666666</v>
      </c>
      <c r="K59" s="31">
        <f t="shared" si="24"/>
        <v>14</v>
      </c>
      <c r="L59" s="31">
        <f t="shared" si="24"/>
        <v>11.333333333333334</v>
      </c>
      <c r="M59" s="31">
        <f t="shared" si="24"/>
        <v>11.333333333333334</v>
      </c>
      <c r="N59" s="31">
        <f t="shared" si="24"/>
        <v>9.3333333333333339</v>
      </c>
      <c r="O59" s="31">
        <f t="shared" si="24"/>
        <v>16</v>
      </c>
      <c r="P59" s="31">
        <f t="shared" si="24"/>
        <v>13.333333333333334</v>
      </c>
      <c r="Q59" s="31">
        <f t="shared" si="24"/>
        <v>11.666666666666666</v>
      </c>
      <c r="R59" s="32">
        <f t="shared" si="23"/>
        <v>129.99999999999997</v>
      </c>
      <c r="S59" s="24">
        <f>SUM(S58*2+S57)/3</f>
        <v>11.566666666666668</v>
      </c>
      <c r="T59" s="279"/>
    </row>
    <row r="60" spans="1:20" ht="15" customHeight="1" x14ac:dyDescent="0.25">
      <c r="A60" s="314"/>
      <c r="B60" s="316"/>
      <c r="C60" s="316"/>
      <c r="D60" s="317"/>
      <c r="E60" s="337"/>
      <c r="F60" s="322" t="s">
        <v>20</v>
      </c>
      <c r="G60" s="9" t="s">
        <v>1</v>
      </c>
      <c r="H60" s="29">
        <v>14</v>
      </c>
      <c r="I60" s="29">
        <v>14</v>
      </c>
      <c r="J60" s="29">
        <v>16</v>
      </c>
      <c r="K60" s="29">
        <v>14</v>
      </c>
      <c r="L60" s="29">
        <v>14</v>
      </c>
      <c r="M60" s="29">
        <v>15</v>
      </c>
      <c r="N60" s="29">
        <v>14</v>
      </c>
      <c r="O60" s="29">
        <v>10</v>
      </c>
      <c r="P60" s="29">
        <v>17</v>
      </c>
      <c r="Q60" s="29">
        <v>14</v>
      </c>
      <c r="R60" s="29">
        <f t="shared" si="23"/>
        <v>142</v>
      </c>
      <c r="S60" s="22">
        <f>SUM(H60:Q60)/10</f>
        <v>14.2</v>
      </c>
      <c r="T60" s="279"/>
    </row>
    <row r="61" spans="1:20" ht="15" customHeight="1" x14ac:dyDescent="0.25">
      <c r="A61" s="314"/>
      <c r="B61" s="316"/>
      <c r="C61" s="316"/>
      <c r="D61" s="317"/>
      <c r="E61" s="337"/>
      <c r="F61" s="322"/>
      <c r="G61" s="9" t="s">
        <v>2</v>
      </c>
      <c r="H61" s="29">
        <v>28</v>
      </c>
      <c r="I61" s="29">
        <v>14</v>
      </c>
      <c r="J61" s="29">
        <v>17</v>
      </c>
      <c r="K61" s="29">
        <v>9</v>
      </c>
      <c r="L61" s="29">
        <v>20</v>
      </c>
      <c r="M61" s="29">
        <v>20</v>
      </c>
      <c r="N61" s="29">
        <v>12</v>
      </c>
      <c r="O61" s="29">
        <v>14</v>
      </c>
      <c r="P61" s="29">
        <v>11</v>
      </c>
      <c r="Q61" s="29">
        <v>11</v>
      </c>
      <c r="R61" s="29">
        <f t="shared" si="23"/>
        <v>156</v>
      </c>
      <c r="S61" s="22">
        <f>SUM(H61:Q61)/12</f>
        <v>13</v>
      </c>
      <c r="T61" s="279"/>
    </row>
    <row r="62" spans="1:20" ht="15" customHeight="1" x14ac:dyDescent="0.25">
      <c r="A62" s="314"/>
      <c r="B62" s="316"/>
      <c r="C62" s="316"/>
      <c r="D62" s="317"/>
      <c r="E62" s="337"/>
      <c r="F62" s="322"/>
      <c r="G62" s="23" t="s">
        <v>23</v>
      </c>
      <c r="H62" s="31">
        <f t="shared" ref="H62:Q62" si="25">+(H61*2+H60)/3</f>
        <v>23.333333333333332</v>
      </c>
      <c r="I62" s="31">
        <f t="shared" si="25"/>
        <v>14</v>
      </c>
      <c r="J62" s="31">
        <f t="shared" si="25"/>
        <v>16.666666666666668</v>
      </c>
      <c r="K62" s="31">
        <f t="shared" si="25"/>
        <v>10.666666666666666</v>
      </c>
      <c r="L62" s="31">
        <f t="shared" si="25"/>
        <v>18</v>
      </c>
      <c r="M62" s="31">
        <f t="shared" si="25"/>
        <v>18.333333333333332</v>
      </c>
      <c r="N62" s="31">
        <f t="shared" si="25"/>
        <v>12.666666666666666</v>
      </c>
      <c r="O62" s="31">
        <f t="shared" si="25"/>
        <v>12.666666666666666</v>
      </c>
      <c r="P62" s="31">
        <f t="shared" si="25"/>
        <v>13</v>
      </c>
      <c r="Q62" s="31">
        <f t="shared" si="25"/>
        <v>12</v>
      </c>
      <c r="R62" s="32">
        <f t="shared" si="23"/>
        <v>151.33333333333334</v>
      </c>
      <c r="S62" s="24">
        <f>SUM(S61*2+S60)/3</f>
        <v>13.4</v>
      </c>
      <c r="T62" s="279"/>
    </row>
    <row r="63" spans="1:20" ht="15.75" customHeight="1" thickBot="1" x14ac:dyDescent="0.3">
      <c r="A63" s="314"/>
      <c r="B63" s="316"/>
      <c r="C63" s="316"/>
      <c r="D63" s="317"/>
      <c r="E63" s="338"/>
      <c r="F63" s="323" t="s">
        <v>21</v>
      </c>
      <c r="G63" s="323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>
        <f>SUM(S59,S62)/2</f>
        <v>12.483333333333334</v>
      </c>
      <c r="T63" s="11"/>
    </row>
    <row r="64" spans="1:20" ht="15" customHeight="1" x14ac:dyDescent="0.25">
      <c r="A64" s="313">
        <v>12</v>
      </c>
      <c r="B64" s="315" t="s">
        <v>374</v>
      </c>
      <c r="C64" s="315" t="s">
        <v>375</v>
      </c>
      <c r="D64" s="317"/>
      <c r="E64" s="336" t="s">
        <v>563</v>
      </c>
      <c r="F64" s="324" t="s">
        <v>45</v>
      </c>
      <c r="G64" s="127" t="s">
        <v>1</v>
      </c>
      <c r="H64" s="26">
        <v>17</v>
      </c>
      <c r="I64" s="20">
        <v>17</v>
      </c>
      <c r="J64" s="20">
        <v>12</v>
      </c>
      <c r="K64" s="20">
        <v>18</v>
      </c>
      <c r="L64" s="20">
        <v>12</v>
      </c>
      <c r="M64" s="20">
        <v>17</v>
      </c>
      <c r="N64" s="20">
        <v>14</v>
      </c>
      <c r="O64" s="20">
        <v>17</v>
      </c>
      <c r="P64" s="20">
        <v>12</v>
      </c>
      <c r="Q64" s="20">
        <v>13</v>
      </c>
      <c r="R64" s="20">
        <f t="shared" ref="R64:R69" si="26">SUM(H64:Q64)</f>
        <v>149</v>
      </c>
      <c r="S64" s="21">
        <f>SUM(H64:Q64)/10</f>
        <v>14.9</v>
      </c>
      <c r="T64" s="16"/>
    </row>
    <row r="65" spans="1:20" ht="15" customHeight="1" x14ac:dyDescent="0.25">
      <c r="A65" s="314"/>
      <c r="B65" s="316"/>
      <c r="C65" s="316"/>
      <c r="D65" s="317"/>
      <c r="E65" s="337"/>
      <c r="F65" s="325"/>
      <c r="G65" s="128" t="s">
        <v>2</v>
      </c>
      <c r="H65" s="28">
        <v>28</v>
      </c>
      <c r="I65" s="29">
        <v>10</v>
      </c>
      <c r="J65" s="29">
        <v>14</v>
      </c>
      <c r="K65" s="29">
        <v>17</v>
      </c>
      <c r="L65" s="29">
        <v>30</v>
      </c>
      <c r="M65" s="29">
        <v>20</v>
      </c>
      <c r="N65" s="29">
        <v>17</v>
      </c>
      <c r="O65" s="29">
        <v>18</v>
      </c>
      <c r="P65" s="29">
        <v>14</v>
      </c>
      <c r="Q65" s="29">
        <v>10</v>
      </c>
      <c r="R65" s="29">
        <f t="shared" si="26"/>
        <v>178</v>
      </c>
      <c r="S65" s="22">
        <f>SUM(H65:Q65)/12</f>
        <v>14.833333333333334</v>
      </c>
      <c r="T65" s="279"/>
    </row>
    <row r="66" spans="1:20" ht="15" customHeight="1" x14ac:dyDescent="0.25">
      <c r="A66" s="314"/>
      <c r="B66" s="316"/>
      <c r="C66" s="316"/>
      <c r="D66" s="317"/>
      <c r="E66" s="337"/>
      <c r="F66" s="326"/>
      <c r="G66" s="129" t="s">
        <v>22</v>
      </c>
      <c r="H66" s="31">
        <f t="shared" ref="H66:Q66" si="27">+(H65*2+H64)/3</f>
        <v>24.333333333333332</v>
      </c>
      <c r="I66" s="31">
        <f t="shared" si="27"/>
        <v>12.333333333333334</v>
      </c>
      <c r="J66" s="31">
        <f t="shared" si="27"/>
        <v>13.333333333333334</v>
      </c>
      <c r="K66" s="31">
        <f t="shared" si="27"/>
        <v>17.333333333333332</v>
      </c>
      <c r="L66" s="31">
        <f t="shared" si="27"/>
        <v>24</v>
      </c>
      <c r="M66" s="31">
        <f t="shared" si="27"/>
        <v>19</v>
      </c>
      <c r="N66" s="31">
        <f t="shared" si="27"/>
        <v>16</v>
      </c>
      <c r="O66" s="31">
        <f t="shared" si="27"/>
        <v>17.666666666666668</v>
      </c>
      <c r="P66" s="31">
        <f t="shared" si="27"/>
        <v>13.333333333333334</v>
      </c>
      <c r="Q66" s="31">
        <f t="shared" si="27"/>
        <v>11</v>
      </c>
      <c r="R66" s="32">
        <f t="shared" si="26"/>
        <v>168.33333333333334</v>
      </c>
      <c r="S66" s="24">
        <f>SUM(S65*2+S64)/3</f>
        <v>14.855555555555556</v>
      </c>
      <c r="T66" s="279"/>
    </row>
    <row r="67" spans="1:20" ht="15" customHeight="1" x14ac:dyDescent="0.25">
      <c r="A67" s="314"/>
      <c r="B67" s="316"/>
      <c r="C67" s="316"/>
      <c r="D67" s="317"/>
      <c r="E67" s="337"/>
      <c r="F67" s="327" t="s">
        <v>46</v>
      </c>
      <c r="G67" s="128" t="s">
        <v>1</v>
      </c>
      <c r="H67" s="29">
        <v>15</v>
      </c>
      <c r="I67" s="29">
        <v>15</v>
      </c>
      <c r="J67" s="29">
        <v>12</v>
      </c>
      <c r="K67" s="29">
        <v>17</v>
      </c>
      <c r="L67" s="29">
        <v>15</v>
      </c>
      <c r="M67" s="29">
        <v>16</v>
      </c>
      <c r="N67" s="29">
        <v>17</v>
      </c>
      <c r="O67" s="29">
        <v>14</v>
      </c>
      <c r="P67" s="29">
        <v>20</v>
      </c>
      <c r="Q67" s="29">
        <v>14</v>
      </c>
      <c r="R67" s="29">
        <f t="shared" si="26"/>
        <v>155</v>
      </c>
      <c r="S67" s="22">
        <f>SUM(H67:Q67)/10</f>
        <v>15.5</v>
      </c>
      <c r="T67" s="279"/>
    </row>
    <row r="68" spans="1:20" ht="15" customHeight="1" x14ac:dyDescent="0.25">
      <c r="A68" s="314"/>
      <c r="B68" s="316"/>
      <c r="C68" s="316"/>
      <c r="D68" s="317"/>
      <c r="E68" s="337"/>
      <c r="F68" s="327"/>
      <c r="G68" s="128" t="s">
        <v>2</v>
      </c>
      <c r="H68" s="29">
        <v>30</v>
      </c>
      <c r="I68" s="29">
        <v>12</v>
      </c>
      <c r="J68" s="29">
        <v>19</v>
      </c>
      <c r="K68" s="29">
        <v>17</v>
      </c>
      <c r="L68" s="29">
        <v>10</v>
      </c>
      <c r="M68" s="29">
        <v>20</v>
      </c>
      <c r="N68" s="29">
        <v>15</v>
      </c>
      <c r="O68" s="29">
        <v>11</v>
      </c>
      <c r="P68" s="29">
        <v>19</v>
      </c>
      <c r="Q68" s="29">
        <v>15</v>
      </c>
      <c r="R68" s="29">
        <f t="shared" si="26"/>
        <v>168</v>
      </c>
      <c r="S68" s="22">
        <f>SUM(H68:Q68)/12</f>
        <v>14</v>
      </c>
      <c r="T68" s="279"/>
    </row>
    <row r="69" spans="1:20" ht="15" customHeight="1" x14ac:dyDescent="0.25">
      <c r="A69" s="314"/>
      <c r="B69" s="316"/>
      <c r="C69" s="316"/>
      <c r="D69" s="317"/>
      <c r="E69" s="337"/>
      <c r="F69" s="327"/>
      <c r="G69" s="129" t="s">
        <v>23</v>
      </c>
      <c r="H69" s="31">
        <f t="shared" ref="H69:Q69" si="28">+(H68*2+H67)/3</f>
        <v>25</v>
      </c>
      <c r="I69" s="31">
        <f t="shared" si="28"/>
        <v>13</v>
      </c>
      <c r="J69" s="31">
        <f t="shared" si="28"/>
        <v>16.666666666666668</v>
      </c>
      <c r="K69" s="31">
        <f t="shared" si="28"/>
        <v>17</v>
      </c>
      <c r="L69" s="31">
        <f t="shared" si="28"/>
        <v>11.666666666666666</v>
      </c>
      <c r="M69" s="31">
        <f t="shared" si="28"/>
        <v>18.666666666666668</v>
      </c>
      <c r="N69" s="31">
        <f t="shared" si="28"/>
        <v>15.666666666666666</v>
      </c>
      <c r="O69" s="31">
        <f t="shared" si="28"/>
        <v>12</v>
      </c>
      <c r="P69" s="31">
        <f t="shared" si="28"/>
        <v>19.333333333333332</v>
      </c>
      <c r="Q69" s="31">
        <f t="shared" si="28"/>
        <v>14.666666666666666</v>
      </c>
      <c r="R69" s="32">
        <f t="shared" si="26"/>
        <v>163.66666666666669</v>
      </c>
      <c r="S69" s="24">
        <f>SUM(S68*2+S67)/3</f>
        <v>14.5</v>
      </c>
      <c r="T69" s="279"/>
    </row>
    <row r="70" spans="1:20" ht="15.75" customHeight="1" thickBot="1" x14ac:dyDescent="0.3">
      <c r="A70" s="314"/>
      <c r="B70" s="316"/>
      <c r="C70" s="316"/>
      <c r="D70" s="317"/>
      <c r="E70" s="338"/>
      <c r="F70" s="328" t="s">
        <v>21</v>
      </c>
      <c r="G70" s="328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>
        <f>SUM(S66,S69)/2</f>
        <v>14.677777777777777</v>
      </c>
      <c r="T70" s="11"/>
    </row>
    <row r="71" spans="1:20" x14ac:dyDescent="0.25">
      <c r="A71" s="313">
        <v>13</v>
      </c>
      <c r="B71" s="315" t="s">
        <v>374</v>
      </c>
      <c r="C71" s="315" t="s">
        <v>375</v>
      </c>
      <c r="D71" s="317"/>
      <c r="E71" s="336" t="s">
        <v>564</v>
      </c>
      <c r="F71" s="324" t="s">
        <v>41</v>
      </c>
      <c r="G71" s="127" t="s">
        <v>1</v>
      </c>
      <c r="H71" s="26">
        <v>14</v>
      </c>
      <c r="I71" s="20">
        <v>14</v>
      </c>
      <c r="J71" s="20">
        <v>11</v>
      </c>
      <c r="K71" s="20">
        <v>12</v>
      </c>
      <c r="L71" s="20">
        <v>13</v>
      </c>
      <c r="M71" s="20">
        <v>15</v>
      </c>
      <c r="N71" s="20">
        <v>16</v>
      </c>
      <c r="O71" s="20">
        <v>14</v>
      </c>
      <c r="P71" s="20">
        <v>13</v>
      </c>
      <c r="Q71" s="20">
        <v>19</v>
      </c>
      <c r="R71" s="20">
        <f t="shared" ref="R71:R76" si="29">SUM(H71:Q71)</f>
        <v>141</v>
      </c>
      <c r="S71" s="21">
        <f>SUM(H71:Q71)/10</f>
        <v>14.1</v>
      </c>
      <c r="T71" s="16"/>
    </row>
    <row r="72" spans="1:20" x14ac:dyDescent="0.25">
      <c r="A72" s="314"/>
      <c r="B72" s="316"/>
      <c r="C72" s="316"/>
      <c r="D72" s="317"/>
      <c r="E72" s="337"/>
      <c r="F72" s="325"/>
      <c r="G72" s="128" t="s">
        <v>2</v>
      </c>
      <c r="H72" s="28">
        <v>26</v>
      </c>
      <c r="I72" s="29">
        <v>15</v>
      </c>
      <c r="J72" s="29">
        <v>13</v>
      </c>
      <c r="K72" s="29">
        <v>13</v>
      </c>
      <c r="L72" s="29">
        <v>24</v>
      </c>
      <c r="M72" s="29">
        <v>12</v>
      </c>
      <c r="N72" s="29">
        <v>9</v>
      </c>
      <c r="O72" s="29">
        <v>11</v>
      </c>
      <c r="P72" s="29">
        <v>14</v>
      </c>
      <c r="Q72" s="29">
        <v>10</v>
      </c>
      <c r="R72" s="29">
        <f t="shared" si="29"/>
        <v>147</v>
      </c>
      <c r="S72" s="22">
        <f>SUM(H72:Q72)/12</f>
        <v>12.25</v>
      </c>
      <c r="T72" s="279"/>
    </row>
    <row r="73" spans="1:20" x14ac:dyDescent="0.25">
      <c r="A73" s="314"/>
      <c r="B73" s="316"/>
      <c r="C73" s="316"/>
      <c r="D73" s="317"/>
      <c r="E73" s="337"/>
      <c r="F73" s="326"/>
      <c r="G73" s="129" t="s">
        <v>22</v>
      </c>
      <c r="H73" s="31">
        <f t="shared" ref="H73:Q73" si="30">+(H72*2+H71)/3</f>
        <v>22</v>
      </c>
      <c r="I73" s="31">
        <f t="shared" si="30"/>
        <v>14.666666666666666</v>
      </c>
      <c r="J73" s="31">
        <f t="shared" si="30"/>
        <v>12.333333333333334</v>
      </c>
      <c r="K73" s="31">
        <f t="shared" si="30"/>
        <v>12.666666666666666</v>
      </c>
      <c r="L73" s="31">
        <f t="shared" si="30"/>
        <v>20.333333333333332</v>
      </c>
      <c r="M73" s="31">
        <f t="shared" si="30"/>
        <v>13</v>
      </c>
      <c r="N73" s="31">
        <f t="shared" si="30"/>
        <v>11.333333333333334</v>
      </c>
      <c r="O73" s="31">
        <f t="shared" si="30"/>
        <v>12</v>
      </c>
      <c r="P73" s="31">
        <f t="shared" si="30"/>
        <v>13.666666666666666</v>
      </c>
      <c r="Q73" s="31">
        <f t="shared" si="30"/>
        <v>13</v>
      </c>
      <c r="R73" s="32">
        <f t="shared" si="29"/>
        <v>145</v>
      </c>
      <c r="S73" s="24">
        <f>SUM(S72*2+S71)/3</f>
        <v>12.866666666666667</v>
      </c>
      <c r="T73" s="279"/>
    </row>
    <row r="74" spans="1:20" x14ac:dyDescent="0.25">
      <c r="A74" s="314"/>
      <c r="B74" s="316"/>
      <c r="C74" s="316"/>
      <c r="D74" s="317"/>
      <c r="E74" s="337"/>
      <c r="F74" s="327" t="s">
        <v>42</v>
      </c>
      <c r="G74" s="128" t="s">
        <v>1</v>
      </c>
      <c r="H74" s="29">
        <v>13</v>
      </c>
      <c r="I74" s="29">
        <v>13</v>
      </c>
      <c r="J74" s="29">
        <v>15</v>
      </c>
      <c r="K74" s="29">
        <v>16</v>
      </c>
      <c r="L74" s="29">
        <v>12</v>
      </c>
      <c r="M74" s="29">
        <v>17</v>
      </c>
      <c r="N74" s="29">
        <v>13</v>
      </c>
      <c r="O74" s="29">
        <v>14</v>
      </c>
      <c r="P74" s="29">
        <v>19</v>
      </c>
      <c r="Q74" s="29">
        <v>15</v>
      </c>
      <c r="R74" s="29">
        <f t="shared" si="29"/>
        <v>147</v>
      </c>
      <c r="S74" s="22">
        <f>SUM(H74:Q74)/10</f>
        <v>14.7</v>
      </c>
      <c r="T74" s="279"/>
    </row>
    <row r="75" spans="1:20" x14ac:dyDescent="0.25">
      <c r="A75" s="314"/>
      <c r="B75" s="316"/>
      <c r="C75" s="316"/>
      <c r="D75" s="317"/>
      <c r="E75" s="337"/>
      <c r="F75" s="327"/>
      <c r="G75" s="128" t="s">
        <v>2</v>
      </c>
      <c r="H75" s="29">
        <v>24</v>
      </c>
      <c r="I75" s="29">
        <v>11</v>
      </c>
      <c r="J75" s="29">
        <v>7</v>
      </c>
      <c r="K75" s="29">
        <v>12</v>
      </c>
      <c r="L75" s="29">
        <v>24</v>
      </c>
      <c r="M75" s="29">
        <v>16</v>
      </c>
      <c r="N75" s="29">
        <v>10</v>
      </c>
      <c r="O75" s="29">
        <v>10</v>
      </c>
      <c r="P75" s="29">
        <v>14</v>
      </c>
      <c r="Q75" s="29">
        <v>13</v>
      </c>
      <c r="R75" s="29">
        <f t="shared" si="29"/>
        <v>141</v>
      </c>
      <c r="S75" s="22">
        <f>SUM(H75:Q75)/12</f>
        <v>11.75</v>
      </c>
      <c r="T75" s="279"/>
    </row>
    <row r="76" spans="1:20" x14ac:dyDescent="0.25">
      <c r="A76" s="314"/>
      <c r="B76" s="316"/>
      <c r="C76" s="316"/>
      <c r="D76" s="317"/>
      <c r="E76" s="337"/>
      <c r="F76" s="327"/>
      <c r="G76" s="129" t="s">
        <v>23</v>
      </c>
      <c r="H76" s="31">
        <f t="shared" ref="H76:Q76" si="31">+(H75*2+H74)/3</f>
        <v>20.333333333333332</v>
      </c>
      <c r="I76" s="31">
        <f t="shared" si="31"/>
        <v>11.666666666666666</v>
      </c>
      <c r="J76" s="31">
        <f t="shared" si="31"/>
        <v>9.6666666666666661</v>
      </c>
      <c r="K76" s="31">
        <f t="shared" si="31"/>
        <v>13.333333333333334</v>
      </c>
      <c r="L76" s="31">
        <f t="shared" si="31"/>
        <v>20</v>
      </c>
      <c r="M76" s="31">
        <f t="shared" si="31"/>
        <v>16.333333333333332</v>
      </c>
      <c r="N76" s="31">
        <f t="shared" si="31"/>
        <v>11</v>
      </c>
      <c r="O76" s="31">
        <f t="shared" si="31"/>
        <v>11.333333333333334</v>
      </c>
      <c r="P76" s="31">
        <f t="shared" si="31"/>
        <v>15.666666666666666</v>
      </c>
      <c r="Q76" s="31">
        <f t="shared" si="31"/>
        <v>13.666666666666666</v>
      </c>
      <c r="R76" s="32">
        <f t="shared" si="29"/>
        <v>142.99999999999997</v>
      </c>
      <c r="S76" s="24">
        <f>SUM(S75*2+S74)/3</f>
        <v>12.733333333333334</v>
      </c>
      <c r="T76" s="279"/>
    </row>
    <row r="77" spans="1:20" ht="15.75" thickBot="1" x14ac:dyDescent="0.3">
      <c r="A77" s="314"/>
      <c r="B77" s="316"/>
      <c r="C77" s="316"/>
      <c r="D77" s="317"/>
      <c r="E77" s="338"/>
      <c r="F77" s="328" t="s">
        <v>21</v>
      </c>
      <c r="G77" s="328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>
        <f>SUM(S73,S76)/2</f>
        <v>12.8</v>
      </c>
      <c r="T77" s="11"/>
    </row>
    <row r="78" spans="1:20" x14ac:dyDescent="0.25">
      <c r="A78" s="313">
        <v>14</v>
      </c>
      <c r="B78" s="315" t="s">
        <v>374</v>
      </c>
      <c r="C78" s="315" t="s">
        <v>375</v>
      </c>
      <c r="D78" s="317"/>
      <c r="E78" s="336" t="s">
        <v>565</v>
      </c>
      <c r="F78" s="319" t="s">
        <v>16</v>
      </c>
      <c r="G78" s="12" t="s">
        <v>1</v>
      </c>
      <c r="H78" s="26">
        <v>11</v>
      </c>
      <c r="I78" s="20">
        <v>11</v>
      </c>
      <c r="J78" s="20">
        <v>13</v>
      </c>
      <c r="K78" s="20">
        <v>19</v>
      </c>
      <c r="L78" s="20">
        <v>10</v>
      </c>
      <c r="M78" s="20">
        <v>15</v>
      </c>
      <c r="N78" s="20">
        <v>7</v>
      </c>
      <c r="O78" s="20">
        <v>15</v>
      </c>
      <c r="P78" s="20">
        <v>11</v>
      </c>
      <c r="Q78" s="20">
        <v>10</v>
      </c>
      <c r="R78" s="20">
        <f t="shared" ref="R78:R83" si="32">SUM(H78:Q78)</f>
        <v>122</v>
      </c>
      <c r="S78" s="21">
        <f>SUM(H78:Q78)/10</f>
        <v>12.2</v>
      </c>
      <c r="T78" s="16"/>
    </row>
    <row r="79" spans="1:20" x14ac:dyDescent="0.25">
      <c r="A79" s="314"/>
      <c r="B79" s="316"/>
      <c r="C79" s="316"/>
      <c r="D79" s="317"/>
      <c r="E79" s="337"/>
      <c r="F79" s="320"/>
      <c r="G79" s="9" t="s">
        <v>2</v>
      </c>
      <c r="H79" s="28">
        <v>18</v>
      </c>
      <c r="I79" s="29">
        <v>6</v>
      </c>
      <c r="J79" s="29">
        <v>12</v>
      </c>
      <c r="K79" s="29">
        <v>17</v>
      </c>
      <c r="L79" s="29">
        <v>10</v>
      </c>
      <c r="M79" s="29">
        <v>15</v>
      </c>
      <c r="N79" s="29">
        <v>2</v>
      </c>
      <c r="O79" s="29">
        <v>10</v>
      </c>
      <c r="P79" s="29">
        <v>13</v>
      </c>
      <c r="Q79" s="29">
        <v>10</v>
      </c>
      <c r="R79" s="29">
        <f t="shared" si="32"/>
        <v>113</v>
      </c>
      <c r="S79" s="22">
        <f>SUM(H79:Q79)/12</f>
        <v>9.4166666666666661</v>
      </c>
      <c r="T79" s="279"/>
    </row>
    <row r="80" spans="1:20" x14ac:dyDescent="0.25">
      <c r="A80" s="314"/>
      <c r="B80" s="316"/>
      <c r="C80" s="316"/>
      <c r="D80" s="317"/>
      <c r="E80" s="337"/>
      <c r="F80" s="321"/>
      <c r="G80" s="23" t="s">
        <v>22</v>
      </c>
      <c r="H80" s="31">
        <f t="shared" ref="H80:Q80" si="33">+(H79*2+H78)/3</f>
        <v>15.666666666666666</v>
      </c>
      <c r="I80" s="31">
        <f t="shared" si="33"/>
        <v>7.666666666666667</v>
      </c>
      <c r="J80" s="31">
        <f t="shared" si="33"/>
        <v>12.333333333333334</v>
      </c>
      <c r="K80" s="31">
        <f t="shared" si="33"/>
        <v>17.666666666666668</v>
      </c>
      <c r="L80" s="31">
        <f t="shared" si="33"/>
        <v>10</v>
      </c>
      <c r="M80" s="31">
        <f t="shared" si="33"/>
        <v>15</v>
      </c>
      <c r="N80" s="31">
        <f t="shared" si="33"/>
        <v>3.6666666666666665</v>
      </c>
      <c r="O80" s="31">
        <f t="shared" si="33"/>
        <v>11.666666666666666</v>
      </c>
      <c r="P80" s="31">
        <f t="shared" si="33"/>
        <v>12.333333333333334</v>
      </c>
      <c r="Q80" s="31">
        <f t="shared" si="33"/>
        <v>10</v>
      </c>
      <c r="R80" s="32">
        <f t="shared" si="32"/>
        <v>116</v>
      </c>
      <c r="S80" s="24">
        <f>SUM(S79*2+S78)/3</f>
        <v>10.344444444444443</v>
      </c>
      <c r="T80" s="279"/>
    </row>
    <row r="81" spans="1:20" x14ac:dyDescent="0.25">
      <c r="A81" s="314"/>
      <c r="B81" s="316"/>
      <c r="C81" s="316"/>
      <c r="D81" s="317"/>
      <c r="E81" s="337"/>
      <c r="F81" s="322" t="s">
        <v>20</v>
      </c>
      <c r="G81" s="9" t="s">
        <v>1</v>
      </c>
      <c r="H81" s="29">
        <v>2</v>
      </c>
      <c r="I81" s="29">
        <v>2</v>
      </c>
      <c r="J81" s="29">
        <v>14</v>
      </c>
      <c r="K81" s="29">
        <v>13</v>
      </c>
      <c r="L81" s="29">
        <v>10</v>
      </c>
      <c r="M81" s="29">
        <v>18</v>
      </c>
      <c r="N81" s="29">
        <v>13</v>
      </c>
      <c r="O81" s="29">
        <v>9</v>
      </c>
      <c r="P81" s="29">
        <v>19</v>
      </c>
      <c r="Q81" s="29">
        <v>12</v>
      </c>
      <c r="R81" s="29">
        <f t="shared" si="32"/>
        <v>112</v>
      </c>
      <c r="S81" s="22">
        <f>SUM(H81:Q81)/10</f>
        <v>11.2</v>
      </c>
      <c r="T81" s="279"/>
    </row>
    <row r="82" spans="1:20" x14ac:dyDescent="0.25">
      <c r="A82" s="314"/>
      <c r="B82" s="316"/>
      <c r="C82" s="316"/>
      <c r="D82" s="317"/>
      <c r="E82" s="337"/>
      <c r="F82" s="322"/>
      <c r="G82" s="9" t="s">
        <v>2</v>
      </c>
      <c r="H82" s="29">
        <v>23</v>
      </c>
      <c r="I82" s="29">
        <v>10</v>
      </c>
      <c r="J82" s="29">
        <v>9</v>
      </c>
      <c r="K82" s="29">
        <v>6</v>
      </c>
      <c r="L82" s="29">
        <v>2</v>
      </c>
      <c r="M82" s="29">
        <v>17</v>
      </c>
      <c r="N82" s="29">
        <v>13</v>
      </c>
      <c r="O82" s="29">
        <v>9</v>
      </c>
      <c r="P82" s="29">
        <v>16</v>
      </c>
      <c r="Q82" s="29">
        <v>10</v>
      </c>
      <c r="R82" s="29">
        <f t="shared" si="32"/>
        <v>115</v>
      </c>
      <c r="S82" s="22">
        <f>SUM(H82:Q82)/12</f>
        <v>9.5833333333333339</v>
      </c>
      <c r="T82" s="279"/>
    </row>
    <row r="83" spans="1:20" x14ac:dyDescent="0.25">
      <c r="A83" s="314"/>
      <c r="B83" s="316"/>
      <c r="C83" s="316"/>
      <c r="D83" s="317"/>
      <c r="E83" s="337"/>
      <c r="F83" s="322"/>
      <c r="G83" s="23" t="s">
        <v>23</v>
      </c>
      <c r="H83" s="31">
        <f t="shared" ref="H83:Q83" si="34">+(H82*2+H81)/3</f>
        <v>16</v>
      </c>
      <c r="I83" s="31">
        <f t="shared" si="34"/>
        <v>7.333333333333333</v>
      </c>
      <c r="J83" s="31">
        <f t="shared" si="34"/>
        <v>10.666666666666666</v>
      </c>
      <c r="K83" s="31">
        <f t="shared" si="34"/>
        <v>8.3333333333333339</v>
      </c>
      <c r="L83" s="31">
        <f t="shared" si="34"/>
        <v>4.666666666666667</v>
      </c>
      <c r="M83" s="31">
        <f t="shared" si="34"/>
        <v>17.333333333333332</v>
      </c>
      <c r="N83" s="31">
        <f t="shared" si="34"/>
        <v>13</v>
      </c>
      <c r="O83" s="31">
        <f t="shared" si="34"/>
        <v>9</v>
      </c>
      <c r="P83" s="31">
        <f t="shared" si="34"/>
        <v>17</v>
      </c>
      <c r="Q83" s="31">
        <f t="shared" si="34"/>
        <v>10.666666666666666</v>
      </c>
      <c r="R83" s="32">
        <f t="shared" si="32"/>
        <v>114</v>
      </c>
      <c r="S83" s="24">
        <f>SUM(S82*2+S81)/3</f>
        <v>10.122222222222222</v>
      </c>
      <c r="T83" s="279"/>
    </row>
    <row r="84" spans="1:20" ht="15.75" thickBot="1" x14ac:dyDescent="0.3">
      <c r="A84" s="314"/>
      <c r="B84" s="316"/>
      <c r="C84" s="316"/>
      <c r="D84" s="317"/>
      <c r="E84" s="338"/>
      <c r="F84" s="323" t="s">
        <v>21</v>
      </c>
      <c r="G84" s="323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>
        <f>SUM(S80,S83)/2</f>
        <v>10.233333333333333</v>
      </c>
      <c r="T84" s="11"/>
    </row>
    <row r="85" spans="1:20" x14ac:dyDescent="0.25">
      <c r="A85" s="313">
        <v>15</v>
      </c>
      <c r="B85" s="315" t="s">
        <v>374</v>
      </c>
      <c r="C85" s="315" t="s">
        <v>375</v>
      </c>
      <c r="D85" s="317"/>
      <c r="E85" s="336" t="s">
        <v>566</v>
      </c>
      <c r="F85" s="319" t="s">
        <v>16</v>
      </c>
      <c r="G85" s="12" t="s">
        <v>1</v>
      </c>
      <c r="H85" s="26">
        <v>15</v>
      </c>
      <c r="I85" s="20">
        <v>15</v>
      </c>
      <c r="J85" s="20">
        <v>12</v>
      </c>
      <c r="K85" s="20">
        <v>17</v>
      </c>
      <c r="L85" s="20">
        <v>8</v>
      </c>
      <c r="M85" s="20">
        <v>15</v>
      </c>
      <c r="N85" s="20">
        <v>13</v>
      </c>
      <c r="O85" s="20">
        <v>17</v>
      </c>
      <c r="P85" s="20">
        <v>13</v>
      </c>
      <c r="Q85" s="20">
        <v>16</v>
      </c>
      <c r="R85" s="20">
        <f t="shared" ref="R85:R90" si="35">SUM(H85:Q85)</f>
        <v>141</v>
      </c>
      <c r="S85" s="21">
        <f>SUM(H85:Q85)/10</f>
        <v>14.1</v>
      </c>
      <c r="T85" s="16"/>
    </row>
    <row r="86" spans="1:20" x14ac:dyDescent="0.25">
      <c r="A86" s="314"/>
      <c r="B86" s="316"/>
      <c r="C86" s="316"/>
      <c r="D86" s="317"/>
      <c r="E86" s="337"/>
      <c r="F86" s="320"/>
      <c r="G86" s="9" t="s">
        <v>2</v>
      </c>
      <c r="H86" s="28">
        <v>28</v>
      </c>
      <c r="I86" s="29">
        <v>8</v>
      </c>
      <c r="J86" s="29">
        <v>14</v>
      </c>
      <c r="K86" s="29">
        <v>16</v>
      </c>
      <c r="L86" s="29">
        <v>16</v>
      </c>
      <c r="M86" s="29">
        <v>13</v>
      </c>
      <c r="N86" s="29">
        <v>5</v>
      </c>
      <c r="O86" s="29">
        <v>16</v>
      </c>
      <c r="P86" s="29">
        <v>14</v>
      </c>
      <c r="Q86" s="29">
        <v>10</v>
      </c>
      <c r="R86" s="29">
        <f t="shared" si="35"/>
        <v>140</v>
      </c>
      <c r="S86" s="22">
        <f>SUM(H86:Q86)/12</f>
        <v>11.666666666666666</v>
      </c>
      <c r="T86" s="279"/>
    </row>
    <row r="87" spans="1:20" x14ac:dyDescent="0.25">
      <c r="A87" s="314"/>
      <c r="B87" s="316"/>
      <c r="C87" s="316"/>
      <c r="D87" s="317"/>
      <c r="E87" s="337"/>
      <c r="F87" s="321"/>
      <c r="G87" s="23" t="s">
        <v>22</v>
      </c>
      <c r="H87" s="31">
        <f t="shared" ref="H87:Q87" si="36">+(H86*2+H85)/3</f>
        <v>23.666666666666668</v>
      </c>
      <c r="I87" s="31">
        <f t="shared" si="36"/>
        <v>10.333333333333334</v>
      </c>
      <c r="J87" s="31">
        <f t="shared" si="36"/>
        <v>13.333333333333334</v>
      </c>
      <c r="K87" s="31">
        <f t="shared" si="36"/>
        <v>16.333333333333332</v>
      </c>
      <c r="L87" s="31">
        <f t="shared" si="36"/>
        <v>13.333333333333334</v>
      </c>
      <c r="M87" s="31">
        <f t="shared" si="36"/>
        <v>13.666666666666666</v>
      </c>
      <c r="N87" s="31">
        <f t="shared" si="36"/>
        <v>7.666666666666667</v>
      </c>
      <c r="O87" s="31">
        <f t="shared" si="36"/>
        <v>16.333333333333332</v>
      </c>
      <c r="P87" s="31">
        <f t="shared" si="36"/>
        <v>13.666666666666666</v>
      </c>
      <c r="Q87" s="31">
        <f t="shared" si="36"/>
        <v>12</v>
      </c>
      <c r="R87" s="32">
        <f t="shared" si="35"/>
        <v>140.33333333333334</v>
      </c>
      <c r="S87" s="24">
        <f>SUM(S86*2+S85)/3</f>
        <v>12.477777777777776</v>
      </c>
      <c r="T87" s="279"/>
    </row>
    <row r="88" spans="1:20" x14ac:dyDescent="0.25">
      <c r="A88" s="314"/>
      <c r="B88" s="316"/>
      <c r="C88" s="316"/>
      <c r="D88" s="317"/>
      <c r="E88" s="337"/>
      <c r="F88" s="322" t="s">
        <v>20</v>
      </c>
      <c r="G88" s="9" t="s">
        <v>1</v>
      </c>
      <c r="H88" s="29">
        <v>8</v>
      </c>
      <c r="I88" s="29">
        <v>8</v>
      </c>
      <c r="J88" s="29">
        <v>15</v>
      </c>
      <c r="K88" s="29">
        <v>13</v>
      </c>
      <c r="L88" s="29">
        <v>7</v>
      </c>
      <c r="M88" s="29">
        <v>16</v>
      </c>
      <c r="N88" s="29">
        <v>13</v>
      </c>
      <c r="O88" s="29">
        <v>11</v>
      </c>
      <c r="P88" s="29">
        <v>19</v>
      </c>
      <c r="Q88" s="29">
        <v>13</v>
      </c>
      <c r="R88" s="29">
        <f t="shared" si="35"/>
        <v>123</v>
      </c>
      <c r="S88" s="22">
        <f>SUM(H88:Q88)/10</f>
        <v>12.3</v>
      </c>
      <c r="T88" s="279"/>
    </row>
    <row r="89" spans="1:20" x14ac:dyDescent="0.25">
      <c r="A89" s="314"/>
      <c r="B89" s="316"/>
      <c r="C89" s="316"/>
      <c r="D89" s="317"/>
      <c r="E89" s="337"/>
      <c r="F89" s="322"/>
      <c r="G89" s="9" t="s">
        <v>2</v>
      </c>
      <c r="H89" s="29">
        <v>20</v>
      </c>
      <c r="I89" s="29">
        <v>10</v>
      </c>
      <c r="J89" s="29">
        <v>18</v>
      </c>
      <c r="K89" s="29">
        <v>15</v>
      </c>
      <c r="L89" s="29">
        <v>4</v>
      </c>
      <c r="M89" s="29">
        <v>20</v>
      </c>
      <c r="N89" s="29">
        <v>12</v>
      </c>
      <c r="O89" s="29">
        <v>15</v>
      </c>
      <c r="P89" s="29">
        <v>15</v>
      </c>
      <c r="Q89" s="29">
        <v>10</v>
      </c>
      <c r="R89" s="29">
        <f t="shared" si="35"/>
        <v>139</v>
      </c>
      <c r="S89" s="22">
        <f>SUM(H89:Q89)/12</f>
        <v>11.583333333333334</v>
      </c>
      <c r="T89" s="279"/>
    </row>
    <row r="90" spans="1:20" x14ac:dyDescent="0.25">
      <c r="A90" s="314"/>
      <c r="B90" s="316"/>
      <c r="C90" s="316"/>
      <c r="D90" s="317"/>
      <c r="E90" s="337"/>
      <c r="F90" s="322"/>
      <c r="G90" s="23" t="s">
        <v>23</v>
      </c>
      <c r="H90" s="31">
        <f t="shared" ref="H90:Q90" si="37">+(H89*2+H88)/3</f>
        <v>16</v>
      </c>
      <c r="I90" s="31">
        <f t="shared" si="37"/>
        <v>9.3333333333333339</v>
      </c>
      <c r="J90" s="31">
        <f t="shared" si="37"/>
        <v>17</v>
      </c>
      <c r="K90" s="31">
        <f t="shared" si="37"/>
        <v>14.333333333333334</v>
      </c>
      <c r="L90" s="31">
        <f t="shared" si="37"/>
        <v>5</v>
      </c>
      <c r="M90" s="31">
        <f t="shared" si="37"/>
        <v>18.666666666666668</v>
      </c>
      <c r="N90" s="31">
        <f t="shared" si="37"/>
        <v>12.333333333333334</v>
      </c>
      <c r="O90" s="31">
        <f t="shared" si="37"/>
        <v>13.666666666666666</v>
      </c>
      <c r="P90" s="31">
        <f t="shared" si="37"/>
        <v>16.333333333333332</v>
      </c>
      <c r="Q90" s="31">
        <f t="shared" si="37"/>
        <v>11</v>
      </c>
      <c r="R90" s="32">
        <f t="shared" si="35"/>
        <v>133.66666666666669</v>
      </c>
      <c r="S90" s="24">
        <f>SUM(S89*2+S88)/3</f>
        <v>11.822222222222223</v>
      </c>
      <c r="T90" s="279"/>
    </row>
    <row r="91" spans="1:20" ht="15.75" thickBot="1" x14ac:dyDescent="0.3">
      <c r="A91" s="314"/>
      <c r="B91" s="316"/>
      <c r="C91" s="316"/>
      <c r="D91" s="317"/>
      <c r="E91" s="338"/>
      <c r="F91" s="323" t="s">
        <v>21</v>
      </c>
      <c r="G91" s="323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67">
        <f>SUM(S87,S90)/2</f>
        <v>12.149999999999999</v>
      </c>
      <c r="T91" s="11"/>
    </row>
    <row r="92" spans="1:20" x14ac:dyDescent="0.25">
      <c r="A92" s="313">
        <v>16</v>
      </c>
      <c r="B92" s="315" t="s">
        <v>374</v>
      </c>
      <c r="C92" s="315" t="s">
        <v>375</v>
      </c>
      <c r="D92" s="317"/>
      <c r="E92" s="336" t="s">
        <v>567</v>
      </c>
      <c r="F92" s="324" t="s">
        <v>45</v>
      </c>
      <c r="G92" s="127" t="s">
        <v>1</v>
      </c>
      <c r="H92" s="26">
        <v>7</v>
      </c>
      <c r="I92" s="20">
        <v>7</v>
      </c>
      <c r="J92" s="20">
        <v>8</v>
      </c>
      <c r="K92" s="20">
        <v>9</v>
      </c>
      <c r="L92" s="20">
        <v>8</v>
      </c>
      <c r="M92" s="20">
        <v>12</v>
      </c>
      <c r="N92" s="20">
        <v>12</v>
      </c>
      <c r="O92" s="20">
        <v>13</v>
      </c>
      <c r="P92" s="20">
        <v>10</v>
      </c>
      <c r="Q92" s="20">
        <v>9</v>
      </c>
      <c r="R92" s="20">
        <f t="shared" ref="R92:R97" si="38">SUM(H92:Q92)</f>
        <v>95</v>
      </c>
      <c r="S92" s="21">
        <f>SUM(H92:Q92)/10</f>
        <v>9.5</v>
      </c>
      <c r="T92" s="16"/>
    </row>
    <row r="93" spans="1:20" x14ac:dyDescent="0.25">
      <c r="A93" s="314"/>
      <c r="B93" s="316"/>
      <c r="C93" s="316"/>
      <c r="D93" s="317"/>
      <c r="E93" s="337"/>
      <c r="F93" s="325"/>
      <c r="G93" s="128" t="s">
        <v>2</v>
      </c>
      <c r="H93" s="28">
        <v>8</v>
      </c>
      <c r="I93" s="29">
        <v>5</v>
      </c>
      <c r="J93" s="29">
        <v>3</v>
      </c>
      <c r="K93" s="29">
        <v>9</v>
      </c>
      <c r="L93" s="29">
        <v>16</v>
      </c>
      <c r="M93" s="29">
        <v>7</v>
      </c>
      <c r="N93" s="29">
        <v>2</v>
      </c>
      <c r="O93" s="29">
        <v>15</v>
      </c>
      <c r="P93" s="29">
        <v>11</v>
      </c>
      <c r="Q93" s="29">
        <v>10</v>
      </c>
      <c r="R93" s="29">
        <f t="shared" si="38"/>
        <v>86</v>
      </c>
      <c r="S93" s="22">
        <f>SUM(H93:Q93)/12</f>
        <v>7.166666666666667</v>
      </c>
      <c r="T93" s="279"/>
    </row>
    <row r="94" spans="1:20" x14ac:dyDescent="0.25">
      <c r="A94" s="314"/>
      <c r="B94" s="316"/>
      <c r="C94" s="316"/>
      <c r="D94" s="317"/>
      <c r="E94" s="337"/>
      <c r="F94" s="326"/>
      <c r="G94" s="129" t="s">
        <v>22</v>
      </c>
      <c r="H94" s="31">
        <f t="shared" ref="H94:Q94" si="39">+(H93*2+H92)/3</f>
        <v>7.666666666666667</v>
      </c>
      <c r="I94" s="31">
        <f t="shared" si="39"/>
        <v>5.666666666666667</v>
      </c>
      <c r="J94" s="31">
        <f t="shared" si="39"/>
        <v>4.666666666666667</v>
      </c>
      <c r="K94" s="31">
        <f t="shared" si="39"/>
        <v>9</v>
      </c>
      <c r="L94" s="31">
        <f t="shared" si="39"/>
        <v>13.333333333333334</v>
      </c>
      <c r="M94" s="31">
        <f t="shared" si="39"/>
        <v>8.6666666666666661</v>
      </c>
      <c r="N94" s="31">
        <f t="shared" si="39"/>
        <v>5.333333333333333</v>
      </c>
      <c r="O94" s="31">
        <f t="shared" si="39"/>
        <v>14.333333333333334</v>
      </c>
      <c r="P94" s="31">
        <f t="shared" si="39"/>
        <v>10.666666666666666</v>
      </c>
      <c r="Q94" s="31">
        <f t="shared" si="39"/>
        <v>9.6666666666666661</v>
      </c>
      <c r="R94" s="32">
        <f t="shared" si="38"/>
        <v>89.000000000000014</v>
      </c>
      <c r="S94" s="24">
        <f>SUM(S93*2+S92)/3</f>
        <v>7.9444444444444455</v>
      </c>
      <c r="T94" s="279"/>
    </row>
    <row r="95" spans="1:20" x14ac:dyDescent="0.25">
      <c r="A95" s="314"/>
      <c r="B95" s="316"/>
      <c r="C95" s="316"/>
      <c r="D95" s="317"/>
      <c r="E95" s="337"/>
      <c r="F95" s="327" t="s">
        <v>46</v>
      </c>
      <c r="G95" s="128" t="s">
        <v>1</v>
      </c>
      <c r="H95" s="29">
        <v>7</v>
      </c>
      <c r="I95" s="29">
        <v>7</v>
      </c>
      <c r="J95" s="29">
        <v>11</v>
      </c>
      <c r="K95" s="29">
        <v>11</v>
      </c>
      <c r="L95" s="29">
        <v>10</v>
      </c>
      <c r="M95" s="29">
        <v>18</v>
      </c>
      <c r="N95" s="29">
        <v>11</v>
      </c>
      <c r="O95" s="29">
        <v>10</v>
      </c>
      <c r="P95" s="29">
        <v>18</v>
      </c>
      <c r="Q95" s="29">
        <v>12</v>
      </c>
      <c r="R95" s="29">
        <f t="shared" si="38"/>
        <v>115</v>
      </c>
      <c r="S95" s="22">
        <f>SUM(H95:Q95)/10</f>
        <v>11.5</v>
      </c>
      <c r="T95" s="279"/>
    </row>
    <row r="96" spans="1:20" x14ac:dyDescent="0.25">
      <c r="A96" s="314"/>
      <c r="B96" s="316"/>
      <c r="C96" s="316"/>
      <c r="D96" s="317"/>
      <c r="E96" s="337"/>
      <c r="F96" s="327"/>
      <c r="G96" s="128" t="s">
        <v>2</v>
      </c>
      <c r="H96" s="29">
        <v>14</v>
      </c>
      <c r="I96" s="29">
        <v>9</v>
      </c>
      <c r="J96" s="29">
        <v>2</v>
      </c>
      <c r="K96" s="29">
        <v>6</v>
      </c>
      <c r="L96" s="29">
        <v>18</v>
      </c>
      <c r="M96" s="29">
        <v>8</v>
      </c>
      <c r="N96" s="29">
        <v>9</v>
      </c>
      <c r="O96" s="29">
        <v>10</v>
      </c>
      <c r="P96" s="29">
        <v>15</v>
      </c>
      <c r="Q96" s="29">
        <v>10</v>
      </c>
      <c r="R96" s="29">
        <f t="shared" si="38"/>
        <v>101</v>
      </c>
      <c r="S96" s="22">
        <f>SUM(H96:Q96)/12</f>
        <v>8.4166666666666661</v>
      </c>
      <c r="T96" s="279"/>
    </row>
    <row r="97" spans="1:20" x14ac:dyDescent="0.25">
      <c r="A97" s="314"/>
      <c r="B97" s="316"/>
      <c r="C97" s="316"/>
      <c r="D97" s="317"/>
      <c r="E97" s="337"/>
      <c r="F97" s="327"/>
      <c r="G97" s="129" t="s">
        <v>23</v>
      </c>
      <c r="H97" s="31">
        <f t="shared" ref="H97:Q97" si="40">+(H96*2+H95)/3</f>
        <v>11.666666666666666</v>
      </c>
      <c r="I97" s="31">
        <f t="shared" si="40"/>
        <v>8.3333333333333339</v>
      </c>
      <c r="J97" s="31">
        <f t="shared" si="40"/>
        <v>5</v>
      </c>
      <c r="K97" s="31">
        <f t="shared" si="40"/>
        <v>7.666666666666667</v>
      </c>
      <c r="L97" s="31">
        <f t="shared" si="40"/>
        <v>15.333333333333334</v>
      </c>
      <c r="M97" s="31">
        <f t="shared" si="40"/>
        <v>11.333333333333334</v>
      </c>
      <c r="N97" s="31">
        <f t="shared" si="40"/>
        <v>9.6666666666666661</v>
      </c>
      <c r="O97" s="31">
        <f t="shared" si="40"/>
        <v>10</v>
      </c>
      <c r="P97" s="31">
        <f t="shared" si="40"/>
        <v>16</v>
      </c>
      <c r="Q97" s="31">
        <f t="shared" si="40"/>
        <v>10.666666666666666</v>
      </c>
      <c r="R97" s="32">
        <f t="shared" si="38"/>
        <v>105.66666666666667</v>
      </c>
      <c r="S97" s="24">
        <f>SUM(S96*2+S95)/3</f>
        <v>9.4444444444444446</v>
      </c>
      <c r="T97" s="279"/>
    </row>
    <row r="98" spans="1:20" ht="15.75" thickBot="1" x14ac:dyDescent="0.3">
      <c r="A98" s="314"/>
      <c r="B98" s="316"/>
      <c r="C98" s="316"/>
      <c r="D98" s="317"/>
      <c r="E98" s="338"/>
      <c r="F98" s="328" t="s">
        <v>21</v>
      </c>
      <c r="G98" s="328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>
        <f>SUM(S94,S97)/2</f>
        <v>8.6944444444444446</v>
      </c>
      <c r="T98" s="11"/>
    </row>
    <row r="99" spans="1:20" x14ac:dyDescent="0.25">
      <c r="A99" s="313">
        <v>17</v>
      </c>
      <c r="B99" s="315" t="s">
        <v>374</v>
      </c>
      <c r="C99" s="315" t="s">
        <v>375</v>
      </c>
      <c r="D99" s="317"/>
      <c r="E99" s="336" t="s">
        <v>568</v>
      </c>
      <c r="F99" s="324" t="s">
        <v>45</v>
      </c>
      <c r="G99" s="127" t="s">
        <v>1</v>
      </c>
      <c r="H99" s="26">
        <v>8</v>
      </c>
      <c r="I99" s="20">
        <v>8</v>
      </c>
      <c r="J99" s="20">
        <v>10</v>
      </c>
      <c r="K99" s="20">
        <v>12</v>
      </c>
      <c r="L99" s="20">
        <v>8</v>
      </c>
      <c r="M99" s="20">
        <v>12</v>
      </c>
      <c r="N99" s="20">
        <v>12</v>
      </c>
      <c r="O99" s="20">
        <v>16</v>
      </c>
      <c r="P99" s="20">
        <v>11</v>
      </c>
      <c r="Q99" s="20">
        <v>14</v>
      </c>
      <c r="R99" s="20">
        <f t="shared" ref="R99:R104" si="41">SUM(H99:Q99)</f>
        <v>111</v>
      </c>
      <c r="S99" s="21">
        <f>SUM(H99:Q99)/10</f>
        <v>11.1</v>
      </c>
      <c r="T99" s="113"/>
    </row>
    <row r="100" spans="1:20" x14ac:dyDescent="0.25">
      <c r="A100" s="314"/>
      <c r="B100" s="316"/>
      <c r="C100" s="316"/>
      <c r="D100" s="317"/>
      <c r="E100" s="337"/>
      <c r="F100" s="325"/>
      <c r="G100" s="128" t="s">
        <v>2</v>
      </c>
      <c r="H100" s="28">
        <v>22</v>
      </c>
      <c r="I100" s="29">
        <v>8</v>
      </c>
      <c r="J100" s="29">
        <v>13</v>
      </c>
      <c r="K100" s="29">
        <v>13</v>
      </c>
      <c r="L100" s="29">
        <v>16</v>
      </c>
      <c r="M100" s="29">
        <v>9</v>
      </c>
      <c r="N100" s="29">
        <v>6</v>
      </c>
      <c r="O100" s="29">
        <v>10</v>
      </c>
      <c r="P100" s="29">
        <v>12</v>
      </c>
      <c r="Q100" s="29">
        <v>10</v>
      </c>
      <c r="R100" s="29">
        <f t="shared" si="41"/>
        <v>119</v>
      </c>
      <c r="S100" s="22">
        <f>SUM(H100:Q100)/12</f>
        <v>9.9166666666666661</v>
      </c>
      <c r="T100" s="278"/>
    </row>
    <row r="101" spans="1:20" x14ac:dyDescent="0.25">
      <c r="A101" s="314"/>
      <c r="B101" s="316"/>
      <c r="C101" s="316"/>
      <c r="D101" s="317"/>
      <c r="E101" s="337"/>
      <c r="F101" s="326"/>
      <c r="G101" s="129" t="s">
        <v>22</v>
      </c>
      <c r="H101" s="31">
        <f t="shared" ref="H101:Q101" si="42">+(H100*2+H99)/3</f>
        <v>17.333333333333332</v>
      </c>
      <c r="I101" s="31">
        <f t="shared" si="42"/>
        <v>8</v>
      </c>
      <c r="J101" s="31">
        <f t="shared" si="42"/>
        <v>12</v>
      </c>
      <c r="K101" s="31">
        <f t="shared" si="42"/>
        <v>12.666666666666666</v>
      </c>
      <c r="L101" s="31">
        <f t="shared" si="42"/>
        <v>13.333333333333334</v>
      </c>
      <c r="M101" s="31">
        <f t="shared" si="42"/>
        <v>10</v>
      </c>
      <c r="N101" s="31">
        <f t="shared" si="42"/>
        <v>8</v>
      </c>
      <c r="O101" s="31">
        <f t="shared" si="42"/>
        <v>12</v>
      </c>
      <c r="P101" s="31">
        <f t="shared" si="42"/>
        <v>11.666666666666666</v>
      </c>
      <c r="Q101" s="31">
        <f t="shared" si="42"/>
        <v>11.333333333333334</v>
      </c>
      <c r="R101" s="32">
        <f t="shared" si="41"/>
        <v>116.33333333333333</v>
      </c>
      <c r="S101" s="24">
        <f>SUM(S100*2+S99)/3</f>
        <v>10.31111111111111</v>
      </c>
      <c r="T101" s="278"/>
    </row>
    <row r="102" spans="1:20" x14ac:dyDescent="0.25">
      <c r="A102" s="314"/>
      <c r="B102" s="316"/>
      <c r="C102" s="316"/>
      <c r="D102" s="317"/>
      <c r="E102" s="337"/>
      <c r="F102" s="327" t="s">
        <v>46</v>
      </c>
      <c r="G102" s="128" t="s">
        <v>1</v>
      </c>
      <c r="H102" s="29">
        <v>8</v>
      </c>
      <c r="I102" s="29">
        <v>8</v>
      </c>
      <c r="J102" s="29">
        <v>15</v>
      </c>
      <c r="K102" s="29">
        <v>12</v>
      </c>
      <c r="L102" s="29">
        <v>12</v>
      </c>
      <c r="M102" s="29">
        <v>15</v>
      </c>
      <c r="N102" s="29">
        <v>13</v>
      </c>
      <c r="O102" s="29">
        <v>8</v>
      </c>
      <c r="P102" s="29">
        <v>17</v>
      </c>
      <c r="Q102" s="29">
        <v>14</v>
      </c>
      <c r="R102" s="29">
        <f t="shared" si="41"/>
        <v>122</v>
      </c>
      <c r="S102" s="22">
        <f>SUM(H102:Q102)/10</f>
        <v>12.2</v>
      </c>
      <c r="T102" s="278"/>
    </row>
    <row r="103" spans="1:20" x14ac:dyDescent="0.25">
      <c r="A103" s="314"/>
      <c r="B103" s="316"/>
      <c r="C103" s="316"/>
      <c r="D103" s="317"/>
      <c r="E103" s="337"/>
      <c r="F103" s="327"/>
      <c r="G103" s="128" t="s">
        <v>2</v>
      </c>
      <c r="H103" s="29">
        <v>20</v>
      </c>
      <c r="I103" s="29">
        <v>9</v>
      </c>
      <c r="J103" s="29">
        <v>18</v>
      </c>
      <c r="K103" s="29">
        <v>8</v>
      </c>
      <c r="L103" s="29">
        <v>20</v>
      </c>
      <c r="M103" s="29">
        <v>13</v>
      </c>
      <c r="N103" s="29">
        <v>11</v>
      </c>
      <c r="O103" s="29">
        <v>5</v>
      </c>
      <c r="P103" s="29">
        <v>14</v>
      </c>
      <c r="Q103" s="29">
        <v>10</v>
      </c>
      <c r="R103" s="29">
        <f t="shared" si="41"/>
        <v>128</v>
      </c>
      <c r="S103" s="22">
        <f>SUM(H103:Q103)/12</f>
        <v>10.666666666666666</v>
      </c>
      <c r="T103" s="278"/>
    </row>
    <row r="104" spans="1:20" x14ac:dyDescent="0.25">
      <c r="A104" s="314"/>
      <c r="B104" s="316"/>
      <c r="C104" s="316"/>
      <c r="D104" s="317"/>
      <c r="E104" s="337"/>
      <c r="F104" s="327"/>
      <c r="G104" s="129" t="s">
        <v>23</v>
      </c>
      <c r="H104" s="31">
        <f t="shared" ref="H104:Q104" si="43">+(H103*2+H102)/3</f>
        <v>16</v>
      </c>
      <c r="I104" s="31">
        <f t="shared" si="43"/>
        <v>8.6666666666666661</v>
      </c>
      <c r="J104" s="31">
        <f t="shared" si="43"/>
        <v>17</v>
      </c>
      <c r="K104" s="31">
        <f t="shared" si="43"/>
        <v>9.3333333333333339</v>
      </c>
      <c r="L104" s="31">
        <f t="shared" si="43"/>
        <v>17.333333333333332</v>
      </c>
      <c r="M104" s="31">
        <f t="shared" si="43"/>
        <v>13.666666666666666</v>
      </c>
      <c r="N104" s="31">
        <f t="shared" si="43"/>
        <v>11.666666666666666</v>
      </c>
      <c r="O104" s="31">
        <f t="shared" si="43"/>
        <v>6</v>
      </c>
      <c r="P104" s="31">
        <f t="shared" si="43"/>
        <v>15</v>
      </c>
      <c r="Q104" s="31">
        <f t="shared" si="43"/>
        <v>11.333333333333334</v>
      </c>
      <c r="R104" s="32">
        <f t="shared" si="41"/>
        <v>126</v>
      </c>
      <c r="S104" s="24">
        <f>SUM(S103*2+S102)/3</f>
        <v>11.177777777777777</v>
      </c>
      <c r="T104" s="278"/>
    </row>
    <row r="105" spans="1:20" ht="15.75" thickBot="1" x14ac:dyDescent="0.3">
      <c r="A105" s="314"/>
      <c r="B105" s="316"/>
      <c r="C105" s="316"/>
      <c r="D105" s="317"/>
      <c r="E105" s="338"/>
      <c r="F105" s="328" t="s">
        <v>21</v>
      </c>
      <c r="G105" s="328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>
        <f>SUM(S101,S104)/2</f>
        <v>10.744444444444444</v>
      </c>
      <c r="T105" s="119"/>
    </row>
    <row r="106" spans="1:20" x14ac:dyDescent="0.25">
      <c r="A106" s="313">
        <v>18</v>
      </c>
      <c r="B106" s="315" t="s">
        <v>374</v>
      </c>
      <c r="C106" s="315" t="s">
        <v>375</v>
      </c>
      <c r="D106" s="317"/>
      <c r="E106" s="336" t="s">
        <v>569</v>
      </c>
      <c r="F106" s="319" t="s">
        <v>16</v>
      </c>
      <c r="G106" s="12" t="s">
        <v>1</v>
      </c>
      <c r="H106" s="26">
        <v>17</v>
      </c>
      <c r="I106" s="20">
        <v>17</v>
      </c>
      <c r="J106" s="20">
        <v>18</v>
      </c>
      <c r="K106" s="20">
        <v>19</v>
      </c>
      <c r="L106" s="20">
        <v>16</v>
      </c>
      <c r="M106" s="20">
        <v>16</v>
      </c>
      <c r="N106" s="20">
        <v>15</v>
      </c>
      <c r="O106" s="20">
        <v>19</v>
      </c>
      <c r="P106" s="20">
        <v>16</v>
      </c>
      <c r="Q106" s="20">
        <v>18</v>
      </c>
      <c r="R106" s="20">
        <f t="shared" ref="R106:R111" si="44">SUM(H106:Q106)</f>
        <v>171</v>
      </c>
      <c r="S106" s="21">
        <f>SUM(H106:Q106)/10</f>
        <v>17.100000000000001</v>
      </c>
      <c r="T106" s="16"/>
    </row>
    <row r="107" spans="1:20" x14ac:dyDescent="0.25">
      <c r="A107" s="314"/>
      <c r="B107" s="316"/>
      <c r="C107" s="316"/>
      <c r="D107" s="317"/>
      <c r="E107" s="337"/>
      <c r="F107" s="320"/>
      <c r="G107" s="9" t="s">
        <v>2</v>
      </c>
      <c r="H107" s="28">
        <v>30</v>
      </c>
      <c r="I107" s="29">
        <v>15</v>
      </c>
      <c r="J107" s="29">
        <v>19</v>
      </c>
      <c r="K107" s="29">
        <v>18</v>
      </c>
      <c r="L107" s="29">
        <v>36</v>
      </c>
      <c r="M107" s="29">
        <v>19</v>
      </c>
      <c r="N107" s="29">
        <v>18</v>
      </c>
      <c r="O107" s="29">
        <v>17</v>
      </c>
      <c r="P107" s="29">
        <v>18</v>
      </c>
      <c r="Q107" s="29">
        <v>16</v>
      </c>
      <c r="R107" s="29">
        <f t="shared" si="44"/>
        <v>206</v>
      </c>
      <c r="S107" s="22">
        <f>SUM(H107:Q107)/12</f>
        <v>17.166666666666668</v>
      </c>
      <c r="T107" s="279"/>
    </row>
    <row r="108" spans="1:20" x14ac:dyDescent="0.25">
      <c r="A108" s="314"/>
      <c r="B108" s="316"/>
      <c r="C108" s="316"/>
      <c r="D108" s="317"/>
      <c r="E108" s="337"/>
      <c r="F108" s="321"/>
      <c r="G108" s="23" t="s">
        <v>22</v>
      </c>
      <c r="H108" s="31">
        <f t="shared" ref="H108:Q108" si="45">+(H107*2+H106)/3</f>
        <v>25.666666666666668</v>
      </c>
      <c r="I108" s="31">
        <f t="shared" si="45"/>
        <v>15.666666666666666</v>
      </c>
      <c r="J108" s="31">
        <f t="shared" si="45"/>
        <v>18.666666666666668</v>
      </c>
      <c r="K108" s="31">
        <f t="shared" si="45"/>
        <v>18.333333333333332</v>
      </c>
      <c r="L108" s="31">
        <f t="shared" si="45"/>
        <v>29.333333333333332</v>
      </c>
      <c r="M108" s="31">
        <f t="shared" si="45"/>
        <v>18</v>
      </c>
      <c r="N108" s="31">
        <f t="shared" si="45"/>
        <v>17</v>
      </c>
      <c r="O108" s="31">
        <f t="shared" si="45"/>
        <v>17.666666666666668</v>
      </c>
      <c r="P108" s="31">
        <f t="shared" si="45"/>
        <v>17.333333333333332</v>
      </c>
      <c r="Q108" s="31">
        <f t="shared" si="45"/>
        <v>16.666666666666668</v>
      </c>
      <c r="R108" s="32">
        <f t="shared" si="44"/>
        <v>194.33333333333331</v>
      </c>
      <c r="S108" s="24">
        <f>SUM(S107*2+S106)/3</f>
        <v>17.144444444444446</v>
      </c>
      <c r="T108" s="279"/>
    </row>
    <row r="109" spans="1:20" x14ac:dyDescent="0.25">
      <c r="A109" s="314"/>
      <c r="B109" s="316"/>
      <c r="C109" s="316"/>
      <c r="D109" s="317"/>
      <c r="E109" s="337"/>
      <c r="F109" s="322" t="s">
        <v>20</v>
      </c>
      <c r="G109" s="9" t="s">
        <v>1</v>
      </c>
      <c r="H109" s="29">
        <v>17</v>
      </c>
      <c r="I109" s="29">
        <v>17</v>
      </c>
      <c r="J109" s="29">
        <v>15</v>
      </c>
      <c r="K109" s="29">
        <v>17</v>
      </c>
      <c r="L109" s="247">
        <v>15</v>
      </c>
      <c r="M109" s="29">
        <v>18</v>
      </c>
      <c r="N109" s="29">
        <v>17</v>
      </c>
      <c r="O109" s="29">
        <v>16</v>
      </c>
      <c r="P109" s="29">
        <v>20</v>
      </c>
      <c r="Q109" s="29">
        <v>15</v>
      </c>
      <c r="R109" s="29">
        <f t="shared" si="44"/>
        <v>167</v>
      </c>
      <c r="S109" s="22">
        <f>SUM(H109:Q109)/10</f>
        <v>16.7</v>
      </c>
      <c r="T109" s="279"/>
    </row>
    <row r="110" spans="1:20" x14ac:dyDescent="0.25">
      <c r="A110" s="314"/>
      <c r="B110" s="316"/>
      <c r="C110" s="316"/>
      <c r="D110" s="317"/>
      <c r="E110" s="337"/>
      <c r="F110" s="322"/>
      <c r="G110" s="9" t="s">
        <v>2</v>
      </c>
      <c r="H110" s="29">
        <v>31</v>
      </c>
      <c r="I110" s="29">
        <v>16</v>
      </c>
      <c r="J110" s="29">
        <v>20</v>
      </c>
      <c r="K110" s="29">
        <v>18</v>
      </c>
      <c r="L110" s="247">
        <v>34</v>
      </c>
      <c r="M110" s="29">
        <v>19</v>
      </c>
      <c r="N110" s="29">
        <v>15</v>
      </c>
      <c r="O110" s="29">
        <v>20</v>
      </c>
      <c r="P110" s="29">
        <v>20</v>
      </c>
      <c r="Q110" s="29">
        <v>14</v>
      </c>
      <c r="R110" s="29">
        <f t="shared" si="44"/>
        <v>207</v>
      </c>
      <c r="S110" s="22">
        <f>SUM(H110:Q110)/12</f>
        <v>17.25</v>
      </c>
      <c r="T110" s="279"/>
    </row>
    <row r="111" spans="1:20" x14ac:dyDescent="0.25">
      <c r="A111" s="314"/>
      <c r="B111" s="316"/>
      <c r="C111" s="316"/>
      <c r="D111" s="317"/>
      <c r="E111" s="337"/>
      <c r="F111" s="322"/>
      <c r="G111" s="23" t="s">
        <v>23</v>
      </c>
      <c r="H111" s="31">
        <f t="shared" ref="H111:Q111" si="46">+(H110*2+H109)/3</f>
        <v>26.333333333333332</v>
      </c>
      <c r="I111" s="31">
        <f t="shared" si="46"/>
        <v>16.333333333333332</v>
      </c>
      <c r="J111" s="31">
        <f t="shared" si="46"/>
        <v>18.333333333333332</v>
      </c>
      <c r="K111" s="31">
        <f t="shared" si="46"/>
        <v>17.666666666666668</v>
      </c>
      <c r="L111" s="31">
        <f>+(H117*2+H116)/3</f>
        <v>19.666666666666668</v>
      </c>
      <c r="M111" s="31">
        <f t="shared" si="46"/>
        <v>18.666666666666668</v>
      </c>
      <c r="N111" s="31">
        <f t="shared" si="46"/>
        <v>15.666666666666666</v>
      </c>
      <c r="O111" s="31">
        <f t="shared" si="46"/>
        <v>18.666666666666668</v>
      </c>
      <c r="P111" s="31">
        <f t="shared" si="46"/>
        <v>20</v>
      </c>
      <c r="Q111" s="31">
        <f t="shared" si="46"/>
        <v>14.333333333333334</v>
      </c>
      <c r="R111" s="32">
        <f t="shared" si="44"/>
        <v>185.66666666666669</v>
      </c>
      <c r="S111" s="24">
        <f>SUM(S110*2+S109)/3</f>
        <v>17.066666666666666</v>
      </c>
      <c r="T111" s="279"/>
    </row>
    <row r="112" spans="1:20" ht="15.75" thickBot="1" x14ac:dyDescent="0.3">
      <c r="A112" s="314"/>
      <c r="B112" s="316"/>
      <c r="C112" s="316"/>
      <c r="D112" s="317"/>
      <c r="E112" s="338"/>
      <c r="F112" s="323" t="s">
        <v>21</v>
      </c>
      <c r="G112" s="323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>
        <f>SUM(S108,S111)/2</f>
        <v>17.105555555555554</v>
      </c>
      <c r="T112" s="11"/>
    </row>
    <row r="113" spans="1:20" x14ac:dyDescent="0.25">
      <c r="A113" s="313">
        <v>19</v>
      </c>
      <c r="B113" s="315" t="s">
        <v>374</v>
      </c>
      <c r="C113" s="315" t="s">
        <v>375</v>
      </c>
      <c r="D113" s="317"/>
      <c r="E113" s="336" t="s">
        <v>570</v>
      </c>
      <c r="F113" s="319" t="s">
        <v>16</v>
      </c>
      <c r="G113" s="12" t="s">
        <v>1</v>
      </c>
      <c r="H113" s="26">
        <v>14</v>
      </c>
      <c r="I113" s="20">
        <v>14</v>
      </c>
      <c r="J113" s="20">
        <v>14</v>
      </c>
      <c r="K113" s="20">
        <v>15</v>
      </c>
      <c r="L113" s="20">
        <v>12</v>
      </c>
      <c r="M113" s="20">
        <v>12</v>
      </c>
      <c r="N113" s="20">
        <v>14</v>
      </c>
      <c r="O113" s="20">
        <v>15</v>
      </c>
      <c r="P113" s="20">
        <v>12</v>
      </c>
      <c r="Q113" s="20">
        <v>16</v>
      </c>
      <c r="R113" s="20">
        <f t="shared" ref="R113:R115" si="47">SUM(H113:Q113)</f>
        <v>138</v>
      </c>
      <c r="S113" s="21">
        <f>SUM(H113:Q113)/10</f>
        <v>13.8</v>
      </c>
      <c r="T113" s="16"/>
    </row>
    <row r="114" spans="1:20" x14ac:dyDescent="0.25">
      <c r="A114" s="314"/>
      <c r="B114" s="316"/>
      <c r="C114" s="316"/>
      <c r="D114" s="317"/>
      <c r="E114" s="337"/>
      <c r="F114" s="320"/>
      <c r="G114" s="9" t="s">
        <v>2</v>
      </c>
      <c r="H114" s="28">
        <v>24</v>
      </c>
      <c r="I114" s="29">
        <v>10</v>
      </c>
      <c r="J114" s="29">
        <v>13</v>
      </c>
      <c r="K114" s="29">
        <v>15</v>
      </c>
      <c r="L114" s="29">
        <v>24</v>
      </c>
      <c r="M114" s="29">
        <v>17</v>
      </c>
      <c r="N114" s="29">
        <v>11</v>
      </c>
      <c r="O114" s="29">
        <v>11</v>
      </c>
      <c r="P114" s="29">
        <v>14</v>
      </c>
      <c r="Q114" s="29">
        <v>10</v>
      </c>
      <c r="R114" s="29">
        <f t="shared" si="47"/>
        <v>149</v>
      </c>
      <c r="S114" s="22">
        <f>SUM(H114:Q114)/12</f>
        <v>12.416666666666666</v>
      </c>
      <c r="T114" s="279"/>
    </row>
    <row r="115" spans="1:20" x14ac:dyDescent="0.25">
      <c r="A115" s="314"/>
      <c r="B115" s="316"/>
      <c r="C115" s="316"/>
      <c r="D115" s="317"/>
      <c r="E115" s="337"/>
      <c r="F115" s="321"/>
      <c r="G115" s="23" t="s">
        <v>22</v>
      </c>
      <c r="H115" s="31">
        <f t="shared" ref="H115:Q115" si="48">+(H114*2+H113)/3</f>
        <v>20.666666666666668</v>
      </c>
      <c r="I115" s="31">
        <f t="shared" si="48"/>
        <v>11.333333333333334</v>
      </c>
      <c r="J115" s="31">
        <f t="shared" si="48"/>
        <v>13.333333333333334</v>
      </c>
      <c r="K115" s="31">
        <f t="shared" si="48"/>
        <v>15</v>
      </c>
      <c r="L115" s="31">
        <f t="shared" si="48"/>
        <v>20</v>
      </c>
      <c r="M115" s="31">
        <f t="shared" si="48"/>
        <v>15.333333333333334</v>
      </c>
      <c r="N115" s="31">
        <f t="shared" si="48"/>
        <v>12</v>
      </c>
      <c r="O115" s="31">
        <f t="shared" si="48"/>
        <v>12.333333333333334</v>
      </c>
      <c r="P115" s="31">
        <f t="shared" si="48"/>
        <v>13.333333333333334</v>
      </c>
      <c r="Q115" s="31">
        <f t="shared" si="48"/>
        <v>12</v>
      </c>
      <c r="R115" s="32">
        <f t="shared" si="47"/>
        <v>145.33333333333334</v>
      </c>
      <c r="S115" s="24">
        <f>SUM(S114*2+S113)/3</f>
        <v>12.877777777777778</v>
      </c>
      <c r="T115" s="279"/>
    </row>
    <row r="116" spans="1:20" x14ac:dyDescent="0.25">
      <c r="A116" s="314"/>
      <c r="B116" s="316"/>
      <c r="C116" s="316"/>
      <c r="D116" s="317"/>
      <c r="E116" s="337"/>
      <c r="F116" s="322" t="s">
        <v>20</v>
      </c>
      <c r="G116" s="9" t="s">
        <v>1</v>
      </c>
      <c r="H116" s="29">
        <v>11</v>
      </c>
      <c r="I116" s="29">
        <v>11</v>
      </c>
      <c r="J116" s="29">
        <v>13</v>
      </c>
      <c r="K116" s="29">
        <v>14</v>
      </c>
      <c r="L116" s="29">
        <v>14</v>
      </c>
      <c r="M116" s="29">
        <v>16</v>
      </c>
      <c r="N116" s="29">
        <v>12</v>
      </c>
      <c r="O116" s="29">
        <v>11</v>
      </c>
      <c r="P116" s="29">
        <v>20</v>
      </c>
      <c r="Q116" s="29">
        <v>14</v>
      </c>
      <c r="R116" s="29">
        <f>SUM(H116:Q116)</f>
        <v>136</v>
      </c>
      <c r="S116" s="22">
        <f>SUM(H116:Q116)/10</f>
        <v>13.6</v>
      </c>
      <c r="T116" s="279"/>
    </row>
    <row r="117" spans="1:20" x14ac:dyDescent="0.25">
      <c r="A117" s="314"/>
      <c r="B117" s="316"/>
      <c r="C117" s="316"/>
      <c r="D117" s="317"/>
      <c r="E117" s="337"/>
      <c r="F117" s="322"/>
      <c r="G117" s="9" t="s">
        <v>2</v>
      </c>
      <c r="H117" s="29">
        <v>24</v>
      </c>
      <c r="I117" s="29">
        <v>13</v>
      </c>
      <c r="J117" s="29">
        <v>4</v>
      </c>
      <c r="K117" s="29">
        <v>15</v>
      </c>
      <c r="L117" s="29">
        <v>6</v>
      </c>
      <c r="M117" s="29">
        <v>15</v>
      </c>
      <c r="N117" s="29">
        <v>12</v>
      </c>
      <c r="O117" s="29">
        <v>13</v>
      </c>
      <c r="P117" s="29">
        <v>19</v>
      </c>
      <c r="Q117" s="29">
        <v>16</v>
      </c>
      <c r="R117" s="29">
        <f>SUM(H117:Q117)</f>
        <v>137</v>
      </c>
      <c r="S117" s="22">
        <f>SUM(H117:Q117)/12</f>
        <v>11.416666666666666</v>
      </c>
      <c r="T117" s="279"/>
    </row>
    <row r="118" spans="1:20" x14ac:dyDescent="0.25">
      <c r="A118" s="314"/>
      <c r="B118" s="316"/>
      <c r="C118" s="316"/>
      <c r="D118" s="317"/>
      <c r="E118" s="337"/>
      <c r="F118" s="322"/>
      <c r="G118" s="23" t="s">
        <v>23</v>
      </c>
      <c r="H118" s="31">
        <f t="shared" ref="H118" si="49">+(H117*2+H116)/3</f>
        <v>19.666666666666668</v>
      </c>
      <c r="I118" s="31">
        <f t="shared" ref="I118:Q118" si="50">+(I117*2+I116)/3</f>
        <v>12.333333333333334</v>
      </c>
      <c r="J118" s="31">
        <f t="shared" si="50"/>
        <v>7</v>
      </c>
      <c r="K118" s="31">
        <f t="shared" si="50"/>
        <v>14.666666666666666</v>
      </c>
      <c r="L118" s="31">
        <f t="shared" si="50"/>
        <v>8.6666666666666661</v>
      </c>
      <c r="M118" s="31">
        <f t="shared" si="50"/>
        <v>15.333333333333334</v>
      </c>
      <c r="N118" s="31">
        <f t="shared" si="50"/>
        <v>12</v>
      </c>
      <c r="O118" s="31">
        <f t="shared" si="50"/>
        <v>12.333333333333334</v>
      </c>
      <c r="P118" s="31">
        <f t="shared" si="50"/>
        <v>19.333333333333332</v>
      </c>
      <c r="Q118" s="31">
        <f t="shared" si="50"/>
        <v>15.333333333333334</v>
      </c>
      <c r="R118" s="32">
        <f t="shared" ref="R118" si="51">SUM(H118:Q118)</f>
        <v>136.66666666666666</v>
      </c>
      <c r="S118" s="24">
        <f>SUM(S117*2+S116)/3</f>
        <v>12.144444444444444</v>
      </c>
      <c r="T118" s="279"/>
    </row>
    <row r="119" spans="1:20" ht="15.75" thickBot="1" x14ac:dyDescent="0.3">
      <c r="A119" s="314"/>
      <c r="B119" s="316"/>
      <c r="C119" s="316"/>
      <c r="D119" s="317"/>
      <c r="E119" s="338"/>
      <c r="F119" s="323" t="s">
        <v>21</v>
      </c>
      <c r="G119" s="323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>
        <f>SUM(S115,S118)/2</f>
        <v>12.511111111111111</v>
      </c>
      <c r="T119" s="11"/>
    </row>
    <row r="120" spans="1:20" x14ac:dyDescent="0.25">
      <c r="A120" s="313">
        <v>20</v>
      </c>
      <c r="B120" s="315" t="s">
        <v>374</v>
      </c>
      <c r="C120" s="315" t="s">
        <v>375</v>
      </c>
      <c r="D120" s="317"/>
      <c r="E120" s="336" t="s">
        <v>571</v>
      </c>
      <c r="F120" s="319" t="s">
        <v>16</v>
      </c>
      <c r="G120" s="12" t="s">
        <v>1</v>
      </c>
      <c r="H120" s="26">
        <v>4</v>
      </c>
      <c r="I120" s="20">
        <v>4</v>
      </c>
      <c r="J120" s="20">
        <v>3</v>
      </c>
      <c r="K120" s="20">
        <v>4</v>
      </c>
      <c r="L120" s="20">
        <v>4</v>
      </c>
      <c r="M120" s="20">
        <v>11</v>
      </c>
      <c r="N120" s="20">
        <v>7</v>
      </c>
      <c r="O120" s="20">
        <v>11</v>
      </c>
      <c r="P120" s="20">
        <v>10</v>
      </c>
      <c r="Q120" s="20">
        <v>12</v>
      </c>
      <c r="R120" s="20">
        <f t="shared" ref="R120:R125" si="52">SUM(H120:Q120)</f>
        <v>70</v>
      </c>
      <c r="S120" s="21">
        <f>SUM(H120:Q120)/10</f>
        <v>7</v>
      </c>
      <c r="T120" s="16"/>
    </row>
    <row r="121" spans="1:20" x14ac:dyDescent="0.25">
      <c r="A121" s="314"/>
      <c r="B121" s="316"/>
      <c r="C121" s="316"/>
      <c r="D121" s="317"/>
      <c r="E121" s="337"/>
      <c r="F121" s="320"/>
      <c r="G121" s="9" t="s">
        <v>2</v>
      </c>
      <c r="H121" s="28">
        <v>10</v>
      </c>
      <c r="I121" s="29">
        <v>5</v>
      </c>
      <c r="J121" s="29">
        <v>2</v>
      </c>
      <c r="K121" s="29">
        <v>6</v>
      </c>
      <c r="L121" s="29">
        <v>8</v>
      </c>
      <c r="M121" s="29">
        <v>8</v>
      </c>
      <c r="N121" s="29">
        <v>2</v>
      </c>
      <c r="O121" s="29">
        <v>13</v>
      </c>
      <c r="P121" s="29">
        <v>12</v>
      </c>
      <c r="Q121" s="29">
        <v>8</v>
      </c>
      <c r="R121" s="29">
        <f t="shared" si="52"/>
        <v>74</v>
      </c>
      <c r="S121" s="22">
        <f>SUM(H121:Q121)/12</f>
        <v>6.166666666666667</v>
      </c>
      <c r="T121" s="279"/>
    </row>
    <row r="122" spans="1:20" x14ac:dyDescent="0.25">
      <c r="A122" s="314"/>
      <c r="B122" s="316"/>
      <c r="C122" s="316"/>
      <c r="D122" s="317"/>
      <c r="E122" s="337"/>
      <c r="F122" s="321"/>
      <c r="G122" s="23" t="s">
        <v>22</v>
      </c>
      <c r="H122" s="31">
        <f t="shared" ref="H122:Q122" si="53">+(H121*2+H120)/3</f>
        <v>8</v>
      </c>
      <c r="I122" s="31">
        <f t="shared" si="53"/>
        <v>4.666666666666667</v>
      </c>
      <c r="J122" s="31">
        <f t="shared" si="53"/>
        <v>2.3333333333333335</v>
      </c>
      <c r="K122" s="31">
        <f t="shared" si="53"/>
        <v>5.333333333333333</v>
      </c>
      <c r="L122" s="31">
        <f t="shared" si="53"/>
        <v>6.666666666666667</v>
      </c>
      <c r="M122" s="31">
        <f t="shared" si="53"/>
        <v>9</v>
      </c>
      <c r="N122" s="31">
        <f t="shared" si="53"/>
        <v>3.6666666666666665</v>
      </c>
      <c r="O122" s="31">
        <f t="shared" si="53"/>
        <v>12.333333333333334</v>
      </c>
      <c r="P122" s="31">
        <f t="shared" si="53"/>
        <v>11.333333333333334</v>
      </c>
      <c r="Q122" s="31">
        <f t="shared" si="53"/>
        <v>9.3333333333333339</v>
      </c>
      <c r="R122" s="32">
        <f t="shared" si="52"/>
        <v>72.666666666666671</v>
      </c>
      <c r="S122" s="24">
        <f>SUM(S121*2+S120)/3</f>
        <v>6.4444444444444455</v>
      </c>
      <c r="T122" s="279"/>
    </row>
    <row r="123" spans="1:20" x14ac:dyDescent="0.25">
      <c r="A123" s="314"/>
      <c r="B123" s="316"/>
      <c r="C123" s="316"/>
      <c r="D123" s="317"/>
      <c r="E123" s="337"/>
      <c r="F123" s="322" t="s">
        <v>20</v>
      </c>
      <c r="G123" s="9" t="s">
        <v>1</v>
      </c>
      <c r="H123" s="29">
        <v>2</v>
      </c>
      <c r="I123" s="29">
        <v>2</v>
      </c>
      <c r="J123" s="29">
        <v>13</v>
      </c>
      <c r="K123" s="29">
        <v>9</v>
      </c>
      <c r="L123" s="29">
        <v>5</v>
      </c>
      <c r="M123" s="29">
        <v>15</v>
      </c>
      <c r="N123" s="29">
        <v>13</v>
      </c>
      <c r="O123" s="29">
        <v>6</v>
      </c>
      <c r="P123" s="29">
        <v>17</v>
      </c>
      <c r="Q123" s="29">
        <v>13</v>
      </c>
      <c r="R123" s="29">
        <f t="shared" si="52"/>
        <v>95</v>
      </c>
      <c r="S123" s="22">
        <f>SUM(H123:Q123)/10</f>
        <v>9.5</v>
      </c>
      <c r="T123" s="279"/>
    </row>
    <row r="124" spans="1:20" x14ac:dyDescent="0.25">
      <c r="A124" s="314"/>
      <c r="B124" s="316"/>
      <c r="C124" s="316"/>
      <c r="D124" s="317"/>
      <c r="E124" s="337"/>
      <c r="F124" s="322"/>
      <c r="G124" s="9" t="s">
        <v>2</v>
      </c>
      <c r="H124" s="29">
        <v>6</v>
      </c>
      <c r="I124" s="29">
        <v>7</v>
      </c>
      <c r="J124" s="29">
        <v>18</v>
      </c>
      <c r="K124" s="29">
        <v>3</v>
      </c>
      <c r="L124" s="29">
        <v>4</v>
      </c>
      <c r="M124" s="29">
        <v>10</v>
      </c>
      <c r="N124" s="29">
        <v>9</v>
      </c>
      <c r="O124" s="29">
        <v>3</v>
      </c>
      <c r="P124" s="29">
        <v>10</v>
      </c>
      <c r="Q124" s="29">
        <v>10</v>
      </c>
      <c r="R124" s="29">
        <f t="shared" si="52"/>
        <v>80</v>
      </c>
      <c r="S124" s="22">
        <f>SUM(H124:Q124)/12</f>
        <v>6.666666666666667</v>
      </c>
      <c r="T124" s="279"/>
    </row>
    <row r="125" spans="1:20" x14ac:dyDescent="0.25">
      <c r="A125" s="314"/>
      <c r="B125" s="316"/>
      <c r="C125" s="316"/>
      <c r="D125" s="317"/>
      <c r="E125" s="337"/>
      <c r="F125" s="322"/>
      <c r="G125" s="23" t="s">
        <v>23</v>
      </c>
      <c r="H125" s="31">
        <f t="shared" ref="H125:Q125" si="54">+(H124*2+H123)/3</f>
        <v>4.666666666666667</v>
      </c>
      <c r="I125" s="31">
        <f t="shared" si="54"/>
        <v>5.333333333333333</v>
      </c>
      <c r="J125" s="31">
        <f t="shared" si="54"/>
        <v>16.333333333333332</v>
      </c>
      <c r="K125" s="31">
        <f t="shared" si="54"/>
        <v>5</v>
      </c>
      <c r="L125" s="31">
        <f t="shared" si="54"/>
        <v>4.333333333333333</v>
      </c>
      <c r="M125" s="31">
        <f t="shared" si="54"/>
        <v>11.666666666666666</v>
      </c>
      <c r="N125" s="31">
        <f t="shared" si="54"/>
        <v>10.333333333333334</v>
      </c>
      <c r="O125" s="31">
        <f t="shared" si="54"/>
        <v>4</v>
      </c>
      <c r="P125" s="31">
        <f t="shared" si="54"/>
        <v>12.333333333333334</v>
      </c>
      <c r="Q125" s="31">
        <f t="shared" si="54"/>
        <v>11</v>
      </c>
      <c r="R125" s="32">
        <f t="shared" si="52"/>
        <v>85</v>
      </c>
      <c r="S125" s="24">
        <f>SUM(S124*2+S123)/3</f>
        <v>7.6111111111111116</v>
      </c>
      <c r="T125" s="279"/>
    </row>
    <row r="126" spans="1:20" ht="15.75" thickBot="1" x14ac:dyDescent="0.3">
      <c r="A126" s="314"/>
      <c r="B126" s="316"/>
      <c r="C126" s="316"/>
      <c r="D126" s="317"/>
      <c r="E126" s="338"/>
      <c r="F126" s="323" t="s">
        <v>21</v>
      </c>
      <c r="G126" s="323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>
        <f>SUM(S122,S125)/2</f>
        <v>7.0277777777777786</v>
      </c>
      <c r="T126" s="11"/>
    </row>
    <row r="127" spans="1:20" x14ac:dyDescent="0.25">
      <c r="A127" s="313">
        <v>21</v>
      </c>
      <c r="B127" s="315" t="s">
        <v>374</v>
      </c>
      <c r="C127" s="315" t="s">
        <v>375</v>
      </c>
      <c r="D127" s="317"/>
      <c r="E127" s="336" t="s">
        <v>572</v>
      </c>
      <c r="F127" s="319" t="s">
        <v>16</v>
      </c>
      <c r="G127" s="12" t="s">
        <v>1</v>
      </c>
      <c r="H127" s="26">
        <v>17</v>
      </c>
      <c r="I127" s="20">
        <v>17</v>
      </c>
      <c r="J127" s="20">
        <v>12</v>
      </c>
      <c r="K127" s="20">
        <v>15</v>
      </c>
      <c r="L127" s="20">
        <v>13</v>
      </c>
      <c r="M127" s="20">
        <v>16</v>
      </c>
      <c r="N127" s="20">
        <v>13</v>
      </c>
      <c r="O127" s="20">
        <v>18</v>
      </c>
      <c r="P127" s="20">
        <v>14</v>
      </c>
      <c r="Q127" s="20">
        <v>2</v>
      </c>
      <c r="R127" s="20">
        <f t="shared" ref="R127:R132" si="55">SUM(H127:Q127)</f>
        <v>137</v>
      </c>
      <c r="S127" s="21">
        <f>SUM(H127:Q127)/10</f>
        <v>13.7</v>
      </c>
      <c r="T127" s="16"/>
    </row>
    <row r="128" spans="1:20" x14ac:dyDescent="0.25">
      <c r="A128" s="314"/>
      <c r="B128" s="316"/>
      <c r="C128" s="316"/>
      <c r="D128" s="317"/>
      <c r="E128" s="337"/>
      <c r="F128" s="320"/>
      <c r="G128" s="9" t="s">
        <v>2</v>
      </c>
      <c r="H128" s="28">
        <v>15</v>
      </c>
      <c r="I128" s="29">
        <v>28</v>
      </c>
      <c r="J128" s="29">
        <v>14</v>
      </c>
      <c r="K128" s="29">
        <v>15</v>
      </c>
      <c r="L128" s="29">
        <v>20</v>
      </c>
      <c r="M128" s="29">
        <v>20</v>
      </c>
      <c r="N128" s="29">
        <v>8</v>
      </c>
      <c r="O128" s="29">
        <v>17</v>
      </c>
      <c r="P128" s="29">
        <v>15</v>
      </c>
      <c r="Q128" s="29">
        <v>12</v>
      </c>
      <c r="R128" s="29">
        <f t="shared" si="55"/>
        <v>164</v>
      </c>
      <c r="S128" s="22">
        <f>SUM(H128:Q128)/12</f>
        <v>13.666666666666666</v>
      </c>
      <c r="T128" s="279"/>
    </row>
    <row r="129" spans="1:20" x14ac:dyDescent="0.25">
      <c r="A129" s="314"/>
      <c r="B129" s="316"/>
      <c r="C129" s="316"/>
      <c r="D129" s="317"/>
      <c r="E129" s="337"/>
      <c r="F129" s="321"/>
      <c r="G129" s="23" t="s">
        <v>22</v>
      </c>
      <c r="H129" s="31">
        <f t="shared" ref="H129:Q129" si="56">+(H128*2+H127)/3</f>
        <v>15.666666666666666</v>
      </c>
      <c r="I129" s="31">
        <f t="shared" si="56"/>
        <v>24.333333333333332</v>
      </c>
      <c r="J129" s="31">
        <f t="shared" si="56"/>
        <v>13.333333333333334</v>
      </c>
      <c r="K129" s="31">
        <f t="shared" si="56"/>
        <v>15</v>
      </c>
      <c r="L129" s="31">
        <f t="shared" si="56"/>
        <v>17.666666666666668</v>
      </c>
      <c r="M129" s="31">
        <f t="shared" si="56"/>
        <v>18.666666666666668</v>
      </c>
      <c r="N129" s="31">
        <f t="shared" si="56"/>
        <v>9.6666666666666661</v>
      </c>
      <c r="O129" s="31">
        <f t="shared" si="56"/>
        <v>17.333333333333332</v>
      </c>
      <c r="P129" s="31">
        <f t="shared" si="56"/>
        <v>14.666666666666666</v>
      </c>
      <c r="Q129" s="31">
        <f t="shared" si="56"/>
        <v>8.6666666666666661</v>
      </c>
      <c r="R129" s="32">
        <f t="shared" si="55"/>
        <v>155</v>
      </c>
      <c r="S129" s="24">
        <f>SUM(S128*2+S127)/3</f>
        <v>13.677777777777777</v>
      </c>
      <c r="T129" s="279"/>
    </row>
    <row r="130" spans="1:20" x14ac:dyDescent="0.25">
      <c r="A130" s="314"/>
      <c r="B130" s="316"/>
      <c r="C130" s="316"/>
      <c r="D130" s="317"/>
      <c r="E130" s="337"/>
      <c r="F130" s="322" t="s">
        <v>20</v>
      </c>
      <c r="G130" s="9" t="s">
        <v>1</v>
      </c>
      <c r="H130" s="29">
        <v>14</v>
      </c>
      <c r="I130" s="29">
        <v>14</v>
      </c>
      <c r="J130" s="29">
        <v>15</v>
      </c>
      <c r="K130" s="29">
        <v>16</v>
      </c>
      <c r="L130" s="29">
        <v>13</v>
      </c>
      <c r="M130" s="29">
        <v>16</v>
      </c>
      <c r="N130" s="29">
        <v>14</v>
      </c>
      <c r="O130" s="29">
        <v>13</v>
      </c>
      <c r="P130" s="29">
        <v>18</v>
      </c>
      <c r="Q130" s="29">
        <v>14</v>
      </c>
      <c r="R130" s="29">
        <f t="shared" si="55"/>
        <v>147</v>
      </c>
      <c r="S130" s="22">
        <f>SUM(H130:Q130)/10</f>
        <v>14.7</v>
      </c>
      <c r="T130" s="279"/>
    </row>
    <row r="131" spans="1:20" x14ac:dyDescent="0.25">
      <c r="A131" s="314"/>
      <c r="B131" s="316"/>
      <c r="C131" s="316"/>
      <c r="D131" s="317"/>
      <c r="E131" s="337"/>
      <c r="F131" s="322"/>
      <c r="G131" s="9" t="s">
        <v>2</v>
      </c>
      <c r="H131" s="29">
        <v>26</v>
      </c>
      <c r="I131" s="29">
        <v>13</v>
      </c>
      <c r="J131" s="29">
        <v>19</v>
      </c>
      <c r="K131" s="29">
        <v>15</v>
      </c>
      <c r="L131" s="29">
        <v>18</v>
      </c>
      <c r="M131" s="29">
        <v>11</v>
      </c>
      <c r="N131" s="29">
        <v>13</v>
      </c>
      <c r="O131" s="29">
        <v>20</v>
      </c>
      <c r="P131" s="29">
        <v>17</v>
      </c>
      <c r="Q131" s="29">
        <v>12</v>
      </c>
      <c r="R131" s="29">
        <f t="shared" si="55"/>
        <v>164</v>
      </c>
      <c r="S131" s="22">
        <f>SUM(H131:Q131)/12</f>
        <v>13.666666666666666</v>
      </c>
      <c r="T131" s="279"/>
    </row>
    <row r="132" spans="1:20" x14ac:dyDescent="0.25">
      <c r="A132" s="314"/>
      <c r="B132" s="316"/>
      <c r="C132" s="316"/>
      <c r="D132" s="317"/>
      <c r="E132" s="337"/>
      <c r="F132" s="322"/>
      <c r="G132" s="23" t="s">
        <v>23</v>
      </c>
      <c r="H132" s="31">
        <f t="shared" ref="H132:Q132" si="57">+(H131*2+H130)/3</f>
        <v>22</v>
      </c>
      <c r="I132" s="31">
        <f t="shared" si="57"/>
        <v>13.333333333333334</v>
      </c>
      <c r="J132" s="31">
        <f t="shared" si="57"/>
        <v>17.666666666666668</v>
      </c>
      <c r="K132" s="31">
        <f t="shared" si="57"/>
        <v>15.333333333333334</v>
      </c>
      <c r="L132" s="31">
        <f t="shared" si="57"/>
        <v>16.333333333333332</v>
      </c>
      <c r="M132" s="31">
        <f t="shared" si="57"/>
        <v>12.666666666666666</v>
      </c>
      <c r="N132" s="31">
        <f t="shared" si="57"/>
        <v>13.333333333333334</v>
      </c>
      <c r="O132" s="31">
        <f t="shared" si="57"/>
        <v>17.666666666666668</v>
      </c>
      <c r="P132" s="31">
        <f t="shared" si="57"/>
        <v>17.333333333333332</v>
      </c>
      <c r="Q132" s="31">
        <f t="shared" si="57"/>
        <v>12.666666666666666</v>
      </c>
      <c r="R132" s="32">
        <f t="shared" si="55"/>
        <v>158.33333333333331</v>
      </c>
      <c r="S132" s="24">
        <f>SUM(S131*2+S130)/3</f>
        <v>14.011111111111111</v>
      </c>
      <c r="T132" s="279"/>
    </row>
    <row r="133" spans="1:20" ht="15.75" thickBot="1" x14ac:dyDescent="0.3">
      <c r="A133" s="314"/>
      <c r="B133" s="316"/>
      <c r="C133" s="316"/>
      <c r="D133" s="317"/>
      <c r="E133" s="338"/>
      <c r="F133" s="323" t="s">
        <v>21</v>
      </c>
      <c r="G133" s="323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>
        <f>SUM(S129,S132)/2</f>
        <v>13.844444444444445</v>
      </c>
      <c r="T133" s="11"/>
    </row>
    <row r="134" spans="1:20" x14ac:dyDescent="0.25">
      <c r="A134" s="313">
        <v>22</v>
      </c>
      <c r="B134" s="315" t="s">
        <v>374</v>
      </c>
      <c r="C134" s="315" t="s">
        <v>375</v>
      </c>
      <c r="D134" s="317"/>
      <c r="E134" s="336" t="s">
        <v>573</v>
      </c>
      <c r="F134" s="319" t="s">
        <v>16</v>
      </c>
      <c r="G134" s="12" t="s">
        <v>1</v>
      </c>
      <c r="H134" s="26">
        <v>16</v>
      </c>
      <c r="I134" s="20">
        <v>16</v>
      </c>
      <c r="J134" s="20">
        <v>11</v>
      </c>
      <c r="K134" s="20">
        <v>14</v>
      </c>
      <c r="L134" s="20">
        <v>11</v>
      </c>
      <c r="M134" s="20">
        <v>12</v>
      </c>
      <c r="N134" s="20">
        <v>13</v>
      </c>
      <c r="O134" s="20">
        <v>15</v>
      </c>
      <c r="P134" s="20">
        <v>14</v>
      </c>
      <c r="Q134" s="20">
        <v>13</v>
      </c>
      <c r="R134" s="20">
        <f t="shared" ref="R134:R139" si="58">SUM(H134:Q134)</f>
        <v>135</v>
      </c>
      <c r="S134" s="21">
        <f>SUM(H134:Q134)/10</f>
        <v>13.5</v>
      </c>
      <c r="T134" s="16"/>
    </row>
    <row r="135" spans="1:20" x14ac:dyDescent="0.25">
      <c r="A135" s="314"/>
      <c r="B135" s="316"/>
      <c r="C135" s="316"/>
      <c r="D135" s="317"/>
      <c r="E135" s="337"/>
      <c r="F135" s="320"/>
      <c r="G135" s="9" t="s">
        <v>2</v>
      </c>
      <c r="H135" s="28">
        <v>28</v>
      </c>
      <c r="I135" s="29">
        <v>13</v>
      </c>
      <c r="J135" s="29">
        <v>14</v>
      </c>
      <c r="K135" s="29">
        <v>14</v>
      </c>
      <c r="L135" s="29">
        <v>20</v>
      </c>
      <c r="M135" s="29">
        <v>14</v>
      </c>
      <c r="N135" s="29">
        <v>11</v>
      </c>
      <c r="O135" s="29">
        <v>13</v>
      </c>
      <c r="P135" s="29">
        <v>15</v>
      </c>
      <c r="Q135" s="29">
        <v>15</v>
      </c>
      <c r="R135" s="29">
        <f t="shared" si="58"/>
        <v>157</v>
      </c>
      <c r="S135" s="22">
        <f>SUM(H135:Q135)/12</f>
        <v>13.083333333333334</v>
      </c>
      <c r="T135" s="279"/>
    </row>
    <row r="136" spans="1:20" x14ac:dyDescent="0.25">
      <c r="A136" s="314"/>
      <c r="B136" s="316"/>
      <c r="C136" s="316"/>
      <c r="D136" s="317"/>
      <c r="E136" s="337"/>
      <c r="F136" s="321"/>
      <c r="G136" s="23" t="s">
        <v>22</v>
      </c>
      <c r="H136" s="31">
        <f t="shared" ref="H136:Q136" si="59">+(H135*2+H134)/3</f>
        <v>24</v>
      </c>
      <c r="I136" s="31">
        <f t="shared" si="59"/>
        <v>14</v>
      </c>
      <c r="J136" s="31">
        <f t="shared" si="59"/>
        <v>13</v>
      </c>
      <c r="K136" s="31">
        <f t="shared" si="59"/>
        <v>14</v>
      </c>
      <c r="L136" s="31">
        <f t="shared" si="59"/>
        <v>17</v>
      </c>
      <c r="M136" s="31">
        <f t="shared" si="59"/>
        <v>13.333333333333334</v>
      </c>
      <c r="N136" s="31">
        <f t="shared" si="59"/>
        <v>11.666666666666666</v>
      </c>
      <c r="O136" s="31">
        <f t="shared" si="59"/>
        <v>13.666666666666666</v>
      </c>
      <c r="P136" s="31">
        <f t="shared" si="59"/>
        <v>14.666666666666666</v>
      </c>
      <c r="Q136" s="31">
        <f t="shared" si="59"/>
        <v>14.333333333333334</v>
      </c>
      <c r="R136" s="32">
        <f t="shared" si="58"/>
        <v>149.66666666666669</v>
      </c>
      <c r="S136" s="24">
        <f>SUM(S135*2+S134)/3</f>
        <v>13.222222222222223</v>
      </c>
      <c r="T136" s="279"/>
    </row>
    <row r="137" spans="1:20" x14ac:dyDescent="0.25">
      <c r="A137" s="314"/>
      <c r="B137" s="316"/>
      <c r="C137" s="316"/>
      <c r="D137" s="317"/>
      <c r="E137" s="337"/>
      <c r="F137" s="322" t="s">
        <v>20</v>
      </c>
      <c r="G137" s="9" t="s">
        <v>1</v>
      </c>
      <c r="H137" s="29">
        <v>14</v>
      </c>
      <c r="I137" s="29">
        <v>14</v>
      </c>
      <c r="J137" s="29">
        <v>13</v>
      </c>
      <c r="K137" s="29">
        <v>16</v>
      </c>
      <c r="L137" s="29">
        <v>11</v>
      </c>
      <c r="M137" s="29">
        <v>17</v>
      </c>
      <c r="N137" s="29">
        <v>13</v>
      </c>
      <c r="O137" s="29">
        <v>13</v>
      </c>
      <c r="P137" s="247">
        <v>19</v>
      </c>
      <c r="Q137" s="29">
        <v>14</v>
      </c>
      <c r="R137" s="29">
        <f t="shared" si="58"/>
        <v>144</v>
      </c>
      <c r="S137" s="22">
        <f>SUM(H137:Q137)/10</f>
        <v>14.4</v>
      </c>
      <c r="T137" s="279"/>
    </row>
    <row r="138" spans="1:20" x14ac:dyDescent="0.25">
      <c r="A138" s="314"/>
      <c r="B138" s="316"/>
      <c r="C138" s="316"/>
      <c r="D138" s="317"/>
      <c r="E138" s="337"/>
      <c r="F138" s="322"/>
      <c r="G138" s="9" t="s">
        <v>2</v>
      </c>
      <c r="H138" s="29">
        <v>29</v>
      </c>
      <c r="I138" s="29">
        <v>13</v>
      </c>
      <c r="J138" s="29">
        <v>11</v>
      </c>
      <c r="K138" s="29">
        <v>15</v>
      </c>
      <c r="L138" s="29">
        <v>10</v>
      </c>
      <c r="M138" s="29">
        <v>14</v>
      </c>
      <c r="N138" s="29">
        <v>15</v>
      </c>
      <c r="O138" s="29">
        <v>14</v>
      </c>
      <c r="P138" s="247">
        <v>15</v>
      </c>
      <c r="Q138" s="29">
        <v>12</v>
      </c>
      <c r="R138" s="29">
        <f t="shared" si="58"/>
        <v>148</v>
      </c>
      <c r="S138" s="22">
        <f>SUM(H138:Q138)/12</f>
        <v>12.333333333333334</v>
      </c>
      <c r="T138" s="279"/>
    </row>
    <row r="139" spans="1:20" x14ac:dyDescent="0.25">
      <c r="A139" s="314"/>
      <c r="B139" s="316"/>
      <c r="C139" s="316"/>
      <c r="D139" s="317"/>
      <c r="E139" s="337"/>
      <c r="F139" s="322"/>
      <c r="G139" s="23" t="s">
        <v>23</v>
      </c>
      <c r="H139" s="31">
        <f t="shared" ref="H139:Q139" si="60">+(H138*2+H137)/3</f>
        <v>24</v>
      </c>
      <c r="I139" s="31">
        <f t="shared" si="60"/>
        <v>13.333333333333334</v>
      </c>
      <c r="J139" s="31">
        <f t="shared" si="60"/>
        <v>11.666666666666666</v>
      </c>
      <c r="K139" s="31">
        <f t="shared" si="60"/>
        <v>15.333333333333334</v>
      </c>
      <c r="L139" s="31">
        <f t="shared" si="60"/>
        <v>10.333333333333334</v>
      </c>
      <c r="M139" s="31">
        <f t="shared" si="60"/>
        <v>15</v>
      </c>
      <c r="N139" s="31">
        <f t="shared" si="60"/>
        <v>14.333333333333334</v>
      </c>
      <c r="O139" s="31">
        <f t="shared" si="60"/>
        <v>13.666666666666666</v>
      </c>
      <c r="P139" s="31">
        <f t="shared" si="60"/>
        <v>16.333333333333332</v>
      </c>
      <c r="Q139" s="31">
        <f t="shared" si="60"/>
        <v>12.666666666666666</v>
      </c>
      <c r="R139" s="32">
        <f t="shared" si="58"/>
        <v>146.66666666666666</v>
      </c>
      <c r="S139" s="24">
        <f>SUM(S138*2+S137)/3</f>
        <v>13.022222222222224</v>
      </c>
      <c r="T139" s="279"/>
    </row>
    <row r="140" spans="1:20" ht="15.75" thickBot="1" x14ac:dyDescent="0.3">
      <c r="A140" s="314"/>
      <c r="B140" s="316"/>
      <c r="C140" s="316"/>
      <c r="D140" s="317"/>
      <c r="E140" s="338"/>
      <c r="F140" s="323" t="s">
        <v>21</v>
      </c>
      <c r="G140" s="323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>
        <f>SUM(S136,S139)/2</f>
        <v>13.122222222222224</v>
      </c>
      <c r="T140" s="11"/>
    </row>
    <row r="141" spans="1:20" x14ac:dyDescent="0.25">
      <c r="A141" s="313">
        <v>23</v>
      </c>
      <c r="B141" s="315" t="s">
        <v>374</v>
      </c>
      <c r="C141" s="315" t="s">
        <v>375</v>
      </c>
      <c r="D141" s="317"/>
      <c r="E141" s="336" t="s">
        <v>574</v>
      </c>
      <c r="F141" s="319" t="s">
        <v>16</v>
      </c>
      <c r="G141" s="12" t="s">
        <v>1</v>
      </c>
      <c r="H141" s="26">
        <v>11</v>
      </c>
      <c r="I141" s="20">
        <v>11</v>
      </c>
      <c r="J141" s="20">
        <v>9</v>
      </c>
      <c r="K141" s="20">
        <v>4</v>
      </c>
      <c r="L141" s="20">
        <v>6</v>
      </c>
      <c r="M141" s="20">
        <v>12</v>
      </c>
      <c r="N141" s="20">
        <v>12</v>
      </c>
      <c r="O141" s="20">
        <v>15</v>
      </c>
      <c r="P141" s="20">
        <v>8</v>
      </c>
      <c r="Q141" s="20">
        <v>12</v>
      </c>
      <c r="R141" s="20">
        <f t="shared" ref="R141:R146" si="61">SUM(H141:Q141)</f>
        <v>100</v>
      </c>
      <c r="S141" s="21">
        <f>SUM(H141:Q141)/10</f>
        <v>10</v>
      </c>
      <c r="T141" s="16"/>
    </row>
    <row r="142" spans="1:20" x14ac:dyDescent="0.25">
      <c r="A142" s="314"/>
      <c r="B142" s="316"/>
      <c r="C142" s="316"/>
      <c r="D142" s="317"/>
      <c r="E142" s="337"/>
      <c r="F142" s="320"/>
      <c r="G142" s="9" t="s">
        <v>2</v>
      </c>
      <c r="H142" s="28">
        <v>16</v>
      </c>
      <c r="I142" s="29">
        <v>7</v>
      </c>
      <c r="J142" s="29">
        <v>4</v>
      </c>
      <c r="K142" s="29">
        <v>7</v>
      </c>
      <c r="L142" s="29">
        <v>8</v>
      </c>
      <c r="M142" s="29">
        <v>5</v>
      </c>
      <c r="N142" s="29">
        <v>2</v>
      </c>
      <c r="O142" s="29">
        <v>11</v>
      </c>
      <c r="P142" s="29">
        <v>11</v>
      </c>
      <c r="Q142" s="29">
        <v>12</v>
      </c>
      <c r="R142" s="29">
        <f t="shared" si="61"/>
        <v>83</v>
      </c>
      <c r="S142" s="22">
        <f>SUM(H142:Q142)/12</f>
        <v>6.916666666666667</v>
      </c>
      <c r="T142" s="279"/>
    </row>
    <row r="143" spans="1:20" x14ac:dyDescent="0.25">
      <c r="A143" s="314"/>
      <c r="B143" s="316"/>
      <c r="C143" s="316"/>
      <c r="D143" s="317"/>
      <c r="E143" s="337"/>
      <c r="F143" s="321"/>
      <c r="G143" s="23" t="s">
        <v>22</v>
      </c>
      <c r="H143" s="31">
        <f t="shared" ref="H143:Q143" si="62">+(H142*2+H141)/3</f>
        <v>14.333333333333334</v>
      </c>
      <c r="I143" s="31">
        <f t="shared" si="62"/>
        <v>8.3333333333333339</v>
      </c>
      <c r="J143" s="31">
        <f t="shared" si="62"/>
        <v>5.666666666666667</v>
      </c>
      <c r="K143" s="31">
        <f t="shared" si="62"/>
        <v>6</v>
      </c>
      <c r="L143" s="31">
        <f t="shared" si="62"/>
        <v>7.333333333333333</v>
      </c>
      <c r="M143" s="31">
        <f t="shared" si="62"/>
        <v>7.333333333333333</v>
      </c>
      <c r="N143" s="31">
        <f t="shared" si="62"/>
        <v>5.333333333333333</v>
      </c>
      <c r="O143" s="31">
        <f t="shared" si="62"/>
        <v>12.333333333333334</v>
      </c>
      <c r="P143" s="31">
        <f t="shared" si="62"/>
        <v>10</v>
      </c>
      <c r="Q143" s="31">
        <f t="shared" si="62"/>
        <v>12</v>
      </c>
      <c r="R143" s="32">
        <f t="shared" si="61"/>
        <v>88.666666666666671</v>
      </c>
      <c r="S143" s="24">
        <f>SUM(S142*2+S141)/3</f>
        <v>7.9444444444444455</v>
      </c>
      <c r="T143" s="279"/>
    </row>
    <row r="144" spans="1:20" x14ac:dyDescent="0.25">
      <c r="A144" s="314"/>
      <c r="B144" s="316"/>
      <c r="C144" s="316"/>
      <c r="D144" s="317"/>
      <c r="E144" s="337"/>
      <c r="F144" s="322" t="s">
        <v>20</v>
      </c>
      <c r="G144" s="9" t="s">
        <v>1</v>
      </c>
      <c r="H144" s="29">
        <v>14</v>
      </c>
      <c r="I144" s="29">
        <v>12</v>
      </c>
      <c r="J144" s="29">
        <v>14</v>
      </c>
      <c r="K144" s="29">
        <v>10</v>
      </c>
      <c r="L144" s="29">
        <v>13</v>
      </c>
      <c r="M144" s="29">
        <v>12</v>
      </c>
      <c r="N144" s="29">
        <v>12</v>
      </c>
      <c r="O144" s="29">
        <v>11</v>
      </c>
      <c r="P144" s="29">
        <v>18</v>
      </c>
      <c r="Q144" s="29">
        <v>14</v>
      </c>
      <c r="R144" s="29">
        <f t="shared" si="61"/>
        <v>130</v>
      </c>
      <c r="S144" s="22">
        <f>SUM(H144:Q144)/10</f>
        <v>13</v>
      </c>
      <c r="T144" s="279"/>
    </row>
    <row r="145" spans="1:20" x14ac:dyDescent="0.25">
      <c r="A145" s="314"/>
      <c r="B145" s="316"/>
      <c r="C145" s="316"/>
      <c r="D145" s="317"/>
      <c r="E145" s="337"/>
      <c r="F145" s="322"/>
      <c r="G145" s="9" t="s">
        <v>2</v>
      </c>
      <c r="H145" s="29">
        <v>22</v>
      </c>
      <c r="I145" s="29">
        <v>10</v>
      </c>
      <c r="J145" s="29">
        <v>14</v>
      </c>
      <c r="K145" s="29">
        <v>12</v>
      </c>
      <c r="L145" s="29">
        <v>12</v>
      </c>
      <c r="M145" s="29">
        <v>14</v>
      </c>
      <c r="N145" s="29">
        <v>14</v>
      </c>
      <c r="O145" s="29">
        <v>13</v>
      </c>
      <c r="P145" s="29">
        <v>16</v>
      </c>
      <c r="Q145" s="29">
        <v>14</v>
      </c>
      <c r="R145" s="29">
        <f t="shared" si="61"/>
        <v>141</v>
      </c>
      <c r="S145" s="22">
        <f>SUM(H145:Q145)/12</f>
        <v>11.75</v>
      </c>
      <c r="T145" s="279"/>
    </row>
    <row r="146" spans="1:20" x14ac:dyDescent="0.25">
      <c r="A146" s="314"/>
      <c r="B146" s="316"/>
      <c r="C146" s="316"/>
      <c r="D146" s="317"/>
      <c r="E146" s="337"/>
      <c r="F146" s="322"/>
      <c r="G146" s="23" t="s">
        <v>23</v>
      </c>
      <c r="H146" s="31">
        <f t="shared" ref="H146:Q146" si="63">+(H145*2+H144)/3</f>
        <v>19.333333333333332</v>
      </c>
      <c r="I146" s="31">
        <f t="shared" si="63"/>
        <v>10.666666666666666</v>
      </c>
      <c r="J146" s="31">
        <f t="shared" si="63"/>
        <v>14</v>
      </c>
      <c r="K146" s="31">
        <f t="shared" si="63"/>
        <v>11.333333333333334</v>
      </c>
      <c r="L146" s="31">
        <f t="shared" si="63"/>
        <v>12.333333333333334</v>
      </c>
      <c r="M146" s="31">
        <f t="shared" si="63"/>
        <v>13.333333333333334</v>
      </c>
      <c r="N146" s="31">
        <f t="shared" si="63"/>
        <v>13.333333333333334</v>
      </c>
      <c r="O146" s="31">
        <f t="shared" si="63"/>
        <v>12.333333333333334</v>
      </c>
      <c r="P146" s="31">
        <f t="shared" si="63"/>
        <v>16.666666666666668</v>
      </c>
      <c r="Q146" s="31">
        <f t="shared" si="63"/>
        <v>14</v>
      </c>
      <c r="R146" s="32">
        <f t="shared" si="61"/>
        <v>137.33333333333331</v>
      </c>
      <c r="S146" s="24">
        <f>SUM(S145*2+S144)/3</f>
        <v>12.166666666666666</v>
      </c>
      <c r="T146" s="279"/>
    </row>
    <row r="147" spans="1:20" ht="15.75" thickBot="1" x14ac:dyDescent="0.3">
      <c r="A147" s="314"/>
      <c r="B147" s="316"/>
      <c r="C147" s="316"/>
      <c r="D147" s="317"/>
      <c r="E147" s="338"/>
      <c r="F147" s="323" t="s">
        <v>21</v>
      </c>
      <c r="G147" s="323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>
        <f>SUM(S143,S146)/2</f>
        <v>10.055555555555555</v>
      </c>
      <c r="T147" s="11"/>
    </row>
    <row r="148" spans="1:20" x14ac:dyDescent="0.25">
      <c r="A148" s="313">
        <v>24</v>
      </c>
      <c r="B148" s="315" t="s">
        <v>374</v>
      </c>
      <c r="C148" s="315" t="s">
        <v>375</v>
      </c>
      <c r="D148" s="317"/>
      <c r="E148" s="336" t="s">
        <v>726</v>
      </c>
      <c r="F148" s="319" t="s">
        <v>16</v>
      </c>
      <c r="G148" s="12" t="s">
        <v>1</v>
      </c>
      <c r="H148" s="26">
        <v>13</v>
      </c>
      <c r="I148" s="20">
        <v>13</v>
      </c>
      <c r="J148" s="20">
        <v>8</v>
      </c>
      <c r="K148" s="20">
        <v>10</v>
      </c>
      <c r="L148" s="20">
        <v>9</v>
      </c>
      <c r="M148" s="20">
        <v>13</v>
      </c>
      <c r="N148" s="20">
        <v>9</v>
      </c>
      <c r="O148" s="20">
        <v>17</v>
      </c>
      <c r="P148" s="20">
        <v>11</v>
      </c>
      <c r="Q148" s="20">
        <v>13</v>
      </c>
      <c r="R148" s="20">
        <f t="shared" ref="R148:R153" si="64">SUM(H148:Q148)</f>
        <v>116</v>
      </c>
      <c r="S148" s="21">
        <f>SUM(H148:Q148)/10</f>
        <v>11.6</v>
      </c>
      <c r="T148" s="16"/>
    </row>
    <row r="149" spans="1:20" x14ac:dyDescent="0.25">
      <c r="A149" s="314"/>
      <c r="B149" s="316"/>
      <c r="C149" s="316"/>
      <c r="D149" s="317"/>
      <c r="E149" s="337"/>
      <c r="F149" s="320"/>
      <c r="G149" s="9" t="s">
        <v>2</v>
      </c>
      <c r="H149" s="28">
        <v>20</v>
      </c>
      <c r="I149" s="29">
        <v>8</v>
      </c>
      <c r="J149" s="29">
        <v>11</v>
      </c>
      <c r="K149" s="29">
        <v>12</v>
      </c>
      <c r="L149" s="29">
        <v>12</v>
      </c>
      <c r="M149" s="29">
        <v>12</v>
      </c>
      <c r="N149" s="29">
        <v>9</v>
      </c>
      <c r="O149" s="29">
        <v>10</v>
      </c>
      <c r="P149" s="29">
        <v>13</v>
      </c>
      <c r="Q149" s="29">
        <v>10</v>
      </c>
      <c r="R149" s="29">
        <f t="shared" si="64"/>
        <v>117</v>
      </c>
      <c r="S149" s="22">
        <f>SUM(H149:Q149)/12</f>
        <v>9.75</v>
      </c>
      <c r="T149" s="279"/>
    </row>
    <row r="150" spans="1:20" x14ac:dyDescent="0.25">
      <c r="A150" s="314"/>
      <c r="B150" s="316"/>
      <c r="C150" s="316"/>
      <c r="D150" s="317"/>
      <c r="E150" s="337"/>
      <c r="F150" s="321"/>
      <c r="G150" s="23" t="s">
        <v>22</v>
      </c>
      <c r="H150" s="31">
        <f t="shared" ref="H150:Q150" si="65">+(H149*2+H148)/3</f>
        <v>17.666666666666668</v>
      </c>
      <c r="I150" s="31">
        <f t="shared" si="65"/>
        <v>9.6666666666666661</v>
      </c>
      <c r="J150" s="31">
        <f t="shared" si="65"/>
        <v>10</v>
      </c>
      <c r="K150" s="31">
        <f t="shared" si="65"/>
        <v>11.333333333333334</v>
      </c>
      <c r="L150" s="31">
        <f t="shared" si="65"/>
        <v>11</v>
      </c>
      <c r="M150" s="31">
        <f t="shared" si="65"/>
        <v>12.333333333333334</v>
      </c>
      <c r="N150" s="31">
        <f t="shared" si="65"/>
        <v>9</v>
      </c>
      <c r="O150" s="31">
        <f t="shared" si="65"/>
        <v>12.333333333333334</v>
      </c>
      <c r="P150" s="31">
        <f t="shared" si="65"/>
        <v>12.333333333333334</v>
      </c>
      <c r="Q150" s="31">
        <f t="shared" si="65"/>
        <v>11</v>
      </c>
      <c r="R150" s="32">
        <f t="shared" si="64"/>
        <v>116.66666666666666</v>
      </c>
      <c r="S150" s="24">
        <f>SUM(S149*2+S148)/3</f>
        <v>10.366666666666667</v>
      </c>
      <c r="T150" s="279"/>
    </row>
    <row r="151" spans="1:20" x14ac:dyDescent="0.25">
      <c r="A151" s="314"/>
      <c r="B151" s="316"/>
      <c r="C151" s="316"/>
      <c r="D151" s="317"/>
      <c r="E151" s="337"/>
      <c r="F151" s="322" t="s">
        <v>20</v>
      </c>
      <c r="G151" s="9" t="s">
        <v>1</v>
      </c>
      <c r="H151" s="29">
        <v>7</v>
      </c>
      <c r="I151" s="29">
        <v>7</v>
      </c>
      <c r="J151" s="29">
        <v>13</v>
      </c>
      <c r="K151" s="29">
        <v>12</v>
      </c>
      <c r="L151" s="29">
        <v>11</v>
      </c>
      <c r="M151" s="29">
        <v>16</v>
      </c>
      <c r="N151" s="29">
        <v>13</v>
      </c>
      <c r="O151" s="29">
        <v>5</v>
      </c>
      <c r="P151" s="29">
        <v>18</v>
      </c>
      <c r="Q151" s="29">
        <v>13</v>
      </c>
      <c r="R151" s="29">
        <f t="shared" si="64"/>
        <v>115</v>
      </c>
      <c r="S151" s="22">
        <f>SUM(H151:Q151)/10</f>
        <v>11.5</v>
      </c>
      <c r="T151" s="279"/>
    </row>
    <row r="152" spans="1:20" x14ac:dyDescent="0.25">
      <c r="A152" s="314"/>
      <c r="B152" s="316"/>
      <c r="C152" s="316"/>
      <c r="D152" s="317"/>
      <c r="E152" s="337"/>
      <c r="F152" s="322"/>
      <c r="G152" s="9" t="s">
        <v>2</v>
      </c>
      <c r="H152" s="29">
        <v>16</v>
      </c>
      <c r="I152" s="29">
        <v>9</v>
      </c>
      <c r="J152" s="29">
        <v>11</v>
      </c>
      <c r="K152" s="29">
        <v>7</v>
      </c>
      <c r="L152" s="29">
        <v>4</v>
      </c>
      <c r="M152" s="29">
        <v>12</v>
      </c>
      <c r="N152" s="29">
        <v>13</v>
      </c>
      <c r="O152" s="29">
        <v>3</v>
      </c>
      <c r="P152" s="29">
        <v>12</v>
      </c>
      <c r="Q152" s="29">
        <v>10</v>
      </c>
      <c r="R152" s="29">
        <f t="shared" si="64"/>
        <v>97</v>
      </c>
      <c r="S152" s="22">
        <f>SUM(H152:Q152)/12</f>
        <v>8.0833333333333339</v>
      </c>
      <c r="T152" s="279"/>
    </row>
    <row r="153" spans="1:20" x14ac:dyDescent="0.25">
      <c r="A153" s="314"/>
      <c r="B153" s="316"/>
      <c r="C153" s="316"/>
      <c r="D153" s="317"/>
      <c r="E153" s="337"/>
      <c r="F153" s="322"/>
      <c r="G153" s="23" t="s">
        <v>23</v>
      </c>
      <c r="H153" s="31">
        <f t="shared" ref="H153:Q153" si="66">+(H152*2+H151)/3</f>
        <v>13</v>
      </c>
      <c r="I153" s="31">
        <f t="shared" si="66"/>
        <v>8.3333333333333339</v>
      </c>
      <c r="J153" s="31">
        <f t="shared" si="66"/>
        <v>11.666666666666666</v>
      </c>
      <c r="K153" s="31">
        <f t="shared" si="66"/>
        <v>8.6666666666666661</v>
      </c>
      <c r="L153" s="31">
        <f t="shared" si="66"/>
        <v>6.333333333333333</v>
      </c>
      <c r="M153" s="31">
        <f t="shared" si="66"/>
        <v>13.333333333333334</v>
      </c>
      <c r="N153" s="31">
        <f t="shared" si="66"/>
        <v>13</v>
      </c>
      <c r="O153" s="31">
        <f t="shared" si="66"/>
        <v>3.6666666666666665</v>
      </c>
      <c r="P153" s="31">
        <f t="shared" si="66"/>
        <v>14</v>
      </c>
      <c r="Q153" s="31">
        <f t="shared" si="66"/>
        <v>11</v>
      </c>
      <c r="R153" s="32">
        <f t="shared" si="64"/>
        <v>103.00000000000001</v>
      </c>
      <c r="S153" s="24">
        <f>SUM(S152*2+S151)/3</f>
        <v>9.2222222222222232</v>
      </c>
      <c r="T153" s="279"/>
    </row>
    <row r="154" spans="1:20" ht="15.75" thickBot="1" x14ac:dyDescent="0.3">
      <c r="A154" s="314"/>
      <c r="B154" s="316"/>
      <c r="C154" s="316"/>
      <c r="D154" s="317"/>
      <c r="E154" s="338"/>
      <c r="F154" s="323" t="s">
        <v>21</v>
      </c>
      <c r="G154" s="323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>
        <f>SUM(S150,S153)/2</f>
        <v>9.7944444444444443</v>
      </c>
      <c r="T154" s="11"/>
    </row>
    <row r="155" spans="1:20" x14ac:dyDescent="0.25">
      <c r="A155" s="313">
        <v>25</v>
      </c>
      <c r="B155" s="315" t="s">
        <v>374</v>
      </c>
      <c r="C155" s="315" t="s">
        <v>375</v>
      </c>
      <c r="D155" s="317"/>
      <c r="E155" s="336" t="s">
        <v>575</v>
      </c>
      <c r="F155" s="319" t="s">
        <v>16</v>
      </c>
      <c r="G155" s="12" t="s">
        <v>1</v>
      </c>
      <c r="H155" s="26">
        <v>12</v>
      </c>
      <c r="I155" s="20">
        <v>12</v>
      </c>
      <c r="J155" s="20">
        <v>15</v>
      </c>
      <c r="K155" s="20">
        <v>7</v>
      </c>
      <c r="L155" s="20">
        <v>7</v>
      </c>
      <c r="M155" s="20">
        <v>12</v>
      </c>
      <c r="N155" s="20">
        <v>13</v>
      </c>
      <c r="O155" s="20">
        <v>14</v>
      </c>
      <c r="P155" s="20">
        <v>11</v>
      </c>
      <c r="Q155" s="20">
        <v>11</v>
      </c>
      <c r="R155" s="20">
        <f t="shared" ref="R155:R160" si="67">SUM(H155:Q155)</f>
        <v>114</v>
      </c>
      <c r="S155" s="21">
        <f>SUM(H155:Q155)/10</f>
        <v>11.4</v>
      </c>
      <c r="T155" s="16"/>
    </row>
    <row r="156" spans="1:20" x14ac:dyDescent="0.25">
      <c r="A156" s="314"/>
      <c r="B156" s="316"/>
      <c r="C156" s="316"/>
      <c r="D156" s="317"/>
      <c r="E156" s="337"/>
      <c r="F156" s="320"/>
      <c r="G156" s="9" t="s">
        <v>2</v>
      </c>
      <c r="H156" s="28">
        <v>18</v>
      </c>
      <c r="I156" s="29">
        <v>8</v>
      </c>
      <c r="J156" s="29">
        <v>10</v>
      </c>
      <c r="K156" s="29">
        <v>10</v>
      </c>
      <c r="L156" s="29">
        <v>18</v>
      </c>
      <c r="M156" s="29">
        <v>12</v>
      </c>
      <c r="N156" s="29">
        <v>6</v>
      </c>
      <c r="O156" s="29">
        <v>13</v>
      </c>
      <c r="P156" s="29">
        <v>13</v>
      </c>
      <c r="Q156" s="29">
        <v>10</v>
      </c>
      <c r="R156" s="29">
        <f t="shared" si="67"/>
        <v>118</v>
      </c>
      <c r="S156" s="22">
        <f>SUM(H156:Q156)/12</f>
        <v>9.8333333333333339</v>
      </c>
      <c r="T156" s="279"/>
    </row>
    <row r="157" spans="1:20" x14ac:dyDescent="0.25">
      <c r="A157" s="314"/>
      <c r="B157" s="316"/>
      <c r="C157" s="316"/>
      <c r="D157" s="317"/>
      <c r="E157" s="337"/>
      <c r="F157" s="321"/>
      <c r="G157" s="23" t="s">
        <v>22</v>
      </c>
      <c r="H157" s="31">
        <f t="shared" ref="H157:Q157" si="68">+(H156*2+H155)/3</f>
        <v>16</v>
      </c>
      <c r="I157" s="31">
        <f t="shared" si="68"/>
        <v>9.3333333333333339</v>
      </c>
      <c r="J157" s="31">
        <f t="shared" si="68"/>
        <v>11.666666666666666</v>
      </c>
      <c r="K157" s="31">
        <f t="shared" si="68"/>
        <v>9</v>
      </c>
      <c r="L157" s="31">
        <f t="shared" si="68"/>
        <v>14.333333333333334</v>
      </c>
      <c r="M157" s="31">
        <f t="shared" si="68"/>
        <v>12</v>
      </c>
      <c r="N157" s="31">
        <f t="shared" si="68"/>
        <v>8.3333333333333339</v>
      </c>
      <c r="O157" s="31">
        <f t="shared" si="68"/>
        <v>13.333333333333334</v>
      </c>
      <c r="P157" s="31">
        <f t="shared" si="68"/>
        <v>12.333333333333334</v>
      </c>
      <c r="Q157" s="31">
        <f t="shared" si="68"/>
        <v>10.333333333333334</v>
      </c>
      <c r="R157" s="32">
        <f t="shared" si="67"/>
        <v>116.66666666666666</v>
      </c>
      <c r="S157" s="24">
        <f>SUM(S156*2+S155)/3</f>
        <v>10.355555555555556</v>
      </c>
      <c r="T157" s="279"/>
    </row>
    <row r="158" spans="1:20" x14ac:dyDescent="0.25">
      <c r="A158" s="314"/>
      <c r="B158" s="316"/>
      <c r="C158" s="316"/>
      <c r="D158" s="317"/>
      <c r="E158" s="337"/>
      <c r="F158" s="322" t="s">
        <v>20</v>
      </c>
      <c r="G158" s="9" t="s">
        <v>1</v>
      </c>
      <c r="H158" s="29">
        <v>10</v>
      </c>
      <c r="I158" s="29">
        <v>10</v>
      </c>
      <c r="J158" s="29">
        <v>14</v>
      </c>
      <c r="K158" s="29">
        <v>10</v>
      </c>
      <c r="L158" s="29">
        <v>11</v>
      </c>
      <c r="M158" s="29">
        <v>17</v>
      </c>
      <c r="N158" s="29">
        <v>13</v>
      </c>
      <c r="O158" s="29">
        <v>11</v>
      </c>
      <c r="P158" s="29">
        <v>18</v>
      </c>
      <c r="Q158" s="29">
        <v>14</v>
      </c>
      <c r="R158" s="29">
        <f t="shared" si="67"/>
        <v>128</v>
      </c>
      <c r="S158" s="22">
        <f>SUM(H158:Q158)/10</f>
        <v>12.8</v>
      </c>
      <c r="T158" s="279"/>
    </row>
    <row r="159" spans="1:20" x14ac:dyDescent="0.25">
      <c r="A159" s="314"/>
      <c r="B159" s="316"/>
      <c r="C159" s="316"/>
      <c r="D159" s="317"/>
      <c r="E159" s="337"/>
      <c r="F159" s="322"/>
      <c r="G159" s="9" t="s">
        <v>2</v>
      </c>
      <c r="H159" s="29">
        <v>16</v>
      </c>
      <c r="I159" s="29">
        <v>8</v>
      </c>
      <c r="J159" s="29">
        <v>14</v>
      </c>
      <c r="K159" s="29">
        <v>10</v>
      </c>
      <c r="L159" s="29">
        <v>4</v>
      </c>
      <c r="M159" s="29">
        <v>8</v>
      </c>
      <c r="N159" s="29">
        <v>12</v>
      </c>
      <c r="O159" s="29">
        <v>10</v>
      </c>
      <c r="P159" s="29">
        <v>12</v>
      </c>
      <c r="Q159" s="29">
        <v>10</v>
      </c>
      <c r="R159" s="29">
        <f t="shared" si="67"/>
        <v>104</v>
      </c>
      <c r="S159" s="22">
        <f>SUM(H159:Q159)/12</f>
        <v>8.6666666666666661</v>
      </c>
      <c r="T159" s="279"/>
    </row>
    <row r="160" spans="1:20" x14ac:dyDescent="0.25">
      <c r="A160" s="314"/>
      <c r="B160" s="316"/>
      <c r="C160" s="316"/>
      <c r="D160" s="317"/>
      <c r="E160" s="337"/>
      <c r="F160" s="322"/>
      <c r="G160" s="23" t="s">
        <v>23</v>
      </c>
      <c r="H160" s="31">
        <f t="shared" ref="H160:Q160" si="69">+(H159*2+H158)/3</f>
        <v>14</v>
      </c>
      <c r="I160" s="31">
        <f t="shared" si="69"/>
        <v>8.6666666666666661</v>
      </c>
      <c r="J160" s="31">
        <f t="shared" si="69"/>
        <v>14</v>
      </c>
      <c r="K160" s="31">
        <f t="shared" si="69"/>
        <v>10</v>
      </c>
      <c r="L160" s="31">
        <f t="shared" si="69"/>
        <v>6.333333333333333</v>
      </c>
      <c r="M160" s="31">
        <f t="shared" si="69"/>
        <v>11</v>
      </c>
      <c r="N160" s="31">
        <f t="shared" si="69"/>
        <v>12.333333333333334</v>
      </c>
      <c r="O160" s="31">
        <f t="shared" si="69"/>
        <v>10.333333333333334</v>
      </c>
      <c r="P160" s="31">
        <f t="shared" si="69"/>
        <v>14</v>
      </c>
      <c r="Q160" s="31">
        <f t="shared" si="69"/>
        <v>11.333333333333334</v>
      </c>
      <c r="R160" s="32">
        <f t="shared" si="67"/>
        <v>111.99999999999999</v>
      </c>
      <c r="S160" s="24">
        <f>SUM(S159*2+S158)/3</f>
        <v>10.044444444444444</v>
      </c>
      <c r="T160" s="279"/>
    </row>
    <row r="161" spans="1:20" ht="15.75" thickBot="1" x14ac:dyDescent="0.3">
      <c r="A161" s="314"/>
      <c r="B161" s="316"/>
      <c r="C161" s="316"/>
      <c r="D161" s="317"/>
      <c r="E161" s="338"/>
      <c r="F161" s="323" t="s">
        <v>21</v>
      </c>
      <c r="G161" s="323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>
        <f>SUM(S157,S160)/2</f>
        <v>10.199999999999999</v>
      </c>
      <c r="T161" s="11"/>
    </row>
    <row r="162" spans="1:20" x14ac:dyDescent="0.25">
      <c r="A162" s="313">
        <v>26</v>
      </c>
      <c r="B162" s="315" t="s">
        <v>374</v>
      </c>
      <c r="C162" s="315" t="s">
        <v>375</v>
      </c>
      <c r="D162" s="317"/>
      <c r="E162" s="336" t="s">
        <v>576</v>
      </c>
      <c r="F162" s="319" t="s">
        <v>16</v>
      </c>
      <c r="G162" s="12" t="s">
        <v>1</v>
      </c>
      <c r="H162" s="26">
        <v>12</v>
      </c>
      <c r="I162" s="20">
        <v>12</v>
      </c>
      <c r="J162" s="20">
        <v>9</v>
      </c>
      <c r="K162" s="20">
        <v>7</v>
      </c>
      <c r="L162" s="20">
        <v>8</v>
      </c>
      <c r="M162" s="20">
        <v>13</v>
      </c>
      <c r="N162" s="20">
        <v>14</v>
      </c>
      <c r="O162" s="20">
        <v>14</v>
      </c>
      <c r="P162" s="20">
        <v>12</v>
      </c>
      <c r="Q162" s="20">
        <v>16</v>
      </c>
      <c r="R162" s="20">
        <f t="shared" ref="R162:R167" si="70">SUM(H162:Q162)</f>
        <v>117</v>
      </c>
      <c r="S162" s="21">
        <f>SUM(H162:Q162)/10</f>
        <v>11.7</v>
      </c>
      <c r="T162" s="16"/>
    </row>
    <row r="163" spans="1:20" x14ac:dyDescent="0.25">
      <c r="A163" s="314"/>
      <c r="B163" s="316"/>
      <c r="C163" s="316"/>
      <c r="D163" s="317"/>
      <c r="E163" s="337"/>
      <c r="F163" s="320"/>
      <c r="G163" s="9" t="s">
        <v>2</v>
      </c>
      <c r="H163" s="28">
        <v>22</v>
      </c>
      <c r="I163" s="29">
        <v>10</v>
      </c>
      <c r="J163" s="29">
        <v>10</v>
      </c>
      <c r="K163" s="29">
        <v>11</v>
      </c>
      <c r="L163" s="29">
        <v>8</v>
      </c>
      <c r="M163" s="29">
        <v>10</v>
      </c>
      <c r="N163" s="29">
        <v>6</v>
      </c>
      <c r="O163" s="29">
        <v>15</v>
      </c>
      <c r="P163" s="29">
        <v>14</v>
      </c>
      <c r="Q163" s="29">
        <v>13</v>
      </c>
      <c r="R163" s="29">
        <f t="shared" si="70"/>
        <v>119</v>
      </c>
      <c r="S163" s="22">
        <f>SUM(H163:Q163)/12</f>
        <v>9.9166666666666661</v>
      </c>
      <c r="T163" s="279"/>
    </row>
    <row r="164" spans="1:20" x14ac:dyDescent="0.25">
      <c r="A164" s="314"/>
      <c r="B164" s="316"/>
      <c r="C164" s="316"/>
      <c r="D164" s="317"/>
      <c r="E164" s="337"/>
      <c r="F164" s="321"/>
      <c r="G164" s="23" t="s">
        <v>22</v>
      </c>
      <c r="H164" s="31">
        <f t="shared" ref="H164:Q164" si="71">+(H163*2+H162)/3</f>
        <v>18.666666666666668</v>
      </c>
      <c r="I164" s="31">
        <f t="shared" si="71"/>
        <v>10.666666666666666</v>
      </c>
      <c r="J164" s="31">
        <f t="shared" si="71"/>
        <v>9.6666666666666661</v>
      </c>
      <c r="K164" s="31">
        <f t="shared" si="71"/>
        <v>9.6666666666666661</v>
      </c>
      <c r="L164" s="31">
        <f t="shared" si="71"/>
        <v>8</v>
      </c>
      <c r="M164" s="31">
        <f t="shared" si="71"/>
        <v>11</v>
      </c>
      <c r="N164" s="31">
        <f t="shared" si="71"/>
        <v>8.6666666666666661</v>
      </c>
      <c r="O164" s="31">
        <f t="shared" si="71"/>
        <v>14.666666666666666</v>
      </c>
      <c r="P164" s="31">
        <f t="shared" si="71"/>
        <v>13.333333333333334</v>
      </c>
      <c r="Q164" s="31">
        <f t="shared" si="71"/>
        <v>14</v>
      </c>
      <c r="R164" s="32">
        <f t="shared" si="70"/>
        <v>118.33333333333333</v>
      </c>
      <c r="S164" s="24">
        <f>SUM(S163*2+S162)/3</f>
        <v>10.511111111111111</v>
      </c>
      <c r="T164" s="279"/>
    </row>
    <row r="165" spans="1:20" x14ac:dyDescent="0.25">
      <c r="A165" s="314"/>
      <c r="B165" s="316"/>
      <c r="C165" s="316"/>
      <c r="D165" s="317"/>
      <c r="E165" s="337"/>
      <c r="F165" s="322" t="s">
        <v>20</v>
      </c>
      <c r="G165" s="9" t="s">
        <v>1</v>
      </c>
      <c r="H165" s="29">
        <v>7</v>
      </c>
      <c r="I165" s="29">
        <v>7</v>
      </c>
      <c r="J165" s="29">
        <v>9</v>
      </c>
      <c r="K165" s="29">
        <v>12</v>
      </c>
      <c r="L165" s="29">
        <v>7</v>
      </c>
      <c r="M165" s="29">
        <v>13</v>
      </c>
      <c r="N165" s="29">
        <v>12</v>
      </c>
      <c r="O165" s="29">
        <v>15</v>
      </c>
      <c r="P165" s="29">
        <v>16</v>
      </c>
      <c r="Q165" s="29">
        <v>13</v>
      </c>
      <c r="R165" s="29">
        <f t="shared" si="70"/>
        <v>111</v>
      </c>
      <c r="S165" s="22">
        <f>SUM(H165:Q165)/10</f>
        <v>11.1</v>
      </c>
      <c r="T165" s="279"/>
    </row>
    <row r="166" spans="1:20" x14ac:dyDescent="0.25">
      <c r="A166" s="314"/>
      <c r="B166" s="316"/>
      <c r="C166" s="316"/>
      <c r="D166" s="317"/>
      <c r="E166" s="337"/>
      <c r="F166" s="322"/>
      <c r="G166" s="9" t="s">
        <v>2</v>
      </c>
      <c r="H166" s="29">
        <v>20</v>
      </c>
      <c r="I166" s="29">
        <v>10</v>
      </c>
      <c r="J166" s="29">
        <v>18</v>
      </c>
      <c r="K166" s="29">
        <v>13</v>
      </c>
      <c r="L166" s="29">
        <v>12</v>
      </c>
      <c r="M166" s="29">
        <v>16</v>
      </c>
      <c r="N166" s="29">
        <v>12</v>
      </c>
      <c r="O166" s="29">
        <v>14</v>
      </c>
      <c r="P166" s="29">
        <v>15</v>
      </c>
      <c r="Q166" s="29">
        <v>11</v>
      </c>
      <c r="R166" s="29">
        <f t="shared" si="70"/>
        <v>141</v>
      </c>
      <c r="S166" s="22">
        <f>SUM(H166:Q166)/12</f>
        <v>11.75</v>
      </c>
      <c r="T166" s="279"/>
    </row>
    <row r="167" spans="1:20" x14ac:dyDescent="0.25">
      <c r="A167" s="314"/>
      <c r="B167" s="316"/>
      <c r="C167" s="316"/>
      <c r="D167" s="317"/>
      <c r="E167" s="337"/>
      <c r="F167" s="322"/>
      <c r="G167" s="23" t="s">
        <v>23</v>
      </c>
      <c r="H167" s="31">
        <f t="shared" ref="H167:Q167" si="72">+(H166*2+H165)/3</f>
        <v>15.666666666666666</v>
      </c>
      <c r="I167" s="31">
        <f t="shared" si="72"/>
        <v>9</v>
      </c>
      <c r="J167" s="31">
        <f t="shared" si="72"/>
        <v>15</v>
      </c>
      <c r="K167" s="31">
        <f t="shared" si="72"/>
        <v>12.666666666666666</v>
      </c>
      <c r="L167" s="31">
        <f t="shared" si="72"/>
        <v>10.333333333333334</v>
      </c>
      <c r="M167" s="31">
        <f t="shared" si="72"/>
        <v>15</v>
      </c>
      <c r="N167" s="31">
        <f t="shared" si="72"/>
        <v>12</v>
      </c>
      <c r="O167" s="31">
        <f t="shared" si="72"/>
        <v>14.333333333333334</v>
      </c>
      <c r="P167" s="31">
        <f t="shared" si="72"/>
        <v>15.333333333333334</v>
      </c>
      <c r="Q167" s="31">
        <f t="shared" si="72"/>
        <v>11.666666666666666</v>
      </c>
      <c r="R167" s="32">
        <f t="shared" si="70"/>
        <v>130.99999999999997</v>
      </c>
      <c r="S167" s="24">
        <f>SUM(S166*2+S165)/3</f>
        <v>11.533333333333333</v>
      </c>
      <c r="T167" s="279"/>
    </row>
    <row r="168" spans="1:20" ht="15.75" thickBot="1" x14ac:dyDescent="0.3">
      <c r="A168" s="314"/>
      <c r="B168" s="316"/>
      <c r="C168" s="316"/>
      <c r="D168" s="317"/>
      <c r="E168" s="338"/>
      <c r="F168" s="323" t="s">
        <v>21</v>
      </c>
      <c r="G168" s="323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>
        <f>SUM(S164,S167)/2</f>
        <v>11.022222222222222</v>
      </c>
      <c r="T168" s="11"/>
    </row>
    <row r="169" spans="1:20" x14ac:dyDescent="0.25">
      <c r="A169" s="313">
        <v>27</v>
      </c>
      <c r="B169" s="315" t="s">
        <v>374</v>
      </c>
      <c r="C169" s="315" t="s">
        <v>375</v>
      </c>
      <c r="D169" s="317"/>
      <c r="E169" s="336" t="s">
        <v>577</v>
      </c>
      <c r="F169" s="319" t="s">
        <v>16</v>
      </c>
      <c r="G169" s="12" t="s">
        <v>1</v>
      </c>
      <c r="H169" s="26">
        <v>11</v>
      </c>
      <c r="I169" s="20">
        <v>11</v>
      </c>
      <c r="J169" s="20">
        <v>10</v>
      </c>
      <c r="K169" s="20">
        <v>10</v>
      </c>
      <c r="L169" s="20">
        <v>7</v>
      </c>
      <c r="M169" s="20">
        <v>12</v>
      </c>
      <c r="N169" s="20">
        <v>10</v>
      </c>
      <c r="O169" s="20">
        <v>13</v>
      </c>
      <c r="P169" s="20">
        <v>12</v>
      </c>
      <c r="Q169" s="20">
        <v>12</v>
      </c>
      <c r="R169" s="20">
        <f t="shared" ref="R169:R174" si="73">SUM(H169:Q169)</f>
        <v>108</v>
      </c>
      <c r="S169" s="21">
        <f>SUM(H169:Q169)/10</f>
        <v>10.8</v>
      </c>
      <c r="T169" s="16"/>
    </row>
    <row r="170" spans="1:20" x14ac:dyDescent="0.25">
      <c r="A170" s="314"/>
      <c r="B170" s="316"/>
      <c r="C170" s="316"/>
      <c r="D170" s="317"/>
      <c r="E170" s="337"/>
      <c r="F170" s="320"/>
      <c r="G170" s="9" t="s">
        <v>2</v>
      </c>
      <c r="H170" s="28">
        <v>22</v>
      </c>
      <c r="I170" s="29">
        <v>10</v>
      </c>
      <c r="J170" s="29">
        <v>10</v>
      </c>
      <c r="K170" s="29">
        <v>11</v>
      </c>
      <c r="L170" s="29">
        <v>16</v>
      </c>
      <c r="M170" s="29">
        <v>15</v>
      </c>
      <c r="N170" s="29">
        <v>5</v>
      </c>
      <c r="O170" s="29">
        <v>14</v>
      </c>
      <c r="P170" s="29">
        <v>13</v>
      </c>
      <c r="Q170" s="29">
        <v>10</v>
      </c>
      <c r="R170" s="29">
        <f t="shared" si="73"/>
        <v>126</v>
      </c>
      <c r="S170" s="22">
        <f>SUM(H170:Q170)/12</f>
        <v>10.5</v>
      </c>
      <c r="T170" s="279"/>
    </row>
    <row r="171" spans="1:20" x14ac:dyDescent="0.25">
      <c r="A171" s="314"/>
      <c r="B171" s="316"/>
      <c r="C171" s="316"/>
      <c r="D171" s="317"/>
      <c r="E171" s="337"/>
      <c r="F171" s="321"/>
      <c r="G171" s="23" t="s">
        <v>22</v>
      </c>
      <c r="H171" s="31">
        <f t="shared" ref="H171:Q171" si="74">+(H170*2+H169)/3</f>
        <v>18.333333333333332</v>
      </c>
      <c r="I171" s="31">
        <f t="shared" si="74"/>
        <v>10.333333333333334</v>
      </c>
      <c r="J171" s="31">
        <f t="shared" si="74"/>
        <v>10</v>
      </c>
      <c r="K171" s="31">
        <f t="shared" si="74"/>
        <v>10.666666666666666</v>
      </c>
      <c r="L171" s="31">
        <f t="shared" si="74"/>
        <v>13</v>
      </c>
      <c r="M171" s="31">
        <f t="shared" si="74"/>
        <v>14</v>
      </c>
      <c r="N171" s="31">
        <f t="shared" si="74"/>
        <v>6.666666666666667</v>
      </c>
      <c r="O171" s="31">
        <f t="shared" si="74"/>
        <v>13.666666666666666</v>
      </c>
      <c r="P171" s="31">
        <f t="shared" si="74"/>
        <v>12.666666666666666</v>
      </c>
      <c r="Q171" s="31">
        <f t="shared" si="74"/>
        <v>10.666666666666666</v>
      </c>
      <c r="R171" s="32">
        <f t="shared" si="73"/>
        <v>120.00000000000001</v>
      </c>
      <c r="S171" s="24">
        <f>SUM(S170*2+S169)/3</f>
        <v>10.6</v>
      </c>
      <c r="T171" s="279"/>
    </row>
    <row r="172" spans="1:20" x14ac:dyDescent="0.25">
      <c r="A172" s="314"/>
      <c r="B172" s="316"/>
      <c r="C172" s="316"/>
      <c r="D172" s="317"/>
      <c r="E172" s="337"/>
      <c r="F172" s="322" t="s">
        <v>20</v>
      </c>
      <c r="G172" s="9" t="s">
        <v>1</v>
      </c>
      <c r="H172" s="29">
        <v>14</v>
      </c>
      <c r="I172" s="29">
        <v>14</v>
      </c>
      <c r="J172" s="29">
        <v>12</v>
      </c>
      <c r="K172" s="29">
        <v>11</v>
      </c>
      <c r="L172" s="29">
        <v>11</v>
      </c>
      <c r="M172" s="29">
        <v>14</v>
      </c>
      <c r="N172" s="29">
        <v>13</v>
      </c>
      <c r="O172" s="29">
        <v>10</v>
      </c>
      <c r="P172" s="29">
        <v>16</v>
      </c>
      <c r="Q172" s="29">
        <v>12</v>
      </c>
      <c r="R172" s="29">
        <f t="shared" si="73"/>
        <v>127</v>
      </c>
      <c r="S172" s="22">
        <f>SUM(H172:Q172)/10</f>
        <v>12.7</v>
      </c>
      <c r="T172" s="279"/>
    </row>
    <row r="173" spans="1:20" x14ac:dyDescent="0.25">
      <c r="A173" s="314"/>
      <c r="B173" s="316"/>
      <c r="C173" s="316"/>
      <c r="D173" s="317"/>
      <c r="E173" s="337"/>
      <c r="F173" s="322"/>
      <c r="G173" s="9" t="s">
        <v>2</v>
      </c>
      <c r="H173" s="29">
        <v>22</v>
      </c>
      <c r="I173" s="29">
        <v>11</v>
      </c>
      <c r="J173" s="29">
        <v>4</v>
      </c>
      <c r="K173" s="29">
        <v>7</v>
      </c>
      <c r="L173" s="29">
        <v>6</v>
      </c>
      <c r="M173" s="29">
        <v>20</v>
      </c>
      <c r="N173" s="29">
        <v>10</v>
      </c>
      <c r="O173" s="29">
        <v>8</v>
      </c>
      <c r="P173" s="29">
        <v>16</v>
      </c>
      <c r="Q173" s="29">
        <v>12</v>
      </c>
      <c r="R173" s="29">
        <f t="shared" si="73"/>
        <v>116</v>
      </c>
      <c r="S173" s="22">
        <f>SUM(H173:Q173)/12</f>
        <v>9.6666666666666661</v>
      </c>
      <c r="T173" s="279"/>
    </row>
    <row r="174" spans="1:20" x14ac:dyDescent="0.25">
      <c r="A174" s="314"/>
      <c r="B174" s="316"/>
      <c r="C174" s="316"/>
      <c r="D174" s="317"/>
      <c r="E174" s="337"/>
      <c r="F174" s="322"/>
      <c r="G174" s="23" t="s">
        <v>23</v>
      </c>
      <c r="H174" s="31">
        <f t="shared" ref="H174:Q174" si="75">+(H173*2+H172)/3</f>
        <v>19.333333333333332</v>
      </c>
      <c r="I174" s="31">
        <f t="shared" si="75"/>
        <v>12</v>
      </c>
      <c r="J174" s="31">
        <f t="shared" si="75"/>
        <v>6.666666666666667</v>
      </c>
      <c r="K174" s="31">
        <f t="shared" si="75"/>
        <v>8.3333333333333339</v>
      </c>
      <c r="L174" s="31">
        <f t="shared" si="75"/>
        <v>7.666666666666667</v>
      </c>
      <c r="M174" s="31">
        <f t="shared" si="75"/>
        <v>18</v>
      </c>
      <c r="N174" s="31">
        <f t="shared" si="75"/>
        <v>11</v>
      </c>
      <c r="O174" s="31">
        <f t="shared" si="75"/>
        <v>8.6666666666666661</v>
      </c>
      <c r="P174" s="31">
        <f t="shared" si="75"/>
        <v>16</v>
      </c>
      <c r="Q174" s="31">
        <f t="shared" si="75"/>
        <v>12</v>
      </c>
      <c r="R174" s="32">
        <f t="shared" si="73"/>
        <v>119.66666666666667</v>
      </c>
      <c r="S174" s="24">
        <f>SUM(S173*2+S172)/3</f>
        <v>10.677777777777777</v>
      </c>
      <c r="T174" s="279"/>
    </row>
    <row r="175" spans="1:20" ht="15.75" thickBot="1" x14ac:dyDescent="0.3">
      <c r="A175" s="314"/>
      <c r="B175" s="316"/>
      <c r="C175" s="316"/>
      <c r="D175" s="317"/>
      <c r="E175" s="338"/>
      <c r="F175" s="323" t="s">
        <v>21</v>
      </c>
      <c r="G175" s="323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>
        <f>SUM(S171,S174)/2</f>
        <v>10.638888888888889</v>
      </c>
      <c r="T175" s="11"/>
    </row>
    <row r="176" spans="1:20" x14ac:dyDescent="0.25">
      <c r="A176" s="313">
        <v>28</v>
      </c>
      <c r="B176" s="315" t="s">
        <v>374</v>
      </c>
      <c r="C176" s="315" t="s">
        <v>375</v>
      </c>
      <c r="D176" s="317"/>
      <c r="E176" s="336" t="s">
        <v>578</v>
      </c>
      <c r="F176" s="319" t="s">
        <v>41</v>
      </c>
      <c r="G176" s="12" t="s">
        <v>1</v>
      </c>
      <c r="H176" s="26">
        <v>12</v>
      </c>
      <c r="I176" s="20">
        <v>12</v>
      </c>
      <c r="J176" s="20">
        <v>12</v>
      </c>
      <c r="K176" s="20">
        <v>15</v>
      </c>
      <c r="L176" s="20">
        <v>11</v>
      </c>
      <c r="M176" s="20">
        <v>13</v>
      </c>
      <c r="N176" s="20">
        <v>11</v>
      </c>
      <c r="O176" s="20">
        <v>13</v>
      </c>
      <c r="P176" s="20">
        <v>14</v>
      </c>
      <c r="Q176" s="20">
        <v>13</v>
      </c>
      <c r="R176" s="20">
        <f t="shared" ref="R176:R181" si="76">SUM(H176:Q176)</f>
        <v>126</v>
      </c>
      <c r="S176" s="21">
        <f>SUM(H176:Q176)/10</f>
        <v>12.6</v>
      </c>
      <c r="T176" s="16"/>
    </row>
    <row r="177" spans="1:20" x14ac:dyDescent="0.25">
      <c r="A177" s="314"/>
      <c r="B177" s="316"/>
      <c r="C177" s="316"/>
      <c r="D177" s="317"/>
      <c r="E177" s="337"/>
      <c r="F177" s="320"/>
      <c r="G177" s="9" t="s">
        <v>2</v>
      </c>
      <c r="H177" s="28">
        <v>20</v>
      </c>
      <c r="I177" s="29">
        <v>10</v>
      </c>
      <c r="J177" s="29">
        <v>13</v>
      </c>
      <c r="K177" s="29">
        <v>15</v>
      </c>
      <c r="L177" s="29">
        <v>20</v>
      </c>
      <c r="M177" s="29">
        <v>16</v>
      </c>
      <c r="N177" s="29">
        <v>4</v>
      </c>
      <c r="O177" s="29">
        <v>15</v>
      </c>
      <c r="P177" s="29">
        <v>13</v>
      </c>
      <c r="Q177" s="29">
        <v>14</v>
      </c>
      <c r="R177" s="29">
        <f t="shared" si="76"/>
        <v>140</v>
      </c>
      <c r="S177" s="22">
        <f>SUM(H177:Q177)/12</f>
        <v>11.666666666666666</v>
      </c>
      <c r="T177" s="279"/>
    </row>
    <row r="178" spans="1:20" x14ac:dyDescent="0.25">
      <c r="A178" s="314"/>
      <c r="B178" s="316"/>
      <c r="C178" s="316"/>
      <c r="D178" s="317"/>
      <c r="E178" s="337"/>
      <c r="F178" s="321"/>
      <c r="G178" s="23" t="s">
        <v>22</v>
      </c>
      <c r="H178" s="31">
        <f t="shared" ref="H178:Q178" si="77">+(H177*2+H176)/3</f>
        <v>17.333333333333332</v>
      </c>
      <c r="I178" s="31">
        <f t="shared" si="77"/>
        <v>10.666666666666666</v>
      </c>
      <c r="J178" s="31">
        <f t="shared" si="77"/>
        <v>12.666666666666666</v>
      </c>
      <c r="K178" s="31">
        <f t="shared" si="77"/>
        <v>15</v>
      </c>
      <c r="L178" s="31">
        <f t="shared" si="77"/>
        <v>17</v>
      </c>
      <c r="M178" s="31">
        <f t="shared" si="77"/>
        <v>15</v>
      </c>
      <c r="N178" s="31">
        <f t="shared" si="77"/>
        <v>6.333333333333333</v>
      </c>
      <c r="O178" s="31">
        <f t="shared" si="77"/>
        <v>14.333333333333334</v>
      </c>
      <c r="P178" s="31">
        <f t="shared" si="77"/>
        <v>13.333333333333334</v>
      </c>
      <c r="Q178" s="31">
        <f t="shared" si="77"/>
        <v>13.666666666666666</v>
      </c>
      <c r="R178" s="32">
        <f t="shared" si="76"/>
        <v>135.33333333333331</v>
      </c>
      <c r="S178" s="24">
        <f>SUM(S177*2+S176)/3</f>
        <v>11.977777777777776</v>
      </c>
      <c r="T178" s="279"/>
    </row>
    <row r="179" spans="1:20" x14ac:dyDescent="0.25">
      <c r="A179" s="314"/>
      <c r="B179" s="316"/>
      <c r="C179" s="316"/>
      <c r="D179" s="317"/>
      <c r="E179" s="337"/>
      <c r="F179" s="322" t="s">
        <v>42</v>
      </c>
      <c r="G179" s="9" t="s">
        <v>1</v>
      </c>
      <c r="H179" s="29">
        <v>7</v>
      </c>
      <c r="I179" s="29">
        <v>7</v>
      </c>
      <c r="J179" s="29">
        <v>6</v>
      </c>
      <c r="K179" s="29">
        <v>13</v>
      </c>
      <c r="L179" s="29">
        <v>8</v>
      </c>
      <c r="M179" s="29">
        <v>13</v>
      </c>
      <c r="N179" s="29">
        <v>12</v>
      </c>
      <c r="O179" s="29">
        <v>10</v>
      </c>
      <c r="P179" s="29">
        <v>16</v>
      </c>
      <c r="Q179" s="29">
        <v>14</v>
      </c>
      <c r="R179" s="29">
        <f t="shared" si="76"/>
        <v>106</v>
      </c>
      <c r="S179" s="22">
        <f>SUM(H179:Q179)/10</f>
        <v>10.6</v>
      </c>
      <c r="T179" s="279"/>
    </row>
    <row r="180" spans="1:20" x14ac:dyDescent="0.25">
      <c r="A180" s="314"/>
      <c r="B180" s="316"/>
      <c r="C180" s="316"/>
      <c r="D180" s="317"/>
      <c r="E180" s="337"/>
      <c r="F180" s="322"/>
      <c r="G180" s="9" t="s">
        <v>2</v>
      </c>
      <c r="H180" s="29">
        <v>18</v>
      </c>
      <c r="I180" s="29">
        <v>9</v>
      </c>
      <c r="J180" s="29">
        <v>15</v>
      </c>
      <c r="K180" s="29">
        <v>14</v>
      </c>
      <c r="L180" s="29">
        <v>12</v>
      </c>
      <c r="M180" s="29">
        <v>20</v>
      </c>
      <c r="N180" s="29">
        <v>12</v>
      </c>
      <c r="O180" s="29">
        <v>7</v>
      </c>
      <c r="P180" s="29">
        <v>14</v>
      </c>
      <c r="Q180" s="29">
        <v>12</v>
      </c>
      <c r="R180" s="29">
        <f t="shared" si="76"/>
        <v>133</v>
      </c>
      <c r="S180" s="22">
        <f>SUM(H180:Q180)/12</f>
        <v>11.083333333333334</v>
      </c>
      <c r="T180" s="279"/>
    </row>
    <row r="181" spans="1:20" x14ac:dyDescent="0.25">
      <c r="A181" s="314"/>
      <c r="B181" s="316"/>
      <c r="C181" s="316"/>
      <c r="D181" s="317"/>
      <c r="E181" s="337"/>
      <c r="F181" s="322"/>
      <c r="G181" s="23" t="s">
        <v>23</v>
      </c>
      <c r="H181" s="31">
        <f t="shared" ref="H181:Q181" si="78">+(H180*2+H179)/3</f>
        <v>14.333333333333334</v>
      </c>
      <c r="I181" s="31">
        <f t="shared" si="78"/>
        <v>8.3333333333333339</v>
      </c>
      <c r="J181" s="31">
        <f t="shared" si="78"/>
        <v>12</v>
      </c>
      <c r="K181" s="31">
        <f t="shared" si="78"/>
        <v>13.666666666666666</v>
      </c>
      <c r="L181" s="31">
        <f t="shared" si="78"/>
        <v>10.666666666666666</v>
      </c>
      <c r="M181" s="31">
        <f t="shared" si="78"/>
        <v>17.666666666666668</v>
      </c>
      <c r="N181" s="31">
        <f t="shared" si="78"/>
        <v>12</v>
      </c>
      <c r="O181" s="31">
        <f t="shared" si="78"/>
        <v>8</v>
      </c>
      <c r="P181" s="31">
        <f t="shared" si="78"/>
        <v>14.666666666666666</v>
      </c>
      <c r="Q181" s="31">
        <f t="shared" si="78"/>
        <v>12.666666666666666</v>
      </c>
      <c r="R181" s="32">
        <f t="shared" si="76"/>
        <v>124.00000000000001</v>
      </c>
      <c r="S181" s="24">
        <f>SUM(S180*2+S179)/3</f>
        <v>10.922222222222222</v>
      </c>
      <c r="T181" s="279"/>
    </row>
    <row r="182" spans="1:20" ht="15.75" thickBot="1" x14ac:dyDescent="0.3">
      <c r="A182" s="314"/>
      <c r="B182" s="316"/>
      <c r="C182" s="316"/>
      <c r="D182" s="317"/>
      <c r="E182" s="338"/>
      <c r="F182" s="323" t="s">
        <v>21</v>
      </c>
      <c r="G182" s="323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>
        <f>SUM(S178,S181)/2</f>
        <v>11.45</v>
      </c>
      <c r="T182" s="11"/>
    </row>
    <row r="183" spans="1:20" x14ac:dyDescent="0.25">
      <c r="A183" s="313">
        <v>29</v>
      </c>
      <c r="B183" s="315" t="s">
        <v>374</v>
      </c>
      <c r="C183" s="315" t="s">
        <v>375</v>
      </c>
      <c r="D183" s="317"/>
      <c r="E183" s="336" t="s">
        <v>579</v>
      </c>
      <c r="F183" s="319" t="s">
        <v>16</v>
      </c>
      <c r="G183" s="12" t="s">
        <v>1</v>
      </c>
      <c r="H183" s="26">
        <v>10</v>
      </c>
      <c r="I183" s="20">
        <v>10</v>
      </c>
      <c r="J183" s="20">
        <v>15</v>
      </c>
      <c r="K183" s="20">
        <v>18</v>
      </c>
      <c r="L183" s="20">
        <v>9</v>
      </c>
      <c r="M183" s="20">
        <v>14</v>
      </c>
      <c r="N183" s="20">
        <v>11</v>
      </c>
      <c r="O183" s="20">
        <v>13</v>
      </c>
      <c r="P183" s="20">
        <v>14</v>
      </c>
      <c r="Q183" s="20">
        <v>14</v>
      </c>
      <c r="R183" s="20">
        <f t="shared" ref="R183:R188" si="79">SUM(H183:Q183)</f>
        <v>128</v>
      </c>
      <c r="S183" s="21">
        <f>SUM(H183:Q183)/10</f>
        <v>12.8</v>
      </c>
      <c r="T183" s="16"/>
    </row>
    <row r="184" spans="1:20" x14ac:dyDescent="0.25">
      <c r="A184" s="314"/>
      <c r="B184" s="316"/>
      <c r="C184" s="316"/>
      <c r="D184" s="317"/>
      <c r="E184" s="337"/>
      <c r="F184" s="320"/>
      <c r="G184" s="9" t="s">
        <v>2</v>
      </c>
      <c r="H184" s="28">
        <v>20</v>
      </c>
      <c r="I184" s="29">
        <v>6</v>
      </c>
      <c r="J184" s="29">
        <v>13</v>
      </c>
      <c r="K184" s="29">
        <v>16</v>
      </c>
      <c r="L184" s="29">
        <v>12</v>
      </c>
      <c r="M184" s="29">
        <v>19</v>
      </c>
      <c r="N184" s="29">
        <v>5</v>
      </c>
      <c r="O184" s="29">
        <v>14</v>
      </c>
      <c r="P184" s="29">
        <v>13</v>
      </c>
      <c r="Q184" s="29">
        <v>10</v>
      </c>
      <c r="R184" s="29">
        <f t="shared" si="79"/>
        <v>128</v>
      </c>
      <c r="S184" s="22">
        <f>SUM(H184:Q184)/12</f>
        <v>10.666666666666666</v>
      </c>
      <c r="T184" s="279"/>
    </row>
    <row r="185" spans="1:20" x14ac:dyDescent="0.25">
      <c r="A185" s="314"/>
      <c r="B185" s="316"/>
      <c r="C185" s="316"/>
      <c r="D185" s="317"/>
      <c r="E185" s="337"/>
      <c r="F185" s="321"/>
      <c r="G185" s="23" t="s">
        <v>22</v>
      </c>
      <c r="H185" s="31">
        <f t="shared" ref="H185:Q185" si="80">+(H184*2+H183)/3</f>
        <v>16.666666666666668</v>
      </c>
      <c r="I185" s="31">
        <f t="shared" si="80"/>
        <v>7.333333333333333</v>
      </c>
      <c r="J185" s="31">
        <f t="shared" si="80"/>
        <v>13.666666666666666</v>
      </c>
      <c r="K185" s="31">
        <f t="shared" si="80"/>
        <v>16.666666666666668</v>
      </c>
      <c r="L185" s="31">
        <f t="shared" si="80"/>
        <v>11</v>
      </c>
      <c r="M185" s="31">
        <f t="shared" si="80"/>
        <v>17.333333333333332</v>
      </c>
      <c r="N185" s="31">
        <f t="shared" si="80"/>
        <v>7</v>
      </c>
      <c r="O185" s="31">
        <f t="shared" si="80"/>
        <v>13.666666666666666</v>
      </c>
      <c r="P185" s="31">
        <f t="shared" si="80"/>
        <v>13.333333333333334</v>
      </c>
      <c r="Q185" s="31">
        <f t="shared" si="80"/>
        <v>11.333333333333334</v>
      </c>
      <c r="R185" s="32">
        <f t="shared" si="79"/>
        <v>127.99999999999999</v>
      </c>
      <c r="S185" s="24">
        <f>SUM(S184*2+S183)/3</f>
        <v>11.377777777777778</v>
      </c>
      <c r="T185" s="279"/>
    </row>
    <row r="186" spans="1:20" x14ac:dyDescent="0.25">
      <c r="A186" s="314"/>
      <c r="B186" s="316"/>
      <c r="C186" s="316"/>
      <c r="D186" s="317"/>
      <c r="E186" s="337"/>
      <c r="F186" s="322" t="s">
        <v>20</v>
      </c>
      <c r="G186" s="9" t="s">
        <v>1</v>
      </c>
      <c r="H186" s="29">
        <v>7</v>
      </c>
      <c r="I186" s="29">
        <v>7</v>
      </c>
      <c r="J186" s="29">
        <v>6</v>
      </c>
      <c r="K186" s="29">
        <v>14</v>
      </c>
      <c r="L186" s="29">
        <v>11</v>
      </c>
      <c r="M186" s="29">
        <v>13</v>
      </c>
      <c r="N186" s="29">
        <v>13</v>
      </c>
      <c r="O186" s="29">
        <v>11</v>
      </c>
      <c r="P186" s="247">
        <v>16</v>
      </c>
      <c r="Q186" s="29">
        <v>13</v>
      </c>
      <c r="R186" s="29">
        <f t="shared" si="79"/>
        <v>111</v>
      </c>
      <c r="S186" s="22">
        <f>SUM(H186:Q186)/10</f>
        <v>11.1</v>
      </c>
      <c r="T186" s="279"/>
    </row>
    <row r="187" spans="1:20" x14ac:dyDescent="0.25">
      <c r="A187" s="314"/>
      <c r="B187" s="316"/>
      <c r="C187" s="316"/>
      <c r="D187" s="317"/>
      <c r="E187" s="337"/>
      <c r="F187" s="322"/>
      <c r="G187" s="9" t="s">
        <v>2</v>
      </c>
      <c r="H187" s="29">
        <v>20</v>
      </c>
      <c r="I187" s="29">
        <v>8</v>
      </c>
      <c r="J187" s="29">
        <v>19</v>
      </c>
      <c r="K187" s="29">
        <v>14</v>
      </c>
      <c r="L187" s="29">
        <v>10</v>
      </c>
      <c r="M187" s="29">
        <v>20</v>
      </c>
      <c r="N187" s="29">
        <v>9</v>
      </c>
      <c r="O187" s="29">
        <v>14</v>
      </c>
      <c r="P187" s="247">
        <v>12</v>
      </c>
      <c r="Q187" s="29">
        <v>16</v>
      </c>
      <c r="R187" s="29">
        <f t="shared" si="79"/>
        <v>142</v>
      </c>
      <c r="S187" s="22">
        <f>SUM(H187:Q187)/12</f>
        <v>11.833333333333334</v>
      </c>
      <c r="T187" s="279"/>
    </row>
    <row r="188" spans="1:20" x14ac:dyDescent="0.25">
      <c r="A188" s="314"/>
      <c r="B188" s="316"/>
      <c r="C188" s="316"/>
      <c r="D188" s="317"/>
      <c r="E188" s="337"/>
      <c r="F188" s="322"/>
      <c r="G188" s="23" t="s">
        <v>23</v>
      </c>
      <c r="H188" s="31">
        <f t="shared" ref="H188:Q188" si="81">+(H187*2+H186)/3</f>
        <v>15.666666666666666</v>
      </c>
      <c r="I188" s="31">
        <f t="shared" si="81"/>
        <v>7.666666666666667</v>
      </c>
      <c r="J188" s="31">
        <f t="shared" si="81"/>
        <v>14.666666666666666</v>
      </c>
      <c r="K188" s="31">
        <f t="shared" si="81"/>
        <v>14</v>
      </c>
      <c r="L188" s="31">
        <f t="shared" si="81"/>
        <v>10.333333333333334</v>
      </c>
      <c r="M188" s="31">
        <f t="shared" si="81"/>
        <v>17.666666666666668</v>
      </c>
      <c r="N188" s="31">
        <f t="shared" si="81"/>
        <v>10.333333333333334</v>
      </c>
      <c r="O188" s="31">
        <f t="shared" si="81"/>
        <v>13</v>
      </c>
      <c r="P188" s="31">
        <f t="shared" si="81"/>
        <v>13.333333333333334</v>
      </c>
      <c r="Q188" s="31">
        <f t="shared" si="81"/>
        <v>15</v>
      </c>
      <c r="R188" s="32">
        <f t="shared" si="79"/>
        <v>131.66666666666666</v>
      </c>
      <c r="S188" s="24">
        <f>SUM(S187*2+S186)/3</f>
        <v>11.588888888888889</v>
      </c>
      <c r="T188" s="279"/>
    </row>
    <row r="189" spans="1:20" ht="15.75" thickBot="1" x14ac:dyDescent="0.3">
      <c r="A189" s="314"/>
      <c r="B189" s="316"/>
      <c r="C189" s="316"/>
      <c r="D189" s="317"/>
      <c r="E189" s="338"/>
      <c r="F189" s="323" t="s">
        <v>21</v>
      </c>
      <c r="G189" s="323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>
        <f>SUM(S185,S188)/2</f>
        <v>11.483333333333334</v>
      </c>
      <c r="T189" s="11"/>
    </row>
    <row r="190" spans="1:20" x14ac:dyDescent="0.25">
      <c r="A190" s="313">
        <v>30</v>
      </c>
      <c r="B190" s="315" t="s">
        <v>374</v>
      </c>
      <c r="C190" s="315" t="s">
        <v>375</v>
      </c>
      <c r="D190" s="317"/>
      <c r="E190" s="336" t="s">
        <v>580</v>
      </c>
      <c r="F190" s="319" t="s">
        <v>16</v>
      </c>
      <c r="G190" s="12" t="s">
        <v>1</v>
      </c>
      <c r="H190" s="26">
        <v>9</v>
      </c>
      <c r="I190" s="20">
        <v>9</v>
      </c>
      <c r="J190" s="20">
        <v>16</v>
      </c>
      <c r="K190" s="20">
        <v>15</v>
      </c>
      <c r="L190" s="20">
        <v>8</v>
      </c>
      <c r="M190" s="20">
        <v>13</v>
      </c>
      <c r="N190" s="20">
        <v>11</v>
      </c>
      <c r="O190" s="20">
        <v>12</v>
      </c>
      <c r="P190" s="20">
        <v>10</v>
      </c>
      <c r="Q190" s="20">
        <v>13</v>
      </c>
      <c r="R190" s="20">
        <f t="shared" ref="R190:R195" si="82">SUM(H190:Q190)</f>
        <v>116</v>
      </c>
      <c r="S190" s="21">
        <f>SUM(H190:Q190)/10</f>
        <v>11.6</v>
      </c>
      <c r="T190" s="16"/>
    </row>
    <row r="191" spans="1:20" x14ac:dyDescent="0.25">
      <c r="A191" s="314"/>
      <c r="B191" s="316"/>
      <c r="C191" s="316"/>
      <c r="D191" s="317"/>
      <c r="E191" s="337"/>
      <c r="F191" s="320"/>
      <c r="G191" s="9" t="s">
        <v>2</v>
      </c>
      <c r="H191" s="28">
        <v>20</v>
      </c>
      <c r="I191" s="29">
        <v>7</v>
      </c>
      <c r="J191" s="29">
        <v>14</v>
      </c>
      <c r="K191" s="29">
        <v>15</v>
      </c>
      <c r="L191" s="29">
        <v>8</v>
      </c>
      <c r="M191" s="29">
        <v>13</v>
      </c>
      <c r="N191" s="29">
        <v>4</v>
      </c>
      <c r="O191" s="29">
        <v>12</v>
      </c>
      <c r="P191" s="29">
        <v>11</v>
      </c>
      <c r="Q191" s="29">
        <v>10</v>
      </c>
      <c r="R191" s="29">
        <f t="shared" si="82"/>
        <v>114</v>
      </c>
      <c r="S191" s="22">
        <f>SUM(H191:Q191)/12</f>
        <v>9.5</v>
      </c>
      <c r="T191" s="279"/>
    </row>
    <row r="192" spans="1:20" x14ac:dyDescent="0.25">
      <c r="A192" s="314"/>
      <c r="B192" s="316"/>
      <c r="C192" s="316"/>
      <c r="D192" s="317"/>
      <c r="E192" s="337"/>
      <c r="F192" s="321"/>
      <c r="G192" s="23" t="s">
        <v>22</v>
      </c>
      <c r="H192" s="31">
        <f t="shared" ref="H192:Q192" si="83">+(H191*2+H190)/3</f>
        <v>16.333333333333332</v>
      </c>
      <c r="I192" s="31">
        <f t="shared" si="83"/>
        <v>7.666666666666667</v>
      </c>
      <c r="J192" s="31">
        <f t="shared" si="83"/>
        <v>14.666666666666666</v>
      </c>
      <c r="K192" s="31">
        <f t="shared" si="83"/>
        <v>15</v>
      </c>
      <c r="L192" s="31">
        <f t="shared" si="83"/>
        <v>8</v>
      </c>
      <c r="M192" s="31">
        <f t="shared" si="83"/>
        <v>13</v>
      </c>
      <c r="N192" s="31">
        <f t="shared" si="83"/>
        <v>6.333333333333333</v>
      </c>
      <c r="O192" s="31">
        <f t="shared" si="83"/>
        <v>12</v>
      </c>
      <c r="P192" s="31">
        <f t="shared" si="83"/>
        <v>10.666666666666666</v>
      </c>
      <c r="Q192" s="31">
        <f t="shared" si="83"/>
        <v>11</v>
      </c>
      <c r="R192" s="32">
        <f t="shared" si="82"/>
        <v>114.66666666666666</v>
      </c>
      <c r="S192" s="24">
        <f>SUM(S191*2+S190)/3</f>
        <v>10.200000000000001</v>
      </c>
      <c r="T192" s="279"/>
    </row>
    <row r="193" spans="1:20" x14ac:dyDescent="0.25">
      <c r="A193" s="314"/>
      <c r="B193" s="316"/>
      <c r="C193" s="316"/>
      <c r="D193" s="317"/>
      <c r="E193" s="337"/>
      <c r="F193" s="322" t="s">
        <v>20</v>
      </c>
      <c r="G193" s="9" t="s">
        <v>1</v>
      </c>
      <c r="H193" s="29">
        <v>8</v>
      </c>
      <c r="I193" s="29">
        <v>8</v>
      </c>
      <c r="J193" s="29">
        <v>6</v>
      </c>
      <c r="K193" s="29">
        <v>13</v>
      </c>
      <c r="L193" s="29">
        <v>11</v>
      </c>
      <c r="M193" s="29">
        <v>15</v>
      </c>
      <c r="N193" s="29">
        <v>12</v>
      </c>
      <c r="O193" s="29">
        <v>13</v>
      </c>
      <c r="P193" s="29">
        <v>16</v>
      </c>
      <c r="Q193" s="29">
        <v>13</v>
      </c>
      <c r="R193" s="29">
        <f t="shared" si="82"/>
        <v>115</v>
      </c>
      <c r="S193" s="22">
        <f>SUM(H193:Q193)/10</f>
        <v>11.5</v>
      </c>
      <c r="T193" s="279"/>
    </row>
    <row r="194" spans="1:20" x14ac:dyDescent="0.25">
      <c r="A194" s="314"/>
      <c r="B194" s="316"/>
      <c r="C194" s="316"/>
      <c r="D194" s="317"/>
      <c r="E194" s="337"/>
      <c r="F194" s="322"/>
      <c r="G194" s="9" t="s">
        <v>2</v>
      </c>
      <c r="H194" s="29">
        <v>20</v>
      </c>
      <c r="I194" s="29">
        <v>12</v>
      </c>
      <c r="J194" s="29">
        <v>16</v>
      </c>
      <c r="K194" s="29">
        <v>2</v>
      </c>
      <c r="L194" s="29">
        <v>17</v>
      </c>
      <c r="M194" s="29">
        <v>17</v>
      </c>
      <c r="N194" s="29">
        <v>12</v>
      </c>
      <c r="O194" s="29">
        <v>12</v>
      </c>
      <c r="P194" s="29">
        <v>15</v>
      </c>
      <c r="Q194" s="29">
        <v>16</v>
      </c>
      <c r="R194" s="29">
        <f t="shared" si="82"/>
        <v>139</v>
      </c>
      <c r="S194" s="22">
        <f>SUM(H194:Q194)/12</f>
        <v>11.583333333333334</v>
      </c>
      <c r="T194" s="279"/>
    </row>
    <row r="195" spans="1:20" x14ac:dyDescent="0.25">
      <c r="A195" s="314"/>
      <c r="B195" s="316"/>
      <c r="C195" s="316"/>
      <c r="D195" s="317"/>
      <c r="E195" s="337"/>
      <c r="F195" s="322"/>
      <c r="G195" s="23" t="s">
        <v>23</v>
      </c>
      <c r="H195" s="31">
        <f t="shared" ref="H195:Q195" si="84">+(H194*2+H193)/3</f>
        <v>16</v>
      </c>
      <c r="I195" s="31">
        <f t="shared" si="84"/>
        <v>10.666666666666666</v>
      </c>
      <c r="J195" s="31">
        <f t="shared" si="84"/>
        <v>12.666666666666666</v>
      </c>
      <c r="K195" s="31">
        <f t="shared" si="84"/>
        <v>5.666666666666667</v>
      </c>
      <c r="L195" s="31">
        <f t="shared" si="84"/>
        <v>15</v>
      </c>
      <c r="M195" s="31">
        <f t="shared" si="84"/>
        <v>16.333333333333332</v>
      </c>
      <c r="N195" s="31">
        <f t="shared" si="84"/>
        <v>12</v>
      </c>
      <c r="O195" s="31">
        <f t="shared" si="84"/>
        <v>12.333333333333334</v>
      </c>
      <c r="P195" s="31">
        <f t="shared" si="84"/>
        <v>15.333333333333334</v>
      </c>
      <c r="Q195" s="31">
        <f t="shared" si="84"/>
        <v>15</v>
      </c>
      <c r="R195" s="32">
        <f t="shared" si="82"/>
        <v>131</v>
      </c>
      <c r="S195" s="24">
        <f>SUM(S194*2+S193)/3</f>
        <v>11.555555555555557</v>
      </c>
      <c r="T195" s="279"/>
    </row>
    <row r="196" spans="1:20" ht="15.75" thickBot="1" x14ac:dyDescent="0.3">
      <c r="A196" s="314"/>
      <c r="B196" s="316"/>
      <c r="C196" s="316"/>
      <c r="D196" s="317"/>
      <c r="E196" s="338"/>
      <c r="F196" s="323" t="s">
        <v>21</v>
      </c>
      <c r="G196" s="323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>
        <f>SUM(S192,S195)/2</f>
        <v>10.87777777777778</v>
      </c>
      <c r="T196" s="11"/>
    </row>
    <row r="197" spans="1:20" x14ac:dyDescent="0.25">
      <c r="A197" s="313">
        <v>31</v>
      </c>
      <c r="B197" s="315" t="s">
        <v>374</v>
      </c>
      <c r="C197" s="315" t="s">
        <v>375</v>
      </c>
      <c r="D197" s="317"/>
      <c r="E197" s="336" t="s">
        <v>581</v>
      </c>
      <c r="F197" s="319" t="s">
        <v>16</v>
      </c>
      <c r="G197" s="12" t="s">
        <v>1</v>
      </c>
      <c r="H197" s="26">
        <v>11</v>
      </c>
      <c r="I197" s="20">
        <v>11</v>
      </c>
      <c r="J197" s="20">
        <v>9</v>
      </c>
      <c r="K197" s="20">
        <v>8</v>
      </c>
      <c r="L197" s="20">
        <v>9</v>
      </c>
      <c r="M197" s="20">
        <v>15</v>
      </c>
      <c r="N197" s="20">
        <v>13</v>
      </c>
      <c r="O197" s="20">
        <v>15</v>
      </c>
      <c r="P197" s="20">
        <v>11</v>
      </c>
      <c r="Q197" s="20">
        <v>11</v>
      </c>
      <c r="R197" s="20">
        <f t="shared" ref="R197:R202" si="85">SUM(H197:Q197)</f>
        <v>113</v>
      </c>
      <c r="S197" s="21">
        <f>SUM(H197:Q197)/10</f>
        <v>11.3</v>
      </c>
      <c r="T197" s="16"/>
    </row>
    <row r="198" spans="1:20" x14ac:dyDescent="0.25">
      <c r="A198" s="314"/>
      <c r="B198" s="316"/>
      <c r="C198" s="316"/>
      <c r="D198" s="317"/>
      <c r="E198" s="337"/>
      <c r="F198" s="320"/>
      <c r="G198" s="9" t="s">
        <v>2</v>
      </c>
      <c r="H198" s="28">
        <v>18</v>
      </c>
      <c r="I198" s="29">
        <v>6</v>
      </c>
      <c r="J198" s="29">
        <v>12</v>
      </c>
      <c r="K198" s="29">
        <v>12</v>
      </c>
      <c r="L198" s="29">
        <v>10</v>
      </c>
      <c r="M198" s="29">
        <v>13</v>
      </c>
      <c r="N198" s="29">
        <v>3</v>
      </c>
      <c r="O198" s="29">
        <v>15</v>
      </c>
      <c r="P198" s="29">
        <v>10</v>
      </c>
      <c r="Q198" s="29">
        <v>10</v>
      </c>
      <c r="R198" s="29">
        <f t="shared" si="85"/>
        <v>109</v>
      </c>
      <c r="S198" s="22">
        <f>SUM(H198:Q198)/12</f>
        <v>9.0833333333333339</v>
      </c>
      <c r="T198" s="279"/>
    </row>
    <row r="199" spans="1:20" x14ac:dyDescent="0.25">
      <c r="A199" s="314"/>
      <c r="B199" s="316"/>
      <c r="C199" s="316"/>
      <c r="D199" s="317"/>
      <c r="E199" s="337"/>
      <c r="F199" s="321"/>
      <c r="G199" s="23" t="s">
        <v>22</v>
      </c>
      <c r="H199" s="31">
        <f t="shared" ref="H199:Q199" si="86">+(H198*2+H197)/3</f>
        <v>15.666666666666666</v>
      </c>
      <c r="I199" s="31">
        <f t="shared" si="86"/>
        <v>7.666666666666667</v>
      </c>
      <c r="J199" s="31">
        <f t="shared" si="86"/>
        <v>11</v>
      </c>
      <c r="K199" s="31">
        <f t="shared" si="86"/>
        <v>10.666666666666666</v>
      </c>
      <c r="L199" s="31">
        <f t="shared" si="86"/>
        <v>9.6666666666666661</v>
      </c>
      <c r="M199" s="31">
        <f t="shared" si="86"/>
        <v>13.666666666666666</v>
      </c>
      <c r="N199" s="31">
        <f t="shared" si="86"/>
        <v>6.333333333333333</v>
      </c>
      <c r="O199" s="31">
        <f t="shared" si="86"/>
        <v>15</v>
      </c>
      <c r="P199" s="31">
        <f t="shared" si="86"/>
        <v>10.333333333333334</v>
      </c>
      <c r="Q199" s="31">
        <f t="shared" si="86"/>
        <v>10.333333333333334</v>
      </c>
      <c r="R199" s="32">
        <f t="shared" si="85"/>
        <v>110.33333333333331</v>
      </c>
      <c r="S199" s="24">
        <f>SUM(S198*2+S197)/3</f>
        <v>9.8222222222222229</v>
      </c>
      <c r="T199" s="279"/>
    </row>
    <row r="200" spans="1:20" x14ac:dyDescent="0.25">
      <c r="A200" s="314"/>
      <c r="B200" s="316"/>
      <c r="C200" s="316"/>
      <c r="D200" s="317"/>
      <c r="E200" s="337"/>
      <c r="F200" s="322" t="s">
        <v>20</v>
      </c>
      <c r="G200" s="9" t="s">
        <v>1</v>
      </c>
      <c r="H200" s="29">
        <v>10</v>
      </c>
      <c r="I200" s="29">
        <v>10</v>
      </c>
      <c r="J200" s="29">
        <v>9</v>
      </c>
      <c r="K200" s="29">
        <v>11</v>
      </c>
      <c r="L200" s="29">
        <v>10</v>
      </c>
      <c r="M200" s="29">
        <v>16</v>
      </c>
      <c r="N200" s="29">
        <v>11</v>
      </c>
      <c r="O200" s="29">
        <v>11</v>
      </c>
      <c r="P200" s="29">
        <v>16</v>
      </c>
      <c r="Q200" s="29">
        <v>12</v>
      </c>
      <c r="R200" s="29">
        <f t="shared" si="85"/>
        <v>116</v>
      </c>
      <c r="S200" s="22">
        <f>SUM(H200:Q200)/10</f>
        <v>11.6</v>
      </c>
      <c r="T200" s="279"/>
    </row>
    <row r="201" spans="1:20" x14ac:dyDescent="0.25">
      <c r="A201" s="314"/>
      <c r="B201" s="316"/>
      <c r="C201" s="316"/>
      <c r="D201" s="317"/>
      <c r="E201" s="337"/>
      <c r="F201" s="322"/>
      <c r="G201" s="9" t="s">
        <v>2</v>
      </c>
      <c r="H201" s="29">
        <v>22</v>
      </c>
      <c r="I201" s="29">
        <v>9</v>
      </c>
      <c r="J201" s="29">
        <v>15</v>
      </c>
      <c r="K201" s="29">
        <v>12</v>
      </c>
      <c r="L201" s="29">
        <v>4</v>
      </c>
      <c r="M201" s="29">
        <v>17</v>
      </c>
      <c r="N201" s="29">
        <v>10</v>
      </c>
      <c r="O201" s="29">
        <v>15</v>
      </c>
      <c r="P201" s="29">
        <v>17</v>
      </c>
      <c r="Q201" s="29">
        <v>10</v>
      </c>
      <c r="R201" s="29">
        <f t="shared" si="85"/>
        <v>131</v>
      </c>
      <c r="S201" s="22">
        <f>SUM(H201:Q201)/12</f>
        <v>10.916666666666666</v>
      </c>
      <c r="T201" s="279"/>
    </row>
    <row r="202" spans="1:20" x14ac:dyDescent="0.25">
      <c r="A202" s="314"/>
      <c r="B202" s="316"/>
      <c r="C202" s="316"/>
      <c r="D202" s="317"/>
      <c r="E202" s="337"/>
      <c r="F202" s="322"/>
      <c r="G202" s="23" t="s">
        <v>23</v>
      </c>
      <c r="H202" s="31">
        <f t="shared" ref="H202:Q202" si="87">+(H201*2+H200)/3</f>
        <v>18</v>
      </c>
      <c r="I202" s="31">
        <f t="shared" si="87"/>
        <v>9.3333333333333339</v>
      </c>
      <c r="J202" s="31">
        <f t="shared" si="87"/>
        <v>13</v>
      </c>
      <c r="K202" s="31">
        <f t="shared" si="87"/>
        <v>11.666666666666666</v>
      </c>
      <c r="L202" s="31">
        <f t="shared" si="87"/>
        <v>6</v>
      </c>
      <c r="M202" s="31">
        <f t="shared" si="87"/>
        <v>16.666666666666668</v>
      </c>
      <c r="N202" s="31">
        <f t="shared" si="87"/>
        <v>10.333333333333334</v>
      </c>
      <c r="O202" s="31">
        <f t="shared" si="87"/>
        <v>13.666666666666666</v>
      </c>
      <c r="P202" s="31">
        <f t="shared" si="87"/>
        <v>16.666666666666668</v>
      </c>
      <c r="Q202" s="31">
        <f t="shared" si="87"/>
        <v>10.666666666666666</v>
      </c>
      <c r="R202" s="32">
        <f t="shared" si="85"/>
        <v>126.00000000000001</v>
      </c>
      <c r="S202" s="24">
        <f>SUM(S201*2+S200)/3</f>
        <v>11.144444444444444</v>
      </c>
      <c r="T202" s="279"/>
    </row>
    <row r="203" spans="1:20" ht="15.75" thickBot="1" x14ac:dyDescent="0.3">
      <c r="A203" s="314"/>
      <c r="B203" s="316"/>
      <c r="C203" s="316"/>
      <c r="D203" s="317"/>
      <c r="E203" s="338"/>
      <c r="F203" s="323" t="s">
        <v>21</v>
      </c>
      <c r="G203" s="323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>
        <f>SUM(S199,S202)/2</f>
        <v>10.483333333333334</v>
      </c>
      <c r="T203" s="11"/>
    </row>
    <row r="204" spans="1:20" x14ac:dyDescent="0.25">
      <c r="A204" s="313">
        <v>32</v>
      </c>
      <c r="B204" s="315" t="s">
        <v>374</v>
      </c>
      <c r="C204" s="315" t="s">
        <v>375</v>
      </c>
      <c r="D204" s="317"/>
      <c r="E204" s="336" t="s">
        <v>582</v>
      </c>
      <c r="F204" s="319" t="s">
        <v>16</v>
      </c>
      <c r="G204" s="12" t="s">
        <v>1</v>
      </c>
      <c r="H204" s="26">
        <v>12</v>
      </c>
      <c r="I204" s="20">
        <v>12</v>
      </c>
      <c r="J204" s="20">
        <v>12</v>
      </c>
      <c r="K204" s="20">
        <v>12</v>
      </c>
      <c r="L204" s="20">
        <v>13</v>
      </c>
      <c r="M204" s="20">
        <v>14</v>
      </c>
      <c r="N204" s="20">
        <v>14</v>
      </c>
      <c r="O204" s="20">
        <v>15</v>
      </c>
      <c r="P204" s="20">
        <v>14</v>
      </c>
      <c r="Q204" s="20">
        <v>13</v>
      </c>
      <c r="R204" s="20">
        <f t="shared" ref="R204:R209" si="88">SUM(H204:Q204)</f>
        <v>131</v>
      </c>
      <c r="S204" s="21">
        <f>SUM(H204:Q204)/10</f>
        <v>13.1</v>
      </c>
      <c r="T204" s="16"/>
    </row>
    <row r="205" spans="1:20" x14ac:dyDescent="0.25">
      <c r="A205" s="314"/>
      <c r="B205" s="316"/>
      <c r="C205" s="316"/>
      <c r="D205" s="317"/>
      <c r="E205" s="337"/>
      <c r="F205" s="320"/>
      <c r="G205" s="9" t="s">
        <v>2</v>
      </c>
      <c r="H205" s="28">
        <v>18</v>
      </c>
      <c r="I205" s="29">
        <v>10</v>
      </c>
      <c r="J205" s="29">
        <v>14</v>
      </c>
      <c r="K205" s="29">
        <v>13</v>
      </c>
      <c r="L205" s="29">
        <v>28</v>
      </c>
      <c r="M205" s="29">
        <v>14</v>
      </c>
      <c r="N205" s="29">
        <v>7</v>
      </c>
      <c r="O205" s="29">
        <v>14</v>
      </c>
      <c r="P205" s="29">
        <v>13</v>
      </c>
      <c r="Q205" s="29">
        <v>16</v>
      </c>
      <c r="R205" s="29">
        <f t="shared" si="88"/>
        <v>147</v>
      </c>
      <c r="S205" s="22">
        <f>SUM(H205:Q205)/12</f>
        <v>12.25</v>
      </c>
      <c r="T205" s="279"/>
    </row>
    <row r="206" spans="1:20" x14ac:dyDescent="0.25">
      <c r="A206" s="314"/>
      <c r="B206" s="316"/>
      <c r="C206" s="316"/>
      <c r="D206" s="317"/>
      <c r="E206" s="337"/>
      <c r="F206" s="321"/>
      <c r="G206" s="23" t="s">
        <v>22</v>
      </c>
      <c r="H206" s="31">
        <f t="shared" ref="H206:Q206" si="89">+(H205*2+H204)/3</f>
        <v>16</v>
      </c>
      <c r="I206" s="31">
        <f t="shared" si="89"/>
        <v>10.666666666666666</v>
      </c>
      <c r="J206" s="31">
        <f t="shared" si="89"/>
        <v>13.333333333333334</v>
      </c>
      <c r="K206" s="31">
        <f t="shared" si="89"/>
        <v>12.666666666666666</v>
      </c>
      <c r="L206" s="31">
        <f t="shared" si="89"/>
        <v>23</v>
      </c>
      <c r="M206" s="31">
        <f t="shared" si="89"/>
        <v>14</v>
      </c>
      <c r="N206" s="31">
        <f t="shared" si="89"/>
        <v>9.3333333333333339</v>
      </c>
      <c r="O206" s="31">
        <f t="shared" si="89"/>
        <v>14.333333333333334</v>
      </c>
      <c r="P206" s="31">
        <f t="shared" si="89"/>
        <v>13.333333333333334</v>
      </c>
      <c r="Q206" s="31">
        <f t="shared" si="89"/>
        <v>15</v>
      </c>
      <c r="R206" s="32">
        <f t="shared" si="88"/>
        <v>141.66666666666663</v>
      </c>
      <c r="S206" s="24">
        <f>SUM(S205*2+S204)/3</f>
        <v>12.533333333333333</v>
      </c>
      <c r="T206" s="279"/>
    </row>
    <row r="207" spans="1:20" x14ac:dyDescent="0.25">
      <c r="A207" s="314"/>
      <c r="B207" s="316"/>
      <c r="C207" s="316"/>
      <c r="D207" s="317"/>
      <c r="E207" s="337"/>
      <c r="F207" s="322" t="s">
        <v>20</v>
      </c>
      <c r="G207" s="9" t="s">
        <v>1</v>
      </c>
      <c r="H207" s="29">
        <v>14</v>
      </c>
      <c r="I207" s="29">
        <v>14</v>
      </c>
      <c r="J207" s="29">
        <v>13</v>
      </c>
      <c r="K207" s="29">
        <v>16</v>
      </c>
      <c r="L207" s="29">
        <v>12</v>
      </c>
      <c r="M207" s="29">
        <v>16</v>
      </c>
      <c r="N207" s="29">
        <v>13</v>
      </c>
      <c r="O207" s="29">
        <v>14</v>
      </c>
      <c r="P207" s="29">
        <v>17</v>
      </c>
      <c r="Q207" s="29">
        <v>15</v>
      </c>
      <c r="R207" s="29">
        <f t="shared" si="88"/>
        <v>144</v>
      </c>
      <c r="S207" s="22">
        <f>SUM(H207:Q207)/10</f>
        <v>14.4</v>
      </c>
      <c r="T207" s="279"/>
    </row>
    <row r="208" spans="1:20" x14ac:dyDescent="0.25">
      <c r="A208" s="314"/>
      <c r="B208" s="316"/>
      <c r="C208" s="316"/>
      <c r="D208" s="317"/>
      <c r="E208" s="337"/>
      <c r="F208" s="322"/>
      <c r="G208" s="9" t="s">
        <v>2</v>
      </c>
      <c r="H208" s="29">
        <v>26</v>
      </c>
      <c r="I208" s="29">
        <v>10</v>
      </c>
      <c r="J208" s="29">
        <v>17</v>
      </c>
      <c r="K208" s="29">
        <v>14</v>
      </c>
      <c r="L208" s="29">
        <v>24</v>
      </c>
      <c r="M208" s="29">
        <v>16</v>
      </c>
      <c r="N208" s="29">
        <v>12</v>
      </c>
      <c r="O208" s="29">
        <v>16</v>
      </c>
      <c r="P208" s="29">
        <v>12</v>
      </c>
      <c r="Q208" s="29">
        <v>13</v>
      </c>
      <c r="R208" s="29">
        <f t="shared" si="88"/>
        <v>160</v>
      </c>
      <c r="S208" s="22">
        <f>SUM(H208:Q208)/12</f>
        <v>13.333333333333334</v>
      </c>
      <c r="T208" s="279"/>
    </row>
    <row r="209" spans="1:20" x14ac:dyDescent="0.25">
      <c r="A209" s="314"/>
      <c r="B209" s="316"/>
      <c r="C209" s="316"/>
      <c r="D209" s="317"/>
      <c r="E209" s="337"/>
      <c r="F209" s="322"/>
      <c r="G209" s="23" t="s">
        <v>23</v>
      </c>
      <c r="H209" s="31">
        <f t="shared" ref="H209:Q209" si="90">+(H208*2+H207)/3</f>
        <v>22</v>
      </c>
      <c r="I209" s="31">
        <f t="shared" si="90"/>
        <v>11.333333333333334</v>
      </c>
      <c r="J209" s="31">
        <f t="shared" si="90"/>
        <v>15.666666666666666</v>
      </c>
      <c r="K209" s="31">
        <f t="shared" si="90"/>
        <v>14.666666666666666</v>
      </c>
      <c r="L209" s="31">
        <f t="shared" si="90"/>
        <v>20</v>
      </c>
      <c r="M209" s="31">
        <f t="shared" si="90"/>
        <v>16</v>
      </c>
      <c r="N209" s="31">
        <f t="shared" si="90"/>
        <v>12.333333333333334</v>
      </c>
      <c r="O209" s="31">
        <f t="shared" si="90"/>
        <v>15.333333333333334</v>
      </c>
      <c r="P209" s="31">
        <f t="shared" si="90"/>
        <v>13.666666666666666</v>
      </c>
      <c r="Q209" s="31">
        <f t="shared" si="90"/>
        <v>13.666666666666666</v>
      </c>
      <c r="R209" s="32">
        <f t="shared" si="88"/>
        <v>154.66666666666663</v>
      </c>
      <c r="S209" s="24">
        <f>SUM(S208*2+S207)/3</f>
        <v>13.68888888888889</v>
      </c>
      <c r="T209" s="279"/>
    </row>
    <row r="210" spans="1:20" ht="15.75" thickBot="1" x14ac:dyDescent="0.3">
      <c r="A210" s="314"/>
      <c r="B210" s="316"/>
      <c r="C210" s="316"/>
      <c r="D210" s="317"/>
      <c r="E210" s="338"/>
      <c r="F210" s="323" t="s">
        <v>21</v>
      </c>
      <c r="G210" s="323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>
        <f>SUM(S206,S209)/2</f>
        <v>13.111111111111111</v>
      </c>
      <c r="T210" s="11"/>
    </row>
    <row r="211" spans="1:20" x14ac:dyDescent="0.25">
      <c r="A211" s="313">
        <v>33</v>
      </c>
      <c r="B211" s="315" t="s">
        <v>374</v>
      </c>
      <c r="C211" s="315" t="s">
        <v>375</v>
      </c>
      <c r="D211" s="317"/>
      <c r="E211" s="336" t="s">
        <v>583</v>
      </c>
      <c r="F211" s="319" t="s">
        <v>16</v>
      </c>
      <c r="G211" s="12" t="s">
        <v>1</v>
      </c>
      <c r="H211" s="26">
        <v>13</v>
      </c>
      <c r="I211" s="20">
        <v>13</v>
      </c>
      <c r="J211" s="20">
        <v>9</v>
      </c>
      <c r="K211" s="20">
        <v>13</v>
      </c>
      <c r="L211" s="20">
        <v>6</v>
      </c>
      <c r="M211" s="20">
        <v>16</v>
      </c>
      <c r="N211" s="20">
        <v>14</v>
      </c>
      <c r="O211" s="20">
        <v>12</v>
      </c>
      <c r="P211" s="20">
        <v>11</v>
      </c>
      <c r="Q211" s="20">
        <v>14</v>
      </c>
      <c r="R211" s="20">
        <f t="shared" ref="R211:R216" si="91">SUM(H211:Q211)</f>
        <v>121</v>
      </c>
      <c r="S211" s="21">
        <f>SUM(H211:Q211)/10</f>
        <v>12.1</v>
      </c>
      <c r="T211" s="16"/>
    </row>
    <row r="212" spans="1:20" x14ac:dyDescent="0.25">
      <c r="A212" s="314"/>
      <c r="B212" s="316"/>
      <c r="C212" s="316"/>
      <c r="D212" s="317"/>
      <c r="E212" s="337"/>
      <c r="F212" s="320"/>
      <c r="G212" s="9" t="s">
        <v>2</v>
      </c>
      <c r="H212" s="28">
        <v>18</v>
      </c>
      <c r="I212" s="29">
        <v>10</v>
      </c>
      <c r="J212" s="29">
        <v>14</v>
      </c>
      <c r="K212" s="29">
        <v>12</v>
      </c>
      <c r="L212" s="29">
        <v>8</v>
      </c>
      <c r="M212" s="29">
        <v>16</v>
      </c>
      <c r="N212" s="29">
        <v>5</v>
      </c>
      <c r="O212" s="29">
        <v>16</v>
      </c>
      <c r="P212" s="29">
        <v>12</v>
      </c>
      <c r="Q212" s="29">
        <v>10</v>
      </c>
      <c r="R212" s="29">
        <f t="shared" si="91"/>
        <v>121</v>
      </c>
      <c r="S212" s="22">
        <f>SUM(H212:Q212)/12</f>
        <v>10.083333333333334</v>
      </c>
      <c r="T212" s="279"/>
    </row>
    <row r="213" spans="1:20" x14ac:dyDescent="0.25">
      <c r="A213" s="314"/>
      <c r="B213" s="316"/>
      <c r="C213" s="316"/>
      <c r="D213" s="317"/>
      <c r="E213" s="337"/>
      <c r="F213" s="321"/>
      <c r="G213" s="23" t="s">
        <v>22</v>
      </c>
      <c r="H213" s="31">
        <f t="shared" ref="H213:Q213" si="92">+(H212*2+H211)/3</f>
        <v>16.333333333333332</v>
      </c>
      <c r="I213" s="31">
        <f t="shared" si="92"/>
        <v>11</v>
      </c>
      <c r="J213" s="31">
        <f t="shared" si="92"/>
        <v>12.333333333333334</v>
      </c>
      <c r="K213" s="31">
        <f t="shared" si="92"/>
        <v>12.333333333333334</v>
      </c>
      <c r="L213" s="31">
        <f t="shared" si="92"/>
        <v>7.333333333333333</v>
      </c>
      <c r="M213" s="31">
        <f t="shared" si="92"/>
        <v>16</v>
      </c>
      <c r="N213" s="31">
        <f t="shared" si="92"/>
        <v>8</v>
      </c>
      <c r="O213" s="31">
        <f t="shared" si="92"/>
        <v>14.666666666666666</v>
      </c>
      <c r="P213" s="31">
        <f t="shared" si="92"/>
        <v>11.666666666666666</v>
      </c>
      <c r="Q213" s="31">
        <f t="shared" si="92"/>
        <v>11.333333333333334</v>
      </c>
      <c r="R213" s="32">
        <f t="shared" si="91"/>
        <v>121.00000000000001</v>
      </c>
      <c r="S213" s="24">
        <f>SUM(S212*2+S211)/3</f>
        <v>10.755555555555555</v>
      </c>
      <c r="T213" s="279"/>
    </row>
    <row r="214" spans="1:20" x14ac:dyDescent="0.25">
      <c r="A214" s="314"/>
      <c r="B214" s="316"/>
      <c r="C214" s="316"/>
      <c r="D214" s="317"/>
      <c r="E214" s="337"/>
      <c r="F214" s="322" t="s">
        <v>20</v>
      </c>
      <c r="G214" s="9" t="s">
        <v>1</v>
      </c>
      <c r="H214" s="29">
        <v>8</v>
      </c>
      <c r="I214" s="29">
        <v>8</v>
      </c>
      <c r="J214" s="29">
        <v>15</v>
      </c>
      <c r="K214" s="29">
        <v>13</v>
      </c>
      <c r="L214" s="29">
        <v>9</v>
      </c>
      <c r="M214" s="29">
        <v>12</v>
      </c>
      <c r="N214" s="29">
        <v>13</v>
      </c>
      <c r="O214" s="29">
        <v>10</v>
      </c>
      <c r="P214" s="29">
        <v>18</v>
      </c>
      <c r="Q214" s="29">
        <v>12</v>
      </c>
      <c r="R214" s="29">
        <f t="shared" si="91"/>
        <v>118</v>
      </c>
      <c r="S214" s="22">
        <f>SUM(H214:Q214)/10</f>
        <v>11.8</v>
      </c>
      <c r="T214" s="279"/>
    </row>
    <row r="215" spans="1:20" x14ac:dyDescent="0.25">
      <c r="A215" s="314"/>
      <c r="B215" s="316"/>
      <c r="C215" s="316"/>
      <c r="D215" s="317"/>
      <c r="E215" s="337"/>
      <c r="F215" s="322"/>
      <c r="G215" s="9" t="s">
        <v>2</v>
      </c>
      <c r="H215" s="29">
        <v>20</v>
      </c>
      <c r="I215" s="29">
        <v>7</v>
      </c>
      <c r="J215" s="29">
        <v>9</v>
      </c>
      <c r="K215" s="29">
        <v>7</v>
      </c>
      <c r="L215" s="29">
        <v>16</v>
      </c>
      <c r="M215" s="29">
        <v>11</v>
      </c>
      <c r="N215" s="29">
        <v>13</v>
      </c>
      <c r="O215" s="29">
        <v>10</v>
      </c>
      <c r="P215" s="29">
        <v>12</v>
      </c>
      <c r="Q215" s="29">
        <v>10</v>
      </c>
      <c r="R215" s="29">
        <f t="shared" si="91"/>
        <v>115</v>
      </c>
      <c r="S215" s="22">
        <f>SUM(H215:Q215)/12</f>
        <v>9.5833333333333339</v>
      </c>
      <c r="T215" s="279"/>
    </row>
    <row r="216" spans="1:20" x14ac:dyDescent="0.25">
      <c r="A216" s="314"/>
      <c r="B216" s="316"/>
      <c r="C216" s="316"/>
      <c r="D216" s="317"/>
      <c r="E216" s="337"/>
      <c r="F216" s="322"/>
      <c r="G216" s="23" t="s">
        <v>23</v>
      </c>
      <c r="H216" s="31">
        <f t="shared" ref="H216:Q216" si="93">+(H215*2+H214)/3</f>
        <v>16</v>
      </c>
      <c r="I216" s="31">
        <f t="shared" si="93"/>
        <v>7.333333333333333</v>
      </c>
      <c r="J216" s="31">
        <f t="shared" si="93"/>
        <v>11</v>
      </c>
      <c r="K216" s="31">
        <f t="shared" si="93"/>
        <v>9</v>
      </c>
      <c r="L216" s="31">
        <f t="shared" si="93"/>
        <v>13.666666666666666</v>
      </c>
      <c r="M216" s="31">
        <f t="shared" si="93"/>
        <v>11.333333333333334</v>
      </c>
      <c r="N216" s="31">
        <f t="shared" si="93"/>
        <v>13</v>
      </c>
      <c r="O216" s="31">
        <f t="shared" si="93"/>
        <v>10</v>
      </c>
      <c r="P216" s="31">
        <f t="shared" si="93"/>
        <v>14</v>
      </c>
      <c r="Q216" s="31">
        <f t="shared" si="93"/>
        <v>10.666666666666666</v>
      </c>
      <c r="R216" s="32">
        <f t="shared" si="91"/>
        <v>116</v>
      </c>
      <c r="S216" s="24">
        <f>SUM(S215*2+S214)/3</f>
        <v>10.322222222222223</v>
      </c>
      <c r="T216" s="279"/>
    </row>
    <row r="217" spans="1:20" ht="15.75" thickBot="1" x14ac:dyDescent="0.3">
      <c r="A217" s="314"/>
      <c r="B217" s="316"/>
      <c r="C217" s="316"/>
      <c r="D217" s="317"/>
      <c r="E217" s="338"/>
      <c r="F217" s="323" t="s">
        <v>21</v>
      </c>
      <c r="G217" s="323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>
        <f>SUM(S213,S216)/2</f>
        <v>10.538888888888888</v>
      </c>
      <c r="T217" s="11"/>
    </row>
    <row r="218" spans="1:20" x14ac:dyDescent="0.25">
      <c r="A218" s="313">
        <v>34</v>
      </c>
      <c r="B218" s="315" t="s">
        <v>374</v>
      </c>
      <c r="C218" s="315" t="s">
        <v>375</v>
      </c>
      <c r="D218" s="317"/>
      <c r="E218" s="336" t="s">
        <v>584</v>
      </c>
      <c r="F218" s="319" t="s">
        <v>41</v>
      </c>
      <c r="G218" s="12" t="s">
        <v>1</v>
      </c>
      <c r="H218" s="26">
        <v>10</v>
      </c>
      <c r="I218" s="20">
        <v>10</v>
      </c>
      <c r="J218" s="20">
        <v>5</v>
      </c>
      <c r="K218" s="20">
        <v>11</v>
      </c>
      <c r="L218" s="20">
        <v>9</v>
      </c>
      <c r="M218" s="20">
        <v>13</v>
      </c>
      <c r="N218" s="20">
        <v>13</v>
      </c>
      <c r="O218" s="20">
        <v>14</v>
      </c>
      <c r="P218" s="20">
        <v>12</v>
      </c>
      <c r="Q218" s="20">
        <v>3</v>
      </c>
      <c r="R218" s="20">
        <f t="shared" ref="R218:R223" si="94">SUM(H218:Q218)</f>
        <v>100</v>
      </c>
      <c r="S218" s="21">
        <f>SUM(H218:Q218)/10</f>
        <v>10</v>
      </c>
      <c r="T218" s="16"/>
    </row>
    <row r="219" spans="1:20" x14ac:dyDescent="0.25">
      <c r="A219" s="314"/>
      <c r="B219" s="316"/>
      <c r="C219" s="316"/>
      <c r="D219" s="317"/>
      <c r="E219" s="337"/>
      <c r="F219" s="320"/>
      <c r="G219" s="9" t="s">
        <v>2</v>
      </c>
      <c r="H219" s="28">
        <v>20</v>
      </c>
      <c r="I219" s="29">
        <v>5</v>
      </c>
      <c r="J219" s="29">
        <v>5</v>
      </c>
      <c r="K219" s="29">
        <v>12</v>
      </c>
      <c r="L219" s="29">
        <v>8</v>
      </c>
      <c r="M219" s="29">
        <v>10</v>
      </c>
      <c r="N219" s="29">
        <v>2</v>
      </c>
      <c r="O219" s="29">
        <v>16</v>
      </c>
      <c r="P219" s="29">
        <v>12</v>
      </c>
      <c r="Q219" s="29">
        <v>10</v>
      </c>
      <c r="R219" s="29">
        <f t="shared" si="94"/>
        <v>100</v>
      </c>
      <c r="S219" s="22">
        <f>SUM(H219:Q219)/12</f>
        <v>8.3333333333333339</v>
      </c>
      <c r="T219" s="279"/>
    </row>
    <row r="220" spans="1:20" x14ac:dyDescent="0.25">
      <c r="A220" s="314"/>
      <c r="B220" s="316"/>
      <c r="C220" s="316"/>
      <c r="D220" s="317"/>
      <c r="E220" s="337"/>
      <c r="F220" s="321"/>
      <c r="G220" s="23" t="s">
        <v>22</v>
      </c>
      <c r="H220" s="31">
        <f t="shared" ref="H220:Q220" si="95">+(H219*2+H218)/3</f>
        <v>16.666666666666668</v>
      </c>
      <c r="I220" s="31">
        <f t="shared" si="95"/>
        <v>6.666666666666667</v>
      </c>
      <c r="J220" s="31">
        <f t="shared" si="95"/>
        <v>5</v>
      </c>
      <c r="K220" s="31">
        <f t="shared" si="95"/>
        <v>11.666666666666666</v>
      </c>
      <c r="L220" s="31">
        <f t="shared" si="95"/>
        <v>8.3333333333333339</v>
      </c>
      <c r="M220" s="31">
        <f t="shared" si="95"/>
        <v>11</v>
      </c>
      <c r="N220" s="31">
        <f t="shared" si="95"/>
        <v>5.666666666666667</v>
      </c>
      <c r="O220" s="31">
        <f t="shared" si="95"/>
        <v>15.333333333333334</v>
      </c>
      <c r="P220" s="31">
        <f t="shared" si="95"/>
        <v>12</v>
      </c>
      <c r="Q220" s="31">
        <f t="shared" si="95"/>
        <v>7.666666666666667</v>
      </c>
      <c r="R220" s="32">
        <f t="shared" si="94"/>
        <v>100</v>
      </c>
      <c r="S220" s="24">
        <f>SUM(S219*2+S218)/3</f>
        <v>8.8888888888888893</v>
      </c>
      <c r="T220" s="279"/>
    </row>
    <row r="221" spans="1:20" x14ac:dyDescent="0.25">
      <c r="A221" s="314"/>
      <c r="B221" s="316"/>
      <c r="C221" s="316"/>
      <c r="D221" s="317"/>
      <c r="E221" s="337"/>
      <c r="F221" s="322" t="s">
        <v>42</v>
      </c>
      <c r="G221" s="9" t="s">
        <v>1</v>
      </c>
      <c r="H221" s="29">
        <v>9</v>
      </c>
      <c r="I221" s="29">
        <v>9</v>
      </c>
      <c r="J221" s="29">
        <v>15</v>
      </c>
      <c r="K221" s="29">
        <v>11</v>
      </c>
      <c r="L221" s="29">
        <v>13</v>
      </c>
      <c r="M221" s="29">
        <v>13</v>
      </c>
      <c r="N221" s="29">
        <v>12</v>
      </c>
      <c r="O221" s="29">
        <v>7</v>
      </c>
      <c r="P221" s="29">
        <v>17</v>
      </c>
      <c r="Q221" s="29">
        <v>12</v>
      </c>
      <c r="R221" s="29">
        <f t="shared" si="94"/>
        <v>118</v>
      </c>
      <c r="S221" s="22">
        <f>SUM(H221:Q221)/10</f>
        <v>11.8</v>
      </c>
      <c r="T221" s="279"/>
    </row>
    <row r="222" spans="1:20" x14ac:dyDescent="0.25">
      <c r="A222" s="314"/>
      <c r="B222" s="316"/>
      <c r="C222" s="316"/>
      <c r="D222" s="317"/>
      <c r="E222" s="337"/>
      <c r="F222" s="322"/>
      <c r="G222" s="9" t="s">
        <v>2</v>
      </c>
      <c r="H222" s="29">
        <v>16</v>
      </c>
      <c r="I222" s="29">
        <v>9</v>
      </c>
      <c r="J222" s="29">
        <v>6</v>
      </c>
      <c r="K222" s="29">
        <v>9</v>
      </c>
      <c r="L222" s="29">
        <v>4</v>
      </c>
      <c r="M222" s="29">
        <v>11</v>
      </c>
      <c r="N222" s="29">
        <v>9</v>
      </c>
      <c r="O222" s="29">
        <v>4</v>
      </c>
      <c r="P222" s="29">
        <v>16</v>
      </c>
      <c r="Q222" s="29">
        <v>10</v>
      </c>
      <c r="R222" s="29">
        <f t="shared" si="94"/>
        <v>94</v>
      </c>
      <c r="S222" s="22">
        <f>SUM(H222:Q222)/12</f>
        <v>7.833333333333333</v>
      </c>
      <c r="T222" s="279"/>
    </row>
    <row r="223" spans="1:20" x14ac:dyDescent="0.25">
      <c r="A223" s="314"/>
      <c r="B223" s="316"/>
      <c r="C223" s="316"/>
      <c r="D223" s="317"/>
      <c r="E223" s="337"/>
      <c r="F223" s="322"/>
      <c r="G223" s="23" t="s">
        <v>23</v>
      </c>
      <c r="H223" s="31">
        <f t="shared" ref="H223:Q223" si="96">+(H222*2+H221)/3</f>
        <v>13.666666666666666</v>
      </c>
      <c r="I223" s="31">
        <f t="shared" si="96"/>
        <v>9</v>
      </c>
      <c r="J223" s="31">
        <f t="shared" si="96"/>
        <v>9</v>
      </c>
      <c r="K223" s="31">
        <f t="shared" si="96"/>
        <v>9.6666666666666661</v>
      </c>
      <c r="L223" s="31">
        <f t="shared" si="96"/>
        <v>7</v>
      </c>
      <c r="M223" s="31">
        <f t="shared" si="96"/>
        <v>11.666666666666666</v>
      </c>
      <c r="N223" s="31">
        <f t="shared" si="96"/>
        <v>10</v>
      </c>
      <c r="O223" s="31">
        <f t="shared" si="96"/>
        <v>5</v>
      </c>
      <c r="P223" s="31">
        <f t="shared" si="96"/>
        <v>16.333333333333332</v>
      </c>
      <c r="Q223" s="31">
        <f t="shared" si="96"/>
        <v>10.666666666666666</v>
      </c>
      <c r="R223" s="32">
        <f t="shared" si="94"/>
        <v>102</v>
      </c>
      <c r="S223" s="24">
        <f>SUM(S222*2+S221)/3</f>
        <v>9.1555555555555568</v>
      </c>
      <c r="T223" s="279"/>
    </row>
    <row r="224" spans="1:20" ht="15.75" thickBot="1" x14ac:dyDescent="0.3">
      <c r="A224" s="314"/>
      <c r="B224" s="316"/>
      <c r="C224" s="316"/>
      <c r="D224" s="317"/>
      <c r="E224" s="338"/>
      <c r="F224" s="323" t="s">
        <v>21</v>
      </c>
      <c r="G224" s="323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>
        <f>SUM(S220,S223)/2</f>
        <v>9.0222222222222221</v>
      </c>
      <c r="T224" s="11"/>
    </row>
    <row r="225" spans="1:20" x14ac:dyDescent="0.25">
      <c r="A225" s="313">
        <v>35</v>
      </c>
      <c r="B225" s="315" t="s">
        <v>374</v>
      </c>
      <c r="C225" s="315" t="s">
        <v>375</v>
      </c>
      <c r="D225" s="317"/>
      <c r="E225" s="336" t="s">
        <v>453</v>
      </c>
      <c r="F225" s="319" t="s">
        <v>16</v>
      </c>
      <c r="G225" s="12" t="s">
        <v>1</v>
      </c>
      <c r="H225" s="26">
        <v>9</v>
      </c>
      <c r="I225" s="20">
        <v>9</v>
      </c>
      <c r="J225" s="20">
        <v>7</v>
      </c>
      <c r="K225" s="20">
        <v>8</v>
      </c>
      <c r="L225" s="20">
        <v>6</v>
      </c>
      <c r="M225" s="20">
        <v>12</v>
      </c>
      <c r="N225" s="20">
        <v>14</v>
      </c>
      <c r="O225" s="20">
        <v>13</v>
      </c>
      <c r="P225" s="20">
        <v>10</v>
      </c>
      <c r="Q225" s="20">
        <v>10</v>
      </c>
      <c r="R225" s="20">
        <f t="shared" ref="R225:R230" si="97">SUM(H225:Q225)</f>
        <v>98</v>
      </c>
      <c r="S225" s="21">
        <f>SUM(H225:Q225)/10</f>
        <v>9.8000000000000007</v>
      </c>
      <c r="T225" s="16"/>
    </row>
    <row r="226" spans="1:20" x14ac:dyDescent="0.25">
      <c r="A226" s="314"/>
      <c r="B226" s="316"/>
      <c r="C226" s="316"/>
      <c r="D226" s="317"/>
      <c r="E226" s="337"/>
      <c r="F226" s="320"/>
      <c r="G226" s="9" t="s">
        <v>2</v>
      </c>
      <c r="H226" s="28">
        <v>18</v>
      </c>
      <c r="I226" s="29">
        <v>5</v>
      </c>
      <c r="J226" s="29">
        <v>2</v>
      </c>
      <c r="K226" s="29">
        <v>9</v>
      </c>
      <c r="L226" s="29">
        <v>8</v>
      </c>
      <c r="M226" s="29">
        <v>10</v>
      </c>
      <c r="N226" s="29">
        <v>2</v>
      </c>
      <c r="O226" s="29">
        <v>15</v>
      </c>
      <c r="P226" s="29">
        <v>11</v>
      </c>
      <c r="Q226" s="29">
        <v>10</v>
      </c>
      <c r="R226" s="29">
        <f t="shared" si="97"/>
        <v>90</v>
      </c>
      <c r="S226" s="22">
        <f>SUM(H226:Q226)/12</f>
        <v>7.5</v>
      </c>
      <c r="T226" s="279"/>
    </row>
    <row r="227" spans="1:20" x14ac:dyDescent="0.25">
      <c r="A227" s="314"/>
      <c r="B227" s="316"/>
      <c r="C227" s="316"/>
      <c r="D227" s="317"/>
      <c r="E227" s="337"/>
      <c r="F227" s="321"/>
      <c r="G227" s="23" t="s">
        <v>22</v>
      </c>
      <c r="H227" s="31">
        <f t="shared" ref="H227:Q227" si="98">+(H226*2+H225)/3</f>
        <v>15</v>
      </c>
      <c r="I227" s="31">
        <f t="shared" si="98"/>
        <v>6.333333333333333</v>
      </c>
      <c r="J227" s="31">
        <f t="shared" si="98"/>
        <v>3.6666666666666665</v>
      </c>
      <c r="K227" s="31">
        <f t="shared" si="98"/>
        <v>8.6666666666666661</v>
      </c>
      <c r="L227" s="31">
        <f t="shared" si="98"/>
        <v>7.333333333333333</v>
      </c>
      <c r="M227" s="31">
        <f t="shared" si="98"/>
        <v>10.666666666666666</v>
      </c>
      <c r="N227" s="31">
        <f t="shared" si="98"/>
        <v>6</v>
      </c>
      <c r="O227" s="31">
        <f t="shared" si="98"/>
        <v>14.333333333333334</v>
      </c>
      <c r="P227" s="31">
        <f t="shared" si="98"/>
        <v>10.666666666666666</v>
      </c>
      <c r="Q227" s="31">
        <f t="shared" si="98"/>
        <v>10</v>
      </c>
      <c r="R227" s="32">
        <f t="shared" si="97"/>
        <v>92.666666666666671</v>
      </c>
      <c r="S227" s="24">
        <f>SUM(S226*2+S225)/3</f>
        <v>8.2666666666666675</v>
      </c>
      <c r="T227" s="279"/>
    </row>
    <row r="228" spans="1:20" x14ac:dyDescent="0.25">
      <c r="A228" s="314"/>
      <c r="B228" s="316"/>
      <c r="C228" s="316"/>
      <c r="D228" s="317"/>
      <c r="E228" s="337"/>
      <c r="F228" s="322" t="s">
        <v>20</v>
      </c>
      <c r="G228" s="9" t="s">
        <v>1</v>
      </c>
      <c r="H228" s="29">
        <v>5</v>
      </c>
      <c r="I228" s="29">
        <v>5</v>
      </c>
      <c r="J228" s="29">
        <v>13</v>
      </c>
      <c r="K228" s="29">
        <v>11</v>
      </c>
      <c r="L228" s="29">
        <v>9</v>
      </c>
      <c r="M228" s="29">
        <v>10</v>
      </c>
      <c r="N228" s="29">
        <v>11</v>
      </c>
      <c r="O228" s="29">
        <v>7</v>
      </c>
      <c r="P228" s="29">
        <v>17</v>
      </c>
      <c r="Q228" s="29">
        <v>13</v>
      </c>
      <c r="R228" s="29">
        <f t="shared" si="97"/>
        <v>101</v>
      </c>
      <c r="S228" s="22">
        <f>SUM(H228:Q228)/10</f>
        <v>10.1</v>
      </c>
      <c r="T228" s="279"/>
    </row>
    <row r="229" spans="1:20" x14ac:dyDescent="0.25">
      <c r="A229" s="314"/>
      <c r="B229" s="316"/>
      <c r="C229" s="316"/>
      <c r="D229" s="317"/>
      <c r="E229" s="337"/>
      <c r="F229" s="322"/>
      <c r="G229" s="9" t="s">
        <v>2</v>
      </c>
      <c r="H229" s="29">
        <v>16</v>
      </c>
      <c r="I229" s="29">
        <v>6</v>
      </c>
      <c r="J229" s="29">
        <v>10</v>
      </c>
      <c r="K229" s="29">
        <v>3</v>
      </c>
      <c r="L229" s="29">
        <v>4</v>
      </c>
      <c r="M229" s="29">
        <v>12</v>
      </c>
      <c r="N229" s="29">
        <v>10</v>
      </c>
      <c r="O229" s="29">
        <v>4</v>
      </c>
      <c r="P229" s="29">
        <v>12</v>
      </c>
      <c r="Q229" s="29">
        <v>10</v>
      </c>
      <c r="R229" s="29">
        <f t="shared" si="97"/>
        <v>87</v>
      </c>
      <c r="S229" s="22">
        <f>SUM(H229:Q229)/12</f>
        <v>7.25</v>
      </c>
      <c r="T229" s="279"/>
    </row>
    <row r="230" spans="1:20" x14ac:dyDescent="0.25">
      <c r="A230" s="314"/>
      <c r="B230" s="316"/>
      <c r="C230" s="316"/>
      <c r="D230" s="317"/>
      <c r="E230" s="337"/>
      <c r="F230" s="322"/>
      <c r="G230" s="23" t="s">
        <v>23</v>
      </c>
      <c r="H230" s="31">
        <f t="shared" ref="H230:Q230" si="99">+(H229*2+H228)/3</f>
        <v>12.333333333333334</v>
      </c>
      <c r="I230" s="31">
        <f t="shared" si="99"/>
        <v>5.666666666666667</v>
      </c>
      <c r="J230" s="31">
        <f t="shared" si="99"/>
        <v>11</v>
      </c>
      <c r="K230" s="31">
        <f t="shared" si="99"/>
        <v>5.666666666666667</v>
      </c>
      <c r="L230" s="31">
        <f t="shared" si="99"/>
        <v>5.666666666666667</v>
      </c>
      <c r="M230" s="31">
        <f t="shared" si="99"/>
        <v>11.333333333333334</v>
      </c>
      <c r="N230" s="31">
        <f t="shared" si="99"/>
        <v>10.333333333333334</v>
      </c>
      <c r="O230" s="31">
        <f t="shared" si="99"/>
        <v>5</v>
      </c>
      <c r="P230" s="31">
        <f t="shared" si="99"/>
        <v>13.666666666666666</v>
      </c>
      <c r="Q230" s="31">
        <f t="shared" si="99"/>
        <v>11</v>
      </c>
      <c r="R230" s="32">
        <f t="shared" si="97"/>
        <v>91.666666666666671</v>
      </c>
      <c r="S230" s="24">
        <f>SUM(S229*2+S228)/3</f>
        <v>8.2000000000000011</v>
      </c>
      <c r="T230" s="279"/>
    </row>
    <row r="231" spans="1:20" ht="15.75" thickBot="1" x14ac:dyDescent="0.3">
      <c r="A231" s="314"/>
      <c r="B231" s="316"/>
      <c r="C231" s="316"/>
      <c r="D231" s="317"/>
      <c r="E231" s="338"/>
      <c r="F231" s="323" t="s">
        <v>21</v>
      </c>
      <c r="G231" s="323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>
        <f>SUM(S227,S230)/2</f>
        <v>8.2333333333333343</v>
      </c>
      <c r="T231" s="11"/>
    </row>
    <row r="232" spans="1:20" x14ac:dyDescent="0.25">
      <c r="A232" s="313">
        <v>36</v>
      </c>
      <c r="B232" s="315" t="s">
        <v>374</v>
      </c>
      <c r="C232" s="315" t="s">
        <v>375</v>
      </c>
      <c r="D232" s="317"/>
      <c r="E232" s="336" t="s">
        <v>585</v>
      </c>
      <c r="F232" s="319" t="s">
        <v>16</v>
      </c>
      <c r="G232" s="12" t="s">
        <v>1</v>
      </c>
      <c r="H232" s="26">
        <v>9</v>
      </c>
      <c r="I232" s="20">
        <v>9</v>
      </c>
      <c r="J232" s="20">
        <v>13</v>
      </c>
      <c r="K232" s="20">
        <v>12</v>
      </c>
      <c r="L232" s="20">
        <v>8</v>
      </c>
      <c r="M232" s="20">
        <v>13</v>
      </c>
      <c r="N232" s="20">
        <v>12</v>
      </c>
      <c r="O232" s="20">
        <v>14</v>
      </c>
      <c r="P232" s="20">
        <v>13</v>
      </c>
      <c r="Q232" s="20">
        <v>9</v>
      </c>
      <c r="R232" s="20">
        <f t="shared" ref="R232:R237" si="100">SUM(H232:Q232)</f>
        <v>112</v>
      </c>
      <c r="S232" s="21">
        <f>SUM(H232:Q232)/10</f>
        <v>11.2</v>
      </c>
      <c r="T232" s="16"/>
    </row>
    <row r="233" spans="1:20" x14ac:dyDescent="0.25">
      <c r="A233" s="314"/>
      <c r="B233" s="316"/>
      <c r="C233" s="316"/>
      <c r="D233" s="317"/>
      <c r="E233" s="337"/>
      <c r="F233" s="320"/>
      <c r="G233" s="9" t="s">
        <v>2</v>
      </c>
      <c r="H233" s="28">
        <v>20</v>
      </c>
      <c r="I233" s="29">
        <v>7</v>
      </c>
      <c r="J233" s="29">
        <v>13</v>
      </c>
      <c r="K233" s="29">
        <v>12</v>
      </c>
      <c r="L233" s="29">
        <v>8</v>
      </c>
      <c r="M233" s="29">
        <v>15</v>
      </c>
      <c r="N233" s="29">
        <v>7</v>
      </c>
      <c r="O233" s="29">
        <v>15</v>
      </c>
      <c r="P233" s="29">
        <v>10</v>
      </c>
      <c r="Q233" s="29">
        <v>12</v>
      </c>
      <c r="R233" s="29">
        <f t="shared" si="100"/>
        <v>119</v>
      </c>
      <c r="S233" s="22">
        <f>SUM(H233:Q233)/12</f>
        <v>9.9166666666666661</v>
      </c>
      <c r="T233" s="279"/>
    </row>
    <row r="234" spans="1:20" x14ac:dyDescent="0.25">
      <c r="A234" s="314"/>
      <c r="B234" s="316"/>
      <c r="C234" s="316"/>
      <c r="D234" s="317"/>
      <c r="E234" s="337"/>
      <c r="F234" s="321"/>
      <c r="G234" s="23" t="s">
        <v>22</v>
      </c>
      <c r="H234" s="31">
        <f t="shared" ref="H234:Q234" si="101">+(H233*2+H232)/3</f>
        <v>16.333333333333332</v>
      </c>
      <c r="I234" s="31">
        <f t="shared" si="101"/>
        <v>7.666666666666667</v>
      </c>
      <c r="J234" s="31">
        <f t="shared" si="101"/>
        <v>13</v>
      </c>
      <c r="K234" s="31">
        <f t="shared" si="101"/>
        <v>12</v>
      </c>
      <c r="L234" s="31">
        <f t="shared" si="101"/>
        <v>8</v>
      </c>
      <c r="M234" s="31">
        <f t="shared" si="101"/>
        <v>14.333333333333334</v>
      </c>
      <c r="N234" s="31">
        <f t="shared" si="101"/>
        <v>8.6666666666666661</v>
      </c>
      <c r="O234" s="31">
        <f t="shared" si="101"/>
        <v>14.666666666666666</v>
      </c>
      <c r="P234" s="31">
        <f t="shared" si="101"/>
        <v>11</v>
      </c>
      <c r="Q234" s="31">
        <f t="shared" si="101"/>
        <v>11</v>
      </c>
      <c r="R234" s="32">
        <f t="shared" si="100"/>
        <v>116.66666666666667</v>
      </c>
      <c r="S234" s="24">
        <f>SUM(S233*2+S232)/3</f>
        <v>10.344444444444443</v>
      </c>
      <c r="T234" s="279"/>
    </row>
    <row r="235" spans="1:20" x14ac:dyDescent="0.25">
      <c r="A235" s="314"/>
      <c r="B235" s="316"/>
      <c r="C235" s="316"/>
      <c r="D235" s="317"/>
      <c r="E235" s="337"/>
      <c r="F235" s="322" t="s">
        <v>20</v>
      </c>
      <c r="G235" s="9" t="s">
        <v>1</v>
      </c>
      <c r="H235" s="29">
        <v>8</v>
      </c>
      <c r="I235" s="29">
        <v>8</v>
      </c>
      <c r="J235" s="29">
        <v>6</v>
      </c>
      <c r="K235" s="29">
        <v>11</v>
      </c>
      <c r="L235" s="29">
        <v>9</v>
      </c>
      <c r="M235" s="29">
        <v>15</v>
      </c>
      <c r="N235" s="29">
        <v>11</v>
      </c>
      <c r="O235" s="29">
        <v>13</v>
      </c>
      <c r="P235" s="29">
        <v>17</v>
      </c>
      <c r="Q235" s="29">
        <v>13</v>
      </c>
      <c r="R235" s="29">
        <f t="shared" si="100"/>
        <v>111</v>
      </c>
      <c r="S235" s="22">
        <f>SUM(H235:Q235)/10</f>
        <v>11.1</v>
      </c>
      <c r="T235" s="279"/>
    </row>
    <row r="236" spans="1:20" x14ac:dyDescent="0.25">
      <c r="A236" s="314"/>
      <c r="B236" s="316"/>
      <c r="C236" s="316"/>
      <c r="D236" s="317"/>
      <c r="E236" s="337"/>
      <c r="F236" s="322"/>
      <c r="G236" s="9" t="s">
        <v>2</v>
      </c>
      <c r="H236" s="29">
        <v>22</v>
      </c>
      <c r="I236" s="29">
        <v>10</v>
      </c>
      <c r="J236" s="29">
        <v>8</v>
      </c>
      <c r="K236" s="29">
        <v>10</v>
      </c>
      <c r="L236" s="29">
        <v>6</v>
      </c>
      <c r="M236" s="29">
        <v>17</v>
      </c>
      <c r="N236" s="29">
        <v>10</v>
      </c>
      <c r="O236" s="29">
        <v>9</v>
      </c>
      <c r="P236" s="29">
        <v>11</v>
      </c>
      <c r="Q236" s="29">
        <v>10</v>
      </c>
      <c r="R236" s="29">
        <f t="shared" si="100"/>
        <v>113</v>
      </c>
      <c r="S236" s="22">
        <f>SUM(H236:Q236)/12</f>
        <v>9.4166666666666661</v>
      </c>
      <c r="T236" s="279"/>
    </row>
    <row r="237" spans="1:20" x14ac:dyDescent="0.25">
      <c r="A237" s="314"/>
      <c r="B237" s="316"/>
      <c r="C237" s="316"/>
      <c r="D237" s="317"/>
      <c r="E237" s="337"/>
      <c r="F237" s="322"/>
      <c r="G237" s="23" t="s">
        <v>23</v>
      </c>
      <c r="H237" s="31">
        <f t="shared" ref="H237:Q237" si="102">+(H236*2+H235)/3</f>
        <v>17.333333333333332</v>
      </c>
      <c r="I237" s="31">
        <f t="shared" si="102"/>
        <v>9.3333333333333339</v>
      </c>
      <c r="J237" s="31">
        <f t="shared" si="102"/>
        <v>7.333333333333333</v>
      </c>
      <c r="K237" s="31">
        <f t="shared" si="102"/>
        <v>10.333333333333334</v>
      </c>
      <c r="L237" s="31">
        <f t="shared" si="102"/>
        <v>7</v>
      </c>
      <c r="M237" s="31">
        <f t="shared" si="102"/>
        <v>16.333333333333332</v>
      </c>
      <c r="N237" s="31">
        <f t="shared" si="102"/>
        <v>10.333333333333334</v>
      </c>
      <c r="O237" s="31">
        <f t="shared" si="102"/>
        <v>10.333333333333334</v>
      </c>
      <c r="P237" s="31">
        <f t="shared" si="102"/>
        <v>13</v>
      </c>
      <c r="Q237" s="31">
        <f t="shared" si="102"/>
        <v>11</v>
      </c>
      <c r="R237" s="32">
        <f t="shared" si="100"/>
        <v>112.33333333333333</v>
      </c>
      <c r="S237" s="24">
        <f>SUM(S236*2+S235)/3</f>
        <v>9.9777777777777761</v>
      </c>
      <c r="T237" s="279"/>
    </row>
    <row r="238" spans="1:20" ht="15.75" thickBot="1" x14ac:dyDescent="0.3">
      <c r="A238" s="314"/>
      <c r="B238" s="316"/>
      <c r="C238" s="316"/>
      <c r="D238" s="317"/>
      <c r="E238" s="338"/>
      <c r="F238" s="323" t="s">
        <v>21</v>
      </c>
      <c r="G238" s="323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>
        <f>SUM(S234,S237)/2</f>
        <v>10.16111111111111</v>
      </c>
      <c r="T238" s="11"/>
    </row>
    <row r="239" spans="1:20" x14ac:dyDescent="0.25">
      <c r="A239" s="313">
        <v>37</v>
      </c>
      <c r="B239" s="315" t="s">
        <v>374</v>
      </c>
      <c r="C239" s="315" t="s">
        <v>375</v>
      </c>
      <c r="D239" s="317"/>
      <c r="E239" s="336" t="s">
        <v>586</v>
      </c>
      <c r="F239" s="319" t="s">
        <v>16</v>
      </c>
      <c r="G239" s="12" t="s">
        <v>1</v>
      </c>
      <c r="H239" s="26">
        <v>16</v>
      </c>
      <c r="I239" s="20">
        <v>16</v>
      </c>
      <c r="J239" s="20">
        <v>10</v>
      </c>
      <c r="K239" s="20">
        <v>5</v>
      </c>
      <c r="L239" s="20">
        <v>10</v>
      </c>
      <c r="M239" s="20">
        <v>14</v>
      </c>
      <c r="N239" s="20">
        <v>13</v>
      </c>
      <c r="O239" s="20">
        <v>16</v>
      </c>
      <c r="P239" s="20">
        <v>14</v>
      </c>
      <c r="Q239" s="20">
        <v>17</v>
      </c>
      <c r="R239" s="20">
        <f t="shared" ref="R239:R244" si="103">SUM(H239:Q239)</f>
        <v>131</v>
      </c>
      <c r="S239" s="21">
        <f>SUM(H239:Q239)/10</f>
        <v>13.1</v>
      </c>
      <c r="T239" s="16"/>
    </row>
    <row r="240" spans="1:20" x14ac:dyDescent="0.25">
      <c r="A240" s="314"/>
      <c r="B240" s="316"/>
      <c r="C240" s="316"/>
      <c r="D240" s="317"/>
      <c r="E240" s="337"/>
      <c r="F240" s="320"/>
      <c r="G240" s="9" t="s">
        <v>2</v>
      </c>
      <c r="H240" s="28">
        <v>18</v>
      </c>
      <c r="I240" s="29">
        <v>10</v>
      </c>
      <c r="J240" s="29">
        <v>12</v>
      </c>
      <c r="K240" s="29">
        <v>5</v>
      </c>
      <c r="L240" s="29">
        <v>10</v>
      </c>
      <c r="M240" s="29">
        <v>10</v>
      </c>
      <c r="N240" s="29">
        <v>2</v>
      </c>
      <c r="O240" s="29">
        <v>11</v>
      </c>
      <c r="P240" s="29">
        <v>13</v>
      </c>
      <c r="Q240" s="29">
        <v>12</v>
      </c>
      <c r="R240" s="29">
        <f t="shared" si="103"/>
        <v>103</v>
      </c>
      <c r="S240" s="22">
        <f>SUM(H240:Q240)/12</f>
        <v>8.5833333333333339</v>
      </c>
      <c r="T240" s="279"/>
    </row>
    <row r="241" spans="1:20" x14ac:dyDescent="0.25">
      <c r="A241" s="314"/>
      <c r="B241" s="316"/>
      <c r="C241" s="316"/>
      <c r="D241" s="317"/>
      <c r="E241" s="337"/>
      <c r="F241" s="321"/>
      <c r="G241" s="23" t="s">
        <v>22</v>
      </c>
      <c r="H241" s="31">
        <f t="shared" ref="H241:Q241" si="104">+(H240*2+H239)/3</f>
        <v>17.333333333333332</v>
      </c>
      <c r="I241" s="31">
        <f t="shared" si="104"/>
        <v>12</v>
      </c>
      <c r="J241" s="31">
        <f t="shared" si="104"/>
        <v>11.333333333333334</v>
      </c>
      <c r="K241" s="31">
        <f t="shared" si="104"/>
        <v>5</v>
      </c>
      <c r="L241" s="31">
        <f t="shared" si="104"/>
        <v>10</v>
      </c>
      <c r="M241" s="31">
        <f t="shared" si="104"/>
        <v>11.333333333333334</v>
      </c>
      <c r="N241" s="31">
        <f t="shared" si="104"/>
        <v>5.666666666666667</v>
      </c>
      <c r="O241" s="31">
        <f t="shared" si="104"/>
        <v>12.666666666666666</v>
      </c>
      <c r="P241" s="31">
        <f t="shared" si="104"/>
        <v>13.333333333333334</v>
      </c>
      <c r="Q241" s="31">
        <f t="shared" si="104"/>
        <v>13.666666666666666</v>
      </c>
      <c r="R241" s="32">
        <f t="shared" si="103"/>
        <v>112.33333333333334</v>
      </c>
      <c r="S241" s="24">
        <f>SUM(S240*2+S239)/3</f>
        <v>10.088888888888889</v>
      </c>
      <c r="T241" s="279"/>
    </row>
    <row r="242" spans="1:20" x14ac:dyDescent="0.25">
      <c r="A242" s="314"/>
      <c r="B242" s="316"/>
      <c r="C242" s="316"/>
      <c r="D242" s="317"/>
      <c r="E242" s="337"/>
      <c r="F242" s="322" t="s">
        <v>20</v>
      </c>
      <c r="G242" s="9" t="s">
        <v>1</v>
      </c>
      <c r="H242" s="29">
        <v>2</v>
      </c>
      <c r="I242" s="29">
        <v>2</v>
      </c>
      <c r="J242" s="29">
        <v>8</v>
      </c>
      <c r="K242" s="29">
        <v>10</v>
      </c>
      <c r="L242" s="29">
        <v>13</v>
      </c>
      <c r="M242" s="29">
        <v>18</v>
      </c>
      <c r="N242" s="29">
        <v>12</v>
      </c>
      <c r="O242" s="29">
        <v>12</v>
      </c>
      <c r="P242" s="29">
        <v>18</v>
      </c>
      <c r="Q242" s="29">
        <v>13</v>
      </c>
      <c r="R242" s="29">
        <f t="shared" si="103"/>
        <v>108</v>
      </c>
      <c r="S242" s="22">
        <f>SUM(H242:Q242)/10</f>
        <v>10.8</v>
      </c>
      <c r="T242" s="279"/>
    </row>
    <row r="243" spans="1:20" x14ac:dyDescent="0.25">
      <c r="A243" s="314"/>
      <c r="B243" s="316"/>
      <c r="C243" s="316"/>
      <c r="D243" s="317"/>
      <c r="E243" s="337"/>
      <c r="F243" s="322"/>
      <c r="G243" s="9" t="s">
        <v>2</v>
      </c>
      <c r="H243" s="29">
        <v>20</v>
      </c>
      <c r="I243" s="29">
        <v>10</v>
      </c>
      <c r="J243" s="29">
        <v>10</v>
      </c>
      <c r="K243" s="29">
        <v>8</v>
      </c>
      <c r="L243" s="29">
        <v>16</v>
      </c>
      <c r="M243" s="29">
        <v>18</v>
      </c>
      <c r="N243" s="29">
        <v>11</v>
      </c>
      <c r="O243" s="29">
        <v>11</v>
      </c>
      <c r="P243" s="29">
        <v>16</v>
      </c>
      <c r="Q243" s="29">
        <v>12</v>
      </c>
      <c r="R243" s="29">
        <f t="shared" si="103"/>
        <v>132</v>
      </c>
      <c r="S243" s="22">
        <f>SUM(H243:Q243)/12</f>
        <v>11</v>
      </c>
      <c r="T243" s="279"/>
    </row>
    <row r="244" spans="1:20" x14ac:dyDescent="0.25">
      <c r="A244" s="314"/>
      <c r="B244" s="316"/>
      <c r="C244" s="316"/>
      <c r="D244" s="317"/>
      <c r="E244" s="337"/>
      <c r="F244" s="322"/>
      <c r="G244" s="23" t="s">
        <v>23</v>
      </c>
      <c r="H244" s="31">
        <f t="shared" ref="H244:Q244" si="105">+(H243*2+H242)/3</f>
        <v>14</v>
      </c>
      <c r="I244" s="31">
        <f t="shared" si="105"/>
        <v>7.333333333333333</v>
      </c>
      <c r="J244" s="31">
        <f t="shared" si="105"/>
        <v>9.3333333333333339</v>
      </c>
      <c r="K244" s="31">
        <f t="shared" si="105"/>
        <v>8.6666666666666661</v>
      </c>
      <c r="L244" s="31">
        <f t="shared" si="105"/>
        <v>15</v>
      </c>
      <c r="M244" s="31">
        <f t="shared" si="105"/>
        <v>18</v>
      </c>
      <c r="N244" s="31">
        <f t="shared" si="105"/>
        <v>11.333333333333334</v>
      </c>
      <c r="O244" s="31">
        <f t="shared" si="105"/>
        <v>11.333333333333334</v>
      </c>
      <c r="P244" s="31">
        <f t="shared" si="105"/>
        <v>16.666666666666668</v>
      </c>
      <c r="Q244" s="31">
        <f t="shared" si="105"/>
        <v>12.333333333333334</v>
      </c>
      <c r="R244" s="32">
        <f t="shared" si="103"/>
        <v>123.99999999999999</v>
      </c>
      <c r="S244" s="24">
        <f>SUM(S243*2+S242)/3</f>
        <v>10.933333333333332</v>
      </c>
      <c r="T244" s="279"/>
    </row>
    <row r="245" spans="1:20" ht="15.75" thickBot="1" x14ac:dyDescent="0.3">
      <c r="A245" s="314"/>
      <c r="B245" s="316"/>
      <c r="C245" s="316"/>
      <c r="D245" s="317"/>
      <c r="E245" s="338"/>
      <c r="F245" s="323" t="s">
        <v>21</v>
      </c>
      <c r="G245" s="323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>
        <f>SUM(S241,S244)/2</f>
        <v>10.511111111111109</v>
      </c>
      <c r="T245" s="11"/>
    </row>
    <row r="246" spans="1:20" x14ac:dyDescent="0.25">
      <c r="A246" s="313">
        <v>38</v>
      </c>
      <c r="B246" s="315" t="s">
        <v>374</v>
      </c>
      <c r="C246" s="315" t="s">
        <v>375</v>
      </c>
      <c r="D246" s="317"/>
      <c r="E246" s="336" t="s">
        <v>408</v>
      </c>
      <c r="F246" s="319" t="s">
        <v>16</v>
      </c>
      <c r="G246" s="12" t="s">
        <v>1</v>
      </c>
      <c r="H246" s="26">
        <v>17</v>
      </c>
      <c r="I246" s="20">
        <v>17</v>
      </c>
      <c r="J246" s="20">
        <v>18</v>
      </c>
      <c r="K246" s="20">
        <v>19</v>
      </c>
      <c r="L246" s="20">
        <v>4</v>
      </c>
      <c r="M246" s="20">
        <v>16</v>
      </c>
      <c r="N246" s="20">
        <v>19</v>
      </c>
      <c r="O246" s="20">
        <v>18</v>
      </c>
      <c r="P246" s="20">
        <v>16</v>
      </c>
      <c r="Q246" s="20">
        <v>17</v>
      </c>
      <c r="R246" s="20">
        <f t="shared" ref="R246:R251" si="106">SUM(H246:Q246)</f>
        <v>161</v>
      </c>
      <c r="S246" s="21">
        <f>SUM(H246:Q246)/10</f>
        <v>16.100000000000001</v>
      </c>
      <c r="T246" s="16"/>
    </row>
    <row r="247" spans="1:20" x14ac:dyDescent="0.25">
      <c r="A247" s="314"/>
      <c r="B247" s="316"/>
      <c r="C247" s="316"/>
      <c r="D247" s="317"/>
      <c r="E247" s="337"/>
      <c r="F247" s="320"/>
      <c r="G247" s="9" t="s">
        <v>2</v>
      </c>
      <c r="H247" s="28">
        <v>30</v>
      </c>
      <c r="I247" s="29">
        <v>13</v>
      </c>
      <c r="J247" s="29">
        <v>19</v>
      </c>
      <c r="K247" s="29">
        <v>18</v>
      </c>
      <c r="L247" s="29">
        <v>32</v>
      </c>
      <c r="M247" s="29">
        <v>20</v>
      </c>
      <c r="N247" s="29">
        <v>17</v>
      </c>
      <c r="O247" s="29">
        <v>18</v>
      </c>
      <c r="P247" s="29">
        <v>18</v>
      </c>
      <c r="Q247" s="29">
        <v>18</v>
      </c>
      <c r="R247" s="29">
        <f t="shared" si="106"/>
        <v>203</v>
      </c>
      <c r="S247" s="22">
        <f>SUM(H247:Q247)/12</f>
        <v>16.916666666666668</v>
      </c>
      <c r="T247" s="279"/>
    </row>
    <row r="248" spans="1:20" x14ac:dyDescent="0.25">
      <c r="A248" s="314"/>
      <c r="B248" s="316"/>
      <c r="C248" s="316"/>
      <c r="D248" s="317"/>
      <c r="E248" s="337"/>
      <c r="F248" s="321"/>
      <c r="G248" s="23" t="s">
        <v>22</v>
      </c>
      <c r="H248" s="31">
        <f t="shared" ref="H248:Q248" si="107">+(H247*2+H246)/3</f>
        <v>25.666666666666668</v>
      </c>
      <c r="I248" s="31">
        <f t="shared" si="107"/>
        <v>14.333333333333334</v>
      </c>
      <c r="J248" s="31">
        <f t="shared" si="107"/>
        <v>18.666666666666668</v>
      </c>
      <c r="K248" s="31">
        <f t="shared" si="107"/>
        <v>18.333333333333332</v>
      </c>
      <c r="L248" s="31">
        <f t="shared" si="107"/>
        <v>22.666666666666668</v>
      </c>
      <c r="M248" s="31">
        <f t="shared" si="107"/>
        <v>18.666666666666668</v>
      </c>
      <c r="N248" s="31">
        <f t="shared" si="107"/>
        <v>17.666666666666668</v>
      </c>
      <c r="O248" s="31">
        <f t="shared" si="107"/>
        <v>18</v>
      </c>
      <c r="P248" s="31">
        <f t="shared" si="107"/>
        <v>17.333333333333332</v>
      </c>
      <c r="Q248" s="31">
        <f t="shared" si="107"/>
        <v>17.666666666666668</v>
      </c>
      <c r="R248" s="32">
        <f t="shared" si="106"/>
        <v>189</v>
      </c>
      <c r="S248" s="24">
        <f>SUM(S247*2+S246)/3</f>
        <v>16.644444444444446</v>
      </c>
      <c r="T248" s="279"/>
    </row>
    <row r="249" spans="1:20" x14ac:dyDescent="0.25">
      <c r="A249" s="314"/>
      <c r="B249" s="316"/>
      <c r="C249" s="316"/>
      <c r="D249" s="317"/>
      <c r="E249" s="337"/>
      <c r="F249" s="322" t="s">
        <v>20</v>
      </c>
      <c r="G249" s="9" t="s">
        <v>1</v>
      </c>
      <c r="H249" s="29">
        <v>17</v>
      </c>
      <c r="I249" s="29">
        <v>17</v>
      </c>
      <c r="J249" s="29">
        <v>17</v>
      </c>
      <c r="K249" s="29">
        <v>17</v>
      </c>
      <c r="L249" s="29">
        <v>17</v>
      </c>
      <c r="M249" s="29">
        <v>18</v>
      </c>
      <c r="N249" s="29">
        <v>14</v>
      </c>
      <c r="O249" s="29">
        <v>16</v>
      </c>
      <c r="P249" s="29">
        <v>19</v>
      </c>
      <c r="Q249" s="29">
        <v>14</v>
      </c>
      <c r="R249" s="29">
        <f t="shared" si="106"/>
        <v>166</v>
      </c>
      <c r="S249" s="22">
        <f>SUM(H249:Q249)/10</f>
        <v>16.600000000000001</v>
      </c>
      <c r="T249" s="279"/>
    </row>
    <row r="250" spans="1:20" x14ac:dyDescent="0.25">
      <c r="A250" s="314"/>
      <c r="B250" s="316"/>
      <c r="C250" s="316"/>
      <c r="D250" s="317"/>
      <c r="E250" s="337"/>
      <c r="F250" s="322"/>
      <c r="G250" s="9" t="s">
        <v>2</v>
      </c>
      <c r="H250" s="29">
        <v>32</v>
      </c>
      <c r="I250" s="29">
        <v>15</v>
      </c>
      <c r="J250" s="29">
        <v>19</v>
      </c>
      <c r="K250" s="29">
        <v>18</v>
      </c>
      <c r="L250" s="29">
        <v>39</v>
      </c>
      <c r="M250" s="29">
        <v>20</v>
      </c>
      <c r="N250" s="29">
        <v>17</v>
      </c>
      <c r="O250" s="29">
        <v>19</v>
      </c>
      <c r="P250" s="29">
        <v>20</v>
      </c>
      <c r="Q250" s="29">
        <v>17</v>
      </c>
      <c r="R250" s="29">
        <f t="shared" si="106"/>
        <v>216</v>
      </c>
      <c r="S250" s="22">
        <f>SUM(H250:Q250)/12</f>
        <v>18</v>
      </c>
      <c r="T250" s="279"/>
    </row>
    <row r="251" spans="1:20" x14ac:dyDescent="0.25">
      <c r="A251" s="314"/>
      <c r="B251" s="316"/>
      <c r="C251" s="316"/>
      <c r="D251" s="317"/>
      <c r="E251" s="337"/>
      <c r="F251" s="322"/>
      <c r="G251" s="23" t="s">
        <v>23</v>
      </c>
      <c r="H251" s="31">
        <f t="shared" ref="H251:Q251" si="108">+(H250*2+H249)/3</f>
        <v>27</v>
      </c>
      <c r="I251" s="31">
        <f t="shared" si="108"/>
        <v>15.666666666666666</v>
      </c>
      <c r="J251" s="31">
        <f t="shared" si="108"/>
        <v>18.333333333333332</v>
      </c>
      <c r="K251" s="31">
        <f t="shared" si="108"/>
        <v>17.666666666666668</v>
      </c>
      <c r="L251" s="31">
        <f t="shared" si="108"/>
        <v>31.666666666666668</v>
      </c>
      <c r="M251" s="31">
        <f t="shared" si="108"/>
        <v>19.333333333333332</v>
      </c>
      <c r="N251" s="31">
        <f t="shared" si="108"/>
        <v>16</v>
      </c>
      <c r="O251" s="31">
        <f t="shared" si="108"/>
        <v>18</v>
      </c>
      <c r="P251" s="31">
        <f t="shared" si="108"/>
        <v>19.666666666666668</v>
      </c>
      <c r="Q251" s="31">
        <f t="shared" si="108"/>
        <v>16</v>
      </c>
      <c r="R251" s="32">
        <f t="shared" si="106"/>
        <v>199.33333333333334</v>
      </c>
      <c r="S251" s="24">
        <f>SUM(S250*2+S249)/3</f>
        <v>17.533333333333335</v>
      </c>
      <c r="T251" s="279"/>
    </row>
    <row r="252" spans="1:20" ht="15.75" thickBot="1" x14ac:dyDescent="0.3">
      <c r="A252" s="314"/>
      <c r="B252" s="316"/>
      <c r="C252" s="316"/>
      <c r="D252" s="317"/>
      <c r="E252" s="338"/>
      <c r="F252" s="323" t="s">
        <v>21</v>
      </c>
      <c r="G252" s="323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>
        <f>SUM(S248,S251)/2</f>
        <v>17.088888888888889</v>
      </c>
      <c r="T252" s="11"/>
    </row>
    <row r="253" spans="1:20" x14ac:dyDescent="0.25">
      <c r="A253" s="313">
        <v>39</v>
      </c>
      <c r="B253" s="315" t="s">
        <v>374</v>
      </c>
      <c r="C253" s="315" t="s">
        <v>375</v>
      </c>
      <c r="D253" s="317"/>
      <c r="E253" s="336" t="s">
        <v>587</v>
      </c>
      <c r="F253" s="319" t="s">
        <v>16</v>
      </c>
      <c r="G253" s="12" t="s">
        <v>1</v>
      </c>
      <c r="H253" s="26">
        <v>16</v>
      </c>
      <c r="I253" s="20">
        <v>16</v>
      </c>
      <c r="J253" s="20">
        <v>10</v>
      </c>
      <c r="K253" s="20">
        <v>8</v>
      </c>
      <c r="L253" s="20">
        <v>12</v>
      </c>
      <c r="M253" s="20">
        <v>14</v>
      </c>
      <c r="N253" s="20">
        <v>14</v>
      </c>
      <c r="O253" s="20">
        <v>14</v>
      </c>
      <c r="P253" s="20">
        <v>12</v>
      </c>
      <c r="Q253" s="20">
        <v>14</v>
      </c>
      <c r="R253" s="20">
        <f t="shared" ref="R253:R258" si="109">SUM(H253:Q253)</f>
        <v>130</v>
      </c>
      <c r="S253" s="21">
        <f>SUM(H253:Q253)/10</f>
        <v>13</v>
      </c>
      <c r="T253" s="16"/>
    </row>
    <row r="254" spans="1:20" x14ac:dyDescent="0.25">
      <c r="A254" s="314"/>
      <c r="B254" s="316"/>
      <c r="C254" s="316"/>
      <c r="D254" s="317"/>
      <c r="E254" s="337"/>
      <c r="F254" s="320"/>
      <c r="G254" s="9" t="s">
        <v>2</v>
      </c>
      <c r="H254" s="28">
        <v>28</v>
      </c>
      <c r="I254" s="29">
        <v>11</v>
      </c>
      <c r="J254" s="29">
        <v>10</v>
      </c>
      <c r="K254" s="29">
        <v>10</v>
      </c>
      <c r="L254" s="29">
        <v>26</v>
      </c>
      <c r="M254" s="29">
        <v>9</v>
      </c>
      <c r="N254" s="29">
        <v>2</v>
      </c>
      <c r="O254" s="29">
        <v>10</v>
      </c>
      <c r="P254" s="29">
        <v>14</v>
      </c>
      <c r="Q254" s="29">
        <v>10</v>
      </c>
      <c r="R254" s="29">
        <f t="shared" si="109"/>
        <v>130</v>
      </c>
      <c r="S254" s="22">
        <f>SUM(H254:Q254)/12</f>
        <v>10.833333333333334</v>
      </c>
      <c r="T254" s="279"/>
    </row>
    <row r="255" spans="1:20" x14ac:dyDescent="0.25">
      <c r="A255" s="314"/>
      <c r="B255" s="316"/>
      <c r="C255" s="316"/>
      <c r="D255" s="317"/>
      <c r="E255" s="337"/>
      <c r="F255" s="321"/>
      <c r="G255" s="23" t="s">
        <v>22</v>
      </c>
      <c r="H255" s="31">
        <f t="shared" ref="H255:Q255" si="110">+(H254*2+H253)/3</f>
        <v>24</v>
      </c>
      <c r="I255" s="31">
        <f t="shared" si="110"/>
        <v>12.666666666666666</v>
      </c>
      <c r="J255" s="31">
        <f t="shared" si="110"/>
        <v>10</v>
      </c>
      <c r="K255" s="31">
        <f t="shared" si="110"/>
        <v>9.3333333333333339</v>
      </c>
      <c r="L255" s="31">
        <f t="shared" si="110"/>
        <v>21.333333333333332</v>
      </c>
      <c r="M255" s="31">
        <f t="shared" si="110"/>
        <v>10.666666666666666</v>
      </c>
      <c r="N255" s="31">
        <f t="shared" si="110"/>
        <v>6</v>
      </c>
      <c r="O255" s="31">
        <f t="shared" si="110"/>
        <v>11.333333333333334</v>
      </c>
      <c r="P255" s="31">
        <f t="shared" si="110"/>
        <v>13.333333333333334</v>
      </c>
      <c r="Q255" s="31">
        <f t="shared" si="110"/>
        <v>11.333333333333334</v>
      </c>
      <c r="R255" s="32">
        <f t="shared" si="109"/>
        <v>130</v>
      </c>
      <c r="S255" s="24">
        <f>SUM(S254*2+S253)/3</f>
        <v>11.555555555555557</v>
      </c>
      <c r="T255" s="279"/>
    </row>
    <row r="256" spans="1:20" x14ac:dyDescent="0.25">
      <c r="A256" s="314"/>
      <c r="B256" s="316"/>
      <c r="C256" s="316"/>
      <c r="D256" s="317"/>
      <c r="E256" s="337"/>
      <c r="F256" s="322" t="s">
        <v>20</v>
      </c>
      <c r="G256" s="9" t="s">
        <v>1</v>
      </c>
      <c r="H256" s="29">
        <v>13</v>
      </c>
      <c r="I256" s="29">
        <v>13</v>
      </c>
      <c r="J256" s="29">
        <v>15</v>
      </c>
      <c r="K256" s="29">
        <v>10</v>
      </c>
      <c r="L256" s="29">
        <v>11</v>
      </c>
      <c r="M256" s="29">
        <v>17</v>
      </c>
      <c r="N256" s="29">
        <v>14</v>
      </c>
      <c r="O256" s="29">
        <v>11</v>
      </c>
      <c r="P256" s="29">
        <v>18</v>
      </c>
      <c r="Q256" s="29">
        <v>14</v>
      </c>
      <c r="R256" s="29">
        <f t="shared" si="109"/>
        <v>136</v>
      </c>
      <c r="S256" s="22">
        <f>SUM(H256:Q256)/10</f>
        <v>13.6</v>
      </c>
      <c r="T256" s="279"/>
    </row>
    <row r="257" spans="1:20" x14ac:dyDescent="0.25">
      <c r="A257" s="314"/>
      <c r="B257" s="316"/>
      <c r="C257" s="316"/>
      <c r="D257" s="317"/>
      <c r="E257" s="337"/>
      <c r="F257" s="322"/>
      <c r="G257" s="9" t="s">
        <v>2</v>
      </c>
      <c r="H257" s="29">
        <v>28</v>
      </c>
      <c r="I257" s="29">
        <v>14</v>
      </c>
      <c r="J257" s="29">
        <v>8</v>
      </c>
      <c r="K257" s="29">
        <v>4</v>
      </c>
      <c r="L257" s="29">
        <v>20</v>
      </c>
      <c r="M257" s="29">
        <v>15</v>
      </c>
      <c r="N257" s="29">
        <v>11</v>
      </c>
      <c r="O257" s="29">
        <v>10</v>
      </c>
      <c r="P257" s="29">
        <v>12</v>
      </c>
      <c r="Q257" s="29">
        <v>11</v>
      </c>
      <c r="R257" s="29">
        <f t="shared" si="109"/>
        <v>133</v>
      </c>
      <c r="S257" s="22">
        <f>SUM(H257:Q257)/12</f>
        <v>11.083333333333334</v>
      </c>
      <c r="T257" s="279"/>
    </row>
    <row r="258" spans="1:20" x14ac:dyDescent="0.25">
      <c r="A258" s="314"/>
      <c r="B258" s="316"/>
      <c r="C258" s="316"/>
      <c r="D258" s="317"/>
      <c r="E258" s="337"/>
      <c r="F258" s="322"/>
      <c r="G258" s="23" t="s">
        <v>23</v>
      </c>
      <c r="H258" s="31">
        <f t="shared" ref="H258:Q258" si="111">+(H257*2+H256)/3</f>
        <v>23</v>
      </c>
      <c r="I258" s="31">
        <f t="shared" si="111"/>
        <v>13.666666666666666</v>
      </c>
      <c r="J258" s="31">
        <f t="shared" si="111"/>
        <v>10.333333333333334</v>
      </c>
      <c r="K258" s="31">
        <f t="shared" si="111"/>
        <v>6</v>
      </c>
      <c r="L258" s="31">
        <f t="shared" si="111"/>
        <v>17</v>
      </c>
      <c r="M258" s="31">
        <f t="shared" si="111"/>
        <v>15.666666666666666</v>
      </c>
      <c r="N258" s="31">
        <f t="shared" si="111"/>
        <v>12</v>
      </c>
      <c r="O258" s="31">
        <f t="shared" si="111"/>
        <v>10.333333333333334</v>
      </c>
      <c r="P258" s="31">
        <f t="shared" si="111"/>
        <v>14</v>
      </c>
      <c r="Q258" s="31">
        <f t="shared" si="111"/>
        <v>12</v>
      </c>
      <c r="R258" s="32">
        <f t="shared" si="109"/>
        <v>134</v>
      </c>
      <c r="S258" s="24">
        <f>SUM(S257*2+S256)/3</f>
        <v>11.922222222222222</v>
      </c>
      <c r="T258" s="279"/>
    </row>
    <row r="259" spans="1:20" ht="15.75" thickBot="1" x14ac:dyDescent="0.3">
      <c r="A259" s="314"/>
      <c r="B259" s="316"/>
      <c r="C259" s="316"/>
      <c r="D259" s="317"/>
      <c r="E259" s="338"/>
      <c r="F259" s="323" t="s">
        <v>21</v>
      </c>
      <c r="G259" s="323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>
        <f>SUM(S255,S258)/2</f>
        <v>11.738888888888891</v>
      </c>
      <c r="T259" s="11"/>
    </row>
    <row r="260" spans="1:20" x14ac:dyDescent="0.25">
      <c r="A260" s="313">
        <v>40</v>
      </c>
      <c r="B260" s="315" t="s">
        <v>374</v>
      </c>
      <c r="C260" s="315" t="s">
        <v>375</v>
      </c>
      <c r="D260" s="317"/>
      <c r="E260" s="336" t="s">
        <v>588</v>
      </c>
      <c r="F260" s="319" t="s">
        <v>16</v>
      </c>
      <c r="G260" s="12" t="s">
        <v>1</v>
      </c>
      <c r="H260" s="26">
        <v>10</v>
      </c>
      <c r="I260" s="20">
        <v>10</v>
      </c>
      <c r="J260" s="20">
        <v>5</v>
      </c>
      <c r="K260" s="20">
        <v>9</v>
      </c>
      <c r="L260" s="20">
        <v>10</v>
      </c>
      <c r="M260" s="20">
        <v>15</v>
      </c>
      <c r="N260" s="20">
        <v>13</v>
      </c>
      <c r="O260" s="20">
        <v>9</v>
      </c>
      <c r="P260" s="20">
        <v>10</v>
      </c>
      <c r="Q260" s="20">
        <v>14</v>
      </c>
      <c r="R260" s="20">
        <f t="shared" ref="R260:R265" si="112">SUM(H260:Q260)</f>
        <v>105</v>
      </c>
      <c r="S260" s="21">
        <f>SUM(H260:Q260)/10</f>
        <v>10.5</v>
      </c>
      <c r="T260" s="16"/>
    </row>
    <row r="261" spans="1:20" x14ac:dyDescent="0.25">
      <c r="A261" s="314"/>
      <c r="B261" s="316"/>
      <c r="C261" s="316"/>
      <c r="D261" s="317"/>
      <c r="E261" s="337"/>
      <c r="F261" s="320"/>
      <c r="G261" s="9" t="s">
        <v>2</v>
      </c>
      <c r="H261" s="28">
        <v>14</v>
      </c>
      <c r="I261" s="29">
        <v>6</v>
      </c>
      <c r="J261" s="29">
        <v>2</v>
      </c>
      <c r="K261" s="29">
        <v>10</v>
      </c>
      <c r="L261" s="29">
        <v>10</v>
      </c>
      <c r="M261" s="29">
        <v>12</v>
      </c>
      <c r="N261" s="29">
        <v>2</v>
      </c>
      <c r="O261" s="29">
        <v>13</v>
      </c>
      <c r="P261" s="29">
        <v>11</v>
      </c>
      <c r="Q261" s="29">
        <v>10</v>
      </c>
      <c r="R261" s="29">
        <f t="shared" si="112"/>
        <v>90</v>
      </c>
      <c r="S261" s="22">
        <f>SUM(H261:Q261)/12</f>
        <v>7.5</v>
      </c>
      <c r="T261" s="279"/>
    </row>
    <row r="262" spans="1:20" x14ac:dyDescent="0.25">
      <c r="A262" s="314"/>
      <c r="B262" s="316"/>
      <c r="C262" s="316"/>
      <c r="D262" s="317"/>
      <c r="E262" s="337"/>
      <c r="F262" s="321"/>
      <c r="G262" s="23" t="s">
        <v>22</v>
      </c>
      <c r="H262" s="31">
        <f t="shared" ref="H262:Q262" si="113">+(H261*2+H260)/3</f>
        <v>12.666666666666666</v>
      </c>
      <c r="I262" s="31">
        <f t="shared" si="113"/>
        <v>7.333333333333333</v>
      </c>
      <c r="J262" s="31">
        <f t="shared" si="113"/>
        <v>3</v>
      </c>
      <c r="K262" s="31">
        <f t="shared" si="113"/>
        <v>9.6666666666666661</v>
      </c>
      <c r="L262" s="31">
        <f t="shared" si="113"/>
        <v>10</v>
      </c>
      <c r="M262" s="31">
        <f t="shared" si="113"/>
        <v>13</v>
      </c>
      <c r="N262" s="31">
        <f t="shared" si="113"/>
        <v>5.666666666666667</v>
      </c>
      <c r="O262" s="31">
        <f t="shared" si="113"/>
        <v>11.666666666666666</v>
      </c>
      <c r="P262" s="31">
        <f t="shared" si="113"/>
        <v>10.666666666666666</v>
      </c>
      <c r="Q262" s="31">
        <f t="shared" si="113"/>
        <v>11.333333333333334</v>
      </c>
      <c r="R262" s="32">
        <f t="shared" si="112"/>
        <v>95</v>
      </c>
      <c r="S262" s="24">
        <f>SUM(S261*2+S260)/3</f>
        <v>8.5</v>
      </c>
      <c r="T262" s="279"/>
    </row>
    <row r="263" spans="1:20" x14ac:dyDescent="0.25">
      <c r="A263" s="314"/>
      <c r="B263" s="316"/>
      <c r="C263" s="316"/>
      <c r="D263" s="317"/>
      <c r="E263" s="337"/>
      <c r="F263" s="322" t="s">
        <v>20</v>
      </c>
      <c r="G263" s="9" t="s">
        <v>1</v>
      </c>
      <c r="H263" s="29">
        <v>9</v>
      </c>
      <c r="I263" s="29">
        <v>9</v>
      </c>
      <c r="J263" s="29">
        <v>15</v>
      </c>
      <c r="K263" s="29">
        <v>10</v>
      </c>
      <c r="L263" s="29">
        <v>11</v>
      </c>
      <c r="M263" s="29">
        <v>12</v>
      </c>
      <c r="N263" s="29">
        <v>13</v>
      </c>
      <c r="O263" s="29">
        <v>13</v>
      </c>
      <c r="P263" s="29">
        <v>18</v>
      </c>
      <c r="Q263" s="29">
        <v>13</v>
      </c>
      <c r="R263" s="29">
        <f t="shared" si="112"/>
        <v>123</v>
      </c>
      <c r="S263" s="22">
        <f>SUM(H263:Q263)/10</f>
        <v>12.3</v>
      </c>
      <c r="T263" s="279"/>
    </row>
    <row r="264" spans="1:20" x14ac:dyDescent="0.25">
      <c r="A264" s="314"/>
      <c r="B264" s="316"/>
      <c r="C264" s="316"/>
      <c r="D264" s="317"/>
      <c r="E264" s="337"/>
      <c r="F264" s="322"/>
      <c r="G264" s="9" t="s">
        <v>2</v>
      </c>
      <c r="H264" s="29">
        <v>16</v>
      </c>
      <c r="I264" s="29">
        <v>9</v>
      </c>
      <c r="J264" s="29">
        <v>5</v>
      </c>
      <c r="K264" s="29">
        <v>8</v>
      </c>
      <c r="L264" s="29">
        <v>10</v>
      </c>
      <c r="M264" s="29">
        <v>10</v>
      </c>
      <c r="N264" s="29">
        <v>10</v>
      </c>
      <c r="O264" s="29">
        <v>5</v>
      </c>
      <c r="P264" s="29">
        <v>14</v>
      </c>
      <c r="Q264" s="29">
        <v>10</v>
      </c>
      <c r="R264" s="29">
        <f t="shared" si="112"/>
        <v>97</v>
      </c>
      <c r="S264" s="22">
        <f>SUM(H264:Q264)/12</f>
        <v>8.0833333333333339</v>
      </c>
      <c r="T264" s="279"/>
    </row>
    <row r="265" spans="1:20" x14ac:dyDescent="0.25">
      <c r="A265" s="314"/>
      <c r="B265" s="316"/>
      <c r="C265" s="316"/>
      <c r="D265" s="317"/>
      <c r="E265" s="337"/>
      <c r="F265" s="322"/>
      <c r="G265" s="23" t="s">
        <v>23</v>
      </c>
      <c r="H265" s="31">
        <f t="shared" ref="H265:Q265" si="114">+(H264*2+H263)/3</f>
        <v>13.666666666666666</v>
      </c>
      <c r="I265" s="31">
        <f t="shared" si="114"/>
        <v>9</v>
      </c>
      <c r="J265" s="31">
        <f t="shared" si="114"/>
        <v>8.3333333333333339</v>
      </c>
      <c r="K265" s="31">
        <f t="shared" si="114"/>
        <v>8.6666666666666661</v>
      </c>
      <c r="L265" s="31">
        <f t="shared" si="114"/>
        <v>10.333333333333334</v>
      </c>
      <c r="M265" s="31">
        <f t="shared" si="114"/>
        <v>10.666666666666666</v>
      </c>
      <c r="N265" s="31">
        <f t="shared" si="114"/>
        <v>11</v>
      </c>
      <c r="O265" s="31">
        <f t="shared" si="114"/>
        <v>7.666666666666667</v>
      </c>
      <c r="P265" s="31">
        <f t="shared" si="114"/>
        <v>15.333333333333334</v>
      </c>
      <c r="Q265" s="31">
        <f t="shared" si="114"/>
        <v>11</v>
      </c>
      <c r="R265" s="32">
        <f t="shared" si="112"/>
        <v>105.66666666666666</v>
      </c>
      <c r="S265" s="24">
        <f>SUM(S264*2+S263)/3</f>
        <v>9.4888888888888889</v>
      </c>
      <c r="T265" s="279"/>
    </row>
    <row r="266" spans="1:20" ht="15.75" thickBot="1" x14ac:dyDescent="0.3">
      <c r="A266" s="314"/>
      <c r="B266" s="316"/>
      <c r="C266" s="316"/>
      <c r="D266" s="317"/>
      <c r="E266" s="338"/>
      <c r="F266" s="323" t="s">
        <v>21</v>
      </c>
      <c r="G266" s="323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>
        <f>SUM(S262,S265)/2</f>
        <v>8.9944444444444436</v>
      </c>
      <c r="T266" s="11"/>
    </row>
    <row r="267" spans="1:20" x14ac:dyDescent="0.25">
      <c r="A267" s="313">
        <v>41</v>
      </c>
      <c r="B267" s="315" t="s">
        <v>374</v>
      </c>
      <c r="C267" s="315" t="s">
        <v>375</v>
      </c>
      <c r="D267" s="317"/>
      <c r="E267" s="336" t="s">
        <v>589</v>
      </c>
      <c r="F267" s="319" t="s">
        <v>16</v>
      </c>
      <c r="G267" s="12" t="s">
        <v>1</v>
      </c>
      <c r="H267" s="26">
        <v>10</v>
      </c>
      <c r="I267" s="20">
        <v>10</v>
      </c>
      <c r="J267" s="20">
        <v>8</v>
      </c>
      <c r="K267" s="20">
        <v>4</v>
      </c>
      <c r="L267" s="20">
        <v>11</v>
      </c>
      <c r="M267" s="20">
        <v>12</v>
      </c>
      <c r="N267" s="20">
        <v>13</v>
      </c>
      <c r="O267" s="20">
        <v>4</v>
      </c>
      <c r="P267" s="20">
        <v>10</v>
      </c>
      <c r="Q267" s="20">
        <v>2</v>
      </c>
      <c r="R267" s="20">
        <f t="shared" ref="R267:R272" si="115">SUM(H267:Q267)</f>
        <v>84</v>
      </c>
      <c r="S267" s="21">
        <f>SUM(H267:Q267)/10</f>
        <v>8.4</v>
      </c>
      <c r="T267" s="16"/>
    </row>
    <row r="268" spans="1:20" x14ac:dyDescent="0.25">
      <c r="A268" s="314"/>
      <c r="B268" s="316"/>
      <c r="C268" s="316"/>
      <c r="D268" s="317"/>
      <c r="E268" s="337"/>
      <c r="F268" s="320"/>
      <c r="G268" s="9" t="s">
        <v>2</v>
      </c>
      <c r="H268" s="28">
        <v>22</v>
      </c>
      <c r="I268" s="29">
        <v>5</v>
      </c>
      <c r="J268" s="29">
        <v>12</v>
      </c>
      <c r="K268" s="29">
        <v>9</v>
      </c>
      <c r="L268" s="29">
        <v>8</v>
      </c>
      <c r="M268" s="29">
        <v>15</v>
      </c>
      <c r="N268" s="29">
        <v>6</v>
      </c>
      <c r="O268" s="29">
        <v>11</v>
      </c>
      <c r="P268" s="29">
        <v>11</v>
      </c>
      <c r="Q268" s="29">
        <v>10</v>
      </c>
      <c r="R268" s="29">
        <f t="shared" si="115"/>
        <v>109</v>
      </c>
      <c r="S268" s="22">
        <f>SUM(H268:Q268)/12</f>
        <v>9.0833333333333339</v>
      </c>
      <c r="T268" s="279"/>
    </row>
    <row r="269" spans="1:20" x14ac:dyDescent="0.25">
      <c r="A269" s="314"/>
      <c r="B269" s="316"/>
      <c r="C269" s="316"/>
      <c r="D269" s="317"/>
      <c r="E269" s="337"/>
      <c r="F269" s="321"/>
      <c r="G269" s="23" t="s">
        <v>22</v>
      </c>
      <c r="H269" s="31">
        <f t="shared" ref="H269:Q269" si="116">+(H268*2+H267)/3</f>
        <v>18</v>
      </c>
      <c r="I269" s="31">
        <f t="shared" si="116"/>
        <v>6.666666666666667</v>
      </c>
      <c r="J269" s="31">
        <f t="shared" si="116"/>
        <v>10.666666666666666</v>
      </c>
      <c r="K269" s="31">
        <f t="shared" si="116"/>
        <v>7.333333333333333</v>
      </c>
      <c r="L269" s="31">
        <f t="shared" si="116"/>
        <v>9</v>
      </c>
      <c r="M269" s="31">
        <f t="shared" si="116"/>
        <v>14</v>
      </c>
      <c r="N269" s="31">
        <f t="shared" si="116"/>
        <v>8.3333333333333339</v>
      </c>
      <c r="O269" s="31">
        <f t="shared" si="116"/>
        <v>8.6666666666666661</v>
      </c>
      <c r="P269" s="31">
        <f t="shared" si="116"/>
        <v>10.666666666666666</v>
      </c>
      <c r="Q269" s="31">
        <f t="shared" si="116"/>
        <v>7.333333333333333</v>
      </c>
      <c r="R269" s="32">
        <f t="shared" si="115"/>
        <v>100.66666666666667</v>
      </c>
      <c r="S269" s="24">
        <f>SUM(S268*2+S267)/3</f>
        <v>8.8555555555555561</v>
      </c>
      <c r="T269" s="279"/>
    </row>
    <row r="270" spans="1:20" x14ac:dyDescent="0.25">
      <c r="A270" s="314"/>
      <c r="B270" s="316"/>
      <c r="C270" s="316"/>
      <c r="D270" s="317"/>
      <c r="E270" s="337"/>
      <c r="F270" s="322" t="s">
        <v>20</v>
      </c>
      <c r="G270" s="9" t="s">
        <v>1</v>
      </c>
      <c r="H270" s="29">
        <v>11</v>
      </c>
      <c r="I270" s="29">
        <v>11</v>
      </c>
      <c r="J270" s="29">
        <v>13</v>
      </c>
      <c r="K270" s="29">
        <v>10</v>
      </c>
      <c r="L270" s="29">
        <v>12</v>
      </c>
      <c r="M270" s="29">
        <v>14</v>
      </c>
      <c r="N270" s="29">
        <v>13</v>
      </c>
      <c r="O270" s="29">
        <v>13</v>
      </c>
      <c r="P270" s="29">
        <v>17</v>
      </c>
      <c r="Q270" s="29">
        <v>13</v>
      </c>
      <c r="R270" s="29">
        <f t="shared" si="115"/>
        <v>127</v>
      </c>
      <c r="S270" s="22">
        <f>SUM(H270:Q270)/10</f>
        <v>12.7</v>
      </c>
      <c r="T270" s="279"/>
    </row>
    <row r="271" spans="1:20" x14ac:dyDescent="0.25">
      <c r="A271" s="314"/>
      <c r="B271" s="316"/>
      <c r="C271" s="316"/>
      <c r="D271" s="317"/>
      <c r="E271" s="337"/>
      <c r="F271" s="322"/>
      <c r="G271" s="9" t="s">
        <v>2</v>
      </c>
      <c r="H271" s="29">
        <v>20</v>
      </c>
      <c r="I271" s="29">
        <v>8</v>
      </c>
      <c r="J271" s="29">
        <v>4</v>
      </c>
      <c r="K271" s="29">
        <v>4</v>
      </c>
      <c r="L271" s="29">
        <v>6</v>
      </c>
      <c r="M271" s="29">
        <v>5</v>
      </c>
      <c r="N271" s="29">
        <v>10</v>
      </c>
      <c r="O271" s="29">
        <v>8</v>
      </c>
      <c r="P271" s="29">
        <v>12</v>
      </c>
      <c r="Q271" s="29">
        <v>10</v>
      </c>
      <c r="R271" s="29">
        <f t="shared" si="115"/>
        <v>87</v>
      </c>
      <c r="S271" s="22">
        <f>SUM(H271:Q271)/12</f>
        <v>7.25</v>
      </c>
      <c r="T271" s="279"/>
    </row>
    <row r="272" spans="1:20" x14ac:dyDescent="0.25">
      <c r="A272" s="314"/>
      <c r="B272" s="316"/>
      <c r="C272" s="316"/>
      <c r="D272" s="317"/>
      <c r="E272" s="337"/>
      <c r="F272" s="322"/>
      <c r="G272" s="23" t="s">
        <v>23</v>
      </c>
      <c r="H272" s="31">
        <f t="shared" ref="H272:Q272" si="117">+(H271*2+H270)/3</f>
        <v>17</v>
      </c>
      <c r="I272" s="31">
        <f t="shared" si="117"/>
        <v>9</v>
      </c>
      <c r="J272" s="31">
        <f t="shared" si="117"/>
        <v>7</v>
      </c>
      <c r="K272" s="31">
        <f t="shared" si="117"/>
        <v>6</v>
      </c>
      <c r="L272" s="31">
        <f t="shared" si="117"/>
        <v>8</v>
      </c>
      <c r="M272" s="31">
        <f t="shared" si="117"/>
        <v>8</v>
      </c>
      <c r="N272" s="31">
        <f t="shared" si="117"/>
        <v>11</v>
      </c>
      <c r="O272" s="31">
        <f t="shared" si="117"/>
        <v>9.6666666666666661</v>
      </c>
      <c r="P272" s="31">
        <f t="shared" si="117"/>
        <v>13.666666666666666</v>
      </c>
      <c r="Q272" s="31">
        <f t="shared" si="117"/>
        <v>11</v>
      </c>
      <c r="R272" s="32">
        <f t="shared" si="115"/>
        <v>100.33333333333334</v>
      </c>
      <c r="S272" s="24">
        <f>SUM(S271*2+S270)/3</f>
        <v>9.0666666666666664</v>
      </c>
      <c r="T272" s="279"/>
    </row>
    <row r="273" spans="1:20" ht="15.75" thickBot="1" x14ac:dyDescent="0.3">
      <c r="A273" s="314"/>
      <c r="B273" s="316"/>
      <c r="C273" s="316"/>
      <c r="D273" s="317"/>
      <c r="E273" s="338"/>
      <c r="F273" s="323" t="s">
        <v>21</v>
      </c>
      <c r="G273" s="323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>
        <f>SUM(S269,S272)/2</f>
        <v>8.9611111111111121</v>
      </c>
      <c r="T273" s="11"/>
    </row>
    <row r="274" spans="1:20" x14ac:dyDescent="0.25">
      <c r="A274" s="313">
        <v>42</v>
      </c>
      <c r="B274" s="315" t="s">
        <v>374</v>
      </c>
      <c r="C274" s="315" t="s">
        <v>375</v>
      </c>
      <c r="D274" s="317"/>
      <c r="E274" s="336" t="s">
        <v>590</v>
      </c>
      <c r="F274" s="319" t="s">
        <v>16</v>
      </c>
      <c r="G274" s="12" t="s">
        <v>1</v>
      </c>
      <c r="H274" s="26">
        <v>7</v>
      </c>
      <c r="I274" s="20">
        <v>7</v>
      </c>
      <c r="J274" s="20">
        <v>7</v>
      </c>
      <c r="K274" s="20">
        <v>15</v>
      </c>
      <c r="L274" s="20">
        <v>4</v>
      </c>
      <c r="M274" s="20">
        <v>15</v>
      </c>
      <c r="N274" s="20">
        <v>10</v>
      </c>
      <c r="O274" s="20">
        <v>12</v>
      </c>
      <c r="P274" s="20">
        <v>10</v>
      </c>
      <c r="Q274" s="20">
        <v>11</v>
      </c>
      <c r="R274" s="20">
        <f t="shared" ref="R274:R279" si="118">SUM(H274:Q274)</f>
        <v>98</v>
      </c>
      <c r="S274" s="21">
        <f>SUM(H274:Q274)/10</f>
        <v>9.8000000000000007</v>
      </c>
      <c r="T274" s="16"/>
    </row>
    <row r="275" spans="1:20" x14ac:dyDescent="0.25">
      <c r="A275" s="314"/>
      <c r="B275" s="316"/>
      <c r="C275" s="316"/>
      <c r="D275" s="317"/>
      <c r="E275" s="337"/>
      <c r="F275" s="320"/>
      <c r="G275" s="9" t="s">
        <v>2</v>
      </c>
      <c r="H275" s="28">
        <v>12</v>
      </c>
      <c r="I275" s="29">
        <v>5</v>
      </c>
      <c r="J275" s="29">
        <v>4</v>
      </c>
      <c r="K275" s="29">
        <v>13</v>
      </c>
      <c r="L275" s="29">
        <v>8</v>
      </c>
      <c r="M275" s="29">
        <v>15</v>
      </c>
      <c r="N275" s="29">
        <v>2</v>
      </c>
      <c r="O275" s="29">
        <v>11</v>
      </c>
      <c r="P275" s="29">
        <v>11</v>
      </c>
      <c r="Q275" s="29">
        <v>10</v>
      </c>
      <c r="R275" s="29">
        <f t="shared" si="118"/>
        <v>91</v>
      </c>
      <c r="S275" s="22">
        <f>SUM(H275:Q275)/12</f>
        <v>7.583333333333333</v>
      </c>
      <c r="T275" s="279"/>
    </row>
    <row r="276" spans="1:20" x14ac:dyDescent="0.25">
      <c r="A276" s="314"/>
      <c r="B276" s="316"/>
      <c r="C276" s="316"/>
      <c r="D276" s="317"/>
      <c r="E276" s="337"/>
      <c r="F276" s="321"/>
      <c r="G276" s="23" t="s">
        <v>22</v>
      </c>
      <c r="H276" s="31">
        <f t="shared" ref="H276:Q276" si="119">+(H275*2+H274)/3</f>
        <v>10.333333333333334</v>
      </c>
      <c r="I276" s="31">
        <f t="shared" si="119"/>
        <v>5.666666666666667</v>
      </c>
      <c r="J276" s="31">
        <f t="shared" si="119"/>
        <v>5</v>
      </c>
      <c r="K276" s="31">
        <f t="shared" si="119"/>
        <v>13.666666666666666</v>
      </c>
      <c r="L276" s="31">
        <f t="shared" si="119"/>
        <v>6.666666666666667</v>
      </c>
      <c r="M276" s="31">
        <f t="shared" si="119"/>
        <v>15</v>
      </c>
      <c r="N276" s="31">
        <f t="shared" si="119"/>
        <v>4.666666666666667</v>
      </c>
      <c r="O276" s="31">
        <f t="shared" si="119"/>
        <v>11.333333333333334</v>
      </c>
      <c r="P276" s="31">
        <f t="shared" si="119"/>
        <v>10.666666666666666</v>
      </c>
      <c r="Q276" s="31">
        <f t="shared" si="119"/>
        <v>10.333333333333334</v>
      </c>
      <c r="R276" s="32">
        <f t="shared" si="118"/>
        <v>93.333333333333329</v>
      </c>
      <c r="S276" s="24">
        <f>SUM(S275*2+S274)/3</f>
        <v>8.3222222222222229</v>
      </c>
      <c r="T276" s="279"/>
    </row>
    <row r="277" spans="1:20" x14ac:dyDescent="0.25">
      <c r="A277" s="314"/>
      <c r="B277" s="316"/>
      <c r="C277" s="316"/>
      <c r="D277" s="317"/>
      <c r="E277" s="337"/>
      <c r="F277" s="322" t="s">
        <v>20</v>
      </c>
      <c r="G277" s="9" t="s">
        <v>1</v>
      </c>
      <c r="H277" s="29">
        <v>5</v>
      </c>
      <c r="I277" s="29">
        <v>5</v>
      </c>
      <c r="J277" s="29">
        <v>13</v>
      </c>
      <c r="K277" s="29">
        <v>10</v>
      </c>
      <c r="L277" s="29">
        <v>3</v>
      </c>
      <c r="M277" s="29">
        <v>14</v>
      </c>
      <c r="N277" s="29">
        <v>11</v>
      </c>
      <c r="O277" s="29">
        <v>11</v>
      </c>
      <c r="P277" s="29">
        <v>16</v>
      </c>
      <c r="Q277" s="29">
        <v>9</v>
      </c>
      <c r="R277" s="29">
        <f t="shared" si="118"/>
        <v>97</v>
      </c>
      <c r="S277" s="22">
        <f>SUM(H277:Q277)/10</f>
        <v>9.6999999999999993</v>
      </c>
      <c r="T277" s="279"/>
    </row>
    <row r="278" spans="1:20" x14ac:dyDescent="0.25">
      <c r="A278" s="314"/>
      <c r="B278" s="316"/>
      <c r="C278" s="316"/>
      <c r="D278" s="317"/>
      <c r="E278" s="337"/>
      <c r="F278" s="322"/>
      <c r="G278" s="9" t="s">
        <v>2</v>
      </c>
      <c r="H278" s="29">
        <v>16</v>
      </c>
      <c r="I278" s="29">
        <v>5</v>
      </c>
      <c r="J278" s="29">
        <v>4</v>
      </c>
      <c r="K278" s="29">
        <v>7</v>
      </c>
      <c r="L278" s="29">
        <v>4</v>
      </c>
      <c r="M278" s="29">
        <v>16</v>
      </c>
      <c r="N278" s="29">
        <v>11</v>
      </c>
      <c r="O278" s="29">
        <v>9</v>
      </c>
      <c r="P278" s="29">
        <v>10</v>
      </c>
      <c r="Q278" s="29">
        <v>10</v>
      </c>
      <c r="R278" s="29">
        <f t="shared" si="118"/>
        <v>92</v>
      </c>
      <c r="S278" s="22">
        <f>SUM(H278:Q278)/12</f>
        <v>7.666666666666667</v>
      </c>
      <c r="T278" s="279"/>
    </row>
    <row r="279" spans="1:20" x14ac:dyDescent="0.25">
      <c r="A279" s="314"/>
      <c r="B279" s="316"/>
      <c r="C279" s="316"/>
      <c r="D279" s="317"/>
      <c r="E279" s="337"/>
      <c r="F279" s="322"/>
      <c r="G279" s="23" t="s">
        <v>23</v>
      </c>
      <c r="H279" s="31">
        <f t="shared" ref="H279:Q279" si="120">+(H278*2+H277)/3</f>
        <v>12.333333333333334</v>
      </c>
      <c r="I279" s="31">
        <f t="shared" si="120"/>
        <v>5</v>
      </c>
      <c r="J279" s="31">
        <f t="shared" si="120"/>
        <v>7</v>
      </c>
      <c r="K279" s="31">
        <f t="shared" si="120"/>
        <v>8</v>
      </c>
      <c r="L279" s="31">
        <f t="shared" si="120"/>
        <v>3.6666666666666665</v>
      </c>
      <c r="M279" s="31">
        <f t="shared" si="120"/>
        <v>15.333333333333334</v>
      </c>
      <c r="N279" s="31">
        <f t="shared" si="120"/>
        <v>11</v>
      </c>
      <c r="O279" s="31">
        <f t="shared" si="120"/>
        <v>9.6666666666666661</v>
      </c>
      <c r="P279" s="31">
        <f t="shared" si="120"/>
        <v>12</v>
      </c>
      <c r="Q279" s="31">
        <f t="shared" si="120"/>
        <v>9.6666666666666661</v>
      </c>
      <c r="R279" s="32">
        <f t="shared" si="118"/>
        <v>93.666666666666671</v>
      </c>
      <c r="S279" s="24">
        <f>SUM(S278*2+S277)/3</f>
        <v>8.3444444444444432</v>
      </c>
      <c r="T279" s="279"/>
    </row>
    <row r="280" spans="1:20" ht="15.75" thickBot="1" x14ac:dyDescent="0.3">
      <c r="A280" s="314"/>
      <c r="B280" s="316"/>
      <c r="C280" s="316"/>
      <c r="D280" s="317"/>
      <c r="E280" s="338"/>
      <c r="F280" s="323" t="s">
        <v>21</v>
      </c>
      <c r="G280" s="323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>
        <f>SUM(S276,S279)/2</f>
        <v>8.3333333333333321</v>
      </c>
      <c r="T280" s="11"/>
    </row>
    <row r="281" spans="1:20" x14ac:dyDescent="0.25">
      <c r="A281" s="339">
        <v>43</v>
      </c>
      <c r="B281" s="315" t="s">
        <v>374</v>
      </c>
      <c r="C281" s="315" t="s">
        <v>375</v>
      </c>
      <c r="D281" s="341"/>
      <c r="E281" s="336"/>
      <c r="F281" s="324" t="s">
        <v>45</v>
      </c>
      <c r="G281" s="127" t="s">
        <v>1</v>
      </c>
      <c r="H281" s="26"/>
      <c r="I281" s="20"/>
      <c r="J281" s="20"/>
      <c r="K281" s="20"/>
      <c r="L281" s="20"/>
      <c r="M281" s="20"/>
      <c r="N281" s="20"/>
      <c r="O281" s="20"/>
      <c r="P281" s="20"/>
      <c r="Q281" s="20"/>
      <c r="R281" s="20">
        <f t="shared" ref="R281:R286" si="121">SUM(H281:Q281)</f>
        <v>0</v>
      </c>
      <c r="S281" s="21">
        <f>SUM(H281:Q281)/10</f>
        <v>0</v>
      </c>
      <c r="T281" s="113"/>
    </row>
    <row r="282" spans="1:20" x14ac:dyDescent="0.25">
      <c r="A282" s="340"/>
      <c r="B282" s="316"/>
      <c r="C282" s="316"/>
      <c r="D282" s="341"/>
      <c r="E282" s="337"/>
      <c r="F282" s="325"/>
      <c r="G282" s="128" t="s">
        <v>2</v>
      </c>
      <c r="H282" s="28"/>
      <c r="I282" s="29"/>
      <c r="J282" s="29"/>
      <c r="K282" s="29"/>
      <c r="L282" s="29"/>
      <c r="M282" s="29"/>
      <c r="N282" s="29"/>
      <c r="O282" s="29"/>
      <c r="P282" s="29"/>
      <c r="Q282" s="29"/>
      <c r="R282" s="29">
        <f t="shared" si="121"/>
        <v>0</v>
      </c>
      <c r="S282" s="22">
        <f>SUM(H282:Q282)/12</f>
        <v>0</v>
      </c>
      <c r="T282" s="278"/>
    </row>
    <row r="283" spans="1:20" x14ac:dyDescent="0.25">
      <c r="A283" s="340"/>
      <c r="B283" s="316"/>
      <c r="C283" s="316"/>
      <c r="D283" s="341"/>
      <c r="E283" s="337"/>
      <c r="F283" s="326"/>
      <c r="G283" s="129" t="s">
        <v>22</v>
      </c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2">
        <f t="shared" si="121"/>
        <v>0</v>
      </c>
      <c r="S283" s="24">
        <f>SUM(S282*2+S281)/3</f>
        <v>0</v>
      </c>
      <c r="T283" s="278"/>
    </row>
    <row r="284" spans="1:20" x14ac:dyDescent="0.25">
      <c r="A284" s="340"/>
      <c r="B284" s="316"/>
      <c r="C284" s="316"/>
      <c r="D284" s="341"/>
      <c r="E284" s="337"/>
      <c r="F284" s="327" t="s">
        <v>46</v>
      </c>
      <c r="G284" s="128" t="s">
        <v>1</v>
      </c>
      <c r="H284" s="273"/>
      <c r="I284" s="273"/>
      <c r="J284" s="273"/>
      <c r="K284" s="273"/>
      <c r="L284" s="273"/>
      <c r="M284" s="273"/>
      <c r="N284" s="273"/>
      <c r="O284" s="273"/>
      <c r="P284" s="273"/>
      <c r="Q284" s="273"/>
      <c r="R284" s="29">
        <f t="shared" si="121"/>
        <v>0</v>
      </c>
      <c r="S284" s="22">
        <f>SUM(H284:Q284)/10</f>
        <v>0</v>
      </c>
      <c r="T284" s="278"/>
    </row>
    <row r="285" spans="1:20" x14ac:dyDescent="0.25">
      <c r="A285" s="340"/>
      <c r="B285" s="316"/>
      <c r="C285" s="316"/>
      <c r="D285" s="341"/>
      <c r="E285" s="337"/>
      <c r="F285" s="327"/>
      <c r="G285" s="128" t="s">
        <v>2</v>
      </c>
      <c r="H285" s="273"/>
      <c r="I285" s="273"/>
      <c r="J285" s="273"/>
      <c r="K285" s="273"/>
      <c r="L285" s="273"/>
      <c r="M285" s="273"/>
      <c r="N285" s="273"/>
      <c r="O285" s="273"/>
      <c r="P285" s="273"/>
      <c r="Q285" s="273"/>
      <c r="R285" s="29">
        <f t="shared" si="121"/>
        <v>0</v>
      </c>
      <c r="S285" s="22">
        <f>SUM(H285:Q285)/12</f>
        <v>0</v>
      </c>
      <c r="T285" s="278"/>
    </row>
    <row r="286" spans="1:20" x14ac:dyDescent="0.25">
      <c r="A286" s="340"/>
      <c r="B286" s="316"/>
      <c r="C286" s="316"/>
      <c r="D286" s="341"/>
      <c r="E286" s="337"/>
      <c r="F286" s="327"/>
      <c r="G286" s="129" t="s">
        <v>23</v>
      </c>
      <c r="H286" s="274"/>
      <c r="I286" s="274"/>
      <c r="J286" s="274"/>
      <c r="K286" s="274"/>
      <c r="L286" s="274"/>
      <c r="M286" s="274"/>
      <c r="N286" s="274"/>
      <c r="O286" s="274"/>
      <c r="P286" s="274"/>
      <c r="Q286" s="274"/>
      <c r="R286" s="32">
        <f t="shared" si="121"/>
        <v>0</v>
      </c>
      <c r="S286" s="24">
        <f>SUM(S285*2+S284)/3</f>
        <v>0</v>
      </c>
      <c r="T286" s="278"/>
    </row>
    <row r="287" spans="1:20" ht="15.75" thickBot="1" x14ac:dyDescent="0.3">
      <c r="A287" s="340"/>
      <c r="B287" s="316"/>
      <c r="C287" s="316"/>
      <c r="D287" s="341"/>
      <c r="E287" s="338"/>
      <c r="F287" s="342" t="s">
        <v>21</v>
      </c>
      <c r="G287" s="342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>
        <f>SUM(S283,S286)/2</f>
        <v>0</v>
      </c>
      <c r="T287" s="119"/>
    </row>
    <row r="288" spans="1:20" x14ac:dyDescent="0.25">
      <c r="A288" s="313">
        <v>44</v>
      </c>
      <c r="B288" s="315" t="s">
        <v>374</v>
      </c>
      <c r="C288" s="315" t="s">
        <v>375</v>
      </c>
      <c r="D288" s="317"/>
      <c r="E288" s="336"/>
      <c r="F288" s="319" t="s">
        <v>16</v>
      </c>
      <c r="G288" s="12" t="s">
        <v>1</v>
      </c>
      <c r="H288" s="26"/>
      <c r="I288" s="20"/>
      <c r="J288" s="20"/>
      <c r="K288" s="20"/>
      <c r="L288" s="20"/>
      <c r="M288" s="20"/>
      <c r="N288" s="20"/>
      <c r="O288" s="20"/>
      <c r="P288" s="20"/>
      <c r="Q288" s="20"/>
      <c r="R288" s="20">
        <f t="shared" ref="R288:R293" si="122">SUM(H288:Q288)</f>
        <v>0</v>
      </c>
      <c r="S288" s="21">
        <f>SUM(H288:Q288)/10</f>
        <v>0</v>
      </c>
      <c r="T288" s="16"/>
    </row>
    <row r="289" spans="1:20" x14ac:dyDescent="0.25">
      <c r="A289" s="314"/>
      <c r="B289" s="316"/>
      <c r="C289" s="316"/>
      <c r="D289" s="317"/>
      <c r="E289" s="337"/>
      <c r="F289" s="320"/>
      <c r="G289" s="9" t="s">
        <v>2</v>
      </c>
      <c r="H289" s="28"/>
      <c r="I289" s="29"/>
      <c r="J289" s="29"/>
      <c r="K289" s="29"/>
      <c r="L289" s="29"/>
      <c r="M289" s="29"/>
      <c r="N289" s="29"/>
      <c r="O289" s="29"/>
      <c r="P289" s="29"/>
      <c r="Q289" s="29"/>
      <c r="R289" s="29">
        <f t="shared" si="122"/>
        <v>0</v>
      </c>
      <c r="S289" s="22">
        <f>SUM(H289:Q289)/12</f>
        <v>0</v>
      </c>
      <c r="T289" s="279"/>
    </row>
    <row r="290" spans="1:20" x14ac:dyDescent="0.25">
      <c r="A290" s="314"/>
      <c r="B290" s="316"/>
      <c r="C290" s="316"/>
      <c r="D290" s="317"/>
      <c r="E290" s="337"/>
      <c r="F290" s="321"/>
      <c r="G290" s="23" t="s">
        <v>22</v>
      </c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2">
        <f t="shared" si="122"/>
        <v>0</v>
      </c>
      <c r="S290" s="24">
        <f>SUM(S289*2+S288)/3</f>
        <v>0</v>
      </c>
      <c r="T290" s="279"/>
    </row>
    <row r="291" spans="1:20" x14ac:dyDescent="0.25">
      <c r="A291" s="314"/>
      <c r="B291" s="316"/>
      <c r="C291" s="316"/>
      <c r="D291" s="317"/>
      <c r="E291" s="337"/>
      <c r="F291" s="322" t="s">
        <v>20</v>
      </c>
      <c r="G291" s="9" t="s">
        <v>1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>
        <f t="shared" si="122"/>
        <v>0</v>
      </c>
      <c r="S291" s="22">
        <f>SUM(H291:Q291)/10</f>
        <v>0</v>
      </c>
      <c r="T291" s="279"/>
    </row>
    <row r="292" spans="1:20" x14ac:dyDescent="0.25">
      <c r="A292" s="314"/>
      <c r="B292" s="316"/>
      <c r="C292" s="316"/>
      <c r="D292" s="317"/>
      <c r="E292" s="337"/>
      <c r="F292" s="322"/>
      <c r="G292" s="9" t="s">
        <v>2</v>
      </c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>
        <f t="shared" si="122"/>
        <v>0</v>
      </c>
      <c r="S292" s="22">
        <f>SUM(H292:Q292)/12</f>
        <v>0</v>
      </c>
      <c r="T292" s="279"/>
    </row>
    <row r="293" spans="1:20" x14ac:dyDescent="0.25">
      <c r="A293" s="314"/>
      <c r="B293" s="316"/>
      <c r="C293" s="316"/>
      <c r="D293" s="317"/>
      <c r="E293" s="337"/>
      <c r="F293" s="322"/>
      <c r="G293" s="23" t="s">
        <v>23</v>
      </c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2">
        <f t="shared" si="122"/>
        <v>0</v>
      </c>
      <c r="S293" s="24">
        <f>SUM(S292*2+S291)/3</f>
        <v>0</v>
      </c>
      <c r="T293" s="279"/>
    </row>
    <row r="294" spans="1:20" ht="15.75" thickBot="1" x14ac:dyDescent="0.3">
      <c r="A294" s="314"/>
      <c r="B294" s="316"/>
      <c r="C294" s="316"/>
      <c r="D294" s="317"/>
      <c r="E294" s="338"/>
      <c r="F294" s="323" t="s">
        <v>21</v>
      </c>
      <c r="G294" s="323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>
        <f>SUM(S290,S293)/2</f>
        <v>0</v>
      </c>
      <c r="T294" s="11"/>
    </row>
    <row r="295" spans="1:20" x14ac:dyDescent="0.25">
      <c r="A295" s="313">
        <v>45</v>
      </c>
      <c r="B295" s="315" t="s">
        <v>374</v>
      </c>
      <c r="C295" s="315" t="s">
        <v>375</v>
      </c>
      <c r="D295" s="317"/>
      <c r="E295" s="336"/>
      <c r="F295" s="319" t="s">
        <v>41</v>
      </c>
      <c r="G295" s="12" t="s">
        <v>1</v>
      </c>
      <c r="H295" s="26"/>
      <c r="I295" s="20"/>
      <c r="J295" s="20"/>
      <c r="K295" s="20"/>
      <c r="L295" s="20"/>
      <c r="M295" s="20"/>
      <c r="N295" s="20"/>
      <c r="O295" s="20"/>
      <c r="P295" s="20"/>
      <c r="Q295" s="20"/>
      <c r="R295" s="20">
        <f t="shared" ref="R295:R300" si="123">SUM(H295:Q295)</f>
        <v>0</v>
      </c>
      <c r="S295" s="21">
        <f>SUM(H295:Q295)/10</f>
        <v>0</v>
      </c>
      <c r="T295" s="16"/>
    </row>
    <row r="296" spans="1:20" x14ac:dyDescent="0.25">
      <c r="A296" s="314"/>
      <c r="B296" s="316"/>
      <c r="C296" s="316"/>
      <c r="D296" s="317"/>
      <c r="E296" s="337"/>
      <c r="F296" s="320"/>
      <c r="G296" s="9" t="s">
        <v>2</v>
      </c>
      <c r="H296" s="28"/>
      <c r="I296" s="29"/>
      <c r="J296" s="29"/>
      <c r="K296" s="29"/>
      <c r="L296" s="29"/>
      <c r="M296" s="29"/>
      <c r="N296" s="29"/>
      <c r="O296" s="29"/>
      <c r="P296" s="29"/>
      <c r="Q296" s="29"/>
      <c r="R296" s="29">
        <f t="shared" si="123"/>
        <v>0</v>
      </c>
      <c r="S296" s="22">
        <f>SUM(H296:Q296)/12</f>
        <v>0</v>
      </c>
      <c r="T296" s="279"/>
    </row>
    <row r="297" spans="1:20" x14ac:dyDescent="0.25">
      <c r="A297" s="314"/>
      <c r="B297" s="316"/>
      <c r="C297" s="316"/>
      <c r="D297" s="317"/>
      <c r="E297" s="337"/>
      <c r="F297" s="321"/>
      <c r="G297" s="23" t="s">
        <v>22</v>
      </c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2">
        <f t="shared" si="123"/>
        <v>0</v>
      </c>
      <c r="S297" s="24">
        <f>SUM(S296*2+S295)/3</f>
        <v>0</v>
      </c>
      <c r="T297" s="279"/>
    </row>
    <row r="298" spans="1:20" x14ac:dyDescent="0.25">
      <c r="A298" s="314"/>
      <c r="B298" s="316"/>
      <c r="C298" s="316"/>
      <c r="D298" s="317"/>
      <c r="E298" s="337"/>
      <c r="F298" s="322" t="s">
        <v>42</v>
      </c>
      <c r="G298" s="9" t="s">
        <v>1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>
        <f t="shared" si="123"/>
        <v>0</v>
      </c>
      <c r="S298" s="22">
        <f>SUM(H298:Q298)/10</f>
        <v>0</v>
      </c>
      <c r="T298" s="279"/>
    </row>
    <row r="299" spans="1:20" x14ac:dyDescent="0.25">
      <c r="A299" s="314"/>
      <c r="B299" s="316"/>
      <c r="C299" s="316"/>
      <c r="D299" s="317"/>
      <c r="E299" s="337"/>
      <c r="F299" s="322"/>
      <c r="G299" s="9" t="s">
        <v>2</v>
      </c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>
        <f t="shared" si="123"/>
        <v>0</v>
      </c>
      <c r="S299" s="22">
        <f>SUM(H299:Q299)/12</f>
        <v>0</v>
      </c>
      <c r="T299" s="279"/>
    </row>
    <row r="300" spans="1:20" x14ac:dyDescent="0.25">
      <c r="A300" s="314"/>
      <c r="B300" s="316"/>
      <c r="C300" s="316"/>
      <c r="D300" s="317"/>
      <c r="E300" s="337"/>
      <c r="F300" s="322"/>
      <c r="G300" s="23" t="s">
        <v>23</v>
      </c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2">
        <f t="shared" si="123"/>
        <v>0</v>
      </c>
      <c r="S300" s="24">
        <f>SUM(S299*2+S298)/3</f>
        <v>0</v>
      </c>
      <c r="T300" s="279"/>
    </row>
    <row r="301" spans="1:20" ht="15.75" thickBot="1" x14ac:dyDescent="0.3">
      <c r="A301" s="314"/>
      <c r="B301" s="316"/>
      <c r="C301" s="316"/>
      <c r="D301" s="317"/>
      <c r="E301" s="338"/>
      <c r="F301" s="323" t="s">
        <v>21</v>
      </c>
      <c r="G301" s="323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67">
        <f>SUM(S297,S300)/2</f>
        <v>0</v>
      </c>
      <c r="T301" s="11"/>
    </row>
    <row r="302" spans="1:20" x14ac:dyDescent="0.25">
      <c r="A302" s="313">
        <v>46</v>
      </c>
      <c r="B302" s="315" t="s">
        <v>374</v>
      </c>
      <c r="C302" s="315" t="s">
        <v>375</v>
      </c>
      <c r="D302" s="317"/>
      <c r="E302" s="336"/>
      <c r="F302" s="319" t="s">
        <v>16</v>
      </c>
      <c r="G302" s="12" t="s">
        <v>1</v>
      </c>
      <c r="H302" s="26"/>
      <c r="I302" s="20"/>
      <c r="J302" s="20"/>
      <c r="K302" s="20"/>
      <c r="L302" s="20"/>
      <c r="M302" s="20"/>
      <c r="N302" s="20"/>
      <c r="O302" s="20"/>
      <c r="P302" s="20"/>
      <c r="Q302" s="20"/>
      <c r="R302" s="20">
        <f t="shared" ref="R302:R307" si="124">SUM(H302:Q302)</f>
        <v>0</v>
      </c>
      <c r="S302" s="21">
        <f>SUM(H302:Q302)/10</f>
        <v>0</v>
      </c>
      <c r="T302" s="16"/>
    </row>
    <row r="303" spans="1:20" x14ac:dyDescent="0.25">
      <c r="A303" s="314"/>
      <c r="B303" s="316"/>
      <c r="C303" s="316"/>
      <c r="D303" s="317"/>
      <c r="E303" s="337"/>
      <c r="F303" s="320"/>
      <c r="G303" s="9" t="s">
        <v>2</v>
      </c>
      <c r="H303" s="28"/>
      <c r="I303" s="29"/>
      <c r="J303" s="29"/>
      <c r="K303" s="29"/>
      <c r="L303" s="29"/>
      <c r="M303" s="29"/>
      <c r="N303" s="29"/>
      <c r="O303" s="29"/>
      <c r="P303" s="29"/>
      <c r="Q303" s="29"/>
      <c r="R303" s="29">
        <f t="shared" si="124"/>
        <v>0</v>
      </c>
      <c r="S303" s="22">
        <f>SUM(H303:Q303)/12</f>
        <v>0</v>
      </c>
      <c r="T303" s="279"/>
    </row>
    <row r="304" spans="1:20" x14ac:dyDescent="0.25">
      <c r="A304" s="314"/>
      <c r="B304" s="316"/>
      <c r="C304" s="316"/>
      <c r="D304" s="317"/>
      <c r="E304" s="337"/>
      <c r="F304" s="321"/>
      <c r="G304" s="23" t="s">
        <v>22</v>
      </c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2">
        <f t="shared" si="124"/>
        <v>0</v>
      </c>
      <c r="S304" s="24">
        <f>SUM(S303*2+S302)/3</f>
        <v>0</v>
      </c>
      <c r="T304" s="279"/>
    </row>
    <row r="305" spans="1:20" x14ac:dyDescent="0.25">
      <c r="A305" s="314"/>
      <c r="B305" s="316"/>
      <c r="C305" s="316"/>
      <c r="D305" s="317"/>
      <c r="E305" s="337"/>
      <c r="F305" s="322" t="s">
        <v>20</v>
      </c>
      <c r="G305" s="9" t="s">
        <v>1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>
        <f t="shared" si="124"/>
        <v>0</v>
      </c>
      <c r="S305" s="22">
        <f>SUM(H305:Q305)/10</f>
        <v>0</v>
      </c>
      <c r="T305" s="279"/>
    </row>
    <row r="306" spans="1:20" x14ac:dyDescent="0.25">
      <c r="A306" s="314"/>
      <c r="B306" s="316"/>
      <c r="C306" s="316"/>
      <c r="D306" s="317"/>
      <c r="E306" s="337"/>
      <c r="F306" s="322"/>
      <c r="G306" s="9" t="s">
        <v>2</v>
      </c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>
        <f t="shared" si="124"/>
        <v>0</v>
      </c>
      <c r="S306" s="22">
        <f>SUM(H306:Q306)/12</f>
        <v>0</v>
      </c>
      <c r="T306" s="279"/>
    </row>
    <row r="307" spans="1:20" x14ac:dyDescent="0.25">
      <c r="A307" s="314"/>
      <c r="B307" s="316"/>
      <c r="C307" s="316"/>
      <c r="D307" s="317"/>
      <c r="E307" s="337"/>
      <c r="F307" s="322"/>
      <c r="G307" s="23" t="s">
        <v>23</v>
      </c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2">
        <f t="shared" si="124"/>
        <v>0</v>
      </c>
      <c r="S307" s="24">
        <f>SUM(S306*2+S305)/3</f>
        <v>0</v>
      </c>
      <c r="T307" s="279"/>
    </row>
    <row r="308" spans="1:20" ht="15.75" thickBot="1" x14ac:dyDescent="0.3">
      <c r="A308" s="314"/>
      <c r="B308" s="316"/>
      <c r="C308" s="316"/>
      <c r="D308" s="317"/>
      <c r="E308" s="338"/>
      <c r="F308" s="323" t="s">
        <v>21</v>
      </c>
      <c r="G308" s="323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>
        <f>SUM(S304,S307)/2</f>
        <v>0</v>
      </c>
      <c r="T308" s="11"/>
    </row>
    <row r="309" spans="1:20" x14ac:dyDescent="0.25">
      <c r="A309" s="313">
        <v>47</v>
      </c>
      <c r="B309" s="315" t="s">
        <v>374</v>
      </c>
      <c r="C309" s="315" t="s">
        <v>375</v>
      </c>
      <c r="D309" s="317"/>
      <c r="E309" s="336"/>
      <c r="F309" s="319" t="s">
        <v>41</v>
      </c>
      <c r="G309" s="12" t="s">
        <v>1</v>
      </c>
      <c r="H309" s="26"/>
      <c r="I309" s="20"/>
      <c r="J309" s="20"/>
      <c r="K309" s="20"/>
      <c r="L309" s="20"/>
      <c r="M309" s="20"/>
      <c r="N309" s="20"/>
      <c r="O309" s="20"/>
      <c r="P309" s="20"/>
      <c r="Q309" s="20"/>
      <c r="R309" s="20">
        <f t="shared" ref="R309:R314" si="125">SUM(H309:Q309)</f>
        <v>0</v>
      </c>
      <c r="S309" s="21">
        <f>SUM(H309:Q309)/10</f>
        <v>0</v>
      </c>
      <c r="T309" s="16"/>
    </row>
    <row r="310" spans="1:20" x14ac:dyDescent="0.25">
      <c r="A310" s="314"/>
      <c r="B310" s="316"/>
      <c r="C310" s="316"/>
      <c r="D310" s="317"/>
      <c r="E310" s="337"/>
      <c r="F310" s="320"/>
      <c r="G310" s="9" t="s">
        <v>2</v>
      </c>
      <c r="H310" s="28"/>
      <c r="I310" s="29"/>
      <c r="J310" s="29"/>
      <c r="K310" s="29"/>
      <c r="L310" s="29"/>
      <c r="M310" s="29"/>
      <c r="N310" s="29"/>
      <c r="O310" s="29"/>
      <c r="P310" s="29"/>
      <c r="Q310" s="29"/>
      <c r="R310" s="29">
        <f t="shared" si="125"/>
        <v>0</v>
      </c>
      <c r="S310" s="22">
        <f>SUM(H310:Q310)/12</f>
        <v>0</v>
      </c>
      <c r="T310" s="279"/>
    </row>
    <row r="311" spans="1:20" x14ac:dyDescent="0.25">
      <c r="A311" s="314"/>
      <c r="B311" s="316"/>
      <c r="C311" s="316"/>
      <c r="D311" s="317"/>
      <c r="E311" s="337"/>
      <c r="F311" s="321"/>
      <c r="G311" s="23" t="s">
        <v>22</v>
      </c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2">
        <f t="shared" si="125"/>
        <v>0</v>
      </c>
      <c r="S311" s="24">
        <f>SUM(S310*2+S309)/3</f>
        <v>0</v>
      </c>
      <c r="T311" s="279"/>
    </row>
    <row r="312" spans="1:20" x14ac:dyDescent="0.25">
      <c r="A312" s="314"/>
      <c r="B312" s="316"/>
      <c r="C312" s="316"/>
      <c r="D312" s="317"/>
      <c r="E312" s="337"/>
      <c r="F312" s="322" t="s">
        <v>42</v>
      </c>
      <c r="G312" s="9" t="s">
        <v>1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>
        <f t="shared" si="125"/>
        <v>0</v>
      </c>
      <c r="S312" s="22">
        <f>SUM(H312:Q312)/10</f>
        <v>0</v>
      </c>
      <c r="T312" s="279"/>
    </row>
    <row r="313" spans="1:20" x14ac:dyDescent="0.25">
      <c r="A313" s="314"/>
      <c r="B313" s="316"/>
      <c r="C313" s="316"/>
      <c r="D313" s="317"/>
      <c r="E313" s="337"/>
      <c r="F313" s="322"/>
      <c r="G313" s="9" t="s">
        <v>2</v>
      </c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>
        <f t="shared" si="125"/>
        <v>0</v>
      </c>
      <c r="S313" s="22">
        <f>SUM(H313:Q313)/12</f>
        <v>0</v>
      </c>
      <c r="T313" s="279"/>
    </row>
    <row r="314" spans="1:20" x14ac:dyDescent="0.25">
      <c r="A314" s="314"/>
      <c r="B314" s="316"/>
      <c r="C314" s="316"/>
      <c r="D314" s="317"/>
      <c r="E314" s="337"/>
      <c r="F314" s="322"/>
      <c r="G314" s="23" t="s">
        <v>23</v>
      </c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2">
        <f t="shared" si="125"/>
        <v>0</v>
      </c>
      <c r="S314" s="24">
        <f>SUM(S313*2+S312)/3</f>
        <v>0</v>
      </c>
      <c r="T314" s="279"/>
    </row>
    <row r="315" spans="1:20" ht="15.75" thickBot="1" x14ac:dyDescent="0.3">
      <c r="A315" s="314"/>
      <c r="B315" s="316"/>
      <c r="C315" s="316"/>
      <c r="D315" s="317"/>
      <c r="E315" s="338"/>
      <c r="F315" s="323" t="s">
        <v>21</v>
      </c>
      <c r="G315" s="323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>
        <f>SUM(S311,S314)/2</f>
        <v>0</v>
      </c>
      <c r="T315" s="11"/>
    </row>
    <row r="316" spans="1:20" x14ac:dyDescent="0.25">
      <c r="A316" s="313">
        <v>48</v>
      </c>
      <c r="B316" s="315" t="s">
        <v>374</v>
      </c>
      <c r="C316" s="315" t="s">
        <v>375</v>
      </c>
      <c r="D316" s="317"/>
      <c r="E316" s="336"/>
      <c r="F316" s="319" t="s">
        <v>16</v>
      </c>
      <c r="G316" s="12" t="s">
        <v>1</v>
      </c>
      <c r="H316" s="26"/>
      <c r="I316" s="20"/>
      <c r="J316" s="20"/>
      <c r="K316" s="20"/>
      <c r="L316" s="20"/>
      <c r="M316" s="20"/>
      <c r="N316" s="20"/>
      <c r="O316" s="20"/>
      <c r="P316" s="20"/>
      <c r="Q316" s="20"/>
      <c r="R316" s="20">
        <f t="shared" ref="R316:R321" si="126">SUM(H316:Q316)</f>
        <v>0</v>
      </c>
      <c r="S316" s="21">
        <f>SUM(H316:Q316)/10</f>
        <v>0</v>
      </c>
      <c r="T316" s="16"/>
    </row>
    <row r="317" spans="1:20" x14ac:dyDescent="0.25">
      <c r="A317" s="314"/>
      <c r="B317" s="316"/>
      <c r="C317" s="316"/>
      <c r="D317" s="317"/>
      <c r="E317" s="337"/>
      <c r="F317" s="320"/>
      <c r="G317" s="9" t="s">
        <v>2</v>
      </c>
      <c r="H317" s="28"/>
      <c r="I317" s="29"/>
      <c r="J317" s="29"/>
      <c r="K317" s="29"/>
      <c r="L317" s="29"/>
      <c r="M317" s="29"/>
      <c r="N317" s="29"/>
      <c r="O317" s="29"/>
      <c r="P317" s="29"/>
      <c r="Q317" s="29"/>
      <c r="R317" s="29">
        <f t="shared" si="126"/>
        <v>0</v>
      </c>
      <c r="S317" s="22">
        <f>SUM(H317:Q317)/12</f>
        <v>0</v>
      </c>
      <c r="T317" s="279"/>
    </row>
    <row r="318" spans="1:20" x14ac:dyDescent="0.25">
      <c r="A318" s="314"/>
      <c r="B318" s="316"/>
      <c r="C318" s="316"/>
      <c r="D318" s="317"/>
      <c r="E318" s="337"/>
      <c r="F318" s="321"/>
      <c r="G318" s="23" t="s">
        <v>22</v>
      </c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2">
        <f t="shared" si="126"/>
        <v>0</v>
      </c>
      <c r="S318" s="24">
        <f>SUM(S317*2+S316)/3</f>
        <v>0</v>
      </c>
      <c r="T318" s="279"/>
    </row>
    <row r="319" spans="1:20" x14ac:dyDescent="0.25">
      <c r="A319" s="314"/>
      <c r="B319" s="316"/>
      <c r="C319" s="316"/>
      <c r="D319" s="317"/>
      <c r="E319" s="337"/>
      <c r="F319" s="322" t="s">
        <v>20</v>
      </c>
      <c r="G319" s="9" t="s">
        <v>1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>
        <f t="shared" si="126"/>
        <v>0</v>
      </c>
      <c r="S319" s="22">
        <f>SUM(H319:Q319)/10</f>
        <v>0</v>
      </c>
      <c r="T319" s="279"/>
    </row>
    <row r="320" spans="1:20" x14ac:dyDescent="0.25">
      <c r="A320" s="314"/>
      <c r="B320" s="316"/>
      <c r="C320" s="316"/>
      <c r="D320" s="317"/>
      <c r="E320" s="337"/>
      <c r="F320" s="322"/>
      <c r="G320" s="9" t="s">
        <v>2</v>
      </c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>
        <f t="shared" si="126"/>
        <v>0</v>
      </c>
      <c r="S320" s="22">
        <f>SUM(H320:Q320)/12</f>
        <v>0</v>
      </c>
      <c r="T320" s="279"/>
    </row>
    <row r="321" spans="1:20" x14ac:dyDescent="0.25">
      <c r="A321" s="314"/>
      <c r="B321" s="316"/>
      <c r="C321" s="316"/>
      <c r="D321" s="317"/>
      <c r="E321" s="337"/>
      <c r="F321" s="322"/>
      <c r="G321" s="23" t="s">
        <v>23</v>
      </c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2">
        <f t="shared" si="126"/>
        <v>0</v>
      </c>
      <c r="S321" s="24">
        <f>SUM(S320*2+S319)/3</f>
        <v>0</v>
      </c>
      <c r="T321" s="279"/>
    </row>
    <row r="322" spans="1:20" ht="15.75" thickBot="1" x14ac:dyDescent="0.3">
      <c r="A322" s="314"/>
      <c r="B322" s="316"/>
      <c r="C322" s="316"/>
      <c r="D322" s="317"/>
      <c r="E322" s="338"/>
      <c r="F322" s="323" t="s">
        <v>21</v>
      </c>
      <c r="G322" s="323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>
        <f>SUM(S318,S321)/2</f>
        <v>0</v>
      </c>
      <c r="T322" s="11"/>
    </row>
    <row r="323" spans="1:20" x14ac:dyDescent="0.25">
      <c r="A323" s="313">
        <v>49</v>
      </c>
      <c r="B323" s="315" t="s">
        <v>374</v>
      </c>
      <c r="C323" s="315" t="s">
        <v>375</v>
      </c>
      <c r="D323" s="317"/>
      <c r="E323" s="336"/>
      <c r="F323" s="319" t="s">
        <v>16</v>
      </c>
      <c r="G323" s="12" t="s">
        <v>1</v>
      </c>
      <c r="H323" s="26"/>
      <c r="I323" s="20"/>
      <c r="J323" s="20"/>
      <c r="K323" s="20"/>
      <c r="L323" s="20"/>
      <c r="M323" s="20"/>
      <c r="N323" s="20"/>
      <c r="O323" s="20"/>
      <c r="P323" s="20"/>
      <c r="Q323" s="20"/>
      <c r="R323" s="20">
        <f t="shared" ref="R323:R328" si="127">SUM(H323:Q323)</f>
        <v>0</v>
      </c>
      <c r="S323" s="21">
        <f>SUM(H323:Q323)/10</f>
        <v>0</v>
      </c>
      <c r="T323" s="16"/>
    </row>
    <row r="324" spans="1:20" x14ac:dyDescent="0.25">
      <c r="A324" s="314"/>
      <c r="B324" s="316"/>
      <c r="C324" s="316"/>
      <c r="D324" s="317"/>
      <c r="E324" s="337"/>
      <c r="F324" s="320"/>
      <c r="G324" s="9" t="s">
        <v>2</v>
      </c>
      <c r="H324" s="28"/>
      <c r="I324" s="29"/>
      <c r="J324" s="29"/>
      <c r="K324" s="29"/>
      <c r="L324" s="29"/>
      <c r="M324" s="29"/>
      <c r="N324" s="29"/>
      <c r="O324" s="29"/>
      <c r="P324" s="29"/>
      <c r="Q324" s="29"/>
      <c r="R324" s="29">
        <f t="shared" si="127"/>
        <v>0</v>
      </c>
      <c r="S324" s="22">
        <f>SUM(H324:Q324)/12</f>
        <v>0</v>
      </c>
      <c r="T324" s="279"/>
    </row>
    <row r="325" spans="1:20" x14ac:dyDescent="0.25">
      <c r="A325" s="314"/>
      <c r="B325" s="316"/>
      <c r="C325" s="316"/>
      <c r="D325" s="317"/>
      <c r="E325" s="337"/>
      <c r="F325" s="321"/>
      <c r="G325" s="23" t="s">
        <v>22</v>
      </c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2">
        <f t="shared" si="127"/>
        <v>0</v>
      </c>
      <c r="S325" s="24">
        <f>SUM(S324*2+S323)/3</f>
        <v>0</v>
      </c>
      <c r="T325" s="279"/>
    </row>
    <row r="326" spans="1:20" x14ac:dyDescent="0.25">
      <c r="A326" s="314"/>
      <c r="B326" s="316"/>
      <c r="C326" s="316"/>
      <c r="D326" s="317"/>
      <c r="E326" s="337"/>
      <c r="F326" s="322" t="s">
        <v>20</v>
      </c>
      <c r="G326" s="9" t="s">
        <v>1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>
        <f t="shared" si="127"/>
        <v>0</v>
      </c>
      <c r="S326" s="22">
        <f>SUM(H326:Q326)/10</f>
        <v>0</v>
      </c>
      <c r="T326" s="279"/>
    </row>
    <row r="327" spans="1:20" x14ac:dyDescent="0.25">
      <c r="A327" s="314"/>
      <c r="B327" s="316"/>
      <c r="C327" s="316"/>
      <c r="D327" s="317"/>
      <c r="E327" s="337"/>
      <c r="F327" s="322"/>
      <c r="G327" s="9" t="s">
        <v>2</v>
      </c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>
        <f t="shared" si="127"/>
        <v>0</v>
      </c>
      <c r="S327" s="22">
        <f>SUM(H327:Q327)/12</f>
        <v>0</v>
      </c>
      <c r="T327" s="279"/>
    </row>
    <row r="328" spans="1:20" x14ac:dyDescent="0.25">
      <c r="A328" s="314"/>
      <c r="B328" s="316"/>
      <c r="C328" s="316"/>
      <c r="D328" s="317"/>
      <c r="E328" s="337"/>
      <c r="F328" s="322"/>
      <c r="G328" s="23" t="s">
        <v>23</v>
      </c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2">
        <f t="shared" si="127"/>
        <v>0</v>
      </c>
      <c r="S328" s="24">
        <f>SUM(S327*2+S326)/3</f>
        <v>0</v>
      </c>
      <c r="T328" s="279"/>
    </row>
    <row r="329" spans="1:20" ht="15.75" thickBot="1" x14ac:dyDescent="0.3">
      <c r="A329" s="314"/>
      <c r="B329" s="316"/>
      <c r="C329" s="316"/>
      <c r="D329" s="317"/>
      <c r="E329" s="338"/>
      <c r="F329" s="323" t="s">
        <v>21</v>
      </c>
      <c r="G329" s="323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>
        <f>SUM(S325,S328)/2</f>
        <v>0</v>
      </c>
      <c r="T329" s="11"/>
    </row>
    <row r="330" spans="1:20" x14ac:dyDescent="0.25">
      <c r="A330" s="313">
        <v>50</v>
      </c>
      <c r="B330" s="315" t="s">
        <v>374</v>
      </c>
      <c r="C330" s="315" t="s">
        <v>375</v>
      </c>
      <c r="D330" s="317"/>
      <c r="E330" s="336"/>
      <c r="F330" s="319" t="s">
        <v>16</v>
      </c>
      <c r="G330" s="12" t="s">
        <v>1</v>
      </c>
      <c r="H330" s="26"/>
      <c r="I330" s="20"/>
      <c r="J330" s="20"/>
      <c r="K330" s="20"/>
      <c r="L330" s="20"/>
      <c r="M330" s="20"/>
      <c r="N330" s="20"/>
      <c r="O330" s="20"/>
      <c r="P330" s="20"/>
      <c r="Q330" s="20"/>
      <c r="R330" s="20">
        <f t="shared" ref="R330:R335" si="128">SUM(H330:Q330)</f>
        <v>0</v>
      </c>
      <c r="S330" s="21">
        <f>SUM(H330:Q330)/10</f>
        <v>0</v>
      </c>
      <c r="T330" s="16"/>
    </row>
    <row r="331" spans="1:20" x14ac:dyDescent="0.25">
      <c r="A331" s="314"/>
      <c r="B331" s="316"/>
      <c r="C331" s="316"/>
      <c r="D331" s="317"/>
      <c r="E331" s="337"/>
      <c r="F331" s="320"/>
      <c r="G331" s="9" t="s">
        <v>2</v>
      </c>
      <c r="H331" s="28"/>
      <c r="I331" s="29"/>
      <c r="J331" s="29"/>
      <c r="K331" s="29"/>
      <c r="L331" s="29"/>
      <c r="M331" s="29"/>
      <c r="N331" s="29"/>
      <c r="O331" s="29"/>
      <c r="P331" s="29"/>
      <c r="Q331" s="29"/>
      <c r="R331" s="29">
        <f t="shared" si="128"/>
        <v>0</v>
      </c>
      <c r="S331" s="22">
        <f>SUM(H331:Q331)/12</f>
        <v>0</v>
      </c>
      <c r="T331" s="279"/>
    </row>
    <row r="332" spans="1:20" x14ac:dyDescent="0.25">
      <c r="A332" s="314"/>
      <c r="B332" s="316"/>
      <c r="C332" s="316"/>
      <c r="D332" s="317"/>
      <c r="E332" s="337"/>
      <c r="F332" s="321"/>
      <c r="G332" s="23" t="s">
        <v>22</v>
      </c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2">
        <f t="shared" si="128"/>
        <v>0</v>
      </c>
      <c r="S332" s="24">
        <f>SUM(S331*2+S330)/3</f>
        <v>0</v>
      </c>
      <c r="T332" s="279"/>
    </row>
    <row r="333" spans="1:20" x14ac:dyDescent="0.25">
      <c r="A333" s="314"/>
      <c r="B333" s="316"/>
      <c r="C333" s="316"/>
      <c r="D333" s="317"/>
      <c r="E333" s="337"/>
      <c r="F333" s="322" t="s">
        <v>20</v>
      </c>
      <c r="G333" s="9" t="s">
        <v>1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>
        <f t="shared" si="128"/>
        <v>0</v>
      </c>
      <c r="S333" s="22">
        <f>SUM(H333:Q333)/10</f>
        <v>0</v>
      </c>
      <c r="T333" s="279"/>
    </row>
    <row r="334" spans="1:20" x14ac:dyDescent="0.25">
      <c r="A334" s="314"/>
      <c r="B334" s="316"/>
      <c r="C334" s="316"/>
      <c r="D334" s="317"/>
      <c r="E334" s="337"/>
      <c r="F334" s="322"/>
      <c r="G334" s="9" t="s">
        <v>2</v>
      </c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>
        <f t="shared" si="128"/>
        <v>0</v>
      </c>
      <c r="S334" s="22">
        <f>SUM(H334:Q334)/12</f>
        <v>0</v>
      </c>
      <c r="T334" s="279"/>
    </row>
    <row r="335" spans="1:20" x14ac:dyDescent="0.25">
      <c r="A335" s="314"/>
      <c r="B335" s="316"/>
      <c r="C335" s="316"/>
      <c r="D335" s="317"/>
      <c r="E335" s="337"/>
      <c r="F335" s="322"/>
      <c r="G335" s="23" t="s">
        <v>23</v>
      </c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2">
        <f t="shared" si="128"/>
        <v>0</v>
      </c>
      <c r="S335" s="24">
        <f>SUM(S334*2+S333)/3</f>
        <v>0</v>
      </c>
      <c r="T335" s="279"/>
    </row>
    <row r="336" spans="1:20" ht="15.75" thickBot="1" x14ac:dyDescent="0.3">
      <c r="A336" s="314"/>
      <c r="B336" s="316"/>
      <c r="C336" s="316"/>
      <c r="D336" s="317"/>
      <c r="E336" s="338"/>
      <c r="F336" s="323" t="s">
        <v>21</v>
      </c>
      <c r="G336" s="323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>
        <f>SUM(S332,S335)/2</f>
        <v>0</v>
      </c>
      <c r="T336" s="11"/>
    </row>
    <row r="337" spans="1:20" x14ac:dyDescent="0.25">
      <c r="A337" s="313">
        <v>51</v>
      </c>
      <c r="B337" s="315" t="s">
        <v>374</v>
      </c>
      <c r="C337" s="315" t="s">
        <v>375</v>
      </c>
      <c r="D337" s="317"/>
      <c r="E337" s="336"/>
      <c r="F337" s="319" t="s">
        <v>16</v>
      </c>
      <c r="G337" s="12" t="s">
        <v>1</v>
      </c>
      <c r="H337" s="26"/>
      <c r="I337" s="20"/>
      <c r="J337" s="20"/>
      <c r="K337" s="20"/>
      <c r="L337" s="20"/>
      <c r="M337" s="20"/>
      <c r="N337" s="20"/>
      <c r="O337" s="20"/>
      <c r="P337" s="20"/>
      <c r="Q337" s="20"/>
      <c r="R337" s="20">
        <f t="shared" ref="R337:R342" si="129">SUM(H337:Q337)</f>
        <v>0</v>
      </c>
      <c r="S337" s="21">
        <f>SUM(H337:Q337)/10</f>
        <v>0</v>
      </c>
      <c r="T337" s="16"/>
    </row>
    <row r="338" spans="1:20" x14ac:dyDescent="0.25">
      <c r="A338" s="314"/>
      <c r="B338" s="316"/>
      <c r="C338" s="316"/>
      <c r="D338" s="317"/>
      <c r="E338" s="337"/>
      <c r="F338" s="320"/>
      <c r="G338" s="9" t="s">
        <v>2</v>
      </c>
      <c r="H338" s="28"/>
      <c r="I338" s="29"/>
      <c r="J338" s="29"/>
      <c r="K338" s="29"/>
      <c r="L338" s="29"/>
      <c r="M338" s="29"/>
      <c r="N338" s="29"/>
      <c r="O338" s="29"/>
      <c r="P338" s="29"/>
      <c r="Q338" s="29"/>
      <c r="R338" s="29">
        <f t="shared" si="129"/>
        <v>0</v>
      </c>
      <c r="S338" s="22">
        <f>SUM(H338:Q338)/12</f>
        <v>0</v>
      </c>
      <c r="T338" s="279"/>
    </row>
    <row r="339" spans="1:20" x14ac:dyDescent="0.25">
      <c r="A339" s="314"/>
      <c r="B339" s="316"/>
      <c r="C339" s="316"/>
      <c r="D339" s="317"/>
      <c r="E339" s="337"/>
      <c r="F339" s="321"/>
      <c r="G339" s="23" t="s">
        <v>22</v>
      </c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2">
        <f t="shared" si="129"/>
        <v>0</v>
      </c>
      <c r="S339" s="24">
        <f>SUM(S338*2+S337)/3</f>
        <v>0</v>
      </c>
      <c r="T339" s="279"/>
    </row>
    <row r="340" spans="1:20" x14ac:dyDescent="0.25">
      <c r="A340" s="314"/>
      <c r="B340" s="316"/>
      <c r="C340" s="316"/>
      <c r="D340" s="317"/>
      <c r="E340" s="337"/>
      <c r="F340" s="322" t="s">
        <v>20</v>
      </c>
      <c r="G340" s="9" t="s">
        <v>1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>
        <f t="shared" si="129"/>
        <v>0</v>
      </c>
      <c r="S340" s="22">
        <f>SUM(H340:Q340)/10</f>
        <v>0</v>
      </c>
      <c r="T340" s="279"/>
    </row>
    <row r="341" spans="1:20" x14ac:dyDescent="0.25">
      <c r="A341" s="314"/>
      <c r="B341" s="316"/>
      <c r="C341" s="316"/>
      <c r="D341" s="317"/>
      <c r="E341" s="337"/>
      <c r="F341" s="322"/>
      <c r="G341" s="9" t="s">
        <v>2</v>
      </c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>
        <f t="shared" si="129"/>
        <v>0</v>
      </c>
      <c r="S341" s="22">
        <f>SUM(H341:Q341)/12</f>
        <v>0</v>
      </c>
      <c r="T341" s="279"/>
    </row>
    <row r="342" spans="1:20" x14ac:dyDescent="0.25">
      <c r="A342" s="314"/>
      <c r="B342" s="316"/>
      <c r="C342" s="316"/>
      <c r="D342" s="317"/>
      <c r="E342" s="337"/>
      <c r="F342" s="322"/>
      <c r="G342" s="23" t="s">
        <v>23</v>
      </c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2">
        <f t="shared" si="129"/>
        <v>0</v>
      </c>
      <c r="S342" s="24">
        <f>SUM(S341*2+S340)/3</f>
        <v>0</v>
      </c>
      <c r="T342" s="279"/>
    </row>
    <row r="343" spans="1:20" ht="15.75" thickBot="1" x14ac:dyDescent="0.3">
      <c r="A343" s="314"/>
      <c r="B343" s="316"/>
      <c r="C343" s="316"/>
      <c r="D343" s="317"/>
      <c r="E343" s="338"/>
      <c r="F343" s="323" t="s">
        <v>21</v>
      </c>
      <c r="G343" s="323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>
        <f>SUM(S339,S342)/2</f>
        <v>0</v>
      </c>
      <c r="T343" s="11"/>
    </row>
    <row r="344" spans="1:20" x14ac:dyDescent="0.25">
      <c r="A344" s="313">
        <v>52</v>
      </c>
      <c r="B344" s="315" t="s">
        <v>374</v>
      </c>
      <c r="C344" s="315" t="s">
        <v>375</v>
      </c>
      <c r="D344" s="317"/>
      <c r="E344" s="336"/>
      <c r="F344" s="319" t="s">
        <v>16</v>
      </c>
      <c r="G344" s="12" t="s">
        <v>1</v>
      </c>
      <c r="H344" s="26"/>
      <c r="I344" s="20"/>
      <c r="J344" s="20"/>
      <c r="K344" s="20"/>
      <c r="L344" s="20"/>
      <c r="M344" s="20"/>
      <c r="N344" s="20"/>
      <c r="O344" s="20"/>
      <c r="P344" s="20"/>
      <c r="Q344" s="20"/>
      <c r="R344" s="20">
        <f t="shared" ref="R344:R349" si="130">SUM(H344:Q344)</f>
        <v>0</v>
      </c>
      <c r="S344" s="21">
        <f>SUM(H344:Q344)/10</f>
        <v>0</v>
      </c>
      <c r="T344" s="16"/>
    </row>
    <row r="345" spans="1:20" x14ac:dyDescent="0.25">
      <c r="A345" s="314"/>
      <c r="B345" s="316"/>
      <c r="C345" s="316"/>
      <c r="D345" s="317"/>
      <c r="E345" s="337"/>
      <c r="F345" s="320"/>
      <c r="G345" s="9" t="s">
        <v>2</v>
      </c>
      <c r="H345" s="28"/>
      <c r="I345" s="29"/>
      <c r="J345" s="29"/>
      <c r="K345" s="29"/>
      <c r="L345" s="29"/>
      <c r="M345" s="29"/>
      <c r="N345" s="29"/>
      <c r="O345" s="29"/>
      <c r="P345" s="29"/>
      <c r="Q345" s="29"/>
      <c r="R345" s="29">
        <f t="shared" si="130"/>
        <v>0</v>
      </c>
      <c r="S345" s="22">
        <f>SUM(H345:Q345)/12</f>
        <v>0</v>
      </c>
      <c r="T345" s="279"/>
    </row>
    <row r="346" spans="1:20" x14ac:dyDescent="0.25">
      <c r="A346" s="314"/>
      <c r="B346" s="316"/>
      <c r="C346" s="316"/>
      <c r="D346" s="317"/>
      <c r="E346" s="337"/>
      <c r="F346" s="321"/>
      <c r="G346" s="23" t="s">
        <v>22</v>
      </c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2">
        <f t="shared" si="130"/>
        <v>0</v>
      </c>
      <c r="S346" s="24">
        <f>SUM(S345*2+S344)/3</f>
        <v>0</v>
      </c>
      <c r="T346" s="279"/>
    </row>
    <row r="347" spans="1:20" x14ac:dyDescent="0.25">
      <c r="A347" s="314"/>
      <c r="B347" s="316"/>
      <c r="C347" s="316"/>
      <c r="D347" s="317"/>
      <c r="E347" s="337"/>
      <c r="F347" s="322" t="s">
        <v>20</v>
      </c>
      <c r="G347" s="9" t="s">
        <v>1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>
        <f t="shared" si="130"/>
        <v>0</v>
      </c>
      <c r="S347" s="22">
        <f>SUM(H347:Q347)/10</f>
        <v>0</v>
      </c>
      <c r="T347" s="279"/>
    </row>
    <row r="348" spans="1:20" x14ac:dyDescent="0.25">
      <c r="A348" s="314"/>
      <c r="B348" s="316"/>
      <c r="C348" s="316"/>
      <c r="D348" s="317"/>
      <c r="E348" s="337"/>
      <c r="F348" s="322"/>
      <c r="G348" s="9" t="s">
        <v>2</v>
      </c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>
        <f t="shared" si="130"/>
        <v>0</v>
      </c>
      <c r="S348" s="22">
        <f>SUM(H348:Q348)/12</f>
        <v>0</v>
      </c>
      <c r="T348" s="279"/>
    </row>
    <row r="349" spans="1:20" x14ac:dyDescent="0.25">
      <c r="A349" s="314"/>
      <c r="B349" s="316"/>
      <c r="C349" s="316"/>
      <c r="D349" s="317"/>
      <c r="E349" s="337"/>
      <c r="F349" s="322"/>
      <c r="G349" s="23" t="s">
        <v>23</v>
      </c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2">
        <f t="shared" si="130"/>
        <v>0</v>
      </c>
      <c r="S349" s="24">
        <f>SUM(S348*2+S347)/3</f>
        <v>0</v>
      </c>
      <c r="T349" s="279"/>
    </row>
    <row r="350" spans="1:20" ht="15.75" thickBot="1" x14ac:dyDescent="0.3">
      <c r="A350" s="314"/>
      <c r="B350" s="316"/>
      <c r="C350" s="316"/>
      <c r="D350" s="317"/>
      <c r="E350" s="338"/>
      <c r="F350" s="323" t="s">
        <v>21</v>
      </c>
      <c r="G350" s="323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>
        <f>SUM(S346,S349)/2</f>
        <v>0</v>
      </c>
      <c r="T350" s="11"/>
    </row>
    <row r="351" spans="1:20" x14ac:dyDescent="0.25">
      <c r="A351" s="313">
        <v>53</v>
      </c>
      <c r="B351" s="315" t="s">
        <v>374</v>
      </c>
      <c r="C351" s="315" t="s">
        <v>375</v>
      </c>
      <c r="D351" s="317"/>
      <c r="E351" s="336"/>
      <c r="F351" s="319" t="s">
        <v>16</v>
      </c>
      <c r="G351" s="12" t="s">
        <v>1</v>
      </c>
      <c r="H351" s="26"/>
      <c r="I351" s="20"/>
      <c r="J351" s="20"/>
      <c r="K351" s="20"/>
      <c r="L351" s="20"/>
      <c r="M351" s="20"/>
      <c r="N351" s="20"/>
      <c r="O351" s="20"/>
      <c r="P351" s="20"/>
      <c r="Q351" s="20"/>
      <c r="R351" s="20">
        <f t="shared" ref="R351:R356" si="131">SUM(H351:Q351)</f>
        <v>0</v>
      </c>
      <c r="S351" s="21">
        <f>SUM(H351:Q351)/10</f>
        <v>0</v>
      </c>
      <c r="T351" s="16"/>
    </row>
    <row r="352" spans="1:20" x14ac:dyDescent="0.25">
      <c r="A352" s="314"/>
      <c r="B352" s="316"/>
      <c r="C352" s="316"/>
      <c r="D352" s="317"/>
      <c r="E352" s="337"/>
      <c r="F352" s="320"/>
      <c r="G352" s="9" t="s">
        <v>2</v>
      </c>
      <c r="H352" s="28"/>
      <c r="I352" s="29"/>
      <c r="J352" s="29"/>
      <c r="K352" s="29"/>
      <c r="L352" s="29"/>
      <c r="M352" s="29"/>
      <c r="N352" s="29"/>
      <c r="O352" s="29"/>
      <c r="P352" s="29"/>
      <c r="Q352" s="29"/>
      <c r="R352" s="29">
        <f t="shared" si="131"/>
        <v>0</v>
      </c>
      <c r="S352" s="22">
        <f>SUM(H352:Q352)/12</f>
        <v>0</v>
      </c>
      <c r="T352" s="279"/>
    </row>
    <row r="353" spans="1:20" x14ac:dyDescent="0.25">
      <c r="A353" s="314"/>
      <c r="B353" s="316"/>
      <c r="C353" s="316"/>
      <c r="D353" s="317"/>
      <c r="E353" s="337"/>
      <c r="F353" s="321"/>
      <c r="G353" s="23" t="s">
        <v>22</v>
      </c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2">
        <f t="shared" si="131"/>
        <v>0</v>
      </c>
      <c r="S353" s="24">
        <f>SUM(S352*2+S351)/3</f>
        <v>0</v>
      </c>
      <c r="T353" s="279"/>
    </row>
    <row r="354" spans="1:20" x14ac:dyDescent="0.25">
      <c r="A354" s="314"/>
      <c r="B354" s="316"/>
      <c r="C354" s="316"/>
      <c r="D354" s="317"/>
      <c r="E354" s="337"/>
      <c r="F354" s="322" t="s">
        <v>20</v>
      </c>
      <c r="G354" s="9" t="s">
        <v>1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>
        <f t="shared" si="131"/>
        <v>0</v>
      </c>
      <c r="S354" s="22">
        <f>SUM(H354:Q354)/10</f>
        <v>0</v>
      </c>
      <c r="T354" s="279"/>
    </row>
    <row r="355" spans="1:20" x14ac:dyDescent="0.25">
      <c r="A355" s="314"/>
      <c r="B355" s="316"/>
      <c r="C355" s="316"/>
      <c r="D355" s="317"/>
      <c r="E355" s="337"/>
      <c r="F355" s="322"/>
      <c r="G355" s="9" t="s">
        <v>2</v>
      </c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>
        <f t="shared" si="131"/>
        <v>0</v>
      </c>
      <c r="S355" s="22">
        <f>SUM(H355:Q355)/12</f>
        <v>0</v>
      </c>
      <c r="T355" s="279"/>
    </row>
    <row r="356" spans="1:20" x14ac:dyDescent="0.25">
      <c r="A356" s="314"/>
      <c r="B356" s="316"/>
      <c r="C356" s="316"/>
      <c r="D356" s="317"/>
      <c r="E356" s="337"/>
      <c r="F356" s="322"/>
      <c r="G356" s="23" t="s">
        <v>23</v>
      </c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2">
        <f t="shared" si="131"/>
        <v>0</v>
      </c>
      <c r="S356" s="24">
        <f>SUM(S355*2+S354)/3</f>
        <v>0</v>
      </c>
      <c r="T356" s="279"/>
    </row>
    <row r="357" spans="1:20" ht="15.75" thickBot="1" x14ac:dyDescent="0.3">
      <c r="A357" s="314"/>
      <c r="B357" s="316"/>
      <c r="C357" s="316"/>
      <c r="D357" s="317"/>
      <c r="E357" s="338"/>
      <c r="F357" s="323" t="s">
        <v>21</v>
      </c>
      <c r="G357" s="323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>
        <f>SUM(S353,S356)/2</f>
        <v>0</v>
      </c>
      <c r="T357" s="11"/>
    </row>
    <row r="358" spans="1:20" x14ac:dyDescent="0.25">
      <c r="A358" s="313">
        <v>54</v>
      </c>
      <c r="B358" s="315" t="s">
        <v>374</v>
      </c>
      <c r="C358" s="315" t="s">
        <v>375</v>
      </c>
      <c r="D358" s="317"/>
      <c r="E358" s="336"/>
      <c r="F358" s="319" t="s">
        <v>16</v>
      </c>
      <c r="G358" s="12" t="s">
        <v>1</v>
      </c>
      <c r="H358" s="26"/>
      <c r="I358" s="20"/>
      <c r="J358" s="20"/>
      <c r="K358" s="20"/>
      <c r="L358" s="20"/>
      <c r="M358" s="20"/>
      <c r="N358" s="20"/>
      <c r="O358" s="20"/>
      <c r="P358" s="20"/>
      <c r="Q358" s="20"/>
      <c r="R358" s="20">
        <f t="shared" ref="R358:R363" si="132">SUM(H358:Q358)</f>
        <v>0</v>
      </c>
      <c r="S358" s="21">
        <f>SUM(H358:Q358)/10</f>
        <v>0</v>
      </c>
      <c r="T358" s="16"/>
    </row>
    <row r="359" spans="1:20" x14ac:dyDescent="0.25">
      <c r="A359" s="314"/>
      <c r="B359" s="316"/>
      <c r="C359" s="316"/>
      <c r="D359" s="317"/>
      <c r="E359" s="337"/>
      <c r="F359" s="320"/>
      <c r="G359" s="9" t="s">
        <v>2</v>
      </c>
      <c r="H359" s="28"/>
      <c r="I359" s="29"/>
      <c r="J359" s="29"/>
      <c r="K359" s="29"/>
      <c r="L359" s="29"/>
      <c r="M359" s="29"/>
      <c r="N359" s="29"/>
      <c r="O359" s="29"/>
      <c r="P359" s="29"/>
      <c r="Q359" s="29"/>
      <c r="R359" s="29">
        <f t="shared" si="132"/>
        <v>0</v>
      </c>
      <c r="S359" s="22">
        <f>SUM(H359:Q359)/12</f>
        <v>0</v>
      </c>
      <c r="T359" s="279"/>
    </row>
    <row r="360" spans="1:20" x14ac:dyDescent="0.25">
      <c r="A360" s="314"/>
      <c r="B360" s="316"/>
      <c r="C360" s="316"/>
      <c r="D360" s="317"/>
      <c r="E360" s="337"/>
      <c r="F360" s="321"/>
      <c r="G360" s="23" t="s">
        <v>22</v>
      </c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2">
        <f t="shared" si="132"/>
        <v>0</v>
      </c>
      <c r="S360" s="24">
        <f>SUM(S359*2+S358)/3</f>
        <v>0</v>
      </c>
      <c r="T360" s="279"/>
    </row>
    <row r="361" spans="1:20" x14ac:dyDescent="0.25">
      <c r="A361" s="314"/>
      <c r="B361" s="316"/>
      <c r="C361" s="316"/>
      <c r="D361" s="317"/>
      <c r="E361" s="337"/>
      <c r="F361" s="322" t="s">
        <v>20</v>
      </c>
      <c r="G361" s="9" t="s">
        <v>1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>
        <f t="shared" si="132"/>
        <v>0</v>
      </c>
      <c r="S361" s="22">
        <f>SUM(H361:Q361)/10</f>
        <v>0</v>
      </c>
      <c r="T361" s="279"/>
    </row>
    <row r="362" spans="1:20" x14ac:dyDescent="0.25">
      <c r="A362" s="314"/>
      <c r="B362" s="316"/>
      <c r="C362" s="316"/>
      <c r="D362" s="317"/>
      <c r="E362" s="337"/>
      <c r="F362" s="322"/>
      <c r="G362" s="9" t="s">
        <v>2</v>
      </c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>
        <f t="shared" si="132"/>
        <v>0</v>
      </c>
      <c r="S362" s="22">
        <f>SUM(H362:Q362)/12</f>
        <v>0</v>
      </c>
      <c r="T362" s="279"/>
    </row>
    <row r="363" spans="1:20" x14ac:dyDescent="0.25">
      <c r="A363" s="314"/>
      <c r="B363" s="316"/>
      <c r="C363" s="316"/>
      <c r="D363" s="317"/>
      <c r="E363" s="337"/>
      <c r="F363" s="322"/>
      <c r="G363" s="23" t="s">
        <v>23</v>
      </c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2">
        <f t="shared" si="132"/>
        <v>0</v>
      </c>
      <c r="S363" s="24">
        <f>SUM(S362*2+S361)/3</f>
        <v>0</v>
      </c>
      <c r="T363" s="279"/>
    </row>
    <row r="364" spans="1:20" ht="15.75" thickBot="1" x14ac:dyDescent="0.3">
      <c r="A364" s="314"/>
      <c r="B364" s="316"/>
      <c r="C364" s="316"/>
      <c r="D364" s="317"/>
      <c r="E364" s="338"/>
      <c r="F364" s="323" t="s">
        <v>21</v>
      </c>
      <c r="G364" s="323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>
        <f>SUM(S360,S363)/2</f>
        <v>0</v>
      </c>
      <c r="T364" s="11"/>
    </row>
    <row r="365" spans="1:20" x14ac:dyDescent="0.25">
      <c r="A365" s="313">
        <v>55</v>
      </c>
      <c r="B365" s="315" t="s">
        <v>374</v>
      </c>
      <c r="C365" s="315" t="s">
        <v>375</v>
      </c>
      <c r="D365" s="317"/>
      <c r="E365" s="336"/>
      <c r="F365" s="319" t="s">
        <v>16</v>
      </c>
      <c r="G365" s="12" t="s">
        <v>1</v>
      </c>
      <c r="H365" s="26"/>
      <c r="I365" s="20"/>
      <c r="J365" s="20"/>
      <c r="K365" s="20"/>
      <c r="L365" s="20"/>
      <c r="M365" s="20"/>
      <c r="N365" s="20"/>
      <c r="O365" s="20"/>
      <c r="P365" s="20"/>
      <c r="Q365" s="20"/>
      <c r="R365" s="20">
        <f t="shared" ref="R365:R370" si="133">SUM(H365:Q365)</f>
        <v>0</v>
      </c>
      <c r="S365" s="21">
        <f>SUM(H365:Q365)/10</f>
        <v>0</v>
      </c>
      <c r="T365" s="16"/>
    </row>
    <row r="366" spans="1:20" x14ac:dyDescent="0.25">
      <c r="A366" s="314"/>
      <c r="B366" s="316"/>
      <c r="C366" s="316"/>
      <c r="D366" s="317"/>
      <c r="E366" s="337"/>
      <c r="F366" s="320"/>
      <c r="G366" s="9" t="s">
        <v>2</v>
      </c>
      <c r="H366" s="28"/>
      <c r="I366" s="29"/>
      <c r="J366" s="29"/>
      <c r="K366" s="29"/>
      <c r="L366" s="29"/>
      <c r="M366" s="29"/>
      <c r="N366" s="29"/>
      <c r="O366" s="29"/>
      <c r="P366" s="29"/>
      <c r="Q366" s="29"/>
      <c r="R366" s="29">
        <f t="shared" si="133"/>
        <v>0</v>
      </c>
      <c r="S366" s="22">
        <f>SUM(H366:Q366)/12</f>
        <v>0</v>
      </c>
      <c r="T366" s="279"/>
    </row>
    <row r="367" spans="1:20" x14ac:dyDescent="0.25">
      <c r="A367" s="314"/>
      <c r="B367" s="316"/>
      <c r="C367" s="316"/>
      <c r="D367" s="317"/>
      <c r="E367" s="337"/>
      <c r="F367" s="321"/>
      <c r="G367" s="23" t="s">
        <v>22</v>
      </c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2">
        <f t="shared" si="133"/>
        <v>0</v>
      </c>
      <c r="S367" s="24">
        <f>SUM(S366*2+S365)/3</f>
        <v>0</v>
      </c>
      <c r="T367" s="279"/>
    </row>
    <row r="368" spans="1:20" x14ac:dyDescent="0.25">
      <c r="A368" s="314"/>
      <c r="B368" s="316"/>
      <c r="C368" s="316"/>
      <c r="D368" s="317"/>
      <c r="E368" s="337"/>
      <c r="F368" s="322" t="s">
        <v>20</v>
      </c>
      <c r="G368" s="9" t="s">
        <v>1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>
        <f t="shared" si="133"/>
        <v>0</v>
      </c>
      <c r="S368" s="22">
        <f>SUM(H368:Q368)/10</f>
        <v>0</v>
      </c>
      <c r="T368" s="279"/>
    </row>
    <row r="369" spans="1:20" x14ac:dyDescent="0.25">
      <c r="A369" s="314"/>
      <c r="B369" s="316"/>
      <c r="C369" s="316"/>
      <c r="D369" s="317"/>
      <c r="E369" s="337"/>
      <c r="F369" s="322"/>
      <c r="G369" s="9" t="s">
        <v>2</v>
      </c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>
        <f t="shared" si="133"/>
        <v>0</v>
      </c>
      <c r="S369" s="22">
        <f>SUM(H369:Q369)/12</f>
        <v>0</v>
      </c>
      <c r="T369" s="279"/>
    </row>
    <row r="370" spans="1:20" x14ac:dyDescent="0.25">
      <c r="A370" s="314"/>
      <c r="B370" s="316"/>
      <c r="C370" s="316"/>
      <c r="D370" s="317"/>
      <c r="E370" s="337"/>
      <c r="F370" s="322"/>
      <c r="G370" s="23" t="s">
        <v>23</v>
      </c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2">
        <f t="shared" si="133"/>
        <v>0</v>
      </c>
      <c r="S370" s="24">
        <f>SUM(S369*2+S368)/3</f>
        <v>0</v>
      </c>
      <c r="T370" s="279"/>
    </row>
    <row r="371" spans="1:20" ht="15.75" thickBot="1" x14ac:dyDescent="0.3">
      <c r="A371" s="314"/>
      <c r="B371" s="316"/>
      <c r="C371" s="316"/>
      <c r="D371" s="317"/>
      <c r="E371" s="338"/>
      <c r="F371" s="323" t="s">
        <v>21</v>
      </c>
      <c r="G371" s="323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>
        <f>SUM(S367,S370)/2</f>
        <v>0</v>
      </c>
      <c r="T371" s="11"/>
    </row>
    <row r="372" spans="1:20" x14ac:dyDescent="0.25">
      <c r="A372" s="313">
        <v>56</v>
      </c>
      <c r="B372" s="315" t="s">
        <v>374</v>
      </c>
      <c r="C372" s="315" t="s">
        <v>375</v>
      </c>
      <c r="D372" s="317"/>
      <c r="E372" s="336"/>
      <c r="F372" s="319" t="s">
        <v>16</v>
      </c>
      <c r="G372" s="12" t="s">
        <v>1</v>
      </c>
      <c r="H372" s="26"/>
      <c r="I372" s="20"/>
      <c r="J372" s="20"/>
      <c r="K372" s="20"/>
      <c r="L372" s="20"/>
      <c r="M372" s="20"/>
      <c r="N372" s="20"/>
      <c r="O372" s="20"/>
      <c r="P372" s="20"/>
      <c r="Q372" s="20"/>
      <c r="R372" s="20">
        <f t="shared" ref="R372:R377" si="134">SUM(H372:Q372)</f>
        <v>0</v>
      </c>
      <c r="S372" s="21">
        <f>SUM(H372:Q372)/10</f>
        <v>0</v>
      </c>
      <c r="T372" s="16"/>
    </row>
    <row r="373" spans="1:20" x14ac:dyDescent="0.25">
      <c r="A373" s="314"/>
      <c r="B373" s="316"/>
      <c r="C373" s="316"/>
      <c r="D373" s="317"/>
      <c r="E373" s="337"/>
      <c r="F373" s="320"/>
      <c r="G373" s="9" t="s">
        <v>2</v>
      </c>
      <c r="H373" s="28"/>
      <c r="I373" s="29"/>
      <c r="J373" s="29"/>
      <c r="K373" s="29"/>
      <c r="L373" s="29"/>
      <c r="M373" s="29"/>
      <c r="N373" s="29"/>
      <c r="O373" s="29"/>
      <c r="P373" s="29"/>
      <c r="Q373" s="29"/>
      <c r="R373" s="29">
        <f t="shared" si="134"/>
        <v>0</v>
      </c>
      <c r="S373" s="22">
        <f>SUM(H373:Q373)/12</f>
        <v>0</v>
      </c>
      <c r="T373" s="279"/>
    </row>
    <row r="374" spans="1:20" x14ac:dyDescent="0.25">
      <c r="A374" s="314"/>
      <c r="B374" s="316"/>
      <c r="C374" s="316"/>
      <c r="D374" s="317"/>
      <c r="E374" s="337"/>
      <c r="F374" s="321"/>
      <c r="G374" s="23" t="s">
        <v>22</v>
      </c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2">
        <f t="shared" si="134"/>
        <v>0</v>
      </c>
      <c r="S374" s="24">
        <f>SUM(S373*2+S372)/3</f>
        <v>0</v>
      </c>
      <c r="T374" s="279"/>
    </row>
    <row r="375" spans="1:20" x14ac:dyDescent="0.25">
      <c r="A375" s="314"/>
      <c r="B375" s="316"/>
      <c r="C375" s="316"/>
      <c r="D375" s="317"/>
      <c r="E375" s="337"/>
      <c r="F375" s="322" t="s">
        <v>20</v>
      </c>
      <c r="G375" s="9" t="s">
        <v>1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>
        <f t="shared" si="134"/>
        <v>0</v>
      </c>
      <c r="S375" s="22">
        <f>SUM(H375:Q375)/10</f>
        <v>0</v>
      </c>
      <c r="T375" s="279"/>
    </row>
    <row r="376" spans="1:20" x14ac:dyDescent="0.25">
      <c r="A376" s="314"/>
      <c r="B376" s="316"/>
      <c r="C376" s="316"/>
      <c r="D376" s="317"/>
      <c r="E376" s="337"/>
      <c r="F376" s="322"/>
      <c r="G376" s="9" t="s">
        <v>2</v>
      </c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>
        <f t="shared" si="134"/>
        <v>0</v>
      </c>
      <c r="S376" s="22">
        <f>SUM(H376:Q376)/12</f>
        <v>0</v>
      </c>
      <c r="T376" s="279"/>
    </row>
    <row r="377" spans="1:20" x14ac:dyDescent="0.25">
      <c r="A377" s="314"/>
      <c r="B377" s="316"/>
      <c r="C377" s="316"/>
      <c r="D377" s="317"/>
      <c r="E377" s="337"/>
      <c r="F377" s="322"/>
      <c r="G377" s="23" t="s">
        <v>23</v>
      </c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2">
        <f t="shared" si="134"/>
        <v>0</v>
      </c>
      <c r="S377" s="24">
        <f>SUM(S376*2+S375)/3</f>
        <v>0</v>
      </c>
      <c r="T377" s="279"/>
    </row>
    <row r="378" spans="1:20" ht="15.75" thickBot="1" x14ac:dyDescent="0.3">
      <c r="A378" s="314"/>
      <c r="B378" s="316"/>
      <c r="C378" s="316"/>
      <c r="D378" s="317"/>
      <c r="E378" s="338"/>
      <c r="F378" s="323" t="s">
        <v>21</v>
      </c>
      <c r="G378" s="323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>
        <f>SUM(S374,S377)/2</f>
        <v>0</v>
      </c>
      <c r="T378" s="11"/>
    </row>
    <row r="379" spans="1:20" x14ac:dyDescent="0.25">
      <c r="A379" s="313">
        <v>57</v>
      </c>
      <c r="B379" s="315" t="s">
        <v>374</v>
      </c>
      <c r="C379" s="315" t="s">
        <v>375</v>
      </c>
      <c r="D379" s="317"/>
      <c r="E379" s="336"/>
      <c r="F379" s="319" t="s">
        <v>16</v>
      </c>
      <c r="G379" s="12" t="s">
        <v>1</v>
      </c>
      <c r="H379" s="26"/>
      <c r="I379" s="20"/>
      <c r="J379" s="20"/>
      <c r="K379" s="20"/>
      <c r="L379" s="20"/>
      <c r="M379" s="20"/>
      <c r="N379" s="20"/>
      <c r="O379" s="20"/>
      <c r="P379" s="20"/>
      <c r="Q379" s="20"/>
      <c r="R379" s="20">
        <f t="shared" ref="R379:R384" si="135">SUM(H379:Q379)</f>
        <v>0</v>
      </c>
      <c r="S379" s="21">
        <f>SUM(H379:Q379)/10</f>
        <v>0</v>
      </c>
      <c r="T379" s="16"/>
    </row>
    <row r="380" spans="1:20" x14ac:dyDescent="0.25">
      <c r="A380" s="314"/>
      <c r="B380" s="316"/>
      <c r="C380" s="316"/>
      <c r="D380" s="317"/>
      <c r="E380" s="337"/>
      <c r="F380" s="320"/>
      <c r="G380" s="9" t="s">
        <v>2</v>
      </c>
      <c r="H380" s="28"/>
      <c r="I380" s="29"/>
      <c r="J380" s="29"/>
      <c r="K380" s="29"/>
      <c r="L380" s="29"/>
      <c r="M380" s="29"/>
      <c r="N380" s="29"/>
      <c r="O380" s="29"/>
      <c r="P380" s="29"/>
      <c r="Q380" s="29"/>
      <c r="R380" s="29">
        <f t="shared" si="135"/>
        <v>0</v>
      </c>
      <c r="S380" s="22">
        <f>SUM(H380:Q380)/12</f>
        <v>0</v>
      </c>
      <c r="T380" s="279"/>
    </row>
    <row r="381" spans="1:20" x14ac:dyDescent="0.25">
      <c r="A381" s="314"/>
      <c r="B381" s="316"/>
      <c r="C381" s="316"/>
      <c r="D381" s="317"/>
      <c r="E381" s="337"/>
      <c r="F381" s="321"/>
      <c r="G381" s="23" t="s">
        <v>22</v>
      </c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2">
        <f t="shared" si="135"/>
        <v>0</v>
      </c>
      <c r="S381" s="24">
        <f>SUM(S380*2+S379)/3</f>
        <v>0</v>
      </c>
      <c r="T381" s="279"/>
    </row>
    <row r="382" spans="1:20" x14ac:dyDescent="0.25">
      <c r="A382" s="314"/>
      <c r="B382" s="316"/>
      <c r="C382" s="316"/>
      <c r="D382" s="317"/>
      <c r="E382" s="337"/>
      <c r="F382" s="322" t="s">
        <v>20</v>
      </c>
      <c r="G382" s="9" t="s">
        <v>1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>
        <f t="shared" si="135"/>
        <v>0</v>
      </c>
      <c r="S382" s="22">
        <f>SUM(H382:Q382)/10</f>
        <v>0</v>
      </c>
      <c r="T382" s="279"/>
    </row>
    <row r="383" spans="1:20" x14ac:dyDescent="0.25">
      <c r="A383" s="314"/>
      <c r="B383" s="316"/>
      <c r="C383" s="316"/>
      <c r="D383" s="317"/>
      <c r="E383" s="337"/>
      <c r="F383" s="322"/>
      <c r="G383" s="9" t="s">
        <v>2</v>
      </c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>
        <f t="shared" si="135"/>
        <v>0</v>
      </c>
      <c r="S383" s="22">
        <f>SUM(H383:Q383)/12</f>
        <v>0</v>
      </c>
      <c r="T383" s="279"/>
    </row>
    <row r="384" spans="1:20" x14ac:dyDescent="0.25">
      <c r="A384" s="314"/>
      <c r="B384" s="316"/>
      <c r="C384" s="316"/>
      <c r="D384" s="317"/>
      <c r="E384" s="337"/>
      <c r="F384" s="322"/>
      <c r="G384" s="23" t="s">
        <v>23</v>
      </c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2">
        <f t="shared" si="135"/>
        <v>0</v>
      </c>
      <c r="S384" s="24">
        <f>SUM(S383*2+S382)/3</f>
        <v>0</v>
      </c>
      <c r="T384" s="279"/>
    </row>
    <row r="385" spans="1:20" ht="15.75" thickBot="1" x14ac:dyDescent="0.3">
      <c r="A385" s="314"/>
      <c r="B385" s="316"/>
      <c r="C385" s="316"/>
      <c r="D385" s="317"/>
      <c r="E385" s="338"/>
      <c r="F385" s="323" t="s">
        <v>21</v>
      </c>
      <c r="G385" s="323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>
        <f>SUM(S381,S384)/2</f>
        <v>0</v>
      </c>
      <c r="T385" s="11"/>
    </row>
    <row r="386" spans="1:20" x14ac:dyDescent="0.25">
      <c r="A386" s="313">
        <v>58</v>
      </c>
      <c r="B386" s="315" t="s">
        <v>374</v>
      </c>
      <c r="C386" s="315" t="s">
        <v>375</v>
      </c>
      <c r="D386" s="317"/>
      <c r="E386" s="336"/>
      <c r="F386" s="319" t="s">
        <v>16</v>
      </c>
      <c r="G386" s="12" t="s">
        <v>1</v>
      </c>
      <c r="H386" s="26"/>
      <c r="I386" s="20"/>
      <c r="J386" s="20"/>
      <c r="K386" s="20"/>
      <c r="L386" s="20"/>
      <c r="M386" s="20"/>
      <c r="N386" s="20"/>
      <c r="O386" s="20"/>
      <c r="P386" s="20"/>
      <c r="Q386" s="20"/>
      <c r="R386" s="20">
        <f t="shared" ref="R386:R391" si="136">SUM(H386:Q386)</f>
        <v>0</v>
      </c>
      <c r="S386" s="21">
        <f>SUM(H386:Q386)/10</f>
        <v>0</v>
      </c>
      <c r="T386" s="16"/>
    </row>
    <row r="387" spans="1:20" x14ac:dyDescent="0.25">
      <c r="A387" s="314"/>
      <c r="B387" s="316"/>
      <c r="C387" s="316"/>
      <c r="D387" s="317"/>
      <c r="E387" s="337"/>
      <c r="F387" s="320"/>
      <c r="G387" s="9" t="s">
        <v>2</v>
      </c>
      <c r="H387" s="28"/>
      <c r="I387" s="29"/>
      <c r="J387" s="29"/>
      <c r="K387" s="29"/>
      <c r="L387" s="29"/>
      <c r="M387" s="29"/>
      <c r="N387" s="29"/>
      <c r="O387" s="29"/>
      <c r="P387" s="29"/>
      <c r="Q387" s="29"/>
      <c r="R387" s="29">
        <f t="shared" si="136"/>
        <v>0</v>
      </c>
      <c r="S387" s="22">
        <f>SUM(H387:Q387)/12</f>
        <v>0</v>
      </c>
      <c r="T387" s="279"/>
    </row>
    <row r="388" spans="1:20" x14ac:dyDescent="0.25">
      <c r="A388" s="314"/>
      <c r="B388" s="316"/>
      <c r="C388" s="316"/>
      <c r="D388" s="317"/>
      <c r="E388" s="337"/>
      <c r="F388" s="321"/>
      <c r="G388" s="23" t="s">
        <v>22</v>
      </c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2">
        <f t="shared" si="136"/>
        <v>0</v>
      </c>
      <c r="S388" s="24">
        <f>SUM(S387*2+S386)/3</f>
        <v>0</v>
      </c>
      <c r="T388" s="279"/>
    </row>
    <row r="389" spans="1:20" x14ac:dyDescent="0.25">
      <c r="A389" s="314"/>
      <c r="B389" s="316"/>
      <c r="C389" s="316"/>
      <c r="D389" s="317"/>
      <c r="E389" s="337"/>
      <c r="F389" s="322" t="s">
        <v>20</v>
      </c>
      <c r="G389" s="9" t="s">
        <v>1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>
        <f t="shared" si="136"/>
        <v>0</v>
      </c>
      <c r="S389" s="22">
        <f>SUM(H389:Q389)/10</f>
        <v>0</v>
      </c>
      <c r="T389" s="279"/>
    </row>
    <row r="390" spans="1:20" x14ac:dyDescent="0.25">
      <c r="A390" s="314"/>
      <c r="B390" s="316"/>
      <c r="C390" s="316"/>
      <c r="D390" s="317"/>
      <c r="E390" s="337"/>
      <c r="F390" s="322"/>
      <c r="G390" s="9" t="s">
        <v>2</v>
      </c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>
        <f t="shared" si="136"/>
        <v>0</v>
      </c>
      <c r="S390" s="22">
        <f>SUM(H390:Q390)/12</f>
        <v>0</v>
      </c>
      <c r="T390" s="279"/>
    </row>
    <row r="391" spans="1:20" x14ac:dyDescent="0.25">
      <c r="A391" s="314"/>
      <c r="B391" s="316"/>
      <c r="C391" s="316"/>
      <c r="D391" s="317"/>
      <c r="E391" s="337"/>
      <c r="F391" s="322"/>
      <c r="G391" s="23" t="s">
        <v>23</v>
      </c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2">
        <f t="shared" si="136"/>
        <v>0</v>
      </c>
      <c r="S391" s="24">
        <f>SUM(S390*2+S389)/3</f>
        <v>0</v>
      </c>
      <c r="T391" s="279"/>
    </row>
    <row r="392" spans="1:20" ht="15.75" thickBot="1" x14ac:dyDescent="0.3">
      <c r="A392" s="314"/>
      <c r="B392" s="316"/>
      <c r="C392" s="316"/>
      <c r="D392" s="317"/>
      <c r="E392" s="338"/>
      <c r="F392" s="323" t="s">
        <v>21</v>
      </c>
      <c r="G392" s="323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>
        <f>SUM(S388,S391)/2</f>
        <v>0</v>
      </c>
      <c r="T392" s="11"/>
    </row>
    <row r="393" spans="1:20" x14ac:dyDescent="0.25">
      <c r="A393" s="313">
        <v>59</v>
      </c>
      <c r="B393" s="315" t="s">
        <v>374</v>
      </c>
      <c r="C393" s="315" t="s">
        <v>375</v>
      </c>
      <c r="D393" s="317"/>
      <c r="E393" s="336"/>
      <c r="F393" s="319" t="s">
        <v>16</v>
      </c>
      <c r="G393" s="12" t="s">
        <v>1</v>
      </c>
      <c r="H393" s="26"/>
      <c r="I393" s="20"/>
      <c r="J393" s="20"/>
      <c r="K393" s="20"/>
      <c r="L393" s="20"/>
      <c r="M393" s="20"/>
      <c r="N393" s="20"/>
      <c r="O393" s="20"/>
      <c r="P393" s="20"/>
      <c r="Q393" s="20"/>
      <c r="R393" s="20">
        <f t="shared" ref="R393:R398" si="137">SUM(H393:Q393)</f>
        <v>0</v>
      </c>
      <c r="S393" s="21">
        <f>SUM(H393:Q393)/10</f>
        <v>0</v>
      </c>
      <c r="T393" s="16"/>
    </row>
    <row r="394" spans="1:20" x14ac:dyDescent="0.25">
      <c r="A394" s="314"/>
      <c r="B394" s="316"/>
      <c r="C394" s="316"/>
      <c r="D394" s="317"/>
      <c r="E394" s="337"/>
      <c r="F394" s="320"/>
      <c r="G394" s="9" t="s">
        <v>2</v>
      </c>
      <c r="H394" s="28"/>
      <c r="I394" s="29"/>
      <c r="J394" s="29"/>
      <c r="K394" s="29"/>
      <c r="L394" s="29"/>
      <c r="M394" s="29"/>
      <c r="N394" s="29"/>
      <c r="O394" s="29"/>
      <c r="P394" s="29"/>
      <c r="Q394" s="29"/>
      <c r="R394" s="29">
        <f t="shared" si="137"/>
        <v>0</v>
      </c>
      <c r="S394" s="22">
        <f>SUM(H394:Q394)/12</f>
        <v>0</v>
      </c>
      <c r="T394" s="279"/>
    </row>
    <row r="395" spans="1:20" x14ac:dyDescent="0.25">
      <c r="A395" s="314"/>
      <c r="B395" s="316"/>
      <c r="C395" s="316"/>
      <c r="D395" s="317"/>
      <c r="E395" s="337"/>
      <c r="F395" s="321"/>
      <c r="G395" s="23" t="s">
        <v>22</v>
      </c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2">
        <f t="shared" si="137"/>
        <v>0</v>
      </c>
      <c r="S395" s="24">
        <f>SUM(S394*2+S393)/3</f>
        <v>0</v>
      </c>
      <c r="T395" s="279"/>
    </row>
    <row r="396" spans="1:20" x14ac:dyDescent="0.25">
      <c r="A396" s="314"/>
      <c r="B396" s="316"/>
      <c r="C396" s="316"/>
      <c r="D396" s="317"/>
      <c r="E396" s="337"/>
      <c r="F396" s="322" t="s">
        <v>20</v>
      </c>
      <c r="G396" s="9" t="s">
        <v>1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>
        <f t="shared" si="137"/>
        <v>0</v>
      </c>
      <c r="S396" s="22">
        <f>SUM(H396:Q396)/10</f>
        <v>0</v>
      </c>
      <c r="T396" s="279"/>
    </row>
    <row r="397" spans="1:20" x14ac:dyDescent="0.25">
      <c r="A397" s="314"/>
      <c r="B397" s="316"/>
      <c r="C397" s="316"/>
      <c r="D397" s="317"/>
      <c r="E397" s="337"/>
      <c r="F397" s="322"/>
      <c r="G397" s="9" t="s">
        <v>2</v>
      </c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>
        <f t="shared" si="137"/>
        <v>0</v>
      </c>
      <c r="S397" s="22">
        <f>SUM(H397:Q397)/12</f>
        <v>0</v>
      </c>
      <c r="T397" s="279"/>
    </row>
    <row r="398" spans="1:20" x14ac:dyDescent="0.25">
      <c r="A398" s="314"/>
      <c r="B398" s="316"/>
      <c r="C398" s="316"/>
      <c r="D398" s="317"/>
      <c r="E398" s="337"/>
      <c r="F398" s="322"/>
      <c r="G398" s="23" t="s">
        <v>23</v>
      </c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2">
        <f t="shared" si="137"/>
        <v>0</v>
      </c>
      <c r="S398" s="24">
        <f>SUM(S397*2+S396)/3</f>
        <v>0</v>
      </c>
      <c r="T398" s="279"/>
    </row>
    <row r="399" spans="1:20" ht="15.75" thickBot="1" x14ac:dyDescent="0.3">
      <c r="A399" s="314"/>
      <c r="B399" s="316"/>
      <c r="C399" s="316"/>
      <c r="D399" s="317"/>
      <c r="E399" s="338"/>
      <c r="F399" s="323" t="s">
        <v>21</v>
      </c>
      <c r="G399" s="323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>
        <f>SUM(S395,S398)/2</f>
        <v>0</v>
      </c>
      <c r="T399" s="11"/>
    </row>
    <row r="400" spans="1:20" x14ac:dyDescent="0.25">
      <c r="A400" s="313">
        <v>60</v>
      </c>
      <c r="B400" s="315" t="s">
        <v>374</v>
      </c>
      <c r="C400" s="315" t="s">
        <v>375</v>
      </c>
      <c r="D400" s="317"/>
      <c r="E400" s="335"/>
      <c r="F400" s="319" t="s">
        <v>16</v>
      </c>
      <c r="G400" s="12" t="s">
        <v>1</v>
      </c>
      <c r="H400" s="26"/>
      <c r="I400" s="20"/>
      <c r="J400" s="20"/>
      <c r="K400" s="20"/>
      <c r="L400" s="20"/>
      <c r="M400" s="20"/>
      <c r="N400" s="20"/>
      <c r="O400" s="20"/>
      <c r="P400" s="20"/>
      <c r="Q400" s="20"/>
      <c r="R400" s="20">
        <f t="shared" ref="R400:R405" si="138">SUM(H400:Q400)</f>
        <v>0</v>
      </c>
      <c r="S400" s="21">
        <f>SUM(H400:Q400)/10</f>
        <v>0</v>
      </c>
      <c r="T400" s="16"/>
    </row>
    <row r="401" spans="1:20" x14ac:dyDescent="0.25">
      <c r="A401" s="314"/>
      <c r="B401" s="316"/>
      <c r="C401" s="316"/>
      <c r="D401" s="317"/>
      <c r="E401" s="335"/>
      <c r="F401" s="320"/>
      <c r="G401" s="9" t="s">
        <v>2</v>
      </c>
      <c r="H401" s="28"/>
      <c r="I401" s="29"/>
      <c r="J401" s="29"/>
      <c r="K401" s="29"/>
      <c r="L401" s="29"/>
      <c r="M401" s="29"/>
      <c r="N401" s="29"/>
      <c r="O401" s="29"/>
      <c r="P401" s="29"/>
      <c r="Q401" s="29"/>
      <c r="R401" s="29">
        <f t="shared" si="138"/>
        <v>0</v>
      </c>
      <c r="S401" s="22">
        <f>SUM(H401:Q401)/12</f>
        <v>0</v>
      </c>
      <c r="T401" s="279"/>
    </row>
    <row r="402" spans="1:20" x14ac:dyDescent="0.25">
      <c r="A402" s="314"/>
      <c r="B402" s="316"/>
      <c r="C402" s="316"/>
      <c r="D402" s="317"/>
      <c r="E402" s="335"/>
      <c r="F402" s="321"/>
      <c r="G402" s="23" t="s">
        <v>22</v>
      </c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2">
        <f t="shared" si="138"/>
        <v>0</v>
      </c>
      <c r="S402" s="24">
        <f>SUM(S401*2+S400)/3</f>
        <v>0</v>
      </c>
      <c r="T402" s="279"/>
    </row>
    <row r="403" spans="1:20" x14ac:dyDescent="0.25">
      <c r="A403" s="314"/>
      <c r="B403" s="316"/>
      <c r="C403" s="316"/>
      <c r="D403" s="317"/>
      <c r="E403" s="335"/>
      <c r="F403" s="322" t="s">
        <v>20</v>
      </c>
      <c r="G403" s="9" t="s">
        <v>1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>
        <f t="shared" si="138"/>
        <v>0</v>
      </c>
      <c r="S403" s="22">
        <f>SUM(H403:Q403)/10</f>
        <v>0</v>
      </c>
      <c r="T403" s="279"/>
    </row>
    <row r="404" spans="1:20" x14ac:dyDescent="0.25">
      <c r="A404" s="314"/>
      <c r="B404" s="316"/>
      <c r="C404" s="316"/>
      <c r="D404" s="317"/>
      <c r="E404" s="335"/>
      <c r="F404" s="322"/>
      <c r="G404" s="9" t="s">
        <v>2</v>
      </c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>
        <f t="shared" si="138"/>
        <v>0</v>
      </c>
      <c r="S404" s="22">
        <f>SUM(H404:Q404)/12</f>
        <v>0</v>
      </c>
      <c r="T404" s="279"/>
    </row>
    <row r="405" spans="1:20" x14ac:dyDescent="0.25">
      <c r="A405" s="314"/>
      <c r="B405" s="316"/>
      <c r="C405" s="316"/>
      <c r="D405" s="317"/>
      <c r="E405" s="335"/>
      <c r="F405" s="322"/>
      <c r="G405" s="23" t="s">
        <v>23</v>
      </c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2">
        <f t="shared" si="138"/>
        <v>0</v>
      </c>
      <c r="S405" s="24">
        <f>SUM(S404*2+S403)/3</f>
        <v>0</v>
      </c>
      <c r="T405" s="279"/>
    </row>
    <row r="406" spans="1:20" ht="15.75" thickBot="1" x14ac:dyDescent="0.3">
      <c r="A406" s="314"/>
      <c r="B406" s="316"/>
      <c r="C406" s="316"/>
      <c r="D406" s="317"/>
      <c r="E406" s="335"/>
      <c r="F406" s="323" t="s">
        <v>21</v>
      </c>
      <c r="G406" s="323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>
        <f>SUM(S402,S405)/2</f>
        <v>0</v>
      </c>
      <c r="T406" s="11"/>
    </row>
    <row r="407" spans="1:20" x14ac:dyDescent="0.25">
      <c r="A407" s="313">
        <v>61</v>
      </c>
      <c r="B407" s="315" t="s">
        <v>374</v>
      </c>
      <c r="C407" s="315" t="s">
        <v>375</v>
      </c>
      <c r="D407" s="317"/>
      <c r="E407" s="335"/>
      <c r="F407" s="319" t="s">
        <v>16</v>
      </c>
      <c r="G407" s="12" t="s">
        <v>1</v>
      </c>
      <c r="H407" s="26"/>
      <c r="I407" s="20"/>
      <c r="J407" s="20"/>
      <c r="K407" s="20"/>
      <c r="L407" s="20"/>
      <c r="M407" s="20"/>
      <c r="N407" s="20"/>
      <c r="O407" s="20"/>
      <c r="P407" s="20"/>
      <c r="Q407" s="20"/>
      <c r="R407" s="20">
        <f t="shared" ref="R407:R412" si="139">SUM(H407:Q407)</f>
        <v>0</v>
      </c>
      <c r="S407" s="21">
        <f>SUM(H407:Q407)/10</f>
        <v>0</v>
      </c>
      <c r="T407" s="16"/>
    </row>
    <row r="408" spans="1:20" x14ac:dyDescent="0.25">
      <c r="A408" s="314"/>
      <c r="B408" s="316"/>
      <c r="C408" s="316"/>
      <c r="D408" s="317"/>
      <c r="E408" s="335"/>
      <c r="F408" s="320"/>
      <c r="G408" s="9" t="s">
        <v>2</v>
      </c>
      <c r="H408" s="28"/>
      <c r="I408" s="29"/>
      <c r="J408" s="29"/>
      <c r="K408" s="29"/>
      <c r="L408" s="29"/>
      <c r="M408" s="29"/>
      <c r="N408" s="29"/>
      <c r="O408" s="29"/>
      <c r="P408" s="29"/>
      <c r="Q408" s="29"/>
      <c r="R408" s="29">
        <f t="shared" si="139"/>
        <v>0</v>
      </c>
      <c r="S408" s="22">
        <f>SUM(H408:Q408)/12</f>
        <v>0</v>
      </c>
      <c r="T408" s="279"/>
    </row>
    <row r="409" spans="1:20" x14ac:dyDescent="0.25">
      <c r="A409" s="314"/>
      <c r="B409" s="316"/>
      <c r="C409" s="316"/>
      <c r="D409" s="317"/>
      <c r="E409" s="335"/>
      <c r="F409" s="321"/>
      <c r="G409" s="23" t="s">
        <v>22</v>
      </c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2">
        <f t="shared" si="139"/>
        <v>0</v>
      </c>
      <c r="S409" s="24">
        <f>SUM(S408*2+S407)/3</f>
        <v>0</v>
      </c>
      <c r="T409" s="279"/>
    </row>
    <row r="410" spans="1:20" x14ac:dyDescent="0.25">
      <c r="A410" s="314"/>
      <c r="B410" s="316"/>
      <c r="C410" s="316"/>
      <c r="D410" s="317"/>
      <c r="E410" s="335"/>
      <c r="F410" s="322" t="s">
        <v>20</v>
      </c>
      <c r="G410" s="9" t="s">
        <v>1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>
        <f t="shared" si="139"/>
        <v>0</v>
      </c>
      <c r="S410" s="22">
        <f>SUM(H410:Q410)/10</f>
        <v>0</v>
      </c>
      <c r="T410" s="279"/>
    </row>
    <row r="411" spans="1:20" x14ac:dyDescent="0.25">
      <c r="A411" s="314"/>
      <c r="B411" s="316"/>
      <c r="C411" s="316"/>
      <c r="D411" s="317"/>
      <c r="E411" s="335"/>
      <c r="F411" s="322"/>
      <c r="G411" s="9" t="s">
        <v>2</v>
      </c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>
        <f t="shared" si="139"/>
        <v>0</v>
      </c>
      <c r="S411" s="22">
        <f>SUM(H411:Q411)/12</f>
        <v>0</v>
      </c>
      <c r="T411" s="279"/>
    </row>
    <row r="412" spans="1:20" x14ac:dyDescent="0.25">
      <c r="A412" s="314"/>
      <c r="B412" s="316"/>
      <c r="C412" s="316"/>
      <c r="D412" s="317"/>
      <c r="E412" s="335"/>
      <c r="F412" s="322"/>
      <c r="G412" s="23" t="s">
        <v>23</v>
      </c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2">
        <f t="shared" si="139"/>
        <v>0</v>
      </c>
      <c r="S412" s="24">
        <f>SUM(S411*2+S410)/3</f>
        <v>0</v>
      </c>
      <c r="T412" s="279"/>
    </row>
    <row r="413" spans="1:20" ht="15.75" thickBot="1" x14ac:dyDescent="0.3">
      <c r="A413" s="314"/>
      <c r="B413" s="316"/>
      <c r="C413" s="316"/>
      <c r="D413" s="317"/>
      <c r="E413" s="335"/>
      <c r="F413" s="323" t="s">
        <v>21</v>
      </c>
      <c r="G413" s="323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>
        <f>SUM(S409,S412)/2</f>
        <v>0</v>
      </c>
      <c r="T413" s="11"/>
    </row>
    <row r="414" spans="1:20" x14ac:dyDescent="0.25">
      <c r="A414" s="313">
        <v>62</v>
      </c>
      <c r="B414" s="315" t="s">
        <v>374</v>
      </c>
      <c r="C414" s="315" t="s">
        <v>375</v>
      </c>
      <c r="D414" s="317" t="s">
        <v>40</v>
      </c>
      <c r="E414" s="335"/>
      <c r="F414" s="319" t="s">
        <v>16</v>
      </c>
      <c r="G414" s="12" t="s">
        <v>1</v>
      </c>
      <c r="H414" s="26"/>
      <c r="I414" s="20"/>
      <c r="J414" s="20"/>
      <c r="K414" s="20"/>
      <c r="L414" s="20"/>
      <c r="M414" s="20"/>
      <c r="N414" s="20"/>
      <c r="O414" s="20"/>
      <c r="P414" s="20"/>
      <c r="Q414" s="20"/>
      <c r="R414" s="20">
        <f t="shared" ref="R414:R419" si="140">SUM(H414:Q414)</f>
        <v>0</v>
      </c>
      <c r="S414" s="21">
        <f>SUM(H414:Q414)/10</f>
        <v>0</v>
      </c>
      <c r="T414" s="16"/>
    </row>
    <row r="415" spans="1:20" x14ac:dyDescent="0.25">
      <c r="A415" s="314"/>
      <c r="B415" s="316"/>
      <c r="C415" s="316"/>
      <c r="D415" s="317"/>
      <c r="E415" s="335"/>
      <c r="F415" s="320"/>
      <c r="G415" s="9" t="s">
        <v>2</v>
      </c>
      <c r="H415" s="28"/>
      <c r="I415" s="29"/>
      <c r="J415" s="29"/>
      <c r="K415" s="29"/>
      <c r="L415" s="29"/>
      <c r="M415" s="29"/>
      <c r="N415" s="29"/>
      <c r="O415" s="29"/>
      <c r="P415" s="29"/>
      <c r="Q415" s="29"/>
      <c r="R415" s="29">
        <f t="shared" si="140"/>
        <v>0</v>
      </c>
      <c r="S415" s="22">
        <f>SUM(H415:Q415)/12</f>
        <v>0</v>
      </c>
      <c r="T415" s="279"/>
    </row>
    <row r="416" spans="1:20" x14ac:dyDescent="0.25">
      <c r="A416" s="314"/>
      <c r="B416" s="316"/>
      <c r="C416" s="316"/>
      <c r="D416" s="317"/>
      <c r="E416" s="335"/>
      <c r="F416" s="321"/>
      <c r="G416" s="23" t="s">
        <v>22</v>
      </c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2">
        <f t="shared" si="140"/>
        <v>0</v>
      </c>
      <c r="S416" s="24">
        <f>SUM(S415*2+S414)/3</f>
        <v>0</v>
      </c>
      <c r="T416" s="279"/>
    </row>
    <row r="417" spans="1:20" x14ac:dyDescent="0.25">
      <c r="A417" s="314"/>
      <c r="B417" s="316"/>
      <c r="C417" s="316"/>
      <c r="D417" s="317"/>
      <c r="E417" s="335"/>
      <c r="F417" s="322" t="s">
        <v>20</v>
      </c>
      <c r="G417" s="9" t="s">
        <v>1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>
        <f t="shared" si="140"/>
        <v>0</v>
      </c>
      <c r="S417" s="22">
        <f>SUM(H417:Q417)/10</f>
        <v>0</v>
      </c>
      <c r="T417" s="279"/>
    </row>
    <row r="418" spans="1:20" x14ac:dyDescent="0.25">
      <c r="A418" s="314"/>
      <c r="B418" s="316"/>
      <c r="C418" s="316"/>
      <c r="D418" s="317"/>
      <c r="E418" s="335"/>
      <c r="F418" s="322"/>
      <c r="G418" s="9" t="s">
        <v>2</v>
      </c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>
        <f t="shared" si="140"/>
        <v>0</v>
      </c>
      <c r="S418" s="22">
        <f>SUM(H418:Q418)/12</f>
        <v>0</v>
      </c>
      <c r="T418" s="279"/>
    </row>
    <row r="419" spans="1:20" x14ac:dyDescent="0.25">
      <c r="A419" s="314"/>
      <c r="B419" s="316"/>
      <c r="C419" s="316"/>
      <c r="D419" s="317"/>
      <c r="E419" s="335"/>
      <c r="F419" s="322"/>
      <c r="G419" s="23" t="s">
        <v>23</v>
      </c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2">
        <f t="shared" si="140"/>
        <v>0</v>
      </c>
      <c r="S419" s="24">
        <f>SUM(S418*2+S417)/3</f>
        <v>0</v>
      </c>
      <c r="T419" s="279"/>
    </row>
    <row r="420" spans="1:20" ht="15.75" thickBot="1" x14ac:dyDescent="0.3">
      <c r="A420" s="314"/>
      <c r="B420" s="316"/>
      <c r="C420" s="316"/>
      <c r="D420" s="317"/>
      <c r="E420" s="335"/>
      <c r="F420" s="323" t="s">
        <v>21</v>
      </c>
      <c r="G420" s="323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>
        <f>SUM(S416,S419)/2</f>
        <v>0</v>
      </c>
      <c r="T420" s="11"/>
    </row>
    <row r="421" spans="1:20" x14ac:dyDescent="0.25">
      <c r="A421" s="313">
        <v>63</v>
      </c>
      <c r="B421" s="315" t="s">
        <v>374</v>
      </c>
      <c r="C421" s="315" t="s">
        <v>34</v>
      </c>
      <c r="D421" s="317" t="s">
        <v>40</v>
      </c>
      <c r="E421" s="335"/>
      <c r="F421" s="319" t="s">
        <v>16</v>
      </c>
      <c r="G421" s="12" t="s">
        <v>1</v>
      </c>
      <c r="H421" s="26"/>
      <c r="I421" s="20"/>
      <c r="J421" s="20"/>
      <c r="K421" s="20"/>
      <c r="L421" s="20"/>
      <c r="M421" s="20"/>
      <c r="N421" s="20"/>
      <c r="O421" s="20"/>
      <c r="P421" s="20"/>
      <c r="Q421" s="20"/>
      <c r="R421" s="20">
        <f t="shared" ref="R421:R426" si="141">SUM(H421:Q421)</f>
        <v>0</v>
      </c>
      <c r="S421" s="21">
        <f>SUM(H421:Q421)/10</f>
        <v>0</v>
      </c>
      <c r="T421" s="16"/>
    </row>
    <row r="422" spans="1:20" x14ac:dyDescent="0.25">
      <c r="A422" s="314"/>
      <c r="B422" s="316"/>
      <c r="C422" s="316"/>
      <c r="D422" s="317"/>
      <c r="E422" s="335"/>
      <c r="F422" s="320"/>
      <c r="G422" s="9" t="s">
        <v>2</v>
      </c>
      <c r="H422" s="28"/>
      <c r="I422" s="29"/>
      <c r="J422" s="29"/>
      <c r="K422" s="29"/>
      <c r="L422" s="29"/>
      <c r="M422" s="29"/>
      <c r="N422" s="29"/>
      <c r="O422" s="29"/>
      <c r="P422" s="29"/>
      <c r="Q422" s="29"/>
      <c r="R422" s="29">
        <f t="shared" si="141"/>
        <v>0</v>
      </c>
      <c r="S422" s="22">
        <f>SUM(H422:Q422)/12</f>
        <v>0</v>
      </c>
      <c r="T422" s="279"/>
    </row>
    <row r="423" spans="1:20" x14ac:dyDescent="0.25">
      <c r="A423" s="314"/>
      <c r="B423" s="316"/>
      <c r="C423" s="316"/>
      <c r="D423" s="317"/>
      <c r="E423" s="335"/>
      <c r="F423" s="321"/>
      <c r="G423" s="23" t="s">
        <v>22</v>
      </c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2">
        <f t="shared" si="141"/>
        <v>0</v>
      </c>
      <c r="S423" s="24">
        <f>SUM(S422*2+S421)/3</f>
        <v>0</v>
      </c>
      <c r="T423" s="279"/>
    </row>
    <row r="424" spans="1:20" x14ac:dyDescent="0.25">
      <c r="A424" s="314"/>
      <c r="B424" s="316"/>
      <c r="C424" s="316"/>
      <c r="D424" s="317"/>
      <c r="E424" s="335"/>
      <c r="F424" s="322" t="s">
        <v>20</v>
      </c>
      <c r="G424" s="9" t="s">
        <v>1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>
        <f t="shared" si="141"/>
        <v>0</v>
      </c>
      <c r="S424" s="22">
        <f>SUM(H424:Q424)/10</f>
        <v>0</v>
      </c>
      <c r="T424" s="279"/>
    </row>
    <row r="425" spans="1:20" x14ac:dyDescent="0.25">
      <c r="A425" s="314"/>
      <c r="B425" s="316"/>
      <c r="C425" s="316"/>
      <c r="D425" s="317"/>
      <c r="E425" s="335"/>
      <c r="F425" s="322"/>
      <c r="G425" s="9" t="s">
        <v>2</v>
      </c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>
        <f t="shared" si="141"/>
        <v>0</v>
      </c>
      <c r="S425" s="22">
        <f>SUM(H425:Q425)/12</f>
        <v>0</v>
      </c>
      <c r="T425" s="279"/>
    </row>
    <row r="426" spans="1:20" x14ac:dyDescent="0.25">
      <c r="A426" s="314"/>
      <c r="B426" s="316"/>
      <c r="C426" s="316"/>
      <c r="D426" s="317"/>
      <c r="E426" s="335"/>
      <c r="F426" s="322"/>
      <c r="G426" s="23" t="s">
        <v>23</v>
      </c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2">
        <f t="shared" si="141"/>
        <v>0</v>
      </c>
      <c r="S426" s="24">
        <f>SUM(S425*2+S424)/3</f>
        <v>0</v>
      </c>
      <c r="T426" s="279"/>
    </row>
    <row r="427" spans="1:20" ht="15.75" thickBot="1" x14ac:dyDescent="0.3">
      <c r="A427" s="314"/>
      <c r="B427" s="316"/>
      <c r="C427" s="316"/>
      <c r="D427" s="317"/>
      <c r="E427" s="335"/>
      <c r="F427" s="323" t="s">
        <v>21</v>
      </c>
      <c r="G427" s="323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>
        <f>SUM(S423,S426)/2</f>
        <v>0</v>
      </c>
      <c r="T427" s="11"/>
    </row>
    <row r="428" spans="1:20" x14ac:dyDescent="0.25">
      <c r="A428" s="313">
        <v>64</v>
      </c>
      <c r="B428" s="315" t="s">
        <v>374</v>
      </c>
      <c r="C428" s="315" t="s">
        <v>34</v>
      </c>
      <c r="D428" s="317" t="s">
        <v>40</v>
      </c>
      <c r="E428" s="334"/>
      <c r="F428" s="324" t="s">
        <v>45</v>
      </c>
      <c r="G428" s="127" t="s">
        <v>1</v>
      </c>
      <c r="H428" s="26"/>
      <c r="I428" s="20"/>
      <c r="J428" s="20"/>
      <c r="K428" s="20"/>
      <c r="L428" s="20"/>
      <c r="M428" s="20"/>
      <c r="N428" s="20"/>
      <c r="O428" s="20"/>
      <c r="P428" s="20"/>
      <c r="Q428" s="20"/>
      <c r="R428" s="20">
        <f t="shared" ref="R428:R433" si="142">SUM(H428:Q428)</f>
        <v>0</v>
      </c>
      <c r="S428" s="21">
        <f>SUM(H428:Q428)/10</f>
        <v>0</v>
      </c>
      <c r="T428" s="113"/>
    </row>
    <row r="429" spans="1:20" x14ac:dyDescent="0.25">
      <c r="A429" s="314"/>
      <c r="B429" s="316"/>
      <c r="C429" s="316"/>
      <c r="D429" s="317"/>
      <c r="E429" s="334"/>
      <c r="F429" s="325"/>
      <c r="G429" s="128" t="s">
        <v>2</v>
      </c>
      <c r="H429" s="28"/>
      <c r="I429" s="29"/>
      <c r="J429" s="29"/>
      <c r="K429" s="29"/>
      <c r="L429" s="29"/>
      <c r="M429" s="29"/>
      <c r="N429" s="29"/>
      <c r="O429" s="29"/>
      <c r="P429" s="29"/>
      <c r="Q429" s="29"/>
      <c r="R429" s="29">
        <f t="shared" si="142"/>
        <v>0</v>
      </c>
      <c r="S429" s="22">
        <f>SUM(H429:Q429)/12</f>
        <v>0</v>
      </c>
      <c r="T429" s="278"/>
    </row>
    <row r="430" spans="1:20" x14ac:dyDescent="0.25">
      <c r="A430" s="314"/>
      <c r="B430" s="316"/>
      <c r="C430" s="316"/>
      <c r="D430" s="317"/>
      <c r="E430" s="334"/>
      <c r="F430" s="326"/>
      <c r="G430" s="129" t="s">
        <v>22</v>
      </c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2">
        <f t="shared" si="142"/>
        <v>0</v>
      </c>
      <c r="S430" s="24">
        <f>SUM(S429*2+S428)/3</f>
        <v>0</v>
      </c>
      <c r="T430" s="278"/>
    </row>
    <row r="431" spans="1:20" x14ac:dyDescent="0.25">
      <c r="A431" s="314"/>
      <c r="B431" s="316"/>
      <c r="C431" s="316"/>
      <c r="D431" s="317"/>
      <c r="E431" s="334"/>
      <c r="F431" s="327" t="s">
        <v>46</v>
      </c>
      <c r="G431" s="128" t="s">
        <v>1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>
        <f t="shared" si="142"/>
        <v>0</v>
      </c>
      <c r="S431" s="22">
        <f>SUM(H431:Q431)/10</f>
        <v>0</v>
      </c>
      <c r="T431" s="278"/>
    </row>
    <row r="432" spans="1:20" x14ac:dyDescent="0.25">
      <c r="A432" s="314"/>
      <c r="B432" s="316"/>
      <c r="C432" s="316"/>
      <c r="D432" s="317"/>
      <c r="E432" s="334"/>
      <c r="F432" s="327"/>
      <c r="G432" s="128" t="s">
        <v>2</v>
      </c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>
        <f t="shared" si="142"/>
        <v>0</v>
      </c>
      <c r="S432" s="22">
        <f>SUM(H432:Q432)/12</f>
        <v>0</v>
      </c>
      <c r="T432" s="278"/>
    </row>
    <row r="433" spans="1:20" x14ac:dyDescent="0.25">
      <c r="A433" s="314"/>
      <c r="B433" s="316"/>
      <c r="C433" s="316"/>
      <c r="D433" s="317"/>
      <c r="E433" s="334"/>
      <c r="F433" s="327"/>
      <c r="G433" s="129" t="s">
        <v>23</v>
      </c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2">
        <f t="shared" si="142"/>
        <v>0</v>
      </c>
      <c r="S433" s="24">
        <f>SUM(S432*2+S431)/3</f>
        <v>0</v>
      </c>
      <c r="T433" s="278"/>
    </row>
    <row r="434" spans="1:20" ht="15.75" thickBot="1" x14ac:dyDescent="0.3">
      <c r="A434" s="314"/>
      <c r="B434" s="316"/>
      <c r="C434" s="316"/>
      <c r="D434" s="317"/>
      <c r="E434" s="334"/>
      <c r="F434" s="328" t="s">
        <v>21</v>
      </c>
      <c r="G434" s="328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>
        <f>SUM(S430,S433)/2</f>
        <v>0</v>
      </c>
      <c r="T434" s="119"/>
    </row>
    <row r="435" spans="1:20" x14ac:dyDescent="0.25">
      <c r="A435" s="313">
        <v>65</v>
      </c>
      <c r="B435" s="315" t="s">
        <v>374</v>
      </c>
      <c r="C435" s="315" t="s">
        <v>34</v>
      </c>
      <c r="D435" s="317" t="s">
        <v>40</v>
      </c>
      <c r="E435" s="334"/>
      <c r="F435" s="324" t="s">
        <v>41</v>
      </c>
      <c r="G435" s="127" t="s">
        <v>1</v>
      </c>
      <c r="H435" s="26"/>
      <c r="I435" s="20"/>
      <c r="J435" s="20"/>
      <c r="K435" s="20"/>
      <c r="L435" s="20"/>
      <c r="M435" s="20"/>
      <c r="N435" s="20"/>
      <c r="O435" s="20"/>
      <c r="P435" s="20"/>
      <c r="Q435" s="20"/>
      <c r="R435" s="20">
        <f t="shared" ref="R435:R440" si="143">SUM(H435:Q435)</f>
        <v>0</v>
      </c>
      <c r="S435" s="21">
        <f>SUM(H435:Q435)/10</f>
        <v>0</v>
      </c>
      <c r="T435" s="113"/>
    </row>
    <row r="436" spans="1:20" x14ac:dyDescent="0.25">
      <c r="A436" s="314"/>
      <c r="B436" s="316"/>
      <c r="C436" s="316"/>
      <c r="D436" s="317"/>
      <c r="E436" s="334"/>
      <c r="F436" s="325"/>
      <c r="G436" s="128" t="s">
        <v>2</v>
      </c>
      <c r="H436" s="28"/>
      <c r="I436" s="29"/>
      <c r="J436" s="29"/>
      <c r="K436" s="29"/>
      <c r="L436" s="29"/>
      <c r="M436" s="29"/>
      <c r="N436" s="29"/>
      <c r="O436" s="29"/>
      <c r="P436" s="29"/>
      <c r="Q436" s="29"/>
      <c r="R436" s="29">
        <f t="shared" si="143"/>
        <v>0</v>
      </c>
      <c r="S436" s="22">
        <f>SUM(H436:Q436)/12</f>
        <v>0</v>
      </c>
      <c r="T436" s="278"/>
    </row>
    <row r="437" spans="1:20" x14ac:dyDescent="0.25">
      <c r="A437" s="314"/>
      <c r="B437" s="316"/>
      <c r="C437" s="316"/>
      <c r="D437" s="317"/>
      <c r="E437" s="334"/>
      <c r="F437" s="326"/>
      <c r="G437" s="129" t="s">
        <v>22</v>
      </c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2">
        <f t="shared" si="143"/>
        <v>0</v>
      </c>
      <c r="S437" s="24">
        <f>SUM(S436*2+S435)/3</f>
        <v>0</v>
      </c>
      <c r="T437" s="278"/>
    </row>
    <row r="438" spans="1:20" x14ac:dyDescent="0.25">
      <c r="A438" s="314"/>
      <c r="B438" s="316"/>
      <c r="C438" s="316"/>
      <c r="D438" s="317"/>
      <c r="E438" s="334"/>
      <c r="F438" s="327" t="s">
        <v>42</v>
      </c>
      <c r="G438" s="128" t="s">
        <v>1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>
        <f t="shared" si="143"/>
        <v>0</v>
      </c>
      <c r="S438" s="22">
        <f>SUM(H438:Q438)/10</f>
        <v>0</v>
      </c>
      <c r="T438" s="278"/>
    </row>
    <row r="439" spans="1:20" x14ac:dyDescent="0.25">
      <c r="A439" s="314"/>
      <c r="B439" s="316"/>
      <c r="C439" s="316"/>
      <c r="D439" s="317"/>
      <c r="E439" s="334"/>
      <c r="F439" s="327"/>
      <c r="G439" s="128" t="s">
        <v>2</v>
      </c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>
        <f t="shared" si="143"/>
        <v>0</v>
      </c>
      <c r="S439" s="22">
        <f>SUM(H439:Q439)/12</f>
        <v>0</v>
      </c>
      <c r="T439" s="278"/>
    </row>
    <row r="440" spans="1:20" x14ac:dyDescent="0.25">
      <c r="A440" s="314"/>
      <c r="B440" s="316"/>
      <c r="C440" s="316"/>
      <c r="D440" s="317"/>
      <c r="E440" s="334"/>
      <c r="F440" s="327"/>
      <c r="G440" s="129" t="s">
        <v>23</v>
      </c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2">
        <f t="shared" si="143"/>
        <v>0</v>
      </c>
      <c r="S440" s="24">
        <f>SUM(S439*2+S438)/3</f>
        <v>0</v>
      </c>
      <c r="T440" s="278"/>
    </row>
    <row r="441" spans="1:20" ht="15.75" thickBot="1" x14ac:dyDescent="0.3">
      <c r="A441" s="314"/>
      <c r="B441" s="316"/>
      <c r="C441" s="316"/>
      <c r="D441" s="317"/>
      <c r="E441" s="334"/>
      <c r="F441" s="328" t="s">
        <v>21</v>
      </c>
      <c r="G441" s="328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>
        <f>SUM(S437,S440)/2</f>
        <v>0</v>
      </c>
      <c r="T441" s="119"/>
    </row>
    <row r="442" spans="1:20" x14ac:dyDescent="0.25">
      <c r="A442" s="313">
        <v>66</v>
      </c>
      <c r="B442" s="315" t="s">
        <v>55</v>
      </c>
      <c r="C442" s="315" t="s">
        <v>34</v>
      </c>
      <c r="D442" s="317" t="s">
        <v>40</v>
      </c>
      <c r="E442" s="330"/>
      <c r="F442" s="319" t="s">
        <v>16</v>
      </c>
      <c r="G442" s="12" t="s">
        <v>1</v>
      </c>
      <c r="H442" s="26"/>
      <c r="I442" s="20"/>
      <c r="J442" s="20"/>
      <c r="K442" s="20"/>
      <c r="L442" s="20"/>
      <c r="M442" s="20"/>
      <c r="N442" s="20"/>
      <c r="O442" s="20"/>
      <c r="P442" s="20"/>
      <c r="Q442" s="20"/>
      <c r="R442" s="20">
        <f t="shared" ref="R442:R447" si="144">SUM(H442:Q442)</f>
        <v>0</v>
      </c>
      <c r="S442" s="21">
        <f>SUM(H442:Q442)/10</f>
        <v>0</v>
      </c>
      <c r="T442" s="16"/>
    </row>
    <row r="443" spans="1:20" x14ac:dyDescent="0.25">
      <c r="A443" s="314"/>
      <c r="B443" s="316"/>
      <c r="C443" s="316"/>
      <c r="D443" s="317"/>
      <c r="E443" s="330"/>
      <c r="F443" s="320"/>
      <c r="G443" s="9" t="s">
        <v>2</v>
      </c>
      <c r="H443" s="28"/>
      <c r="I443" s="29"/>
      <c r="J443" s="29"/>
      <c r="K443" s="29"/>
      <c r="L443" s="29"/>
      <c r="M443" s="29"/>
      <c r="N443" s="29"/>
      <c r="O443" s="29"/>
      <c r="P443" s="29"/>
      <c r="Q443" s="29"/>
      <c r="R443" s="29">
        <f t="shared" si="144"/>
        <v>0</v>
      </c>
      <c r="S443" s="22">
        <f>SUM(H443:Q443)/12</f>
        <v>0</v>
      </c>
      <c r="T443" s="279"/>
    </row>
    <row r="444" spans="1:20" x14ac:dyDescent="0.25">
      <c r="A444" s="314"/>
      <c r="B444" s="316"/>
      <c r="C444" s="316"/>
      <c r="D444" s="317"/>
      <c r="E444" s="330"/>
      <c r="F444" s="321"/>
      <c r="G444" s="23" t="s">
        <v>22</v>
      </c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2">
        <f t="shared" si="144"/>
        <v>0</v>
      </c>
      <c r="S444" s="24">
        <f>SUM(S443*2+S442)/3</f>
        <v>0</v>
      </c>
      <c r="T444" s="279"/>
    </row>
    <row r="445" spans="1:20" x14ac:dyDescent="0.25">
      <c r="A445" s="314"/>
      <c r="B445" s="316"/>
      <c r="C445" s="316"/>
      <c r="D445" s="317"/>
      <c r="E445" s="330"/>
      <c r="F445" s="322" t="s">
        <v>20</v>
      </c>
      <c r="G445" s="9" t="s">
        <v>1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>
        <f t="shared" si="144"/>
        <v>0</v>
      </c>
      <c r="S445" s="22">
        <f>SUM(H445:Q445)/10</f>
        <v>0</v>
      </c>
      <c r="T445" s="279"/>
    </row>
    <row r="446" spans="1:20" x14ac:dyDescent="0.25">
      <c r="A446" s="314"/>
      <c r="B446" s="316"/>
      <c r="C446" s="316"/>
      <c r="D446" s="317"/>
      <c r="E446" s="330"/>
      <c r="F446" s="322"/>
      <c r="G446" s="9" t="s">
        <v>2</v>
      </c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>
        <f t="shared" si="144"/>
        <v>0</v>
      </c>
      <c r="S446" s="22">
        <f>SUM(H446:Q446)/12</f>
        <v>0</v>
      </c>
      <c r="T446" s="279"/>
    </row>
    <row r="447" spans="1:20" x14ac:dyDescent="0.25">
      <c r="A447" s="314"/>
      <c r="B447" s="316"/>
      <c r="C447" s="316"/>
      <c r="D447" s="317"/>
      <c r="E447" s="330"/>
      <c r="F447" s="322"/>
      <c r="G447" s="23" t="s">
        <v>23</v>
      </c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2">
        <f t="shared" si="144"/>
        <v>0</v>
      </c>
      <c r="S447" s="24">
        <f>SUM(S446*2+S445)/3</f>
        <v>0</v>
      </c>
      <c r="T447" s="279"/>
    </row>
    <row r="448" spans="1:20" ht="15.75" thickBot="1" x14ac:dyDescent="0.3">
      <c r="A448" s="314"/>
      <c r="B448" s="316"/>
      <c r="C448" s="316"/>
      <c r="D448" s="317"/>
      <c r="E448" s="330"/>
      <c r="F448" s="323" t="s">
        <v>21</v>
      </c>
      <c r="G448" s="323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>
        <f>SUM(S444,S447)/2</f>
        <v>0</v>
      </c>
      <c r="T448" s="11"/>
    </row>
    <row r="449" spans="1:20" x14ac:dyDescent="0.25">
      <c r="A449" s="313">
        <v>67</v>
      </c>
      <c r="B449" s="315" t="s">
        <v>55</v>
      </c>
      <c r="C449" s="315" t="s">
        <v>34</v>
      </c>
      <c r="D449" s="317" t="s">
        <v>40</v>
      </c>
      <c r="E449" s="330"/>
      <c r="F449" s="319" t="s">
        <v>16</v>
      </c>
      <c r="G449" s="12" t="s">
        <v>1</v>
      </c>
      <c r="H449" s="26"/>
      <c r="I449" s="20"/>
      <c r="J449" s="20"/>
      <c r="K449" s="20"/>
      <c r="L449" s="20"/>
      <c r="M449" s="20"/>
      <c r="N449" s="20"/>
      <c r="O449" s="20"/>
      <c r="P449" s="20"/>
      <c r="Q449" s="20"/>
      <c r="R449" s="20">
        <f t="shared" ref="R449:R454" si="145">SUM(H449:Q449)</f>
        <v>0</v>
      </c>
      <c r="S449" s="21">
        <f>SUM(H449:Q449)/10</f>
        <v>0</v>
      </c>
      <c r="T449" s="16"/>
    </row>
    <row r="450" spans="1:20" x14ac:dyDescent="0.25">
      <c r="A450" s="314"/>
      <c r="B450" s="316"/>
      <c r="C450" s="316"/>
      <c r="D450" s="317"/>
      <c r="E450" s="330"/>
      <c r="F450" s="320"/>
      <c r="G450" s="9" t="s">
        <v>2</v>
      </c>
      <c r="H450" s="28"/>
      <c r="I450" s="29"/>
      <c r="J450" s="29"/>
      <c r="K450" s="29"/>
      <c r="L450" s="29"/>
      <c r="M450" s="29"/>
      <c r="N450" s="29"/>
      <c r="O450" s="29"/>
      <c r="P450" s="29"/>
      <c r="Q450" s="29"/>
      <c r="R450" s="29">
        <f t="shared" si="145"/>
        <v>0</v>
      </c>
      <c r="S450" s="22">
        <f>SUM(H450:Q450)/12</f>
        <v>0</v>
      </c>
      <c r="T450" s="279"/>
    </row>
    <row r="451" spans="1:20" x14ac:dyDescent="0.25">
      <c r="A451" s="314"/>
      <c r="B451" s="316"/>
      <c r="C451" s="316"/>
      <c r="D451" s="317"/>
      <c r="E451" s="330"/>
      <c r="F451" s="321"/>
      <c r="G451" s="23" t="s">
        <v>22</v>
      </c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2">
        <f t="shared" si="145"/>
        <v>0</v>
      </c>
      <c r="S451" s="24">
        <f>SUM(S450*2+S449)/3</f>
        <v>0</v>
      </c>
      <c r="T451" s="279"/>
    </row>
    <row r="452" spans="1:20" x14ac:dyDescent="0.25">
      <c r="A452" s="314"/>
      <c r="B452" s="316"/>
      <c r="C452" s="316"/>
      <c r="D452" s="317"/>
      <c r="E452" s="330"/>
      <c r="F452" s="322" t="s">
        <v>20</v>
      </c>
      <c r="G452" s="9" t="s">
        <v>1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>
        <f t="shared" si="145"/>
        <v>0</v>
      </c>
      <c r="S452" s="22">
        <f>SUM(H452:Q452)/10</f>
        <v>0</v>
      </c>
      <c r="T452" s="279"/>
    </row>
    <row r="453" spans="1:20" x14ac:dyDescent="0.25">
      <c r="A453" s="314"/>
      <c r="B453" s="316"/>
      <c r="C453" s="316"/>
      <c r="D453" s="317"/>
      <c r="E453" s="330"/>
      <c r="F453" s="322"/>
      <c r="G453" s="9" t="s">
        <v>2</v>
      </c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>
        <f t="shared" si="145"/>
        <v>0</v>
      </c>
      <c r="S453" s="22">
        <f>SUM(H453:Q453)/12</f>
        <v>0</v>
      </c>
      <c r="T453" s="279"/>
    </row>
    <row r="454" spans="1:20" x14ac:dyDescent="0.25">
      <c r="A454" s="314"/>
      <c r="B454" s="316"/>
      <c r="C454" s="316"/>
      <c r="D454" s="317"/>
      <c r="E454" s="330"/>
      <c r="F454" s="322"/>
      <c r="G454" s="23" t="s">
        <v>23</v>
      </c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2">
        <f t="shared" si="145"/>
        <v>0</v>
      </c>
      <c r="S454" s="24">
        <f>SUM(S453*2+S452)/3</f>
        <v>0</v>
      </c>
      <c r="T454" s="279"/>
    </row>
    <row r="455" spans="1:20" ht="15.75" thickBot="1" x14ac:dyDescent="0.3">
      <c r="A455" s="314"/>
      <c r="B455" s="316"/>
      <c r="C455" s="316"/>
      <c r="D455" s="317"/>
      <c r="E455" s="330"/>
      <c r="F455" s="323" t="s">
        <v>21</v>
      </c>
      <c r="G455" s="323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>
        <f>SUM(S451,S454)/2</f>
        <v>0</v>
      </c>
      <c r="T455" s="11"/>
    </row>
    <row r="456" spans="1:20" x14ac:dyDescent="0.25">
      <c r="A456" s="313">
        <v>68</v>
      </c>
      <c r="B456" s="315" t="s">
        <v>55</v>
      </c>
      <c r="C456" s="315" t="s">
        <v>34</v>
      </c>
      <c r="D456" s="317" t="s">
        <v>40</v>
      </c>
      <c r="E456" s="330"/>
      <c r="F456" s="319" t="s">
        <v>16</v>
      </c>
      <c r="G456" s="12" t="s">
        <v>1</v>
      </c>
      <c r="H456" s="26"/>
      <c r="I456" s="20"/>
      <c r="J456" s="20"/>
      <c r="K456" s="20"/>
      <c r="L456" s="20"/>
      <c r="M456" s="20"/>
      <c r="N456" s="20"/>
      <c r="O456" s="20"/>
      <c r="P456" s="20"/>
      <c r="Q456" s="20"/>
      <c r="R456" s="20">
        <f t="shared" ref="R456:R461" si="146">SUM(H456:Q456)</f>
        <v>0</v>
      </c>
      <c r="S456" s="21">
        <f>SUM(H456:Q456)/10</f>
        <v>0</v>
      </c>
      <c r="T456" s="16"/>
    </row>
    <row r="457" spans="1:20" x14ac:dyDescent="0.25">
      <c r="A457" s="314"/>
      <c r="B457" s="316"/>
      <c r="C457" s="316"/>
      <c r="D457" s="317"/>
      <c r="E457" s="330"/>
      <c r="F457" s="320"/>
      <c r="G457" s="9" t="s">
        <v>2</v>
      </c>
      <c r="H457" s="28"/>
      <c r="I457" s="29"/>
      <c r="J457" s="29"/>
      <c r="K457" s="29"/>
      <c r="L457" s="29"/>
      <c r="M457" s="29"/>
      <c r="N457" s="29"/>
      <c r="O457" s="29"/>
      <c r="P457" s="29"/>
      <c r="Q457" s="29"/>
      <c r="R457" s="29">
        <f t="shared" si="146"/>
        <v>0</v>
      </c>
      <c r="S457" s="22">
        <f>SUM(H457:Q457)/12</f>
        <v>0</v>
      </c>
      <c r="T457" s="279"/>
    </row>
    <row r="458" spans="1:20" x14ac:dyDescent="0.25">
      <c r="A458" s="314"/>
      <c r="B458" s="316"/>
      <c r="C458" s="316"/>
      <c r="D458" s="317"/>
      <c r="E458" s="330"/>
      <c r="F458" s="321"/>
      <c r="G458" s="23" t="s">
        <v>22</v>
      </c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2">
        <f t="shared" si="146"/>
        <v>0</v>
      </c>
      <c r="S458" s="24">
        <f>SUM(S457*2+S456)/3</f>
        <v>0</v>
      </c>
      <c r="T458" s="279"/>
    </row>
    <row r="459" spans="1:20" x14ac:dyDescent="0.25">
      <c r="A459" s="314"/>
      <c r="B459" s="316"/>
      <c r="C459" s="316"/>
      <c r="D459" s="317"/>
      <c r="E459" s="330"/>
      <c r="F459" s="322" t="s">
        <v>20</v>
      </c>
      <c r="G459" s="9" t="s">
        <v>1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>
        <f t="shared" si="146"/>
        <v>0</v>
      </c>
      <c r="S459" s="22">
        <f>SUM(H459:Q459)/10</f>
        <v>0</v>
      </c>
      <c r="T459" s="279"/>
    </row>
    <row r="460" spans="1:20" x14ac:dyDescent="0.25">
      <c r="A460" s="314"/>
      <c r="B460" s="316"/>
      <c r="C460" s="316"/>
      <c r="D460" s="317"/>
      <c r="E460" s="330"/>
      <c r="F460" s="322"/>
      <c r="G460" s="9" t="s">
        <v>2</v>
      </c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>
        <f t="shared" si="146"/>
        <v>0</v>
      </c>
      <c r="S460" s="22">
        <f>SUM(H460:Q460)/12</f>
        <v>0</v>
      </c>
      <c r="T460" s="279"/>
    </row>
    <row r="461" spans="1:20" x14ac:dyDescent="0.25">
      <c r="A461" s="314"/>
      <c r="B461" s="316"/>
      <c r="C461" s="316"/>
      <c r="D461" s="317"/>
      <c r="E461" s="330"/>
      <c r="F461" s="322"/>
      <c r="G461" s="23" t="s">
        <v>23</v>
      </c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2">
        <f t="shared" si="146"/>
        <v>0</v>
      </c>
      <c r="S461" s="24">
        <f>SUM(S460*2+S459)/3</f>
        <v>0</v>
      </c>
      <c r="T461" s="279"/>
    </row>
    <row r="462" spans="1:20" ht="15.75" thickBot="1" x14ac:dyDescent="0.3">
      <c r="A462" s="314"/>
      <c r="B462" s="316"/>
      <c r="C462" s="316"/>
      <c r="D462" s="317"/>
      <c r="E462" s="330"/>
      <c r="F462" s="323" t="s">
        <v>21</v>
      </c>
      <c r="G462" s="323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>
        <f>SUM(S458,S461)/2</f>
        <v>0</v>
      </c>
      <c r="T462" s="11"/>
    </row>
    <row r="463" spans="1:20" x14ac:dyDescent="0.25">
      <c r="A463" s="313">
        <v>69</v>
      </c>
      <c r="B463" s="315" t="s">
        <v>55</v>
      </c>
      <c r="C463" s="315" t="s">
        <v>34</v>
      </c>
      <c r="D463" s="317" t="s">
        <v>40</v>
      </c>
      <c r="E463" s="330"/>
      <c r="F463" s="319" t="s">
        <v>16</v>
      </c>
      <c r="G463" s="12" t="s">
        <v>1</v>
      </c>
      <c r="H463" s="26"/>
      <c r="I463" s="20"/>
      <c r="J463" s="20"/>
      <c r="K463" s="20"/>
      <c r="L463" s="20"/>
      <c r="M463" s="20"/>
      <c r="N463" s="20"/>
      <c r="O463" s="20"/>
      <c r="P463" s="20"/>
      <c r="Q463" s="20"/>
      <c r="R463" s="20">
        <f t="shared" ref="R463:R468" si="147">SUM(H463:Q463)</f>
        <v>0</v>
      </c>
      <c r="S463" s="21">
        <f>SUM(H463:Q463)/10</f>
        <v>0</v>
      </c>
      <c r="T463" s="16"/>
    </row>
    <row r="464" spans="1:20" x14ac:dyDescent="0.25">
      <c r="A464" s="314"/>
      <c r="B464" s="316"/>
      <c r="C464" s="316"/>
      <c r="D464" s="317"/>
      <c r="E464" s="330"/>
      <c r="F464" s="320"/>
      <c r="G464" s="9" t="s">
        <v>2</v>
      </c>
      <c r="H464" s="28"/>
      <c r="I464" s="29"/>
      <c r="J464" s="29"/>
      <c r="K464" s="29"/>
      <c r="L464" s="29"/>
      <c r="M464" s="29"/>
      <c r="N464" s="29"/>
      <c r="O464" s="29"/>
      <c r="P464" s="29"/>
      <c r="Q464" s="29"/>
      <c r="R464" s="29">
        <f t="shared" si="147"/>
        <v>0</v>
      </c>
      <c r="S464" s="22">
        <f>SUM(H464:Q464)/12</f>
        <v>0</v>
      </c>
      <c r="T464" s="279"/>
    </row>
    <row r="465" spans="1:20" x14ac:dyDescent="0.25">
      <c r="A465" s="314"/>
      <c r="B465" s="316"/>
      <c r="C465" s="316"/>
      <c r="D465" s="317"/>
      <c r="E465" s="330"/>
      <c r="F465" s="321"/>
      <c r="G465" s="23" t="s">
        <v>22</v>
      </c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2">
        <f t="shared" si="147"/>
        <v>0</v>
      </c>
      <c r="S465" s="24">
        <f>SUM(S464*2+S463)/3</f>
        <v>0</v>
      </c>
      <c r="T465" s="279"/>
    </row>
    <row r="466" spans="1:20" x14ac:dyDescent="0.25">
      <c r="A466" s="314"/>
      <c r="B466" s="316"/>
      <c r="C466" s="316"/>
      <c r="D466" s="317"/>
      <c r="E466" s="330"/>
      <c r="F466" s="322" t="s">
        <v>20</v>
      </c>
      <c r="G466" s="9" t="s">
        <v>1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>
        <f t="shared" si="147"/>
        <v>0</v>
      </c>
      <c r="S466" s="22">
        <f>SUM(H466:Q466)/10</f>
        <v>0</v>
      </c>
      <c r="T466" s="279"/>
    </row>
    <row r="467" spans="1:20" x14ac:dyDescent="0.25">
      <c r="A467" s="314"/>
      <c r="B467" s="316"/>
      <c r="C467" s="316"/>
      <c r="D467" s="317"/>
      <c r="E467" s="330"/>
      <c r="F467" s="322"/>
      <c r="G467" s="9" t="s">
        <v>2</v>
      </c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>
        <f t="shared" si="147"/>
        <v>0</v>
      </c>
      <c r="S467" s="22">
        <f>SUM(H467:Q467)/12</f>
        <v>0</v>
      </c>
      <c r="T467" s="279"/>
    </row>
    <row r="468" spans="1:20" x14ac:dyDescent="0.25">
      <c r="A468" s="314"/>
      <c r="B468" s="316"/>
      <c r="C468" s="316"/>
      <c r="D468" s="317"/>
      <c r="E468" s="330"/>
      <c r="F468" s="322"/>
      <c r="G468" s="23" t="s">
        <v>23</v>
      </c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2">
        <f t="shared" si="147"/>
        <v>0</v>
      </c>
      <c r="S468" s="24">
        <f>SUM(S467*2+S466)/3</f>
        <v>0</v>
      </c>
      <c r="T468" s="279"/>
    </row>
    <row r="469" spans="1:20" ht="15.75" thickBot="1" x14ac:dyDescent="0.3">
      <c r="A469" s="314"/>
      <c r="B469" s="316"/>
      <c r="C469" s="316"/>
      <c r="D469" s="317"/>
      <c r="E469" s="330"/>
      <c r="F469" s="323" t="s">
        <v>21</v>
      </c>
      <c r="G469" s="323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>
        <f>SUM(S465,S468)/2</f>
        <v>0</v>
      </c>
      <c r="T469" s="11"/>
    </row>
    <row r="470" spans="1:20" x14ac:dyDescent="0.25">
      <c r="A470" s="313">
        <v>70</v>
      </c>
      <c r="B470" s="315" t="s">
        <v>55</v>
      </c>
      <c r="C470" s="315" t="s">
        <v>34</v>
      </c>
      <c r="D470" s="317" t="s">
        <v>40</v>
      </c>
      <c r="E470" s="330"/>
      <c r="F470" s="319" t="s">
        <v>16</v>
      </c>
      <c r="G470" s="12" t="s">
        <v>1</v>
      </c>
      <c r="H470" s="26"/>
      <c r="I470" s="20"/>
      <c r="J470" s="20"/>
      <c r="K470" s="20"/>
      <c r="L470" s="20"/>
      <c r="M470" s="20"/>
      <c r="N470" s="20"/>
      <c r="O470" s="20"/>
      <c r="P470" s="20"/>
      <c r="Q470" s="20"/>
      <c r="R470" s="20">
        <f t="shared" ref="R470:R475" si="148">SUM(H470:Q470)</f>
        <v>0</v>
      </c>
      <c r="S470" s="21">
        <f>SUM(H470:Q470)/10</f>
        <v>0</v>
      </c>
      <c r="T470" s="16"/>
    </row>
    <row r="471" spans="1:20" x14ac:dyDescent="0.25">
      <c r="A471" s="314"/>
      <c r="B471" s="316"/>
      <c r="C471" s="316"/>
      <c r="D471" s="317"/>
      <c r="E471" s="330"/>
      <c r="F471" s="320"/>
      <c r="G471" s="9" t="s">
        <v>2</v>
      </c>
      <c r="H471" s="28"/>
      <c r="I471" s="29"/>
      <c r="J471" s="29"/>
      <c r="K471" s="29"/>
      <c r="L471" s="29"/>
      <c r="M471" s="29"/>
      <c r="N471" s="29"/>
      <c r="O471" s="29"/>
      <c r="P471" s="29"/>
      <c r="Q471" s="29"/>
      <c r="R471" s="29">
        <f t="shared" si="148"/>
        <v>0</v>
      </c>
      <c r="S471" s="22">
        <f>SUM(H471:Q471)/12</f>
        <v>0</v>
      </c>
      <c r="T471" s="279"/>
    </row>
    <row r="472" spans="1:20" x14ac:dyDescent="0.25">
      <c r="A472" s="314"/>
      <c r="B472" s="316"/>
      <c r="C472" s="316"/>
      <c r="D472" s="317"/>
      <c r="E472" s="330"/>
      <c r="F472" s="321"/>
      <c r="G472" s="23" t="s">
        <v>22</v>
      </c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2">
        <f t="shared" si="148"/>
        <v>0</v>
      </c>
      <c r="S472" s="24">
        <f>SUM(S471*2+S470)/3</f>
        <v>0</v>
      </c>
      <c r="T472" s="279"/>
    </row>
    <row r="473" spans="1:20" x14ac:dyDescent="0.25">
      <c r="A473" s="314"/>
      <c r="B473" s="316"/>
      <c r="C473" s="316"/>
      <c r="D473" s="317"/>
      <c r="E473" s="330"/>
      <c r="F473" s="331" t="s">
        <v>20</v>
      </c>
      <c r="G473" s="9" t="s">
        <v>1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>
        <f t="shared" si="148"/>
        <v>0</v>
      </c>
      <c r="S473" s="22">
        <f>SUM(H473:Q473)/10</f>
        <v>0</v>
      </c>
      <c r="T473" s="279"/>
    </row>
    <row r="474" spans="1:20" x14ac:dyDescent="0.25">
      <c r="A474" s="314"/>
      <c r="B474" s="316"/>
      <c r="C474" s="316"/>
      <c r="D474" s="317"/>
      <c r="E474" s="330"/>
      <c r="F474" s="320"/>
      <c r="G474" s="9" t="s">
        <v>2</v>
      </c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>
        <f t="shared" si="148"/>
        <v>0</v>
      </c>
      <c r="S474" s="22">
        <f>SUM(H474:Q474)/12</f>
        <v>0</v>
      </c>
      <c r="T474" s="279"/>
    </row>
    <row r="475" spans="1:20" x14ac:dyDescent="0.25">
      <c r="A475" s="314"/>
      <c r="B475" s="316"/>
      <c r="C475" s="316"/>
      <c r="D475" s="317"/>
      <c r="E475" s="330"/>
      <c r="F475" s="321"/>
      <c r="G475" s="23" t="s">
        <v>23</v>
      </c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2">
        <f t="shared" si="148"/>
        <v>0</v>
      </c>
      <c r="S475" s="24">
        <f>SUM(S474*2+S473)/3</f>
        <v>0</v>
      </c>
      <c r="T475" s="279"/>
    </row>
    <row r="476" spans="1:20" ht="15.75" thickBot="1" x14ac:dyDescent="0.3">
      <c r="A476" s="314"/>
      <c r="B476" s="316"/>
      <c r="C476" s="316"/>
      <c r="D476" s="317"/>
      <c r="E476" s="330"/>
      <c r="F476" s="332" t="s">
        <v>21</v>
      </c>
      <c r="G476" s="333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>
        <f>SUM(S472,S475)/2</f>
        <v>0</v>
      </c>
      <c r="T476" s="11"/>
    </row>
    <row r="477" spans="1:20" x14ac:dyDescent="0.25">
      <c r="A477" s="313">
        <v>71</v>
      </c>
      <c r="B477" s="315" t="s">
        <v>55</v>
      </c>
      <c r="C477" s="315" t="s">
        <v>34</v>
      </c>
      <c r="D477" s="317" t="s">
        <v>40</v>
      </c>
      <c r="E477" s="330"/>
      <c r="F477" s="319" t="s">
        <v>16</v>
      </c>
      <c r="G477" s="12" t="s">
        <v>1</v>
      </c>
      <c r="H477" s="26"/>
      <c r="I477" s="20"/>
      <c r="J477" s="20"/>
      <c r="K477" s="20"/>
      <c r="L477" s="20"/>
      <c r="M477" s="20"/>
      <c r="N477" s="20"/>
      <c r="O477" s="20"/>
      <c r="P477" s="20"/>
      <c r="Q477" s="20"/>
      <c r="R477" s="20">
        <f t="shared" ref="R477:R482" si="149">SUM(H477:Q477)</f>
        <v>0</v>
      </c>
      <c r="S477" s="21">
        <f>SUM(H477:Q477)/10</f>
        <v>0</v>
      </c>
      <c r="T477" s="16"/>
    </row>
    <row r="478" spans="1:20" x14ac:dyDescent="0.25">
      <c r="A478" s="314"/>
      <c r="B478" s="316"/>
      <c r="C478" s="316"/>
      <c r="D478" s="317"/>
      <c r="E478" s="330"/>
      <c r="F478" s="320"/>
      <c r="G478" s="9" t="s">
        <v>2</v>
      </c>
      <c r="H478" s="28"/>
      <c r="I478" s="29"/>
      <c r="J478" s="29"/>
      <c r="K478" s="29"/>
      <c r="L478" s="29"/>
      <c r="M478" s="29"/>
      <c r="N478" s="29"/>
      <c r="O478" s="29"/>
      <c r="P478" s="29"/>
      <c r="Q478" s="29"/>
      <c r="R478" s="29">
        <f t="shared" si="149"/>
        <v>0</v>
      </c>
      <c r="S478" s="22">
        <f>SUM(H478:Q478)/12</f>
        <v>0</v>
      </c>
      <c r="T478" s="279"/>
    </row>
    <row r="479" spans="1:20" x14ac:dyDescent="0.25">
      <c r="A479" s="314"/>
      <c r="B479" s="316"/>
      <c r="C479" s="316"/>
      <c r="D479" s="317"/>
      <c r="E479" s="330"/>
      <c r="F479" s="321"/>
      <c r="G479" s="23" t="s">
        <v>22</v>
      </c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2">
        <f t="shared" si="149"/>
        <v>0</v>
      </c>
      <c r="S479" s="24">
        <f>SUM(S478*2+S477)/3</f>
        <v>0</v>
      </c>
      <c r="T479" s="279"/>
    </row>
    <row r="480" spans="1:20" x14ac:dyDescent="0.25">
      <c r="A480" s="314"/>
      <c r="B480" s="316"/>
      <c r="C480" s="316"/>
      <c r="D480" s="317"/>
      <c r="E480" s="330"/>
      <c r="F480" s="322" t="s">
        <v>20</v>
      </c>
      <c r="G480" s="9" t="s">
        <v>1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>
        <f t="shared" si="149"/>
        <v>0</v>
      </c>
      <c r="S480" s="22">
        <f>SUM(H480:Q480)/10</f>
        <v>0</v>
      </c>
      <c r="T480" s="279"/>
    </row>
    <row r="481" spans="1:20" x14ac:dyDescent="0.25">
      <c r="A481" s="314"/>
      <c r="B481" s="316"/>
      <c r="C481" s="316"/>
      <c r="D481" s="317"/>
      <c r="E481" s="330"/>
      <c r="F481" s="322"/>
      <c r="G481" s="9" t="s">
        <v>2</v>
      </c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>
        <f t="shared" si="149"/>
        <v>0</v>
      </c>
      <c r="S481" s="22">
        <f>SUM(H481:Q481)/12</f>
        <v>0</v>
      </c>
      <c r="T481" s="279"/>
    </row>
    <row r="482" spans="1:20" x14ac:dyDescent="0.25">
      <c r="A482" s="314"/>
      <c r="B482" s="316"/>
      <c r="C482" s="316"/>
      <c r="D482" s="317"/>
      <c r="E482" s="330"/>
      <c r="F482" s="322"/>
      <c r="G482" s="23" t="s">
        <v>23</v>
      </c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2">
        <f t="shared" si="149"/>
        <v>0</v>
      </c>
      <c r="S482" s="24">
        <f>SUM(S481*2+S480)/3</f>
        <v>0</v>
      </c>
      <c r="T482" s="279"/>
    </row>
    <row r="483" spans="1:20" ht="15.75" thickBot="1" x14ac:dyDescent="0.3">
      <c r="A483" s="314"/>
      <c r="B483" s="316"/>
      <c r="C483" s="316"/>
      <c r="D483" s="317"/>
      <c r="E483" s="330"/>
      <c r="F483" s="323" t="s">
        <v>21</v>
      </c>
      <c r="G483" s="323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>
        <f>SUM(S479,S482)/2</f>
        <v>0</v>
      </c>
      <c r="T483" s="11"/>
    </row>
    <row r="484" spans="1:20" x14ac:dyDescent="0.25">
      <c r="A484" s="313">
        <v>72</v>
      </c>
      <c r="B484" s="315" t="s">
        <v>55</v>
      </c>
      <c r="C484" s="315" t="s">
        <v>34</v>
      </c>
      <c r="D484" s="317" t="s">
        <v>40</v>
      </c>
      <c r="E484" s="330"/>
      <c r="F484" s="319" t="s">
        <v>16</v>
      </c>
      <c r="G484" s="12" t="s">
        <v>1</v>
      </c>
      <c r="H484" s="26"/>
      <c r="I484" s="20"/>
      <c r="J484" s="20"/>
      <c r="K484" s="20"/>
      <c r="L484" s="20"/>
      <c r="M484" s="20"/>
      <c r="N484" s="20"/>
      <c r="O484" s="20"/>
      <c r="P484" s="20"/>
      <c r="Q484" s="20"/>
      <c r="R484" s="20">
        <f t="shared" ref="R484:R489" si="150">SUM(H484:Q484)</f>
        <v>0</v>
      </c>
      <c r="S484" s="21">
        <f>SUM(H484:Q484)/10</f>
        <v>0</v>
      </c>
      <c r="T484" s="16"/>
    </row>
    <row r="485" spans="1:20" x14ac:dyDescent="0.25">
      <c r="A485" s="314"/>
      <c r="B485" s="316"/>
      <c r="C485" s="316"/>
      <c r="D485" s="317"/>
      <c r="E485" s="330"/>
      <c r="F485" s="320"/>
      <c r="G485" s="9" t="s">
        <v>2</v>
      </c>
      <c r="H485" s="28"/>
      <c r="I485" s="29"/>
      <c r="J485" s="29"/>
      <c r="K485" s="29"/>
      <c r="L485" s="29"/>
      <c r="M485" s="29"/>
      <c r="N485" s="29"/>
      <c r="O485" s="29"/>
      <c r="P485" s="29"/>
      <c r="Q485" s="29"/>
      <c r="R485" s="29">
        <f t="shared" si="150"/>
        <v>0</v>
      </c>
      <c r="S485" s="22">
        <f>SUM(H485:Q485)/12</f>
        <v>0</v>
      </c>
      <c r="T485" s="279"/>
    </row>
    <row r="486" spans="1:20" x14ac:dyDescent="0.25">
      <c r="A486" s="314"/>
      <c r="B486" s="316"/>
      <c r="C486" s="316"/>
      <c r="D486" s="317"/>
      <c r="E486" s="330"/>
      <c r="F486" s="321"/>
      <c r="G486" s="23" t="s">
        <v>22</v>
      </c>
      <c r="H486" s="31">
        <f t="shared" ref="H486:Q486" si="151">+(H485*2+H484)/3</f>
        <v>0</v>
      </c>
      <c r="I486" s="31">
        <f t="shared" si="151"/>
        <v>0</v>
      </c>
      <c r="J486" s="31">
        <f t="shared" si="151"/>
        <v>0</v>
      </c>
      <c r="K486" s="31">
        <f t="shared" si="151"/>
        <v>0</v>
      </c>
      <c r="L486" s="31">
        <f t="shared" si="151"/>
        <v>0</v>
      </c>
      <c r="M486" s="31">
        <f t="shared" si="151"/>
        <v>0</v>
      </c>
      <c r="N486" s="31">
        <f t="shared" si="151"/>
        <v>0</v>
      </c>
      <c r="O486" s="31">
        <f t="shared" si="151"/>
        <v>0</v>
      </c>
      <c r="P486" s="31">
        <f t="shared" si="151"/>
        <v>0</v>
      </c>
      <c r="Q486" s="31">
        <f t="shared" si="151"/>
        <v>0</v>
      </c>
      <c r="R486" s="32">
        <f t="shared" si="150"/>
        <v>0</v>
      </c>
      <c r="S486" s="24">
        <f>SUM(S485*2+S484)/3</f>
        <v>0</v>
      </c>
      <c r="T486" s="279"/>
    </row>
    <row r="487" spans="1:20" x14ac:dyDescent="0.25">
      <c r="A487" s="314"/>
      <c r="B487" s="316"/>
      <c r="C487" s="316"/>
      <c r="D487" s="317"/>
      <c r="E487" s="330"/>
      <c r="F487" s="322" t="s">
        <v>20</v>
      </c>
      <c r="G487" s="9" t="s">
        <v>1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>
        <f t="shared" si="150"/>
        <v>0</v>
      </c>
      <c r="S487" s="22">
        <f>SUM(H487:Q487)/10</f>
        <v>0</v>
      </c>
      <c r="T487" s="279"/>
    </row>
    <row r="488" spans="1:20" x14ac:dyDescent="0.25">
      <c r="A488" s="314"/>
      <c r="B488" s="316"/>
      <c r="C488" s="316"/>
      <c r="D488" s="317"/>
      <c r="E488" s="330"/>
      <c r="F488" s="322"/>
      <c r="G488" s="9" t="s">
        <v>2</v>
      </c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>
        <f t="shared" si="150"/>
        <v>0</v>
      </c>
      <c r="S488" s="22">
        <f>SUM(H488:Q488)/12</f>
        <v>0</v>
      </c>
      <c r="T488" s="279"/>
    </row>
    <row r="489" spans="1:20" x14ac:dyDescent="0.25">
      <c r="A489" s="314"/>
      <c r="B489" s="316"/>
      <c r="C489" s="316"/>
      <c r="D489" s="317"/>
      <c r="E489" s="330"/>
      <c r="F489" s="322"/>
      <c r="G489" s="23" t="s">
        <v>23</v>
      </c>
      <c r="H489" s="31">
        <f t="shared" ref="H489:Q489" si="152">+(H488*2+H487)/3</f>
        <v>0</v>
      </c>
      <c r="I489" s="31">
        <f t="shared" si="152"/>
        <v>0</v>
      </c>
      <c r="J489" s="31">
        <f t="shared" si="152"/>
        <v>0</v>
      </c>
      <c r="K489" s="31">
        <f t="shared" si="152"/>
        <v>0</v>
      </c>
      <c r="L489" s="31">
        <f t="shared" si="152"/>
        <v>0</v>
      </c>
      <c r="M489" s="31">
        <f t="shared" si="152"/>
        <v>0</v>
      </c>
      <c r="N489" s="31">
        <f t="shared" si="152"/>
        <v>0</v>
      </c>
      <c r="O489" s="31">
        <f t="shared" si="152"/>
        <v>0</v>
      </c>
      <c r="P489" s="31">
        <f t="shared" si="152"/>
        <v>0</v>
      </c>
      <c r="Q489" s="31">
        <f t="shared" si="152"/>
        <v>0</v>
      </c>
      <c r="R489" s="32">
        <f t="shared" si="150"/>
        <v>0</v>
      </c>
      <c r="S489" s="24">
        <f>SUM(S488*2+S487)/3</f>
        <v>0</v>
      </c>
      <c r="T489" s="279"/>
    </row>
    <row r="490" spans="1:20" ht="15.75" thickBot="1" x14ac:dyDescent="0.3">
      <c r="A490" s="314"/>
      <c r="B490" s="316"/>
      <c r="C490" s="316"/>
      <c r="D490" s="317"/>
      <c r="E490" s="330"/>
      <c r="F490" s="323" t="s">
        <v>21</v>
      </c>
      <c r="G490" s="323"/>
      <c r="H490" s="25">
        <f>SUM(H486,H489)/2</f>
        <v>0</v>
      </c>
      <c r="I490" s="25">
        <f t="shared" ref="I490:Q490" si="153">SUM(I486,I489)/2</f>
        <v>0</v>
      </c>
      <c r="J490" s="25">
        <f t="shared" si="153"/>
        <v>0</v>
      </c>
      <c r="K490" s="25">
        <f t="shared" si="153"/>
        <v>0</v>
      </c>
      <c r="L490" s="25">
        <f t="shared" si="153"/>
        <v>0</v>
      </c>
      <c r="M490" s="25">
        <f t="shared" si="153"/>
        <v>0</v>
      </c>
      <c r="N490" s="25">
        <f t="shared" si="153"/>
        <v>0</v>
      </c>
      <c r="O490" s="25">
        <f t="shared" si="153"/>
        <v>0</v>
      </c>
      <c r="P490" s="25">
        <f t="shared" si="153"/>
        <v>0</v>
      </c>
      <c r="Q490" s="25">
        <f t="shared" si="153"/>
        <v>0</v>
      </c>
      <c r="R490" s="25"/>
      <c r="S490" s="25">
        <f>SUM(S486,S489)/2</f>
        <v>0</v>
      </c>
      <c r="T490" s="11"/>
    </row>
    <row r="491" spans="1:20" x14ac:dyDescent="0.25">
      <c r="A491" s="313">
        <v>73</v>
      </c>
      <c r="B491" s="315" t="s">
        <v>55</v>
      </c>
      <c r="C491" s="315" t="s">
        <v>34</v>
      </c>
      <c r="D491" s="317" t="s">
        <v>40</v>
      </c>
      <c r="E491" s="330"/>
      <c r="F491" s="319" t="s">
        <v>16</v>
      </c>
      <c r="G491" s="12" t="s">
        <v>1</v>
      </c>
      <c r="H491" s="26"/>
      <c r="I491" s="20"/>
      <c r="J491" s="20"/>
      <c r="K491" s="20"/>
      <c r="L491" s="20"/>
      <c r="M491" s="20"/>
      <c r="N491" s="20"/>
      <c r="O491" s="20"/>
      <c r="P491" s="20"/>
      <c r="Q491" s="20"/>
      <c r="R491" s="20">
        <f t="shared" ref="R491:R496" si="154">SUM(H491:Q491)</f>
        <v>0</v>
      </c>
      <c r="S491" s="21">
        <f>SUM(H491:Q491)/10</f>
        <v>0</v>
      </c>
      <c r="T491" s="16"/>
    </row>
    <row r="492" spans="1:20" x14ac:dyDescent="0.25">
      <c r="A492" s="314"/>
      <c r="B492" s="316"/>
      <c r="C492" s="316"/>
      <c r="D492" s="317"/>
      <c r="E492" s="330"/>
      <c r="F492" s="320"/>
      <c r="G492" s="9" t="s">
        <v>2</v>
      </c>
      <c r="H492" s="28"/>
      <c r="I492" s="29"/>
      <c r="J492" s="29"/>
      <c r="K492" s="29"/>
      <c r="L492" s="29"/>
      <c r="M492" s="29"/>
      <c r="N492" s="29"/>
      <c r="O492" s="29"/>
      <c r="P492" s="29"/>
      <c r="Q492" s="29"/>
      <c r="R492" s="29">
        <f t="shared" si="154"/>
        <v>0</v>
      </c>
      <c r="S492" s="22">
        <f>SUM(H492:Q492)/12</f>
        <v>0</v>
      </c>
      <c r="T492" s="279"/>
    </row>
    <row r="493" spans="1:20" x14ac:dyDescent="0.25">
      <c r="A493" s="314"/>
      <c r="B493" s="316"/>
      <c r="C493" s="316"/>
      <c r="D493" s="317"/>
      <c r="E493" s="330"/>
      <c r="F493" s="321"/>
      <c r="G493" s="23" t="s">
        <v>22</v>
      </c>
      <c r="H493" s="31">
        <f t="shared" ref="H493:Q493" si="155">+(H492*2+H491)/3</f>
        <v>0</v>
      </c>
      <c r="I493" s="31">
        <f t="shared" si="155"/>
        <v>0</v>
      </c>
      <c r="J493" s="31">
        <f t="shared" si="155"/>
        <v>0</v>
      </c>
      <c r="K493" s="31">
        <f t="shared" si="155"/>
        <v>0</v>
      </c>
      <c r="L493" s="31">
        <f t="shared" si="155"/>
        <v>0</v>
      </c>
      <c r="M493" s="31">
        <f t="shared" si="155"/>
        <v>0</v>
      </c>
      <c r="N493" s="31">
        <f t="shared" si="155"/>
        <v>0</v>
      </c>
      <c r="O493" s="31">
        <f t="shared" si="155"/>
        <v>0</v>
      </c>
      <c r="P493" s="31">
        <f t="shared" si="155"/>
        <v>0</v>
      </c>
      <c r="Q493" s="31">
        <f t="shared" si="155"/>
        <v>0</v>
      </c>
      <c r="R493" s="32">
        <f t="shared" si="154"/>
        <v>0</v>
      </c>
      <c r="S493" s="24">
        <f>SUM(S492*2+S491)/3</f>
        <v>0</v>
      </c>
      <c r="T493" s="279"/>
    </row>
    <row r="494" spans="1:20" x14ac:dyDescent="0.25">
      <c r="A494" s="314"/>
      <c r="B494" s="316"/>
      <c r="C494" s="316"/>
      <c r="D494" s="317"/>
      <c r="E494" s="330"/>
      <c r="F494" s="322" t="s">
        <v>20</v>
      </c>
      <c r="G494" s="9" t="s">
        <v>1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>
        <f t="shared" si="154"/>
        <v>0</v>
      </c>
      <c r="S494" s="22">
        <f>SUM(H494:Q494)/10</f>
        <v>0</v>
      </c>
      <c r="T494" s="279"/>
    </row>
    <row r="495" spans="1:20" x14ac:dyDescent="0.25">
      <c r="A495" s="314"/>
      <c r="B495" s="316"/>
      <c r="C495" s="316"/>
      <c r="D495" s="317"/>
      <c r="E495" s="330"/>
      <c r="F495" s="322"/>
      <c r="G495" s="9" t="s">
        <v>2</v>
      </c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>
        <f t="shared" si="154"/>
        <v>0</v>
      </c>
      <c r="S495" s="22">
        <f>SUM(H495:Q495)/12</f>
        <v>0</v>
      </c>
      <c r="T495" s="279"/>
    </row>
    <row r="496" spans="1:20" x14ac:dyDescent="0.25">
      <c r="A496" s="314"/>
      <c r="B496" s="316"/>
      <c r="C496" s="316"/>
      <c r="D496" s="317"/>
      <c r="E496" s="330"/>
      <c r="F496" s="322"/>
      <c r="G496" s="23" t="s">
        <v>23</v>
      </c>
      <c r="H496" s="31">
        <f t="shared" ref="H496:Q496" si="156">+(H495*2+H494)/3</f>
        <v>0</v>
      </c>
      <c r="I496" s="31">
        <f t="shared" si="156"/>
        <v>0</v>
      </c>
      <c r="J496" s="31">
        <f t="shared" si="156"/>
        <v>0</v>
      </c>
      <c r="K496" s="31">
        <f t="shared" si="156"/>
        <v>0</v>
      </c>
      <c r="L496" s="31">
        <f t="shared" si="156"/>
        <v>0</v>
      </c>
      <c r="M496" s="31">
        <f t="shared" si="156"/>
        <v>0</v>
      </c>
      <c r="N496" s="31">
        <f t="shared" si="156"/>
        <v>0</v>
      </c>
      <c r="O496" s="31">
        <f t="shared" si="156"/>
        <v>0</v>
      </c>
      <c r="P496" s="31">
        <f t="shared" si="156"/>
        <v>0</v>
      </c>
      <c r="Q496" s="31">
        <f t="shared" si="156"/>
        <v>0</v>
      </c>
      <c r="R496" s="32">
        <f t="shared" si="154"/>
        <v>0</v>
      </c>
      <c r="S496" s="24">
        <f>SUM(S495*2+S494)/3</f>
        <v>0</v>
      </c>
      <c r="T496" s="279"/>
    </row>
    <row r="497" spans="1:20" ht="15.75" thickBot="1" x14ac:dyDescent="0.3">
      <c r="A497" s="314"/>
      <c r="B497" s="316"/>
      <c r="C497" s="316"/>
      <c r="D497" s="317"/>
      <c r="E497" s="330"/>
      <c r="F497" s="323" t="s">
        <v>21</v>
      </c>
      <c r="G497" s="323"/>
      <c r="H497" s="25">
        <f>SUM(H493,H496)/2</f>
        <v>0</v>
      </c>
      <c r="I497" s="25">
        <f t="shared" ref="I497:Q497" si="157">SUM(I493,I496)/2</f>
        <v>0</v>
      </c>
      <c r="J497" s="25">
        <f t="shared" si="157"/>
        <v>0</v>
      </c>
      <c r="K497" s="25">
        <f t="shared" si="157"/>
        <v>0</v>
      </c>
      <c r="L497" s="25">
        <f t="shared" si="157"/>
        <v>0</v>
      </c>
      <c r="M497" s="25">
        <f t="shared" si="157"/>
        <v>0</v>
      </c>
      <c r="N497" s="25">
        <f t="shared" si="157"/>
        <v>0</v>
      </c>
      <c r="O497" s="25">
        <f t="shared" si="157"/>
        <v>0</v>
      </c>
      <c r="P497" s="25">
        <f t="shared" si="157"/>
        <v>0</v>
      </c>
      <c r="Q497" s="25">
        <f t="shared" si="157"/>
        <v>0</v>
      </c>
      <c r="R497" s="25"/>
      <c r="S497" s="25">
        <f>SUM(S493,S496)/2</f>
        <v>0</v>
      </c>
      <c r="T497" s="11"/>
    </row>
    <row r="498" spans="1:20" x14ac:dyDescent="0.25">
      <c r="A498" s="313">
        <v>74</v>
      </c>
      <c r="B498" s="315" t="s">
        <v>55</v>
      </c>
      <c r="C498" s="315" t="s">
        <v>34</v>
      </c>
      <c r="D498" s="317" t="s">
        <v>40</v>
      </c>
      <c r="E498" s="330"/>
      <c r="F498" s="319" t="s">
        <v>16</v>
      </c>
      <c r="G498" s="12" t="s">
        <v>1</v>
      </c>
      <c r="H498" s="26"/>
      <c r="I498" s="20"/>
      <c r="J498" s="20"/>
      <c r="K498" s="20"/>
      <c r="L498" s="20"/>
      <c r="M498" s="20"/>
      <c r="N498" s="20"/>
      <c r="O498" s="20"/>
      <c r="P498" s="20"/>
      <c r="Q498" s="20"/>
      <c r="R498" s="20">
        <f t="shared" ref="R498:R503" si="158">SUM(H498:Q498)</f>
        <v>0</v>
      </c>
      <c r="S498" s="21">
        <f>SUM(H498:Q498)/10</f>
        <v>0</v>
      </c>
      <c r="T498" s="16"/>
    </row>
    <row r="499" spans="1:20" x14ac:dyDescent="0.25">
      <c r="A499" s="314"/>
      <c r="B499" s="316"/>
      <c r="C499" s="316"/>
      <c r="D499" s="317"/>
      <c r="E499" s="330"/>
      <c r="F499" s="320"/>
      <c r="G499" s="9" t="s">
        <v>2</v>
      </c>
      <c r="H499" s="28"/>
      <c r="I499" s="29"/>
      <c r="J499" s="29"/>
      <c r="K499" s="29"/>
      <c r="L499" s="29"/>
      <c r="M499" s="29"/>
      <c r="N499" s="29"/>
      <c r="O499" s="29"/>
      <c r="P499" s="29"/>
      <c r="Q499" s="29"/>
      <c r="R499" s="29">
        <f t="shared" si="158"/>
        <v>0</v>
      </c>
      <c r="S499" s="22">
        <f>SUM(H499:Q499)/12</f>
        <v>0</v>
      </c>
      <c r="T499" s="279"/>
    </row>
    <row r="500" spans="1:20" x14ac:dyDescent="0.25">
      <c r="A500" s="314"/>
      <c r="B500" s="316"/>
      <c r="C500" s="316"/>
      <c r="D500" s="317"/>
      <c r="E500" s="330"/>
      <c r="F500" s="321"/>
      <c r="G500" s="23" t="s">
        <v>22</v>
      </c>
      <c r="H500" s="31">
        <f t="shared" ref="H500:Q500" si="159">+(H499*2+H498)/3</f>
        <v>0</v>
      </c>
      <c r="I500" s="31">
        <f t="shared" si="159"/>
        <v>0</v>
      </c>
      <c r="J500" s="31">
        <f t="shared" si="159"/>
        <v>0</v>
      </c>
      <c r="K500" s="31">
        <f t="shared" si="159"/>
        <v>0</v>
      </c>
      <c r="L500" s="31">
        <f t="shared" si="159"/>
        <v>0</v>
      </c>
      <c r="M500" s="31">
        <f t="shared" si="159"/>
        <v>0</v>
      </c>
      <c r="N500" s="31">
        <f t="shared" si="159"/>
        <v>0</v>
      </c>
      <c r="O500" s="31">
        <f t="shared" si="159"/>
        <v>0</v>
      </c>
      <c r="P500" s="31">
        <f t="shared" si="159"/>
        <v>0</v>
      </c>
      <c r="Q500" s="31">
        <f t="shared" si="159"/>
        <v>0</v>
      </c>
      <c r="R500" s="32">
        <f t="shared" si="158"/>
        <v>0</v>
      </c>
      <c r="S500" s="24">
        <f>SUM(S499*2+S498)/3</f>
        <v>0</v>
      </c>
      <c r="T500" s="279"/>
    </row>
    <row r="501" spans="1:20" x14ac:dyDescent="0.25">
      <c r="A501" s="314"/>
      <c r="B501" s="316"/>
      <c r="C501" s="316"/>
      <c r="D501" s="317"/>
      <c r="E501" s="330"/>
      <c r="F501" s="322" t="s">
        <v>20</v>
      </c>
      <c r="G501" s="9" t="s">
        <v>1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>
        <f t="shared" si="158"/>
        <v>0</v>
      </c>
      <c r="S501" s="22">
        <f>SUM(H501:Q501)/10</f>
        <v>0</v>
      </c>
      <c r="T501" s="279"/>
    </row>
    <row r="502" spans="1:20" x14ac:dyDescent="0.25">
      <c r="A502" s="314"/>
      <c r="B502" s="316"/>
      <c r="C502" s="316"/>
      <c r="D502" s="317"/>
      <c r="E502" s="330"/>
      <c r="F502" s="322"/>
      <c r="G502" s="9" t="s">
        <v>2</v>
      </c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>
        <f t="shared" si="158"/>
        <v>0</v>
      </c>
      <c r="S502" s="22">
        <f>SUM(H502:Q502)/12</f>
        <v>0</v>
      </c>
      <c r="T502" s="279"/>
    </row>
    <row r="503" spans="1:20" x14ac:dyDescent="0.25">
      <c r="A503" s="314"/>
      <c r="B503" s="316"/>
      <c r="C503" s="316"/>
      <c r="D503" s="317"/>
      <c r="E503" s="330"/>
      <c r="F503" s="322"/>
      <c r="G503" s="23" t="s">
        <v>23</v>
      </c>
      <c r="H503" s="31">
        <f t="shared" ref="H503:Q503" si="160">+(H502*2+H501)/3</f>
        <v>0</v>
      </c>
      <c r="I503" s="31">
        <f t="shared" si="160"/>
        <v>0</v>
      </c>
      <c r="J503" s="31">
        <f t="shared" si="160"/>
        <v>0</v>
      </c>
      <c r="K503" s="31">
        <f t="shared" si="160"/>
        <v>0</v>
      </c>
      <c r="L503" s="31">
        <f t="shared" si="160"/>
        <v>0</v>
      </c>
      <c r="M503" s="31">
        <f t="shared" si="160"/>
        <v>0</v>
      </c>
      <c r="N503" s="31">
        <f t="shared" si="160"/>
        <v>0</v>
      </c>
      <c r="O503" s="31">
        <f t="shared" si="160"/>
        <v>0</v>
      </c>
      <c r="P503" s="31">
        <f t="shared" si="160"/>
        <v>0</v>
      </c>
      <c r="Q503" s="31">
        <f t="shared" si="160"/>
        <v>0</v>
      </c>
      <c r="R503" s="32">
        <f t="shared" si="158"/>
        <v>0</v>
      </c>
      <c r="S503" s="24">
        <f>SUM(S502*2+S501)/3</f>
        <v>0</v>
      </c>
      <c r="T503" s="279"/>
    </row>
    <row r="504" spans="1:20" ht="15.75" thickBot="1" x14ac:dyDescent="0.3">
      <c r="A504" s="314"/>
      <c r="B504" s="316"/>
      <c r="C504" s="316"/>
      <c r="D504" s="317"/>
      <c r="E504" s="330"/>
      <c r="F504" s="323" t="s">
        <v>21</v>
      </c>
      <c r="G504" s="323"/>
      <c r="H504" s="25">
        <f>SUM(H500,H503)/2</f>
        <v>0</v>
      </c>
      <c r="I504" s="25">
        <f t="shared" ref="I504:Q504" si="161">SUM(I500,I503)/2</f>
        <v>0</v>
      </c>
      <c r="J504" s="25">
        <f t="shared" si="161"/>
        <v>0</v>
      </c>
      <c r="K504" s="25">
        <f t="shared" si="161"/>
        <v>0</v>
      </c>
      <c r="L504" s="25">
        <f t="shared" si="161"/>
        <v>0</v>
      </c>
      <c r="M504" s="25">
        <f t="shared" si="161"/>
        <v>0</v>
      </c>
      <c r="N504" s="25">
        <f t="shared" si="161"/>
        <v>0</v>
      </c>
      <c r="O504" s="25">
        <f t="shared" si="161"/>
        <v>0</v>
      </c>
      <c r="P504" s="25">
        <f t="shared" si="161"/>
        <v>0</v>
      </c>
      <c r="Q504" s="25">
        <f t="shared" si="161"/>
        <v>0</v>
      </c>
      <c r="R504" s="25"/>
      <c r="S504" s="25">
        <f>SUM(S500,S503)/2</f>
        <v>0</v>
      </c>
      <c r="T504" s="11"/>
    </row>
    <row r="505" spans="1:20" x14ac:dyDescent="0.25">
      <c r="A505" s="313">
        <v>75</v>
      </c>
      <c r="B505" s="315" t="s">
        <v>55</v>
      </c>
      <c r="C505" s="315" t="s">
        <v>34</v>
      </c>
      <c r="D505" s="317" t="s">
        <v>40</v>
      </c>
      <c r="E505" s="330"/>
      <c r="F505" s="319" t="s">
        <v>16</v>
      </c>
      <c r="G505" s="12" t="s">
        <v>1</v>
      </c>
      <c r="H505" s="26"/>
      <c r="I505" s="20"/>
      <c r="J505" s="20"/>
      <c r="K505" s="20"/>
      <c r="L505" s="20"/>
      <c r="M505" s="20"/>
      <c r="N505" s="20"/>
      <c r="O505" s="20"/>
      <c r="P505" s="20"/>
      <c r="Q505" s="20"/>
      <c r="R505" s="20">
        <f t="shared" ref="R505:R510" si="162">SUM(H505:Q505)</f>
        <v>0</v>
      </c>
      <c r="S505" s="21">
        <f>SUM(H505:Q505)/10</f>
        <v>0</v>
      </c>
      <c r="T505" s="16"/>
    </row>
    <row r="506" spans="1:20" x14ac:dyDescent="0.25">
      <c r="A506" s="314"/>
      <c r="B506" s="316"/>
      <c r="C506" s="316"/>
      <c r="D506" s="317"/>
      <c r="E506" s="330"/>
      <c r="F506" s="320"/>
      <c r="G506" s="9" t="s">
        <v>2</v>
      </c>
      <c r="H506" s="28"/>
      <c r="I506" s="29"/>
      <c r="J506" s="29"/>
      <c r="K506" s="29"/>
      <c r="L506" s="29"/>
      <c r="M506" s="29"/>
      <c r="N506" s="29"/>
      <c r="O506" s="29"/>
      <c r="P506" s="29"/>
      <c r="Q506" s="29"/>
      <c r="R506" s="29">
        <f t="shared" si="162"/>
        <v>0</v>
      </c>
      <c r="S506" s="22">
        <f>SUM(H506:Q506)/12</f>
        <v>0</v>
      </c>
      <c r="T506" s="279"/>
    </row>
    <row r="507" spans="1:20" x14ac:dyDescent="0.25">
      <c r="A507" s="314"/>
      <c r="B507" s="316"/>
      <c r="C507" s="316"/>
      <c r="D507" s="317"/>
      <c r="E507" s="330"/>
      <c r="F507" s="321"/>
      <c r="G507" s="23" t="s">
        <v>22</v>
      </c>
      <c r="H507" s="31">
        <f t="shared" ref="H507:Q507" si="163">+(H506*2+H505)/3</f>
        <v>0</v>
      </c>
      <c r="I507" s="31">
        <f t="shared" si="163"/>
        <v>0</v>
      </c>
      <c r="J507" s="31">
        <f t="shared" si="163"/>
        <v>0</v>
      </c>
      <c r="K507" s="31">
        <f t="shared" si="163"/>
        <v>0</v>
      </c>
      <c r="L507" s="31">
        <f t="shared" si="163"/>
        <v>0</v>
      </c>
      <c r="M507" s="31">
        <f t="shared" si="163"/>
        <v>0</v>
      </c>
      <c r="N507" s="31">
        <f t="shared" si="163"/>
        <v>0</v>
      </c>
      <c r="O507" s="31">
        <f t="shared" si="163"/>
        <v>0</v>
      </c>
      <c r="P507" s="31">
        <f t="shared" si="163"/>
        <v>0</v>
      </c>
      <c r="Q507" s="31">
        <f t="shared" si="163"/>
        <v>0</v>
      </c>
      <c r="R507" s="32">
        <f t="shared" si="162"/>
        <v>0</v>
      </c>
      <c r="S507" s="24">
        <f>SUM(S506*2+S505)/3</f>
        <v>0</v>
      </c>
      <c r="T507" s="279"/>
    </row>
    <row r="508" spans="1:20" x14ac:dyDescent="0.25">
      <c r="A508" s="314"/>
      <c r="B508" s="316"/>
      <c r="C508" s="316"/>
      <c r="D508" s="317"/>
      <c r="E508" s="330"/>
      <c r="F508" s="322" t="s">
        <v>20</v>
      </c>
      <c r="G508" s="9" t="s">
        <v>1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>
        <f t="shared" si="162"/>
        <v>0</v>
      </c>
      <c r="S508" s="22">
        <f>SUM(H508:Q508)/10</f>
        <v>0</v>
      </c>
      <c r="T508" s="279"/>
    </row>
    <row r="509" spans="1:20" x14ac:dyDescent="0.25">
      <c r="A509" s="314"/>
      <c r="B509" s="316"/>
      <c r="C509" s="316"/>
      <c r="D509" s="317"/>
      <c r="E509" s="330"/>
      <c r="F509" s="322"/>
      <c r="G509" s="9" t="s">
        <v>2</v>
      </c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>
        <f t="shared" si="162"/>
        <v>0</v>
      </c>
      <c r="S509" s="22">
        <f>SUM(H509:Q509)/12</f>
        <v>0</v>
      </c>
      <c r="T509" s="279"/>
    </row>
    <row r="510" spans="1:20" x14ac:dyDescent="0.25">
      <c r="A510" s="314"/>
      <c r="B510" s="316"/>
      <c r="C510" s="316"/>
      <c r="D510" s="317"/>
      <c r="E510" s="330"/>
      <c r="F510" s="322"/>
      <c r="G510" s="23" t="s">
        <v>23</v>
      </c>
      <c r="H510" s="31">
        <f t="shared" ref="H510:Q510" si="164">+(H509*2+H508)/3</f>
        <v>0</v>
      </c>
      <c r="I510" s="31">
        <f t="shared" si="164"/>
        <v>0</v>
      </c>
      <c r="J510" s="31">
        <f t="shared" si="164"/>
        <v>0</v>
      </c>
      <c r="K510" s="31">
        <f t="shared" si="164"/>
        <v>0</v>
      </c>
      <c r="L510" s="31">
        <f t="shared" si="164"/>
        <v>0</v>
      </c>
      <c r="M510" s="31">
        <f t="shared" si="164"/>
        <v>0</v>
      </c>
      <c r="N510" s="31">
        <f t="shared" si="164"/>
        <v>0</v>
      </c>
      <c r="O510" s="31">
        <f t="shared" si="164"/>
        <v>0</v>
      </c>
      <c r="P510" s="31">
        <f t="shared" si="164"/>
        <v>0</v>
      </c>
      <c r="Q510" s="31">
        <f t="shared" si="164"/>
        <v>0</v>
      </c>
      <c r="R510" s="32">
        <f t="shared" si="162"/>
        <v>0</v>
      </c>
      <c r="S510" s="24">
        <f>SUM(S509*2+S508)/3</f>
        <v>0</v>
      </c>
      <c r="T510" s="279"/>
    </row>
    <row r="511" spans="1:20" ht="15.75" thickBot="1" x14ac:dyDescent="0.3">
      <c r="A511" s="314"/>
      <c r="B511" s="316"/>
      <c r="C511" s="316"/>
      <c r="D511" s="317"/>
      <c r="E511" s="330"/>
      <c r="F511" s="323" t="s">
        <v>21</v>
      </c>
      <c r="G511" s="323"/>
      <c r="H511" s="25">
        <f>SUM(H507,H510)/2</f>
        <v>0</v>
      </c>
      <c r="I511" s="25">
        <f t="shared" ref="I511:Q511" si="165">SUM(I507,I510)/2</f>
        <v>0</v>
      </c>
      <c r="J511" s="25">
        <f t="shared" si="165"/>
        <v>0</v>
      </c>
      <c r="K511" s="25">
        <f t="shared" si="165"/>
        <v>0</v>
      </c>
      <c r="L511" s="25">
        <f t="shared" si="165"/>
        <v>0</v>
      </c>
      <c r="M511" s="25">
        <f t="shared" si="165"/>
        <v>0</v>
      </c>
      <c r="N511" s="25">
        <f t="shared" si="165"/>
        <v>0</v>
      </c>
      <c r="O511" s="25">
        <f t="shared" si="165"/>
        <v>0</v>
      </c>
      <c r="P511" s="25">
        <f t="shared" si="165"/>
        <v>0</v>
      </c>
      <c r="Q511" s="25">
        <f t="shared" si="165"/>
        <v>0</v>
      </c>
      <c r="R511" s="25"/>
      <c r="S511" s="25">
        <f>SUM(S507,S510)/2</f>
        <v>0</v>
      </c>
      <c r="T511" s="11"/>
    </row>
    <row r="512" spans="1:20" x14ac:dyDescent="0.25">
      <c r="A512" s="313">
        <v>76</v>
      </c>
      <c r="B512" s="315" t="s">
        <v>55</v>
      </c>
      <c r="C512" s="315" t="s">
        <v>34</v>
      </c>
      <c r="D512" s="317" t="s">
        <v>40</v>
      </c>
      <c r="E512" s="330"/>
      <c r="F512" s="319" t="s">
        <v>41</v>
      </c>
      <c r="G512" s="12" t="s">
        <v>1</v>
      </c>
      <c r="H512" s="26"/>
      <c r="I512" s="20"/>
      <c r="J512" s="20"/>
      <c r="K512" s="20"/>
      <c r="L512" s="20"/>
      <c r="M512" s="20"/>
      <c r="N512" s="20"/>
      <c r="O512" s="20"/>
      <c r="P512" s="20"/>
      <c r="Q512" s="20"/>
      <c r="R512" s="20">
        <f t="shared" ref="R512:R517" si="166">SUM(H512:Q512)</f>
        <v>0</v>
      </c>
      <c r="S512" s="21">
        <f>SUM(H512:Q512)/10</f>
        <v>0</v>
      </c>
      <c r="T512" s="16"/>
    </row>
    <row r="513" spans="1:20" x14ac:dyDescent="0.25">
      <c r="A513" s="314"/>
      <c r="B513" s="316"/>
      <c r="C513" s="316"/>
      <c r="D513" s="317"/>
      <c r="E513" s="330"/>
      <c r="F513" s="320"/>
      <c r="G513" s="9" t="s">
        <v>2</v>
      </c>
      <c r="H513" s="28"/>
      <c r="I513" s="29"/>
      <c r="J513" s="29"/>
      <c r="K513" s="29"/>
      <c r="L513" s="29"/>
      <c r="M513" s="29"/>
      <c r="N513" s="29"/>
      <c r="O513" s="29"/>
      <c r="P513" s="29"/>
      <c r="Q513" s="29"/>
      <c r="R513" s="29">
        <f t="shared" si="166"/>
        <v>0</v>
      </c>
      <c r="S513" s="22">
        <f>SUM(H513:Q513)/12</f>
        <v>0</v>
      </c>
      <c r="T513" s="279"/>
    </row>
    <row r="514" spans="1:20" x14ac:dyDescent="0.25">
      <c r="A514" s="314"/>
      <c r="B514" s="316"/>
      <c r="C514" s="316"/>
      <c r="D514" s="317"/>
      <c r="E514" s="330"/>
      <c r="F514" s="321"/>
      <c r="G514" s="23" t="s">
        <v>22</v>
      </c>
      <c r="H514" s="31">
        <f t="shared" ref="H514:Q514" si="167">+(H513*2+H512)/3</f>
        <v>0</v>
      </c>
      <c r="I514" s="31">
        <f t="shared" si="167"/>
        <v>0</v>
      </c>
      <c r="J514" s="31">
        <f t="shared" si="167"/>
        <v>0</v>
      </c>
      <c r="K514" s="31">
        <f t="shared" si="167"/>
        <v>0</v>
      </c>
      <c r="L514" s="31">
        <f t="shared" si="167"/>
        <v>0</v>
      </c>
      <c r="M514" s="31">
        <f t="shared" si="167"/>
        <v>0</v>
      </c>
      <c r="N514" s="31">
        <f t="shared" si="167"/>
        <v>0</v>
      </c>
      <c r="O514" s="31">
        <f t="shared" si="167"/>
        <v>0</v>
      </c>
      <c r="P514" s="31">
        <f t="shared" si="167"/>
        <v>0</v>
      </c>
      <c r="Q514" s="31">
        <f t="shared" si="167"/>
        <v>0</v>
      </c>
      <c r="R514" s="32">
        <f t="shared" si="166"/>
        <v>0</v>
      </c>
      <c r="S514" s="24">
        <f>SUM(S513*2+S512)/3</f>
        <v>0</v>
      </c>
      <c r="T514" s="279"/>
    </row>
    <row r="515" spans="1:20" x14ac:dyDescent="0.25">
      <c r="A515" s="314"/>
      <c r="B515" s="316"/>
      <c r="C515" s="316"/>
      <c r="D515" s="317"/>
      <c r="E515" s="330"/>
      <c r="F515" s="322" t="s">
        <v>42</v>
      </c>
      <c r="G515" s="9" t="s">
        <v>1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>
        <f t="shared" si="166"/>
        <v>0</v>
      </c>
      <c r="S515" s="22">
        <f>SUM(H515:Q515)/10</f>
        <v>0</v>
      </c>
      <c r="T515" s="279"/>
    </row>
    <row r="516" spans="1:20" x14ac:dyDescent="0.25">
      <c r="A516" s="314"/>
      <c r="B516" s="316"/>
      <c r="C516" s="316"/>
      <c r="D516" s="317"/>
      <c r="E516" s="330"/>
      <c r="F516" s="322"/>
      <c r="G516" s="9" t="s">
        <v>2</v>
      </c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>
        <f t="shared" si="166"/>
        <v>0</v>
      </c>
      <c r="S516" s="22">
        <f>SUM(H516:Q516)/12</f>
        <v>0</v>
      </c>
      <c r="T516" s="279"/>
    </row>
    <row r="517" spans="1:20" x14ac:dyDescent="0.25">
      <c r="A517" s="314"/>
      <c r="B517" s="316"/>
      <c r="C517" s="316"/>
      <c r="D517" s="317"/>
      <c r="E517" s="330"/>
      <c r="F517" s="322"/>
      <c r="G517" s="23" t="s">
        <v>23</v>
      </c>
      <c r="H517" s="31">
        <f t="shared" ref="H517:Q517" si="168">+(H516*2+H515)/3</f>
        <v>0</v>
      </c>
      <c r="I517" s="31">
        <f t="shared" si="168"/>
        <v>0</v>
      </c>
      <c r="J517" s="31">
        <f t="shared" si="168"/>
        <v>0</v>
      </c>
      <c r="K517" s="31">
        <f t="shared" si="168"/>
        <v>0</v>
      </c>
      <c r="L517" s="31">
        <f t="shared" si="168"/>
        <v>0</v>
      </c>
      <c r="M517" s="31">
        <f t="shared" si="168"/>
        <v>0</v>
      </c>
      <c r="N517" s="31">
        <f t="shared" si="168"/>
        <v>0</v>
      </c>
      <c r="O517" s="31">
        <f t="shared" si="168"/>
        <v>0</v>
      </c>
      <c r="P517" s="31">
        <f t="shared" si="168"/>
        <v>0</v>
      </c>
      <c r="Q517" s="31">
        <f t="shared" si="168"/>
        <v>0</v>
      </c>
      <c r="R517" s="32">
        <f t="shared" si="166"/>
        <v>0</v>
      </c>
      <c r="S517" s="24">
        <f>SUM(S516*2+S515)/3</f>
        <v>0</v>
      </c>
      <c r="T517" s="279"/>
    </row>
    <row r="518" spans="1:20" ht="15.75" thickBot="1" x14ac:dyDescent="0.3">
      <c r="A518" s="314"/>
      <c r="B518" s="316"/>
      <c r="C518" s="316"/>
      <c r="D518" s="317"/>
      <c r="E518" s="330"/>
      <c r="F518" s="323" t="s">
        <v>21</v>
      </c>
      <c r="G518" s="323"/>
      <c r="H518" s="25">
        <f>SUM(H514,H517)/2</f>
        <v>0</v>
      </c>
      <c r="I518" s="25">
        <f t="shared" ref="I518:Q518" si="169">SUM(I514,I517)/2</f>
        <v>0</v>
      </c>
      <c r="J518" s="25">
        <f t="shared" si="169"/>
        <v>0</v>
      </c>
      <c r="K518" s="25">
        <f t="shared" si="169"/>
        <v>0</v>
      </c>
      <c r="L518" s="25">
        <f t="shared" si="169"/>
        <v>0</v>
      </c>
      <c r="M518" s="25">
        <f t="shared" si="169"/>
        <v>0</v>
      </c>
      <c r="N518" s="25">
        <f t="shared" si="169"/>
        <v>0</v>
      </c>
      <c r="O518" s="25">
        <f t="shared" si="169"/>
        <v>0</v>
      </c>
      <c r="P518" s="25">
        <f t="shared" si="169"/>
        <v>0</v>
      </c>
      <c r="Q518" s="25">
        <f t="shared" si="169"/>
        <v>0</v>
      </c>
      <c r="R518" s="25"/>
      <c r="S518" s="25">
        <f>SUM(S514,S517)/2</f>
        <v>0</v>
      </c>
      <c r="T518" s="11"/>
    </row>
    <row r="519" spans="1:20" x14ac:dyDescent="0.25">
      <c r="A519" s="313">
        <v>77</v>
      </c>
      <c r="B519" s="315" t="s">
        <v>55</v>
      </c>
      <c r="C519" s="315" t="s">
        <v>34</v>
      </c>
      <c r="D519" s="317" t="s">
        <v>40</v>
      </c>
      <c r="E519" s="330"/>
      <c r="F519" s="319" t="s">
        <v>16</v>
      </c>
      <c r="G519" s="12" t="s">
        <v>1</v>
      </c>
      <c r="H519" s="26"/>
      <c r="I519" s="20"/>
      <c r="J519" s="20"/>
      <c r="K519" s="20"/>
      <c r="L519" s="20"/>
      <c r="M519" s="20"/>
      <c r="N519" s="20"/>
      <c r="O519" s="20"/>
      <c r="P519" s="20"/>
      <c r="Q519" s="20"/>
      <c r="R519" s="20">
        <f t="shared" ref="R519:R524" si="170">SUM(H519:Q519)</f>
        <v>0</v>
      </c>
      <c r="S519" s="21">
        <f>SUM(H519:Q519)/10</f>
        <v>0</v>
      </c>
      <c r="T519" s="16"/>
    </row>
    <row r="520" spans="1:20" x14ac:dyDescent="0.25">
      <c r="A520" s="314"/>
      <c r="B520" s="316"/>
      <c r="C520" s="316"/>
      <c r="D520" s="317"/>
      <c r="E520" s="330"/>
      <c r="F520" s="320"/>
      <c r="G520" s="9" t="s">
        <v>2</v>
      </c>
      <c r="H520" s="28"/>
      <c r="I520" s="29"/>
      <c r="J520" s="29"/>
      <c r="K520" s="29"/>
      <c r="L520" s="29"/>
      <c r="M520" s="29"/>
      <c r="N520" s="29"/>
      <c r="O520" s="29"/>
      <c r="P520" s="29"/>
      <c r="Q520" s="29"/>
      <c r="R520" s="29">
        <f t="shared" si="170"/>
        <v>0</v>
      </c>
      <c r="S520" s="22">
        <f>SUM(H520:Q520)/12</f>
        <v>0</v>
      </c>
      <c r="T520" s="279"/>
    </row>
    <row r="521" spans="1:20" x14ac:dyDescent="0.25">
      <c r="A521" s="314"/>
      <c r="B521" s="316"/>
      <c r="C521" s="316"/>
      <c r="D521" s="317"/>
      <c r="E521" s="330"/>
      <c r="F521" s="321"/>
      <c r="G521" s="23" t="s">
        <v>22</v>
      </c>
      <c r="H521" s="31">
        <f t="shared" ref="H521:Q521" si="171">+(H520*2+H519)/3</f>
        <v>0</v>
      </c>
      <c r="I521" s="31">
        <f t="shared" si="171"/>
        <v>0</v>
      </c>
      <c r="J521" s="31">
        <f t="shared" si="171"/>
        <v>0</v>
      </c>
      <c r="K521" s="31">
        <f t="shared" si="171"/>
        <v>0</v>
      </c>
      <c r="L521" s="31">
        <f t="shared" si="171"/>
        <v>0</v>
      </c>
      <c r="M521" s="31">
        <f t="shared" si="171"/>
        <v>0</v>
      </c>
      <c r="N521" s="31">
        <f t="shared" si="171"/>
        <v>0</v>
      </c>
      <c r="O521" s="31">
        <f t="shared" si="171"/>
        <v>0</v>
      </c>
      <c r="P521" s="31">
        <f t="shared" si="171"/>
        <v>0</v>
      </c>
      <c r="Q521" s="31">
        <f t="shared" si="171"/>
        <v>0</v>
      </c>
      <c r="R521" s="32">
        <f t="shared" si="170"/>
        <v>0</v>
      </c>
      <c r="S521" s="24">
        <f>SUM(S520*2+S519)/3</f>
        <v>0</v>
      </c>
      <c r="T521" s="279"/>
    </row>
    <row r="522" spans="1:20" x14ac:dyDescent="0.25">
      <c r="A522" s="314"/>
      <c r="B522" s="316"/>
      <c r="C522" s="316"/>
      <c r="D522" s="317"/>
      <c r="E522" s="330"/>
      <c r="F522" s="322" t="s">
        <v>20</v>
      </c>
      <c r="G522" s="9" t="s">
        <v>1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>
        <f t="shared" si="170"/>
        <v>0</v>
      </c>
      <c r="S522" s="22">
        <f>SUM(H522:Q522)/10</f>
        <v>0</v>
      </c>
      <c r="T522" s="279"/>
    </row>
    <row r="523" spans="1:20" x14ac:dyDescent="0.25">
      <c r="A523" s="314"/>
      <c r="B523" s="316"/>
      <c r="C523" s="316"/>
      <c r="D523" s="317"/>
      <c r="E523" s="330"/>
      <c r="F523" s="322"/>
      <c r="G523" s="9" t="s">
        <v>2</v>
      </c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>
        <f t="shared" si="170"/>
        <v>0</v>
      </c>
      <c r="S523" s="22">
        <f>SUM(H523:Q523)/12</f>
        <v>0</v>
      </c>
      <c r="T523" s="279"/>
    </row>
    <row r="524" spans="1:20" x14ac:dyDescent="0.25">
      <c r="A524" s="314"/>
      <c r="B524" s="316"/>
      <c r="C524" s="316"/>
      <c r="D524" s="317"/>
      <c r="E524" s="330"/>
      <c r="F524" s="322"/>
      <c r="G524" s="23" t="s">
        <v>23</v>
      </c>
      <c r="H524" s="31">
        <f t="shared" ref="H524:Q524" si="172">+(H523*2+H522)/3</f>
        <v>0</v>
      </c>
      <c r="I524" s="31">
        <f t="shared" si="172"/>
        <v>0</v>
      </c>
      <c r="J524" s="31">
        <f t="shared" si="172"/>
        <v>0</v>
      </c>
      <c r="K524" s="31">
        <f t="shared" si="172"/>
        <v>0</v>
      </c>
      <c r="L524" s="31">
        <f t="shared" si="172"/>
        <v>0</v>
      </c>
      <c r="M524" s="31">
        <f t="shared" si="172"/>
        <v>0</v>
      </c>
      <c r="N524" s="31">
        <f t="shared" si="172"/>
        <v>0</v>
      </c>
      <c r="O524" s="31">
        <f t="shared" si="172"/>
        <v>0</v>
      </c>
      <c r="P524" s="31">
        <f t="shared" si="172"/>
        <v>0</v>
      </c>
      <c r="Q524" s="31">
        <f t="shared" si="172"/>
        <v>0</v>
      </c>
      <c r="R524" s="32">
        <f t="shared" si="170"/>
        <v>0</v>
      </c>
      <c r="S524" s="24">
        <f>SUM(S523*2+S522)/3</f>
        <v>0</v>
      </c>
      <c r="T524" s="279"/>
    </row>
    <row r="525" spans="1:20" ht="15.75" thickBot="1" x14ac:dyDescent="0.3">
      <c r="A525" s="314"/>
      <c r="B525" s="316"/>
      <c r="C525" s="316"/>
      <c r="D525" s="317"/>
      <c r="E525" s="330"/>
      <c r="F525" s="323" t="s">
        <v>21</v>
      </c>
      <c r="G525" s="323"/>
      <c r="H525" s="25">
        <f>SUM(H521,H524)/2</f>
        <v>0</v>
      </c>
      <c r="I525" s="25">
        <f t="shared" ref="I525:Q525" si="173">SUM(I521,I524)/2</f>
        <v>0</v>
      </c>
      <c r="J525" s="25">
        <f t="shared" si="173"/>
        <v>0</v>
      </c>
      <c r="K525" s="25">
        <f t="shared" si="173"/>
        <v>0</v>
      </c>
      <c r="L525" s="25">
        <f t="shared" si="173"/>
        <v>0</v>
      </c>
      <c r="M525" s="25">
        <f t="shared" si="173"/>
        <v>0</v>
      </c>
      <c r="N525" s="25">
        <f t="shared" si="173"/>
        <v>0</v>
      </c>
      <c r="O525" s="25">
        <f t="shared" si="173"/>
        <v>0</v>
      </c>
      <c r="P525" s="25">
        <f t="shared" si="173"/>
        <v>0</v>
      </c>
      <c r="Q525" s="25">
        <f t="shared" si="173"/>
        <v>0</v>
      </c>
      <c r="R525" s="25"/>
      <c r="S525" s="25">
        <f>SUM(S521,S524)/2</f>
        <v>0</v>
      </c>
      <c r="T525" s="11"/>
    </row>
    <row r="526" spans="1:20" x14ac:dyDescent="0.25">
      <c r="A526" s="313">
        <v>78</v>
      </c>
      <c r="B526" s="315" t="s">
        <v>55</v>
      </c>
      <c r="C526" s="315" t="s">
        <v>34</v>
      </c>
      <c r="D526" s="317" t="s">
        <v>40</v>
      </c>
      <c r="E526" s="330"/>
      <c r="F526" s="319" t="s">
        <v>16</v>
      </c>
      <c r="G526" s="12" t="s">
        <v>1</v>
      </c>
      <c r="H526" s="26"/>
      <c r="I526" s="20"/>
      <c r="J526" s="20"/>
      <c r="K526" s="20"/>
      <c r="L526" s="20"/>
      <c r="M526" s="20"/>
      <c r="N526" s="20"/>
      <c r="O526" s="20"/>
      <c r="P526" s="20"/>
      <c r="Q526" s="20"/>
      <c r="R526" s="20">
        <f t="shared" ref="R526:R531" si="174">SUM(H526:Q526)</f>
        <v>0</v>
      </c>
      <c r="S526" s="21">
        <f>SUM(H526:Q526)/10</f>
        <v>0</v>
      </c>
      <c r="T526" s="16"/>
    </row>
    <row r="527" spans="1:20" x14ac:dyDescent="0.25">
      <c r="A527" s="314"/>
      <c r="B527" s="316"/>
      <c r="C527" s="316"/>
      <c r="D527" s="317"/>
      <c r="E527" s="330"/>
      <c r="F527" s="320"/>
      <c r="G527" s="9" t="s">
        <v>2</v>
      </c>
      <c r="H527" s="28"/>
      <c r="I527" s="29"/>
      <c r="J527" s="29"/>
      <c r="K527" s="29"/>
      <c r="L527" s="29"/>
      <c r="M527" s="29"/>
      <c r="N527" s="29"/>
      <c r="O527" s="29"/>
      <c r="P527" s="29"/>
      <c r="Q527" s="29"/>
      <c r="R527" s="29">
        <f t="shared" si="174"/>
        <v>0</v>
      </c>
      <c r="S527" s="22">
        <f>SUM(H527:Q527)/12</f>
        <v>0</v>
      </c>
      <c r="T527" s="279"/>
    </row>
    <row r="528" spans="1:20" x14ac:dyDescent="0.25">
      <c r="A528" s="314"/>
      <c r="B528" s="316"/>
      <c r="C528" s="316"/>
      <c r="D528" s="317"/>
      <c r="E528" s="330"/>
      <c r="F528" s="321"/>
      <c r="G528" s="23" t="s">
        <v>22</v>
      </c>
      <c r="H528" s="31">
        <f t="shared" ref="H528:Q528" si="175">+(H527*2+H526)/3</f>
        <v>0</v>
      </c>
      <c r="I528" s="31">
        <f t="shared" si="175"/>
        <v>0</v>
      </c>
      <c r="J528" s="31">
        <f t="shared" si="175"/>
        <v>0</v>
      </c>
      <c r="K528" s="31">
        <f t="shared" si="175"/>
        <v>0</v>
      </c>
      <c r="L528" s="31">
        <f t="shared" si="175"/>
        <v>0</v>
      </c>
      <c r="M528" s="31">
        <f t="shared" si="175"/>
        <v>0</v>
      </c>
      <c r="N528" s="31">
        <f t="shared" si="175"/>
        <v>0</v>
      </c>
      <c r="O528" s="31">
        <f t="shared" si="175"/>
        <v>0</v>
      </c>
      <c r="P528" s="31">
        <f t="shared" si="175"/>
        <v>0</v>
      </c>
      <c r="Q528" s="31">
        <f t="shared" si="175"/>
        <v>0</v>
      </c>
      <c r="R528" s="32">
        <f t="shared" si="174"/>
        <v>0</v>
      </c>
      <c r="S528" s="24">
        <f>SUM(S527*2+S526)/3</f>
        <v>0</v>
      </c>
      <c r="T528" s="279"/>
    </row>
    <row r="529" spans="1:20" x14ac:dyDescent="0.25">
      <c r="A529" s="314"/>
      <c r="B529" s="316"/>
      <c r="C529" s="316"/>
      <c r="D529" s="317"/>
      <c r="E529" s="330"/>
      <c r="F529" s="322" t="s">
        <v>20</v>
      </c>
      <c r="G529" s="9" t="s">
        <v>1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>
        <f t="shared" si="174"/>
        <v>0</v>
      </c>
      <c r="S529" s="22">
        <f>SUM(H529:Q529)/10</f>
        <v>0</v>
      </c>
      <c r="T529" s="279"/>
    </row>
    <row r="530" spans="1:20" x14ac:dyDescent="0.25">
      <c r="A530" s="314"/>
      <c r="B530" s="316"/>
      <c r="C530" s="316"/>
      <c r="D530" s="317"/>
      <c r="E530" s="330"/>
      <c r="F530" s="322"/>
      <c r="G530" s="9" t="s">
        <v>2</v>
      </c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>
        <f t="shared" si="174"/>
        <v>0</v>
      </c>
      <c r="S530" s="22">
        <f>SUM(H530:Q530)/12</f>
        <v>0</v>
      </c>
      <c r="T530" s="279"/>
    </row>
    <row r="531" spans="1:20" x14ac:dyDescent="0.25">
      <c r="A531" s="314"/>
      <c r="B531" s="316"/>
      <c r="C531" s="316"/>
      <c r="D531" s="317"/>
      <c r="E531" s="330"/>
      <c r="F531" s="322"/>
      <c r="G531" s="23" t="s">
        <v>23</v>
      </c>
      <c r="H531" s="31">
        <f t="shared" ref="H531:Q531" si="176">+(H530*2+H529)/3</f>
        <v>0</v>
      </c>
      <c r="I531" s="31">
        <f t="shared" si="176"/>
        <v>0</v>
      </c>
      <c r="J531" s="31">
        <f t="shared" si="176"/>
        <v>0</v>
      </c>
      <c r="K531" s="31">
        <f t="shared" si="176"/>
        <v>0</v>
      </c>
      <c r="L531" s="31">
        <f t="shared" si="176"/>
        <v>0</v>
      </c>
      <c r="M531" s="31">
        <f t="shared" si="176"/>
        <v>0</v>
      </c>
      <c r="N531" s="31">
        <f t="shared" si="176"/>
        <v>0</v>
      </c>
      <c r="O531" s="31">
        <f t="shared" si="176"/>
        <v>0</v>
      </c>
      <c r="P531" s="31">
        <f t="shared" si="176"/>
        <v>0</v>
      </c>
      <c r="Q531" s="31">
        <f t="shared" si="176"/>
        <v>0</v>
      </c>
      <c r="R531" s="32">
        <f t="shared" si="174"/>
        <v>0</v>
      </c>
      <c r="S531" s="24">
        <f>SUM(S530*2+S529)/3</f>
        <v>0</v>
      </c>
      <c r="T531" s="279"/>
    </row>
    <row r="532" spans="1:20" ht="15.75" thickBot="1" x14ac:dyDescent="0.3">
      <c r="A532" s="314"/>
      <c r="B532" s="316"/>
      <c r="C532" s="316"/>
      <c r="D532" s="317"/>
      <c r="E532" s="330"/>
      <c r="F532" s="323" t="s">
        <v>21</v>
      </c>
      <c r="G532" s="323"/>
      <c r="H532" s="25">
        <f>SUM(H528,H531)/2</f>
        <v>0</v>
      </c>
      <c r="I532" s="25">
        <f t="shared" ref="I532:Q532" si="177">SUM(I528,I531)/2</f>
        <v>0</v>
      </c>
      <c r="J532" s="25">
        <f t="shared" si="177"/>
        <v>0</v>
      </c>
      <c r="K532" s="25">
        <f t="shared" si="177"/>
        <v>0</v>
      </c>
      <c r="L532" s="25">
        <f t="shared" si="177"/>
        <v>0</v>
      </c>
      <c r="M532" s="25">
        <f t="shared" si="177"/>
        <v>0</v>
      </c>
      <c r="N532" s="25">
        <f t="shared" si="177"/>
        <v>0</v>
      </c>
      <c r="O532" s="25">
        <f t="shared" si="177"/>
        <v>0</v>
      </c>
      <c r="P532" s="25">
        <f t="shared" si="177"/>
        <v>0</v>
      </c>
      <c r="Q532" s="25">
        <f t="shared" si="177"/>
        <v>0</v>
      </c>
      <c r="R532" s="25"/>
      <c r="S532" s="25">
        <f>SUM(S528,S531)/2</f>
        <v>0</v>
      </c>
      <c r="T532" s="11"/>
    </row>
    <row r="533" spans="1:20" x14ac:dyDescent="0.25">
      <c r="A533" s="313">
        <v>79</v>
      </c>
      <c r="B533" s="315" t="s">
        <v>55</v>
      </c>
      <c r="C533" s="315" t="s">
        <v>34</v>
      </c>
      <c r="D533" s="317" t="s">
        <v>40</v>
      </c>
      <c r="E533" s="330"/>
      <c r="F533" s="319" t="s">
        <v>16</v>
      </c>
      <c r="G533" s="12" t="s">
        <v>1</v>
      </c>
      <c r="H533" s="26"/>
      <c r="I533" s="20"/>
      <c r="J533" s="20"/>
      <c r="K533" s="20"/>
      <c r="L533" s="20"/>
      <c r="M533" s="20"/>
      <c r="N533" s="20"/>
      <c r="O533" s="20"/>
      <c r="P533" s="20"/>
      <c r="Q533" s="20"/>
      <c r="R533" s="20">
        <f t="shared" ref="R533:R538" si="178">SUM(H533:Q533)</f>
        <v>0</v>
      </c>
      <c r="S533" s="21">
        <f>SUM(H533:Q533)/10</f>
        <v>0</v>
      </c>
      <c r="T533" s="16"/>
    </row>
    <row r="534" spans="1:20" x14ac:dyDescent="0.25">
      <c r="A534" s="314"/>
      <c r="B534" s="316"/>
      <c r="C534" s="316"/>
      <c r="D534" s="317"/>
      <c r="E534" s="330"/>
      <c r="F534" s="320"/>
      <c r="G534" s="9" t="s">
        <v>2</v>
      </c>
      <c r="H534" s="28"/>
      <c r="I534" s="29"/>
      <c r="J534" s="29"/>
      <c r="K534" s="29"/>
      <c r="L534" s="29"/>
      <c r="M534" s="29"/>
      <c r="N534" s="29"/>
      <c r="O534" s="29"/>
      <c r="P534" s="29"/>
      <c r="Q534" s="29"/>
      <c r="R534" s="29">
        <f t="shared" si="178"/>
        <v>0</v>
      </c>
      <c r="S534" s="22">
        <f>SUM(H534:Q534)/12</f>
        <v>0</v>
      </c>
      <c r="T534" s="279"/>
    </row>
    <row r="535" spans="1:20" x14ac:dyDescent="0.25">
      <c r="A535" s="314"/>
      <c r="B535" s="316"/>
      <c r="C535" s="316"/>
      <c r="D535" s="317"/>
      <c r="E535" s="330"/>
      <c r="F535" s="321"/>
      <c r="G535" s="23" t="s">
        <v>22</v>
      </c>
      <c r="H535" s="31">
        <f t="shared" ref="H535:Q535" si="179">+(H534*2+H533)/3</f>
        <v>0</v>
      </c>
      <c r="I535" s="31">
        <f t="shared" si="179"/>
        <v>0</v>
      </c>
      <c r="J535" s="31">
        <f t="shared" si="179"/>
        <v>0</v>
      </c>
      <c r="K535" s="31">
        <f t="shared" si="179"/>
        <v>0</v>
      </c>
      <c r="L535" s="31">
        <f t="shared" si="179"/>
        <v>0</v>
      </c>
      <c r="M535" s="31">
        <f t="shared" si="179"/>
        <v>0</v>
      </c>
      <c r="N535" s="31">
        <f t="shared" si="179"/>
        <v>0</v>
      </c>
      <c r="O535" s="31">
        <f t="shared" si="179"/>
        <v>0</v>
      </c>
      <c r="P535" s="31">
        <f t="shared" si="179"/>
        <v>0</v>
      </c>
      <c r="Q535" s="31">
        <f t="shared" si="179"/>
        <v>0</v>
      </c>
      <c r="R535" s="32">
        <f t="shared" si="178"/>
        <v>0</v>
      </c>
      <c r="S535" s="24">
        <f>SUM(S534*2+S533)/3</f>
        <v>0</v>
      </c>
      <c r="T535" s="279"/>
    </row>
    <row r="536" spans="1:20" x14ac:dyDescent="0.25">
      <c r="A536" s="314"/>
      <c r="B536" s="316"/>
      <c r="C536" s="316"/>
      <c r="D536" s="317"/>
      <c r="E536" s="330"/>
      <c r="F536" s="322" t="s">
        <v>20</v>
      </c>
      <c r="G536" s="9" t="s">
        <v>1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>
        <f t="shared" si="178"/>
        <v>0</v>
      </c>
      <c r="S536" s="22">
        <f>SUM(H536:Q536)/10</f>
        <v>0</v>
      </c>
      <c r="T536" s="279"/>
    </row>
    <row r="537" spans="1:20" x14ac:dyDescent="0.25">
      <c r="A537" s="314"/>
      <c r="B537" s="316"/>
      <c r="C537" s="316"/>
      <c r="D537" s="317"/>
      <c r="E537" s="330"/>
      <c r="F537" s="322"/>
      <c r="G537" s="9" t="s">
        <v>2</v>
      </c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>
        <f t="shared" si="178"/>
        <v>0</v>
      </c>
      <c r="S537" s="22">
        <f>SUM(H537:Q537)/12</f>
        <v>0</v>
      </c>
      <c r="T537" s="279"/>
    </row>
    <row r="538" spans="1:20" x14ac:dyDescent="0.25">
      <c r="A538" s="314"/>
      <c r="B538" s="316"/>
      <c r="C538" s="316"/>
      <c r="D538" s="317"/>
      <c r="E538" s="330"/>
      <c r="F538" s="322"/>
      <c r="G538" s="23" t="s">
        <v>23</v>
      </c>
      <c r="H538" s="31">
        <f t="shared" ref="H538:Q538" si="180">+(H537*2+H536)/3</f>
        <v>0</v>
      </c>
      <c r="I538" s="31">
        <f t="shared" si="180"/>
        <v>0</v>
      </c>
      <c r="J538" s="31">
        <f t="shared" si="180"/>
        <v>0</v>
      </c>
      <c r="K538" s="31">
        <f t="shared" si="180"/>
        <v>0</v>
      </c>
      <c r="L538" s="31">
        <f t="shared" si="180"/>
        <v>0</v>
      </c>
      <c r="M538" s="31">
        <f t="shared" si="180"/>
        <v>0</v>
      </c>
      <c r="N538" s="31">
        <f t="shared" si="180"/>
        <v>0</v>
      </c>
      <c r="O538" s="31">
        <f t="shared" si="180"/>
        <v>0</v>
      </c>
      <c r="P538" s="31">
        <f t="shared" si="180"/>
        <v>0</v>
      </c>
      <c r="Q538" s="31">
        <f t="shared" si="180"/>
        <v>0</v>
      </c>
      <c r="R538" s="32">
        <f t="shared" si="178"/>
        <v>0</v>
      </c>
      <c r="S538" s="24">
        <f>SUM(S537*2+S536)/3</f>
        <v>0</v>
      </c>
      <c r="T538" s="279"/>
    </row>
    <row r="539" spans="1:20" ht="15.75" thickBot="1" x14ac:dyDescent="0.3">
      <c r="A539" s="314"/>
      <c r="B539" s="316"/>
      <c r="C539" s="316"/>
      <c r="D539" s="317"/>
      <c r="E539" s="330"/>
      <c r="F539" s="323" t="s">
        <v>21</v>
      </c>
      <c r="G539" s="323"/>
      <c r="H539" s="25">
        <f>SUM(H535,H538)/2</f>
        <v>0</v>
      </c>
      <c r="I539" s="25">
        <f t="shared" ref="I539:Q539" si="181">SUM(I535,I538)/2</f>
        <v>0</v>
      </c>
      <c r="J539" s="25">
        <f t="shared" si="181"/>
        <v>0</v>
      </c>
      <c r="K539" s="25">
        <f t="shared" si="181"/>
        <v>0</v>
      </c>
      <c r="L539" s="25">
        <f t="shared" si="181"/>
        <v>0</v>
      </c>
      <c r="M539" s="25">
        <f t="shared" si="181"/>
        <v>0</v>
      </c>
      <c r="N539" s="25">
        <f t="shared" si="181"/>
        <v>0</v>
      </c>
      <c r="O539" s="25">
        <f t="shared" si="181"/>
        <v>0</v>
      </c>
      <c r="P539" s="25">
        <f t="shared" si="181"/>
        <v>0</v>
      </c>
      <c r="Q539" s="25">
        <f t="shared" si="181"/>
        <v>0</v>
      </c>
      <c r="R539" s="25"/>
      <c r="S539" s="25">
        <f>SUM(S535,S538)/2</f>
        <v>0</v>
      </c>
      <c r="T539" s="11"/>
    </row>
    <row r="540" spans="1:20" x14ac:dyDescent="0.25">
      <c r="A540" s="313">
        <v>80</v>
      </c>
      <c r="B540" s="315" t="s">
        <v>55</v>
      </c>
      <c r="C540" s="315" t="s">
        <v>34</v>
      </c>
      <c r="D540" s="317" t="s">
        <v>40</v>
      </c>
      <c r="E540" s="330"/>
      <c r="F540" s="319" t="s">
        <v>16</v>
      </c>
      <c r="G540" s="12" t="s">
        <v>1</v>
      </c>
      <c r="H540" s="26"/>
      <c r="I540" s="20"/>
      <c r="J540" s="20"/>
      <c r="K540" s="20"/>
      <c r="L540" s="20"/>
      <c r="M540" s="20"/>
      <c r="N540" s="20"/>
      <c r="O540" s="20"/>
      <c r="P540" s="20"/>
      <c r="Q540" s="20"/>
      <c r="R540" s="20">
        <f t="shared" ref="R540:R545" si="182">SUM(H540:Q540)</f>
        <v>0</v>
      </c>
      <c r="S540" s="21">
        <f>SUM(H540:Q540)/10</f>
        <v>0</v>
      </c>
      <c r="T540" s="16"/>
    </row>
    <row r="541" spans="1:20" x14ac:dyDescent="0.25">
      <c r="A541" s="314"/>
      <c r="B541" s="316"/>
      <c r="C541" s="316"/>
      <c r="D541" s="317"/>
      <c r="E541" s="330"/>
      <c r="F541" s="320"/>
      <c r="G541" s="9" t="s">
        <v>2</v>
      </c>
      <c r="H541" s="28"/>
      <c r="I541" s="29"/>
      <c r="J541" s="29"/>
      <c r="K541" s="29"/>
      <c r="L541" s="29"/>
      <c r="M541" s="29"/>
      <c r="N541" s="29"/>
      <c r="O541" s="29"/>
      <c r="P541" s="29"/>
      <c r="Q541" s="29"/>
      <c r="R541" s="29">
        <f t="shared" si="182"/>
        <v>0</v>
      </c>
      <c r="S541" s="22">
        <f>SUM(H541:Q541)/12</f>
        <v>0</v>
      </c>
      <c r="T541" s="279"/>
    </row>
    <row r="542" spans="1:20" x14ac:dyDescent="0.25">
      <c r="A542" s="314"/>
      <c r="B542" s="316"/>
      <c r="C542" s="316"/>
      <c r="D542" s="317"/>
      <c r="E542" s="330"/>
      <c r="F542" s="321"/>
      <c r="G542" s="23" t="s">
        <v>22</v>
      </c>
      <c r="H542" s="31">
        <f t="shared" ref="H542:Q542" si="183">+(H541*2+H540)/3</f>
        <v>0</v>
      </c>
      <c r="I542" s="31">
        <f t="shared" si="183"/>
        <v>0</v>
      </c>
      <c r="J542" s="31">
        <f t="shared" si="183"/>
        <v>0</v>
      </c>
      <c r="K542" s="31">
        <f t="shared" si="183"/>
        <v>0</v>
      </c>
      <c r="L542" s="31">
        <f t="shared" si="183"/>
        <v>0</v>
      </c>
      <c r="M542" s="31">
        <f t="shared" si="183"/>
        <v>0</v>
      </c>
      <c r="N542" s="31">
        <f t="shared" si="183"/>
        <v>0</v>
      </c>
      <c r="O542" s="31">
        <f t="shared" si="183"/>
        <v>0</v>
      </c>
      <c r="P542" s="31">
        <f t="shared" si="183"/>
        <v>0</v>
      </c>
      <c r="Q542" s="31">
        <f t="shared" si="183"/>
        <v>0</v>
      </c>
      <c r="R542" s="32">
        <f t="shared" si="182"/>
        <v>0</v>
      </c>
      <c r="S542" s="24">
        <f>SUM(S541*2+S540)/3</f>
        <v>0</v>
      </c>
      <c r="T542" s="279"/>
    </row>
    <row r="543" spans="1:20" x14ac:dyDescent="0.25">
      <c r="A543" s="314"/>
      <c r="B543" s="316"/>
      <c r="C543" s="316"/>
      <c r="D543" s="317"/>
      <c r="E543" s="330"/>
      <c r="F543" s="322" t="s">
        <v>20</v>
      </c>
      <c r="G543" s="9" t="s">
        <v>1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>
        <f t="shared" si="182"/>
        <v>0</v>
      </c>
      <c r="S543" s="22">
        <f>SUM(H543:Q543)/10</f>
        <v>0</v>
      </c>
      <c r="T543" s="279"/>
    </row>
    <row r="544" spans="1:20" x14ac:dyDescent="0.25">
      <c r="A544" s="314"/>
      <c r="B544" s="316"/>
      <c r="C544" s="316"/>
      <c r="D544" s="317"/>
      <c r="E544" s="330"/>
      <c r="F544" s="322"/>
      <c r="G544" s="9" t="s">
        <v>2</v>
      </c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>
        <f t="shared" si="182"/>
        <v>0</v>
      </c>
      <c r="S544" s="22">
        <f>SUM(H544:Q544)/12</f>
        <v>0</v>
      </c>
      <c r="T544" s="279"/>
    </row>
    <row r="545" spans="1:20" x14ac:dyDescent="0.25">
      <c r="A545" s="314"/>
      <c r="B545" s="316"/>
      <c r="C545" s="316"/>
      <c r="D545" s="317"/>
      <c r="E545" s="330"/>
      <c r="F545" s="322"/>
      <c r="G545" s="23" t="s">
        <v>23</v>
      </c>
      <c r="H545" s="31">
        <f t="shared" ref="H545:Q545" si="184">+(H544*2+H543)/3</f>
        <v>0</v>
      </c>
      <c r="I545" s="31">
        <f t="shared" si="184"/>
        <v>0</v>
      </c>
      <c r="J545" s="31">
        <f t="shared" si="184"/>
        <v>0</v>
      </c>
      <c r="K545" s="31">
        <f t="shared" si="184"/>
        <v>0</v>
      </c>
      <c r="L545" s="31">
        <f t="shared" si="184"/>
        <v>0</v>
      </c>
      <c r="M545" s="31">
        <f t="shared" si="184"/>
        <v>0</v>
      </c>
      <c r="N545" s="31">
        <f t="shared" si="184"/>
        <v>0</v>
      </c>
      <c r="O545" s="31">
        <f t="shared" si="184"/>
        <v>0</v>
      </c>
      <c r="P545" s="31">
        <f t="shared" si="184"/>
        <v>0</v>
      </c>
      <c r="Q545" s="31">
        <f t="shared" si="184"/>
        <v>0</v>
      </c>
      <c r="R545" s="32">
        <f t="shared" si="182"/>
        <v>0</v>
      </c>
      <c r="S545" s="24">
        <f>SUM(S544*2+S543)/3</f>
        <v>0</v>
      </c>
      <c r="T545" s="279"/>
    </row>
    <row r="546" spans="1:20" ht="15.75" thickBot="1" x14ac:dyDescent="0.3">
      <c r="A546" s="314"/>
      <c r="B546" s="316"/>
      <c r="C546" s="316"/>
      <c r="D546" s="317"/>
      <c r="E546" s="330"/>
      <c r="F546" s="323" t="s">
        <v>21</v>
      </c>
      <c r="G546" s="323"/>
      <c r="H546" s="25">
        <f>SUM(H542,H545)/2</f>
        <v>0</v>
      </c>
      <c r="I546" s="25">
        <f t="shared" ref="I546:Q546" si="185">SUM(I542,I545)/2</f>
        <v>0</v>
      </c>
      <c r="J546" s="25">
        <f t="shared" si="185"/>
        <v>0</v>
      </c>
      <c r="K546" s="25">
        <f t="shared" si="185"/>
        <v>0</v>
      </c>
      <c r="L546" s="25">
        <f t="shared" si="185"/>
        <v>0</v>
      </c>
      <c r="M546" s="25">
        <f t="shared" si="185"/>
        <v>0</v>
      </c>
      <c r="N546" s="25">
        <f t="shared" si="185"/>
        <v>0</v>
      </c>
      <c r="O546" s="25">
        <f t="shared" si="185"/>
        <v>0</v>
      </c>
      <c r="P546" s="25">
        <f t="shared" si="185"/>
        <v>0</v>
      </c>
      <c r="Q546" s="25">
        <f t="shared" si="185"/>
        <v>0</v>
      </c>
      <c r="R546" s="25"/>
      <c r="S546" s="25">
        <f>SUM(S542,S545)/2</f>
        <v>0</v>
      </c>
      <c r="T546" s="11"/>
    </row>
    <row r="547" spans="1:20" x14ac:dyDescent="0.25">
      <c r="A547" s="313">
        <v>81</v>
      </c>
      <c r="B547" s="315" t="s">
        <v>55</v>
      </c>
      <c r="C547" s="315" t="s">
        <v>34</v>
      </c>
      <c r="D547" s="317" t="s">
        <v>40</v>
      </c>
      <c r="E547" s="330"/>
      <c r="F547" s="319" t="s">
        <v>16</v>
      </c>
      <c r="G547" s="12" t="s">
        <v>1</v>
      </c>
      <c r="H547" s="26"/>
      <c r="I547" s="20"/>
      <c r="J547" s="20"/>
      <c r="K547" s="20"/>
      <c r="L547" s="20"/>
      <c r="M547" s="20"/>
      <c r="N547" s="20"/>
      <c r="O547" s="20"/>
      <c r="P547" s="20"/>
      <c r="Q547" s="20"/>
      <c r="R547" s="20">
        <f t="shared" ref="R547:R552" si="186">SUM(H547:Q547)</f>
        <v>0</v>
      </c>
      <c r="S547" s="21">
        <f>SUM(H547:Q547)/10</f>
        <v>0</v>
      </c>
      <c r="T547" s="16"/>
    </row>
    <row r="548" spans="1:20" x14ac:dyDescent="0.25">
      <c r="A548" s="314"/>
      <c r="B548" s="316"/>
      <c r="C548" s="316"/>
      <c r="D548" s="317"/>
      <c r="E548" s="330"/>
      <c r="F548" s="320"/>
      <c r="G548" s="9" t="s">
        <v>2</v>
      </c>
      <c r="H548" s="28"/>
      <c r="I548" s="29"/>
      <c r="J548" s="29"/>
      <c r="K548" s="29"/>
      <c r="L548" s="29"/>
      <c r="M548" s="29"/>
      <c r="N548" s="29"/>
      <c r="O548" s="29"/>
      <c r="P548" s="29"/>
      <c r="Q548" s="29"/>
      <c r="R548" s="29">
        <f t="shared" si="186"/>
        <v>0</v>
      </c>
      <c r="S548" s="22">
        <f>SUM(H548:Q548)/12</f>
        <v>0</v>
      </c>
      <c r="T548" s="279"/>
    </row>
    <row r="549" spans="1:20" x14ac:dyDescent="0.25">
      <c r="A549" s="314"/>
      <c r="B549" s="316"/>
      <c r="C549" s="316"/>
      <c r="D549" s="317"/>
      <c r="E549" s="330"/>
      <c r="F549" s="321"/>
      <c r="G549" s="23" t="s">
        <v>22</v>
      </c>
      <c r="H549" s="31">
        <f t="shared" ref="H549:Q549" si="187">+(H548*2+H547)/3</f>
        <v>0</v>
      </c>
      <c r="I549" s="31">
        <f t="shared" si="187"/>
        <v>0</v>
      </c>
      <c r="J549" s="31">
        <f t="shared" si="187"/>
        <v>0</v>
      </c>
      <c r="K549" s="31">
        <f t="shared" si="187"/>
        <v>0</v>
      </c>
      <c r="L549" s="31">
        <f t="shared" si="187"/>
        <v>0</v>
      </c>
      <c r="M549" s="31">
        <f t="shared" si="187"/>
        <v>0</v>
      </c>
      <c r="N549" s="31">
        <f t="shared" si="187"/>
        <v>0</v>
      </c>
      <c r="O549" s="31">
        <f t="shared" si="187"/>
        <v>0</v>
      </c>
      <c r="P549" s="31">
        <f t="shared" si="187"/>
        <v>0</v>
      </c>
      <c r="Q549" s="31">
        <f t="shared" si="187"/>
        <v>0</v>
      </c>
      <c r="R549" s="32">
        <f t="shared" si="186"/>
        <v>0</v>
      </c>
      <c r="S549" s="24">
        <f>SUM(S548*2+S547)/3</f>
        <v>0</v>
      </c>
      <c r="T549" s="279"/>
    </row>
    <row r="550" spans="1:20" x14ac:dyDescent="0.25">
      <c r="A550" s="314"/>
      <c r="B550" s="316"/>
      <c r="C550" s="316"/>
      <c r="D550" s="317"/>
      <c r="E550" s="330"/>
      <c r="F550" s="322" t="s">
        <v>20</v>
      </c>
      <c r="G550" s="9" t="s">
        <v>1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>
        <f t="shared" si="186"/>
        <v>0</v>
      </c>
      <c r="S550" s="22">
        <f>SUM(H550:Q550)/10</f>
        <v>0</v>
      </c>
      <c r="T550" s="279"/>
    </row>
    <row r="551" spans="1:20" x14ac:dyDescent="0.25">
      <c r="A551" s="314"/>
      <c r="B551" s="316"/>
      <c r="C551" s="316"/>
      <c r="D551" s="317"/>
      <c r="E551" s="330"/>
      <c r="F551" s="322"/>
      <c r="G551" s="9" t="s">
        <v>2</v>
      </c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>
        <f t="shared" si="186"/>
        <v>0</v>
      </c>
      <c r="S551" s="22">
        <f>SUM(H551:Q551)/12</f>
        <v>0</v>
      </c>
      <c r="T551" s="279"/>
    </row>
    <row r="552" spans="1:20" x14ac:dyDescent="0.25">
      <c r="A552" s="314"/>
      <c r="B552" s="316"/>
      <c r="C552" s="316"/>
      <c r="D552" s="317"/>
      <c r="E552" s="330"/>
      <c r="F552" s="322"/>
      <c r="G552" s="23" t="s">
        <v>23</v>
      </c>
      <c r="H552" s="31">
        <f t="shared" ref="H552:Q552" si="188">+(H551*2+H550)/3</f>
        <v>0</v>
      </c>
      <c r="I552" s="31">
        <f t="shared" si="188"/>
        <v>0</v>
      </c>
      <c r="J552" s="31">
        <f t="shared" si="188"/>
        <v>0</v>
      </c>
      <c r="K552" s="31">
        <f t="shared" si="188"/>
        <v>0</v>
      </c>
      <c r="L552" s="31">
        <f t="shared" si="188"/>
        <v>0</v>
      </c>
      <c r="M552" s="31">
        <f t="shared" si="188"/>
        <v>0</v>
      </c>
      <c r="N552" s="31">
        <f t="shared" si="188"/>
        <v>0</v>
      </c>
      <c r="O552" s="31">
        <f t="shared" si="188"/>
        <v>0</v>
      </c>
      <c r="P552" s="31">
        <f t="shared" si="188"/>
        <v>0</v>
      </c>
      <c r="Q552" s="31">
        <f t="shared" si="188"/>
        <v>0</v>
      </c>
      <c r="R552" s="32">
        <f t="shared" si="186"/>
        <v>0</v>
      </c>
      <c r="S552" s="24">
        <f>SUM(S551*2+S550)/3</f>
        <v>0</v>
      </c>
      <c r="T552" s="279"/>
    </row>
    <row r="553" spans="1:20" ht="15.75" thickBot="1" x14ac:dyDescent="0.3">
      <c r="A553" s="314"/>
      <c r="B553" s="316"/>
      <c r="C553" s="316"/>
      <c r="D553" s="317"/>
      <c r="E553" s="330"/>
      <c r="F553" s="323" t="s">
        <v>21</v>
      </c>
      <c r="G553" s="323"/>
      <c r="H553" s="25">
        <f>SUM(H549,H552)/2</f>
        <v>0</v>
      </c>
      <c r="I553" s="25">
        <f t="shared" ref="I553:Q553" si="189">SUM(I549,I552)/2</f>
        <v>0</v>
      </c>
      <c r="J553" s="25">
        <f t="shared" si="189"/>
        <v>0</v>
      </c>
      <c r="K553" s="25">
        <f t="shared" si="189"/>
        <v>0</v>
      </c>
      <c r="L553" s="25">
        <f t="shared" si="189"/>
        <v>0</v>
      </c>
      <c r="M553" s="25">
        <f t="shared" si="189"/>
        <v>0</v>
      </c>
      <c r="N553" s="25">
        <f t="shared" si="189"/>
        <v>0</v>
      </c>
      <c r="O553" s="25">
        <f t="shared" si="189"/>
        <v>0</v>
      </c>
      <c r="P553" s="25">
        <f t="shared" si="189"/>
        <v>0</v>
      </c>
      <c r="Q553" s="25">
        <f t="shared" si="189"/>
        <v>0</v>
      </c>
      <c r="R553" s="25"/>
      <c r="S553" s="25">
        <f>SUM(S549,S552)/2</f>
        <v>0</v>
      </c>
      <c r="T553" s="11"/>
    </row>
    <row r="554" spans="1:20" x14ac:dyDescent="0.25">
      <c r="A554" s="313">
        <v>82</v>
      </c>
      <c r="B554" s="315" t="s">
        <v>55</v>
      </c>
      <c r="C554" s="315" t="s">
        <v>34</v>
      </c>
      <c r="D554" s="317" t="s">
        <v>40</v>
      </c>
      <c r="E554" s="330"/>
      <c r="F554" s="319" t="s">
        <v>16</v>
      </c>
      <c r="G554" s="12" t="s">
        <v>1</v>
      </c>
      <c r="H554" s="26"/>
      <c r="I554" s="20"/>
      <c r="J554" s="20"/>
      <c r="K554" s="20"/>
      <c r="L554" s="20"/>
      <c r="M554" s="20"/>
      <c r="N554" s="20"/>
      <c r="O554" s="20"/>
      <c r="P554" s="20"/>
      <c r="Q554" s="20"/>
      <c r="R554" s="20">
        <f t="shared" ref="R554:R559" si="190">SUM(H554:Q554)</f>
        <v>0</v>
      </c>
      <c r="S554" s="21">
        <f>SUM(H554:Q554)/10</f>
        <v>0</v>
      </c>
      <c r="T554" s="16"/>
    </row>
    <row r="555" spans="1:20" x14ac:dyDescent="0.25">
      <c r="A555" s="314"/>
      <c r="B555" s="316"/>
      <c r="C555" s="316"/>
      <c r="D555" s="317"/>
      <c r="E555" s="330"/>
      <c r="F555" s="320"/>
      <c r="G555" s="9" t="s">
        <v>2</v>
      </c>
      <c r="H555" s="28"/>
      <c r="I555" s="29"/>
      <c r="J555" s="29"/>
      <c r="K555" s="29"/>
      <c r="L555" s="29"/>
      <c r="M555" s="29"/>
      <c r="N555" s="29"/>
      <c r="O555" s="29"/>
      <c r="P555" s="29"/>
      <c r="Q555" s="29"/>
      <c r="R555" s="29">
        <f t="shared" si="190"/>
        <v>0</v>
      </c>
      <c r="S555" s="22">
        <f>SUM(H555:Q555)/12</f>
        <v>0</v>
      </c>
      <c r="T555" s="279"/>
    </row>
    <row r="556" spans="1:20" x14ac:dyDescent="0.25">
      <c r="A556" s="314"/>
      <c r="B556" s="316"/>
      <c r="C556" s="316"/>
      <c r="D556" s="317"/>
      <c r="E556" s="330"/>
      <c r="F556" s="321"/>
      <c r="G556" s="23" t="s">
        <v>22</v>
      </c>
      <c r="H556" s="31">
        <f t="shared" ref="H556:Q556" si="191">+(H555*2+H554)/3</f>
        <v>0</v>
      </c>
      <c r="I556" s="31">
        <f t="shared" si="191"/>
        <v>0</v>
      </c>
      <c r="J556" s="31">
        <f t="shared" si="191"/>
        <v>0</v>
      </c>
      <c r="K556" s="31">
        <f t="shared" si="191"/>
        <v>0</v>
      </c>
      <c r="L556" s="31">
        <f t="shared" si="191"/>
        <v>0</v>
      </c>
      <c r="M556" s="31">
        <f t="shared" si="191"/>
        <v>0</v>
      </c>
      <c r="N556" s="31">
        <f t="shared" si="191"/>
        <v>0</v>
      </c>
      <c r="O556" s="31">
        <f t="shared" si="191"/>
        <v>0</v>
      </c>
      <c r="P556" s="31">
        <f t="shared" si="191"/>
        <v>0</v>
      </c>
      <c r="Q556" s="31">
        <f t="shared" si="191"/>
        <v>0</v>
      </c>
      <c r="R556" s="32">
        <f t="shared" si="190"/>
        <v>0</v>
      </c>
      <c r="S556" s="24">
        <f>SUM(S555*2+S554)/3</f>
        <v>0</v>
      </c>
      <c r="T556" s="279"/>
    </row>
    <row r="557" spans="1:20" x14ac:dyDescent="0.25">
      <c r="A557" s="314"/>
      <c r="B557" s="316"/>
      <c r="C557" s="316"/>
      <c r="D557" s="317"/>
      <c r="E557" s="330"/>
      <c r="F557" s="322" t="s">
        <v>20</v>
      </c>
      <c r="G557" s="9" t="s">
        <v>1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>
        <f t="shared" si="190"/>
        <v>0</v>
      </c>
      <c r="S557" s="22">
        <f>SUM(H557:Q557)/10</f>
        <v>0</v>
      </c>
      <c r="T557" s="279"/>
    </row>
    <row r="558" spans="1:20" x14ac:dyDescent="0.25">
      <c r="A558" s="314"/>
      <c r="B558" s="316"/>
      <c r="C558" s="316"/>
      <c r="D558" s="317"/>
      <c r="E558" s="330"/>
      <c r="F558" s="322"/>
      <c r="G558" s="9" t="s">
        <v>2</v>
      </c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>
        <f t="shared" si="190"/>
        <v>0</v>
      </c>
      <c r="S558" s="22">
        <f>SUM(H558:Q558)/12</f>
        <v>0</v>
      </c>
      <c r="T558" s="279"/>
    </row>
    <row r="559" spans="1:20" x14ac:dyDescent="0.25">
      <c r="A559" s="314"/>
      <c r="B559" s="316"/>
      <c r="C559" s="316"/>
      <c r="D559" s="317"/>
      <c r="E559" s="330"/>
      <c r="F559" s="322"/>
      <c r="G559" s="23" t="s">
        <v>23</v>
      </c>
      <c r="H559" s="31">
        <f t="shared" ref="H559:Q559" si="192">+(H558*2+H557)/3</f>
        <v>0</v>
      </c>
      <c r="I559" s="31">
        <f t="shared" si="192"/>
        <v>0</v>
      </c>
      <c r="J559" s="31">
        <f t="shared" si="192"/>
        <v>0</v>
      </c>
      <c r="K559" s="31">
        <f t="shared" si="192"/>
        <v>0</v>
      </c>
      <c r="L559" s="31">
        <f t="shared" si="192"/>
        <v>0</v>
      </c>
      <c r="M559" s="31">
        <f t="shared" si="192"/>
        <v>0</v>
      </c>
      <c r="N559" s="31">
        <f t="shared" si="192"/>
        <v>0</v>
      </c>
      <c r="O559" s="31">
        <f t="shared" si="192"/>
        <v>0</v>
      </c>
      <c r="P559" s="31">
        <f t="shared" si="192"/>
        <v>0</v>
      </c>
      <c r="Q559" s="31">
        <f t="shared" si="192"/>
        <v>0</v>
      </c>
      <c r="R559" s="32">
        <f t="shared" si="190"/>
        <v>0</v>
      </c>
      <c r="S559" s="24">
        <f>SUM(S558*2+S557)/3</f>
        <v>0</v>
      </c>
      <c r="T559" s="279"/>
    </row>
    <row r="560" spans="1:20" ht="15.75" thickBot="1" x14ac:dyDescent="0.3">
      <c r="A560" s="314"/>
      <c r="B560" s="316"/>
      <c r="C560" s="316"/>
      <c r="D560" s="317"/>
      <c r="E560" s="330"/>
      <c r="F560" s="323" t="s">
        <v>21</v>
      </c>
      <c r="G560" s="323"/>
      <c r="H560" s="25">
        <f>SUM(H556,H559)/2</f>
        <v>0</v>
      </c>
      <c r="I560" s="25">
        <f t="shared" ref="I560:Q560" si="193">SUM(I556,I559)/2</f>
        <v>0</v>
      </c>
      <c r="J560" s="25">
        <f t="shared" si="193"/>
        <v>0</v>
      </c>
      <c r="K560" s="25">
        <f t="shared" si="193"/>
        <v>0</v>
      </c>
      <c r="L560" s="25">
        <f t="shared" si="193"/>
        <v>0</v>
      </c>
      <c r="M560" s="25">
        <f t="shared" si="193"/>
        <v>0</v>
      </c>
      <c r="N560" s="25">
        <f t="shared" si="193"/>
        <v>0</v>
      </c>
      <c r="O560" s="25">
        <f t="shared" si="193"/>
        <v>0</v>
      </c>
      <c r="P560" s="25">
        <f t="shared" si="193"/>
        <v>0</v>
      </c>
      <c r="Q560" s="25">
        <f t="shared" si="193"/>
        <v>0</v>
      </c>
      <c r="R560" s="25"/>
      <c r="S560" s="25">
        <f>SUM(S556,S559)/2</f>
        <v>0</v>
      </c>
      <c r="T560" s="11"/>
    </row>
    <row r="561" spans="1:20" x14ac:dyDescent="0.25">
      <c r="A561" s="313">
        <v>83</v>
      </c>
      <c r="B561" s="315" t="s">
        <v>55</v>
      </c>
      <c r="C561" s="315" t="s">
        <v>34</v>
      </c>
      <c r="D561" s="317" t="s">
        <v>40</v>
      </c>
      <c r="E561" s="318"/>
      <c r="F561" s="319" t="s">
        <v>16</v>
      </c>
      <c r="G561" s="12" t="s">
        <v>1</v>
      </c>
      <c r="H561" s="26"/>
      <c r="I561" s="20"/>
      <c r="J561" s="20"/>
      <c r="K561" s="20"/>
      <c r="L561" s="20"/>
      <c r="M561" s="20"/>
      <c r="N561" s="20"/>
      <c r="O561" s="20"/>
      <c r="P561" s="20"/>
      <c r="Q561" s="20"/>
      <c r="R561" s="20">
        <f t="shared" ref="R561:R566" si="194">SUM(H561:Q561)</f>
        <v>0</v>
      </c>
      <c r="S561" s="21">
        <f>SUM(H561:Q561)/10</f>
        <v>0</v>
      </c>
      <c r="T561" s="16"/>
    </row>
    <row r="562" spans="1:20" x14ac:dyDescent="0.25">
      <c r="A562" s="314"/>
      <c r="B562" s="316"/>
      <c r="C562" s="316"/>
      <c r="D562" s="317"/>
      <c r="E562" s="318"/>
      <c r="F562" s="320"/>
      <c r="G562" s="9" t="s">
        <v>2</v>
      </c>
      <c r="H562" s="28"/>
      <c r="I562" s="29"/>
      <c r="J562" s="29"/>
      <c r="K562" s="29"/>
      <c r="L562" s="29"/>
      <c r="M562" s="29"/>
      <c r="N562" s="29"/>
      <c r="O562" s="29"/>
      <c r="P562" s="29"/>
      <c r="Q562" s="29"/>
      <c r="R562" s="29">
        <f t="shared" si="194"/>
        <v>0</v>
      </c>
      <c r="S562" s="22">
        <f>SUM(H562:Q562)/12</f>
        <v>0</v>
      </c>
      <c r="T562" s="279"/>
    </row>
    <row r="563" spans="1:20" x14ac:dyDescent="0.25">
      <c r="A563" s="314"/>
      <c r="B563" s="316"/>
      <c r="C563" s="316"/>
      <c r="D563" s="317"/>
      <c r="E563" s="318"/>
      <c r="F563" s="321"/>
      <c r="G563" s="23" t="s">
        <v>22</v>
      </c>
      <c r="H563" s="31">
        <f t="shared" ref="H563:Q563" si="195">+(H562*2+H561)/3</f>
        <v>0</v>
      </c>
      <c r="I563" s="31">
        <f t="shared" si="195"/>
        <v>0</v>
      </c>
      <c r="J563" s="31">
        <f t="shared" si="195"/>
        <v>0</v>
      </c>
      <c r="K563" s="31">
        <f t="shared" si="195"/>
        <v>0</v>
      </c>
      <c r="L563" s="31">
        <f t="shared" si="195"/>
        <v>0</v>
      </c>
      <c r="M563" s="31">
        <f t="shared" si="195"/>
        <v>0</v>
      </c>
      <c r="N563" s="31">
        <f t="shared" si="195"/>
        <v>0</v>
      </c>
      <c r="O563" s="31">
        <f t="shared" si="195"/>
        <v>0</v>
      </c>
      <c r="P563" s="31">
        <f t="shared" si="195"/>
        <v>0</v>
      </c>
      <c r="Q563" s="31">
        <f t="shared" si="195"/>
        <v>0</v>
      </c>
      <c r="R563" s="32">
        <f t="shared" si="194"/>
        <v>0</v>
      </c>
      <c r="S563" s="24">
        <f>SUM(S562*2+S561)/3</f>
        <v>0</v>
      </c>
      <c r="T563" s="279"/>
    </row>
    <row r="564" spans="1:20" x14ac:dyDescent="0.25">
      <c r="A564" s="314"/>
      <c r="B564" s="316"/>
      <c r="C564" s="316"/>
      <c r="D564" s="317"/>
      <c r="E564" s="318"/>
      <c r="F564" s="322" t="s">
        <v>20</v>
      </c>
      <c r="G564" s="9" t="s">
        <v>1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>
        <f t="shared" si="194"/>
        <v>0</v>
      </c>
      <c r="S564" s="22">
        <f>SUM(H564:Q564)/10</f>
        <v>0</v>
      </c>
      <c r="T564" s="279"/>
    </row>
    <row r="565" spans="1:20" x14ac:dyDescent="0.25">
      <c r="A565" s="314"/>
      <c r="B565" s="316"/>
      <c r="C565" s="316"/>
      <c r="D565" s="317"/>
      <c r="E565" s="318"/>
      <c r="F565" s="322"/>
      <c r="G565" s="9" t="s">
        <v>2</v>
      </c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>
        <f t="shared" si="194"/>
        <v>0</v>
      </c>
      <c r="S565" s="22">
        <f>SUM(H565:Q565)/12</f>
        <v>0</v>
      </c>
      <c r="T565" s="279"/>
    </row>
    <row r="566" spans="1:20" x14ac:dyDescent="0.25">
      <c r="A566" s="314"/>
      <c r="B566" s="316"/>
      <c r="C566" s="316"/>
      <c r="D566" s="317"/>
      <c r="E566" s="318"/>
      <c r="F566" s="322"/>
      <c r="G566" s="23" t="s">
        <v>23</v>
      </c>
      <c r="H566" s="31">
        <f t="shared" ref="H566:Q566" si="196">+(H565*2+H564)/3</f>
        <v>0</v>
      </c>
      <c r="I566" s="31">
        <f t="shared" si="196"/>
        <v>0</v>
      </c>
      <c r="J566" s="31">
        <f t="shared" si="196"/>
        <v>0</v>
      </c>
      <c r="K566" s="31">
        <f t="shared" si="196"/>
        <v>0</v>
      </c>
      <c r="L566" s="31">
        <f t="shared" si="196"/>
        <v>0</v>
      </c>
      <c r="M566" s="31">
        <f t="shared" si="196"/>
        <v>0</v>
      </c>
      <c r="N566" s="31">
        <f t="shared" si="196"/>
        <v>0</v>
      </c>
      <c r="O566" s="31">
        <f t="shared" si="196"/>
        <v>0</v>
      </c>
      <c r="P566" s="31">
        <f t="shared" si="196"/>
        <v>0</v>
      </c>
      <c r="Q566" s="31">
        <f t="shared" si="196"/>
        <v>0</v>
      </c>
      <c r="R566" s="32">
        <f t="shared" si="194"/>
        <v>0</v>
      </c>
      <c r="S566" s="24">
        <f>SUM(S565*2+S564)/3</f>
        <v>0</v>
      </c>
      <c r="T566" s="279"/>
    </row>
    <row r="567" spans="1:20" ht="15.75" thickBot="1" x14ac:dyDescent="0.3">
      <c r="A567" s="314"/>
      <c r="B567" s="316"/>
      <c r="C567" s="316"/>
      <c r="D567" s="317"/>
      <c r="E567" s="318"/>
      <c r="F567" s="323" t="s">
        <v>21</v>
      </c>
      <c r="G567" s="323"/>
      <c r="H567" s="25">
        <f>SUM(H563,H566)/2</f>
        <v>0</v>
      </c>
      <c r="I567" s="25">
        <f t="shared" ref="I567:Q567" si="197">SUM(I563,I566)/2</f>
        <v>0</v>
      </c>
      <c r="J567" s="25">
        <f t="shared" si="197"/>
        <v>0</v>
      </c>
      <c r="K567" s="25">
        <f t="shared" si="197"/>
        <v>0</v>
      </c>
      <c r="L567" s="25">
        <f t="shared" si="197"/>
        <v>0</v>
      </c>
      <c r="M567" s="25">
        <f t="shared" si="197"/>
        <v>0</v>
      </c>
      <c r="N567" s="25">
        <f t="shared" si="197"/>
        <v>0</v>
      </c>
      <c r="O567" s="25">
        <f t="shared" si="197"/>
        <v>0</v>
      </c>
      <c r="P567" s="25">
        <f t="shared" si="197"/>
        <v>0</v>
      </c>
      <c r="Q567" s="25">
        <f t="shared" si="197"/>
        <v>0</v>
      </c>
      <c r="R567" s="25"/>
      <c r="S567" s="25">
        <f>SUM(S563,S566)/2</f>
        <v>0</v>
      </c>
      <c r="T567" s="11"/>
    </row>
    <row r="568" spans="1:20" x14ac:dyDescent="0.25">
      <c r="A568" s="313">
        <v>84</v>
      </c>
      <c r="B568" s="315" t="s">
        <v>55</v>
      </c>
      <c r="C568" s="315" t="s">
        <v>34</v>
      </c>
      <c r="D568" s="317" t="s">
        <v>40</v>
      </c>
      <c r="E568" s="318"/>
      <c r="F568" s="319" t="s">
        <v>16</v>
      </c>
      <c r="G568" s="12" t="s">
        <v>1</v>
      </c>
      <c r="H568" s="26"/>
      <c r="I568" s="20"/>
      <c r="J568" s="20"/>
      <c r="K568" s="20"/>
      <c r="L568" s="20"/>
      <c r="M568" s="20"/>
      <c r="N568" s="20"/>
      <c r="O568" s="20"/>
      <c r="P568" s="20"/>
      <c r="Q568" s="20"/>
      <c r="R568" s="20">
        <f t="shared" ref="R568:R573" si="198">SUM(H568:Q568)</f>
        <v>0</v>
      </c>
      <c r="S568" s="21">
        <f>SUM(H568:Q568)/10</f>
        <v>0</v>
      </c>
      <c r="T568" s="16"/>
    </row>
    <row r="569" spans="1:20" x14ac:dyDescent="0.25">
      <c r="A569" s="314"/>
      <c r="B569" s="316"/>
      <c r="C569" s="316"/>
      <c r="D569" s="317"/>
      <c r="E569" s="318"/>
      <c r="F569" s="320"/>
      <c r="G569" s="9" t="s">
        <v>2</v>
      </c>
      <c r="H569" s="28"/>
      <c r="I569" s="29"/>
      <c r="J569" s="29"/>
      <c r="K569" s="29"/>
      <c r="L569" s="29"/>
      <c r="M569" s="29"/>
      <c r="N569" s="29"/>
      <c r="O569" s="29"/>
      <c r="P569" s="29"/>
      <c r="Q569" s="29"/>
      <c r="R569" s="29">
        <f t="shared" si="198"/>
        <v>0</v>
      </c>
      <c r="S569" s="22">
        <f>SUM(H569:Q569)/12</f>
        <v>0</v>
      </c>
      <c r="T569" s="279"/>
    </row>
    <row r="570" spans="1:20" x14ac:dyDescent="0.25">
      <c r="A570" s="314"/>
      <c r="B570" s="316"/>
      <c r="C570" s="316"/>
      <c r="D570" s="317"/>
      <c r="E570" s="318"/>
      <c r="F570" s="321"/>
      <c r="G570" s="23" t="s">
        <v>22</v>
      </c>
      <c r="H570" s="31">
        <f t="shared" ref="H570:Q570" si="199">+(H569*2+H568)/3</f>
        <v>0</v>
      </c>
      <c r="I570" s="31">
        <f t="shared" si="199"/>
        <v>0</v>
      </c>
      <c r="J570" s="31">
        <f t="shared" si="199"/>
        <v>0</v>
      </c>
      <c r="K570" s="31">
        <f t="shared" si="199"/>
        <v>0</v>
      </c>
      <c r="L570" s="31">
        <f t="shared" si="199"/>
        <v>0</v>
      </c>
      <c r="M570" s="31">
        <f t="shared" si="199"/>
        <v>0</v>
      </c>
      <c r="N570" s="31">
        <f t="shared" si="199"/>
        <v>0</v>
      </c>
      <c r="O570" s="31">
        <f t="shared" si="199"/>
        <v>0</v>
      </c>
      <c r="P570" s="31">
        <f t="shared" si="199"/>
        <v>0</v>
      </c>
      <c r="Q570" s="31">
        <f t="shared" si="199"/>
        <v>0</v>
      </c>
      <c r="R570" s="32">
        <f t="shared" si="198"/>
        <v>0</v>
      </c>
      <c r="S570" s="24">
        <f>SUM(S569*2+S568)/3</f>
        <v>0</v>
      </c>
      <c r="T570" s="279"/>
    </row>
    <row r="571" spans="1:20" x14ac:dyDescent="0.25">
      <c r="A571" s="314"/>
      <c r="B571" s="316"/>
      <c r="C571" s="316"/>
      <c r="D571" s="317"/>
      <c r="E571" s="318"/>
      <c r="F571" s="322" t="s">
        <v>20</v>
      </c>
      <c r="G571" s="9" t="s">
        <v>1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>
        <f t="shared" si="198"/>
        <v>0</v>
      </c>
      <c r="S571" s="22">
        <f>SUM(H571:Q571)/10</f>
        <v>0</v>
      </c>
      <c r="T571" s="279"/>
    </row>
    <row r="572" spans="1:20" x14ac:dyDescent="0.25">
      <c r="A572" s="314"/>
      <c r="B572" s="316"/>
      <c r="C572" s="316"/>
      <c r="D572" s="317"/>
      <c r="E572" s="318"/>
      <c r="F572" s="322"/>
      <c r="G572" s="9" t="s">
        <v>2</v>
      </c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>
        <f t="shared" si="198"/>
        <v>0</v>
      </c>
      <c r="S572" s="22">
        <f>SUM(H572:Q572)/12</f>
        <v>0</v>
      </c>
      <c r="T572" s="279"/>
    </row>
    <row r="573" spans="1:20" x14ac:dyDescent="0.25">
      <c r="A573" s="314"/>
      <c r="B573" s="316"/>
      <c r="C573" s="316"/>
      <c r="D573" s="317"/>
      <c r="E573" s="318"/>
      <c r="F573" s="322"/>
      <c r="G573" s="23" t="s">
        <v>23</v>
      </c>
      <c r="H573" s="31">
        <f t="shared" ref="H573:Q573" si="200">+(H572*2+H571)/3</f>
        <v>0</v>
      </c>
      <c r="I573" s="31">
        <f t="shared" si="200"/>
        <v>0</v>
      </c>
      <c r="J573" s="31">
        <f t="shared" si="200"/>
        <v>0</v>
      </c>
      <c r="K573" s="31">
        <f t="shared" si="200"/>
        <v>0</v>
      </c>
      <c r="L573" s="31">
        <f t="shared" si="200"/>
        <v>0</v>
      </c>
      <c r="M573" s="31">
        <f t="shared" si="200"/>
        <v>0</v>
      </c>
      <c r="N573" s="31">
        <f t="shared" si="200"/>
        <v>0</v>
      </c>
      <c r="O573" s="31">
        <f t="shared" si="200"/>
        <v>0</v>
      </c>
      <c r="P573" s="31">
        <f t="shared" si="200"/>
        <v>0</v>
      </c>
      <c r="Q573" s="31">
        <f t="shared" si="200"/>
        <v>0</v>
      </c>
      <c r="R573" s="32">
        <f t="shared" si="198"/>
        <v>0</v>
      </c>
      <c r="S573" s="24">
        <f>SUM(S572*2+S571)/3</f>
        <v>0</v>
      </c>
      <c r="T573" s="279"/>
    </row>
    <row r="574" spans="1:20" ht="15.75" thickBot="1" x14ac:dyDescent="0.3">
      <c r="A574" s="314"/>
      <c r="B574" s="316"/>
      <c r="C574" s="316"/>
      <c r="D574" s="317"/>
      <c r="E574" s="318"/>
      <c r="F574" s="323" t="s">
        <v>21</v>
      </c>
      <c r="G574" s="323"/>
      <c r="H574" s="25">
        <f>SUM(H570,H573)/2</f>
        <v>0</v>
      </c>
      <c r="I574" s="25">
        <f t="shared" ref="I574:Q574" si="201">SUM(I570,I573)/2</f>
        <v>0</v>
      </c>
      <c r="J574" s="25">
        <f t="shared" si="201"/>
        <v>0</v>
      </c>
      <c r="K574" s="25">
        <f t="shared" si="201"/>
        <v>0</v>
      </c>
      <c r="L574" s="25">
        <f t="shared" si="201"/>
        <v>0</v>
      </c>
      <c r="M574" s="25">
        <f t="shared" si="201"/>
        <v>0</v>
      </c>
      <c r="N574" s="25">
        <f t="shared" si="201"/>
        <v>0</v>
      </c>
      <c r="O574" s="25">
        <f t="shared" si="201"/>
        <v>0</v>
      </c>
      <c r="P574" s="25">
        <f t="shared" si="201"/>
        <v>0</v>
      </c>
      <c r="Q574" s="25">
        <f t="shared" si="201"/>
        <v>0</v>
      </c>
      <c r="R574" s="25"/>
      <c r="S574" s="25">
        <f>SUM(S570,S573)/2</f>
        <v>0</v>
      </c>
      <c r="T574" s="11"/>
    </row>
    <row r="575" spans="1:20" x14ac:dyDescent="0.25">
      <c r="A575" s="313">
        <v>85</v>
      </c>
      <c r="B575" s="315" t="s">
        <v>55</v>
      </c>
      <c r="C575" s="315" t="s">
        <v>34</v>
      </c>
      <c r="D575" s="317" t="s">
        <v>40</v>
      </c>
      <c r="E575" s="318"/>
      <c r="F575" s="319" t="s">
        <v>16</v>
      </c>
      <c r="G575" s="12" t="s">
        <v>1</v>
      </c>
      <c r="H575" s="26"/>
      <c r="I575" s="20"/>
      <c r="J575" s="20"/>
      <c r="K575" s="20"/>
      <c r="L575" s="20"/>
      <c r="M575" s="20"/>
      <c r="N575" s="20"/>
      <c r="O575" s="20"/>
      <c r="P575" s="20"/>
      <c r="Q575" s="20"/>
      <c r="R575" s="20">
        <f t="shared" ref="R575:R580" si="202">SUM(H575:Q575)</f>
        <v>0</v>
      </c>
      <c r="S575" s="21">
        <f>SUM(H575:Q575)/10</f>
        <v>0</v>
      </c>
      <c r="T575" s="16"/>
    </row>
    <row r="576" spans="1:20" x14ac:dyDescent="0.25">
      <c r="A576" s="314"/>
      <c r="B576" s="316"/>
      <c r="C576" s="316"/>
      <c r="D576" s="317"/>
      <c r="E576" s="318"/>
      <c r="F576" s="320"/>
      <c r="G576" s="9" t="s">
        <v>2</v>
      </c>
      <c r="H576" s="28"/>
      <c r="I576" s="29"/>
      <c r="J576" s="29"/>
      <c r="K576" s="29"/>
      <c r="L576" s="29"/>
      <c r="M576" s="29"/>
      <c r="N576" s="29"/>
      <c r="O576" s="29"/>
      <c r="P576" s="29"/>
      <c r="Q576" s="29"/>
      <c r="R576" s="29">
        <f t="shared" si="202"/>
        <v>0</v>
      </c>
      <c r="S576" s="22">
        <f>SUM(H576:Q576)/12</f>
        <v>0</v>
      </c>
      <c r="T576" s="279"/>
    </row>
    <row r="577" spans="1:20" x14ac:dyDescent="0.25">
      <c r="A577" s="314"/>
      <c r="B577" s="316"/>
      <c r="C577" s="316"/>
      <c r="D577" s="317"/>
      <c r="E577" s="318"/>
      <c r="F577" s="321"/>
      <c r="G577" s="23" t="s">
        <v>22</v>
      </c>
      <c r="H577" s="31">
        <f t="shared" ref="H577:Q577" si="203">+(H576*2+H575)/3</f>
        <v>0</v>
      </c>
      <c r="I577" s="31">
        <f t="shared" si="203"/>
        <v>0</v>
      </c>
      <c r="J577" s="31">
        <f t="shared" si="203"/>
        <v>0</v>
      </c>
      <c r="K577" s="31">
        <f t="shared" si="203"/>
        <v>0</v>
      </c>
      <c r="L577" s="31">
        <f t="shared" si="203"/>
        <v>0</v>
      </c>
      <c r="M577" s="31">
        <f t="shared" si="203"/>
        <v>0</v>
      </c>
      <c r="N577" s="31">
        <f t="shared" si="203"/>
        <v>0</v>
      </c>
      <c r="O577" s="31">
        <f t="shared" si="203"/>
        <v>0</v>
      </c>
      <c r="P577" s="31">
        <f t="shared" si="203"/>
        <v>0</v>
      </c>
      <c r="Q577" s="31">
        <f t="shared" si="203"/>
        <v>0</v>
      </c>
      <c r="R577" s="32">
        <f t="shared" si="202"/>
        <v>0</v>
      </c>
      <c r="S577" s="24">
        <f>SUM(S576*2+S575)/3</f>
        <v>0</v>
      </c>
      <c r="T577" s="279"/>
    </row>
    <row r="578" spans="1:20" x14ac:dyDescent="0.25">
      <c r="A578" s="314"/>
      <c r="B578" s="316"/>
      <c r="C578" s="316"/>
      <c r="D578" s="317"/>
      <c r="E578" s="318"/>
      <c r="F578" s="322" t="s">
        <v>20</v>
      </c>
      <c r="G578" s="9" t="s">
        <v>1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>
        <f t="shared" si="202"/>
        <v>0</v>
      </c>
      <c r="S578" s="22">
        <f>SUM(H578:Q578)/10</f>
        <v>0</v>
      </c>
      <c r="T578" s="279"/>
    </row>
    <row r="579" spans="1:20" x14ac:dyDescent="0.25">
      <c r="A579" s="314"/>
      <c r="B579" s="316"/>
      <c r="C579" s="316"/>
      <c r="D579" s="317"/>
      <c r="E579" s="318"/>
      <c r="F579" s="322"/>
      <c r="G579" s="9" t="s">
        <v>2</v>
      </c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>
        <f t="shared" si="202"/>
        <v>0</v>
      </c>
      <c r="S579" s="22">
        <f>SUM(H579:Q579)/12</f>
        <v>0</v>
      </c>
      <c r="T579" s="279"/>
    </row>
    <row r="580" spans="1:20" x14ac:dyDescent="0.25">
      <c r="A580" s="314"/>
      <c r="B580" s="316"/>
      <c r="C580" s="316"/>
      <c r="D580" s="317"/>
      <c r="E580" s="318"/>
      <c r="F580" s="322"/>
      <c r="G580" s="23" t="s">
        <v>23</v>
      </c>
      <c r="H580" s="31">
        <f t="shared" ref="H580:Q580" si="204">+(H579*2+H578)/3</f>
        <v>0</v>
      </c>
      <c r="I580" s="31">
        <f t="shared" si="204"/>
        <v>0</v>
      </c>
      <c r="J580" s="31">
        <f t="shared" si="204"/>
        <v>0</v>
      </c>
      <c r="K580" s="31">
        <f t="shared" si="204"/>
        <v>0</v>
      </c>
      <c r="L580" s="31">
        <f t="shared" si="204"/>
        <v>0</v>
      </c>
      <c r="M580" s="31">
        <f t="shared" si="204"/>
        <v>0</v>
      </c>
      <c r="N580" s="31">
        <f t="shared" si="204"/>
        <v>0</v>
      </c>
      <c r="O580" s="31">
        <f t="shared" si="204"/>
        <v>0</v>
      </c>
      <c r="P580" s="31">
        <f t="shared" si="204"/>
        <v>0</v>
      </c>
      <c r="Q580" s="31">
        <f t="shared" si="204"/>
        <v>0</v>
      </c>
      <c r="R580" s="32">
        <f t="shared" si="202"/>
        <v>0</v>
      </c>
      <c r="S580" s="24">
        <f>SUM(S579*2+S578)/3</f>
        <v>0</v>
      </c>
      <c r="T580" s="279"/>
    </row>
    <row r="581" spans="1:20" ht="15.75" thickBot="1" x14ac:dyDescent="0.3">
      <c r="A581" s="314"/>
      <c r="B581" s="316"/>
      <c r="C581" s="316"/>
      <c r="D581" s="317"/>
      <c r="E581" s="318"/>
      <c r="F581" s="323" t="s">
        <v>21</v>
      </c>
      <c r="G581" s="323"/>
      <c r="H581" s="25">
        <f>SUM(H577,H580)/2</f>
        <v>0</v>
      </c>
      <c r="I581" s="25">
        <f t="shared" ref="I581:Q581" si="205">SUM(I577,I580)/2</f>
        <v>0</v>
      </c>
      <c r="J581" s="25">
        <f t="shared" si="205"/>
        <v>0</v>
      </c>
      <c r="K581" s="25">
        <f t="shared" si="205"/>
        <v>0</v>
      </c>
      <c r="L581" s="25">
        <f t="shared" si="205"/>
        <v>0</v>
      </c>
      <c r="M581" s="25">
        <f t="shared" si="205"/>
        <v>0</v>
      </c>
      <c r="N581" s="25">
        <f t="shared" si="205"/>
        <v>0</v>
      </c>
      <c r="O581" s="25">
        <f t="shared" si="205"/>
        <v>0</v>
      </c>
      <c r="P581" s="25">
        <f t="shared" si="205"/>
        <v>0</v>
      </c>
      <c r="Q581" s="25">
        <f t="shared" si="205"/>
        <v>0</v>
      </c>
      <c r="R581" s="25"/>
      <c r="S581" s="25">
        <f>SUM(S577,S580)/2</f>
        <v>0</v>
      </c>
      <c r="T581" s="11"/>
    </row>
    <row r="582" spans="1:20" x14ac:dyDescent="0.25">
      <c r="A582" s="313">
        <v>86</v>
      </c>
      <c r="B582" s="315" t="s">
        <v>55</v>
      </c>
      <c r="C582" s="315" t="s">
        <v>34</v>
      </c>
      <c r="D582" s="317" t="s">
        <v>40</v>
      </c>
      <c r="E582" s="318"/>
      <c r="F582" s="319" t="s">
        <v>16</v>
      </c>
      <c r="G582" s="12" t="s">
        <v>1</v>
      </c>
      <c r="H582" s="26"/>
      <c r="I582" s="20"/>
      <c r="J582" s="20"/>
      <c r="K582" s="20"/>
      <c r="L582" s="20"/>
      <c r="M582" s="20"/>
      <c r="N582" s="20"/>
      <c r="O582" s="20"/>
      <c r="P582" s="20"/>
      <c r="Q582" s="20"/>
      <c r="R582" s="20">
        <f t="shared" ref="R582:R587" si="206">SUM(H582:Q582)</f>
        <v>0</v>
      </c>
      <c r="S582" s="21">
        <f>SUM(H582:Q582)/10</f>
        <v>0</v>
      </c>
      <c r="T582" s="16"/>
    </row>
    <row r="583" spans="1:20" x14ac:dyDescent="0.25">
      <c r="A583" s="314"/>
      <c r="B583" s="316"/>
      <c r="C583" s="316"/>
      <c r="D583" s="317"/>
      <c r="E583" s="318"/>
      <c r="F583" s="320"/>
      <c r="G583" s="9" t="s">
        <v>2</v>
      </c>
      <c r="H583" s="28"/>
      <c r="I583" s="29"/>
      <c r="J583" s="29"/>
      <c r="K583" s="29"/>
      <c r="L583" s="29"/>
      <c r="M583" s="29"/>
      <c r="N583" s="29"/>
      <c r="O583" s="29"/>
      <c r="P583" s="29"/>
      <c r="Q583" s="29"/>
      <c r="R583" s="29">
        <f t="shared" si="206"/>
        <v>0</v>
      </c>
      <c r="S583" s="22">
        <f>SUM(H583:Q583)/12</f>
        <v>0</v>
      </c>
      <c r="T583" s="279"/>
    </row>
    <row r="584" spans="1:20" x14ac:dyDescent="0.25">
      <c r="A584" s="314"/>
      <c r="B584" s="316"/>
      <c r="C584" s="316"/>
      <c r="D584" s="317"/>
      <c r="E584" s="318"/>
      <c r="F584" s="321"/>
      <c r="G584" s="23" t="s">
        <v>22</v>
      </c>
      <c r="H584" s="31">
        <f t="shared" ref="H584:Q584" si="207">+(H583*2+H582)/3</f>
        <v>0</v>
      </c>
      <c r="I584" s="31">
        <f t="shared" si="207"/>
        <v>0</v>
      </c>
      <c r="J584" s="31">
        <f t="shared" si="207"/>
        <v>0</v>
      </c>
      <c r="K584" s="31">
        <f t="shared" si="207"/>
        <v>0</v>
      </c>
      <c r="L584" s="31">
        <f t="shared" si="207"/>
        <v>0</v>
      </c>
      <c r="M584" s="31">
        <f t="shared" si="207"/>
        <v>0</v>
      </c>
      <c r="N584" s="31">
        <f t="shared" si="207"/>
        <v>0</v>
      </c>
      <c r="O584" s="31">
        <f t="shared" si="207"/>
        <v>0</v>
      </c>
      <c r="P584" s="31">
        <f t="shared" si="207"/>
        <v>0</v>
      </c>
      <c r="Q584" s="31">
        <f t="shared" si="207"/>
        <v>0</v>
      </c>
      <c r="R584" s="32">
        <f t="shared" si="206"/>
        <v>0</v>
      </c>
      <c r="S584" s="24">
        <f>SUM(S583*2+S582)/3</f>
        <v>0</v>
      </c>
      <c r="T584" s="279"/>
    </row>
    <row r="585" spans="1:20" x14ac:dyDescent="0.25">
      <c r="A585" s="314"/>
      <c r="B585" s="316"/>
      <c r="C585" s="316"/>
      <c r="D585" s="317"/>
      <c r="E585" s="318"/>
      <c r="F585" s="322" t="s">
        <v>20</v>
      </c>
      <c r="G585" s="9" t="s">
        <v>1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>
        <f t="shared" si="206"/>
        <v>0</v>
      </c>
      <c r="S585" s="22">
        <f>SUM(H585:Q585)/10</f>
        <v>0</v>
      </c>
      <c r="T585" s="279"/>
    </row>
    <row r="586" spans="1:20" x14ac:dyDescent="0.25">
      <c r="A586" s="314"/>
      <c r="B586" s="316"/>
      <c r="C586" s="316"/>
      <c r="D586" s="317"/>
      <c r="E586" s="318"/>
      <c r="F586" s="322"/>
      <c r="G586" s="9" t="s">
        <v>2</v>
      </c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>
        <f t="shared" si="206"/>
        <v>0</v>
      </c>
      <c r="S586" s="22">
        <f>SUM(H586:Q586)/12</f>
        <v>0</v>
      </c>
      <c r="T586" s="279"/>
    </row>
    <row r="587" spans="1:20" x14ac:dyDescent="0.25">
      <c r="A587" s="314"/>
      <c r="B587" s="316"/>
      <c r="C587" s="316"/>
      <c r="D587" s="317"/>
      <c r="E587" s="318"/>
      <c r="F587" s="322"/>
      <c r="G587" s="23" t="s">
        <v>23</v>
      </c>
      <c r="H587" s="31">
        <f t="shared" ref="H587:Q587" si="208">+(H586*2+H585)/3</f>
        <v>0</v>
      </c>
      <c r="I587" s="31">
        <f t="shared" si="208"/>
        <v>0</v>
      </c>
      <c r="J587" s="31">
        <f t="shared" si="208"/>
        <v>0</v>
      </c>
      <c r="K587" s="31">
        <f t="shared" si="208"/>
        <v>0</v>
      </c>
      <c r="L587" s="31">
        <f t="shared" si="208"/>
        <v>0</v>
      </c>
      <c r="M587" s="31">
        <f t="shared" si="208"/>
        <v>0</v>
      </c>
      <c r="N587" s="31">
        <f t="shared" si="208"/>
        <v>0</v>
      </c>
      <c r="O587" s="31">
        <f t="shared" si="208"/>
        <v>0</v>
      </c>
      <c r="P587" s="31">
        <f t="shared" si="208"/>
        <v>0</v>
      </c>
      <c r="Q587" s="31">
        <f t="shared" si="208"/>
        <v>0</v>
      </c>
      <c r="R587" s="32">
        <f t="shared" si="206"/>
        <v>0</v>
      </c>
      <c r="S587" s="24">
        <f>SUM(S586*2+S585)/3</f>
        <v>0</v>
      </c>
      <c r="T587" s="279"/>
    </row>
    <row r="588" spans="1:20" ht="15.75" thickBot="1" x14ac:dyDescent="0.3">
      <c r="A588" s="314"/>
      <c r="B588" s="316"/>
      <c r="C588" s="316"/>
      <c r="D588" s="317"/>
      <c r="E588" s="318"/>
      <c r="F588" s="323" t="s">
        <v>21</v>
      </c>
      <c r="G588" s="323"/>
      <c r="H588" s="25">
        <f>SUM(H584,H587)/2</f>
        <v>0</v>
      </c>
      <c r="I588" s="25">
        <f t="shared" ref="I588:Q588" si="209">SUM(I584,I587)/2</f>
        <v>0</v>
      </c>
      <c r="J588" s="25">
        <f t="shared" si="209"/>
        <v>0</v>
      </c>
      <c r="K588" s="25">
        <f t="shared" si="209"/>
        <v>0</v>
      </c>
      <c r="L588" s="25">
        <f t="shared" si="209"/>
        <v>0</v>
      </c>
      <c r="M588" s="25">
        <f t="shared" si="209"/>
        <v>0</v>
      </c>
      <c r="N588" s="25">
        <f t="shared" si="209"/>
        <v>0</v>
      </c>
      <c r="O588" s="25">
        <f t="shared" si="209"/>
        <v>0</v>
      </c>
      <c r="P588" s="25">
        <f t="shared" si="209"/>
        <v>0</v>
      </c>
      <c r="Q588" s="25">
        <f t="shared" si="209"/>
        <v>0</v>
      </c>
      <c r="R588" s="25"/>
      <c r="S588" s="25">
        <f>SUM(S584,S587)/2</f>
        <v>0</v>
      </c>
      <c r="T588" s="11"/>
    </row>
    <row r="589" spans="1:20" x14ac:dyDescent="0.25">
      <c r="A589" s="313">
        <v>87</v>
      </c>
      <c r="B589" s="315" t="s">
        <v>55</v>
      </c>
      <c r="C589" s="315" t="s">
        <v>34</v>
      </c>
      <c r="D589" s="317" t="s">
        <v>40</v>
      </c>
      <c r="E589" s="329"/>
      <c r="F589" s="324" t="s">
        <v>45</v>
      </c>
      <c r="G589" s="127" t="s">
        <v>1</v>
      </c>
      <c r="H589" s="26"/>
      <c r="I589" s="20"/>
      <c r="J589" s="20"/>
      <c r="K589" s="20"/>
      <c r="L589" s="20"/>
      <c r="M589" s="20"/>
      <c r="N589" s="20"/>
      <c r="O589" s="20"/>
      <c r="P589" s="20"/>
      <c r="Q589" s="20"/>
      <c r="R589" s="20">
        <f t="shared" ref="R589:R594" si="210">SUM(H589:Q589)</f>
        <v>0</v>
      </c>
      <c r="S589" s="21">
        <f>SUM(H589:Q589)/10</f>
        <v>0</v>
      </c>
      <c r="T589" s="113"/>
    </row>
    <row r="590" spans="1:20" x14ac:dyDescent="0.25">
      <c r="A590" s="314"/>
      <c r="B590" s="316"/>
      <c r="C590" s="316"/>
      <c r="D590" s="317"/>
      <c r="E590" s="329"/>
      <c r="F590" s="325"/>
      <c r="G590" s="128" t="s">
        <v>2</v>
      </c>
      <c r="H590" s="28"/>
      <c r="I590" s="29"/>
      <c r="J590" s="29"/>
      <c r="K590" s="29"/>
      <c r="L590" s="29"/>
      <c r="M590" s="29"/>
      <c r="N590" s="29"/>
      <c r="O590" s="29"/>
      <c r="P590" s="29"/>
      <c r="Q590" s="29"/>
      <c r="R590" s="29">
        <f t="shared" si="210"/>
        <v>0</v>
      </c>
      <c r="S590" s="22">
        <f>SUM(H590:Q590)/12</f>
        <v>0</v>
      </c>
      <c r="T590" s="278"/>
    </row>
    <row r="591" spans="1:20" x14ac:dyDescent="0.25">
      <c r="A591" s="314"/>
      <c r="B591" s="316"/>
      <c r="C591" s="316"/>
      <c r="D591" s="317"/>
      <c r="E591" s="329"/>
      <c r="F591" s="326"/>
      <c r="G591" s="129" t="s">
        <v>22</v>
      </c>
      <c r="H591" s="31">
        <f t="shared" ref="H591:Q591" si="211">+(H590*2+H589)/3</f>
        <v>0</v>
      </c>
      <c r="I591" s="31">
        <f t="shared" si="211"/>
        <v>0</v>
      </c>
      <c r="J591" s="31">
        <f t="shared" si="211"/>
        <v>0</v>
      </c>
      <c r="K591" s="31">
        <f t="shared" si="211"/>
        <v>0</v>
      </c>
      <c r="L591" s="31">
        <f t="shared" si="211"/>
        <v>0</v>
      </c>
      <c r="M591" s="31">
        <f t="shared" si="211"/>
        <v>0</v>
      </c>
      <c r="N591" s="31">
        <f t="shared" si="211"/>
        <v>0</v>
      </c>
      <c r="O591" s="31">
        <f t="shared" si="211"/>
        <v>0</v>
      </c>
      <c r="P591" s="31">
        <f t="shared" si="211"/>
        <v>0</v>
      </c>
      <c r="Q591" s="31">
        <f t="shared" si="211"/>
        <v>0</v>
      </c>
      <c r="R591" s="32">
        <f t="shared" si="210"/>
        <v>0</v>
      </c>
      <c r="S591" s="24">
        <f>SUM(S590*2+S589)/3</f>
        <v>0</v>
      </c>
      <c r="T591" s="278"/>
    </row>
    <row r="592" spans="1:20" x14ac:dyDescent="0.25">
      <c r="A592" s="314"/>
      <c r="B592" s="316"/>
      <c r="C592" s="316"/>
      <c r="D592" s="317"/>
      <c r="E592" s="329"/>
      <c r="F592" s="327" t="s">
        <v>46</v>
      </c>
      <c r="G592" s="128" t="s">
        <v>1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>
        <f t="shared" si="210"/>
        <v>0</v>
      </c>
      <c r="S592" s="22">
        <f>SUM(H592:Q592)/10</f>
        <v>0</v>
      </c>
      <c r="T592" s="278"/>
    </row>
    <row r="593" spans="1:20" x14ac:dyDescent="0.25">
      <c r="A593" s="314"/>
      <c r="B593" s="316"/>
      <c r="C593" s="316"/>
      <c r="D593" s="317"/>
      <c r="E593" s="329"/>
      <c r="F593" s="327"/>
      <c r="G593" s="128" t="s">
        <v>2</v>
      </c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>
        <f t="shared" si="210"/>
        <v>0</v>
      </c>
      <c r="S593" s="22">
        <f>SUM(H593:Q593)/12</f>
        <v>0</v>
      </c>
      <c r="T593" s="278"/>
    </row>
    <row r="594" spans="1:20" x14ac:dyDescent="0.25">
      <c r="A594" s="314"/>
      <c r="B594" s="316"/>
      <c r="C594" s="316"/>
      <c r="D594" s="317"/>
      <c r="E594" s="329"/>
      <c r="F594" s="327"/>
      <c r="G594" s="129" t="s">
        <v>23</v>
      </c>
      <c r="H594" s="31">
        <f t="shared" ref="H594:Q594" si="212">+(H593*2+H592)/3</f>
        <v>0</v>
      </c>
      <c r="I594" s="31">
        <f t="shared" si="212"/>
        <v>0</v>
      </c>
      <c r="J594" s="31">
        <f t="shared" si="212"/>
        <v>0</v>
      </c>
      <c r="K594" s="31">
        <f t="shared" si="212"/>
        <v>0</v>
      </c>
      <c r="L594" s="31">
        <f t="shared" si="212"/>
        <v>0</v>
      </c>
      <c r="M594" s="31">
        <f t="shared" si="212"/>
        <v>0</v>
      </c>
      <c r="N594" s="31">
        <f t="shared" si="212"/>
        <v>0</v>
      </c>
      <c r="O594" s="31">
        <f t="shared" si="212"/>
        <v>0</v>
      </c>
      <c r="P594" s="31">
        <f t="shared" si="212"/>
        <v>0</v>
      </c>
      <c r="Q594" s="31">
        <f t="shared" si="212"/>
        <v>0</v>
      </c>
      <c r="R594" s="32">
        <f t="shared" si="210"/>
        <v>0</v>
      </c>
      <c r="S594" s="24">
        <f>SUM(S593*2+S592)/3</f>
        <v>0</v>
      </c>
      <c r="T594" s="278"/>
    </row>
    <row r="595" spans="1:20" ht="15.75" thickBot="1" x14ac:dyDescent="0.3">
      <c r="A595" s="314"/>
      <c r="B595" s="316"/>
      <c r="C595" s="316"/>
      <c r="D595" s="317"/>
      <c r="E595" s="329"/>
      <c r="F595" s="328" t="s">
        <v>21</v>
      </c>
      <c r="G595" s="328"/>
      <c r="H595" s="25">
        <f>SUM(H591,H594)/2</f>
        <v>0</v>
      </c>
      <c r="I595" s="25">
        <f t="shared" ref="I595:Q595" si="213">SUM(I591,I594)/2</f>
        <v>0</v>
      </c>
      <c r="J595" s="25">
        <f t="shared" si="213"/>
        <v>0</v>
      </c>
      <c r="K595" s="25">
        <f t="shared" si="213"/>
        <v>0</v>
      </c>
      <c r="L595" s="25">
        <f t="shared" si="213"/>
        <v>0</v>
      </c>
      <c r="M595" s="25">
        <f t="shared" si="213"/>
        <v>0</v>
      </c>
      <c r="N595" s="25">
        <f t="shared" si="213"/>
        <v>0</v>
      </c>
      <c r="O595" s="25">
        <f t="shared" si="213"/>
        <v>0</v>
      </c>
      <c r="P595" s="25">
        <f t="shared" si="213"/>
        <v>0</v>
      </c>
      <c r="Q595" s="25">
        <f t="shared" si="213"/>
        <v>0</v>
      </c>
      <c r="R595" s="25"/>
      <c r="S595" s="25">
        <f>SUM(S591,S594)/2</f>
        <v>0</v>
      </c>
      <c r="T595" s="119"/>
    </row>
    <row r="596" spans="1:20" x14ac:dyDescent="0.25">
      <c r="A596" s="313">
        <v>88</v>
      </c>
      <c r="B596" s="315" t="s">
        <v>55</v>
      </c>
      <c r="C596" s="315" t="s">
        <v>34</v>
      </c>
      <c r="D596" s="317" t="s">
        <v>40</v>
      </c>
      <c r="E596" s="318"/>
      <c r="F596" s="319" t="s">
        <v>16</v>
      </c>
      <c r="G596" s="12" t="s">
        <v>1</v>
      </c>
      <c r="H596" s="26"/>
      <c r="I596" s="20"/>
      <c r="J596" s="20"/>
      <c r="K596" s="20"/>
      <c r="L596" s="20"/>
      <c r="M596" s="20"/>
      <c r="N596" s="20"/>
      <c r="O596" s="20"/>
      <c r="P596" s="20"/>
      <c r="Q596" s="20"/>
      <c r="R596" s="20">
        <f t="shared" ref="R596:R601" si="214">SUM(H596:Q596)</f>
        <v>0</v>
      </c>
      <c r="S596" s="21">
        <f>SUM(H596:Q596)/10</f>
        <v>0</v>
      </c>
      <c r="T596" s="16"/>
    </row>
    <row r="597" spans="1:20" x14ac:dyDescent="0.25">
      <c r="A597" s="314"/>
      <c r="B597" s="316"/>
      <c r="C597" s="316"/>
      <c r="D597" s="317"/>
      <c r="E597" s="318"/>
      <c r="F597" s="320"/>
      <c r="G597" s="9" t="s">
        <v>2</v>
      </c>
      <c r="H597" s="28"/>
      <c r="I597" s="29"/>
      <c r="J597" s="29"/>
      <c r="K597" s="29"/>
      <c r="L597" s="29"/>
      <c r="M597" s="29"/>
      <c r="N597" s="29"/>
      <c r="O597" s="29"/>
      <c r="P597" s="29"/>
      <c r="Q597" s="29"/>
      <c r="R597" s="29">
        <f t="shared" si="214"/>
        <v>0</v>
      </c>
      <c r="S597" s="22">
        <f>SUM(H597:Q597)/12</f>
        <v>0</v>
      </c>
      <c r="T597" s="279"/>
    </row>
    <row r="598" spans="1:20" x14ac:dyDescent="0.25">
      <c r="A598" s="314"/>
      <c r="B598" s="316"/>
      <c r="C598" s="316"/>
      <c r="D598" s="317"/>
      <c r="E598" s="318"/>
      <c r="F598" s="321"/>
      <c r="G598" s="23" t="s">
        <v>22</v>
      </c>
      <c r="H598" s="31">
        <f t="shared" ref="H598:Q598" si="215">+(H597*2+H596)/3</f>
        <v>0</v>
      </c>
      <c r="I598" s="31">
        <f t="shared" si="215"/>
        <v>0</v>
      </c>
      <c r="J598" s="31">
        <f t="shared" si="215"/>
        <v>0</v>
      </c>
      <c r="K598" s="31">
        <f t="shared" si="215"/>
        <v>0</v>
      </c>
      <c r="L598" s="31">
        <f t="shared" si="215"/>
        <v>0</v>
      </c>
      <c r="M598" s="31">
        <f t="shared" si="215"/>
        <v>0</v>
      </c>
      <c r="N598" s="31">
        <f t="shared" si="215"/>
        <v>0</v>
      </c>
      <c r="O598" s="31">
        <f t="shared" si="215"/>
        <v>0</v>
      </c>
      <c r="P598" s="31">
        <f t="shared" si="215"/>
        <v>0</v>
      </c>
      <c r="Q598" s="31">
        <f t="shared" si="215"/>
        <v>0</v>
      </c>
      <c r="R598" s="32">
        <f t="shared" si="214"/>
        <v>0</v>
      </c>
      <c r="S598" s="24">
        <f>SUM(S597*2+S596)/3</f>
        <v>0</v>
      </c>
      <c r="T598" s="279"/>
    </row>
    <row r="599" spans="1:20" x14ac:dyDescent="0.25">
      <c r="A599" s="314"/>
      <c r="B599" s="316"/>
      <c r="C599" s="316"/>
      <c r="D599" s="317"/>
      <c r="E599" s="318"/>
      <c r="F599" s="322" t="s">
        <v>20</v>
      </c>
      <c r="G599" s="9" t="s">
        <v>1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>
        <f t="shared" si="214"/>
        <v>0</v>
      </c>
      <c r="S599" s="22">
        <f>SUM(H599:Q599)/10</f>
        <v>0</v>
      </c>
      <c r="T599" s="279"/>
    </row>
    <row r="600" spans="1:20" x14ac:dyDescent="0.25">
      <c r="A600" s="314"/>
      <c r="B600" s="316"/>
      <c r="C600" s="316"/>
      <c r="D600" s="317"/>
      <c r="E600" s="318"/>
      <c r="F600" s="322"/>
      <c r="G600" s="9" t="s">
        <v>2</v>
      </c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>
        <f t="shared" si="214"/>
        <v>0</v>
      </c>
      <c r="S600" s="22">
        <f>SUM(H600:Q600)/12</f>
        <v>0</v>
      </c>
      <c r="T600" s="279"/>
    </row>
    <row r="601" spans="1:20" x14ac:dyDescent="0.25">
      <c r="A601" s="314"/>
      <c r="B601" s="316"/>
      <c r="C601" s="316"/>
      <c r="D601" s="317"/>
      <c r="E601" s="318"/>
      <c r="F601" s="322"/>
      <c r="G601" s="23" t="s">
        <v>23</v>
      </c>
      <c r="H601" s="31">
        <f t="shared" ref="H601:Q601" si="216">+(H600*2+H599)/3</f>
        <v>0</v>
      </c>
      <c r="I601" s="31">
        <f t="shared" si="216"/>
        <v>0</v>
      </c>
      <c r="J601" s="31">
        <f t="shared" si="216"/>
        <v>0</v>
      </c>
      <c r="K601" s="31">
        <f t="shared" si="216"/>
        <v>0</v>
      </c>
      <c r="L601" s="31">
        <f t="shared" si="216"/>
        <v>0</v>
      </c>
      <c r="M601" s="31">
        <f t="shared" si="216"/>
        <v>0</v>
      </c>
      <c r="N601" s="31">
        <f t="shared" si="216"/>
        <v>0</v>
      </c>
      <c r="O601" s="31">
        <f t="shared" si="216"/>
        <v>0</v>
      </c>
      <c r="P601" s="31">
        <f t="shared" si="216"/>
        <v>0</v>
      </c>
      <c r="Q601" s="31">
        <f t="shared" si="216"/>
        <v>0</v>
      </c>
      <c r="R601" s="32">
        <f t="shared" si="214"/>
        <v>0</v>
      </c>
      <c r="S601" s="24">
        <f>SUM(S600*2+S599)/3</f>
        <v>0</v>
      </c>
      <c r="T601" s="279"/>
    </row>
    <row r="602" spans="1:20" ht="15.75" thickBot="1" x14ac:dyDescent="0.3">
      <c r="A602" s="314"/>
      <c r="B602" s="316"/>
      <c r="C602" s="316"/>
      <c r="D602" s="317"/>
      <c r="E602" s="318"/>
      <c r="F602" s="323" t="s">
        <v>21</v>
      </c>
      <c r="G602" s="323"/>
      <c r="H602" s="25">
        <f>SUM(H598,H601)/2</f>
        <v>0</v>
      </c>
      <c r="I602" s="25">
        <f t="shared" ref="I602:Q602" si="217">SUM(I598,I601)/2</f>
        <v>0</v>
      </c>
      <c r="J602" s="25">
        <f t="shared" si="217"/>
        <v>0</v>
      </c>
      <c r="K602" s="25">
        <f t="shared" si="217"/>
        <v>0</v>
      </c>
      <c r="L602" s="25">
        <f t="shared" si="217"/>
        <v>0</v>
      </c>
      <c r="M602" s="25">
        <f t="shared" si="217"/>
        <v>0</v>
      </c>
      <c r="N602" s="25">
        <f t="shared" si="217"/>
        <v>0</v>
      </c>
      <c r="O602" s="25">
        <f t="shared" si="217"/>
        <v>0</v>
      </c>
      <c r="P602" s="25">
        <f t="shared" si="217"/>
        <v>0</v>
      </c>
      <c r="Q602" s="25">
        <f t="shared" si="217"/>
        <v>0</v>
      </c>
      <c r="R602" s="25"/>
      <c r="S602" s="25">
        <f>SUM(S598,S601)/2</f>
        <v>0</v>
      </c>
      <c r="T602" s="11"/>
    </row>
    <row r="603" spans="1:20" x14ac:dyDescent="0.25">
      <c r="A603" s="313">
        <v>89</v>
      </c>
      <c r="B603" s="315" t="s">
        <v>55</v>
      </c>
      <c r="C603" s="315" t="s">
        <v>34</v>
      </c>
      <c r="D603" s="317" t="s">
        <v>40</v>
      </c>
      <c r="E603" s="318"/>
      <c r="F603" s="319" t="s">
        <v>16</v>
      </c>
      <c r="G603" s="12" t="s">
        <v>1</v>
      </c>
      <c r="H603" s="26"/>
      <c r="I603" s="20"/>
      <c r="J603" s="20"/>
      <c r="K603" s="20"/>
      <c r="L603" s="20"/>
      <c r="M603" s="20"/>
      <c r="N603" s="20"/>
      <c r="O603" s="20"/>
      <c r="P603" s="20"/>
      <c r="Q603" s="20"/>
      <c r="R603" s="20">
        <f t="shared" ref="R603:R608" si="218">SUM(H603:Q603)</f>
        <v>0</v>
      </c>
      <c r="S603" s="21">
        <f>SUM(H603:Q603)/10</f>
        <v>0</v>
      </c>
      <c r="T603" s="16"/>
    </row>
    <row r="604" spans="1:20" x14ac:dyDescent="0.25">
      <c r="A604" s="314"/>
      <c r="B604" s="316"/>
      <c r="C604" s="316"/>
      <c r="D604" s="317"/>
      <c r="E604" s="318"/>
      <c r="F604" s="320"/>
      <c r="G604" s="9" t="s">
        <v>2</v>
      </c>
      <c r="H604" s="28"/>
      <c r="I604" s="29"/>
      <c r="J604" s="29"/>
      <c r="K604" s="29"/>
      <c r="L604" s="29"/>
      <c r="M604" s="29"/>
      <c r="N604" s="29"/>
      <c r="O604" s="29"/>
      <c r="P604" s="29"/>
      <c r="Q604" s="29"/>
      <c r="R604" s="29">
        <f t="shared" si="218"/>
        <v>0</v>
      </c>
      <c r="S604" s="22">
        <f>SUM(H604:Q604)/12</f>
        <v>0</v>
      </c>
      <c r="T604" s="279"/>
    </row>
    <row r="605" spans="1:20" x14ac:dyDescent="0.25">
      <c r="A605" s="314"/>
      <c r="B605" s="316"/>
      <c r="C605" s="316"/>
      <c r="D605" s="317"/>
      <c r="E605" s="318"/>
      <c r="F605" s="321"/>
      <c r="G605" s="23" t="s">
        <v>22</v>
      </c>
      <c r="H605" s="31">
        <f t="shared" ref="H605:Q605" si="219">+(H604*2+H603)/3</f>
        <v>0</v>
      </c>
      <c r="I605" s="31">
        <f t="shared" si="219"/>
        <v>0</v>
      </c>
      <c r="J605" s="31">
        <f t="shared" si="219"/>
        <v>0</v>
      </c>
      <c r="K605" s="31">
        <f t="shared" si="219"/>
        <v>0</v>
      </c>
      <c r="L605" s="31">
        <f t="shared" si="219"/>
        <v>0</v>
      </c>
      <c r="M605" s="31">
        <f t="shared" si="219"/>
        <v>0</v>
      </c>
      <c r="N605" s="31">
        <f t="shared" si="219"/>
        <v>0</v>
      </c>
      <c r="O605" s="31">
        <f t="shared" si="219"/>
        <v>0</v>
      </c>
      <c r="P605" s="31">
        <f t="shared" si="219"/>
        <v>0</v>
      </c>
      <c r="Q605" s="31">
        <f t="shared" si="219"/>
        <v>0</v>
      </c>
      <c r="R605" s="32">
        <f t="shared" si="218"/>
        <v>0</v>
      </c>
      <c r="S605" s="24">
        <f>SUM(S604*2+S603)/3</f>
        <v>0</v>
      </c>
      <c r="T605" s="279"/>
    </row>
    <row r="606" spans="1:20" x14ac:dyDescent="0.25">
      <c r="A606" s="314"/>
      <c r="B606" s="316"/>
      <c r="C606" s="316"/>
      <c r="D606" s="317"/>
      <c r="E606" s="318"/>
      <c r="F606" s="322" t="s">
        <v>20</v>
      </c>
      <c r="G606" s="9" t="s">
        <v>1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>
        <f t="shared" si="218"/>
        <v>0</v>
      </c>
      <c r="S606" s="22">
        <f>SUM(H606:Q606)/10</f>
        <v>0</v>
      </c>
      <c r="T606" s="279"/>
    </row>
    <row r="607" spans="1:20" x14ac:dyDescent="0.25">
      <c r="A607" s="314"/>
      <c r="B607" s="316"/>
      <c r="C607" s="316"/>
      <c r="D607" s="317"/>
      <c r="E607" s="318"/>
      <c r="F607" s="322"/>
      <c r="G607" s="9" t="s">
        <v>2</v>
      </c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>
        <f t="shared" si="218"/>
        <v>0</v>
      </c>
      <c r="S607" s="22">
        <f>SUM(H607:Q607)/12</f>
        <v>0</v>
      </c>
      <c r="T607" s="279"/>
    </row>
    <row r="608" spans="1:20" x14ac:dyDescent="0.25">
      <c r="A608" s="314"/>
      <c r="B608" s="316"/>
      <c r="C608" s="316"/>
      <c r="D608" s="317"/>
      <c r="E608" s="318"/>
      <c r="F608" s="322"/>
      <c r="G608" s="23" t="s">
        <v>23</v>
      </c>
      <c r="H608" s="31">
        <f t="shared" ref="H608:Q608" si="220">+(H607*2+H606)/3</f>
        <v>0</v>
      </c>
      <c r="I608" s="31">
        <f t="shared" si="220"/>
        <v>0</v>
      </c>
      <c r="J608" s="31">
        <f t="shared" si="220"/>
        <v>0</v>
      </c>
      <c r="K608" s="31">
        <f t="shared" si="220"/>
        <v>0</v>
      </c>
      <c r="L608" s="31">
        <f t="shared" si="220"/>
        <v>0</v>
      </c>
      <c r="M608" s="31">
        <f t="shared" si="220"/>
        <v>0</v>
      </c>
      <c r="N608" s="31">
        <f t="shared" si="220"/>
        <v>0</v>
      </c>
      <c r="O608" s="31">
        <f t="shared" si="220"/>
        <v>0</v>
      </c>
      <c r="P608" s="31">
        <f t="shared" si="220"/>
        <v>0</v>
      </c>
      <c r="Q608" s="31">
        <f t="shared" si="220"/>
        <v>0</v>
      </c>
      <c r="R608" s="32">
        <f t="shared" si="218"/>
        <v>0</v>
      </c>
      <c r="S608" s="24">
        <f>SUM(S607*2+S606)/3</f>
        <v>0</v>
      </c>
      <c r="T608" s="279"/>
    </row>
    <row r="609" spans="1:20" ht="15.75" thickBot="1" x14ac:dyDescent="0.3">
      <c r="A609" s="314"/>
      <c r="B609" s="316"/>
      <c r="C609" s="316"/>
      <c r="D609" s="317"/>
      <c r="E609" s="318"/>
      <c r="F609" s="323" t="s">
        <v>21</v>
      </c>
      <c r="G609" s="323"/>
      <c r="H609" s="25">
        <f>SUM(H605,H608)/2</f>
        <v>0</v>
      </c>
      <c r="I609" s="25">
        <f t="shared" ref="I609:Q609" si="221">SUM(I605,I608)/2</f>
        <v>0</v>
      </c>
      <c r="J609" s="25">
        <f t="shared" si="221"/>
        <v>0</v>
      </c>
      <c r="K609" s="25">
        <f t="shared" si="221"/>
        <v>0</v>
      </c>
      <c r="L609" s="25">
        <f t="shared" si="221"/>
        <v>0</v>
      </c>
      <c r="M609" s="25">
        <f t="shared" si="221"/>
        <v>0</v>
      </c>
      <c r="N609" s="25">
        <f t="shared" si="221"/>
        <v>0</v>
      </c>
      <c r="O609" s="25">
        <f t="shared" si="221"/>
        <v>0</v>
      </c>
      <c r="P609" s="25">
        <f t="shared" si="221"/>
        <v>0</v>
      </c>
      <c r="Q609" s="25">
        <f t="shared" si="221"/>
        <v>0</v>
      </c>
      <c r="R609" s="25"/>
      <c r="S609" s="25">
        <f>SUM(S605,S608)/2</f>
        <v>0</v>
      </c>
      <c r="T609" s="11"/>
    </row>
    <row r="610" spans="1:20" x14ac:dyDescent="0.25">
      <c r="A610" s="313">
        <v>90</v>
      </c>
      <c r="B610" s="315" t="s">
        <v>55</v>
      </c>
      <c r="C610" s="315" t="s">
        <v>34</v>
      </c>
      <c r="D610" s="317" t="s">
        <v>40</v>
      </c>
      <c r="E610" s="318"/>
      <c r="F610" s="319" t="s">
        <v>16</v>
      </c>
      <c r="G610" s="12" t="s">
        <v>1</v>
      </c>
      <c r="H610" s="26"/>
      <c r="I610" s="20"/>
      <c r="J610" s="20"/>
      <c r="K610" s="20"/>
      <c r="L610" s="20"/>
      <c r="M610" s="20"/>
      <c r="N610" s="20"/>
      <c r="O610" s="20"/>
      <c r="P610" s="20"/>
      <c r="Q610" s="20"/>
      <c r="R610" s="20">
        <f t="shared" ref="R610:R615" si="222">SUM(H610:Q610)</f>
        <v>0</v>
      </c>
      <c r="S610" s="21">
        <f>SUM(H610:Q610)/10</f>
        <v>0</v>
      </c>
      <c r="T610" s="16"/>
    </row>
    <row r="611" spans="1:20" x14ac:dyDescent="0.25">
      <c r="A611" s="314"/>
      <c r="B611" s="316"/>
      <c r="C611" s="316"/>
      <c r="D611" s="317"/>
      <c r="E611" s="318"/>
      <c r="F611" s="320"/>
      <c r="G611" s="9" t="s">
        <v>2</v>
      </c>
      <c r="H611" s="28"/>
      <c r="I611" s="29"/>
      <c r="J611" s="29"/>
      <c r="K611" s="29"/>
      <c r="L611" s="29"/>
      <c r="M611" s="29"/>
      <c r="N611" s="29"/>
      <c r="O611" s="29"/>
      <c r="P611" s="29"/>
      <c r="Q611" s="29"/>
      <c r="R611" s="29">
        <f t="shared" si="222"/>
        <v>0</v>
      </c>
      <c r="S611" s="22">
        <f>SUM(H611:Q611)/12</f>
        <v>0</v>
      </c>
      <c r="T611" s="279"/>
    </row>
    <row r="612" spans="1:20" x14ac:dyDescent="0.25">
      <c r="A612" s="314"/>
      <c r="B612" s="316"/>
      <c r="C612" s="316"/>
      <c r="D612" s="317"/>
      <c r="E612" s="318"/>
      <c r="F612" s="321"/>
      <c r="G612" s="23" t="s">
        <v>22</v>
      </c>
      <c r="H612" s="31">
        <f t="shared" ref="H612:Q612" si="223">+(H611*2+H610)/3</f>
        <v>0</v>
      </c>
      <c r="I612" s="31">
        <f t="shared" si="223"/>
        <v>0</v>
      </c>
      <c r="J612" s="31">
        <f t="shared" si="223"/>
        <v>0</v>
      </c>
      <c r="K612" s="31">
        <f t="shared" si="223"/>
        <v>0</v>
      </c>
      <c r="L612" s="31">
        <f t="shared" si="223"/>
        <v>0</v>
      </c>
      <c r="M612" s="31">
        <f t="shared" si="223"/>
        <v>0</v>
      </c>
      <c r="N612" s="31">
        <f t="shared" si="223"/>
        <v>0</v>
      </c>
      <c r="O612" s="31">
        <f t="shared" si="223"/>
        <v>0</v>
      </c>
      <c r="P612" s="31">
        <f t="shared" si="223"/>
        <v>0</v>
      </c>
      <c r="Q612" s="31">
        <f t="shared" si="223"/>
        <v>0</v>
      </c>
      <c r="R612" s="32">
        <f t="shared" si="222"/>
        <v>0</v>
      </c>
      <c r="S612" s="24">
        <f>SUM(S611*2+S610)/3</f>
        <v>0</v>
      </c>
      <c r="T612" s="279"/>
    </row>
    <row r="613" spans="1:20" x14ac:dyDescent="0.25">
      <c r="A613" s="314"/>
      <c r="B613" s="316"/>
      <c r="C613" s="316"/>
      <c r="D613" s="317"/>
      <c r="E613" s="318"/>
      <c r="F613" s="322" t="s">
        <v>20</v>
      </c>
      <c r="G613" s="9" t="s">
        <v>1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>
        <f t="shared" si="222"/>
        <v>0</v>
      </c>
      <c r="S613" s="22">
        <f>SUM(H613:Q613)/10</f>
        <v>0</v>
      </c>
      <c r="T613" s="279"/>
    </row>
    <row r="614" spans="1:20" x14ac:dyDescent="0.25">
      <c r="A614" s="314"/>
      <c r="B614" s="316"/>
      <c r="C614" s="316"/>
      <c r="D614" s="317"/>
      <c r="E614" s="318"/>
      <c r="F614" s="322"/>
      <c r="G614" s="9" t="s">
        <v>2</v>
      </c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>
        <f t="shared" si="222"/>
        <v>0</v>
      </c>
      <c r="S614" s="22">
        <f>SUM(H614:Q614)/12</f>
        <v>0</v>
      </c>
      <c r="T614" s="279"/>
    </row>
    <row r="615" spans="1:20" x14ac:dyDescent="0.25">
      <c r="A615" s="314"/>
      <c r="B615" s="316"/>
      <c r="C615" s="316"/>
      <c r="D615" s="317"/>
      <c r="E615" s="318"/>
      <c r="F615" s="322"/>
      <c r="G615" s="23" t="s">
        <v>23</v>
      </c>
      <c r="H615" s="31">
        <f t="shared" ref="H615:Q615" si="224">+(H614*2+H613)/3</f>
        <v>0</v>
      </c>
      <c r="I615" s="31">
        <f t="shared" si="224"/>
        <v>0</v>
      </c>
      <c r="J615" s="31">
        <f t="shared" si="224"/>
        <v>0</v>
      </c>
      <c r="K615" s="31">
        <f t="shared" si="224"/>
        <v>0</v>
      </c>
      <c r="L615" s="31">
        <f t="shared" si="224"/>
        <v>0</v>
      </c>
      <c r="M615" s="31">
        <f t="shared" si="224"/>
        <v>0</v>
      </c>
      <c r="N615" s="31">
        <f t="shared" si="224"/>
        <v>0</v>
      </c>
      <c r="O615" s="31">
        <f t="shared" si="224"/>
        <v>0</v>
      </c>
      <c r="P615" s="31">
        <f t="shared" si="224"/>
        <v>0</v>
      </c>
      <c r="Q615" s="31">
        <f t="shared" si="224"/>
        <v>0</v>
      </c>
      <c r="R615" s="32">
        <f t="shared" si="222"/>
        <v>0</v>
      </c>
      <c r="S615" s="24">
        <f>SUM(S614*2+S613)/3</f>
        <v>0</v>
      </c>
      <c r="T615" s="279"/>
    </row>
    <row r="616" spans="1:20" ht="15.75" thickBot="1" x14ac:dyDescent="0.3">
      <c r="A616" s="314"/>
      <c r="B616" s="316"/>
      <c r="C616" s="316"/>
      <c r="D616" s="317"/>
      <c r="E616" s="318"/>
      <c r="F616" s="323" t="s">
        <v>21</v>
      </c>
      <c r="G616" s="323"/>
      <c r="H616" s="25">
        <f>SUM(H612,H615)/2</f>
        <v>0</v>
      </c>
      <c r="I616" s="25">
        <f t="shared" ref="I616:Q616" si="225">SUM(I612,I615)/2</f>
        <v>0</v>
      </c>
      <c r="J616" s="25">
        <f t="shared" si="225"/>
        <v>0</v>
      </c>
      <c r="K616" s="25">
        <f t="shared" si="225"/>
        <v>0</v>
      </c>
      <c r="L616" s="25">
        <f t="shared" si="225"/>
        <v>0</v>
      </c>
      <c r="M616" s="25">
        <f t="shared" si="225"/>
        <v>0</v>
      </c>
      <c r="N616" s="25">
        <f t="shared" si="225"/>
        <v>0</v>
      </c>
      <c r="O616" s="25">
        <f t="shared" si="225"/>
        <v>0</v>
      </c>
      <c r="P616" s="25">
        <f t="shared" si="225"/>
        <v>0</v>
      </c>
      <c r="Q616" s="25">
        <f t="shared" si="225"/>
        <v>0</v>
      </c>
      <c r="R616" s="25"/>
      <c r="S616" s="25">
        <f>SUM(S612,S615)/2</f>
        <v>0</v>
      </c>
      <c r="T616" s="11"/>
    </row>
    <row r="617" spans="1:20" x14ac:dyDescent="0.25">
      <c r="A617" s="313">
        <v>91</v>
      </c>
      <c r="B617" s="315" t="s">
        <v>55</v>
      </c>
      <c r="C617" s="315" t="s">
        <v>34</v>
      </c>
      <c r="D617" s="317" t="s">
        <v>40</v>
      </c>
      <c r="E617" s="318"/>
      <c r="F617" s="319" t="s">
        <v>16</v>
      </c>
      <c r="G617" s="12" t="s">
        <v>1</v>
      </c>
      <c r="H617" s="26"/>
      <c r="I617" s="20"/>
      <c r="J617" s="20"/>
      <c r="K617" s="20"/>
      <c r="L617" s="20"/>
      <c r="M617" s="20"/>
      <c r="N617" s="20"/>
      <c r="O617" s="20"/>
      <c r="P617" s="20"/>
      <c r="Q617" s="20"/>
      <c r="R617" s="20">
        <f t="shared" ref="R617:R622" si="226">SUM(H617:Q617)</f>
        <v>0</v>
      </c>
      <c r="S617" s="21">
        <f>SUM(H617:Q617)/10</f>
        <v>0</v>
      </c>
      <c r="T617" s="16"/>
    </row>
    <row r="618" spans="1:20" x14ac:dyDescent="0.25">
      <c r="A618" s="314"/>
      <c r="B618" s="316"/>
      <c r="C618" s="316"/>
      <c r="D618" s="317"/>
      <c r="E618" s="318"/>
      <c r="F618" s="320"/>
      <c r="G618" s="9" t="s">
        <v>2</v>
      </c>
      <c r="H618" s="28"/>
      <c r="I618" s="29"/>
      <c r="J618" s="29"/>
      <c r="K618" s="29"/>
      <c r="L618" s="29"/>
      <c r="M618" s="29"/>
      <c r="N618" s="29"/>
      <c r="O618" s="29"/>
      <c r="P618" s="29"/>
      <c r="Q618" s="29"/>
      <c r="R618" s="29">
        <f t="shared" si="226"/>
        <v>0</v>
      </c>
      <c r="S618" s="22">
        <f>SUM(H618:Q618)/12</f>
        <v>0</v>
      </c>
      <c r="T618" s="279"/>
    </row>
    <row r="619" spans="1:20" x14ac:dyDescent="0.25">
      <c r="A619" s="314"/>
      <c r="B619" s="316"/>
      <c r="C619" s="316"/>
      <c r="D619" s="317"/>
      <c r="E619" s="318"/>
      <c r="F619" s="321"/>
      <c r="G619" s="23" t="s">
        <v>22</v>
      </c>
      <c r="H619" s="31">
        <f t="shared" ref="H619:Q619" si="227">+(H618*2+H617)/3</f>
        <v>0</v>
      </c>
      <c r="I619" s="31">
        <f t="shared" si="227"/>
        <v>0</v>
      </c>
      <c r="J619" s="31">
        <f t="shared" si="227"/>
        <v>0</v>
      </c>
      <c r="K619" s="31">
        <f t="shared" si="227"/>
        <v>0</v>
      </c>
      <c r="L619" s="31">
        <f t="shared" si="227"/>
        <v>0</v>
      </c>
      <c r="M619" s="31">
        <f t="shared" si="227"/>
        <v>0</v>
      </c>
      <c r="N619" s="31">
        <f t="shared" si="227"/>
        <v>0</v>
      </c>
      <c r="O619" s="31">
        <f t="shared" si="227"/>
        <v>0</v>
      </c>
      <c r="P619" s="31">
        <f t="shared" si="227"/>
        <v>0</v>
      </c>
      <c r="Q619" s="31">
        <f t="shared" si="227"/>
        <v>0</v>
      </c>
      <c r="R619" s="32">
        <f t="shared" si="226"/>
        <v>0</v>
      </c>
      <c r="S619" s="24">
        <f>SUM(S618*2+S617)/3</f>
        <v>0</v>
      </c>
      <c r="T619" s="279"/>
    </row>
    <row r="620" spans="1:20" x14ac:dyDescent="0.25">
      <c r="A620" s="314"/>
      <c r="B620" s="316"/>
      <c r="C620" s="316"/>
      <c r="D620" s="317"/>
      <c r="E620" s="318"/>
      <c r="F620" s="322" t="s">
        <v>20</v>
      </c>
      <c r="G620" s="9" t="s">
        <v>1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>
        <f t="shared" si="226"/>
        <v>0</v>
      </c>
      <c r="S620" s="22">
        <f>SUM(H620:Q620)/10</f>
        <v>0</v>
      </c>
      <c r="T620" s="279"/>
    </row>
    <row r="621" spans="1:20" x14ac:dyDescent="0.25">
      <c r="A621" s="314"/>
      <c r="B621" s="316"/>
      <c r="C621" s="316"/>
      <c r="D621" s="317"/>
      <c r="E621" s="318"/>
      <c r="F621" s="322"/>
      <c r="G621" s="9" t="s">
        <v>2</v>
      </c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>
        <f t="shared" si="226"/>
        <v>0</v>
      </c>
      <c r="S621" s="22">
        <f>SUM(H621:Q621)/12</f>
        <v>0</v>
      </c>
      <c r="T621" s="279"/>
    </row>
    <row r="622" spans="1:20" x14ac:dyDescent="0.25">
      <c r="A622" s="314"/>
      <c r="B622" s="316"/>
      <c r="C622" s="316"/>
      <c r="D622" s="317"/>
      <c r="E622" s="318"/>
      <c r="F622" s="322"/>
      <c r="G622" s="23" t="s">
        <v>23</v>
      </c>
      <c r="H622" s="31">
        <f t="shared" ref="H622:Q622" si="228">+(H621*2+H620)/3</f>
        <v>0</v>
      </c>
      <c r="I622" s="31">
        <f t="shared" si="228"/>
        <v>0</v>
      </c>
      <c r="J622" s="31">
        <f t="shared" si="228"/>
        <v>0</v>
      </c>
      <c r="K622" s="31">
        <f t="shared" si="228"/>
        <v>0</v>
      </c>
      <c r="L622" s="31">
        <f t="shared" si="228"/>
        <v>0</v>
      </c>
      <c r="M622" s="31">
        <f t="shared" si="228"/>
        <v>0</v>
      </c>
      <c r="N622" s="31">
        <f t="shared" si="228"/>
        <v>0</v>
      </c>
      <c r="O622" s="31">
        <f t="shared" si="228"/>
        <v>0</v>
      </c>
      <c r="P622" s="31">
        <f t="shared" si="228"/>
        <v>0</v>
      </c>
      <c r="Q622" s="31">
        <f t="shared" si="228"/>
        <v>0</v>
      </c>
      <c r="R622" s="32">
        <f t="shared" si="226"/>
        <v>0</v>
      </c>
      <c r="S622" s="24">
        <f>SUM(S621*2+S620)/3</f>
        <v>0</v>
      </c>
      <c r="T622" s="279"/>
    </row>
    <row r="623" spans="1:20" ht="15.75" thickBot="1" x14ac:dyDescent="0.3">
      <c r="A623" s="314"/>
      <c r="B623" s="316"/>
      <c r="C623" s="316"/>
      <c r="D623" s="317"/>
      <c r="E623" s="318"/>
      <c r="F623" s="323" t="s">
        <v>21</v>
      </c>
      <c r="G623" s="323"/>
      <c r="H623" s="25">
        <f>SUM(H619,H622)/2</f>
        <v>0</v>
      </c>
      <c r="I623" s="25">
        <f t="shared" ref="I623:Q623" si="229">SUM(I619,I622)/2</f>
        <v>0</v>
      </c>
      <c r="J623" s="25">
        <f t="shared" si="229"/>
        <v>0</v>
      </c>
      <c r="K623" s="25">
        <f t="shared" si="229"/>
        <v>0</v>
      </c>
      <c r="L623" s="25">
        <f t="shared" si="229"/>
        <v>0</v>
      </c>
      <c r="M623" s="25">
        <f t="shared" si="229"/>
        <v>0</v>
      </c>
      <c r="N623" s="25">
        <f t="shared" si="229"/>
        <v>0</v>
      </c>
      <c r="O623" s="25">
        <f t="shared" si="229"/>
        <v>0</v>
      </c>
      <c r="P623" s="25">
        <f t="shared" si="229"/>
        <v>0</v>
      </c>
      <c r="Q623" s="25">
        <f t="shared" si="229"/>
        <v>0</v>
      </c>
      <c r="R623" s="25"/>
      <c r="S623" s="25">
        <f>SUM(S619,S622)/2</f>
        <v>0</v>
      </c>
      <c r="T623" s="11"/>
    </row>
    <row r="624" spans="1:20" x14ac:dyDescent="0.25">
      <c r="A624" s="313">
        <v>92</v>
      </c>
      <c r="B624" s="315" t="s">
        <v>55</v>
      </c>
      <c r="C624" s="315" t="s">
        <v>34</v>
      </c>
      <c r="D624" s="317" t="s">
        <v>40</v>
      </c>
      <c r="E624" s="318"/>
      <c r="F624" s="319" t="s">
        <v>16</v>
      </c>
      <c r="G624" s="12" t="s">
        <v>1</v>
      </c>
      <c r="H624" s="26"/>
      <c r="I624" s="20"/>
      <c r="J624" s="20"/>
      <c r="K624" s="20"/>
      <c r="L624" s="20"/>
      <c r="M624" s="20"/>
      <c r="N624" s="20"/>
      <c r="O624" s="20"/>
      <c r="P624" s="20"/>
      <c r="Q624" s="20"/>
      <c r="R624" s="20">
        <f t="shared" ref="R624:R629" si="230">SUM(H624:Q624)</f>
        <v>0</v>
      </c>
      <c r="S624" s="21">
        <f>SUM(H624:Q624)/10</f>
        <v>0</v>
      </c>
      <c r="T624" s="16"/>
    </row>
    <row r="625" spans="1:20" x14ac:dyDescent="0.25">
      <c r="A625" s="314"/>
      <c r="B625" s="316"/>
      <c r="C625" s="316"/>
      <c r="D625" s="317"/>
      <c r="E625" s="318"/>
      <c r="F625" s="320"/>
      <c r="G625" s="9" t="s">
        <v>2</v>
      </c>
      <c r="H625" s="28"/>
      <c r="I625" s="29"/>
      <c r="J625" s="29"/>
      <c r="K625" s="29"/>
      <c r="L625" s="29"/>
      <c r="M625" s="29"/>
      <c r="N625" s="29"/>
      <c r="O625" s="29"/>
      <c r="P625" s="29"/>
      <c r="Q625" s="29"/>
      <c r="R625" s="29">
        <f t="shared" si="230"/>
        <v>0</v>
      </c>
      <c r="S625" s="22">
        <f>SUM(H625:Q625)/12</f>
        <v>0</v>
      </c>
      <c r="T625" s="279"/>
    </row>
    <row r="626" spans="1:20" x14ac:dyDescent="0.25">
      <c r="A626" s="314"/>
      <c r="B626" s="316"/>
      <c r="C626" s="316"/>
      <c r="D626" s="317"/>
      <c r="E626" s="318"/>
      <c r="F626" s="321"/>
      <c r="G626" s="23" t="s">
        <v>22</v>
      </c>
      <c r="H626" s="31">
        <f t="shared" ref="H626:Q626" si="231">+(H625*2+H624)/3</f>
        <v>0</v>
      </c>
      <c r="I626" s="31">
        <f t="shared" si="231"/>
        <v>0</v>
      </c>
      <c r="J626" s="31">
        <f t="shared" si="231"/>
        <v>0</v>
      </c>
      <c r="K626" s="31">
        <f t="shared" si="231"/>
        <v>0</v>
      </c>
      <c r="L626" s="31">
        <f t="shared" si="231"/>
        <v>0</v>
      </c>
      <c r="M626" s="31">
        <f t="shared" si="231"/>
        <v>0</v>
      </c>
      <c r="N626" s="31">
        <f t="shared" si="231"/>
        <v>0</v>
      </c>
      <c r="O626" s="31">
        <f t="shared" si="231"/>
        <v>0</v>
      </c>
      <c r="P626" s="31">
        <f t="shared" si="231"/>
        <v>0</v>
      </c>
      <c r="Q626" s="31">
        <f t="shared" si="231"/>
        <v>0</v>
      </c>
      <c r="R626" s="32">
        <f t="shared" si="230"/>
        <v>0</v>
      </c>
      <c r="S626" s="24">
        <f>SUM(S625*2+S624)/3</f>
        <v>0</v>
      </c>
      <c r="T626" s="279"/>
    </row>
    <row r="627" spans="1:20" x14ac:dyDescent="0.25">
      <c r="A627" s="314"/>
      <c r="B627" s="316"/>
      <c r="C627" s="316"/>
      <c r="D627" s="317"/>
      <c r="E627" s="318"/>
      <c r="F627" s="322" t="s">
        <v>20</v>
      </c>
      <c r="G627" s="9" t="s">
        <v>1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>
        <f t="shared" si="230"/>
        <v>0</v>
      </c>
      <c r="S627" s="22">
        <f>SUM(H627:Q627)/10</f>
        <v>0</v>
      </c>
      <c r="T627" s="279"/>
    </row>
    <row r="628" spans="1:20" x14ac:dyDescent="0.25">
      <c r="A628" s="314"/>
      <c r="B628" s="316"/>
      <c r="C628" s="316"/>
      <c r="D628" s="317"/>
      <c r="E628" s="318"/>
      <c r="F628" s="322"/>
      <c r="G628" s="9" t="s">
        <v>2</v>
      </c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>
        <f t="shared" si="230"/>
        <v>0</v>
      </c>
      <c r="S628" s="22">
        <f>SUM(H628:Q628)/12</f>
        <v>0</v>
      </c>
      <c r="T628" s="279"/>
    </row>
    <row r="629" spans="1:20" x14ac:dyDescent="0.25">
      <c r="A629" s="314"/>
      <c r="B629" s="316"/>
      <c r="C629" s="316"/>
      <c r="D629" s="317"/>
      <c r="E629" s="318"/>
      <c r="F629" s="322"/>
      <c r="G629" s="23" t="s">
        <v>23</v>
      </c>
      <c r="H629" s="31">
        <f t="shared" ref="H629:Q629" si="232">+(H628*2+H627)/3</f>
        <v>0</v>
      </c>
      <c r="I629" s="31">
        <f t="shared" si="232"/>
        <v>0</v>
      </c>
      <c r="J629" s="31">
        <f t="shared" si="232"/>
        <v>0</v>
      </c>
      <c r="K629" s="31">
        <f t="shared" si="232"/>
        <v>0</v>
      </c>
      <c r="L629" s="31">
        <f t="shared" si="232"/>
        <v>0</v>
      </c>
      <c r="M629" s="31">
        <f t="shared" si="232"/>
        <v>0</v>
      </c>
      <c r="N629" s="31">
        <f t="shared" si="232"/>
        <v>0</v>
      </c>
      <c r="O629" s="31">
        <f t="shared" si="232"/>
        <v>0</v>
      </c>
      <c r="P629" s="31">
        <f t="shared" si="232"/>
        <v>0</v>
      </c>
      <c r="Q629" s="31">
        <f t="shared" si="232"/>
        <v>0</v>
      </c>
      <c r="R629" s="32">
        <f t="shared" si="230"/>
        <v>0</v>
      </c>
      <c r="S629" s="24">
        <f>SUM(S628*2+S627)/3</f>
        <v>0</v>
      </c>
      <c r="T629" s="279"/>
    </row>
    <row r="630" spans="1:20" ht="15.75" thickBot="1" x14ac:dyDescent="0.3">
      <c r="A630" s="314"/>
      <c r="B630" s="316"/>
      <c r="C630" s="316"/>
      <c r="D630" s="317"/>
      <c r="E630" s="318"/>
      <c r="F630" s="323" t="s">
        <v>21</v>
      </c>
      <c r="G630" s="323"/>
      <c r="H630" s="25">
        <f>SUM(H626,H629)/2</f>
        <v>0</v>
      </c>
      <c r="I630" s="25">
        <f t="shared" ref="I630:Q630" si="233">SUM(I626,I629)/2</f>
        <v>0</v>
      </c>
      <c r="J630" s="25">
        <f t="shared" si="233"/>
        <v>0</v>
      </c>
      <c r="K630" s="25">
        <f t="shared" si="233"/>
        <v>0</v>
      </c>
      <c r="L630" s="25">
        <f t="shared" si="233"/>
        <v>0</v>
      </c>
      <c r="M630" s="25">
        <f t="shared" si="233"/>
        <v>0</v>
      </c>
      <c r="N630" s="25">
        <f t="shared" si="233"/>
        <v>0</v>
      </c>
      <c r="O630" s="25">
        <f t="shared" si="233"/>
        <v>0</v>
      </c>
      <c r="P630" s="25">
        <f t="shared" si="233"/>
        <v>0</v>
      </c>
      <c r="Q630" s="25">
        <f t="shared" si="233"/>
        <v>0</v>
      </c>
      <c r="R630" s="25"/>
      <c r="S630" s="25">
        <f>SUM(S626,S629)/2</f>
        <v>0</v>
      </c>
      <c r="T630" s="11"/>
    </row>
    <row r="631" spans="1:20" x14ac:dyDescent="0.25">
      <c r="A631" s="313">
        <v>93</v>
      </c>
      <c r="B631" s="315" t="s">
        <v>55</v>
      </c>
      <c r="C631" s="315" t="s">
        <v>34</v>
      </c>
      <c r="D631" s="317" t="s">
        <v>40</v>
      </c>
      <c r="E631" s="318"/>
      <c r="F631" s="319" t="s">
        <v>16</v>
      </c>
      <c r="G631" s="12" t="s">
        <v>1</v>
      </c>
      <c r="H631" s="26"/>
      <c r="I631" s="20"/>
      <c r="J631" s="20"/>
      <c r="K631" s="20"/>
      <c r="L631" s="20"/>
      <c r="M631" s="20"/>
      <c r="N631" s="20"/>
      <c r="O631" s="20"/>
      <c r="P631" s="20"/>
      <c r="Q631" s="20"/>
      <c r="R631" s="20">
        <f t="shared" ref="R631:R636" si="234">SUM(H631:Q631)</f>
        <v>0</v>
      </c>
      <c r="S631" s="21">
        <f>SUM(H631:Q631)/10</f>
        <v>0</v>
      </c>
      <c r="T631" s="16"/>
    </row>
    <row r="632" spans="1:20" x14ac:dyDescent="0.25">
      <c r="A632" s="314"/>
      <c r="B632" s="316"/>
      <c r="C632" s="316"/>
      <c r="D632" s="317"/>
      <c r="E632" s="318"/>
      <c r="F632" s="320"/>
      <c r="G632" s="9" t="s">
        <v>2</v>
      </c>
      <c r="H632" s="28"/>
      <c r="I632" s="29"/>
      <c r="J632" s="29"/>
      <c r="K632" s="29"/>
      <c r="L632" s="29"/>
      <c r="M632" s="29"/>
      <c r="N632" s="29"/>
      <c r="O632" s="29"/>
      <c r="P632" s="29"/>
      <c r="Q632" s="29"/>
      <c r="R632" s="29">
        <f t="shared" si="234"/>
        <v>0</v>
      </c>
      <c r="S632" s="22">
        <f>SUM(H632:Q632)/12</f>
        <v>0</v>
      </c>
      <c r="T632" s="279"/>
    </row>
    <row r="633" spans="1:20" x14ac:dyDescent="0.25">
      <c r="A633" s="314"/>
      <c r="B633" s="316"/>
      <c r="C633" s="316"/>
      <c r="D633" s="317"/>
      <c r="E633" s="318"/>
      <c r="F633" s="321"/>
      <c r="G633" s="23" t="s">
        <v>22</v>
      </c>
      <c r="H633" s="31">
        <f t="shared" ref="H633:Q633" si="235">+(H632*2+H631)/3</f>
        <v>0</v>
      </c>
      <c r="I633" s="31">
        <f t="shared" si="235"/>
        <v>0</v>
      </c>
      <c r="J633" s="31">
        <f t="shared" si="235"/>
        <v>0</v>
      </c>
      <c r="K633" s="31">
        <f t="shared" si="235"/>
        <v>0</v>
      </c>
      <c r="L633" s="31">
        <f t="shared" si="235"/>
        <v>0</v>
      </c>
      <c r="M633" s="31">
        <f t="shared" si="235"/>
        <v>0</v>
      </c>
      <c r="N633" s="31">
        <f t="shared" si="235"/>
        <v>0</v>
      </c>
      <c r="O633" s="31">
        <f t="shared" si="235"/>
        <v>0</v>
      </c>
      <c r="P633" s="31">
        <f t="shared" si="235"/>
        <v>0</v>
      </c>
      <c r="Q633" s="31">
        <f t="shared" si="235"/>
        <v>0</v>
      </c>
      <c r="R633" s="32">
        <f t="shared" si="234"/>
        <v>0</v>
      </c>
      <c r="S633" s="24">
        <f>SUM(S632*2+S631)/3</f>
        <v>0</v>
      </c>
      <c r="T633" s="279"/>
    </row>
    <row r="634" spans="1:20" x14ac:dyDescent="0.25">
      <c r="A634" s="314"/>
      <c r="B634" s="316"/>
      <c r="C634" s="316"/>
      <c r="D634" s="317"/>
      <c r="E634" s="318"/>
      <c r="F634" s="322" t="s">
        <v>20</v>
      </c>
      <c r="G634" s="9" t="s">
        <v>1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>
        <f t="shared" si="234"/>
        <v>0</v>
      </c>
      <c r="S634" s="22">
        <f>SUM(H634:Q634)/10</f>
        <v>0</v>
      </c>
      <c r="T634" s="279"/>
    </row>
    <row r="635" spans="1:20" x14ac:dyDescent="0.25">
      <c r="A635" s="314"/>
      <c r="B635" s="316"/>
      <c r="C635" s="316"/>
      <c r="D635" s="317"/>
      <c r="E635" s="318"/>
      <c r="F635" s="322"/>
      <c r="G635" s="9" t="s">
        <v>2</v>
      </c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>
        <f t="shared" si="234"/>
        <v>0</v>
      </c>
      <c r="S635" s="22">
        <f>SUM(H635:Q635)/12</f>
        <v>0</v>
      </c>
      <c r="T635" s="279"/>
    </row>
    <row r="636" spans="1:20" x14ac:dyDescent="0.25">
      <c r="A636" s="314"/>
      <c r="B636" s="316"/>
      <c r="C636" s="316"/>
      <c r="D636" s="317"/>
      <c r="E636" s="318"/>
      <c r="F636" s="322"/>
      <c r="G636" s="23" t="s">
        <v>23</v>
      </c>
      <c r="H636" s="31">
        <f t="shared" ref="H636:Q636" si="236">+(H635*2+H634)/3</f>
        <v>0</v>
      </c>
      <c r="I636" s="31">
        <f t="shared" si="236"/>
        <v>0</v>
      </c>
      <c r="J636" s="31">
        <f t="shared" si="236"/>
        <v>0</v>
      </c>
      <c r="K636" s="31">
        <f t="shared" si="236"/>
        <v>0</v>
      </c>
      <c r="L636" s="31">
        <f t="shared" si="236"/>
        <v>0</v>
      </c>
      <c r="M636" s="31">
        <f t="shared" si="236"/>
        <v>0</v>
      </c>
      <c r="N636" s="31">
        <f t="shared" si="236"/>
        <v>0</v>
      </c>
      <c r="O636" s="31">
        <f t="shared" si="236"/>
        <v>0</v>
      </c>
      <c r="P636" s="31">
        <f t="shared" si="236"/>
        <v>0</v>
      </c>
      <c r="Q636" s="31">
        <f t="shared" si="236"/>
        <v>0</v>
      </c>
      <c r="R636" s="32">
        <f t="shared" si="234"/>
        <v>0</v>
      </c>
      <c r="S636" s="24">
        <f>SUM(S635*2+S634)/3</f>
        <v>0</v>
      </c>
      <c r="T636" s="279"/>
    </row>
    <row r="637" spans="1:20" ht="15.75" thickBot="1" x14ac:dyDescent="0.3">
      <c r="A637" s="314"/>
      <c r="B637" s="316"/>
      <c r="C637" s="316"/>
      <c r="D637" s="317"/>
      <c r="E637" s="318"/>
      <c r="F637" s="323" t="s">
        <v>21</v>
      </c>
      <c r="G637" s="323"/>
      <c r="H637" s="25">
        <f>SUM(H633,H636)/2</f>
        <v>0</v>
      </c>
      <c r="I637" s="25">
        <f t="shared" ref="I637:Q637" si="237">SUM(I633,I636)/2</f>
        <v>0</v>
      </c>
      <c r="J637" s="25">
        <f t="shared" si="237"/>
        <v>0</v>
      </c>
      <c r="K637" s="25">
        <f t="shared" si="237"/>
        <v>0</v>
      </c>
      <c r="L637" s="25">
        <f t="shared" si="237"/>
        <v>0</v>
      </c>
      <c r="M637" s="25">
        <f t="shared" si="237"/>
        <v>0</v>
      </c>
      <c r="N637" s="25">
        <f t="shared" si="237"/>
        <v>0</v>
      </c>
      <c r="O637" s="25">
        <f t="shared" si="237"/>
        <v>0</v>
      </c>
      <c r="P637" s="25">
        <f t="shared" si="237"/>
        <v>0</v>
      </c>
      <c r="Q637" s="25">
        <f t="shared" si="237"/>
        <v>0</v>
      </c>
      <c r="R637" s="25"/>
      <c r="S637" s="25">
        <f>SUM(S633,S636)/2</f>
        <v>0</v>
      </c>
      <c r="T637" s="11"/>
    </row>
    <row r="638" spans="1:20" x14ac:dyDescent="0.25">
      <c r="A638" s="313">
        <v>94</v>
      </c>
      <c r="B638" s="315" t="s">
        <v>55</v>
      </c>
      <c r="C638" s="315" t="s">
        <v>34</v>
      </c>
      <c r="D638" s="317" t="s">
        <v>40</v>
      </c>
      <c r="E638" s="318"/>
      <c r="F638" s="319" t="s">
        <v>16</v>
      </c>
      <c r="G638" s="12" t="s">
        <v>1</v>
      </c>
      <c r="H638" s="26"/>
      <c r="I638" s="20"/>
      <c r="J638" s="20"/>
      <c r="K638" s="20"/>
      <c r="L638" s="20"/>
      <c r="M638" s="20"/>
      <c r="N638" s="20"/>
      <c r="O638" s="20"/>
      <c r="P638" s="20"/>
      <c r="Q638" s="20"/>
      <c r="R638" s="20">
        <f t="shared" ref="R638:R643" si="238">SUM(H638:Q638)</f>
        <v>0</v>
      </c>
      <c r="S638" s="21">
        <f>SUM(H638:Q638)/10</f>
        <v>0</v>
      </c>
      <c r="T638" s="16"/>
    </row>
    <row r="639" spans="1:20" x14ac:dyDescent="0.25">
      <c r="A639" s="314"/>
      <c r="B639" s="316"/>
      <c r="C639" s="316"/>
      <c r="D639" s="317"/>
      <c r="E639" s="318"/>
      <c r="F639" s="320"/>
      <c r="G639" s="9" t="s">
        <v>2</v>
      </c>
      <c r="H639" s="28"/>
      <c r="I639" s="29"/>
      <c r="J639" s="29"/>
      <c r="K639" s="29"/>
      <c r="L639" s="29"/>
      <c r="M639" s="29"/>
      <c r="N639" s="29"/>
      <c r="O639" s="29"/>
      <c r="P639" s="29"/>
      <c r="Q639" s="29"/>
      <c r="R639" s="29">
        <f t="shared" si="238"/>
        <v>0</v>
      </c>
      <c r="S639" s="22">
        <f>SUM(H639:Q639)/12</f>
        <v>0</v>
      </c>
      <c r="T639" s="279"/>
    </row>
    <row r="640" spans="1:20" x14ac:dyDescent="0.25">
      <c r="A640" s="314"/>
      <c r="B640" s="316"/>
      <c r="C640" s="316"/>
      <c r="D640" s="317"/>
      <c r="E640" s="318"/>
      <c r="F640" s="321"/>
      <c r="G640" s="23" t="s">
        <v>22</v>
      </c>
      <c r="H640" s="31">
        <f t="shared" ref="H640:Q640" si="239">+(H639*2+H638)/3</f>
        <v>0</v>
      </c>
      <c r="I640" s="31">
        <f t="shared" si="239"/>
        <v>0</v>
      </c>
      <c r="J640" s="31">
        <f t="shared" si="239"/>
        <v>0</v>
      </c>
      <c r="K640" s="31">
        <f t="shared" si="239"/>
        <v>0</v>
      </c>
      <c r="L640" s="31">
        <f t="shared" si="239"/>
        <v>0</v>
      </c>
      <c r="M640" s="31">
        <f t="shared" si="239"/>
        <v>0</v>
      </c>
      <c r="N640" s="31">
        <f t="shared" si="239"/>
        <v>0</v>
      </c>
      <c r="O640" s="31">
        <f t="shared" si="239"/>
        <v>0</v>
      </c>
      <c r="P640" s="31">
        <f t="shared" si="239"/>
        <v>0</v>
      </c>
      <c r="Q640" s="31">
        <f t="shared" si="239"/>
        <v>0</v>
      </c>
      <c r="R640" s="32">
        <f t="shared" si="238"/>
        <v>0</v>
      </c>
      <c r="S640" s="24">
        <f>SUM(S639*2+S638)/3</f>
        <v>0</v>
      </c>
      <c r="T640" s="279"/>
    </row>
    <row r="641" spans="1:20" x14ac:dyDescent="0.25">
      <c r="A641" s="314"/>
      <c r="B641" s="316"/>
      <c r="C641" s="316"/>
      <c r="D641" s="317"/>
      <c r="E641" s="318"/>
      <c r="F641" s="322" t="s">
        <v>20</v>
      </c>
      <c r="G641" s="9" t="s">
        <v>1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>
        <f t="shared" si="238"/>
        <v>0</v>
      </c>
      <c r="S641" s="22">
        <f>SUM(H641:Q641)/10</f>
        <v>0</v>
      </c>
      <c r="T641" s="279"/>
    </row>
    <row r="642" spans="1:20" x14ac:dyDescent="0.25">
      <c r="A642" s="314"/>
      <c r="B642" s="316"/>
      <c r="C642" s="316"/>
      <c r="D642" s="317"/>
      <c r="E642" s="318"/>
      <c r="F642" s="322"/>
      <c r="G642" s="9" t="s">
        <v>2</v>
      </c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>
        <f t="shared" si="238"/>
        <v>0</v>
      </c>
      <c r="S642" s="22">
        <f>SUM(H642:Q642)/12</f>
        <v>0</v>
      </c>
      <c r="T642" s="279"/>
    </row>
    <row r="643" spans="1:20" x14ac:dyDescent="0.25">
      <c r="A643" s="314"/>
      <c r="B643" s="316"/>
      <c r="C643" s="316"/>
      <c r="D643" s="317"/>
      <c r="E643" s="318"/>
      <c r="F643" s="322"/>
      <c r="G643" s="23" t="s">
        <v>23</v>
      </c>
      <c r="H643" s="31">
        <f t="shared" ref="H643:Q643" si="240">+(H642*2+H641)/3</f>
        <v>0</v>
      </c>
      <c r="I643" s="31">
        <f t="shared" si="240"/>
        <v>0</v>
      </c>
      <c r="J643" s="31">
        <f t="shared" si="240"/>
        <v>0</v>
      </c>
      <c r="K643" s="31">
        <f t="shared" si="240"/>
        <v>0</v>
      </c>
      <c r="L643" s="31">
        <f t="shared" si="240"/>
        <v>0</v>
      </c>
      <c r="M643" s="31">
        <f t="shared" si="240"/>
        <v>0</v>
      </c>
      <c r="N643" s="31">
        <f t="shared" si="240"/>
        <v>0</v>
      </c>
      <c r="O643" s="31">
        <f t="shared" si="240"/>
        <v>0</v>
      </c>
      <c r="P643" s="31">
        <f t="shared" si="240"/>
        <v>0</v>
      </c>
      <c r="Q643" s="31">
        <f t="shared" si="240"/>
        <v>0</v>
      </c>
      <c r="R643" s="32">
        <f t="shared" si="238"/>
        <v>0</v>
      </c>
      <c r="S643" s="24">
        <f>SUM(S642*2+S641)/3</f>
        <v>0</v>
      </c>
      <c r="T643" s="279"/>
    </row>
    <row r="644" spans="1:20" ht="15.75" thickBot="1" x14ac:dyDescent="0.3">
      <c r="A644" s="314"/>
      <c r="B644" s="316"/>
      <c r="C644" s="316"/>
      <c r="D644" s="317"/>
      <c r="E644" s="318"/>
      <c r="F644" s="323" t="s">
        <v>21</v>
      </c>
      <c r="G644" s="323"/>
      <c r="H644" s="25">
        <f>SUM(H640,H643)/2</f>
        <v>0</v>
      </c>
      <c r="I644" s="25">
        <f t="shared" ref="I644:Q644" si="241">SUM(I640,I643)/2</f>
        <v>0</v>
      </c>
      <c r="J644" s="25">
        <f t="shared" si="241"/>
        <v>0</v>
      </c>
      <c r="K644" s="25">
        <f t="shared" si="241"/>
        <v>0</v>
      </c>
      <c r="L644" s="25">
        <f t="shared" si="241"/>
        <v>0</v>
      </c>
      <c r="M644" s="25">
        <f t="shared" si="241"/>
        <v>0</v>
      </c>
      <c r="N644" s="25">
        <f t="shared" si="241"/>
        <v>0</v>
      </c>
      <c r="O644" s="25">
        <f t="shared" si="241"/>
        <v>0</v>
      </c>
      <c r="P644" s="25">
        <f t="shared" si="241"/>
        <v>0</v>
      </c>
      <c r="Q644" s="25">
        <f t="shared" si="241"/>
        <v>0</v>
      </c>
      <c r="R644" s="25"/>
      <c r="S644" s="25">
        <f>SUM(S640,S643)/2</f>
        <v>0</v>
      </c>
      <c r="T644" s="11"/>
    </row>
    <row r="645" spans="1:20" x14ac:dyDescent="0.25">
      <c r="A645" s="313">
        <v>95</v>
      </c>
      <c r="B645" s="315" t="s">
        <v>55</v>
      </c>
      <c r="C645" s="315" t="s">
        <v>34</v>
      </c>
      <c r="D645" s="317" t="s">
        <v>40</v>
      </c>
      <c r="E645" s="318"/>
      <c r="F645" s="324" t="s">
        <v>45</v>
      </c>
      <c r="G645" s="127" t="s">
        <v>1</v>
      </c>
      <c r="H645" s="26"/>
      <c r="I645" s="20"/>
      <c r="J645" s="20"/>
      <c r="K645" s="20"/>
      <c r="L645" s="20"/>
      <c r="M645" s="20"/>
      <c r="N645" s="20"/>
      <c r="O645" s="20"/>
      <c r="P645" s="20"/>
      <c r="Q645" s="20"/>
      <c r="R645" s="20">
        <f t="shared" ref="R645:R650" si="242">SUM(H645:Q645)</f>
        <v>0</v>
      </c>
      <c r="S645" s="21">
        <f>SUM(H645:Q645)/10</f>
        <v>0</v>
      </c>
      <c r="T645" s="16"/>
    </row>
    <row r="646" spans="1:20" x14ac:dyDescent="0.25">
      <c r="A646" s="314"/>
      <c r="B646" s="316"/>
      <c r="C646" s="316"/>
      <c r="D646" s="317"/>
      <c r="E646" s="318"/>
      <c r="F646" s="325"/>
      <c r="G646" s="128" t="s">
        <v>2</v>
      </c>
      <c r="H646" s="28"/>
      <c r="I646" s="29"/>
      <c r="J646" s="29"/>
      <c r="K646" s="29"/>
      <c r="L646" s="29"/>
      <c r="M646" s="29"/>
      <c r="N646" s="29"/>
      <c r="O646" s="29"/>
      <c r="P646" s="29"/>
      <c r="Q646" s="29"/>
      <c r="R646" s="29">
        <f t="shared" si="242"/>
        <v>0</v>
      </c>
      <c r="S646" s="22">
        <f>SUM(H646:Q646)/12</f>
        <v>0</v>
      </c>
      <c r="T646" s="279"/>
    </row>
    <row r="647" spans="1:20" x14ac:dyDescent="0.25">
      <c r="A647" s="314"/>
      <c r="B647" s="316"/>
      <c r="C647" s="316"/>
      <c r="D647" s="317"/>
      <c r="E647" s="318"/>
      <c r="F647" s="326"/>
      <c r="G647" s="129" t="s">
        <v>22</v>
      </c>
      <c r="H647" s="31">
        <f t="shared" ref="H647:Q647" si="243">+(H646*2+H645)/3</f>
        <v>0</v>
      </c>
      <c r="I647" s="31">
        <f t="shared" si="243"/>
        <v>0</v>
      </c>
      <c r="J647" s="31">
        <f t="shared" si="243"/>
        <v>0</v>
      </c>
      <c r="K647" s="31">
        <f t="shared" si="243"/>
        <v>0</v>
      </c>
      <c r="L647" s="31">
        <f t="shared" si="243"/>
        <v>0</v>
      </c>
      <c r="M647" s="31">
        <f t="shared" si="243"/>
        <v>0</v>
      </c>
      <c r="N647" s="31">
        <f t="shared" si="243"/>
        <v>0</v>
      </c>
      <c r="O647" s="31">
        <f t="shared" si="243"/>
        <v>0</v>
      </c>
      <c r="P647" s="31">
        <f t="shared" si="243"/>
        <v>0</v>
      </c>
      <c r="Q647" s="31">
        <f t="shared" si="243"/>
        <v>0</v>
      </c>
      <c r="R647" s="32">
        <f t="shared" si="242"/>
        <v>0</v>
      </c>
      <c r="S647" s="24">
        <f>SUM(S646*2+S645)/3</f>
        <v>0</v>
      </c>
      <c r="T647" s="279"/>
    </row>
    <row r="648" spans="1:20" x14ac:dyDescent="0.25">
      <c r="A648" s="314"/>
      <c r="B648" s="316"/>
      <c r="C648" s="316"/>
      <c r="D648" s="317"/>
      <c r="E648" s="318"/>
      <c r="F648" s="327" t="s">
        <v>46</v>
      </c>
      <c r="G648" s="128" t="s">
        <v>1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>
        <f t="shared" si="242"/>
        <v>0</v>
      </c>
      <c r="S648" s="22">
        <f>SUM(H648:Q648)/10</f>
        <v>0</v>
      </c>
      <c r="T648" s="279"/>
    </row>
    <row r="649" spans="1:20" x14ac:dyDescent="0.25">
      <c r="A649" s="314"/>
      <c r="B649" s="316"/>
      <c r="C649" s="316"/>
      <c r="D649" s="317"/>
      <c r="E649" s="318"/>
      <c r="F649" s="327"/>
      <c r="G649" s="128" t="s">
        <v>2</v>
      </c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>
        <f t="shared" si="242"/>
        <v>0</v>
      </c>
      <c r="S649" s="22">
        <f>SUM(H649:Q649)/12</f>
        <v>0</v>
      </c>
      <c r="T649" s="279"/>
    </row>
    <row r="650" spans="1:20" x14ac:dyDescent="0.25">
      <c r="A650" s="314"/>
      <c r="B650" s="316"/>
      <c r="C650" s="316"/>
      <c r="D650" s="317"/>
      <c r="E650" s="318"/>
      <c r="F650" s="327"/>
      <c r="G650" s="129" t="s">
        <v>23</v>
      </c>
      <c r="H650" s="31">
        <f t="shared" ref="H650:Q650" si="244">+(H649*2+H648)/3</f>
        <v>0</v>
      </c>
      <c r="I650" s="31">
        <f t="shared" si="244"/>
        <v>0</v>
      </c>
      <c r="J650" s="31">
        <f t="shared" si="244"/>
        <v>0</v>
      </c>
      <c r="K650" s="31">
        <f t="shared" si="244"/>
        <v>0</v>
      </c>
      <c r="L650" s="31">
        <f t="shared" si="244"/>
        <v>0</v>
      </c>
      <c r="M650" s="31">
        <f t="shared" si="244"/>
        <v>0</v>
      </c>
      <c r="N650" s="31">
        <f t="shared" si="244"/>
        <v>0</v>
      </c>
      <c r="O650" s="31">
        <f t="shared" si="244"/>
        <v>0</v>
      </c>
      <c r="P650" s="31">
        <f t="shared" si="244"/>
        <v>0</v>
      </c>
      <c r="Q650" s="31">
        <f t="shared" si="244"/>
        <v>0</v>
      </c>
      <c r="R650" s="32">
        <f t="shared" si="242"/>
        <v>0</v>
      </c>
      <c r="S650" s="24">
        <f>SUM(S649*2+S648)/3</f>
        <v>0</v>
      </c>
      <c r="T650" s="279"/>
    </row>
    <row r="651" spans="1:20" ht="15.75" thickBot="1" x14ac:dyDescent="0.3">
      <c r="A651" s="314"/>
      <c r="B651" s="316"/>
      <c r="C651" s="316"/>
      <c r="D651" s="317"/>
      <c r="E651" s="318"/>
      <c r="F651" s="328" t="s">
        <v>21</v>
      </c>
      <c r="G651" s="328"/>
      <c r="H651" s="25">
        <f>SUM(H647,H650)/2</f>
        <v>0</v>
      </c>
      <c r="I651" s="25">
        <f t="shared" ref="I651:Q651" si="245">SUM(I647,I650)/2</f>
        <v>0</v>
      </c>
      <c r="J651" s="25">
        <f t="shared" si="245"/>
        <v>0</v>
      </c>
      <c r="K651" s="25">
        <f t="shared" si="245"/>
        <v>0</v>
      </c>
      <c r="L651" s="25">
        <f t="shared" si="245"/>
        <v>0</v>
      </c>
      <c r="M651" s="25">
        <f t="shared" si="245"/>
        <v>0</v>
      </c>
      <c r="N651" s="25">
        <f t="shared" si="245"/>
        <v>0</v>
      </c>
      <c r="O651" s="25">
        <f t="shared" si="245"/>
        <v>0</v>
      </c>
      <c r="P651" s="25">
        <f t="shared" si="245"/>
        <v>0</v>
      </c>
      <c r="Q651" s="25">
        <f t="shared" si="245"/>
        <v>0</v>
      </c>
      <c r="R651" s="25"/>
      <c r="S651" s="25">
        <f>SUM(S647,S650)/2</f>
        <v>0</v>
      </c>
      <c r="T651" s="11"/>
    </row>
    <row r="652" spans="1:20" x14ac:dyDescent="0.25">
      <c r="A652" s="313">
        <v>96</v>
      </c>
      <c r="B652" s="315" t="s">
        <v>55</v>
      </c>
      <c r="C652" s="315" t="s">
        <v>34</v>
      </c>
      <c r="D652" s="317" t="s">
        <v>40</v>
      </c>
      <c r="E652" s="318"/>
      <c r="F652" s="319" t="s">
        <v>16</v>
      </c>
      <c r="G652" s="12" t="s">
        <v>1</v>
      </c>
      <c r="H652" s="26"/>
      <c r="I652" s="20"/>
      <c r="J652" s="20"/>
      <c r="K652" s="20"/>
      <c r="L652" s="20"/>
      <c r="M652" s="20"/>
      <c r="N652" s="20"/>
      <c r="O652" s="20"/>
      <c r="P652" s="20"/>
      <c r="Q652" s="20"/>
      <c r="R652" s="20">
        <f t="shared" ref="R652:R657" si="246">SUM(H652:Q652)</f>
        <v>0</v>
      </c>
      <c r="S652" s="21">
        <f>SUM(H652:Q652)/10</f>
        <v>0</v>
      </c>
      <c r="T652" s="16"/>
    </row>
    <row r="653" spans="1:20" x14ac:dyDescent="0.25">
      <c r="A653" s="314"/>
      <c r="B653" s="316"/>
      <c r="C653" s="316"/>
      <c r="D653" s="317"/>
      <c r="E653" s="318"/>
      <c r="F653" s="320"/>
      <c r="G653" s="9" t="s">
        <v>2</v>
      </c>
      <c r="H653" s="28"/>
      <c r="I653" s="29"/>
      <c r="J653" s="29"/>
      <c r="K653" s="29"/>
      <c r="L653" s="29"/>
      <c r="M653" s="29"/>
      <c r="N653" s="29"/>
      <c r="O653" s="29"/>
      <c r="P653" s="29"/>
      <c r="Q653" s="29"/>
      <c r="R653" s="29">
        <f t="shared" si="246"/>
        <v>0</v>
      </c>
      <c r="S653" s="22">
        <f>SUM(H653:Q653)/12</f>
        <v>0</v>
      </c>
      <c r="T653" s="279"/>
    </row>
    <row r="654" spans="1:20" x14ac:dyDescent="0.25">
      <c r="A654" s="314"/>
      <c r="B654" s="316"/>
      <c r="C654" s="316"/>
      <c r="D654" s="317"/>
      <c r="E654" s="318"/>
      <c r="F654" s="321"/>
      <c r="G654" s="23" t="s">
        <v>22</v>
      </c>
      <c r="H654" s="31">
        <f t="shared" ref="H654:Q654" si="247">+(H653*2+H652)/3</f>
        <v>0</v>
      </c>
      <c r="I654" s="31">
        <f t="shared" si="247"/>
        <v>0</v>
      </c>
      <c r="J654" s="31">
        <f t="shared" si="247"/>
        <v>0</v>
      </c>
      <c r="K654" s="31">
        <f t="shared" si="247"/>
        <v>0</v>
      </c>
      <c r="L654" s="31">
        <f t="shared" si="247"/>
        <v>0</v>
      </c>
      <c r="M654" s="31">
        <f t="shared" si="247"/>
        <v>0</v>
      </c>
      <c r="N654" s="31">
        <f t="shared" si="247"/>
        <v>0</v>
      </c>
      <c r="O654" s="31">
        <f t="shared" si="247"/>
        <v>0</v>
      </c>
      <c r="P654" s="31">
        <f t="shared" si="247"/>
        <v>0</v>
      </c>
      <c r="Q654" s="31">
        <f t="shared" si="247"/>
        <v>0</v>
      </c>
      <c r="R654" s="32">
        <f t="shared" si="246"/>
        <v>0</v>
      </c>
      <c r="S654" s="24">
        <f>SUM(S653*2+S652)/3</f>
        <v>0</v>
      </c>
      <c r="T654" s="279"/>
    </row>
    <row r="655" spans="1:20" x14ac:dyDescent="0.25">
      <c r="A655" s="314"/>
      <c r="B655" s="316"/>
      <c r="C655" s="316"/>
      <c r="D655" s="317"/>
      <c r="E655" s="318"/>
      <c r="F655" s="322" t="s">
        <v>20</v>
      </c>
      <c r="G655" s="9" t="s">
        <v>1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>
        <f t="shared" si="246"/>
        <v>0</v>
      </c>
      <c r="S655" s="22">
        <f>SUM(H655:Q655)/10</f>
        <v>0</v>
      </c>
      <c r="T655" s="279"/>
    </row>
    <row r="656" spans="1:20" x14ac:dyDescent="0.25">
      <c r="A656" s="314"/>
      <c r="B656" s="316"/>
      <c r="C656" s="316"/>
      <c r="D656" s="317"/>
      <c r="E656" s="318"/>
      <c r="F656" s="322"/>
      <c r="G656" s="9" t="s">
        <v>2</v>
      </c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>
        <f t="shared" si="246"/>
        <v>0</v>
      </c>
      <c r="S656" s="22">
        <f>SUM(H656:Q656)/12</f>
        <v>0</v>
      </c>
      <c r="T656" s="279"/>
    </row>
    <row r="657" spans="1:20" x14ac:dyDescent="0.25">
      <c r="A657" s="314"/>
      <c r="B657" s="316"/>
      <c r="C657" s="316"/>
      <c r="D657" s="317"/>
      <c r="E657" s="318"/>
      <c r="F657" s="322"/>
      <c r="G657" s="23" t="s">
        <v>23</v>
      </c>
      <c r="H657" s="31">
        <f t="shared" ref="H657:Q657" si="248">+(H656*2+H655)/3</f>
        <v>0</v>
      </c>
      <c r="I657" s="31">
        <f t="shared" si="248"/>
        <v>0</v>
      </c>
      <c r="J657" s="31">
        <f t="shared" si="248"/>
        <v>0</v>
      </c>
      <c r="K657" s="31">
        <f t="shared" si="248"/>
        <v>0</v>
      </c>
      <c r="L657" s="31">
        <f t="shared" si="248"/>
        <v>0</v>
      </c>
      <c r="M657" s="31">
        <f t="shared" si="248"/>
        <v>0</v>
      </c>
      <c r="N657" s="31">
        <f t="shared" si="248"/>
        <v>0</v>
      </c>
      <c r="O657" s="31">
        <f t="shared" si="248"/>
        <v>0</v>
      </c>
      <c r="P657" s="31">
        <f t="shared" si="248"/>
        <v>0</v>
      </c>
      <c r="Q657" s="31">
        <f t="shared" si="248"/>
        <v>0</v>
      </c>
      <c r="R657" s="32">
        <f t="shared" si="246"/>
        <v>0</v>
      </c>
      <c r="S657" s="24">
        <f>SUM(S656*2+S655)/3</f>
        <v>0</v>
      </c>
      <c r="T657" s="279"/>
    </row>
    <row r="658" spans="1:20" ht="15.75" thickBot="1" x14ac:dyDescent="0.3">
      <c r="A658" s="314"/>
      <c r="B658" s="316"/>
      <c r="C658" s="316"/>
      <c r="D658" s="317"/>
      <c r="E658" s="318"/>
      <c r="F658" s="323" t="s">
        <v>21</v>
      </c>
      <c r="G658" s="323"/>
      <c r="H658" s="25">
        <f>SUM(H654,H657)/2</f>
        <v>0</v>
      </c>
      <c r="I658" s="25">
        <f t="shared" ref="I658:Q658" si="249">SUM(I654,I657)/2</f>
        <v>0</v>
      </c>
      <c r="J658" s="25">
        <f t="shared" si="249"/>
        <v>0</v>
      </c>
      <c r="K658" s="25">
        <f t="shared" si="249"/>
        <v>0</v>
      </c>
      <c r="L658" s="25">
        <f t="shared" si="249"/>
        <v>0</v>
      </c>
      <c r="M658" s="25">
        <f t="shared" si="249"/>
        <v>0</v>
      </c>
      <c r="N658" s="25">
        <f t="shared" si="249"/>
        <v>0</v>
      </c>
      <c r="O658" s="25">
        <f t="shared" si="249"/>
        <v>0</v>
      </c>
      <c r="P658" s="25">
        <f t="shared" si="249"/>
        <v>0</v>
      </c>
      <c r="Q658" s="25">
        <f t="shared" si="249"/>
        <v>0</v>
      </c>
      <c r="R658" s="25"/>
      <c r="S658" s="25">
        <f>SUM(S654,S657)/2</f>
        <v>0</v>
      </c>
      <c r="T658" s="11"/>
    </row>
    <row r="659" spans="1:20" x14ac:dyDescent="0.25">
      <c r="A659" s="313">
        <v>97</v>
      </c>
      <c r="B659" s="315" t="s">
        <v>55</v>
      </c>
      <c r="C659" s="315" t="s">
        <v>34</v>
      </c>
      <c r="D659" s="317" t="s">
        <v>40</v>
      </c>
      <c r="E659" s="318"/>
      <c r="F659" s="319" t="s">
        <v>16</v>
      </c>
      <c r="G659" s="12" t="s">
        <v>1</v>
      </c>
      <c r="H659" s="26"/>
      <c r="I659" s="20"/>
      <c r="J659" s="20"/>
      <c r="K659" s="20"/>
      <c r="L659" s="20"/>
      <c r="M659" s="20"/>
      <c r="N659" s="20"/>
      <c r="O659" s="20"/>
      <c r="P659" s="20"/>
      <c r="Q659" s="20"/>
      <c r="R659" s="20">
        <f t="shared" ref="R659:R664" si="250">SUM(H659:Q659)</f>
        <v>0</v>
      </c>
      <c r="S659" s="21">
        <f>SUM(H659:Q659)/10</f>
        <v>0</v>
      </c>
      <c r="T659" s="16"/>
    </row>
    <row r="660" spans="1:20" x14ac:dyDescent="0.25">
      <c r="A660" s="314"/>
      <c r="B660" s="316"/>
      <c r="C660" s="316"/>
      <c r="D660" s="317"/>
      <c r="E660" s="318"/>
      <c r="F660" s="320"/>
      <c r="G660" s="9" t="s">
        <v>2</v>
      </c>
      <c r="H660" s="28"/>
      <c r="I660" s="29"/>
      <c r="J660" s="29"/>
      <c r="K660" s="29"/>
      <c r="L660" s="29"/>
      <c r="M660" s="29"/>
      <c r="N660" s="29"/>
      <c r="O660" s="29"/>
      <c r="P660" s="29"/>
      <c r="Q660" s="29"/>
      <c r="R660" s="29">
        <f t="shared" si="250"/>
        <v>0</v>
      </c>
      <c r="S660" s="22">
        <f>SUM(H660:Q660)/12</f>
        <v>0</v>
      </c>
      <c r="T660" s="279"/>
    </row>
    <row r="661" spans="1:20" x14ac:dyDescent="0.25">
      <c r="A661" s="314"/>
      <c r="B661" s="316"/>
      <c r="C661" s="316"/>
      <c r="D661" s="317"/>
      <c r="E661" s="318"/>
      <c r="F661" s="321"/>
      <c r="G661" s="23" t="s">
        <v>22</v>
      </c>
      <c r="H661" s="31">
        <f t="shared" ref="H661:Q661" si="251">+(H660*2+H659)/3</f>
        <v>0</v>
      </c>
      <c r="I661" s="31">
        <f t="shared" si="251"/>
        <v>0</v>
      </c>
      <c r="J661" s="31">
        <f t="shared" si="251"/>
        <v>0</v>
      </c>
      <c r="K661" s="31">
        <f t="shared" si="251"/>
        <v>0</v>
      </c>
      <c r="L661" s="31">
        <f t="shared" si="251"/>
        <v>0</v>
      </c>
      <c r="M661" s="31">
        <f t="shared" si="251"/>
        <v>0</v>
      </c>
      <c r="N661" s="31">
        <f t="shared" si="251"/>
        <v>0</v>
      </c>
      <c r="O661" s="31">
        <f t="shared" si="251"/>
        <v>0</v>
      </c>
      <c r="P661" s="31">
        <f t="shared" si="251"/>
        <v>0</v>
      </c>
      <c r="Q661" s="31">
        <f t="shared" si="251"/>
        <v>0</v>
      </c>
      <c r="R661" s="32">
        <f t="shared" si="250"/>
        <v>0</v>
      </c>
      <c r="S661" s="24">
        <f>SUM(S660*2+S659)/3</f>
        <v>0</v>
      </c>
      <c r="T661" s="279"/>
    </row>
    <row r="662" spans="1:20" x14ac:dyDescent="0.25">
      <c r="A662" s="314"/>
      <c r="B662" s="316"/>
      <c r="C662" s="316"/>
      <c r="D662" s="317"/>
      <c r="E662" s="318"/>
      <c r="F662" s="322" t="s">
        <v>20</v>
      </c>
      <c r="G662" s="9" t="s">
        <v>1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>
        <f t="shared" si="250"/>
        <v>0</v>
      </c>
      <c r="S662" s="22">
        <f>SUM(H662:Q662)/10</f>
        <v>0</v>
      </c>
      <c r="T662" s="279"/>
    </row>
    <row r="663" spans="1:20" x14ac:dyDescent="0.25">
      <c r="A663" s="314"/>
      <c r="B663" s="316"/>
      <c r="C663" s="316"/>
      <c r="D663" s="317"/>
      <c r="E663" s="318"/>
      <c r="F663" s="322"/>
      <c r="G663" s="9" t="s">
        <v>2</v>
      </c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>
        <f t="shared" si="250"/>
        <v>0</v>
      </c>
      <c r="S663" s="22">
        <f>SUM(H663:Q663)/12</f>
        <v>0</v>
      </c>
      <c r="T663" s="279"/>
    </row>
    <row r="664" spans="1:20" x14ac:dyDescent="0.25">
      <c r="A664" s="314"/>
      <c r="B664" s="316"/>
      <c r="C664" s="316"/>
      <c r="D664" s="317"/>
      <c r="E664" s="318"/>
      <c r="F664" s="322"/>
      <c r="G664" s="23" t="s">
        <v>23</v>
      </c>
      <c r="H664" s="31">
        <f t="shared" ref="H664:Q664" si="252">+(H663*2+H662)/3</f>
        <v>0</v>
      </c>
      <c r="I664" s="31">
        <f t="shared" si="252"/>
        <v>0</v>
      </c>
      <c r="J664" s="31">
        <f t="shared" si="252"/>
        <v>0</v>
      </c>
      <c r="K664" s="31">
        <f t="shared" si="252"/>
        <v>0</v>
      </c>
      <c r="L664" s="31">
        <f t="shared" si="252"/>
        <v>0</v>
      </c>
      <c r="M664" s="31">
        <f t="shared" si="252"/>
        <v>0</v>
      </c>
      <c r="N664" s="31">
        <f t="shared" si="252"/>
        <v>0</v>
      </c>
      <c r="O664" s="31">
        <f t="shared" si="252"/>
        <v>0</v>
      </c>
      <c r="P664" s="31">
        <f t="shared" si="252"/>
        <v>0</v>
      </c>
      <c r="Q664" s="31">
        <f t="shared" si="252"/>
        <v>0</v>
      </c>
      <c r="R664" s="32">
        <f t="shared" si="250"/>
        <v>0</v>
      </c>
      <c r="S664" s="24">
        <f>SUM(S663*2+S662)/3</f>
        <v>0</v>
      </c>
      <c r="T664" s="279"/>
    </row>
    <row r="665" spans="1:20" ht="15.75" thickBot="1" x14ac:dyDescent="0.3">
      <c r="A665" s="314"/>
      <c r="B665" s="316"/>
      <c r="C665" s="316"/>
      <c r="D665" s="317"/>
      <c r="E665" s="318"/>
      <c r="F665" s="323" t="s">
        <v>21</v>
      </c>
      <c r="G665" s="323"/>
      <c r="H665" s="25">
        <f>SUM(H661,H664)/2</f>
        <v>0</v>
      </c>
      <c r="I665" s="25">
        <f t="shared" ref="I665:Q665" si="253">SUM(I661,I664)/2</f>
        <v>0</v>
      </c>
      <c r="J665" s="25">
        <f t="shared" si="253"/>
        <v>0</v>
      </c>
      <c r="K665" s="25">
        <f t="shared" si="253"/>
        <v>0</v>
      </c>
      <c r="L665" s="25">
        <f t="shared" si="253"/>
        <v>0</v>
      </c>
      <c r="M665" s="25">
        <f t="shared" si="253"/>
        <v>0</v>
      </c>
      <c r="N665" s="25">
        <f t="shared" si="253"/>
        <v>0</v>
      </c>
      <c r="O665" s="25">
        <f t="shared" si="253"/>
        <v>0</v>
      </c>
      <c r="P665" s="25">
        <f t="shared" si="253"/>
        <v>0</v>
      </c>
      <c r="Q665" s="25">
        <f t="shared" si="253"/>
        <v>0</v>
      </c>
      <c r="R665" s="25"/>
      <c r="S665" s="25">
        <f>SUM(S661,S664)/2</f>
        <v>0</v>
      </c>
      <c r="T665" s="11"/>
    </row>
    <row r="666" spans="1:20" x14ac:dyDescent="0.25">
      <c r="A666" s="313">
        <v>98</v>
      </c>
      <c r="B666" s="315" t="s">
        <v>55</v>
      </c>
      <c r="C666" s="315" t="s">
        <v>34</v>
      </c>
      <c r="D666" s="317" t="s">
        <v>40</v>
      </c>
      <c r="E666" s="318"/>
      <c r="F666" s="319" t="s">
        <v>16</v>
      </c>
      <c r="G666" s="12" t="s">
        <v>1</v>
      </c>
      <c r="H666" s="26"/>
      <c r="I666" s="20"/>
      <c r="J666" s="20"/>
      <c r="K666" s="20"/>
      <c r="L666" s="20"/>
      <c r="M666" s="20"/>
      <c r="N666" s="20"/>
      <c r="O666" s="20"/>
      <c r="P666" s="20"/>
      <c r="Q666" s="20"/>
      <c r="R666" s="20">
        <f t="shared" ref="R666:R671" si="254">SUM(H666:Q666)</f>
        <v>0</v>
      </c>
      <c r="S666" s="21">
        <f>SUM(H666:Q666)/10</f>
        <v>0</v>
      </c>
      <c r="T666" s="16"/>
    </row>
    <row r="667" spans="1:20" x14ac:dyDescent="0.25">
      <c r="A667" s="314"/>
      <c r="B667" s="316"/>
      <c r="C667" s="316"/>
      <c r="D667" s="317"/>
      <c r="E667" s="318"/>
      <c r="F667" s="320"/>
      <c r="G667" s="9" t="s">
        <v>2</v>
      </c>
      <c r="H667" s="28"/>
      <c r="I667" s="29"/>
      <c r="J667" s="29"/>
      <c r="K667" s="29"/>
      <c r="L667" s="29"/>
      <c r="M667" s="29"/>
      <c r="N667" s="29"/>
      <c r="O667" s="29"/>
      <c r="P667" s="29"/>
      <c r="Q667" s="29"/>
      <c r="R667" s="29">
        <f t="shared" si="254"/>
        <v>0</v>
      </c>
      <c r="S667" s="22">
        <f>SUM(H667:Q667)/12</f>
        <v>0</v>
      </c>
      <c r="T667" s="279"/>
    </row>
    <row r="668" spans="1:20" x14ac:dyDescent="0.25">
      <c r="A668" s="314"/>
      <c r="B668" s="316"/>
      <c r="C668" s="316"/>
      <c r="D668" s="317"/>
      <c r="E668" s="318"/>
      <c r="F668" s="321"/>
      <c r="G668" s="23" t="s">
        <v>22</v>
      </c>
      <c r="H668" s="31">
        <f t="shared" ref="H668:Q668" si="255">+(H667*2+H666)/3</f>
        <v>0</v>
      </c>
      <c r="I668" s="31">
        <f t="shared" si="255"/>
        <v>0</v>
      </c>
      <c r="J668" s="31">
        <f t="shared" si="255"/>
        <v>0</v>
      </c>
      <c r="K668" s="31">
        <f t="shared" si="255"/>
        <v>0</v>
      </c>
      <c r="L668" s="31">
        <f t="shared" si="255"/>
        <v>0</v>
      </c>
      <c r="M668" s="31">
        <f t="shared" si="255"/>
        <v>0</v>
      </c>
      <c r="N668" s="31">
        <f t="shared" si="255"/>
        <v>0</v>
      </c>
      <c r="O668" s="31">
        <f t="shared" si="255"/>
        <v>0</v>
      </c>
      <c r="P668" s="31">
        <f t="shared" si="255"/>
        <v>0</v>
      </c>
      <c r="Q668" s="31">
        <f t="shared" si="255"/>
        <v>0</v>
      </c>
      <c r="R668" s="32">
        <f t="shared" si="254"/>
        <v>0</v>
      </c>
      <c r="S668" s="24">
        <f>SUM(S667*2+S666)/3</f>
        <v>0</v>
      </c>
      <c r="T668" s="279"/>
    </row>
    <row r="669" spans="1:20" x14ac:dyDescent="0.25">
      <c r="A669" s="314"/>
      <c r="B669" s="316"/>
      <c r="C669" s="316"/>
      <c r="D669" s="317"/>
      <c r="E669" s="318"/>
      <c r="F669" s="322" t="s">
        <v>20</v>
      </c>
      <c r="G669" s="9" t="s">
        <v>1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>
        <f t="shared" si="254"/>
        <v>0</v>
      </c>
      <c r="S669" s="22">
        <f>SUM(H669:Q669)/10</f>
        <v>0</v>
      </c>
      <c r="T669" s="279"/>
    </row>
    <row r="670" spans="1:20" x14ac:dyDescent="0.25">
      <c r="A670" s="314"/>
      <c r="B670" s="316"/>
      <c r="C670" s="316"/>
      <c r="D670" s="317"/>
      <c r="E670" s="318"/>
      <c r="F670" s="322"/>
      <c r="G670" s="9" t="s">
        <v>2</v>
      </c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>
        <f t="shared" si="254"/>
        <v>0</v>
      </c>
      <c r="S670" s="22">
        <f>SUM(H670:Q670)/12</f>
        <v>0</v>
      </c>
      <c r="T670" s="279"/>
    </row>
    <row r="671" spans="1:20" x14ac:dyDescent="0.25">
      <c r="A671" s="314"/>
      <c r="B671" s="316"/>
      <c r="C671" s="316"/>
      <c r="D671" s="317"/>
      <c r="E671" s="318"/>
      <c r="F671" s="322"/>
      <c r="G671" s="23" t="s">
        <v>23</v>
      </c>
      <c r="H671" s="31">
        <f t="shared" ref="H671:Q671" si="256">+(H670*2+H669)/3</f>
        <v>0</v>
      </c>
      <c r="I671" s="31">
        <f t="shared" si="256"/>
        <v>0</v>
      </c>
      <c r="J671" s="31">
        <f t="shared" si="256"/>
        <v>0</v>
      </c>
      <c r="K671" s="31">
        <f t="shared" si="256"/>
        <v>0</v>
      </c>
      <c r="L671" s="31">
        <f t="shared" si="256"/>
        <v>0</v>
      </c>
      <c r="M671" s="31">
        <f t="shared" si="256"/>
        <v>0</v>
      </c>
      <c r="N671" s="31">
        <f t="shared" si="256"/>
        <v>0</v>
      </c>
      <c r="O671" s="31">
        <f t="shared" si="256"/>
        <v>0</v>
      </c>
      <c r="P671" s="31">
        <f t="shared" si="256"/>
        <v>0</v>
      </c>
      <c r="Q671" s="31">
        <f t="shared" si="256"/>
        <v>0</v>
      </c>
      <c r="R671" s="32">
        <f t="shared" si="254"/>
        <v>0</v>
      </c>
      <c r="S671" s="24">
        <f>SUM(S670*2+S669)/3</f>
        <v>0</v>
      </c>
      <c r="T671" s="279"/>
    </row>
    <row r="672" spans="1:20" ht="15.75" thickBot="1" x14ac:dyDescent="0.3">
      <c r="A672" s="314"/>
      <c r="B672" s="316"/>
      <c r="C672" s="316"/>
      <c r="D672" s="317"/>
      <c r="E672" s="318"/>
      <c r="F672" s="323" t="s">
        <v>21</v>
      </c>
      <c r="G672" s="323"/>
      <c r="H672" s="25">
        <f>SUM(H668,H671)/2</f>
        <v>0</v>
      </c>
      <c r="I672" s="25">
        <f t="shared" ref="I672:Q672" si="257">SUM(I668,I671)/2</f>
        <v>0</v>
      </c>
      <c r="J672" s="25">
        <f t="shared" si="257"/>
        <v>0</v>
      </c>
      <c r="K672" s="25">
        <f t="shared" si="257"/>
        <v>0</v>
      </c>
      <c r="L672" s="25">
        <f t="shared" si="257"/>
        <v>0</v>
      </c>
      <c r="M672" s="25">
        <f t="shared" si="257"/>
        <v>0</v>
      </c>
      <c r="N672" s="25">
        <f t="shared" si="257"/>
        <v>0</v>
      </c>
      <c r="O672" s="25">
        <f t="shared" si="257"/>
        <v>0</v>
      </c>
      <c r="P672" s="25">
        <f t="shared" si="257"/>
        <v>0</v>
      </c>
      <c r="Q672" s="25">
        <f t="shared" si="257"/>
        <v>0</v>
      </c>
      <c r="R672" s="25"/>
      <c r="S672" s="25">
        <f>SUM(S668,S671)/2</f>
        <v>0</v>
      </c>
      <c r="T672" s="11"/>
    </row>
    <row r="673" spans="1:20" x14ac:dyDescent="0.25">
      <c r="A673" s="313">
        <v>99</v>
      </c>
      <c r="B673" s="315" t="s">
        <v>55</v>
      </c>
      <c r="C673" s="315" t="s">
        <v>34</v>
      </c>
      <c r="D673" s="317" t="s">
        <v>40</v>
      </c>
      <c r="E673" s="318"/>
      <c r="F673" s="319" t="s">
        <v>16</v>
      </c>
      <c r="G673" s="12" t="s">
        <v>1</v>
      </c>
      <c r="H673" s="26"/>
      <c r="I673" s="20"/>
      <c r="J673" s="20"/>
      <c r="K673" s="20"/>
      <c r="L673" s="20"/>
      <c r="M673" s="20"/>
      <c r="N673" s="20"/>
      <c r="O673" s="20"/>
      <c r="P673" s="20"/>
      <c r="Q673" s="20"/>
      <c r="R673" s="20">
        <f t="shared" ref="R673:R678" si="258">SUM(H673:Q673)</f>
        <v>0</v>
      </c>
      <c r="S673" s="21">
        <f>SUM(H673:Q673)/10</f>
        <v>0</v>
      </c>
      <c r="T673" s="16"/>
    </row>
    <row r="674" spans="1:20" x14ac:dyDescent="0.25">
      <c r="A674" s="314"/>
      <c r="B674" s="316"/>
      <c r="C674" s="316"/>
      <c r="D674" s="317"/>
      <c r="E674" s="318"/>
      <c r="F674" s="320"/>
      <c r="G674" s="9" t="s">
        <v>2</v>
      </c>
      <c r="H674" s="28"/>
      <c r="I674" s="29"/>
      <c r="J674" s="29"/>
      <c r="K674" s="29"/>
      <c r="L674" s="29"/>
      <c r="M674" s="29"/>
      <c r="N674" s="29"/>
      <c r="O674" s="29"/>
      <c r="P674" s="29"/>
      <c r="Q674" s="29"/>
      <c r="R674" s="29">
        <f t="shared" si="258"/>
        <v>0</v>
      </c>
      <c r="S674" s="22">
        <f>SUM(H674:Q674)/12</f>
        <v>0</v>
      </c>
      <c r="T674" s="279"/>
    </row>
    <row r="675" spans="1:20" x14ac:dyDescent="0.25">
      <c r="A675" s="314"/>
      <c r="B675" s="316"/>
      <c r="C675" s="316"/>
      <c r="D675" s="317"/>
      <c r="E675" s="318"/>
      <c r="F675" s="321"/>
      <c r="G675" s="23" t="s">
        <v>22</v>
      </c>
      <c r="H675" s="31">
        <f t="shared" ref="H675:Q675" si="259">+(H674*2+H673)/3</f>
        <v>0</v>
      </c>
      <c r="I675" s="31">
        <f t="shared" si="259"/>
        <v>0</v>
      </c>
      <c r="J675" s="31">
        <f t="shared" si="259"/>
        <v>0</v>
      </c>
      <c r="K675" s="31">
        <f t="shared" si="259"/>
        <v>0</v>
      </c>
      <c r="L675" s="31">
        <f t="shared" si="259"/>
        <v>0</v>
      </c>
      <c r="M675" s="31">
        <f t="shared" si="259"/>
        <v>0</v>
      </c>
      <c r="N675" s="31">
        <f t="shared" si="259"/>
        <v>0</v>
      </c>
      <c r="O675" s="31">
        <f t="shared" si="259"/>
        <v>0</v>
      </c>
      <c r="P675" s="31">
        <f t="shared" si="259"/>
        <v>0</v>
      </c>
      <c r="Q675" s="31">
        <f t="shared" si="259"/>
        <v>0</v>
      </c>
      <c r="R675" s="32">
        <f t="shared" si="258"/>
        <v>0</v>
      </c>
      <c r="S675" s="24">
        <f>SUM(S674*2+S673)/3</f>
        <v>0</v>
      </c>
      <c r="T675" s="279"/>
    </row>
    <row r="676" spans="1:20" x14ac:dyDescent="0.25">
      <c r="A676" s="314"/>
      <c r="B676" s="316"/>
      <c r="C676" s="316"/>
      <c r="D676" s="317"/>
      <c r="E676" s="318"/>
      <c r="F676" s="322" t="s">
        <v>20</v>
      </c>
      <c r="G676" s="9" t="s">
        <v>1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>
        <f t="shared" si="258"/>
        <v>0</v>
      </c>
      <c r="S676" s="22">
        <f>SUM(H676:Q676)/10</f>
        <v>0</v>
      </c>
      <c r="T676" s="279"/>
    </row>
    <row r="677" spans="1:20" x14ac:dyDescent="0.25">
      <c r="A677" s="314"/>
      <c r="B677" s="316"/>
      <c r="C677" s="316"/>
      <c r="D677" s="317"/>
      <c r="E677" s="318"/>
      <c r="F677" s="322"/>
      <c r="G677" s="9" t="s">
        <v>2</v>
      </c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>
        <f t="shared" si="258"/>
        <v>0</v>
      </c>
      <c r="S677" s="22">
        <f>SUM(H677:Q677)/12</f>
        <v>0</v>
      </c>
      <c r="T677" s="279"/>
    </row>
    <row r="678" spans="1:20" x14ac:dyDescent="0.25">
      <c r="A678" s="314"/>
      <c r="B678" s="316"/>
      <c r="C678" s="316"/>
      <c r="D678" s="317"/>
      <c r="E678" s="318"/>
      <c r="F678" s="322"/>
      <c r="G678" s="23" t="s">
        <v>23</v>
      </c>
      <c r="H678" s="31">
        <f t="shared" ref="H678:Q678" si="260">+(H677*2+H676)/3</f>
        <v>0</v>
      </c>
      <c r="I678" s="31">
        <f t="shared" si="260"/>
        <v>0</v>
      </c>
      <c r="J678" s="31">
        <f t="shared" si="260"/>
        <v>0</v>
      </c>
      <c r="K678" s="31">
        <f t="shared" si="260"/>
        <v>0</v>
      </c>
      <c r="L678" s="31">
        <f t="shared" si="260"/>
        <v>0</v>
      </c>
      <c r="M678" s="31">
        <f t="shared" si="260"/>
        <v>0</v>
      </c>
      <c r="N678" s="31">
        <f t="shared" si="260"/>
        <v>0</v>
      </c>
      <c r="O678" s="31">
        <f t="shared" si="260"/>
        <v>0</v>
      </c>
      <c r="P678" s="31">
        <f t="shared" si="260"/>
        <v>0</v>
      </c>
      <c r="Q678" s="31">
        <f t="shared" si="260"/>
        <v>0</v>
      </c>
      <c r="R678" s="32">
        <f t="shared" si="258"/>
        <v>0</v>
      </c>
      <c r="S678" s="24">
        <f>SUM(S677*2+S676)/3</f>
        <v>0</v>
      </c>
      <c r="T678" s="279"/>
    </row>
    <row r="679" spans="1:20" ht="15.75" thickBot="1" x14ac:dyDescent="0.3">
      <c r="A679" s="314"/>
      <c r="B679" s="316"/>
      <c r="C679" s="316"/>
      <c r="D679" s="317"/>
      <c r="E679" s="318"/>
      <c r="F679" s="323" t="s">
        <v>21</v>
      </c>
      <c r="G679" s="323"/>
      <c r="H679" s="25">
        <f>SUM(H675,H678)/2</f>
        <v>0</v>
      </c>
      <c r="I679" s="25">
        <f t="shared" ref="I679:Q679" si="261">SUM(I675,I678)/2</f>
        <v>0</v>
      </c>
      <c r="J679" s="25">
        <f t="shared" si="261"/>
        <v>0</v>
      </c>
      <c r="K679" s="25">
        <f t="shared" si="261"/>
        <v>0</v>
      </c>
      <c r="L679" s="25">
        <f t="shared" si="261"/>
        <v>0</v>
      </c>
      <c r="M679" s="25">
        <f t="shared" si="261"/>
        <v>0</v>
      </c>
      <c r="N679" s="25">
        <f t="shared" si="261"/>
        <v>0</v>
      </c>
      <c r="O679" s="25">
        <f t="shared" si="261"/>
        <v>0</v>
      </c>
      <c r="P679" s="25">
        <f t="shared" si="261"/>
        <v>0</v>
      </c>
      <c r="Q679" s="25">
        <f t="shared" si="261"/>
        <v>0</v>
      </c>
      <c r="R679" s="25"/>
      <c r="S679" s="25">
        <f>SUM(S675,S678)/2</f>
        <v>0</v>
      </c>
      <c r="T679" s="11"/>
    </row>
    <row r="680" spans="1:20" x14ac:dyDescent="0.25">
      <c r="B680" s="38"/>
      <c r="D680" s="181"/>
      <c r="E680" s="182"/>
    </row>
  </sheetData>
  <mergeCells count="789">
    <mergeCell ref="A1:T1"/>
    <mergeCell ref="A3:A6"/>
    <mergeCell ref="B3:B6"/>
    <mergeCell ref="C3:C6"/>
    <mergeCell ref="D3:D6"/>
    <mergeCell ref="E3:E6"/>
    <mergeCell ref="F3:F7"/>
    <mergeCell ref="H3:R4"/>
    <mergeCell ref="S3:S7"/>
    <mergeCell ref="T3:T7"/>
    <mergeCell ref="N5:N6"/>
    <mergeCell ref="O5:O6"/>
    <mergeCell ref="P5:P6"/>
    <mergeCell ref="Q5:Q6"/>
    <mergeCell ref="R5:R6"/>
    <mergeCell ref="A7:A14"/>
    <mergeCell ref="B7:B14"/>
    <mergeCell ref="C7:C14"/>
    <mergeCell ref="D7:D14"/>
    <mergeCell ref="E7:E14"/>
    <mergeCell ref="H5:H6"/>
    <mergeCell ref="I5:I6"/>
    <mergeCell ref="J5:J6"/>
    <mergeCell ref="K5:K6"/>
    <mergeCell ref="L5:L6"/>
    <mergeCell ref="M5:M6"/>
    <mergeCell ref="F8:F10"/>
    <mergeCell ref="F11:F13"/>
    <mergeCell ref="F14:G14"/>
    <mergeCell ref="A15:A21"/>
    <mergeCell ref="B15:B21"/>
    <mergeCell ref="C15:C21"/>
    <mergeCell ref="D15:D21"/>
    <mergeCell ref="E15:E21"/>
    <mergeCell ref="F15:F17"/>
    <mergeCell ref="F18:F20"/>
    <mergeCell ref="F21:G21"/>
    <mergeCell ref="E22:E28"/>
    <mergeCell ref="F22:F24"/>
    <mergeCell ref="F25:F27"/>
    <mergeCell ref="F28:G28"/>
    <mergeCell ref="F29:F31"/>
    <mergeCell ref="F32:F34"/>
    <mergeCell ref="F35:G35"/>
    <mergeCell ref="A22:A28"/>
    <mergeCell ref="B22:B28"/>
    <mergeCell ref="C22:C28"/>
    <mergeCell ref="D22:D28"/>
    <mergeCell ref="A29:A35"/>
    <mergeCell ref="B29:B35"/>
    <mergeCell ref="C29:C35"/>
    <mergeCell ref="D29:D35"/>
    <mergeCell ref="E29:E35"/>
    <mergeCell ref="A43:A49"/>
    <mergeCell ref="B43:B49"/>
    <mergeCell ref="C43:C49"/>
    <mergeCell ref="D43:D49"/>
    <mergeCell ref="E43:E49"/>
    <mergeCell ref="F43:F45"/>
    <mergeCell ref="F46:F48"/>
    <mergeCell ref="F49:G49"/>
    <mergeCell ref="A36:A42"/>
    <mergeCell ref="B36:B42"/>
    <mergeCell ref="C36:C42"/>
    <mergeCell ref="D36:D42"/>
    <mergeCell ref="F36:F38"/>
    <mergeCell ref="F39:F41"/>
    <mergeCell ref="F42:G42"/>
    <mergeCell ref="E36:E42"/>
    <mergeCell ref="F57:F59"/>
    <mergeCell ref="F60:F62"/>
    <mergeCell ref="F63:G63"/>
    <mergeCell ref="A50:A56"/>
    <mergeCell ref="B50:B56"/>
    <mergeCell ref="C50:C56"/>
    <mergeCell ref="D50:D56"/>
    <mergeCell ref="E50:E56"/>
    <mergeCell ref="F50:F52"/>
    <mergeCell ref="F53:F55"/>
    <mergeCell ref="F56:G56"/>
    <mergeCell ref="A57:A63"/>
    <mergeCell ref="B57:B63"/>
    <mergeCell ref="C57:C63"/>
    <mergeCell ref="D57:D63"/>
    <mergeCell ref="E57:E63"/>
    <mergeCell ref="A71:A77"/>
    <mergeCell ref="B71:B77"/>
    <mergeCell ref="C71:C77"/>
    <mergeCell ref="D71:D77"/>
    <mergeCell ref="E71:E77"/>
    <mergeCell ref="F71:F73"/>
    <mergeCell ref="F74:F76"/>
    <mergeCell ref="F77:G77"/>
    <mergeCell ref="A64:A70"/>
    <mergeCell ref="B64:B70"/>
    <mergeCell ref="C64:C70"/>
    <mergeCell ref="D64:D70"/>
    <mergeCell ref="E64:E70"/>
    <mergeCell ref="F64:F66"/>
    <mergeCell ref="F67:F69"/>
    <mergeCell ref="F70:G70"/>
    <mergeCell ref="A85:A91"/>
    <mergeCell ref="B85:B91"/>
    <mergeCell ref="C85:C91"/>
    <mergeCell ref="D85:D91"/>
    <mergeCell ref="E85:E91"/>
    <mergeCell ref="F85:F87"/>
    <mergeCell ref="F88:F90"/>
    <mergeCell ref="F91:G91"/>
    <mergeCell ref="A78:A84"/>
    <mergeCell ref="B78:B84"/>
    <mergeCell ref="C78:C84"/>
    <mergeCell ref="D78:D84"/>
    <mergeCell ref="E78:E84"/>
    <mergeCell ref="F78:F80"/>
    <mergeCell ref="F81:F83"/>
    <mergeCell ref="F84:G84"/>
    <mergeCell ref="A99:A105"/>
    <mergeCell ref="B99:B105"/>
    <mergeCell ref="C99:C105"/>
    <mergeCell ref="D99:D105"/>
    <mergeCell ref="E99:E105"/>
    <mergeCell ref="F99:F101"/>
    <mergeCell ref="F102:F104"/>
    <mergeCell ref="F105:G105"/>
    <mergeCell ref="A92:A98"/>
    <mergeCell ref="B92:B98"/>
    <mergeCell ref="C92:C98"/>
    <mergeCell ref="D92:D98"/>
    <mergeCell ref="E92:E98"/>
    <mergeCell ref="F92:F94"/>
    <mergeCell ref="F95:F97"/>
    <mergeCell ref="F98:G98"/>
    <mergeCell ref="A113:A119"/>
    <mergeCell ref="B113:B119"/>
    <mergeCell ref="C113:C119"/>
    <mergeCell ref="D113:D119"/>
    <mergeCell ref="E113:E119"/>
    <mergeCell ref="F113:F115"/>
    <mergeCell ref="F116:F118"/>
    <mergeCell ref="F119:G119"/>
    <mergeCell ref="A106:A112"/>
    <mergeCell ref="B106:B112"/>
    <mergeCell ref="C106:C112"/>
    <mergeCell ref="D106:D112"/>
    <mergeCell ref="E106:E112"/>
    <mergeCell ref="F106:F108"/>
    <mergeCell ref="F109:F111"/>
    <mergeCell ref="F112:G112"/>
    <mergeCell ref="A127:A133"/>
    <mergeCell ref="B127:B133"/>
    <mergeCell ref="C127:C133"/>
    <mergeCell ref="D127:D133"/>
    <mergeCell ref="E127:E133"/>
    <mergeCell ref="F127:F129"/>
    <mergeCell ref="F130:F132"/>
    <mergeCell ref="F133:G133"/>
    <mergeCell ref="A120:A126"/>
    <mergeCell ref="B120:B126"/>
    <mergeCell ref="C120:C126"/>
    <mergeCell ref="D120:D126"/>
    <mergeCell ref="E120:E126"/>
    <mergeCell ref="F120:F122"/>
    <mergeCell ref="F123:F125"/>
    <mergeCell ref="F126:G126"/>
    <mergeCell ref="A141:A147"/>
    <mergeCell ref="B141:B147"/>
    <mergeCell ref="C141:C147"/>
    <mergeCell ref="D141:D147"/>
    <mergeCell ref="E141:E147"/>
    <mergeCell ref="F141:F143"/>
    <mergeCell ref="F144:F146"/>
    <mergeCell ref="F147:G147"/>
    <mergeCell ref="A134:A140"/>
    <mergeCell ref="B134:B140"/>
    <mergeCell ref="C134:C140"/>
    <mergeCell ref="D134:D140"/>
    <mergeCell ref="E134:E140"/>
    <mergeCell ref="F134:F136"/>
    <mergeCell ref="F137:F139"/>
    <mergeCell ref="F140:G140"/>
    <mergeCell ref="A155:A161"/>
    <mergeCell ref="B155:B161"/>
    <mergeCell ref="C155:C161"/>
    <mergeCell ref="D155:D161"/>
    <mergeCell ref="E155:E161"/>
    <mergeCell ref="F155:F157"/>
    <mergeCell ref="F158:F160"/>
    <mergeCell ref="F161:G161"/>
    <mergeCell ref="A148:A154"/>
    <mergeCell ref="B148:B154"/>
    <mergeCell ref="C148:C154"/>
    <mergeCell ref="D148:D154"/>
    <mergeCell ref="E148:E154"/>
    <mergeCell ref="F148:F150"/>
    <mergeCell ref="F151:F153"/>
    <mergeCell ref="F154:G154"/>
    <mergeCell ref="A169:A175"/>
    <mergeCell ref="B169:B175"/>
    <mergeCell ref="C169:C175"/>
    <mergeCell ref="D169:D175"/>
    <mergeCell ref="E169:E175"/>
    <mergeCell ref="F169:F171"/>
    <mergeCell ref="F172:F174"/>
    <mergeCell ref="F175:G175"/>
    <mergeCell ref="A162:A168"/>
    <mergeCell ref="B162:B168"/>
    <mergeCell ref="C162:C168"/>
    <mergeCell ref="D162:D168"/>
    <mergeCell ref="E162:E168"/>
    <mergeCell ref="F162:F164"/>
    <mergeCell ref="F165:F167"/>
    <mergeCell ref="F168:G168"/>
    <mergeCell ref="A183:A189"/>
    <mergeCell ref="B183:B189"/>
    <mergeCell ref="C183:C189"/>
    <mergeCell ref="D183:D189"/>
    <mergeCell ref="E183:E189"/>
    <mergeCell ref="F183:F185"/>
    <mergeCell ref="F186:F188"/>
    <mergeCell ref="F189:G189"/>
    <mergeCell ref="A176:A182"/>
    <mergeCell ref="B176:B182"/>
    <mergeCell ref="C176:C182"/>
    <mergeCell ref="D176:D182"/>
    <mergeCell ref="E176:E182"/>
    <mergeCell ref="F176:F178"/>
    <mergeCell ref="F179:F181"/>
    <mergeCell ref="F182:G182"/>
    <mergeCell ref="A197:A203"/>
    <mergeCell ref="B197:B203"/>
    <mergeCell ref="C197:C203"/>
    <mergeCell ref="D197:D203"/>
    <mergeCell ref="E197:E203"/>
    <mergeCell ref="F197:F199"/>
    <mergeCell ref="F200:F202"/>
    <mergeCell ref="F203:G203"/>
    <mergeCell ref="A190:A196"/>
    <mergeCell ref="B190:B196"/>
    <mergeCell ref="C190:C196"/>
    <mergeCell ref="D190:D196"/>
    <mergeCell ref="E190:E196"/>
    <mergeCell ref="F190:F192"/>
    <mergeCell ref="F193:F195"/>
    <mergeCell ref="F196:G196"/>
    <mergeCell ref="A211:A217"/>
    <mergeCell ref="B211:B217"/>
    <mergeCell ref="C211:C217"/>
    <mergeCell ref="D211:D217"/>
    <mergeCell ref="E211:E217"/>
    <mergeCell ref="F211:F213"/>
    <mergeCell ref="F214:F216"/>
    <mergeCell ref="F217:G217"/>
    <mergeCell ref="A204:A210"/>
    <mergeCell ref="B204:B210"/>
    <mergeCell ref="C204:C210"/>
    <mergeCell ref="D204:D210"/>
    <mergeCell ref="E204:E210"/>
    <mergeCell ref="F204:F206"/>
    <mergeCell ref="F207:F209"/>
    <mergeCell ref="F210:G210"/>
    <mergeCell ref="A225:A231"/>
    <mergeCell ref="B225:B231"/>
    <mergeCell ref="C225:C231"/>
    <mergeCell ref="D225:D231"/>
    <mergeCell ref="E225:E231"/>
    <mergeCell ref="F225:F227"/>
    <mergeCell ref="F228:F230"/>
    <mergeCell ref="F231:G231"/>
    <mergeCell ref="A218:A224"/>
    <mergeCell ref="B218:B224"/>
    <mergeCell ref="C218:C224"/>
    <mergeCell ref="D218:D224"/>
    <mergeCell ref="E218:E224"/>
    <mergeCell ref="F218:F220"/>
    <mergeCell ref="F221:F223"/>
    <mergeCell ref="F224:G224"/>
    <mergeCell ref="A239:A245"/>
    <mergeCell ref="B239:B245"/>
    <mergeCell ref="C239:C245"/>
    <mergeCell ref="D239:D245"/>
    <mergeCell ref="E239:E245"/>
    <mergeCell ref="F239:F241"/>
    <mergeCell ref="F242:F244"/>
    <mergeCell ref="F245:G245"/>
    <mergeCell ref="A232:A238"/>
    <mergeCell ref="B232:B238"/>
    <mergeCell ref="C232:C238"/>
    <mergeCell ref="D232:D238"/>
    <mergeCell ref="E232:E238"/>
    <mergeCell ref="F232:F234"/>
    <mergeCell ref="F235:F237"/>
    <mergeCell ref="F238:G238"/>
    <mergeCell ref="A253:A259"/>
    <mergeCell ref="B253:B259"/>
    <mergeCell ref="C253:C259"/>
    <mergeCell ref="D253:D259"/>
    <mergeCell ref="E253:E259"/>
    <mergeCell ref="F253:F255"/>
    <mergeCell ref="F256:F258"/>
    <mergeCell ref="F259:G259"/>
    <mergeCell ref="A246:A252"/>
    <mergeCell ref="B246:B252"/>
    <mergeCell ref="C246:C252"/>
    <mergeCell ref="D246:D252"/>
    <mergeCell ref="E246:E252"/>
    <mergeCell ref="F246:F248"/>
    <mergeCell ref="F249:F251"/>
    <mergeCell ref="F252:G252"/>
    <mergeCell ref="A267:A273"/>
    <mergeCell ref="B267:B273"/>
    <mergeCell ref="C267:C273"/>
    <mergeCell ref="D267:D273"/>
    <mergeCell ref="E267:E273"/>
    <mergeCell ref="F267:F269"/>
    <mergeCell ref="F270:F272"/>
    <mergeCell ref="F273:G273"/>
    <mergeCell ref="A260:A266"/>
    <mergeCell ref="B260:B266"/>
    <mergeCell ref="C260:C266"/>
    <mergeCell ref="D260:D266"/>
    <mergeCell ref="E260:E266"/>
    <mergeCell ref="F260:F262"/>
    <mergeCell ref="F263:F265"/>
    <mergeCell ref="F266:G266"/>
    <mergeCell ref="A281:A287"/>
    <mergeCell ref="B281:B287"/>
    <mergeCell ref="C281:C287"/>
    <mergeCell ref="D281:D287"/>
    <mergeCell ref="E281:E287"/>
    <mergeCell ref="F281:F283"/>
    <mergeCell ref="F284:F286"/>
    <mergeCell ref="F287:G287"/>
    <mergeCell ref="A274:A280"/>
    <mergeCell ref="B274:B280"/>
    <mergeCell ref="C274:C280"/>
    <mergeCell ref="D274:D280"/>
    <mergeCell ref="E274:E280"/>
    <mergeCell ref="F274:F276"/>
    <mergeCell ref="F277:F279"/>
    <mergeCell ref="F280:G280"/>
    <mergeCell ref="A295:A301"/>
    <mergeCell ref="B295:B301"/>
    <mergeCell ref="C295:C301"/>
    <mergeCell ref="D295:D301"/>
    <mergeCell ref="E295:E301"/>
    <mergeCell ref="F295:F297"/>
    <mergeCell ref="F298:F300"/>
    <mergeCell ref="F301:G301"/>
    <mergeCell ref="A288:A294"/>
    <mergeCell ref="B288:B294"/>
    <mergeCell ref="C288:C294"/>
    <mergeCell ref="D288:D294"/>
    <mergeCell ref="E288:E294"/>
    <mergeCell ref="F288:F290"/>
    <mergeCell ref="F291:F293"/>
    <mergeCell ref="F294:G294"/>
    <mergeCell ref="A309:A315"/>
    <mergeCell ref="B309:B315"/>
    <mergeCell ref="C309:C315"/>
    <mergeCell ref="D309:D315"/>
    <mergeCell ref="E309:E315"/>
    <mergeCell ref="F309:F311"/>
    <mergeCell ref="F312:F314"/>
    <mergeCell ref="F315:G315"/>
    <mergeCell ref="A302:A308"/>
    <mergeCell ref="B302:B308"/>
    <mergeCell ref="C302:C308"/>
    <mergeCell ref="D302:D308"/>
    <mergeCell ref="E302:E308"/>
    <mergeCell ref="F302:F304"/>
    <mergeCell ref="F305:F307"/>
    <mergeCell ref="F308:G308"/>
    <mergeCell ref="A323:A329"/>
    <mergeCell ref="B323:B329"/>
    <mergeCell ref="C323:C329"/>
    <mergeCell ref="D323:D329"/>
    <mergeCell ref="E323:E329"/>
    <mergeCell ref="F323:F325"/>
    <mergeCell ref="F326:F328"/>
    <mergeCell ref="F329:G329"/>
    <mergeCell ref="A316:A322"/>
    <mergeCell ref="B316:B322"/>
    <mergeCell ref="C316:C322"/>
    <mergeCell ref="D316:D322"/>
    <mergeCell ref="E316:E322"/>
    <mergeCell ref="F316:F318"/>
    <mergeCell ref="F319:F321"/>
    <mergeCell ref="F322:G322"/>
    <mergeCell ref="A337:A343"/>
    <mergeCell ref="B337:B343"/>
    <mergeCell ref="C337:C343"/>
    <mergeCell ref="D337:D343"/>
    <mergeCell ref="E337:E343"/>
    <mergeCell ref="F337:F339"/>
    <mergeCell ref="F340:F342"/>
    <mergeCell ref="F343:G343"/>
    <mergeCell ref="A330:A336"/>
    <mergeCell ref="B330:B336"/>
    <mergeCell ref="C330:C336"/>
    <mergeCell ref="D330:D336"/>
    <mergeCell ref="E330:E336"/>
    <mergeCell ref="F330:F332"/>
    <mergeCell ref="F333:F335"/>
    <mergeCell ref="F336:G336"/>
    <mergeCell ref="A351:A357"/>
    <mergeCell ref="B351:B357"/>
    <mergeCell ref="C351:C357"/>
    <mergeCell ref="D351:D357"/>
    <mergeCell ref="E351:E357"/>
    <mergeCell ref="F351:F353"/>
    <mergeCell ref="F354:F356"/>
    <mergeCell ref="F357:G357"/>
    <mergeCell ref="A344:A350"/>
    <mergeCell ref="B344:B350"/>
    <mergeCell ref="C344:C350"/>
    <mergeCell ref="D344:D350"/>
    <mergeCell ref="E344:E350"/>
    <mergeCell ref="F344:F346"/>
    <mergeCell ref="F347:F349"/>
    <mergeCell ref="F350:G350"/>
    <mergeCell ref="A365:A371"/>
    <mergeCell ref="B365:B371"/>
    <mergeCell ref="C365:C371"/>
    <mergeCell ref="D365:D371"/>
    <mergeCell ref="E365:E371"/>
    <mergeCell ref="F365:F367"/>
    <mergeCell ref="F368:F370"/>
    <mergeCell ref="F371:G371"/>
    <mergeCell ref="A358:A364"/>
    <mergeCell ref="B358:B364"/>
    <mergeCell ref="C358:C364"/>
    <mergeCell ref="D358:D364"/>
    <mergeCell ref="E358:E364"/>
    <mergeCell ref="F358:F360"/>
    <mergeCell ref="F361:F363"/>
    <mergeCell ref="F364:G364"/>
    <mergeCell ref="A379:A385"/>
    <mergeCell ref="B379:B385"/>
    <mergeCell ref="C379:C385"/>
    <mergeCell ref="D379:D385"/>
    <mergeCell ref="E379:E385"/>
    <mergeCell ref="F379:F381"/>
    <mergeCell ref="F382:F384"/>
    <mergeCell ref="F385:G385"/>
    <mergeCell ref="A372:A378"/>
    <mergeCell ref="B372:B378"/>
    <mergeCell ref="C372:C378"/>
    <mergeCell ref="D372:D378"/>
    <mergeCell ref="E372:E378"/>
    <mergeCell ref="F372:F374"/>
    <mergeCell ref="F375:F377"/>
    <mergeCell ref="F378:G378"/>
    <mergeCell ref="A393:A399"/>
    <mergeCell ref="B393:B399"/>
    <mergeCell ref="C393:C399"/>
    <mergeCell ref="D393:D399"/>
    <mergeCell ref="E393:E399"/>
    <mergeCell ref="F393:F395"/>
    <mergeCell ref="F396:F398"/>
    <mergeCell ref="F399:G399"/>
    <mergeCell ref="A386:A392"/>
    <mergeCell ref="B386:B392"/>
    <mergeCell ref="C386:C392"/>
    <mergeCell ref="D386:D392"/>
    <mergeCell ref="E386:E392"/>
    <mergeCell ref="F386:F388"/>
    <mergeCell ref="F389:F391"/>
    <mergeCell ref="F392:G392"/>
    <mergeCell ref="A407:A413"/>
    <mergeCell ref="B407:B413"/>
    <mergeCell ref="C407:C413"/>
    <mergeCell ref="D407:D413"/>
    <mergeCell ref="E407:E413"/>
    <mergeCell ref="F407:F409"/>
    <mergeCell ref="F410:F412"/>
    <mergeCell ref="F413:G413"/>
    <mergeCell ref="A400:A406"/>
    <mergeCell ref="B400:B406"/>
    <mergeCell ref="C400:C406"/>
    <mergeCell ref="D400:D406"/>
    <mergeCell ref="E400:E406"/>
    <mergeCell ref="F400:F402"/>
    <mergeCell ref="F403:F405"/>
    <mergeCell ref="F406:G406"/>
    <mergeCell ref="A421:A427"/>
    <mergeCell ref="B421:B427"/>
    <mergeCell ref="C421:C427"/>
    <mergeCell ref="D421:D427"/>
    <mergeCell ref="E421:E427"/>
    <mergeCell ref="F421:F423"/>
    <mergeCell ref="F424:F426"/>
    <mergeCell ref="F427:G427"/>
    <mergeCell ref="A414:A420"/>
    <mergeCell ref="B414:B420"/>
    <mergeCell ref="C414:C420"/>
    <mergeCell ref="D414:D420"/>
    <mergeCell ref="E414:E420"/>
    <mergeCell ref="F414:F416"/>
    <mergeCell ref="F417:F419"/>
    <mergeCell ref="F420:G420"/>
    <mergeCell ref="A435:A441"/>
    <mergeCell ref="B435:B441"/>
    <mergeCell ref="C435:C441"/>
    <mergeCell ref="D435:D441"/>
    <mergeCell ref="E435:E441"/>
    <mergeCell ref="F435:F437"/>
    <mergeCell ref="F438:F440"/>
    <mergeCell ref="F441:G441"/>
    <mergeCell ref="A428:A434"/>
    <mergeCell ref="B428:B434"/>
    <mergeCell ref="C428:C434"/>
    <mergeCell ref="D428:D434"/>
    <mergeCell ref="E428:E434"/>
    <mergeCell ref="F428:F430"/>
    <mergeCell ref="F431:F433"/>
    <mergeCell ref="F434:G434"/>
    <mergeCell ref="A449:A455"/>
    <mergeCell ref="B449:B455"/>
    <mergeCell ref="C449:C455"/>
    <mergeCell ref="D449:D455"/>
    <mergeCell ref="E449:E455"/>
    <mergeCell ref="F449:F451"/>
    <mergeCell ref="F452:F454"/>
    <mergeCell ref="F455:G455"/>
    <mergeCell ref="A442:A448"/>
    <mergeCell ref="B442:B448"/>
    <mergeCell ref="C442:C448"/>
    <mergeCell ref="D442:D448"/>
    <mergeCell ref="E442:E448"/>
    <mergeCell ref="F442:F444"/>
    <mergeCell ref="F445:F447"/>
    <mergeCell ref="F448:G448"/>
    <mergeCell ref="A463:A469"/>
    <mergeCell ref="B463:B469"/>
    <mergeCell ref="C463:C469"/>
    <mergeCell ref="D463:D469"/>
    <mergeCell ref="E463:E469"/>
    <mergeCell ref="F463:F465"/>
    <mergeCell ref="F466:F468"/>
    <mergeCell ref="F469:G469"/>
    <mergeCell ref="A456:A462"/>
    <mergeCell ref="B456:B462"/>
    <mergeCell ref="C456:C462"/>
    <mergeCell ref="D456:D462"/>
    <mergeCell ref="E456:E462"/>
    <mergeCell ref="F456:F458"/>
    <mergeCell ref="F459:F461"/>
    <mergeCell ref="F462:G462"/>
    <mergeCell ref="A477:A483"/>
    <mergeCell ref="B477:B483"/>
    <mergeCell ref="C477:C483"/>
    <mergeCell ref="D477:D483"/>
    <mergeCell ref="E477:E483"/>
    <mergeCell ref="F477:F479"/>
    <mergeCell ref="F480:F482"/>
    <mergeCell ref="F483:G483"/>
    <mergeCell ref="A470:A476"/>
    <mergeCell ref="B470:B476"/>
    <mergeCell ref="C470:C476"/>
    <mergeCell ref="D470:D476"/>
    <mergeCell ref="E470:E476"/>
    <mergeCell ref="F470:F472"/>
    <mergeCell ref="F473:F475"/>
    <mergeCell ref="F476:G476"/>
    <mergeCell ref="A491:A497"/>
    <mergeCell ref="B491:B497"/>
    <mergeCell ref="C491:C497"/>
    <mergeCell ref="D491:D497"/>
    <mergeCell ref="E491:E497"/>
    <mergeCell ref="F491:F493"/>
    <mergeCell ref="F494:F496"/>
    <mergeCell ref="F497:G497"/>
    <mergeCell ref="A484:A490"/>
    <mergeCell ref="B484:B490"/>
    <mergeCell ref="C484:C490"/>
    <mergeCell ref="D484:D490"/>
    <mergeCell ref="E484:E490"/>
    <mergeCell ref="F484:F486"/>
    <mergeCell ref="F487:F489"/>
    <mergeCell ref="F490:G490"/>
    <mergeCell ref="A505:A511"/>
    <mergeCell ref="B505:B511"/>
    <mergeCell ref="C505:C511"/>
    <mergeCell ref="D505:D511"/>
    <mergeCell ref="E505:E511"/>
    <mergeCell ref="F505:F507"/>
    <mergeCell ref="F508:F510"/>
    <mergeCell ref="F511:G511"/>
    <mergeCell ref="A498:A504"/>
    <mergeCell ref="B498:B504"/>
    <mergeCell ref="C498:C504"/>
    <mergeCell ref="D498:D504"/>
    <mergeCell ref="E498:E504"/>
    <mergeCell ref="F498:F500"/>
    <mergeCell ref="F501:F503"/>
    <mergeCell ref="F504:G504"/>
    <mergeCell ref="A519:A525"/>
    <mergeCell ref="B519:B525"/>
    <mergeCell ref="C519:C525"/>
    <mergeCell ref="D519:D525"/>
    <mergeCell ref="E519:E525"/>
    <mergeCell ref="F519:F521"/>
    <mergeCell ref="F522:F524"/>
    <mergeCell ref="F525:G525"/>
    <mergeCell ref="A512:A518"/>
    <mergeCell ref="B512:B518"/>
    <mergeCell ref="C512:C518"/>
    <mergeCell ref="D512:D518"/>
    <mergeCell ref="E512:E518"/>
    <mergeCell ref="F512:F514"/>
    <mergeCell ref="F515:F517"/>
    <mergeCell ref="F518:G518"/>
    <mergeCell ref="A533:A539"/>
    <mergeCell ref="B533:B539"/>
    <mergeCell ref="C533:C539"/>
    <mergeCell ref="D533:D539"/>
    <mergeCell ref="E533:E539"/>
    <mergeCell ref="F533:F535"/>
    <mergeCell ref="F536:F538"/>
    <mergeCell ref="F539:G539"/>
    <mergeCell ref="A526:A532"/>
    <mergeCell ref="B526:B532"/>
    <mergeCell ref="C526:C532"/>
    <mergeCell ref="D526:D532"/>
    <mergeCell ref="E526:E532"/>
    <mergeCell ref="F526:F528"/>
    <mergeCell ref="F529:F531"/>
    <mergeCell ref="F532:G532"/>
    <mergeCell ref="A547:A553"/>
    <mergeCell ref="B547:B553"/>
    <mergeCell ref="C547:C553"/>
    <mergeCell ref="D547:D553"/>
    <mergeCell ref="E547:E553"/>
    <mergeCell ref="F547:F549"/>
    <mergeCell ref="F550:F552"/>
    <mergeCell ref="F553:G553"/>
    <mergeCell ref="A540:A546"/>
    <mergeCell ref="B540:B546"/>
    <mergeCell ref="C540:C546"/>
    <mergeCell ref="D540:D546"/>
    <mergeCell ref="E540:E546"/>
    <mergeCell ref="F540:F542"/>
    <mergeCell ref="F543:F545"/>
    <mergeCell ref="F546:G546"/>
    <mergeCell ref="A561:A567"/>
    <mergeCell ref="B561:B567"/>
    <mergeCell ref="C561:C567"/>
    <mergeCell ref="D561:D567"/>
    <mergeCell ref="E561:E567"/>
    <mergeCell ref="F561:F563"/>
    <mergeCell ref="F564:F566"/>
    <mergeCell ref="F567:G567"/>
    <mergeCell ref="A554:A560"/>
    <mergeCell ref="B554:B560"/>
    <mergeCell ref="C554:C560"/>
    <mergeCell ref="D554:D560"/>
    <mergeCell ref="E554:E560"/>
    <mergeCell ref="F554:F556"/>
    <mergeCell ref="F557:F559"/>
    <mergeCell ref="F560:G560"/>
    <mergeCell ref="A575:A581"/>
    <mergeCell ref="B575:B581"/>
    <mergeCell ref="C575:C581"/>
    <mergeCell ref="D575:D581"/>
    <mergeCell ref="E575:E581"/>
    <mergeCell ref="F575:F577"/>
    <mergeCell ref="F578:F580"/>
    <mergeCell ref="F581:G581"/>
    <mergeCell ref="A568:A574"/>
    <mergeCell ref="B568:B574"/>
    <mergeCell ref="C568:C574"/>
    <mergeCell ref="D568:D574"/>
    <mergeCell ref="E568:E574"/>
    <mergeCell ref="F568:F570"/>
    <mergeCell ref="F571:F573"/>
    <mergeCell ref="F574:G574"/>
    <mergeCell ref="A589:A595"/>
    <mergeCell ref="B589:B595"/>
    <mergeCell ref="C589:C595"/>
    <mergeCell ref="D589:D595"/>
    <mergeCell ref="E589:E595"/>
    <mergeCell ref="F589:F591"/>
    <mergeCell ref="F592:F594"/>
    <mergeCell ref="F595:G595"/>
    <mergeCell ref="A582:A588"/>
    <mergeCell ref="B582:B588"/>
    <mergeCell ref="C582:C588"/>
    <mergeCell ref="D582:D588"/>
    <mergeCell ref="E582:E588"/>
    <mergeCell ref="F582:F584"/>
    <mergeCell ref="F585:F587"/>
    <mergeCell ref="F588:G588"/>
    <mergeCell ref="A603:A609"/>
    <mergeCell ref="B603:B609"/>
    <mergeCell ref="C603:C609"/>
    <mergeCell ref="D603:D609"/>
    <mergeCell ref="E603:E609"/>
    <mergeCell ref="F603:F605"/>
    <mergeCell ref="F606:F608"/>
    <mergeCell ref="F609:G609"/>
    <mergeCell ref="A596:A602"/>
    <mergeCell ref="B596:B602"/>
    <mergeCell ref="C596:C602"/>
    <mergeCell ref="D596:D602"/>
    <mergeCell ref="E596:E602"/>
    <mergeCell ref="F596:F598"/>
    <mergeCell ref="F599:F601"/>
    <mergeCell ref="F602:G602"/>
    <mergeCell ref="A617:A623"/>
    <mergeCell ref="B617:B623"/>
    <mergeCell ref="C617:C623"/>
    <mergeCell ref="D617:D623"/>
    <mergeCell ref="E617:E623"/>
    <mergeCell ref="F617:F619"/>
    <mergeCell ref="F620:F622"/>
    <mergeCell ref="F623:G623"/>
    <mergeCell ref="A610:A616"/>
    <mergeCell ref="B610:B616"/>
    <mergeCell ref="C610:C616"/>
    <mergeCell ref="D610:D616"/>
    <mergeCell ref="E610:E616"/>
    <mergeCell ref="F610:F612"/>
    <mergeCell ref="F613:F615"/>
    <mergeCell ref="F616:G616"/>
    <mergeCell ref="A631:A637"/>
    <mergeCell ref="B631:B637"/>
    <mergeCell ref="C631:C637"/>
    <mergeCell ref="D631:D637"/>
    <mergeCell ref="E631:E637"/>
    <mergeCell ref="F631:F633"/>
    <mergeCell ref="F634:F636"/>
    <mergeCell ref="F637:G637"/>
    <mergeCell ref="A624:A630"/>
    <mergeCell ref="B624:B630"/>
    <mergeCell ref="C624:C630"/>
    <mergeCell ref="D624:D630"/>
    <mergeCell ref="E624:E630"/>
    <mergeCell ref="F624:F626"/>
    <mergeCell ref="F627:F629"/>
    <mergeCell ref="F630:G630"/>
    <mergeCell ref="A645:A651"/>
    <mergeCell ref="B645:B651"/>
    <mergeCell ref="C645:C651"/>
    <mergeCell ref="D645:D651"/>
    <mergeCell ref="E645:E651"/>
    <mergeCell ref="F645:F647"/>
    <mergeCell ref="F648:F650"/>
    <mergeCell ref="F651:G651"/>
    <mergeCell ref="A638:A644"/>
    <mergeCell ref="B638:B644"/>
    <mergeCell ref="C638:C644"/>
    <mergeCell ref="D638:D644"/>
    <mergeCell ref="E638:E644"/>
    <mergeCell ref="F638:F640"/>
    <mergeCell ref="F641:F643"/>
    <mergeCell ref="F644:G644"/>
    <mergeCell ref="A659:A665"/>
    <mergeCell ref="B659:B665"/>
    <mergeCell ref="C659:C665"/>
    <mergeCell ref="D659:D665"/>
    <mergeCell ref="E659:E665"/>
    <mergeCell ref="F659:F661"/>
    <mergeCell ref="F662:F664"/>
    <mergeCell ref="F665:G665"/>
    <mergeCell ref="A652:A658"/>
    <mergeCell ref="B652:B658"/>
    <mergeCell ref="C652:C658"/>
    <mergeCell ref="D652:D658"/>
    <mergeCell ref="E652:E658"/>
    <mergeCell ref="F652:F654"/>
    <mergeCell ref="F655:F657"/>
    <mergeCell ref="F658:G658"/>
    <mergeCell ref="A673:A679"/>
    <mergeCell ref="B673:B679"/>
    <mergeCell ref="C673:C679"/>
    <mergeCell ref="D673:D679"/>
    <mergeCell ref="E673:E679"/>
    <mergeCell ref="F673:F675"/>
    <mergeCell ref="F676:F678"/>
    <mergeCell ref="F679:G679"/>
    <mergeCell ref="A666:A672"/>
    <mergeCell ref="B666:B672"/>
    <mergeCell ref="C666:C672"/>
    <mergeCell ref="D666:D672"/>
    <mergeCell ref="E666:E672"/>
    <mergeCell ref="F666:F668"/>
    <mergeCell ref="F669:F671"/>
    <mergeCell ref="F672:G67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T702"/>
  <sheetViews>
    <sheetView topLeftCell="A206" zoomScaleNormal="100" workbookViewId="0">
      <selection activeCell="J206" sqref="J206"/>
    </sheetView>
  </sheetViews>
  <sheetFormatPr baseColWidth="10" defaultRowHeight="15" x14ac:dyDescent="0.25"/>
  <cols>
    <col min="1" max="1" width="6.28515625" customWidth="1"/>
    <col min="2" max="2" width="9.42578125" style="38" customWidth="1"/>
    <col min="3" max="3" width="7.7109375" customWidth="1"/>
    <col min="4" max="4" width="8.28515625" style="181" customWidth="1"/>
    <col min="5" max="5" width="15" style="182" customWidth="1"/>
    <col min="6" max="6" width="8" customWidth="1"/>
    <col min="7" max="7" width="7.7109375" customWidth="1"/>
    <col min="8" max="8" width="7.28515625" customWidth="1"/>
    <col min="9" max="9" width="5.28515625" customWidth="1"/>
    <col min="10" max="10" width="5.5703125" customWidth="1"/>
    <col min="11" max="11" width="5.85546875" customWidth="1"/>
    <col min="12" max="12" width="6.42578125" customWidth="1"/>
    <col min="13" max="13" width="6.7109375" customWidth="1"/>
    <col min="14" max="14" width="6.85546875" customWidth="1"/>
    <col min="15" max="15" width="6.7109375" customWidth="1"/>
    <col min="16" max="16" width="7.42578125" customWidth="1"/>
    <col min="17" max="17" width="6.7109375" customWidth="1"/>
    <col min="18" max="18" width="6.5703125" customWidth="1"/>
    <col min="19" max="19" width="8.5703125" customWidth="1"/>
    <col min="20" max="20" width="5.28515625" bestFit="1" customWidth="1"/>
  </cols>
  <sheetData>
    <row r="1" spans="1:20" ht="23.25" x14ac:dyDescent="0.3">
      <c r="A1" s="352" t="s">
        <v>32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</row>
    <row r="2" spans="1:20" s="18" customFormat="1" ht="12.75" customHeight="1" x14ac:dyDescent="0.25">
      <c r="A2" s="18">
        <v>1</v>
      </c>
      <c r="B2" s="18">
        <v>2</v>
      </c>
      <c r="C2" s="18">
        <v>3</v>
      </c>
      <c r="D2" s="179">
        <v>4</v>
      </c>
      <c r="E2" s="179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8">
        <v>25</v>
      </c>
      <c r="N2" s="7">
        <v>26</v>
      </c>
      <c r="O2" s="8">
        <v>27</v>
      </c>
      <c r="P2" s="7">
        <v>28</v>
      </c>
      <c r="Q2" s="8">
        <v>29</v>
      </c>
      <c r="R2" s="8">
        <v>57</v>
      </c>
      <c r="S2" s="7">
        <v>58</v>
      </c>
      <c r="T2" s="7">
        <v>59</v>
      </c>
    </row>
    <row r="3" spans="1:20" ht="9" customHeight="1" x14ac:dyDescent="0.25">
      <c r="A3" s="353" t="s">
        <v>0</v>
      </c>
      <c r="B3" s="356" t="s">
        <v>49</v>
      </c>
      <c r="C3" s="353" t="s">
        <v>51</v>
      </c>
      <c r="D3" s="356" t="s">
        <v>50</v>
      </c>
      <c r="E3" s="317" t="s">
        <v>25</v>
      </c>
      <c r="F3" s="357"/>
      <c r="G3" s="4"/>
      <c r="H3" s="359" t="s">
        <v>15</v>
      </c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1" t="s">
        <v>17</v>
      </c>
      <c r="T3" s="361" t="s">
        <v>26</v>
      </c>
    </row>
    <row r="4" spans="1:20" ht="9" customHeight="1" x14ac:dyDescent="0.25">
      <c r="A4" s="354"/>
      <c r="B4" s="356"/>
      <c r="C4" s="354"/>
      <c r="D4" s="356"/>
      <c r="E4" s="317"/>
      <c r="F4" s="358"/>
      <c r="G4" s="5"/>
      <c r="H4" s="359"/>
      <c r="I4" s="360"/>
      <c r="J4" s="360"/>
      <c r="K4" s="360"/>
      <c r="L4" s="360"/>
      <c r="M4" s="360"/>
      <c r="N4" s="360"/>
      <c r="O4" s="360"/>
      <c r="P4" s="360"/>
      <c r="Q4" s="360"/>
      <c r="R4" s="360"/>
      <c r="S4" s="361"/>
      <c r="T4" s="361"/>
    </row>
    <row r="5" spans="1:20" ht="9" customHeight="1" x14ac:dyDescent="0.25">
      <c r="A5" s="354"/>
      <c r="B5" s="356"/>
      <c r="C5" s="354"/>
      <c r="D5" s="356"/>
      <c r="E5" s="317"/>
      <c r="F5" s="358"/>
      <c r="G5" s="5"/>
      <c r="H5" s="408" t="s">
        <v>52</v>
      </c>
      <c r="I5" s="408" t="s">
        <v>53</v>
      </c>
      <c r="J5" s="408" t="s">
        <v>10</v>
      </c>
      <c r="K5" s="408" t="s">
        <v>11</v>
      </c>
      <c r="L5" s="408" t="s">
        <v>4</v>
      </c>
      <c r="M5" s="408" t="s">
        <v>7</v>
      </c>
      <c r="N5" s="408" t="s">
        <v>5</v>
      </c>
      <c r="O5" s="408" t="s">
        <v>54</v>
      </c>
      <c r="P5" s="408" t="s">
        <v>14</v>
      </c>
      <c r="Q5" s="408" t="s">
        <v>13</v>
      </c>
      <c r="R5" s="363" t="s">
        <v>24</v>
      </c>
      <c r="S5" s="361"/>
      <c r="T5" s="361"/>
    </row>
    <row r="6" spans="1:20" ht="23.25" customHeight="1" x14ac:dyDescent="0.25">
      <c r="A6" s="355"/>
      <c r="B6" s="356"/>
      <c r="C6" s="355"/>
      <c r="D6" s="356"/>
      <c r="E6" s="317"/>
      <c r="F6" s="358"/>
      <c r="G6" s="5"/>
      <c r="H6" s="434"/>
      <c r="I6" s="434"/>
      <c r="J6" s="434"/>
      <c r="K6" s="434"/>
      <c r="L6" s="434"/>
      <c r="M6" s="434"/>
      <c r="N6" s="434"/>
      <c r="O6" s="434"/>
      <c r="P6" s="434"/>
      <c r="Q6" s="434"/>
      <c r="R6" s="364"/>
      <c r="S6" s="361"/>
      <c r="T6" s="361"/>
    </row>
    <row r="7" spans="1:20" ht="12.75" customHeight="1" thickBot="1" x14ac:dyDescent="0.3">
      <c r="A7" s="350" t="s">
        <v>356</v>
      </c>
      <c r="B7" s="366" t="s">
        <v>374</v>
      </c>
      <c r="C7" s="366" t="s">
        <v>375</v>
      </c>
      <c r="D7" s="346" t="s">
        <v>40</v>
      </c>
      <c r="E7" s="336" t="s">
        <v>591</v>
      </c>
      <c r="F7" s="358"/>
      <c r="G7" s="5" t="s">
        <v>3</v>
      </c>
      <c r="H7" s="13"/>
      <c r="I7" s="14"/>
      <c r="J7" s="14"/>
      <c r="K7" s="14"/>
      <c r="L7" s="14"/>
      <c r="M7" s="14"/>
      <c r="N7" s="14"/>
      <c r="O7" s="14"/>
      <c r="P7" s="14"/>
      <c r="Q7" s="14"/>
      <c r="R7" s="14">
        <v>12</v>
      </c>
      <c r="S7" s="362"/>
      <c r="T7" s="362"/>
    </row>
    <row r="8" spans="1:20" ht="15" customHeight="1" x14ac:dyDescent="0.25">
      <c r="A8" s="351"/>
      <c r="B8" s="367"/>
      <c r="C8" s="367"/>
      <c r="D8" s="347"/>
      <c r="E8" s="337"/>
      <c r="F8" s="319" t="s">
        <v>16</v>
      </c>
      <c r="G8" s="12" t="s">
        <v>1</v>
      </c>
      <c r="H8" s="26">
        <v>14</v>
      </c>
      <c r="I8" s="20">
        <v>13</v>
      </c>
      <c r="J8" s="20">
        <v>10</v>
      </c>
      <c r="K8" s="20">
        <v>13</v>
      </c>
      <c r="L8" s="20">
        <v>11</v>
      </c>
      <c r="M8" s="20">
        <v>14</v>
      </c>
      <c r="N8" s="20">
        <v>4</v>
      </c>
      <c r="O8" s="20">
        <v>16</v>
      </c>
      <c r="P8" s="20">
        <v>12</v>
      </c>
      <c r="Q8" s="20">
        <v>18</v>
      </c>
      <c r="R8" s="20">
        <f t="shared" ref="R8:R13" si="0">SUM(H8:Q8)</f>
        <v>125</v>
      </c>
      <c r="S8" s="21">
        <f>SUM(H8:Q8)/10</f>
        <v>12.5</v>
      </c>
      <c r="T8" s="16"/>
    </row>
    <row r="9" spans="1:20" ht="15" customHeight="1" x14ac:dyDescent="0.25">
      <c r="A9" s="351"/>
      <c r="B9" s="367"/>
      <c r="C9" s="367"/>
      <c r="D9" s="347"/>
      <c r="E9" s="337"/>
      <c r="F9" s="320"/>
      <c r="G9" s="9" t="s">
        <v>2</v>
      </c>
      <c r="H9" s="28">
        <v>22</v>
      </c>
      <c r="I9" s="29">
        <v>8</v>
      </c>
      <c r="J9" s="29">
        <v>10</v>
      </c>
      <c r="K9" s="29">
        <v>14</v>
      </c>
      <c r="L9" s="29">
        <v>14</v>
      </c>
      <c r="M9" s="29">
        <v>14</v>
      </c>
      <c r="N9" s="29">
        <v>8</v>
      </c>
      <c r="O9" s="29">
        <v>15</v>
      </c>
      <c r="P9" s="29">
        <v>14</v>
      </c>
      <c r="Q9" s="29">
        <v>14</v>
      </c>
      <c r="R9" s="29">
        <f t="shared" si="0"/>
        <v>133</v>
      </c>
      <c r="S9" s="22">
        <f>SUM(H9:Q9)/12</f>
        <v>11.083333333333334</v>
      </c>
      <c r="T9" s="36"/>
    </row>
    <row r="10" spans="1:20" ht="15" customHeight="1" x14ac:dyDescent="0.25">
      <c r="A10" s="351"/>
      <c r="B10" s="367"/>
      <c r="C10" s="367"/>
      <c r="D10" s="347"/>
      <c r="E10" s="337"/>
      <c r="F10" s="321"/>
      <c r="G10" s="23" t="s">
        <v>22</v>
      </c>
      <c r="H10" s="31">
        <f t="shared" ref="H10:Q10" si="1">+(H9*2+H8)/3</f>
        <v>19.333333333333332</v>
      </c>
      <c r="I10" s="31">
        <f t="shared" si="1"/>
        <v>9.6666666666666661</v>
      </c>
      <c r="J10" s="31">
        <f t="shared" si="1"/>
        <v>10</v>
      </c>
      <c r="K10" s="31">
        <f t="shared" si="1"/>
        <v>13.666666666666666</v>
      </c>
      <c r="L10" s="31">
        <f t="shared" si="1"/>
        <v>13</v>
      </c>
      <c r="M10" s="31">
        <f t="shared" si="1"/>
        <v>14</v>
      </c>
      <c r="N10" s="31">
        <f t="shared" si="1"/>
        <v>6.666666666666667</v>
      </c>
      <c r="O10" s="31">
        <f t="shared" si="1"/>
        <v>15.333333333333334</v>
      </c>
      <c r="P10" s="31">
        <f t="shared" si="1"/>
        <v>13.333333333333334</v>
      </c>
      <c r="Q10" s="31">
        <f t="shared" si="1"/>
        <v>15.333333333333334</v>
      </c>
      <c r="R10" s="32">
        <f t="shared" si="0"/>
        <v>130.33333333333331</v>
      </c>
      <c r="S10" s="24">
        <f>SUM(S9*2+S8)/3</f>
        <v>11.555555555555557</v>
      </c>
      <c r="T10" s="36"/>
    </row>
    <row r="11" spans="1:20" ht="15" customHeight="1" x14ac:dyDescent="0.25">
      <c r="A11" s="351"/>
      <c r="B11" s="367"/>
      <c r="C11" s="367"/>
      <c r="D11" s="347"/>
      <c r="E11" s="337"/>
      <c r="F11" s="322" t="s">
        <v>20</v>
      </c>
      <c r="G11" s="9" t="s">
        <v>1</v>
      </c>
      <c r="H11" s="29">
        <v>12</v>
      </c>
      <c r="I11" s="29">
        <v>14</v>
      </c>
      <c r="J11" s="29">
        <v>11</v>
      </c>
      <c r="K11" s="29">
        <v>14</v>
      </c>
      <c r="L11" s="29">
        <v>11</v>
      </c>
      <c r="M11" s="29">
        <v>15</v>
      </c>
      <c r="N11" s="29">
        <v>13</v>
      </c>
      <c r="O11" s="29">
        <v>10</v>
      </c>
      <c r="P11" s="29">
        <v>16</v>
      </c>
      <c r="Q11" s="29">
        <v>13</v>
      </c>
      <c r="R11" s="29">
        <f t="shared" si="0"/>
        <v>129</v>
      </c>
      <c r="S11" s="22">
        <f>SUM(H11:Q11)/10</f>
        <v>12.9</v>
      </c>
      <c r="T11" s="36"/>
    </row>
    <row r="12" spans="1:20" ht="15" customHeight="1" x14ac:dyDescent="0.25">
      <c r="A12" s="351"/>
      <c r="B12" s="367"/>
      <c r="C12" s="367"/>
      <c r="D12" s="347"/>
      <c r="E12" s="337"/>
      <c r="F12" s="322"/>
      <c r="G12" s="9" t="s">
        <v>2</v>
      </c>
      <c r="H12" s="29">
        <v>20</v>
      </c>
      <c r="I12" s="29">
        <v>9</v>
      </c>
      <c r="J12" s="29">
        <v>12</v>
      </c>
      <c r="K12" s="29">
        <v>4</v>
      </c>
      <c r="L12" s="29">
        <v>14</v>
      </c>
      <c r="M12" s="29">
        <v>10</v>
      </c>
      <c r="N12" s="29">
        <v>8</v>
      </c>
      <c r="O12" s="29">
        <v>10</v>
      </c>
      <c r="P12" s="29">
        <v>17</v>
      </c>
      <c r="Q12" s="29">
        <v>10</v>
      </c>
      <c r="R12" s="29">
        <f t="shared" si="0"/>
        <v>114</v>
      </c>
      <c r="S12" s="22">
        <f>SUM(H12:Q12)/12</f>
        <v>9.5</v>
      </c>
      <c r="T12" s="36"/>
    </row>
    <row r="13" spans="1:20" ht="15" customHeight="1" x14ac:dyDescent="0.25">
      <c r="A13" s="351"/>
      <c r="B13" s="367"/>
      <c r="C13" s="367"/>
      <c r="D13" s="347"/>
      <c r="E13" s="337"/>
      <c r="F13" s="322"/>
      <c r="G13" s="23" t="s">
        <v>23</v>
      </c>
      <c r="H13" s="31">
        <f t="shared" ref="H13:Q13" si="2">+(H12*2+H11)/3</f>
        <v>17.333333333333332</v>
      </c>
      <c r="I13" s="31">
        <f t="shared" si="2"/>
        <v>10.666666666666666</v>
      </c>
      <c r="J13" s="31">
        <f t="shared" si="2"/>
        <v>11.666666666666666</v>
      </c>
      <c r="K13" s="31">
        <f t="shared" si="2"/>
        <v>7.333333333333333</v>
      </c>
      <c r="L13" s="31">
        <f t="shared" si="2"/>
        <v>13</v>
      </c>
      <c r="M13" s="31">
        <f t="shared" si="2"/>
        <v>11.666666666666666</v>
      </c>
      <c r="N13" s="31">
        <f t="shared" si="2"/>
        <v>9.6666666666666661</v>
      </c>
      <c r="O13" s="31">
        <f t="shared" si="2"/>
        <v>10</v>
      </c>
      <c r="P13" s="31">
        <f t="shared" si="2"/>
        <v>16.666666666666668</v>
      </c>
      <c r="Q13" s="31">
        <f t="shared" si="2"/>
        <v>11</v>
      </c>
      <c r="R13" s="32">
        <f t="shared" si="0"/>
        <v>119.00000000000001</v>
      </c>
      <c r="S13" s="24">
        <f>SUM(S12*2+S11)/3</f>
        <v>10.633333333333333</v>
      </c>
      <c r="T13" s="36"/>
    </row>
    <row r="14" spans="1:20" ht="15" customHeight="1" thickBot="1" x14ac:dyDescent="0.3">
      <c r="A14" s="365"/>
      <c r="B14" s="368"/>
      <c r="C14" s="368"/>
      <c r="D14" s="369"/>
      <c r="E14" s="338"/>
      <c r="F14" s="323" t="s">
        <v>21</v>
      </c>
      <c r="G14" s="323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>
        <f>SUM(S10,S13)/2</f>
        <v>11.094444444444445</v>
      </c>
      <c r="T14" s="11"/>
    </row>
    <row r="15" spans="1:20" ht="15" customHeight="1" x14ac:dyDescent="0.25">
      <c r="A15" s="350">
        <v>2</v>
      </c>
      <c r="B15" s="315" t="s">
        <v>374</v>
      </c>
      <c r="C15" s="315" t="s">
        <v>375</v>
      </c>
      <c r="D15" s="346" t="s">
        <v>40</v>
      </c>
      <c r="E15" s="336" t="s">
        <v>592</v>
      </c>
      <c r="F15" s="319" t="s">
        <v>16</v>
      </c>
      <c r="G15" s="12" t="s">
        <v>1</v>
      </c>
      <c r="H15" s="26">
        <v>12</v>
      </c>
      <c r="I15" s="20">
        <v>12</v>
      </c>
      <c r="J15" s="20">
        <v>19</v>
      </c>
      <c r="K15" s="20">
        <v>14</v>
      </c>
      <c r="L15" s="20">
        <v>10</v>
      </c>
      <c r="M15" s="20">
        <v>18</v>
      </c>
      <c r="N15" s="20">
        <v>19</v>
      </c>
      <c r="O15" s="20">
        <v>17</v>
      </c>
      <c r="P15" s="20">
        <v>14</v>
      </c>
      <c r="Q15" s="20">
        <v>15</v>
      </c>
      <c r="R15" s="20">
        <f t="shared" ref="R15:R20" si="3">SUM(H15:Q15)</f>
        <v>150</v>
      </c>
      <c r="S15" s="21">
        <f>SUM(H15:Q15)/10</f>
        <v>15</v>
      </c>
      <c r="T15" s="16"/>
    </row>
    <row r="16" spans="1:20" ht="15" customHeight="1" x14ac:dyDescent="0.25">
      <c r="A16" s="351"/>
      <c r="B16" s="316"/>
      <c r="C16" s="316"/>
      <c r="D16" s="347"/>
      <c r="E16" s="337"/>
      <c r="F16" s="320"/>
      <c r="G16" s="9" t="s">
        <v>2</v>
      </c>
      <c r="H16" s="28">
        <v>14</v>
      </c>
      <c r="I16" s="29">
        <v>11</v>
      </c>
      <c r="J16" s="29">
        <v>17</v>
      </c>
      <c r="K16" s="29">
        <v>19</v>
      </c>
      <c r="L16" s="29">
        <v>12</v>
      </c>
      <c r="M16" s="29">
        <v>17</v>
      </c>
      <c r="N16" s="29">
        <v>17</v>
      </c>
      <c r="O16" s="29">
        <v>17</v>
      </c>
      <c r="P16" s="29">
        <v>15</v>
      </c>
      <c r="Q16" s="29">
        <v>13</v>
      </c>
      <c r="R16" s="29">
        <f t="shared" si="3"/>
        <v>152</v>
      </c>
      <c r="S16" s="22">
        <f>SUM(H16:Q16)/12</f>
        <v>12.666666666666666</v>
      </c>
      <c r="T16" s="36"/>
    </row>
    <row r="17" spans="1:20" ht="15" customHeight="1" x14ac:dyDescent="0.25">
      <c r="A17" s="351"/>
      <c r="B17" s="316"/>
      <c r="C17" s="316"/>
      <c r="D17" s="347"/>
      <c r="E17" s="337"/>
      <c r="F17" s="321"/>
      <c r="G17" s="23" t="s">
        <v>22</v>
      </c>
      <c r="H17" s="31">
        <f t="shared" ref="H17:Q17" si="4">+(H16*2+H15)/3</f>
        <v>13.333333333333334</v>
      </c>
      <c r="I17" s="31">
        <f t="shared" si="4"/>
        <v>11.333333333333334</v>
      </c>
      <c r="J17" s="31">
        <f t="shared" si="4"/>
        <v>17.666666666666668</v>
      </c>
      <c r="K17" s="31">
        <f t="shared" si="4"/>
        <v>17.333333333333332</v>
      </c>
      <c r="L17" s="31">
        <f t="shared" si="4"/>
        <v>11.333333333333334</v>
      </c>
      <c r="M17" s="31">
        <f t="shared" si="4"/>
        <v>17.333333333333332</v>
      </c>
      <c r="N17" s="31">
        <f t="shared" si="4"/>
        <v>17.666666666666668</v>
      </c>
      <c r="O17" s="31">
        <f t="shared" si="4"/>
        <v>17</v>
      </c>
      <c r="P17" s="31">
        <f t="shared" si="4"/>
        <v>14.666666666666666</v>
      </c>
      <c r="Q17" s="31">
        <f t="shared" si="4"/>
        <v>13.666666666666666</v>
      </c>
      <c r="R17" s="32">
        <f t="shared" si="3"/>
        <v>151.33333333333331</v>
      </c>
      <c r="S17" s="24">
        <f>SUM(S16*2+S15)/3</f>
        <v>13.444444444444443</v>
      </c>
      <c r="T17" s="36"/>
    </row>
    <row r="18" spans="1:20" ht="15" customHeight="1" x14ac:dyDescent="0.25">
      <c r="A18" s="351"/>
      <c r="B18" s="316"/>
      <c r="C18" s="316"/>
      <c r="D18" s="347"/>
      <c r="E18" s="337"/>
      <c r="F18" s="322" t="s">
        <v>20</v>
      </c>
      <c r="G18" s="9" t="s">
        <v>1</v>
      </c>
      <c r="H18" s="29">
        <v>13</v>
      </c>
      <c r="I18" s="29">
        <v>12</v>
      </c>
      <c r="J18" s="29">
        <v>16</v>
      </c>
      <c r="K18" s="29">
        <v>16</v>
      </c>
      <c r="L18" s="29">
        <v>14</v>
      </c>
      <c r="M18" s="29">
        <v>18</v>
      </c>
      <c r="N18" s="29">
        <v>13</v>
      </c>
      <c r="O18" s="29">
        <v>15</v>
      </c>
      <c r="P18" s="29">
        <v>18</v>
      </c>
      <c r="Q18" s="29">
        <v>14</v>
      </c>
      <c r="R18" s="29">
        <f t="shared" si="3"/>
        <v>149</v>
      </c>
      <c r="S18" s="22">
        <f>SUM(H18:Q18)/10</f>
        <v>14.9</v>
      </c>
      <c r="T18" s="36"/>
    </row>
    <row r="19" spans="1:20" ht="15" customHeight="1" x14ac:dyDescent="0.25">
      <c r="A19" s="351"/>
      <c r="B19" s="316"/>
      <c r="C19" s="316"/>
      <c r="D19" s="347"/>
      <c r="E19" s="337"/>
      <c r="F19" s="322"/>
      <c r="G19" s="9" t="s">
        <v>2</v>
      </c>
      <c r="H19" s="29">
        <v>16</v>
      </c>
      <c r="I19" s="29">
        <v>12</v>
      </c>
      <c r="J19" s="29">
        <v>18</v>
      </c>
      <c r="K19" s="29">
        <v>10</v>
      </c>
      <c r="L19" s="29">
        <v>6</v>
      </c>
      <c r="M19" s="29">
        <v>20</v>
      </c>
      <c r="N19" s="29">
        <v>8</v>
      </c>
      <c r="O19" s="29">
        <v>13</v>
      </c>
      <c r="P19" s="29">
        <v>17</v>
      </c>
      <c r="Q19" s="29">
        <v>17</v>
      </c>
      <c r="R19" s="29">
        <f t="shared" si="3"/>
        <v>137</v>
      </c>
      <c r="S19" s="22">
        <f>SUM(H19:Q19)/12</f>
        <v>11.416666666666666</v>
      </c>
      <c r="T19" s="36"/>
    </row>
    <row r="20" spans="1:20" ht="15" customHeight="1" x14ac:dyDescent="0.25">
      <c r="A20" s="351"/>
      <c r="B20" s="316"/>
      <c r="C20" s="316"/>
      <c r="D20" s="347"/>
      <c r="E20" s="337"/>
      <c r="F20" s="322"/>
      <c r="G20" s="23" t="s">
        <v>23</v>
      </c>
      <c r="H20" s="31">
        <f t="shared" ref="H20:Q20" si="5">+(H19*2+H18)/3</f>
        <v>15</v>
      </c>
      <c r="I20" s="31">
        <f t="shared" si="5"/>
        <v>12</v>
      </c>
      <c r="J20" s="31">
        <f t="shared" si="5"/>
        <v>17.333333333333332</v>
      </c>
      <c r="K20" s="31">
        <f t="shared" si="5"/>
        <v>12</v>
      </c>
      <c r="L20" s="31">
        <f t="shared" si="5"/>
        <v>8.6666666666666661</v>
      </c>
      <c r="M20" s="31">
        <f t="shared" si="5"/>
        <v>19.333333333333332</v>
      </c>
      <c r="N20" s="31">
        <f t="shared" si="5"/>
        <v>9.6666666666666661</v>
      </c>
      <c r="O20" s="31">
        <f t="shared" si="5"/>
        <v>13.666666666666666</v>
      </c>
      <c r="P20" s="31">
        <f t="shared" si="5"/>
        <v>17.333333333333332</v>
      </c>
      <c r="Q20" s="31">
        <f t="shared" si="5"/>
        <v>16</v>
      </c>
      <c r="R20" s="32">
        <f t="shared" si="3"/>
        <v>141</v>
      </c>
      <c r="S20" s="24">
        <f>SUM(S19*2+S18)/3</f>
        <v>12.577777777777778</v>
      </c>
      <c r="T20" s="36"/>
    </row>
    <row r="21" spans="1:20" ht="23.25" customHeight="1" thickBot="1" x14ac:dyDescent="0.3">
      <c r="A21" s="351"/>
      <c r="B21" s="316"/>
      <c r="C21" s="316"/>
      <c r="D21" s="347"/>
      <c r="E21" s="338"/>
      <c r="F21" s="323" t="s">
        <v>21</v>
      </c>
      <c r="G21" s="323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>
        <f>SUM(S17,S20)/2</f>
        <v>13.011111111111109</v>
      </c>
      <c r="T21" s="11"/>
    </row>
    <row r="22" spans="1:20" ht="15" customHeight="1" x14ac:dyDescent="0.25">
      <c r="A22" s="313">
        <v>3</v>
      </c>
      <c r="B22" s="315" t="s">
        <v>374</v>
      </c>
      <c r="C22" s="315" t="s">
        <v>375</v>
      </c>
      <c r="D22" s="346" t="s">
        <v>40</v>
      </c>
      <c r="E22" s="336" t="s">
        <v>593</v>
      </c>
      <c r="F22" s="319" t="s">
        <v>16</v>
      </c>
      <c r="G22" s="12" t="s">
        <v>1</v>
      </c>
      <c r="H22" s="26">
        <v>11</v>
      </c>
      <c r="I22" s="20">
        <v>11</v>
      </c>
      <c r="J22" s="20">
        <v>15</v>
      </c>
      <c r="K22" s="20">
        <v>10</v>
      </c>
      <c r="L22" s="20">
        <v>5</v>
      </c>
      <c r="M22" s="20">
        <v>10</v>
      </c>
      <c r="N22" s="20">
        <v>9</v>
      </c>
      <c r="O22" s="20">
        <v>16</v>
      </c>
      <c r="P22" s="20">
        <v>12</v>
      </c>
      <c r="Q22" s="20">
        <v>13</v>
      </c>
      <c r="R22" s="20">
        <f t="shared" ref="R22:R27" si="6">SUM(H22:Q22)</f>
        <v>112</v>
      </c>
      <c r="S22" s="21">
        <f>SUM(H22:Q22)/10</f>
        <v>11.2</v>
      </c>
      <c r="T22" s="16"/>
    </row>
    <row r="23" spans="1:20" ht="15" customHeight="1" x14ac:dyDescent="0.25">
      <c r="A23" s="314"/>
      <c r="B23" s="316"/>
      <c r="C23" s="316"/>
      <c r="D23" s="347"/>
      <c r="E23" s="337"/>
      <c r="F23" s="320"/>
      <c r="G23" s="9" t="s">
        <v>2</v>
      </c>
      <c r="H23" s="28">
        <v>18</v>
      </c>
      <c r="I23" s="29">
        <v>11</v>
      </c>
      <c r="J23" s="29">
        <v>3</v>
      </c>
      <c r="K23" s="29">
        <v>4</v>
      </c>
      <c r="L23" s="29">
        <v>6</v>
      </c>
      <c r="M23" s="29">
        <v>13</v>
      </c>
      <c r="N23" s="29">
        <v>4</v>
      </c>
      <c r="O23" s="29">
        <v>10</v>
      </c>
      <c r="P23" s="29">
        <v>13</v>
      </c>
      <c r="Q23" s="29">
        <v>10</v>
      </c>
      <c r="R23" s="29">
        <f t="shared" si="6"/>
        <v>92</v>
      </c>
      <c r="S23" s="22">
        <f>SUM(H23:Q23)/12</f>
        <v>7.666666666666667</v>
      </c>
      <c r="T23" s="36"/>
    </row>
    <row r="24" spans="1:20" ht="15" customHeight="1" x14ac:dyDescent="0.25">
      <c r="A24" s="314"/>
      <c r="B24" s="316"/>
      <c r="C24" s="316"/>
      <c r="D24" s="347"/>
      <c r="E24" s="337"/>
      <c r="F24" s="321"/>
      <c r="G24" s="23" t="s">
        <v>22</v>
      </c>
      <c r="H24" s="31">
        <f t="shared" ref="H24:Q24" si="7">+(H23*2+H22)/3</f>
        <v>15.666666666666666</v>
      </c>
      <c r="I24" s="31">
        <f t="shared" si="7"/>
        <v>11</v>
      </c>
      <c r="J24" s="31">
        <f t="shared" si="7"/>
        <v>7</v>
      </c>
      <c r="K24" s="31">
        <f t="shared" si="7"/>
        <v>6</v>
      </c>
      <c r="L24" s="31">
        <f t="shared" si="7"/>
        <v>5.666666666666667</v>
      </c>
      <c r="M24" s="31">
        <f t="shared" si="7"/>
        <v>12</v>
      </c>
      <c r="N24" s="31">
        <f t="shared" si="7"/>
        <v>5.666666666666667</v>
      </c>
      <c r="O24" s="31">
        <f t="shared" si="7"/>
        <v>12</v>
      </c>
      <c r="P24" s="31">
        <f t="shared" si="7"/>
        <v>12.666666666666666</v>
      </c>
      <c r="Q24" s="31">
        <f t="shared" si="7"/>
        <v>11</v>
      </c>
      <c r="R24" s="32">
        <f t="shared" si="6"/>
        <v>98.666666666666671</v>
      </c>
      <c r="S24" s="24">
        <f>SUM(S23*2+S22)/3</f>
        <v>8.8444444444444432</v>
      </c>
      <c r="T24" s="36"/>
    </row>
    <row r="25" spans="1:20" ht="15" customHeight="1" x14ac:dyDescent="0.25">
      <c r="A25" s="314"/>
      <c r="B25" s="316"/>
      <c r="C25" s="316"/>
      <c r="D25" s="347"/>
      <c r="E25" s="337"/>
      <c r="F25" s="322" t="s">
        <v>20</v>
      </c>
      <c r="G25" s="9" t="s">
        <v>1</v>
      </c>
      <c r="H25" s="29">
        <v>12</v>
      </c>
      <c r="I25" s="29">
        <v>12</v>
      </c>
      <c r="J25" s="29">
        <v>15</v>
      </c>
      <c r="K25" s="29">
        <v>15</v>
      </c>
      <c r="L25" s="29">
        <v>5</v>
      </c>
      <c r="M25" s="29">
        <v>14</v>
      </c>
      <c r="N25" s="29">
        <v>9</v>
      </c>
      <c r="O25" s="29">
        <v>7</v>
      </c>
      <c r="P25" s="29">
        <v>16</v>
      </c>
      <c r="Q25" s="29">
        <v>9</v>
      </c>
      <c r="R25" s="29">
        <f t="shared" si="6"/>
        <v>114</v>
      </c>
      <c r="S25" s="22">
        <f>SUM(H25:Q25)/10</f>
        <v>11.4</v>
      </c>
      <c r="T25" s="36"/>
    </row>
    <row r="26" spans="1:20" ht="15" customHeight="1" x14ac:dyDescent="0.25">
      <c r="A26" s="314"/>
      <c r="B26" s="316"/>
      <c r="C26" s="316"/>
      <c r="D26" s="347"/>
      <c r="E26" s="337"/>
      <c r="F26" s="322"/>
      <c r="G26" s="9" t="s">
        <v>2</v>
      </c>
      <c r="H26" s="29">
        <v>20</v>
      </c>
      <c r="I26" s="29">
        <v>10</v>
      </c>
      <c r="J26" s="29">
        <v>19</v>
      </c>
      <c r="K26" s="29">
        <v>4</v>
      </c>
      <c r="L26" s="29">
        <v>6</v>
      </c>
      <c r="M26" s="29">
        <v>11</v>
      </c>
      <c r="N26" s="29">
        <v>8</v>
      </c>
      <c r="O26" s="29">
        <v>8</v>
      </c>
      <c r="P26" s="29">
        <v>16</v>
      </c>
      <c r="Q26" s="29">
        <v>10</v>
      </c>
      <c r="R26" s="29">
        <f t="shared" si="6"/>
        <v>112</v>
      </c>
      <c r="S26" s="22">
        <f>SUM(H26:Q26)/12</f>
        <v>9.3333333333333339</v>
      </c>
      <c r="T26" s="36"/>
    </row>
    <row r="27" spans="1:20" ht="15" customHeight="1" x14ac:dyDescent="0.25">
      <c r="A27" s="314"/>
      <c r="B27" s="316"/>
      <c r="C27" s="316"/>
      <c r="D27" s="347"/>
      <c r="E27" s="337"/>
      <c r="F27" s="322"/>
      <c r="G27" s="23" t="s">
        <v>23</v>
      </c>
      <c r="H27" s="31">
        <f t="shared" ref="H27:Q27" si="8">+(H26*2+H25)/3</f>
        <v>17.333333333333332</v>
      </c>
      <c r="I27" s="31">
        <f t="shared" si="8"/>
        <v>10.666666666666666</v>
      </c>
      <c r="J27" s="31">
        <f t="shared" si="8"/>
        <v>17.666666666666668</v>
      </c>
      <c r="K27" s="31">
        <f t="shared" si="8"/>
        <v>7.666666666666667</v>
      </c>
      <c r="L27" s="31">
        <f t="shared" si="8"/>
        <v>5.666666666666667</v>
      </c>
      <c r="M27" s="31">
        <f t="shared" si="8"/>
        <v>12</v>
      </c>
      <c r="N27" s="31">
        <f t="shared" si="8"/>
        <v>8.3333333333333339</v>
      </c>
      <c r="O27" s="31">
        <f t="shared" si="8"/>
        <v>7.666666666666667</v>
      </c>
      <c r="P27" s="31">
        <f t="shared" si="8"/>
        <v>16</v>
      </c>
      <c r="Q27" s="31">
        <f t="shared" si="8"/>
        <v>9.6666666666666661</v>
      </c>
      <c r="R27" s="32">
        <f t="shared" si="6"/>
        <v>112.66666666666667</v>
      </c>
      <c r="S27" s="24">
        <f>SUM(S26*2+S25)/3</f>
        <v>10.022222222222224</v>
      </c>
      <c r="T27" s="36"/>
    </row>
    <row r="28" spans="1:20" ht="24" customHeight="1" thickBot="1" x14ac:dyDescent="0.3">
      <c r="A28" s="314"/>
      <c r="B28" s="316"/>
      <c r="C28" s="316"/>
      <c r="D28" s="347"/>
      <c r="E28" s="338"/>
      <c r="F28" s="323" t="s">
        <v>21</v>
      </c>
      <c r="G28" s="323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>
        <f>SUM(S24,S27)/2</f>
        <v>9.4333333333333336</v>
      </c>
      <c r="T28" s="11"/>
    </row>
    <row r="29" spans="1:20" ht="15" customHeight="1" x14ac:dyDescent="0.25">
      <c r="A29" s="313">
        <v>4</v>
      </c>
      <c r="B29" s="315" t="s">
        <v>374</v>
      </c>
      <c r="C29" s="315" t="s">
        <v>375</v>
      </c>
      <c r="D29" s="317" t="s">
        <v>40</v>
      </c>
      <c r="E29" s="336" t="s">
        <v>594</v>
      </c>
      <c r="F29" s="319" t="s">
        <v>16</v>
      </c>
      <c r="G29" s="12" t="s">
        <v>1</v>
      </c>
      <c r="H29" s="26">
        <v>11</v>
      </c>
      <c r="I29" s="20">
        <v>14</v>
      </c>
      <c r="J29" s="20">
        <v>17</v>
      </c>
      <c r="K29" s="20">
        <v>16</v>
      </c>
      <c r="L29" s="20">
        <v>12</v>
      </c>
      <c r="M29" s="20">
        <v>17</v>
      </c>
      <c r="N29" s="20">
        <v>13</v>
      </c>
      <c r="O29" s="247">
        <v>18</v>
      </c>
      <c r="P29" s="20">
        <v>14</v>
      </c>
      <c r="Q29" s="20">
        <v>18</v>
      </c>
      <c r="R29" s="20">
        <f>SUM(H29:Q29)</f>
        <v>150</v>
      </c>
      <c r="S29" s="21">
        <f>SUM(H29:Q29)/10</f>
        <v>15</v>
      </c>
      <c r="T29" s="16"/>
    </row>
    <row r="30" spans="1:20" ht="15" customHeight="1" x14ac:dyDescent="0.25">
      <c r="A30" s="314"/>
      <c r="B30" s="316"/>
      <c r="C30" s="316"/>
      <c r="D30" s="317"/>
      <c r="E30" s="337"/>
      <c r="F30" s="320"/>
      <c r="G30" s="9" t="s">
        <v>2</v>
      </c>
      <c r="H30" s="28">
        <v>18</v>
      </c>
      <c r="I30" s="29">
        <v>13</v>
      </c>
      <c r="J30" s="29">
        <v>11</v>
      </c>
      <c r="K30" s="29">
        <v>16</v>
      </c>
      <c r="L30" s="29">
        <v>25</v>
      </c>
      <c r="M30" s="29">
        <v>20</v>
      </c>
      <c r="N30" s="29">
        <v>10</v>
      </c>
      <c r="O30" s="247">
        <v>19</v>
      </c>
      <c r="P30" s="29">
        <v>15</v>
      </c>
      <c r="Q30" s="29">
        <v>15</v>
      </c>
      <c r="R30" s="29">
        <f>SUM(H30:Q30)</f>
        <v>162</v>
      </c>
      <c r="S30" s="22">
        <f>SUM(H30:Q30)/12</f>
        <v>13.5</v>
      </c>
      <c r="T30" s="36"/>
    </row>
    <row r="31" spans="1:20" ht="15" customHeight="1" x14ac:dyDescent="0.25">
      <c r="A31" s="314"/>
      <c r="B31" s="316"/>
      <c r="C31" s="316"/>
      <c r="D31" s="317"/>
      <c r="E31" s="337"/>
      <c r="F31" s="321"/>
      <c r="G31" s="23" t="s">
        <v>22</v>
      </c>
      <c r="H31" s="31">
        <f t="shared" ref="H31:Q31" si="9">+(H30*2+H29)/3</f>
        <v>15.666666666666666</v>
      </c>
      <c r="I31" s="31">
        <f t="shared" si="9"/>
        <v>13.333333333333334</v>
      </c>
      <c r="J31" s="31">
        <f t="shared" si="9"/>
        <v>13</v>
      </c>
      <c r="K31" s="31">
        <f t="shared" si="9"/>
        <v>16</v>
      </c>
      <c r="L31" s="31">
        <f t="shared" si="9"/>
        <v>20.666666666666668</v>
      </c>
      <c r="M31" s="31">
        <f t="shared" si="9"/>
        <v>19</v>
      </c>
      <c r="N31" s="31">
        <f t="shared" si="9"/>
        <v>11</v>
      </c>
      <c r="O31" s="31">
        <f>+(Q30*2+Q29)/3</f>
        <v>16</v>
      </c>
      <c r="P31" s="31">
        <f t="shared" si="9"/>
        <v>14.666666666666666</v>
      </c>
      <c r="Q31" s="31">
        <f t="shared" si="9"/>
        <v>16</v>
      </c>
      <c r="R31" s="32">
        <f t="shared" ref="R31:R34" si="10">SUM(H31:Q31)</f>
        <v>155.33333333333334</v>
      </c>
      <c r="S31" s="24">
        <f>SUM(S30*2+S29)/3</f>
        <v>14</v>
      </c>
      <c r="T31" s="36"/>
    </row>
    <row r="32" spans="1:20" ht="15" customHeight="1" x14ac:dyDescent="0.25">
      <c r="A32" s="314"/>
      <c r="B32" s="316"/>
      <c r="C32" s="316"/>
      <c r="D32" s="317"/>
      <c r="E32" s="337"/>
      <c r="F32" s="322" t="s">
        <v>20</v>
      </c>
      <c r="G32" s="9" t="s">
        <v>1</v>
      </c>
      <c r="H32" s="29">
        <v>16</v>
      </c>
      <c r="I32" s="29">
        <v>14</v>
      </c>
      <c r="J32" s="29">
        <v>16</v>
      </c>
      <c r="K32" s="29">
        <v>17</v>
      </c>
      <c r="L32" s="29">
        <v>14</v>
      </c>
      <c r="M32" s="29">
        <v>18</v>
      </c>
      <c r="N32" s="29">
        <v>14</v>
      </c>
      <c r="O32" s="29">
        <v>17</v>
      </c>
      <c r="P32" s="29">
        <v>19</v>
      </c>
      <c r="Q32" s="29">
        <v>13</v>
      </c>
      <c r="R32" s="29">
        <f t="shared" si="10"/>
        <v>158</v>
      </c>
      <c r="S32" s="22">
        <f>SUM(H32:Q32)/10</f>
        <v>15.8</v>
      </c>
      <c r="T32" s="36"/>
    </row>
    <row r="33" spans="1:20" ht="15" customHeight="1" x14ac:dyDescent="0.25">
      <c r="A33" s="314"/>
      <c r="B33" s="316"/>
      <c r="C33" s="316"/>
      <c r="D33" s="317"/>
      <c r="E33" s="337"/>
      <c r="F33" s="322"/>
      <c r="G33" s="9" t="s">
        <v>2</v>
      </c>
      <c r="H33" s="29">
        <v>26</v>
      </c>
      <c r="I33" s="29">
        <v>15</v>
      </c>
      <c r="J33" s="29">
        <v>18</v>
      </c>
      <c r="K33" s="29">
        <v>16</v>
      </c>
      <c r="L33" s="29">
        <v>6</v>
      </c>
      <c r="M33" s="29">
        <v>15</v>
      </c>
      <c r="N33" s="29">
        <v>8</v>
      </c>
      <c r="O33" s="29">
        <v>15</v>
      </c>
      <c r="P33" s="29">
        <v>18</v>
      </c>
      <c r="Q33" s="29">
        <v>15</v>
      </c>
      <c r="R33" s="29">
        <f t="shared" si="10"/>
        <v>152</v>
      </c>
      <c r="S33" s="22">
        <f>SUM(H33:Q33)/12</f>
        <v>12.666666666666666</v>
      </c>
      <c r="T33" s="36"/>
    </row>
    <row r="34" spans="1:20" ht="15" customHeight="1" x14ac:dyDescent="0.25">
      <c r="A34" s="314"/>
      <c r="B34" s="316"/>
      <c r="C34" s="316"/>
      <c r="D34" s="317"/>
      <c r="E34" s="337"/>
      <c r="F34" s="322"/>
      <c r="G34" s="23" t="s">
        <v>23</v>
      </c>
      <c r="H34" s="31">
        <f t="shared" ref="H34:Q34" si="11">+(H33*2+H32)/3</f>
        <v>22.666666666666668</v>
      </c>
      <c r="I34" s="31">
        <f t="shared" si="11"/>
        <v>14.666666666666666</v>
      </c>
      <c r="J34" s="31">
        <f t="shared" si="11"/>
        <v>17.333333333333332</v>
      </c>
      <c r="K34" s="31">
        <f t="shared" si="11"/>
        <v>16.333333333333332</v>
      </c>
      <c r="L34" s="31">
        <f t="shared" si="11"/>
        <v>8.6666666666666661</v>
      </c>
      <c r="M34" s="31">
        <f t="shared" si="11"/>
        <v>16</v>
      </c>
      <c r="N34" s="31">
        <f t="shared" si="11"/>
        <v>10</v>
      </c>
      <c r="O34" s="31">
        <f t="shared" si="11"/>
        <v>15.666666666666666</v>
      </c>
      <c r="P34" s="31">
        <f t="shared" si="11"/>
        <v>18.333333333333332</v>
      </c>
      <c r="Q34" s="31">
        <f t="shared" si="11"/>
        <v>14.333333333333334</v>
      </c>
      <c r="R34" s="32">
        <f t="shared" si="10"/>
        <v>154.00000000000003</v>
      </c>
      <c r="S34" s="24">
        <f>SUM(S33*2+S32)/3</f>
        <v>13.71111111111111</v>
      </c>
      <c r="T34" s="36"/>
    </row>
    <row r="35" spans="1:20" ht="15" customHeight="1" thickBot="1" x14ac:dyDescent="0.3">
      <c r="A35" s="314"/>
      <c r="B35" s="316"/>
      <c r="C35" s="316"/>
      <c r="D35" s="317"/>
      <c r="E35" s="338"/>
      <c r="F35" s="323" t="s">
        <v>21</v>
      </c>
      <c r="G35" s="323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>
        <f>SUM(S31,S34)/2</f>
        <v>13.855555555555554</v>
      </c>
      <c r="T35" s="11"/>
    </row>
    <row r="36" spans="1:20" ht="13.5" customHeight="1" x14ac:dyDescent="0.25">
      <c r="A36" s="313">
        <v>5</v>
      </c>
      <c r="B36" s="315" t="s">
        <v>374</v>
      </c>
      <c r="C36" s="315" t="s">
        <v>375</v>
      </c>
      <c r="D36" s="317" t="s">
        <v>40</v>
      </c>
      <c r="E36" s="336" t="s">
        <v>595</v>
      </c>
      <c r="F36" s="319" t="s">
        <v>16</v>
      </c>
      <c r="G36" s="12" t="s">
        <v>1</v>
      </c>
      <c r="H36" s="26">
        <v>15</v>
      </c>
      <c r="I36" s="20">
        <v>14</v>
      </c>
      <c r="J36" s="20">
        <v>17</v>
      </c>
      <c r="K36" s="20">
        <v>15</v>
      </c>
      <c r="L36" s="20">
        <v>14</v>
      </c>
      <c r="M36" s="20">
        <v>17</v>
      </c>
      <c r="N36" s="20">
        <v>15</v>
      </c>
      <c r="O36" s="20">
        <v>17</v>
      </c>
      <c r="P36" s="20">
        <v>14</v>
      </c>
      <c r="Q36" s="20">
        <v>17</v>
      </c>
      <c r="R36" s="20">
        <f t="shared" ref="R36:R41" si="12">SUM(H36:Q36)</f>
        <v>155</v>
      </c>
      <c r="S36" s="21">
        <f>SUM(H36:Q36)/10</f>
        <v>15.5</v>
      </c>
      <c r="T36" s="16"/>
    </row>
    <row r="37" spans="1:20" ht="13.5" customHeight="1" x14ac:dyDescent="0.25">
      <c r="A37" s="314"/>
      <c r="B37" s="316"/>
      <c r="C37" s="316"/>
      <c r="D37" s="317"/>
      <c r="E37" s="337"/>
      <c r="F37" s="320"/>
      <c r="G37" s="9" t="s">
        <v>2</v>
      </c>
      <c r="H37" s="28">
        <v>26</v>
      </c>
      <c r="I37" s="29">
        <v>12</v>
      </c>
      <c r="J37" s="29">
        <v>10</v>
      </c>
      <c r="K37" s="29">
        <v>18</v>
      </c>
      <c r="L37" s="29">
        <v>22</v>
      </c>
      <c r="M37" s="29">
        <v>18</v>
      </c>
      <c r="N37" s="29">
        <v>13</v>
      </c>
      <c r="O37" s="29">
        <v>16</v>
      </c>
      <c r="P37" s="29">
        <v>15</v>
      </c>
      <c r="Q37" s="29">
        <v>13</v>
      </c>
      <c r="R37" s="29">
        <f t="shared" si="12"/>
        <v>163</v>
      </c>
      <c r="S37" s="22">
        <f>SUM(H37:Q37)/12</f>
        <v>13.583333333333334</v>
      </c>
      <c r="T37" s="36"/>
    </row>
    <row r="38" spans="1:20" ht="13.5" customHeight="1" x14ac:dyDescent="0.25">
      <c r="A38" s="314"/>
      <c r="B38" s="316"/>
      <c r="C38" s="316"/>
      <c r="D38" s="317"/>
      <c r="E38" s="337"/>
      <c r="F38" s="321"/>
      <c r="G38" s="23" t="s">
        <v>22</v>
      </c>
      <c r="H38" s="31">
        <f t="shared" ref="H38:Q38" si="13">+(H37*2+H36)/3</f>
        <v>22.333333333333332</v>
      </c>
      <c r="I38" s="31">
        <f t="shared" si="13"/>
        <v>12.666666666666666</v>
      </c>
      <c r="J38" s="31">
        <f t="shared" si="13"/>
        <v>12.333333333333334</v>
      </c>
      <c r="K38" s="31">
        <f t="shared" si="13"/>
        <v>17</v>
      </c>
      <c r="L38" s="31">
        <f t="shared" si="13"/>
        <v>19.333333333333332</v>
      </c>
      <c r="M38" s="31">
        <f t="shared" si="13"/>
        <v>17.666666666666668</v>
      </c>
      <c r="N38" s="31">
        <f t="shared" si="13"/>
        <v>13.666666666666666</v>
      </c>
      <c r="O38" s="31">
        <f t="shared" si="13"/>
        <v>16.333333333333332</v>
      </c>
      <c r="P38" s="31">
        <f t="shared" si="13"/>
        <v>14.666666666666666</v>
      </c>
      <c r="Q38" s="31">
        <f t="shared" si="13"/>
        <v>14.333333333333334</v>
      </c>
      <c r="R38" s="32">
        <f t="shared" si="12"/>
        <v>160.33333333333334</v>
      </c>
      <c r="S38" s="24">
        <f>SUM(S37*2+S36)/3</f>
        <v>14.222222222222223</v>
      </c>
      <c r="T38" s="36"/>
    </row>
    <row r="39" spans="1:20" ht="13.5" customHeight="1" x14ac:dyDescent="0.25">
      <c r="A39" s="314"/>
      <c r="B39" s="316"/>
      <c r="C39" s="316"/>
      <c r="D39" s="317"/>
      <c r="E39" s="337"/>
      <c r="F39" s="322" t="s">
        <v>20</v>
      </c>
      <c r="G39" s="281" t="s">
        <v>1</v>
      </c>
      <c r="H39" s="284">
        <v>13</v>
      </c>
      <c r="I39" s="284">
        <v>14</v>
      </c>
      <c r="J39" s="284">
        <v>16</v>
      </c>
      <c r="K39" s="284">
        <v>17</v>
      </c>
      <c r="L39" s="29">
        <v>14</v>
      </c>
      <c r="M39" s="29">
        <v>17</v>
      </c>
      <c r="N39" s="29">
        <v>15</v>
      </c>
      <c r="O39" s="29">
        <v>15</v>
      </c>
      <c r="P39" s="29">
        <v>17</v>
      </c>
      <c r="Q39" s="29">
        <v>14</v>
      </c>
      <c r="R39" s="29">
        <f t="shared" si="12"/>
        <v>152</v>
      </c>
      <c r="S39" s="22">
        <f>SUM(H39:Q39)/10</f>
        <v>15.2</v>
      </c>
      <c r="T39" s="36"/>
    </row>
    <row r="40" spans="1:20" ht="13.5" customHeight="1" x14ac:dyDescent="0.25">
      <c r="A40" s="314"/>
      <c r="B40" s="316"/>
      <c r="C40" s="316"/>
      <c r="D40" s="317"/>
      <c r="E40" s="337"/>
      <c r="F40" s="322"/>
      <c r="G40" s="281" t="s">
        <v>2</v>
      </c>
      <c r="H40" s="284">
        <v>26</v>
      </c>
      <c r="I40" s="284">
        <v>12</v>
      </c>
      <c r="J40" s="284">
        <v>10</v>
      </c>
      <c r="K40" s="284">
        <v>17</v>
      </c>
      <c r="L40" s="29">
        <v>6</v>
      </c>
      <c r="M40" s="29">
        <v>20</v>
      </c>
      <c r="N40" s="29">
        <v>11</v>
      </c>
      <c r="O40" s="29">
        <v>17</v>
      </c>
      <c r="P40" s="29">
        <v>17</v>
      </c>
      <c r="Q40" s="29">
        <v>12</v>
      </c>
      <c r="R40" s="29">
        <f t="shared" si="12"/>
        <v>148</v>
      </c>
      <c r="S40" s="22">
        <f>SUM(H40:Q40)/12</f>
        <v>12.333333333333334</v>
      </c>
      <c r="T40" s="36"/>
    </row>
    <row r="41" spans="1:20" ht="13.5" customHeight="1" x14ac:dyDescent="0.25">
      <c r="A41" s="314"/>
      <c r="B41" s="316"/>
      <c r="C41" s="316"/>
      <c r="D41" s="317"/>
      <c r="E41" s="337"/>
      <c r="F41" s="322"/>
      <c r="G41" s="282" t="s">
        <v>23</v>
      </c>
      <c r="H41" s="31">
        <f>+(H201*2+H200)/3</f>
        <v>19.333333333333332</v>
      </c>
      <c r="I41" s="31">
        <f>+(I201*2+I200)/3</f>
        <v>12.333333333333334</v>
      </c>
      <c r="J41" s="31">
        <f>+(J201*2+J200)/3</f>
        <v>7.333333333333333</v>
      </c>
      <c r="K41" s="31">
        <f>+(K201*2+K200)/3</f>
        <v>8.6666666666666661</v>
      </c>
      <c r="L41" s="31">
        <f t="shared" ref="L41:Q41" si="14">+(L40*2+L39)/3</f>
        <v>8.6666666666666661</v>
      </c>
      <c r="M41" s="31">
        <f t="shared" si="14"/>
        <v>19</v>
      </c>
      <c r="N41" s="31">
        <f t="shared" si="14"/>
        <v>12.333333333333334</v>
      </c>
      <c r="O41" s="31">
        <f t="shared" si="14"/>
        <v>16.333333333333332</v>
      </c>
      <c r="P41" s="31">
        <f t="shared" si="14"/>
        <v>17</v>
      </c>
      <c r="Q41" s="31">
        <f t="shared" si="14"/>
        <v>12.666666666666666</v>
      </c>
      <c r="R41" s="32">
        <f t="shared" si="12"/>
        <v>133.66666666666666</v>
      </c>
      <c r="S41" s="24">
        <f>SUM(S40*2+S39)/3</f>
        <v>13.28888888888889</v>
      </c>
      <c r="T41" s="36"/>
    </row>
    <row r="42" spans="1:20" ht="12.75" customHeight="1" thickBot="1" x14ac:dyDescent="0.3">
      <c r="A42" s="314"/>
      <c r="B42" s="316"/>
      <c r="C42" s="316"/>
      <c r="D42" s="317"/>
      <c r="E42" s="338"/>
      <c r="F42" s="323" t="s">
        <v>21</v>
      </c>
      <c r="G42" s="323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>
        <f>SUM(S38,S41)/2</f>
        <v>13.755555555555556</v>
      </c>
      <c r="T42" s="11"/>
    </row>
    <row r="43" spans="1:20" ht="13.5" customHeight="1" x14ac:dyDescent="0.25">
      <c r="A43" s="313">
        <v>6</v>
      </c>
      <c r="B43" s="315" t="s">
        <v>374</v>
      </c>
      <c r="C43" s="315" t="s">
        <v>375</v>
      </c>
      <c r="D43" s="317" t="s">
        <v>40</v>
      </c>
      <c r="E43" s="336" t="s">
        <v>596</v>
      </c>
      <c r="F43" s="319" t="s">
        <v>16</v>
      </c>
      <c r="G43" s="12" t="s">
        <v>1</v>
      </c>
      <c r="H43" s="26">
        <v>13</v>
      </c>
      <c r="I43" s="20">
        <v>14</v>
      </c>
      <c r="J43" s="20">
        <v>15</v>
      </c>
      <c r="K43" s="20">
        <v>14</v>
      </c>
      <c r="L43" s="20">
        <v>14</v>
      </c>
      <c r="M43" s="20">
        <v>16</v>
      </c>
      <c r="N43" s="20">
        <v>15</v>
      </c>
      <c r="O43" s="20">
        <v>16</v>
      </c>
      <c r="P43" s="20">
        <v>14</v>
      </c>
      <c r="Q43" s="20">
        <v>16</v>
      </c>
      <c r="R43" s="20">
        <f t="shared" ref="R43:R48" si="15">SUM(H43:Q43)</f>
        <v>147</v>
      </c>
      <c r="S43" s="21">
        <f>SUM(H43:Q43)/10</f>
        <v>14.7</v>
      </c>
      <c r="T43" s="16"/>
    </row>
    <row r="44" spans="1:20" ht="13.5" customHeight="1" x14ac:dyDescent="0.25">
      <c r="A44" s="314"/>
      <c r="B44" s="316"/>
      <c r="C44" s="316"/>
      <c r="D44" s="317"/>
      <c r="E44" s="337"/>
      <c r="F44" s="320"/>
      <c r="G44" s="9" t="s">
        <v>2</v>
      </c>
      <c r="H44" s="28">
        <v>24</v>
      </c>
      <c r="I44" s="29">
        <v>9</v>
      </c>
      <c r="J44" s="29">
        <v>10</v>
      </c>
      <c r="K44" s="29">
        <v>11</v>
      </c>
      <c r="L44" s="29">
        <v>16</v>
      </c>
      <c r="M44" s="29">
        <v>20</v>
      </c>
      <c r="N44" s="29">
        <v>13</v>
      </c>
      <c r="O44" s="29">
        <v>16</v>
      </c>
      <c r="P44" s="29">
        <v>15</v>
      </c>
      <c r="Q44" s="29">
        <v>17</v>
      </c>
      <c r="R44" s="29">
        <f t="shared" si="15"/>
        <v>151</v>
      </c>
      <c r="S44" s="22">
        <f>SUM(H44:Q44)/12</f>
        <v>12.583333333333334</v>
      </c>
      <c r="T44" s="36"/>
    </row>
    <row r="45" spans="1:20" ht="13.5" customHeight="1" x14ac:dyDescent="0.25">
      <c r="A45" s="314"/>
      <c r="B45" s="316"/>
      <c r="C45" s="316"/>
      <c r="D45" s="317"/>
      <c r="E45" s="337"/>
      <c r="F45" s="321"/>
      <c r="G45" s="23" t="s">
        <v>22</v>
      </c>
      <c r="H45" s="31">
        <f t="shared" ref="H45:Q45" si="16">+(H44*2+H43)/3</f>
        <v>20.333333333333332</v>
      </c>
      <c r="I45" s="31">
        <f t="shared" si="16"/>
        <v>10.666666666666666</v>
      </c>
      <c r="J45" s="31">
        <f t="shared" si="16"/>
        <v>11.666666666666666</v>
      </c>
      <c r="K45" s="31">
        <f t="shared" si="16"/>
        <v>12</v>
      </c>
      <c r="L45" s="31">
        <f t="shared" si="16"/>
        <v>15.333333333333334</v>
      </c>
      <c r="M45" s="31">
        <f t="shared" si="16"/>
        <v>18.666666666666668</v>
      </c>
      <c r="N45" s="31">
        <f t="shared" si="16"/>
        <v>13.666666666666666</v>
      </c>
      <c r="O45" s="31">
        <f t="shared" si="16"/>
        <v>16</v>
      </c>
      <c r="P45" s="31">
        <f t="shared" si="16"/>
        <v>14.666666666666666</v>
      </c>
      <c r="Q45" s="31">
        <f t="shared" si="16"/>
        <v>16.666666666666668</v>
      </c>
      <c r="R45" s="32">
        <f t="shared" si="15"/>
        <v>149.66666666666666</v>
      </c>
      <c r="S45" s="24">
        <f>SUM(S44*2+S43)/3</f>
        <v>13.28888888888889</v>
      </c>
      <c r="T45" s="36"/>
    </row>
    <row r="46" spans="1:20" ht="13.5" customHeight="1" x14ac:dyDescent="0.25">
      <c r="A46" s="314"/>
      <c r="B46" s="316"/>
      <c r="C46" s="316"/>
      <c r="D46" s="317"/>
      <c r="E46" s="337"/>
      <c r="F46" s="322" t="s">
        <v>20</v>
      </c>
      <c r="G46" s="9" t="s">
        <v>1</v>
      </c>
      <c r="H46" s="29">
        <v>13</v>
      </c>
      <c r="I46" s="29">
        <v>14</v>
      </c>
      <c r="J46" s="29">
        <v>16</v>
      </c>
      <c r="K46" s="29">
        <v>13</v>
      </c>
      <c r="L46" s="29">
        <v>11</v>
      </c>
      <c r="M46" s="29">
        <v>16</v>
      </c>
      <c r="N46" s="29">
        <v>14</v>
      </c>
      <c r="O46" s="29">
        <v>15</v>
      </c>
      <c r="P46" s="29">
        <v>3</v>
      </c>
      <c r="Q46" s="29">
        <v>14</v>
      </c>
      <c r="R46" s="29">
        <f t="shared" si="15"/>
        <v>129</v>
      </c>
      <c r="S46" s="22">
        <f>SUM(H46:Q46)/10</f>
        <v>12.9</v>
      </c>
      <c r="T46" s="36"/>
    </row>
    <row r="47" spans="1:20" ht="13.5" customHeight="1" x14ac:dyDescent="0.25">
      <c r="A47" s="314"/>
      <c r="B47" s="316"/>
      <c r="C47" s="316"/>
      <c r="D47" s="317"/>
      <c r="E47" s="337"/>
      <c r="F47" s="322"/>
      <c r="G47" s="9" t="s">
        <v>2</v>
      </c>
      <c r="H47" s="29">
        <v>30</v>
      </c>
      <c r="I47" s="29">
        <v>12</v>
      </c>
      <c r="J47" s="29">
        <v>16</v>
      </c>
      <c r="K47" s="29">
        <v>14</v>
      </c>
      <c r="L47" s="29">
        <v>16</v>
      </c>
      <c r="M47" s="29">
        <v>18</v>
      </c>
      <c r="N47" s="29">
        <v>17</v>
      </c>
      <c r="O47" s="29">
        <v>18</v>
      </c>
      <c r="P47" s="29">
        <v>19</v>
      </c>
      <c r="Q47" s="29">
        <v>13</v>
      </c>
      <c r="R47" s="29">
        <f t="shared" si="15"/>
        <v>173</v>
      </c>
      <c r="S47" s="22">
        <f>SUM(H47:Q47)/12</f>
        <v>14.416666666666666</v>
      </c>
      <c r="T47" s="36"/>
    </row>
    <row r="48" spans="1:20" ht="13.5" customHeight="1" x14ac:dyDescent="0.25">
      <c r="A48" s="314"/>
      <c r="B48" s="316"/>
      <c r="C48" s="316"/>
      <c r="D48" s="317"/>
      <c r="E48" s="337"/>
      <c r="F48" s="322"/>
      <c r="G48" s="23" t="s">
        <v>23</v>
      </c>
      <c r="H48" s="31">
        <f t="shared" ref="H48:Q48" si="17">+(H47*2+H46)/3</f>
        <v>24.333333333333332</v>
      </c>
      <c r="I48" s="31">
        <f t="shared" si="17"/>
        <v>12.666666666666666</v>
      </c>
      <c r="J48" s="31">
        <f t="shared" si="17"/>
        <v>16</v>
      </c>
      <c r="K48" s="31">
        <f t="shared" si="17"/>
        <v>13.666666666666666</v>
      </c>
      <c r="L48" s="31">
        <f t="shared" si="17"/>
        <v>14.333333333333334</v>
      </c>
      <c r="M48" s="31">
        <f t="shared" si="17"/>
        <v>17.333333333333332</v>
      </c>
      <c r="N48" s="31">
        <f t="shared" si="17"/>
        <v>16</v>
      </c>
      <c r="O48" s="31">
        <f t="shared" si="17"/>
        <v>17</v>
      </c>
      <c r="P48" s="31">
        <f t="shared" si="17"/>
        <v>13.666666666666666</v>
      </c>
      <c r="Q48" s="31">
        <f t="shared" si="17"/>
        <v>13.333333333333334</v>
      </c>
      <c r="R48" s="32">
        <f t="shared" si="15"/>
        <v>158.33333333333331</v>
      </c>
      <c r="S48" s="24">
        <f>SUM(S47*2+S46)/3</f>
        <v>13.911111111111111</v>
      </c>
      <c r="T48" s="36"/>
    </row>
    <row r="49" spans="1:20" ht="13.5" customHeight="1" thickBot="1" x14ac:dyDescent="0.3">
      <c r="A49" s="314"/>
      <c r="B49" s="316"/>
      <c r="C49" s="316"/>
      <c r="D49" s="317"/>
      <c r="E49" s="338"/>
      <c r="F49" s="323" t="s">
        <v>21</v>
      </c>
      <c r="G49" s="323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>
        <f>SUM(S45,S48)/2</f>
        <v>13.600000000000001</v>
      </c>
      <c r="T49" s="11"/>
    </row>
    <row r="50" spans="1:20" ht="13.5" customHeight="1" x14ac:dyDescent="0.25">
      <c r="A50" s="313">
        <v>7</v>
      </c>
      <c r="B50" s="315" t="s">
        <v>374</v>
      </c>
      <c r="C50" s="315" t="s">
        <v>375</v>
      </c>
      <c r="D50" s="317" t="s">
        <v>40</v>
      </c>
      <c r="E50" s="336" t="s">
        <v>597</v>
      </c>
      <c r="F50" s="319" t="s">
        <v>16</v>
      </c>
      <c r="G50" s="12" t="s">
        <v>1</v>
      </c>
      <c r="H50" s="26">
        <v>16</v>
      </c>
      <c r="I50" s="20">
        <v>15</v>
      </c>
      <c r="J50" s="20">
        <v>18</v>
      </c>
      <c r="K50" s="20">
        <v>16</v>
      </c>
      <c r="L50" s="20">
        <v>13</v>
      </c>
      <c r="M50" s="20">
        <v>17</v>
      </c>
      <c r="N50" s="20">
        <v>13</v>
      </c>
      <c r="O50" s="20">
        <v>18</v>
      </c>
      <c r="P50" s="20">
        <v>15</v>
      </c>
      <c r="Q50" s="20">
        <v>17</v>
      </c>
      <c r="R50" s="20">
        <f t="shared" ref="R50:R55" si="18">SUM(H50:Q50)</f>
        <v>158</v>
      </c>
      <c r="S50" s="21">
        <f>SUM(H50:Q50)/10</f>
        <v>15.8</v>
      </c>
      <c r="T50" s="16"/>
    </row>
    <row r="51" spans="1:20" ht="13.5" customHeight="1" x14ac:dyDescent="0.25">
      <c r="A51" s="314"/>
      <c r="B51" s="316"/>
      <c r="C51" s="316"/>
      <c r="D51" s="317"/>
      <c r="E51" s="337"/>
      <c r="F51" s="320"/>
      <c r="G51" s="9" t="s">
        <v>2</v>
      </c>
      <c r="H51" s="28">
        <v>21</v>
      </c>
      <c r="I51" s="29">
        <v>10</v>
      </c>
      <c r="J51" s="29">
        <v>14</v>
      </c>
      <c r="K51" s="29">
        <v>18</v>
      </c>
      <c r="L51" s="29">
        <v>22</v>
      </c>
      <c r="M51" s="29">
        <v>20</v>
      </c>
      <c r="N51" s="29">
        <v>12</v>
      </c>
      <c r="O51" s="29">
        <v>19</v>
      </c>
      <c r="P51" s="29">
        <v>16</v>
      </c>
      <c r="Q51" s="29">
        <v>18</v>
      </c>
      <c r="R51" s="29">
        <f t="shared" si="18"/>
        <v>170</v>
      </c>
      <c r="S51" s="22">
        <f>SUM(H51:Q51)/12</f>
        <v>14.166666666666666</v>
      </c>
      <c r="T51" s="36"/>
    </row>
    <row r="52" spans="1:20" ht="13.5" customHeight="1" x14ac:dyDescent="0.25">
      <c r="A52" s="314"/>
      <c r="B52" s="316"/>
      <c r="C52" s="316"/>
      <c r="D52" s="317"/>
      <c r="E52" s="337"/>
      <c r="F52" s="321"/>
      <c r="G52" s="23" t="s">
        <v>22</v>
      </c>
      <c r="H52" s="31">
        <f t="shared" ref="H52:Q52" si="19">+(H51*2+H50)/3</f>
        <v>19.333333333333332</v>
      </c>
      <c r="I52" s="31">
        <f t="shared" si="19"/>
        <v>11.666666666666666</v>
      </c>
      <c r="J52" s="31">
        <f t="shared" si="19"/>
        <v>15.333333333333334</v>
      </c>
      <c r="K52" s="31">
        <f t="shared" si="19"/>
        <v>17.333333333333332</v>
      </c>
      <c r="L52" s="31">
        <f t="shared" si="19"/>
        <v>19</v>
      </c>
      <c r="M52" s="31">
        <f t="shared" si="19"/>
        <v>19</v>
      </c>
      <c r="N52" s="31">
        <f t="shared" si="19"/>
        <v>12.333333333333334</v>
      </c>
      <c r="O52" s="31">
        <f t="shared" si="19"/>
        <v>18.666666666666668</v>
      </c>
      <c r="P52" s="31">
        <f t="shared" si="19"/>
        <v>15.666666666666666</v>
      </c>
      <c r="Q52" s="31">
        <f t="shared" si="19"/>
        <v>17.666666666666668</v>
      </c>
      <c r="R52" s="32">
        <f t="shared" si="18"/>
        <v>165.99999999999997</v>
      </c>
      <c r="S52" s="24">
        <f>SUM(S51*2+S50)/3</f>
        <v>14.71111111111111</v>
      </c>
      <c r="T52" s="36"/>
    </row>
    <row r="53" spans="1:20" ht="13.5" customHeight="1" x14ac:dyDescent="0.25">
      <c r="A53" s="314"/>
      <c r="B53" s="316"/>
      <c r="C53" s="316"/>
      <c r="D53" s="317"/>
      <c r="E53" s="337"/>
      <c r="F53" s="322" t="s">
        <v>20</v>
      </c>
      <c r="G53" s="9" t="s">
        <v>1</v>
      </c>
      <c r="H53" s="29">
        <v>15</v>
      </c>
      <c r="I53" s="29">
        <v>14</v>
      </c>
      <c r="J53" s="29">
        <v>17</v>
      </c>
      <c r="K53" s="29">
        <v>16</v>
      </c>
      <c r="L53" s="29">
        <v>14</v>
      </c>
      <c r="M53" s="29">
        <v>18</v>
      </c>
      <c r="N53" s="29">
        <v>16</v>
      </c>
      <c r="O53" s="29">
        <v>15</v>
      </c>
      <c r="P53" s="29">
        <v>20</v>
      </c>
      <c r="Q53" s="29">
        <v>14</v>
      </c>
      <c r="R53" s="29">
        <f t="shared" si="18"/>
        <v>159</v>
      </c>
      <c r="S53" s="22">
        <f>SUM(H53:Q53)/10</f>
        <v>15.9</v>
      </c>
      <c r="T53" s="36"/>
    </row>
    <row r="54" spans="1:20" ht="13.5" customHeight="1" x14ac:dyDescent="0.25">
      <c r="A54" s="314"/>
      <c r="B54" s="316"/>
      <c r="C54" s="316"/>
      <c r="D54" s="317"/>
      <c r="E54" s="337"/>
      <c r="F54" s="322"/>
      <c r="G54" s="9" t="s">
        <v>2</v>
      </c>
      <c r="H54" s="29">
        <v>27</v>
      </c>
      <c r="I54" s="29">
        <v>13</v>
      </c>
      <c r="J54" s="29">
        <v>17</v>
      </c>
      <c r="K54" s="29">
        <v>15</v>
      </c>
      <c r="L54" s="29">
        <v>20</v>
      </c>
      <c r="M54" s="29">
        <v>18</v>
      </c>
      <c r="N54" s="29">
        <v>17</v>
      </c>
      <c r="O54" s="29">
        <v>18</v>
      </c>
      <c r="P54" s="29">
        <v>18</v>
      </c>
      <c r="Q54" s="29">
        <v>11</v>
      </c>
      <c r="R54" s="29">
        <f t="shared" si="18"/>
        <v>174</v>
      </c>
      <c r="S54" s="22">
        <f>SUM(H54:Q54)/12</f>
        <v>14.5</v>
      </c>
      <c r="T54" s="36"/>
    </row>
    <row r="55" spans="1:20" ht="13.5" customHeight="1" x14ac:dyDescent="0.25">
      <c r="A55" s="314"/>
      <c r="B55" s="316"/>
      <c r="C55" s="316"/>
      <c r="D55" s="317"/>
      <c r="E55" s="337"/>
      <c r="F55" s="322"/>
      <c r="G55" s="23" t="s">
        <v>23</v>
      </c>
      <c r="H55" s="31">
        <f t="shared" ref="H55:Q55" si="20">+(H54*2+H53)/3</f>
        <v>23</v>
      </c>
      <c r="I55" s="31">
        <f t="shared" si="20"/>
        <v>13.333333333333334</v>
      </c>
      <c r="J55" s="31">
        <f t="shared" si="20"/>
        <v>17</v>
      </c>
      <c r="K55" s="31">
        <f t="shared" si="20"/>
        <v>15.333333333333334</v>
      </c>
      <c r="L55" s="31">
        <f t="shared" si="20"/>
        <v>18</v>
      </c>
      <c r="M55" s="31">
        <f t="shared" si="20"/>
        <v>18</v>
      </c>
      <c r="N55" s="31">
        <f t="shared" si="20"/>
        <v>16.666666666666668</v>
      </c>
      <c r="O55" s="31">
        <f t="shared" si="20"/>
        <v>17</v>
      </c>
      <c r="P55" s="31">
        <f t="shared" si="20"/>
        <v>18.666666666666668</v>
      </c>
      <c r="Q55" s="31">
        <f t="shared" si="20"/>
        <v>12</v>
      </c>
      <c r="R55" s="32">
        <f t="shared" si="18"/>
        <v>169</v>
      </c>
      <c r="S55" s="24">
        <f>SUM(S54*2+S53)/3</f>
        <v>14.966666666666667</v>
      </c>
      <c r="T55" s="36"/>
    </row>
    <row r="56" spans="1:20" ht="15" customHeight="1" thickBot="1" x14ac:dyDescent="0.3">
      <c r="A56" s="314"/>
      <c r="B56" s="316"/>
      <c r="C56" s="316"/>
      <c r="D56" s="317"/>
      <c r="E56" s="338"/>
      <c r="F56" s="323" t="s">
        <v>21</v>
      </c>
      <c r="G56" s="323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>
        <f>SUM(S52,S55)/2</f>
        <v>14.838888888888889</v>
      </c>
      <c r="T56" s="11"/>
    </row>
    <row r="57" spans="1:20" ht="13.5" customHeight="1" x14ac:dyDescent="0.25">
      <c r="A57" s="313">
        <v>8</v>
      </c>
      <c r="B57" s="315" t="s">
        <v>374</v>
      </c>
      <c r="C57" s="315" t="s">
        <v>375</v>
      </c>
      <c r="D57" s="317" t="s">
        <v>40</v>
      </c>
      <c r="E57" s="336" t="s">
        <v>598</v>
      </c>
      <c r="F57" s="319" t="s">
        <v>16</v>
      </c>
      <c r="G57" s="12" t="s">
        <v>1</v>
      </c>
      <c r="H57" s="26">
        <v>9</v>
      </c>
      <c r="I57" s="20">
        <v>9</v>
      </c>
      <c r="J57" s="20">
        <v>18</v>
      </c>
      <c r="K57" s="20">
        <v>12</v>
      </c>
      <c r="L57" s="20">
        <v>9</v>
      </c>
      <c r="M57" s="20">
        <v>14</v>
      </c>
      <c r="N57" s="20">
        <v>11</v>
      </c>
      <c r="O57" s="20">
        <v>18</v>
      </c>
      <c r="P57" s="20">
        <v>10</v>
      </c>
      <c r="Q57" s="20">
        <v>14</v>
      </c>
      <c r="R57" s="20">
        <f t="shared" ref="R57:R62" si="21">SUM(H57:Q57)</f>
        <v>124</v>
      </c>
      <c r="S57" s="21">
        <f>SUM(H57:Q57)/10</f>
        <v>12.4</v>
      </c>
      <c r="T57" s="16"/>
    </row>
    <row r="58" spans="1:20" ht="13.5" customHeight="1" x14ac:dyDescent="0.25">
      <c r="A58" s="314"/>
      <c r="B58" s="316"/>
      <c r="C58" s="316"/>
      <c r="D58" s="317"/>
      <c r="E58" s="337"/>
      <c r="F58" s="320"/>
      <c r="G58" s="9" t="s">
        <v>2</v>
      </c>
      <c r="H58" s="28">
        <v>14</v>
      </c>
      <c r="I58" s="29">
        <v>10</v>
      </c>
      <c r="J58" s="29">
        <v>8</v>
      </c>
      <c r="K58" s="29">
        <v>10</v>
      </c>
      <c r="L58" s="29">
        <v>10</v>
      </c>
      <c r="M58" s="29">
        <v>10</v>
      </c>
      <c r="N58" s="29">
        <v>3</v>
      </c>
      <c r="O58" s="29">
        <v>14</v>
      </c>
      <c r="P58" s="29">
        <v>11</v>
      </c>
      <c r="Q58" s="29">
        <v>10</v>
      </c>
      <c r="R58" s="29">
        <f t="shared" si="21"/>
        <v>100</v>
      </c>
      <c r="S58" s="22">
        <f>SUM(H58:Q58)/12</f>
        <v>8.3333333333333339</v>
      </c>
      <c r="T58" s="36"/>
    </row>
    <row r="59" spans="1:20" ht="13.5" customHeight="1" x14ac:dyDescent="0.25">
      <c r="A59" s="314"/>
      <c r="B59" s="316"/>
      <c r="C59" s="316"/>
      <c r="D59" s="317"/>
      <c r="E59" s="337"/>
      <c r="F59" s="321"/>
      <c r="G59" s="23" t="s">
        <v>22</v>
      </c>
      <c r="H59" s="31">
        <f t="shared" ref="H59:Q59" si="22">+(H58*2+H57)/3</f>
        <v>12.333333333333334</v>
      </c>
      <c r="I59" s="31">
        <f t="shared" si="22"/>
        <v>9.6666666666666661</v>
      </c>
      <c r="J59" s="31">
        <f t="shared" si="22"/>
        <v>11.333333333333334</v>
      </c>
      <c r="K59" s="31">
        <f t="shared" si="22"/>
        <v>10.666666666666666</v>
      </c>
      <c r="L59" s="31">
        <f t="shared" si="22"/>
        <v>9.6666666666666661</v>
      </c>
      <c r="M59" s="31">
        <f t="shared" si="22"/>
        <v>11.333333333333334</v>
      </c>
      <c r="N59" s="31">
        <f t="shared" si="22"/>
        <v>5.666666666666667</v>
      </c>
      <c r="O59" s="31">
        <f t="shared" si="22"/>
        <v>15.333333333333334</v>
      </c>
      <c r="P59" s="31">
        <f t="shared" si="22"/>
        <v>10.666666666666666</v>
      </c>
      <c r="Q59" s="31">
        <f t="shared" si="22"/>
        <v>11.333333333333334</v>
      </c>
      <c r="R59" s="32">
        <f t="shared" si="21"/>
        <v>108</v>
      </c>
      <c r="S59" s="24">
        <f>SUM(S58*2+S57)/3</f>
        <v>9.68888888888889</v>
      </c>
      <c r="T59" s="36"/>
    </row>
    <row r="60" spans="1:20" ht="13.5" customHeight="1" x14ac:dyDescent="0.25">
      <c r="A60" s="314"/>
      <c r="B60" s="316"/>
      <c r="C60" s="316"/>
      <c r="D60" s="317"/>
      <c r="E60" s="337"/>
      <c r="F60" s="322" t="s">
        <v>20</v>
      </c>
      <c r="G60" s="9" t="s">
        <v>1</v>
      </c>
      <c r="H60" s="29">
        <v>11</v>
      </c>
      <c r="I60" s="29">
        <v>10</v>
      </c>
      <c r="J60" s="29">
        <v>11</v>
      </c>
      <c r="K60" s="29">
        <v>11</v>
      </c>
      <c r="L60" s="29">
        <v>11</v>
      </c>
      <c r="M60" s="29">
        <v>16</v>
      </c>
      <c r="N60" s="29">
        <v>13</v>
      </c>
      <c r="O60" s="29">
        <v>6</v>
      </c>
      <c r="P60" s="29">
        <v>18</v>
      </c>
      <c r="Q60" s="29">
        <v>13</v>
      </c>
      <c r="R60" s="29">
        <f t="shared" si="21"/>
        <v>120</v>
      </c>
      <c r="S60" s="22">
        <f>SUM(H60:Q60)/10</f>
        <v>12</v>
      </c>
      <c r="T60" s="36"/>
    </row>
    <row r="61" spans="1:20" ht="13.5" customHeight="1" x14ac:dyDescent="0.25">
      <c r="A61" s="314"/>
      <c r="B61" s="316"/>
      <c r="C61" s="316"/>
      <c r="D61" s="317"/>
      <c r="E61" s="337"/>
      <c r="F61" s="322"/>
      <c r="G61" s="9" t="s">
        <v>2</v>
      </c>
      <c r="H61" s="29">
        <v>4</v>
      </c>
      <c r="I61" s="29">
        <v>2</v>
      </c>
      <c r="J61" s="29">
        <v>2</v>
      </c>
      <c r="K61" s="29">
        <v>2</v>
      </c>
      <c r="L61" s="29">
        <v>8</v>
      </c>
      <c r="M61" s="29">
        <v>2</v>
      </c>
      <c r="N61" s="29">
        <v>2</v>
      </c>
      <c r="O61" s="29">
        <v>2</v>
      </c>
      <c r="P61" s="29">
        <v>17</v>
      </c>
      <c r="Q61" s="29">
        <v>2</v>
      </c>
      <c r="R61" s="29">
        <f t="shared" si="21"/>
        <v>43</v>
      </c>
      <c r="S61" s="22">
        <f>SUM(H61:Q61)/12</f>
        <v>3.5833333333333335</v>
      </c>
      <c r="T61" s="36"/>
    </row>
    <row r="62" spans="1:20" ht="13.5" customHeight="1" x14ac:dyDescent="0.25">
      <c r="A62" s="314"/>
      <c r="B62" s="316"/>
      <c r="C62" s="316"/>
      <c r="D62" s="317"/>
      <c r="E62" s="337"/>
      <c r="F62" s="322"/>
      <c r="G62" s="23" t="s">
        <v>23</v>
      </c>
      <c r="H62" s="31">
        <f t="shared" ref="H62:Q62" si="23">+(H61*2+H60)/3</f>
        <v>6.333333333333333</v>
      </c>
      <c r="I62" s="31">
        <f t="shared" si="23"/>
        <v>4.666666666666667</v>
      </c>
      <c r="J62" s="31">
        <f t="shared" si="23"/>
        <v>5</v>
      </c>
      <c r="K62" s="31">
        <f t="shared" si="23"/>
        <v>5</v>
      </c>
      <c r="L62" s="31">
        <f t="shared" si="23"/>
        <v>9</v>
      </c>
      <c r="M62" s="31">
        <f t="shared" si="23"/>
        <v>6.666666666666667</v>
      </c>
      <c r="N62" s="31">
        <f t="shared" si="23"/>
        <v>5.666666666666667</v>
      </c>
      <c r="O62" s="31">
        <f t="shared" si="23"/>
        <v>3.3333333333333335</v>
      </c>
      <c r="P62" s="31">
        <f t="shared" si="23"/>
        <v>17.333333333333332</v>
      </c>
      <c r="Q62" s="31">
        <f t="shared" si="23"/>
        <v>5.666666666666667</v>
      </c>
      <c r="R62" s="32">
        <f t="shared" si="21"/>
        <v>68.666666666666671</v>
      </c>
      <c r="S62" s="24">
        <f>SUM(S61*2+S60)/3</f>
        <v>6.3888888888888893</v>
      </c>
      <c r="T62" s="36"/>
    </row>
    <row r="63" spans="1:20" ht="33.75" customHeight="1" thickBot="1" x14ac:dyDescent="0.3">
      <c r="A63" s="314"/>
      <c r="B63" s="316"/>
      <c r="C63" s="316"/>
      <c r="D63" s="317"/>
      <c r="E63" s="338"/>
      <c r="F63" s="323" t="s">
        <v>21</v>
      </c>
      <c r="G63" s="323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>
        <f>SUM(S59,S62)/2</f>
        <v>8.0388888888888896</v>
      </c>
      <c r="T63" s="11"/>
    </row>
    <row r="64" spans="1:20" ht="13.5" customHeight="1" x14ac:dyDescent="0.25">
      <c r="A64" s="313">
        <v>9</v>
      </c>
      <c r="B64" s="315" t="s">
        <v>374</v>
      </c>
      <c r="C64" s="315" t="s">
        <v>375</v>
      </c>
      <c r="D64" s="317" t="s">
        <v>40</v>
      </c>
      <c r="E64" s="336" t="s">
        <v>599</v>
      </c>
      <c r="F64" s="319" t="s">
        <v>16</v>
      </c>
      <c r="G64" s="12" t="s">
        <v>1</v>
      </c>
      <c r="H64" s="26">
        <v>13</v>
      </c>
      <c r="I64" s="20">
        <v>13</v>
      </c>
      <c r="J64" s="20">
        <v>18</v>
      </c>
      <c r="K64" s="20">
        <v>15</v>
      </c>
      <c r="L64" s="20">
        <v>9</v>
      </c>
      <c r="M64" s="20">
        <v>15</v>
      </c>
      <c r="N64" s="20">
        <v>12</v>
      </c>
      <c r="O64" s="20">
        <v>16</v>
      </c>
      <c r="P64" s="20">
        <v>11</v>
      </c>
      <c r="Q64" s="20">
        <v>14</v>
      </c>
      <c r="R64" s="20">
        <f t="shared" ref="R64:R69" si="24">SUM(H64:Q64)</f>
        <v>136</v>
      </c>
      <c r="S64" s="21">
        <f>SUM(H64:Q64)/10</f>
        <v>13.6</v>
      </c>
      <c r="T64" s="16"/>
    </row>
    <row r="65" spans="1:20" ht="13.5" customHeight="1" x14ac:dyDescent="0.25">
      <c r="A65" s="314"/>
      <c r="B65" s="316"/>
      <c r="C65" s="316"/>
      <c r="D65" s="317"/>
      <c r="E65" s="337"/>
      <c r="F65" s="320"/>
      <c r="G65" s="9" t="s">
        <v>2</v>
      </c>
      <c r="H65" s="28">
        <v>14</v>
      </c>
      <c r="I65" s="29">
        <v>7</v>
      </c>
      <c r="J65" s="29">
        <v>7</v>
      </c>
      <c r="K65" s="29">
        <v>18</v>
      </c>
      <c r="L65" s="29">
        <v>10</v>
      </c>
      <c r="M65" s="29">
        <v>12</v>
      </c>
      <c r="N65" s="29">
        <v>3</v>
      </c>
      <c r="O65" s="29">
        <v>17</v>
      </c>
      <c r="P65" s="29">
        <v>12</v>
      </c>
      <c r="Q65" s="29">
        <v>12</v>
      </c>
      <c r="R65" s="29">
        <f t="shared" si="24"/>
        <v>112</v>
      </c>
      <c r="S65" s="22">
        <f>SUM(H65:Q65)/12</f>
        <v>9.3333333333333339</v>
      </c>
      <c r="T65" s="36"/>
    </row>
    <row r="66" spans="1:20" ht="13.5" customHeight="1" x14ac:dyDescent="0.25">
      <c r="A66" s="314"/>
      <c r="B66" s="316"/>
      <c r="C66" s="316"/>
      <c r="D66" s="317"/>
      <c r="E66" s="337"/>
      <c r="F66" s="321"/>
      <c r="G66" s="23" t="s">
        <v>22</v>
      </c>
      <c r="H66" s="31">
        <f t="shared" ref="H66:Q66" si="25">+(H65*2+H64)/3</f>
        <v>13.666666666666666</v>
      </c>
      <c r="I66" s="31">
        <f t="shared" si="25"/>
        <v>9</v>
      </c>
      <c r="J66" s="31">
        <f t="shared" si="25"/>
        <v>10.666666666666666</v>
      </c>
      <c r="K66" s="31">
        <f t="shared" si="25"/>
        <v>17</v>
      </c>
      <c r="L66" s="31">
        <f t="shared" si="25"/>
        <v>9.6666666666666661</v>
      </c>
      <c r="M66" s="31">
        <f t="shared" si="25"/>
        <v>13</v>
      </c>
      <c r="N66" s="31">
        <f t="shared" si="25"/>
        <v>6</v>
      </c>
      <c r="O66" s="31">
        <f t="shared" si="25"/>
        <v>16.666666666666668</v>
      </c>
      <c r="P66" s="31">
        <f t="shared" si="25"/>
        <v>11.666666666666666</v>
      </c>
      <c r="Q66" s="31">
        <f t="shared" si="25"/>
        <v>12.666666666666666</v>
      </c>
      <c r="R66" s="32">
        <f t="shared" si="24"/>
        <v>120.00000000000001</v>
      </c>
      <c r="S66" s="24">
        <f>SUM(S65*2+S64)/3</f>
        <v>10.755555555555555</v>
      </c>
      <c r="T66" s="36"/>
    </row>
    <row r="67" spans="1:20" ht="13.5" customHeight="1" x14ac:dyDescent="0.25">
      <c r="A67" s="314"/>
      <c r="B67" s="316"/>
      <c r="C67" s="316"/>
      <c r="D67" s="317"/>
      <c r="E67" s="337"/>
      <c r="F67" s="322" t="s">
        <v>20</v>
      </c>
      <c r="G67" s="9" t="s">
        <v>1</v>
      </c>
      <c r="H67" s="29">
        <v>14</v>
      </c>
      <c r="I67" s="29">
        <v>12</v>
      </c>
      <c r="J67" s="29">
        <v>17</v>
      </c>
      <c r="K67" s="29">
        <v>15</v>
      </c>
      <c r="L67" s="29">
        <v>14</v>
      </c>
      <c r="M67" s="29">
        <v>18</v>
      </c>
      <c r="N67" s="29">
        <v>15</v>
      </c>
      <c r="O67" s="29">
        <v>10</v>
      </c>
      <c r="P67" s="29">
        <v>18</v>
      </c>
      <c r="Q67" s="29">
        <v>14</v>
      </c>
      <c r="R67" s="29">
        <f t="shared" si="24"/>
        <v>147</v>
      </c>
      <c r="S67" s="22">
        <f>SUM(H67:Q67)/10</f>
        <v>14.7</v>
      </c>
      <c r="T67" s="36"/>
    </row>
    <row r="68" spans="1:20" ht="13.5" customHeight="1" x14ac:dyDescent="0.25">
      <c r="A68" s="314"/>
      <c r="B68" s="316"/>
      <c r="C68" s="316"/>
      <c r="D68" s="317"/>
      <c r="E68" s="337"/>
      <c r="F68" s="322"/>
      <c r="G68" s="9" t="s">
        <v>2</v>
      </c>
      <c r="H68" s="29">
        <v>20</v>
      </c>
      <c r="I68" s="29">
        <v>9</v>
      </c>
      <c r="J68" s="29">
        <v>13</v>
      </c>
      <c r="K68" s="29">
        <v>16</v>
      </c>
      <c r="L68" s="29">
        <v>6</v>
      </c>
      <c r="M68" s="29">
        <v>20</v>
      </c>
      <c r="N68" s="29">
        <v>7</v>
      </c>
      <c r="O68" s="29">
        <v>12</v>
      </c>
      <c r="P68" s="29">
        <v>18</v>
      </c>
      <c r="Q68" s="29">
        <v>12</v>
      </c>
      <c r="R68" s="29">
        <f t="shared" si="24"/>
        <v>133</v>
      </c>
      <c r="S68" s="22">
        <f>SUM(H68:Q68)/12</f>
        <v>11.083333333333334</v>
      </c>
      <c r="T68" s="36"/>
    </row>
    <row r="69" spans="1:20" ht="13.5" customHeight="1" x14ac:dyDescent="0.25">
      <c r="A69" s="314"/>
      <c r="B69" s="316"/>
      <c r="C69" s="316"/>
      <c r="D69" s="317"/>
      <c r="E69" s="337"/>
      <c r="F69" s="322"/>
      <c r="G69" s="23" t="s">
        <v>23</v>
      </c>
      <c r="H69" s="31">
        <f t="shared" ref="H69:Q69" si="26">+(H68*2+H67)/3</f>
        <v>18</v>
      </c>
      <c r="I69" s="31">
        <f t="shared" si="26"/>
        <v>10</v>
      </c>
      <c r="J69" s="31">
        <f t="shared" si="26"/>
        <v>14.333333333333334</v>
      </c>
      <c r="K69" s="31">
        <f t="shared" si="26"/>
        <v>15.666666666666666</v>
      </c>
      <c r="L69" s="31">
        <f t="shared" si="26"/>
        <v>8.6666666666666661</v>
      </c>
      <c r="M69" s="31">
        <f t="shared" si="26"/>
        <v>19.333333333333332</v>
      </c>
      <c r="N69" s="31">
        <f t="shared" si="26"/>
        <v>9.6666666666666661</v>
      </c>
      <c r="O69" s="31">
        <f t="shared" si="26"/>
        <v>11.333333333333334</v>
      </c>
      <c r="P69" s="31">
        <f t="shared" si="26"/>
        <v>18</v>
      </c>
      <c r="Q69" s="31">
        <f t="shared" si="26"/>
        <v>12.666666666666666</v>
      </c>
      <c r="R69" s="32">
        <f t="shared" si="24"/>
        <v>137.66666666666666</v>
      </c>
      <c r="S69" s="24">
        <f>SUM(S68*2+S67)/3</f>
        <v>12.28888888888889</v>
      </c>
      <c r="T69" s="36"/>
    </row>
    <row r="70" spans="1:20" ht="15" customHeight="1" thickBot="1" x14ac:dyDescent="0.3">
      <c r="A70" s="314"/>
      <c r="B70" s="316"/>
      <c r="C70" s="316"/>
      <c r="D70" s="317"/>
      <c r="E70" s="338"/>
      <c r="F70" s="323" t="s">
        <v>21</v>
      </c>
      <c r="G70" s="323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>
        <f>SUM(S66,S69)/2</f>
        <v>11.522222222222222</v>
      </c>
      <c r="T70" s="11"/>
    </row>
    <row r="71" spans="1:20" ht="13.5" customHeight="1" x14ac:dyDescent="0.25">
      <c r="A71" s="313">
        <v>10</v>
      </c>
      <c r="B71" s="315" t="s">
        <v>374</v>
      </c>
      <c r="C71" s="315" t="s">
        <v>375</v>
      </c>
      <c r="D71" s="317" t="s">
        <v>40</v>
      </c>
      <c r="E71" s="336" t="s">
        <v>600</v>
      </c>
      <c r="F71" s="319" t="s">
        <v>16</v>
      </c>
      <c r="G71" s="12" t="s">
        <v>1</v>
      </c>
      <c r="H71" s="26">
        <v>15</v>
      </c>
      <c r="I71" s="20">
        <v>14</v>
      </c>
      <c r="J71" s="20">
        <v>17</v>
      </c>
      <c r="K71" s="20">
        <v>16</v>
      </c>
      <c r="L71" s="20">
        <v>10</v>
      </c>
      <c r="M71" s="20">
        <v>17</v>
      </c>
      <c r="N71" s="20">
        <v>14</v>
      </c>
      <c r="O71" s="20">
        <v>18</v>
      </c>
      <c r="P71" s="20">
        <v>14</v>
      </c>
      <c r="Q71" s="20">
        <v>12</v>
      </c>
      <c r="R71" s="20">
        <f t="shared" ref="R71:R76" si="27">SUM(H71:Q71)</f>
        <v>147</v>
      </c>
      <c r="S71" s="21">
        <f>SUM(H71:Q71)/10</f>
        <v>14.7</v>
      </c>
      <c r="T71" s="16"/>
    </row>
    <row r="72" spans="1:20" ht="13.5" customHeight="1" x14ac:dyDescent="0.25">
      <c r="A72" s="314"/>
      <c r="B72" s="316"/>
      <c r="C72" s="316"/>
      <c r="D72" s="317"/>
      <c r="E72" s="337"/>
      <c r="F72" s="320"/>
      <c r="G72" s="9" t="s">
        <v>2</v>
      </c>
      <c r="H72" s="28">
        <v>21</v>
      </c>
      <c r="I72" s="29">
        <v>14</v>
      </c>
      <c r="J72" s="29">
        <v>11</v>
      </c>
      <c r="K72" s="29">
        <v>18</v>
      </c>
      <c r="L72" s="29">
        <v>16</v>
      </c>
      <c r="M72" s="29">
        <v>20</v>
      </c>
      <c r="N72" s="29">
        <v>12</v>
      </c>
      <c r="O72" s="29">
        <v>19</v>
      </c>
      <c r="P72" s="29">
        <v>15</v>
      </c>
      <c r="Q72" s="29">
        <v>16</v>
      </c>
      <c r="R72" s="29">
        <f t="shared" si="27"/>
        <v>162</v>
      </c>
      <c r="S72" s="22">
        <f>SUM(H72:Q72)/12</f>
        <v>13.5</v>
      </c>
      <c r="T72" s="36"/>
    </row>
    <row r="73" spans="1:20" ht="13.5" customHeight="1" x14ac:dyDescent="0.25">
      <c r="A73" s="314"/>
      <c r="B73" s="316"/>
      <c r="C73" s="316"/>
      <c r="D73" s="317"/>
      <c r="E73" s="337"/>
      <c r="F73" s="321"/>
      <c r="G73" s="23" t="s">
        <v>22</v>
      </c>
      <c r="H73" s="31">
        <f t="shared" ref="H73:Q73" si="28">+(H72*2+H71)/3</f>
        <v>19</v>
      </c>
      <c r="I73" s="31">
        <f t="shared" si="28"/>
        <v>14</v>
      </c>
      <c r="J73" s="31">
        <f t="shared" si="28"/>
        <v>13</v>
      </c>
      <c r="K73" s="31">
        <f t="shared" si="28"/>
        <v>17.333333333333332</v>
      </c>
      <c r="L73" s="31">
        <f t="shared" si="28"/>
        <v>14</v>
      </c>
      <c r="M73" s="31">
        <f t="shared" si="28"/>
        <v>19</v>
      </c>
      <c r="N73" s="31">
        <f t="shared" si="28"/>
        <v>12.666666666666666</v>
      </c>
      <c r="O73" s="31">
        <f t="shared" si="28"/>
        <v>18.666666666666668</v>
      </c>
      <c r="P73" s="31">
        <f t="shared" si="28"/>
        <v>14.666666666666666</v>
      </c>
      <c r="Q73" s="31">
        <f t="shared" si="28"/>
        <v>14.666666666666666</v>
      </c>
      <c r="R73" s="32">
        <f t="shared" si="27"/>
        <v>157</v>
      </c>
      <c r="S73" s="24">
        <f>SUM(S72*2+S71)/3</f>
        <v>13.9</v>
      </c>
      <c r="T73" s="36"/>
    </row>
    <row r="74" spans="1:20" ht="13.5" customHeight="1" x14ac:dyDescent="0.25">
      <c r="A74" s="314"/>
      <c r="B74" s="316"/>
      <c r="C74" s="316"/>
      <c r="D74" s="317"/>
      <c r="E74" s="337"/>
      <c r="F74" s="322" t="s">
        <v>20</v>
      </c>
      <c r="G74" s="9" t="s">
        <v>1</v>
      </c>
      <c r="H74" s="29">
        <v>15</v>
      </c>
      <c r="I74" s="29">
        <v>15</v>
      </c>
      <c r="J74" s="29">
        <v>17</v>
      </c>
      <c r="K74" s="29">
        <v>17</v>
      </c>
      <c r="L74" s="29">
        <v>15</v>
      </c>
      <c r="M74" s="29">
        <v>16</v>
      </c>
      <c r="N74" s="29">
        <v>16</v>
      </c>
      <c r="O74" s="29">
        <v>12</v>
      </c>
      <c r="P74" s="29">
        <v>20</v>
      </c>
      <c r="Q74" s="29">
        <v>14</v>
      </c>
      <c r="R74" s="29">
        <f t="shared" si="27"/>
        <v>157</v>
      </c>
      <c r="S74" s="22">
        <f>SUM(H74:Q74)/10</f>
        <v>15.7</v>
      </c>
      <c r="T74" s="36"/>
    </row>
    <row r="75" spans="1:20" ht="13.5" customHeight="1" x14ac:dyDescent="0.25">
      <c r="A75" s="314"/>
      <c r="B75" s="316"/>
      <c r="C75" s="316"/>
      <c r="D75" s="317"/>
      <c r="E75" s="337"/>
      <c r="F75" s="322"/>
      <c r="G75" s="9" t="s">
        <v>2</v>
      </c>
      <c r="H75" s="29">
        <v>32</v>
      </c>
      <c r="I75" s="29">
        <v>14</v>
      </c>
      <c r="J75" s="29">
        <v>15</v>
      </c>
      <c r="K75" s="29">
        <v>17</v>
      </c>
      <c r="L75" s="29">
        <v>14</v>
      </c>
      <c r="M75" s="29">
        <v>20</v>
      </c>
      <c r="N75" s="29">
        <v>6</v>
      </c>
      <c r="O75" s="29">
        <v>14</v>
      </c>
      <c r="P75" s="29">
        <v>19</v>
      </c>
      <c r="Q75" s="29">
        <v>15</v>
      </c>
      <c r="R75" s="29">
        <f t="shared" si="27"/>
        <v>166</v>
      </c>
      <c r="S75" s="22">
        <f>SUM(H75:Q75)/12</f>
        <v>13.833333333333334</v>
      </c>
      <c r="T75" s="36"/>
    </row>
    <row r="76" spans="1:20" ht="13.5" customHeight="1" x14ac:dyDescent="0.25">
      <c r="A76" s="314"/>
      <c r="B76" s="316"/>
      <c r="C76" s="316"/>
      <c r="D76" s="317"/>
      <c r="E76" s="337"/>
      <c r="F76" s="322"/>
      <c r="G76" s="23" t="s">
        <v>23</v>
      </c>
      <c r="H76" s="31">
        <f t="shared" ref="H76:Q76" si="29">+(H75*2+H74)/3</f>
        <v>26.333333333333332</v>
      </c>
      <c r="I76" s="31">
        <f t="shared" si="29"/>
        <v>14.333333333333334</v>
      </c>
      <c r="J76" s="31">
        <f t="shared" si="29"/>
        <v>15.666666666666666</v>
      </c>
      <c r="K76" s="31">
        <f t="shared" si="29"/>
        <v>17</v>
      </c>
      <c r="L76" s="31">
        <f t="shared" si="29"/>
        <v>14.333333333333334</v>
      </c>
      <c r="M76" s="31">
        <f t="shared" si="29"/>
        <v>18.666666666666668</v>
      </c>
      <c r="N76" s="31">
        <f t="shared" si="29"/>
        <v>9.3333333333333339</v>
      </c>
      <c r="O76" s="31">
        <f t="shared" si="29"/>
        <v>13.333333333333334</v>
      </c>
      <c r="P76" s="31">
        <f t="shared" si="29"/>
        <v>19.333333333333332</v>
      </c>
      <c r="Q76" s="31">
        <f t="shared" si="29"/>
        <v>14.666666666666666</v>
      </c>
      <c r="R76" s="32">
        <f t="shared" si="27"/>
        <v>163</v>
      </c>
      <c r="S76" s="24">
        <f>SUM(S75*2+S74)/3</f>
        <v>14.455555555555556</v>
      </c>
      <c r="T76" s="36"/>
    </row>
    <row r="77" spans="1:20" ht="18.75" customHeight="1" thickBot="1" x14ac:dyDescent="0.3">
      <c r="A77" s="314"/>
      <c r="B77" s="316"/>
      <c r="C77" s="316"/>
      <c r="D77" s="317"/>
      <c r="E77" s="338"/>
      <c r="F77" s="323" t="s">
        <v>21</v>
      </c>
      <c r="G77" s="438"/>
      <c r="H77" s="246"/>
      <c r="I77" s="246"/>
      <c r="J77" s="246"/>
      <c r="K77" s="246"/>
      <c r="L77" s="246"/>
      <c r="M77" s="25"/>
      <c r="N77" s="25"/>
      <c r="O77" s="25"/>
      <c r="P77" s="25"/>
      <c r="Q77" s="25"/>
      <c r="R77" s="25"/>
      <c r="S77" s="25">
        <f>SUM(S73,S76)/2</f>
        <v>14.177777777777777</v>
      </c>
      <c r="T77" s="11"/>
    </row>
    <row r="78" spans="1:20" ht="13.5" customHeight="1" x14ac:dyDescent="0.25">
      <c r="A78" s="313">
        <v>11</v>
      </c>
      <c r="B78" s="315" t="s">
        <v>374</v>
      </c>
      <c r="C78" s="315" t="s">
        <v>375</v>
      </c>
      <c r="D78" s="317" t="s">
        <v>40</v>
      </c>
      <c r="E78" s="336" t="s">
        <v>601</v>
      </c>
      <c r="F78" s="319" t="s">
        <v>16</v>
      </c>
      <c r="G78" s="281" t="s">
        <v>1</v>
      </c>
      <c r="H78" s="280">
        <v>15</v>
      </c>
      <c r="I78" s="28">
        <v>14</v>
      </c>
      <c r="J78" s="29">
        <v>16</v>
      </c>
      <c r="K78" s="29">
        <v>13</v>
      </c>
      <c r="L78" s="29">
        <v>15</v>
      </c>
      <c r="M78" s="20">
        <v>14</v>
      </c>
      <c r="N78" s="20">
        <v>13</v>
      </c>
      <c r="O78" s="20">
        <v>16</v>
      </c>
      <c r="P78" s="20">
        <v>13</v>
      </c>
      <c r="Q78" s="20">
        <v>17</v>
      </c>
      <c r="R78" s="20">
        <f>SUM(I78:Q78)</f>
        <v>131</v>
      </c>
      <c r="S78" s="21">
        <f>SUM(I78:Q78)/10</f>
        <v>13.1</v>
      </c>
      <c r="T78" s="16"/>
    </row>
    <row r="79" spans="1:20" ht="13.5" customHeight="1" x14ac:dyDescent="0.25">
      <c r="A79" s="314"/>
      <c r="B79" s="316"/>
      <c r="C79" s="316"/>
      <c r="D79" s="317"/>
      <c r="E79" s="337"/>
      <c r="F79" s="320"/>
      <c r="G79" s="281" t="s">
        <v>2</v>
      </c>
      <c r="H79" s="280">
        <v>22</v>
      </c>
      <c r="I79" s="28">
        <v>14</v>
      </c>
      <c r="J79" s="29">
        <v>17</v>
      </c>
      <c r="K79" s="29">
        <v>18</v>
      </c>
      <c r="L79" s="29">
        <v>16</v>
      </c>
      <c r="M79" s="29">
        <v>16</v>
      </c>
      <c r="N79" s="29">
        <v>12</v>
      </c>
      <c r="O79" s="29">
        <v>17</v>
      </c>
      <c r="P79" s="29">
        <v>14</v>
      </c>
      <c r="Q79" s="29">
        <v>17</v>
      </c>
      <c r="R79" s="29">
        <f>SUM(I79:Q79)</f>
        <v>141</v>
      </c>
      <c r="S79" s="22">
        <f>SUM(I79:Q79)/12</f>
        <v>11.75</v>
      </c>
      <c r="T79" s="36"/>
    </row>
    <row r="80" spans="1:20" ht="13.5" customHeight="1" x14ac:dyDescent="0.25">
      <c r="A80" s="314"/>
      <c r="B80" s="316"/>
      <c r="C80" s="316"/>
      <c r="D80" s="317"/>
      <c r="E80" s="337"/>
      <c r="F80" s="321"/>
      <c r="G80" s="282" t="s">
        <v>22</v>
      </c>
      <c r="H80" s="31">
        <f>+(I79*2+I78)/3</f>
        <v>14</v>
      </c>
      <c r="I80" s="31">
        <f t="shared" ref="I80" si="30">+(I79*2+I78)/3</f>
        <v>14</v>
      </c>
      <c r="J80" s="31">
        <f t="shared" ref="J80:Q80" si="31">+(J79*2+J78)/3</f>
        <v>16.666666666666668</v>
      </c>
      <c r="K80" s="31">
        <f t="shared" si="31"/>
        <v>16.333333333333332</v>
      </c>
      <c r="L80" s="31">
        <f t="shared" si="31"/>
        <v>15.666666666666666</v>
      </c>
      <c r="M80" s="31">
        <f t="shared" si="31"/>
        <v>15.333333333333334</v>
      </c>
      <c r="N80" s="31">
        <f t="shared" si="31"/>
        <v>12.333333333333334</v>
      </c>
      <c r="O80" s="31">
        <f t="shared" si="31"/>
        <v>16.666666666666668</v>
      </c>
      <c r="P80" s="31">
        <f t="shared" si="31"/>
        <v>13.666666666666666</v>
      </c>
      <c r="Q80" s="31">
        <f t="shared" si="31"/>
        <v>17</v>
      </c>
      <c r="R80" s="32">
        <f t="shared" ref="R80" si="32">SUM(H80:Q80)</f>
        <v>151.66666666666666</v>
      </c>
      <c r="S80" s="24">
        <f>SUM(S79*2+S78)/3</f>
        <v>12.200000000000001</v>
      </c>
      <c r="T80" s="36"/>
    </row>
    <row r="81" spans="1:20" ht="13.5" customHeight="1" x14ac:dyDescent="0.25">
      <c r="A81" s="314"/>
      <c r="B81" s="316"/>
      <c r="C81" s="316"/>
      <c r="D81" s="317"/>
      <c r="E81" s="337"/>
      <c r="F81" s="322" t="s">
        <v>20</v>
      </c>
      <c r="G81" s="9" t="s">
        <v>1</v>
      </c>
      <c r="H81" s="29">
        <v>14</v>
      </c>
      <c r="I81" s="29">
        <v>13</v>
      </c>
      <c r="J81" s="29">
        <v>17</v>
      </c>
      <c r="K81" s="29">
        <v>16</v>
      </c>
      <c r="L81" s="29">
        <v>13</v>
      </c>
      <c r="M81" s="29">
        <v>15</v>
      </c>
      <c r="N81" s="29">
        <v>15</v>
      </c>
      <c r="O81" s="29">
        <v>12</v>
      </c>
      <c r="P81" s="29">
        <v>19</v>
      </c>
      <c r="Q81" s="29">
        <v>13</v>
      </c>
      <c r="R81" s="29">
        <f t="shared" ref="R81:R83" si="33">SUM(H81:Q81)</f>
        <v>147</v>
      </c>
      <c r="S81" s="22">
        <f>SUM(H81:Q81)/10</f>
        <v>14.7</v>
      </c>
      <c r="T81" s="36"/>
    </row>
    <row r="82" spans="1:20" ht="13.5" customHeight="1" x14ac:dyDescent="0.25">
      <c r="A82" s="314"/>
      <c r="B82" s="316"/>
      <c r="C82" s="316"/>
      <c r="D82" s="317"/>
      <c r="E82" s="337"/>
      <c r="F82" s="322"/>
      <c r="G82" s="9" t="s">
        <v>2</v>
      </c>
      <c r="H82" s="29">
        <v>27</v>
      </c>
      <c r="I82" s="29">
        <v>15</v>
      </c>
      <c r="J82" s="29">
        <v>18</v>
      </c>
      <c r="K82" s="29">
        <v>16</v>
      </c>
      <c r="L82" s="29">
        <v>10</v>
      </c>
      <c r="M82" s="29">
        <v>10</v>
      </c>
      <c r="N82" s="29">
        <v>12</v>
      </c>
      <c r="O82" s="29">
        <v>14</v>
      </c>
      <c r="P82" s="29">
        <v>18</v>
      </c>
      <c r="Q82" s="29">
        <v>16</v>
      </c>
      <c r="R82" s="29">
        <f t="shared" si="33"/>
        <v>156</v>
      </c>
      <c r="S82" s="22">
        <f>SUM(H82:Q82)/12</f>
        <v>13</v>
      </c>
      <c r="T82" s="36"/>
    </row>
    <row r="83" spans="1:20" ht="13.5" customHeight="1" x14ac:dyDescent="0.25">
      <c r="A83" s="314"/>
      <c r="B83" s="316"/>
      <c r="C83" s="316"/>
      <c r="D83" s="317"/>
      <c r="E83" s="337"/>
      <c r="F83" s="322"/>
      <c r="G83" s="23" t="s">
        <v>23</v>
      </c>
      <c r="H83" s="31">
        <f t="shared" ref="H83:Q83" si="34">+(H82*2+H81)/3</f>
        <v>22.666666666666668</v>
      </c>
      <c r="I83" s="31">
        <f t="shared" si="34"/>
        <v>14.333333333333334</v>
      </c>
      <c r="J83" s="31">
        <f t="shared" si="34"/>
        <v>17.666666666666668</v>
      </c>
      <c r="K83" s="31">
        <f t="shared" si="34"/>
        <v>16</v>
      </c>
      <c r="L83" s="31">
        <f t="shared" si="34"/>
        <v>11</v>
      </c>
      <c r="M83" s="31">
        <f t="shared" si="34"/>
        <v>11.666666666666666</v>
      </c>
      <c r="N83" s="31">
        <f t="shared" si="34"/>
        <v>13</v>
      </c>
      <c r="O83" s="31">
        <f t="shared" si="34"/>
        <v>13.333333333333334</v>
      </c>
      <c r="P83" s="31">
        <f t="shared" si="34"/>
        <v>18.333333333333332</v>
      </c>
      <c r="Q83" s="31">
        <f t="shared" si="34"/>
        <v>15</v>
      </c>
      <c r="R83" s="32">
        <f t="shared" si="33"/>
        <v>153</v>
      </c>
      <c r="S83" s="24">
        <f>SUM(S82*2+S81)/3</f>
        <v>13.566666666666668</v>
      </c>
      <c r="T83" s="36"/>
    </row>
    <row r="84" spans="1:20" ht="18" customHeight="1" thickBot="1" x14ac:dyDescent="0.3">
      <c r="A84" s="314"/>
      <c r="B84" s="316"/>
      <c r="C84" s="316"/>
      <c r="D84" s="317"/>
      <c r="E84" s="338"/>
      <c r="F84" s="323" t="s">
        <v>21</v>
      </c>
      <c r="G84" s="323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>
        <f>SUM(S80,S83)/2</f>
        <v>12.883333333333335</v>
      </c>
      <c r="T84" s="11"/>
    </row>
    <row r="85" spans="1:20" s="90" customFormat="1" ht="13.5" customHeight="1" x14ac:dyDescent="0.25">
      <c r="A85" s="313">
        <v>12</v>
      </c>
      <c r="B85" s="315" t="s">
        <v>374</v>
      </c>
      <c r="C85" s="315" t="s">
        <v>375</v>
      </c>
      <c r="D85" s="317" t="s">
        <v>40</v>
      </c>
      <c r="E85" s="336" t="s">
        <v>602</v>
      </c>
      <c r="F85" s="324" t="s">
        <v>45</v>
      </c>
      <c r="G85" s="127" t="s">
        <v>1</v>
      </c>
      <c r="H85" s="26">
        <v>14</v>
      </c>
      <c r="I85" s="20">
        <v>12</v>
      </c>
      <c r="J85" s="20">
        <v>16</v>
      </c>
      <c r="K85" s="20">
        <v>13</v>
      </c>
      <c r="L85" s="20">
        <v>5</v>
      </c>
      <c r="M85" s="20">
        <v>13</v>
      </c>
      <c r="N85" s="20">
        <v>9</v>
      </c>
      <c r="O85" s="20">
        <v>17</v>
      </c>
      <c r="P85" s="20">
        <v>11</v>
      </c>
      <c r="Q85" s="20">
        <v>9</v>
      </c>
      <c r="R85" s="20">
        <f t="shared" ref="R85:R90" si="35">SUM(H85:Q85)</f>
        <v>119</v>
      </c>
      <c r="S85" s="21">
        <f>SUM(H85:Q85)/10</f>
        <v>11.9</v>
      </c>
      <c r="T85" s="16"/>
    </row>
    <row r="86" spans="1:20" s="90" customFormat="1" ht="13.5" customHeight="1" x14ac:dyDescent="0.25">
      <c r="A86" s="314"/>
      <c r="B86" s="316"/>
      <c r="C86" s="316"/>
      <c r="D86" s="317"/>
      <c r="E86" s="337"/>
      <c r="F86" s="325"/>
      <c r="G86" s="128" t="s">
        <v>2</v>
      </c>
      <c r="H86" s="28">
        <v>20</v>
      </c>
      <c r="I86" s="29">
        <v>9</v>
      </c>
      <c r="J86" s="29">
        <v>8</v>
      </c>
      <c r="K86" s="29">
        <v>11</v>
      </c>
      <c r="L86" s="29">
        <v>8</v>
      </c>
      <c r="M86" s="29">
        <v>12</v>
      </c>
      <c r="N86" s="29">
        <v>8</v>
      </c>
      <c r="O86" s="29">
        <v>18</v>
      </c>
      <c r="P86" s="29">
        <v>14</v>
      </c>
      <c r="Q86" s="29">
        <v>15</v>
      </c>
      <c r="R86" s="29">
        <f t="shared" si="35"/>
        <v>123</v>
      </c>
      <c r="S86" s="22">
        <f>SUM(H86:Q86)/12</f>
        <v>10.25</v>
      </c>
      <c r="T86" s="130"/>
    </row>
    <row r="87" spans="1:20" s="90" customFormat="1" ht="13.5" customHeight="1" x14ac:dyDescent="0.25">
      <c r="A87" s="314"/>
      <c r="B87" s="316"/>
      <c r="C87" s="316"/>
      <c r="D87" s="317"/>
      <c r="E87" s="337"/>
      <c r="F87" s="326"/>
      <c r="G87" s="129" t="s">
        <v>22</v>
      </c>
      <c r="H87" s="31">
        <f t="shared" ref="H87:Q87" si="36">+(H86*2+H85)/3</f>
        <v>18</v>
      </c>
      <c r="I87" s="31">
        <f t="shared" si="36"/>
        <v>10</v>
      </c>
      <c r="J87" s="31">
        <f t="shared" si="36"/>
        <v>10.666666666666666</v>
      </c>
      <c r="K87" s="31">
        <f t="shared" si="36"/>
        <v>11.666666666666666</v>
      </c>
      <c r="L87" s="31">
        <f t="shared" si="36"/>
        <v>7</v>
      </c>
      <c r="M87" s="31">
        <f t="shared" si="36"/>
        <v>12.333333333333334</v>
      </c>
      <c r="N87" s="31">
        <f t="shared" si="36"/>
        <v>8.3333333333333339</v>
      </c>
      <c r="O87" s="31">
        <f t="shared" si="36"/>
        <v>17.666666666666668</v>
      </c>
      <c r="P87" s="31">
        <f t="shared" si="36"/>
        <v>13</v>
      </c>
      <c r="Q87" s="31">
        <f t="shared" si="36"/>
        <v>13</v>
      </c>
      <c r="R87" s="32">
        <f t="shared" si="35"/>
        <v>121.66666666666666</v>
      </c>
      <c r="S87" s="24">
        <f>SUM(S86*2+S85)/3</f>
        <v>10.799999999999999</v>
      </c>
      <c r="T87" s="130"/>
    </row>
    <row r="88" spans="1:20" s="90" customFormat="1" ht="13.5" customHeight="1" x14ac:dyDescent="0.25">
      <c r="A88" s="314"/>
      <c r="B88" s="316"/>
      <c r="C88" s="316"/>
      <c r="D88" s="317"/>
      <c r="E88" s="337"/>
      <c r="F88" s="327" t="s">
        <v>46</v>
      </c>
      <c r="G88" s="128" t="s">
        <v>1</v>
      </c>
      <c r="H88" s="29">
        <v>12</v>
      </c>
      <c r="I88" s="29">
        <v>12</v>
      </c>
      <c r="J88" s="29">
        <v>13</v>
      </c>
      <c r="K88" s="29">
        <v>15</v>
      </c>
      <c r="L88" s="29">
        <v>5</v>
      </c>
      <c r="M88" s="29">
        <v>15</v>
      </c>
      <c r="N88" s="29">
        <v>12</v>
      </c>
      <c r="O88" s="29">
        <v>12</v>
      </c>
      <c r="P88" s="29">
        <v>16</v>
      </c>
      <c r="Q88" s="29">
        <v>12</v>
      </c>
      <c r="R88" s="29">
        <f t="shared" si="35"/>
        <v>124</v>
      </c>
      <c r="S88" s="22">
        <f>SUM(H88:Q88)/10</f>
        <v>12.4</v>
      </c>
      <c r="T88" s="130"/>
    </row>
    <row r="89" spans="1:20" s="90" customFormat="1" ht="13.5" customHeight="1" x14ac:dyDescent="0.25">
      <c r="A89" s="314"/>
      <c r="B89" s="316"/>
      <c r="C89" s="316"/>
      <c r="D89" s="317"/>
      <c r="E89" s="337"/>
      <c r="F89" s="327"/>
      <c r="G89" s="128" t="s">
        <v>2</v>
      </c>
      <c r="H89" s="29">
        <v>17</v>
      </c>
      <c r="I89" s="29">
        <v>11</v>
      </c>
      <c r="J89" s="29">
        <v>4</v>
      </c>
      <c r="K89" s="29">
        <v>11</v>
      </c>
      <c r="L89" s="29">
        <v>6</v>
      </c>
      <c r="M89" s="29">
        <v>10</v>
      </c>
      <c r="N89" s="29">
        <v>12</v>
      </c>
      <c r="O89" s="29">
        <v>14</v>
      </c>
      <c r="P89" s="29">
        <v>17</v>
      </c>
      <c r="Q89" s="29">
        <v>10</v>
      </c>
      <c r="R89" s="29">
        <f t="shared" si="35"/>
        <v>112</v>
      </c>
      <c r="S89" s="22">
        <f>SUM(H89:Q89)/12</f>
        <v>9.3333333333333339</v>
      </c>
      <c r="T89" s="130"/>
    </row>
    <row r="90" spans="1:20" s="90" customFormat="1" ht="13.5" customHeight="1" x14ac:dyDescent="0.25">
      <c r="A90" s="314"/>
      <c r="B90" s="316"/>
      <c r="C90" s="316"/>
      <c r="D90" s="317"/>
      <c r="E90" s="337"/>
      <c r="F90" s="327"/>
      <c r="G90" s="129" t="s">
        <v>23</v>
      </c>
      <c r="H90" s="31">
        <f t="shared" ref="H90:Q90" si="37">+(H89*2+H88)/3</f>
        <v>15.333333333333334</v>
      </c>
      <c r="I90" s="31">
        <f t="shared" si="37"/>
        <v>11.333333333333334</v>
      </c>
      <c r="J90" s="31">
        <f t="shared" si="37"/>
        <v>7</v>
      </c>
      <c r="K90" s="31">
        <f t="shared" si="37"/>
        <v>12.333333333333334</v>
      </c>
      <c r="L90" s="31">
        <f t="shared" si="37"/>
        <v>5.666666666666667</v>
      </c>
      <c r="M90" s="31">
        <f t="shared" si="37"/>
        <v>11.666666666666666</v>
      </c>
      <c r="N90" s="31">
        <f t="shared" si="37"/>
        <v>12</v>
      </c>
      <c r="O90" s="31">
        <f t="shared" si="37"/>
        <v>13.333333333333334</v>
      </c>
      <c r="P90" s="31">
        <f t="shared" si="37"/>
        <v>16.666666666666668</v>
      </c>
      <c r="Q90" s="31">
        <f t="shared" si="37"/>
        <v>10.666666666666666</v>
      </c>
      <c r="R90" s="32">
        <f t="shared" si="35"/>
        <v>116.00000000000001</v>
      </c>
      <c r="S90" s="24">
        <f>SUM(S89*2+S88)/3</f>
        <v>10.355555555555556</v>
      </c>
      <c r="T90" s="130"/>
    </row>
    <row r="91" spans="1:20" s="90" customFormat="1" ht="17.25" customHeight="1" thickBot="1" x14ac:dyDescent="0.3">
      <c r="A91" s="314"/>
      <c r="B91" s="316"/>
      <c r="C91" s="316"/>
      <c r="D91" s="317"/>
      <c r="E91" s="338"/>
      <c r="F91" s="328" t="s">
        <v>21</v>
      </c>
      <c r="G91" s="328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>
        <f>SUM(S87,S90)/2</f>
        <v>10.577777777777778</v>
      </c>
      <c r="T91" s="11"/>
    </row>
    <row r="92" spans="1:20" s="90" customFormat="1" ht="13.5" customHeight="1" x14ac:dyDescent="0.25">
      <c r="A92" s="313">
        <v>13</v>
      </c>
      <c r="B92" s="315" t="s">
        <v>374</v>
      </c>
      <c r="C92" s="315" t="s">
        <v>375</v>
      </c>
      <c r="D92" s="317" t="s">
        <v>40</v>
      </c>
      <c r="E92" s="336" t="s">
        <v>725</v>
      </c>
      <c r="F92" s="324" t="s">
        <v>41</v>
      </c>
      <c r="G92" s="127" t="s">
        <v>1</v>
      </c>
      <c r="H92" s="26">
        <v>17</v>
      </c>
      <c r="I92" s="20">
        <v>16</v>
      </c>
      <c r="J92" s="20">
        <v>18</v>
      </c>
      <c r="K92" s="20">
        <v>14</v>
      </c>
      <c r="L92" s="20">
        <v>13</v>
      </c>
      <c r="M92" s="20">
        <v>17</v>
      </c>
      <c r="N92" s="20">
        <v>11</v>
      </c>
      <c r="O92" s="20">
        <v>18</v>
      </c>
      <c r="P92" s="20">
        <v>14</v>
      </c>
      <c r="Q92" s="20">
        <v>17</v>
      </c>
      <c r="R92" s="20">
        <f t="shared" ref="R92:R97" si="38">SUM(H92:Q92)</f>
        <v>155</v>
      </c>
      <c r="S92" s="21">
        <f>SUM(H92:Q92)/10</f>
        <v>15.5</v>
      </c>
      <c r="T92" s="16"/>
    </row>
    <row r="93" spans="1:20" s="90" customFormat="1" ht="13.5" customHeight="1" x14ac:dyDescent="0.25">
      <c r="A93" s="314"/>
      <c r="B93" s="316"/>
      <c r="C93" s="316"/>
      <c r="D93" s="317"/>
      <c r="E93" s="337"/>
      <c r="F93" s="325"/>
      <c r="G93" s="128" t="s">
        <v>2</v>
      </c>
      <c r="H93" s="28">
        <v>24</v>
      </c>
      <c r="I93" s="29">
        <v>12</v>
      </c>
      <c r="J93" s="29">
        <v>11</v>
      </c>
      <c r="K93" s="29">
        <v>15</v>
      </c>
      <c r="L93" s="29">
        <v>28</v>
      </c>
      <c r="M93" s="29">
        <v>20</v>
      </c>
      <c r="N93" s="29">
        <v>13</v>
      </c>
      <c r="O93" s="29">
        <v>17</v>
      </c>
      <c r="P93" s="29">
        <v>16</v>
      </c>
      <c r="Q93" s="29">
        <v>16</v>
      </c>
      <c r="R93" s="29">
        <f t="shared" si="38"/>
        <v>172</v>
      </c>
      <c r="S93" s="22">
        <f>SUM(H93:Q93)/12</f>
        <v>14.333333333333334</v>
      </c>
      <c r="T93" s="130"/>
    </row>
    <row r="94" spans="1:20" s="90" customFormat="1" ht="13.5" customHeight="1" x14ac:dyDescent="0.25">
      <c r="A94" s="314"/>
      <c r="B94" s="316"/>
      <c r="C94" s="316"/>
      <c r="D94" s="317"/>
      <c r="E94" s="337"/>
      <c r="F94" s="326"/>
      <c r="G94" s="129" t="s">
        <v>22</v>
      </c>
      <c r="H94" s="31">
        <f t="shared" ref="H94:Q94" si="39">+(H93*2+H92)/3</f>
        <v>21.666666666666668</v>
      </c>
      <c r="I94" s="31">
        <f t="shared" si="39"/>
        <v>13.333333333333334</v>
      </c>
      <c r="J94" s="31">
        <f t="shared" si="39"/>
        <v>13.333333333333334</v>
      </c>
      <c r="K94" s="31">
        <f t="shared" si="39"/>
        <v>14.666666666666666</v>
      </c>
      <c r="L94" s="31">
        <f t="shared" si="39"/>
        <v>23</v>
      </c>
      <c r="M94" s="31">
        <f t="shared" si="39"/>
        <v>19</v>
      </c>
      <c r="N94" s="31">
        <f t="shared" si="39"/>
        <v>12.333333333333334</v>
      </c>
      <c r="O94" s="31">
        <f t="shared" si="39"/>
        <v>17.333333333333332</v>
      </c>
      <c r="P94" s="31">
        <f t="shared" si="39"/>
        <v>15.333333333333334</v>
      </c>
      <c r="Q94" s="31">
        <f t="shared" si="39"/>
        <v>16.333333333333332</v>
      </c>
      <c r="R94" s="32">
        <f t="shared" si="38"/>
        <v>166.33333333333334</v>
      </c>
      <c r="S94" s="24">
        <f>SUM(S93*2+S92)/3</f>
        <v>14.722222222222223</v>
      </c>
      <c r="T94" s="130"/>
    </row>
    <row r="95" spans="1:20" s="90" customFormat="1" ht="13.5" customHeight="1" x14ac:dyDescent="0.25">
      <c r="A95" s="314"/>
      <c r="B95" s="316"/>
      <c r="C95" s="316"/>
      <c r="D95" s="317"/>
      <c r="E95" s="337"/>
      <c r="F95" s="327" t="s">
        <v>42</v>
      </c>
      <c r="G95" s="128" t="s">
        <v>1</v>
      </c>
      <c r="H95" s="29">
        <v>18</v>
      </c>
      <c r="I95" s="29">
        <v>15</v>
      </c>
      <c r="J95" s="29">
        <v>18</v>
      </c>
      <c r="K95" s="29">
        <v>16</v>
      </c>
      <c r="L95" s="29">
        <v>16</v>
      </c>
      <c r="M95" s="29">
        <v>18</v>
      </c>
      <c r="N95" s="29">
        <v>16</v>
      </c>
      <c r="O95" s="29">
        <v>14</v>
      </c>
      <c r="P95" s="29">
        <v>17</v>
      </c>
      <c r="Q95" s="29">
        <v>14</v>
      </c>
      <c r="R95" s="29">
        <f t="shared" si="38"/>
        <v>162</v>
      </c>
      <c r="S95" s="22">
        <f>SUM(H95:Q95)/10</f>
        <v>16.2</v>
      </c>
      <c r="T95" s="130"/>
    </row>
    <row r="96" spans="1:20" s="90" customFormat="1" ht="13.5" customHeight="1" x14ac:dyDescent="0.25">
      <c r="A96" s="314"/>
      <c r="B96" s="316"/>
      <c r="C96" s="316"/>
      <c r="D96" s="317"/>
      <c r="E96" s="337"/>
      <c r="F96" s="327"/>
      <c r="G96" s="128" t="s">
        <v>2</v>
      </c>
      <c r="H96" s="29">
        <v>35</v>
      </c>
      <c r="I96" s="29">
        <v>15</v>
      </c>
      <c r="J96" s="29">
        <v>15</v>
      </c>
      <c r="K96" s="29">
        <v>10</v>
      </c>
      <c r="L96" s="29">
        <v>22</v>
      </c>
      <c r="M96" s="29">
        <v>17</v>
      </c>
      <c r="N96" s="29">
        <v>18</v>
      </c>
      <c r="O96" s="29">
        <v>15</v>
      </c>
      <c r="P96" s="29">
        <v>19</v>
      </c>
      <c r="Q96" s="29">
        <v>19</v>
      </c>
      <c r="R96" s="29">
        <f t="shared" si="38"/>
        <v>185</v>
      </c>
      <c r="S96" s="22">
        <f>SUM(H96:Q96)/12</f>
        <v>15.416666666666666</v>
      </c>
      <c r="T96" s="130"/>
    </row>
    <row r="97" spans="1:20" s="90" customFormat="1" ht="13.5" customHeight="1" x14ac:dyDescent="0.25">
      <c r="A97" s="314"/>
      <c r="B97" s="316"/>
      <c r="C97" s="316"/>
      <c r="D97" s="317"/>
      <c r="E97" s="337"/>
      <c r="F97" s="327"/>
      <c r="G97" s="129" t="s">
        <v>23</v>
      </c>
      <c r="H97" s="31">
        <f t="shared" ref="H97:Q97" si="40">+(H96*2+H95)/3</f>
        <v>29.333333333333332</v>
      </c>
      <c r="I97" s="31">
        <f t="shared" si="40"/>
        <v>15</v>
      </c>
      <c r="J97" s="31">
        <f t="shared" si="40"/>
        <v>16</v>
      </c>
      <c r="K97" s="31">
        <f t="shared" si="40"/>
        <v>12</v>
      </c>
      <c r="L97" s="31">
        <f t="shared" si="40"/>
        <v>20</v>
      </c>
      <c r="M97" s="31">
        <f t="shared" si="40"/>
        <v>17.333333333333332</v>
      </c>
      <c r="N97" s="31">
        <v>15</v>
      </c>
      <c r="O97" s="31">
        <f t="shared" si="40"/>
        <v>14.666666666666666</v>
      </c>
      <c r="P97" s="31">
        <f t="shared" si="40"/>
        <v>18.333333333333332</v>
      </c>
      <c r="Q97" s="31">
        <f t="shared" si="40"/>
        <v>17.333333333333332</v>
      </c>
      <c r="R97" s="32">
        <f t="shared" si="38"/>
        <v>175</v>
      </c>
      <c r="S97" s="24">
        <f>SUM(S96*2+S95)/3</f>
        <v>15.677777777777777</v>
      </c>
      <c r="T97" s="130"/>
    </row>
    <row r="98" spans="1:20" s="90" customFormat="1" ht="18.75" customHeight="1" thickBot="1" x14ac:dyDescent="0.3">
      <c r="A98" s="314"/>
      <c r="B98" s="316"/>
      <c r="C98" s="316"/>
      <c r="D98" s="317"/>
      <c r="E98" s="338"/>
      <c r="F98" s="328" t="s">
        <v>21</v>
      </c>
      <c r="G98" s="328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>
        <f>SUM(S94,S97)/2</f>
        <v>15.2</v>
      </c>
      <c r="T98" s="11"/>
    </row>
    <row r="99" spans="1:20" ht="13.5" customHeight="1" x14ac:dyDescent="0.25">
      <c r="A99" s="313">
        <v>14</v>
      </c>
      <c r="B99" s="315" t="s">
        <v>374</v>
      </c>
      <c r="C99" s="315" t="s">
        <v>375</v>
      </c>
      <c r="D99" s="317" t="s">
        <v>40</v>
      </c>
      <c r="E99" s="336" t="s">
        <v>603</v>
      </c>
      <c r="F99" s="319" t="s">
        <v>16</v>
      </c>
      <c r="G99" s="12" t="s">
        <v>1</v>
      </c>
      <c r="H99" s="26">
        <v>14</v>
      </c>
      <c r="I99" s="20">
        <v>3</v>
      </c>
      <c r="J99" s="20">
        <v>17</v>
      </c>
      <c r="K99" s="20">
        <v>12</v>
      </c>
      <c r="L99" s="20">
        <v>11</v>
      </c>
      <c r="M99" s="20">
        <v>14</v>
      </c>
      <c r="N99" s="20">
        <v>15</v>
      </c>
      <c r="O99" s="20">
        <v>16</v>
      </c>
      <c r="P99" s="20">
        <v>13</v>
      </c>
      <c r="Q99" s="20">
        <v>17</v>
      </c>
      <c r="R99" s="20">
        <f t="shared" ref="R99:R104" si="41">SUM(H99:Q99)</f>
        <v>132</v>
      </c>
      <c r="S99" s="21">
        <f>SUM(H99:Q99)/10</f>
        <v>13.2</v>
      </c>
      <c r="T99" s="16"/>
    </row>
    <row r="100" spans="1:20" ht="13.5" customHeight="1" x14ac:dyDescent="0.25">
      <c r="A100" s="314"/>
      <c r="B100" s="316"/>
      <c r="C100" s="316"/>
      <c r="D100" s="317"/>
      <c r="E100" s="337"/>
      <c r="F100" s="320"/>
      <c r="G100" s="9" t="s">
        <v>2</v>
      </c>
      <c r="H100" s="28">
        <v>20</v>
      </c>
      <c r="I100" s="29">
        <v>10</v>
      </c>
      <c r="J100" s="29">
        <v>7</v>
      </c>
      <c r="K100" s="29">
        <v>8</v>
      </c>
      <c r="L100" s="29">
        <v>22</v>
      </c>
      <c r="M100" s="29">
        <v>16</v>
      </c>
      <c r="N100" s="29">
        <v>10</v>
      </c>
      <c r="O100" s="29">
        <v>16</v>
      </c>
      <c r="P100" s="29">
        <v>15</v>
      </c>
      <c r="Q100" s="29">
        <v>15</v>
      </c>
      <c r="R100" s="29">
        <f t="shared" si="41"/>
        <v>139</v>
      </c>
      <c r="S100" s="22">
        <f>SUM(H100:Q100)/12</f>
        <v>11.583333333333334</v>
      </c>
      <c r="T100" s="36"/>
    </row>
    <row r="101" spans="1:20" ht="13.5" customHeight="1" x14ac:dyDescent="0.25">
      <c r="A101" s="314"/>
      <c r="B101" s="316"/>
      <c r="C101" s="316"/>
      <c r="D101" s="317"/>
      <c r="E101" s="337"/>
      <c r="F101" s="321"/>
      <c r="G101" s="23" t="s">
        <v>22</v>
      </c>
      <c r="H101" s="31">
        <f t="shared" ref="H101:Q101" si="42">+(H100*2+H99)/3</f>
        <v>18</v>
      </c>
      <c r="I101" s="31">
        <f t="shared" si="42"/>
        <v>7.666666666666667</v>
      </c>
      <c r="J101" s="31">
        <f t="shared" si="42"/>
        <v>10.333333333333334</v>
      </c>
      <c r="K101" s="31">
        <f t="shared" si="42"/>
        <v>9.3333333333333339</v>
      </c>
      <c r="L101" s="31">
        <f t="shared" si="42"/>
        <v>18.333333333333332</v>
      </c>
      <c r="M101" s="31">
        <f t="shared" si="42"/>
        <v>15.333333333333334</v>
      </c>
      <c r="N101" s="31">
        <f t="shared" si="42"/>
        <v>11.666666666666666</v>
      </c>
      <c r="O101" s="31">
        <f t="shared" si="42"/>
        <v>16</v>
      </c>
      <c r="P101" s="31">
        <f t="shared" si="42"/>
        <v>14.333333333333334</v>
      </c>
      <c r="Q101" s="31">
        <f t="shared" si="42"/>
        <v>15.666666666666666</v>
      </c>
      <c r="R101" s="32">
        <f t="shared" si="41"/>
        <v>136.66666666666666</v>
      </c>
      <c r="S101" s="24">
        <f>SUM(S100*2+S99)/3</f>
        <v>12.122222222222222</v>
      </c>
      <c r="T101" s="36"/>
    </row>
    <row r="102" spans="1:20" ht="13.5" customHeight="1" x14ac:dyDescent="0.25">
      <c r="A102" s="314"/>
      <c r="B102" s="316"/>
      <c r="C102" s="316"/>
      <c r="D102" s="317"/>
      <c r="E102" s="337"/>
      <c r="F102" s="322" t="s">
        <v>20</v>
      </c>
      <c r="G102" s="9" t="s">
        <v>1</v>
      </c>
      <c r="H102" s="29">
        <v>13</v>
      </c>
      <c r="I102" s="29">
        <v>13</v>
      </c>
      <c r="J102" s="29">
        <v>15</v>
      </c>
      <c r="K102" s="29">
        <v>10</v>
      </c>
      <c r="L102" s="29">
        <v>9</v>
      </c>
      <c r="M102" s="29">
        <v>16</v>
      </c>
      <c r="N102" s="29">
        <v>12</v>
      </c>
      <c r="O102" s="29">
        <v>9</v>
      </c>
      <c r="P102" s="29">
        <v>17</v>
      </c>
      <c r="Q102" s="29">
        <v>14</v>
      </c>
      <c r="R102" s="29">
        <f t="shared" si="41"/>
        <v>128</v>
      </c>
      <c r="S102" s="22">
        <f>SUM(H102:Q102)/10</f>
        <v>12.8</v>
      </c>
      <c r="T102" s="36"/>
    </row>
    <row r="103" spans="1:20" ht="13.5" customHeight="1" x14ac:dyDescent="0.25">
      <c r="A103" s="314"/>
      <c r="B103" s="316"/>
      <c r="C103" s="316"/>
      <c r="D103" s="317"/>
      <c r="E103" s="337"/>
      <c r="F103" s="322"/>
      <c r="G103" s="9" t="s">
        <v>2</v>
      </c>
      <c r="H103" s="29">
        <v>25</v>
      </c>
      <c r="I103" s="29">
        <v>9</v>
      </c>
      <c r="J103" s="29">
        <v>18</v>
      </c>
      <c r="K103" s="29">
        <v>4</v>
      </c>
      <c r="L103" s="29">
        <v>20</v>
      </c>
      <c r="M103" s="29">
        <v>14</v>
      </c>
      <c r="N103" s="29">
        <v>6</v>
      </c>
      <c r="O103" s="29">
        <v>10</v>
      </c>
      <c r="P103" s="29">
        <v>10</v>
      </c>
      <c r="Q103" s="29">
        <v>2</v>
      </c>
      <c r="R103" s="29">
        <f t="shared" si="41"/>
        <v>118</v>
      </c>
      <c r="S103" s="22">
        <f>SUM(H103:Q103)/12</f>
        <v>9.8333333333333339</v>
      </c>
      <c r="T103" s="36"/>
    </row>
    <row r="104" spans="1:20" ht="13.5" customHeight="1" x14ac:dyDescent="0.25">
      <c r="A104" s="314"/>
      <c r="B104" s="316"/>
      <c r="C104" s="316"/>
      <c r="D104" s="317"/>
      <c r="E104" s="337"/>
      <c r="F104" s="322"/>
      <c r="G104" s="23" t="s">
        <v>23</v>
      </c>
      <c r="H104" s="31">
        <f t="shared" ref="H104:Q104" si="43">+(H103*2+H102)/3</f>
        <v>21</v>
      </c>
      <c r="I104" s="31">
        <f t="shared" si="43"/>
        <v>10.333333333333334</v>
      </c>
      <c r="J104" s="31">
        <f t="shared" si="43"/>
        <v>17</v>
      </c>
      <c r="K104" s="31">
        <f t="shared" si="43"/>
        <v>6</v>
      </c>
      <c r="L104" s="31">
        <f t="shared" si="43"/>
        <v>16.333333333333332</v>
      </c>
      <c r="M104" s="31">
        <f t="shared" si="43"/>
        <v>14.666666666666666</v>
      </c>
      <c r="N104" s="31">
        <v>15</v>
      </c>
      <c r="O104" s="31">
        <f t="shared" si="43"/>
        <v>9.6666666666666661</v>
      </c>
      <c r="P104" s="31">
        <f t="shared" si="43"/>
        <v>12.333333333333334</v>
      </c>
      <c r="Q104" s="31">
        <f t="shared" si="43"/>
        <v>6</v>
      </c>
      <c r="R104" s="32">
        <f t="shared" si="41"/>
        <v>128.33333333333334</v>
      </c>
      <c r="S104" s="24">
        <f>SUM(S103*2+S102)/3</f>
        <v>10.822222222222223</v>
      </c>
      <c r="T104" s="36"/>
    </row>
    <row r="105" spans="1:20" ht="18" customHeight="1" thickBot="1" x14ac:dyDescent="0.3">
      <c r="A105" s="314"/>
      <c r="B105" s="316"/>
      <c r="C105" s="316"/>
      <c r="D105" s="317"/>
      <c r="E105" s="338"/>
      <c r="F105" s="323" t="s">
        <v>21</v>
      </c>
      <c r="G105" s="323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>
        <f>SUM(S101,S104)/2</f>
        <v>11.472222222222221</v>
      </c>
      <c r="T105" s="11"/>
    </row>
    <row r="106" spans="1:20" ht="13.5" customHeight="1" x14ac:dyDescent="0.25">
      <c r="A106" s="313">
        <v>15</v>
      </c>
      <c r="B106" s="315" t="s">
        <v>374</v>
      </c>
      <c r="C106" s="315" t="s">
        <v>375</v>
      </c>
      <c r="D106" s="317" t="s">
        <v>40</v>
      </c>
      <c r="E106" s="336" t="s">
        <v>604</v>
      </c>
      <c r="F106" s="319" t="s">
        <v>16</v>
      </c>
      <c r="G106" s="12" t="s">
        <v>1</v>
      </c>
      <c r="H106" s="26">
        <v>14</v>
      </c>
      <c r="I106" s="20">
        <v>12</v>
      </c>
      <c r="J106" s="20">
        <v>17</v>
      </c>
      <c r="K106" s="20">
        <v>13</v>
      </c>
      <c r="L106" s="20">
        <v>11</v>
      </c>
      <c r="M106" s="20">
        <v>15</v>
      </c>
      <c r="N106" s="20">
        <v>12</v>
      </c>
      <c r="O106" s="20">
        <v>16</v>
      </c>
      <c r="P106" s="20">
        <v>13</v>
      </c>
      <c r="Q106" s="20">
        <v>12</v>
      </c>
      <c r="R106" s="20">
        <f t="shared" ref="R106:R111" si="44">SUM(H106:Q106)</f>
        <v>135</v>
      </c>
      <c r="S106" s="21">
        <f>SUM(H106:Q106)/10</f>
        <v>13.5</v>
      </c>
      <c r="T106" s="16"/>
    </row>
    <row r="107" spans="1:20" ht="13.5" customHeight="1" x14ac:dyDescent="0.25">
      <c r="A107" s="314"/>
      <c r="B107" s="316"/>
      <c r="C107" s="316"/>
      <c r="D107" s="317"/>
      <c r="E107" s="337"/>
      <c r="F107" s="320"/>
      <c r="G107" s="9" t="s">
        <v>2</v>
      </c>
      <c r="H107" s="28">
        <v>16</v>
      </c>
      <c r="I107" s="29">
        <v>12</v>
      </c>
      <c r="J107" s="29">
        <v>16</v>
      </c>
      <c r="K107" s="29">
        <v>14</v>
      </c>
      <c r="L107" s="29">
        <v>16</v>
      </c>
      <c r="M107" s="29">
        <v>16</v>
      </c>
      <c r="N107" s="29">
        <v>4</v>
      </c>
      <c r="O107" s="29">
        <v>18</v>
      </c>
      <c r="P107" s="29">
        <v>15</v>
      </c>
      <c r="Q107" s="29">
        <v>16</v>
      </c>
      <c r="R107" s="29">
        <f t="shared" si="44"/>
        <v>143</v>
      </c>
      <c r="S107" s="22">
        <f>SUM(H107:Q107)/12</f>
        <v>11.916666666666666</v>
      </c>
      <c r="T107" s="36"/>
    </row>
    <row r="108" spans="1:20" ht="13.5" customHeight="1" x14ac:dyDescent="0.25">
      <c r="A108" s="314"/>
      <c r="B108" s="316"/>
      <c r="C108" s="316"/>
      <c r="D108" s="317"/>
      <c r="E108" s="337"/>
      <c r="F108" s="321"/>
      <c r="G108" s="23" t="s">
        <v>22</v>
      </c>
      <c r="H108" s="31">
        <f t="shared" ref="H108:P108" si="45">+(H107*2+H106)/3</f>
        <v>15.333333333333334</v>
      </c>
      <c r="I108" s="31">
        <f t="shared" si="45"/>
        <v>12</v>
      </c>
      <c r="J108" s="31">
        <f t="shared" si="45"/>
        <v>16.333333333333332</v>
      </c>
      <c r="K108" s="31">
        <f t="shared" si="45"/>
        <v>13.666666666666666</v>
      </c>
      <c r="L108" s="31">
        <f t="shared" si="45"/>
        <v>14.333333333333334</v>
      </c>
      <c r="M108" s="31">
        <f t="shared" si="45"/>
        <v>15.666666666666666</v>
      </c>
      <c r="N108" s="31">
        <f t="shared" si="45"/>
        <v>6.666666666666667</v>
      </c>
      <c r="O108" s="31">
        <f t="shared" si="45"/>
        <v>17.333333333333332</v>
      </c>
      <c r="P108" s="31">
        <f t="shared" si="45"/>
        <v>14.333333333333334</v>
      </c>
      <c r="Q108" s="31">
        <v>14</v>
      </c>
      <c r="R108" s="32">
        <f t="shared" si="44"/>
        <v>139.66666666666669</v>
      </c>
      <c r="S108" s="24">
        <f>SUM(S107*2+S106)/3</f>
        <v>12.444444444444443</v>
      </c>
      <c r="T108" s="36"/>
    </row>
    <row r="109" spans="1:20" ht="13.5" customHeight="1" x14ac:dyDescent="0.25">
      <c r="A109" s="314"/>
      <c r="B109" s="316"/>
      <c r="C109" s="316"/>
      <c r="D109" s="317"/>
      <c r="E109" s="337"/>
      <c r="F109" s="322" t="s">
        <v>20</v>
      </c>
      <c r="G109" s="9" t="s">
        <v>1</v>
      </c>
      <c r="H109" s="29">
        <v>14</v>
      </c>
      <c r="I109" s="29">
        <v>12</v>
      </c>
      <c r="J109" s="29">
        <v>16</v>
      </c>
      <c r="K109" s="29">
        <v>15</v>
      </c>
      <c r="L109" s="29">
        <v>15</v>
      </c>
      <c r="M109" s="29">
        <v>17</v>
      </c>
      <c r="N109" s="29">
        <v>14</v>
      </c>
      <c r="O109" s="29">
        <v>15</v>
      </c>
      <c r="P109" s="29">
        <v>16</v>
      </c>
      <c r="Q109" s="29">
        <v>13</v>
      </c>
      <c r="R109" s="29">
        <f t="shared" si="44"/>
        <v>147</v>
      </c>
      <c r="S109" s="22">
        <f>SUM(H109:Q109)/10</f>
        <v>14.7</v>
      </c>
      <c r="T109" s="36"/>
    </row>
    <row r="110" spans="1:20" ht="13.5" customHeight="1" x14ac:dyDescent="0.25">
      <c r="A110" s="314"/>
      <c r="B110" s="316"/>
      <c r="C110" s="316"/>
      <c r="D110" s="317"/>
      <c r="E110" s="337"/>
      <c r="F110" s="322"/>
      <c r="G110" s="9" t="s">
        <v>2</v>
      </c>
      <c r="H110" s="29">
        <v>25</v>
      </c>
      <c r="I110" s="29">
        <v>12</v>
      </c>
      <c r="J110" s="29">
        <v>11</v>
      </c>
      <c r="K110" s="29">
        <v>14</v>
      </c>
      <c r="L110" s="29">
        <v>6</v>
      </c>
      <c r="M110" s="29">
        <v>19</v>
      </c>
      <c r="N110" s="29">
        <v>11</v>
      </c>
      <c r="O110" s="29">
        <v>15</v>
      </c>
      <c r="P110" s="29">
        <v>16</v>
      </c>
      <c r="Q110" s="29">
        <v>10</v>
      </c>
      <c r="R110" s="29">
        <f t="shared" si="44"/>
        <v>139</v>
      </c>
      <c r="S110" s="22">
        <f>SUM(H110:Q110)/12</f>
        <v>11.583333333333334</v>
      </c>
      <c r="T110" s="36"/>
    </row>
    <row r="111" spans="1:20" ht="13.5" customHeight="1" x14ac:dyDescent="0.25">
      <c r="A111" s="314"/>
      <c r="B111" s="316"/>
      <c r="C111" s="316"/>
      <c r="D111" s="317"/>
      <c r="E111" s="337"/>
      <c r="F111" s="322"/>
      <c r="G111" s="23" t="s">
        <v>23</v>
      </c>
      <c r="H111" s="31">
        <f t="shared" ref="H111:Q111" si="46">+(H110*2+H109)/3</f>
        <v>21.333333333333332</v>
      </c>
      <c r="I111" s="31">
        <f t="shared" si="46"/>
        <v>12</v>
      </c>
      <c r="J111" s="31">
        <f t="shared" si="46"/>
        <v>12.666666666666666</v>
      </c>
      <c r="K111" s="31">
        <f t="shared" si="46"/>
        <v>14.333333333333334</v>
      </c>
      <c r="L111" s="31">
        <f t="shared" si="46"/>
        <v>9</v>
      </c>
      <c r="M111" s="31">
        <f t="shared" si="46"/>
        <v>18.333333333333332</v>
      </c>
      <c r="N111" s="31">
        <f t="shared" si="46"/>
        <v>12</v>
      </c>
      <c r="O111" s="31">
        <f t="shared" si="46"/>
        <v>15</v>
      </c>
      <c r="P111" s="31">
        <f t="shared" si="46"/>
        <v>16</v>
      </c>
      <c r="Q111" s="31">
        <f t="shared" si="46"/>
        <v>11</v>
      </c>
      <c r="R111" s="32">
        <f t="shared" si="44"/>
        <v>141.66666666666666</v>
      </c>
      <c r="S111" s="24">
        <f>SUM(S110*2+S109)/3</f>
        <v>12.622222222222222</v>
      </c>
      <c r="T111" s="36"/>
    </row>
    <row r="112" spans="1:20" ht="21" customHeight="1" thickBot="1" x14ac:dyDescent="0.3">
      <c r="A112" s="314"/>
      <c r="B112" s="316"/>
      <c r="C112" s="316"/>
      <c r="D112" s="317"/>
      <c r="E112" s="338"/>
      <c r="F112" s="323" t="s">
        <v>21</v>
      </c>
      <c r="G112" s="323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67">
        <f>SUM(S108,S111)/2</f>
        <v>12.533333333333331</v>
      </c>
      <c r="T112" s="11"/>
    </row>
    <row r="113" spans="1:20" s="90" customFormat="1" ht="13.5" customHeight="1" x14ac:dyDescent="0.25">
      <c r="A113" s="313">
        <v>16</v>
      </c>
      <c r="B113" s="315" t="s">
        <v>374</v>
      </c>
      <c r="C113" s="315" t="s">
        <v>375</v>
      </c>
      <c r="D113" s="317" t="s">
        <v>40</v>
      </c>
      <c r="E113" s="336" t="s">
        <v>605</v>
      </c>
      <c r="F113" s="324" t="s">
        <v>45</v>
      </c>
      <c r="G113" s="127" t="s">
        <v>1</v>
      </c>
      <c r="H113" s="26">
        <v>14</v>
      </c>
      <c r="I113" s="20">
        <v>13</v>
      </c>
      <c r="J113" s="20">
        <v>15</v>
      </c>
      <c r="K113" s="20">
        <v>13</v>
      </c>
      <c r="L113" s="20">
        <v>2</v>
      </c>
      <c r="M113" s="20">
        <v>17</v>
      </c>
      <c r="N113" s="20">
        <v>13</v>
      </c>
      <c r="O113" s="20">
        <v>16</v>
      </c>
      <c r="P113" s="20">
        <v>14</v>
      </c>
      <c r="Q113" s="20">
        <v>3</v>
      </c>
      <c r="R113" s="20">
        <f t="shared" ref="R113:R118" si="47">SUM(H113:Q113)</f>
        <v>120</v>
      </c>
      <c r="S113" s="21">
        <f>SUM(H113:Q113)/10</f>
        <v>12</v>
      </c>
      <c r="T113" s="16"/>
    </row>
    <row r="114" spans="1:20" s="90" customFormat="1" ht="13.5" customHeight="1" x14ac:dyDescent="0.25">
      <c r="A114" s="314"/>
      <c r="B114" s="316"/>
      <c r="C114" s="316"/>
      <c r="D114" s="317"/>
      <c r="E114" s="337"/>
      <c r="F114" s="325"/>
      <c r="G114" s="128" t="s">
        <v>2</v>
      </c>
      <c r="H114" s="28">
        <v>21</v>
      </c>
      <c r="I114" s="29">
        <v>6</v>
      </c>
      <c r="J114" s="29">
        <v>9</v>
      </c>
      <c r="K114" s="29">
        <v>4</v>
      </c>
      <c r="L114" s="29">
        <v>12</v>
      </c>
      <c r="M114" s="29">
        <v>15</v>
      </c>
      <c r="N114" s="29">
        <v>4</v>
      </c>
      <c r="O114" s="29">
        <v>17</v>
      </c>
      <c r="P114" s="29">
        <v>16</v>
      </c>
      <c r="Q114" s="29">
        <v>10</v>
      </c>
      <c r="R114" s="29">
        <f t="shared" si="47"/>
        <v>114</v>
      </c>
      <c r="S114" s="22">
        <f>SUM(H114:Q114)/12</f>
        <v>9.5</v>
      </c>
      <c r="T114" s="130"/>
    </row>
    <row r="115" spans="1:20" s="90" customFormat="1" ht="13.5" customHeight="1" x14ac:dyDescent="0.25">
      <c r="A115" s="314"/>
      <c r="B115" s="316"/>
      <c r="C115" s="316"/>
      <c r="D115" s="317"/>
      <c r="E115" s="337"/>
      <c r="F115" s="326"/>
      <c r="G115" s="129" t="s">
        <v>22</v>
      </c>
      <c r="H115" s="31">
        <f t="shared" ref="H115:Q115" si="48">+(H114*2+H113)/3</f>
        <v>18.666666666666668</v>
      </c>
      <c r="I115" s="31">
        <f t="shared" si="48"/>
        <v>8.3333333333333339</v>
      </c>
      <c r="J115" s="31">
        <f t="shared" si="48"/>
        <v>11</v>
      </c>
      <c r="K115" s="31">
        <f t="shared" si="48"/>
        <v>7</v>
      </c>
      <c r="L115" s="31">
        <f t="shared" si="48"/>
        <v>8.6666666666666661</v>
      </c>
      <c r="M115" s="31">
        <f t="shared" si="48"/>
        <v>15.666666666666666</v>
      </c>
      <c r="N115" s="31">
        <f t="shared" si="48"/>
        <v>7</v>
      </c>
      <c r="O115" s="31">
        <f t="shared" si="48"/>
        <v>16.666666666666668</v>
      </c>
      <c r="P115" s="31">
        <f t="shared" si="48"/>
        <v>15.333333333333334</v>
      </c>
      <c r="Q115" s="31">
        <f t="shared" si="48"/>
        <v>7.666666666666667</v>
      </c>
      <c r="R115" s="32">
        <f t="shared" si="47"/>
        <v>116</v>
      </c>
      <c r="S115" s="24">
        <f>SUM(S114*2+S113)/3</f>
        <v>10.333333333333334</v>
      </c>
      <c r="T115" s="130"/>
    </row>
    <row r="116" spans="1:20" s="90" customFormat="1" ht="13.5" customHeight="1" x14ac:dyDescent="0.25">
      <c r="A116" s="314"/>
      <c r="B116" s="316"/>
      <c r="C116" s="316"/>
      <c r="D116" s="317"/>
      <c r="E116" s="337"/>
      <c r="F116" s="327" t="s">
        <v>46</v>
      </c>
      <c r="G116" s="128" t="s">
        <v>1</v>
      </c>
      <c r="H116" s="29">
        <v>16</v>
      </c>
      <c r="I116" s="29">
        <v>14</v>
      </c>
      <c r="J116" s="29">
        <v>16</v>
      </c>
      <c r="K116" s="29">
        <v>15</v>
      </c>
      <c r="L116" s="29">
        <v>16</v>
      </c>
      <c r="M116" s="29">
        <v>18</v>
      </c>
      <c r="N116" s="29">
        <v>15</v>
      </c>
      <c r="O116" s="29">
        <v>13</v>
      </c>
      <c r="P116" s="29">
        <v>20</v>
      </c>
      <c r="Q116" s="29">
        <v>13</v>
      </c>
      <c r="R116" s="29">
        <f t="shared" si="47"/>
        <v>156</v>
      </c>
      <c r="S116" s="22">
        <f>SUM(H116:Q116)/10</f>
        <v>15.6</v>
      </c>
      <c r="T116" s="130"/>
    </row>
    <row r="117" spans="1:20" s="90" customFormat="1" ht="13.5" customHeight="1" x14ac:dyDescent="0.25">
      <c r="A117" s="314"/>
      <c r="B117" s="316"/>
      <c r="C117" s="316"/>
      <c r="D117" s="317"/>
      <c r="E117" s="337"/>
      <c r="F117" s="327"/>
      <c r="G117" s="128" t="s">
        <v>2</v>
      </c>
      <c r="H117" s="29">
        <v>26</v>
      </c>
      <c r="I117" s="29">
        <v>15</v>
      </c>
      <c r="J117" s="29">
        <v>18</v>
      </c>
      <c r="K117" s="29">
        <v>14</v>
      </c>
      <c r="L117" s="29">
        <v>6</v>
      </c>
      <c r="M117" s="29">
        <v>20</v>
      </c>
      <c r="N117" s="29">
        <v>11</v>
      </c>
      <c r="O117" s="29">
        <v>18</v>
      </c>
      <c r="P117" s="29">
        <v>16</v>
      </c>
      <c r="Q117" s="29">
        <v>13</v>
      </c>
      <c r="R117" s="29">
        <f t="shared" si="47"/>
        <v>157</v>
      </c>
      <c r="S117" s="22">
        <f>SUM(H117:Q117)/12</f>
        <v>13.083333333333334</v>
      </c>
      <c r="T117" s="130"/>
    </row>
    <row r="118" spans="1:20" s="90" customFormat="1" ht="13.5" customHeight="1" x14ac:dyDescent="0.25">
      <c r="A118" s="314"/>
      <c r="B118" s="316"/>
      <c r="C118" s="316"/>
      <c r="D118" s="317"/>
      <c r="E118" s="337"/>
      <c r="F118" s="327"/>
      <c r="G118" s="129" t="s">
        <v>23</v>
      </c>
      <c r="H118" s="31">
        <f t="shared" ref="H118:Q118" si="49">+(H117*2+H116)/3</f>
        <v>22.666666666666668</v>
      </c>
      <c r="I118" s="31">
        <f t="shared" si="49"/>
        <v>14.666666666666666</v>
      </c>
      <c r="J118" s="31">
        <f t="shared" si="49"/>
        <v>17.333333333333332</v>
      </c>
      <c r="K118" s="31">
        <v>14</v>
      </c>
      <c r="L118" s="31">
        <f t="shared" si="49"/>
        <v>9.3333333333333339</v>
      </c>
      <c r="M118" s="31">
        <f t="shared" si="49"/>
        <v>19.333333333333332</v>
      </c>
      <c r="N118" s="31">
        <f t="shared" si="49"/>
        <v>12.333333333333334</v>
      </c>
      <c r="O118" s="31">
        <f t="shared" si="49"/>
        <v>16.333333333333332</v>
      </c>
      <c r="P118" s="31">
        <f t="shared" si="49"/>
        <v>17.333333333333332</v>
      </c>
      <c r="Q118" s="31">
        <f t="shared" si="49"/>
        <v>13</v>
      </c>
      <c r="R118" s="32">
        <f t="shared" si="47"/>
        <v>156.33333333333331</v>
      </c>
      <c r="S118" s="24">
        <f>SUM(S117*2+S116)/3</f>
        <v>13.922222222222222</v>
      </c>
      <c r="T118" s="130"/>
    </row>
    <row r="119" spans="1:20" s="90" customFormat="1" ht="18.75" customHeight="1" thickBot="1" x14ac:dyDescent="0.3">
      <c r="A119" s="314"/>
      <c r="B119" s="316"/>
      <c r="C119" s="316"/>
      <c r="D119" s="317"/>
      <c r="E119" s="338"/>
      <c r="F119" s="328" t="s">
        <v>21</v>
      </c>
      <c r="G119" s="328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>
        <f>SUM(S115,S118)/2</f>
        <v>12.127777777777778</v>
      </c>
      <c r="T119" s="11"/>
    </row>
    <row r="120" spans="1:20" s="114" customFormat="1" ht="13.5" customHeight="1" x14ac:dyDescent="0.25">
      <c r="A120" s="313">
        <v>17</v>
      </c>
      <c r="B120" s="315" t="s">
        <v>374</v>
      </c>
      <c r="C120" s="315" t="s">
        <v>375</v>
      </c>
      <c r="D120" s="317" t="s">
        <v>40</v>
      </c>
      <c r="E120" s="336" t="s">
        <v>606</v>
      </c>
      <c r="F120" s="324" t="s">
        <v>45</v>
      </c>
      <c r="G120" s="127" t="s">
        <v>1</v>
      </c>
      <c r="H120" s="26">
        <v>13</v>
      </c>
      <c r="I120" s="20">
        <v>13</v>
      </c>
      <c r="J120" s="20">
        <v>17</v>
      </c>
      <c r="K120" s="20">
        <v>14</v>
      </c>
      <c r="L120" s="20">
        <v>11</v>
      </c>
      <c r="M120" s="20">
        <v>16</v>
      </c>
      <c r="N120" s="20">
        <v>15</v>
      </c>
      <c r="O120" s="20">
        <v>16</v>
      </c>
      <c r="P120" s="20">
        <v>14</v>
      </c>
      <c r="Q120" s="20">
        <v>14</v>
      </c>
      <c r="R120" s="20">
        <f t="shared" ref="R120:R125" si="50">SUM(H120:Q120)</f>
        <v>143</v>
      </c>
      <c r="S120" s="21">
        <f>SUM(H120:Q120)/10</f>
        <v>14.3</v>
      </c>
      <c r="T120" s="113"/>
    </row>
    <row r="121" spans="1:20" s="114" customFormat="1" ht="13.5" customHeight="1" x14ac:dyDescent="0.25">
      <c r="A121" s="314"/>
      <c r="B121" s="316"/>
      <c r="C121" s="316"/>
      <c r="D121" s="317"/>
      <c r="E121" s="337"/>
      <c r="F121" s="325"/>
      <c r="G121" s="128" t="s">
        <v>2</v>
      </c>
      <c r="H121" s="28">
        <v>20</v>
      </c>
      <c r="I121" s="29">
        <v>7</v>
      </c>
      <c r="J121" s="29">
        <v>16</v>
      </c>
      <c r="K121" s="29">
        <v>14</v>
      </c>
      <c r="L121" s="29">
        <v>22</v>
      </c>
      <c r="M121" s="29">
        <v>16</v>
      </c>
      <c r="N121" s="29">
        <v>13</v>
      </c>
      <c r="O121" s="29">
        <v>19</v>
      </c>
      <c r="P121" s="29">
        <v>16</v>
      </c>
      <c r="Q121" s="29">
        <v>14</v>
      </c>
      <c r="R121" s="29">
        <f t="shared" si="50"/>
        <v>157</v>
      </c>
      <c r="S121" s="22">
        <f>SUM(H121:Q121)/12</f>
        <v>13.083333333333334</v>
      </c>
      <c r="T121" s="116"/>
    </row>
    <row r="122" spans="1:20" s="114" customFormat="1" ht="13.5" customHeight="1" x14ac:dyDescent="0.25">
      <c r="A122" s="314"/>
      <c r="B122" s="316"/>
      <c r="C122" s="316"/>
      <c r="D122" s="317"/>
      <c r="E122" s="337"/>
      <c r="F122" s="326"/>
      <c r="G122" s="129" t="s">
        <v>22</v>
      </c>
      <c r="H122" s="31">
        <f t="shared" ref="H122:Q122" si="51">+(H121*2+H120)/3</f>
        <v>17.666666666666668</v>
      </c>
      <c r="I122" s="31">
        <f t="shared" si="51"/>
        <v>9</v>
      </c>
      <c r="J122" s="31">
        <f t="shared" si="51"/>
        <v>16.333333333333332</v>
      </c>
      <c r="K122" s="31">
        <f t="shared" si="51"/>
        <v>14</v>
      </c>
      <c r="L122" s="31">
        <f t="shared" si="51"/>
        <v>18.333333333333332</v>
      </c>
      <c r="M122" s="31">
        <f t="shared" si="51"/>
        <v>16</v>
      </c>
      <c r="N122" s="31">
        <f t="shared" si="51"/>
        <v>13.666666666666666</v>
      </c>
      <c r="O122" s="31">
        <f t="shared" si="51"/>
        <v>18</v>
      </c>
      <c r="P122" s="31">
        <f t="shared" si="51"/>
        <v>15.333333333333334</v>
      </c>
      <c r="Q122" s="31">
        <f t="shared" si="51"/>
        <v>14</v>
      </c>
      <c r="R122" s="32">
        <f t="shared" si="50"/>
        <v>152.33333333333334</v>
      </c>
      <c r="S122" s="24">
        <f>SUM(S121*2+S120)/3</f>
        <v>13.488888888888889</v>
      </c>
      <c r="T122" s="116"/>
    </row>
    <row r="123" spans="1:20" s="114" customFormat="1" ht="13.5" customHeight="1" x14ac:dyDescent="0.25">
      <c r="A123" s="314"/>
      <c r="B123" s="316"/>
      <c r="C123" s="316"/>
      <c r="D123" s="317"/>
      <c r="E123" s="337"/>
      <c r="F123" s="327" t="s">
        <v>46</v>
      </c>
      <c r="G123" s="128" t="s">
        <v>1</v>
      </c>
      <c r="H123" s="29">
        <v>14</v>
      </c>
      <c r="I123" s="29">
        <v>14</v>
      </c>
      <c r="J123" s="29">
        <v>16</v>
      </c>
      <c r="K123" s="29">
        <v>15</v>
      </c>
      <c r="L123" s="29">
        <v>11</v>
      </c>
      <c r="M123" s="29">
        <v>17</v>
      </c>
      <c r="N123" s="29">
        <v>14</v>
      </c>
      <c r="O123" s="29">
        <v>10</v>
      </c>
      <c r="P123" s="29">
        <v>17</v>
      </c>
      <c r="Q123" s="29">
        <v>12</v>
      </c>
      <c r="R123" s="29">
        <f t="shared" si="50"/>
        <v>140</v>
      </c>
      <c r="S123" s="22">
        <f>SUM(H123:Q123)/10</f>
        <v>14</v>
      </c>
      <c r="T123" s="116"/>
    </row>
    <row r="124" spans="1:20" s="114" customFormat="1" ht="13.5" customHeight="1" x14ac:dyDescent="0.25">
      <c r="A124" s="314"/>
      <c r="B124" s="316"/>
      <c r="C124" s="316"/>
      <c r="D124" s="317"/>
      <c r="E124" s="337"/>
      <c r="F124" s="327"/>
      <c r="G124" s="128" t="s">
        <v>2</v>
      </c>
      <c r="H124" s="29">
        <v>21</v>
      </c>
      <c r="I124" s="29">
        <v>11</v>
      </c>
      <c r="J124" s="29">
        <v>11</v>
      </c>
      <c r="K124" s="29">
        <v>14</v>
      </c>
      <c r="L124" s="29">
        <v>6</v>
      </c>
      <c r="M124" s="29">
        <v>16</v>
      </c>
      <c r="N124" s="29">
        <v>8</v>
      </c>
      <c r="O124" s="29">
        <v>13</v>
      </c>
      <c r="P124" s="29">
        <v>16</v>
      </c>
      <c r="Q124" s="29">
        <v>10</v>
      </c>
      <c r="R124" s="29">
        <f t="shared" si="50"/>
        <v>126</v>
      </c>
      <c r="S124" s="22">
        <f>SUM(H124:Q124)/12</f>
        <v>10.5</v>
      </c>
      <c r="T124" s="116"/>
    </row>
    <row r="125" spans="1:20" s="114" customFormat="1" ht="13.5" customHeight="1" x14ac:dyDescent="0.25">
      <c r="A125" s="314"/>
      <c r="B125" s="316"/>
      <c r="C125" s="316"/>
      <c r="D125" s="317"/>
      <c r="E125" s="337"/>
      <c r="F125" s="327"/>
      <c r="G125" s="129" t="s">
        <v>23</v>
      </c>
      <c r="H125" s="31">
        <f t="shared" ref="H125:Q125" si="52">+(H124*2+H123)/3</f>
        <v>18.666666666666668</v>
      </c>
      <c r="I125" s="31">
        <f t="shared" si="52"/>
        <v>12</v>
      </c>
      <c r="J125" s="31">
        <f t="shared" si="52"/>
        <v>12.666666666666666</v>
      </c>
      <c r="K125" s="31">
        <f t="shared" si="52"/>
        <v>14.333333333333334</v>
      </c>
      <c r="L125" s="31">
        <f t="shared" si="52"/>
        <v>7.666666666666667</v>
      </c>
      <c r="M125" s="31">
        <f t="shared" si="52"/>
        <v>16.333333333333332</v>
      </c>
      <c r="N125" s="31">
        <f t="shared" si="52"/>
        <v>10</v>
      </c>
      <c r="O125" s="31">
        <f t="shared" si="52"/>
        <v>12</v>
      </c>
      <c r="P125" s="31">
        <f t="shared" si="52"/>
        <v>16.333333333333332</v>
      </c>
      <c r="Q125" s="31">
        <f t="shared" si="52"/>
        <v>10.666666666666666</v>
      </c>
      <c r="R125" s="32">
        <f t="shared" si="50"/>
        <v>130.66666666666666</v>
      </c>
      <c r="S125" s="24">
        <f>SUM(S124*2+S123)/3</f>
        <v>11.666666666666666</v>
      </c>
      <c r="T125" s="116"/>
    </row>
    <row r="126" spans="1:20" s="114" customFormat="1" ht="20.25" customHeight="1" thickBot="1" x14ac:dyDescent="0.3">
      <c r="A126" s="314"/>
      <c r="B126" s="316"/>
      <c r="C126" s="316"/>
      <c r="D126" s="317"/>
      <c r="E126" s="338"/>
      <c r="F126" s="328" t="s">
        <v>21</v>
      </c>
      <c r="G126" s="328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>
        <f>SUM(S122,S125)/2</f>
        <v>12.577777777777778</v>
      </c>
      <c r="T126" s="119"/>
    </row>
    <row r="127" spans="1:20" ht="13.5" customHeight="1" x14ac:dyDescent="0.25">
      <c r="A127" s="313">
        <v>18</v>
      </c>
      <c r="B127" s="315" t="s">
        <v>374</v>
      </c>
      <c r="C127" s="315" t="s">
        <v>375</v>
      </c>
      <c r="D127" s="317" t="s">
        <v>40</v>
      </c>
      <c r="E127" s="336" t="s">
        <v>607</v>
      </c>
      <c r="F127" s="319" t="s">
        <v>16</v>
      </c>
      <c r="G127" s="12" t="s">
        <v>1</v>
      </c>
      <c r="H127" s="26">
        <v>13</v>
      </c>
      <c r="I127" s="20">
        <v>13</v>
      </c>
      <c r="J127" s="20">
        <v>16</v>
      </c>
      <c r="K127" s="20">
        <v>14</v>
      </c>
      <c r="L127" s="20">
        <v>13</v>
      </c>
      <c r="M127" s="20">
        <v>13</v>
      </c>
      <c r="N127" s="20">
        <v>15</v>
      </c>
      <c r="O127" s="20">
        <v>16</v>
      </c>
      <c r="P127" s="20">
        <v>14</v>
      </c>
      <c r="Q127" s="20">
        <v>16</v>
      </c>
      <c r="R127" s="20">
        <f t="shared" ref="R127:R132" si="53">SUM(H127:Q127)</f>
        <v>143</v>
      </c>
      <c r="S127" s="21">
        <f>SUM(H127:Q127)/10</f>
        <v>14.3</v>
      </c>
      <c r="T127" s="16"/>
    </row>
    <row r="128" spans="1:20" ht="13.5" customHeight="1" x14ac:dyDescent="0.25">
      <c r="A128" s="314"/>
      <c r="B128" s="316"/>
      <c r="C128" s="316"/>
      <c r="D128" s="317"/>
      <c r="E128" s="337"/>
      <c r="F128" s="320"/>
      <c r="G128" s="9" t="s">
        <v>2</v>
      </c>
      <c r="H128" s="28">
        <v>26</v>
      </c>
      <c r="I128" s="29">
        <v>6</v>
      </c>
      <c r="J128" s="29">
        <v>12</v>
      </c>
      <c r="K128" s="29">
        <v>13</v>
      </c>
      <c r="L128" s="29">
        <v>24</v>
      </c>
      <c r="M128" s="29">
        <v>16</v>
      </c>
      <c r="N128" s="29">
        <v>10</v>
      </c>
      <c r="O128" s="29">
        <v>16</v>
      </c>
      <c r="P128" s="29">
        <v>15</v>
      </c>
      <c r="Q128" s="29">
        <v>13</v>
      </c>
      <c r="R128" s="29">
        <f t="shared" si="53"/>
        <v>151</v>
      </c>
      <c r="S128" s="22">
        <f>SUM(H128:Q128)/12</f>
        <v>12.583333333333334</v>
      </c>
      <c r="T128" s="36"/>
    </row>
    <row r="129" spans="1:20" ht="13.5" customHeight="1" x14ac:dyDescent="0.25">
      <c r="A129" s="314"/>
      <c r="B129" s="316"/>
      <c r="C129" s="316"/>
      <c r="D129" s="317"/>
      <c r="E129" s="337"/>
      <c r="F129" s="321"/>
      <c r="G129" s="23" t="s">
        <v>22</v>
      </c>
      <c r="H129" s="31">
        <f t="shared" ref="H129:Q129" si="54">+(H128*2+H127)/3</f>
        <v>21.666666666666668</v>
      </c>
      <c r="I129" s="31">
        <f t="shared" si="54"/>
        <v>8.3333333333333339</v>
      </c>
      <c r="J129" s="31">
        <f t="shared" si="54"/>
        <v>13.333333333333334</v>
      </c>
      <c r="K129" s="31">
        <f t="shared" si="54"/>
        <v>13.333333333333334</v>
      </c>
      <c r="L129" s="31">
        <f t="shared" si="54"/>
        <v>20.333333333333332</v>
      </c>
      <c r="M129" s="31">
        <v>17</v>
      </c>
      <c r="N129" s="31">
        <f t="shared" si="54"/>
        <v>11.666666666666666</v>
      </c>
      <c r="O129" s="31">
        <f t="shared" si="54"/>
        <v>16</v>
      </c>
      <c r="P129" s="31">
        <f t="shared" si="54"/>
        <v>14.666666666666666</v>
      </c>
      <c r="Q129" s="31">
        <f t="shared" si="54"/>
        <v>14</v>
      </c>
      <c r="R129" s="32">
        <f t="shared" si="53"/>
        <v>150.33333333333334</v>
      </c>
      <c r="S129" s="24">
        <f>SUM(S128*2+S127)/3</f>
        <v>13.155555555555557</v>
      </c>
      <c r="T129" s="36"/>
    </row>
    <row r="130" spans="1:20" ht="13.5" customHeight="1" x14ac:dyDescent="0.25">
      <c r="A130" s="314"/>
      <c r="B130" s="316"/>
      <c r="C130" s="316"/>
      <c r="D130" s="317"/>
      <c r="E130" s="337"/>
      <c r="F130" s="322" t="s">
        <v>20</v>
      </c>
      <c r="G130" s="9" t="s">
        <v>1</v>
      </c>
      <c r="H130" s="29">
        <v>13</v>
      </c>
      <c r="I130" s="29">
        <v>14</v>
      </c>
      <c r="J130" s="29">
        <v>16</v>
      </c>
      <c r="K130" s="29">
        <v>14</v>
      </c>
      <c r="L130" s="29">
        <v>9</v>
      </c>
      <c r="M130" s="29">
        <v>17</v>
      </c>
      <c r="N130" s="29">
        <v>13</v>
      </c>
      <c r="O130" s="29">
        <v>13</v>
      </c>
      <c r="P130" s="29">
        <v>16</v>
      </c>
      <c r="Q130" s="29">
        <v>12</v>
      </c>
      <c r="R130" s="29">
        <f t="shared" si="53"/>
        <v>137</v>
      </c>
      <c r="S130" s="22">
        <f>SUM(H130:Q130)/10</f>
        <v>13.7</v>
      </c>
      <c r="T130" s="36"/>
    </row>
    <row r="131" spans="1:20" ht="13.5" customHeight="1" x14ac:dyDescent="0.25">
      <c r="A131" s="314"/>
      <c r="B131" s="316"/>
      <c r="C131" s="316"/>
      <c r="D131" s="317"/>
      <c r="E131" s="337"/>
      <c r="F131" s="322"/>
      <c r="G131" s="9" t="s">
        <v>2</v>
      </c>
      <c r="H131" s="29">
        <v>21</v>
      </c>
      <c r="I131" s="29">
        <v>12</v>
      </c>
      <c r="J131" s="29">
        <v>18</v>
      </c>
      <c r="K131" s="29">
        <v>14</v>
      </c>
      <c r="L131" s="29">
        <v>6</v>
      </c>
      <c r="M131" s="29">
        <v>20</v>
      </c>
      <c r="N131" s="29">
        <v>7</v>
      </c>
      <c r="O131" s="29">
        <v>18</v>
      </c>
      <c r="P131" s="29">
        <v>18</v>
      </c>
      <c r="Q131" s="29">
        <v>11</v>
      </c>
      <c r="R131" s="29">
        <f t="shared" si="53"/>
        <v>145</v>
      </c>
      <c r="S131" s="22">
        <f>SUM(H131:Q131)/12</f>
        <v>12.083333333333334</v>
      </c>
      <c r="T131" s="36"/>
    </row>
    <row r="132" spans="1:20" ht="13.5" customHeight="1" x14ac:dyDescent="0.25">
      <c r="A132" s="314"/>
      <c r="B132" s="316"/>
      <c r="C132" s="316"/>
      <c r="D132" s="317"/>
      <c r="E132" s="337"/>
      <c r="F132" s="322"/>
      <c r="G132" s="23" t="s">
        <v>23</v>
      </c>
      <c r="H132" s="31">
        <f t="shared" ref="H132:Q132" si="55">+(H131*2+H130)/3</f>
        <v>18.333333333333332</v>
      </c>
      <c r="I132" s="31">
        <f t="shared" si="55"/>
        <v>12.666666666666666</v>
      </c>
      <c r="J132" s="31">
        <f t="shared" si="55"/>
        <v>17.333333333333332</v>
      </c>
      <c r="K132" s="31">
        <f t="shared" si="55"/>
        <v>14</v>
      </c>
      <c r="L132" s="31">
        <f t="shared" si="55"/>
        <v>7</v>
      </c>
      <c r="M132" s="31">
        <f t="shared" si="55"/>
        <v>19</v>
      </c>
      <c r="N132" s="31">
        <f t="shared" si="55"/>
        <v>9</v>
      </c>
      <c r="O132" s="31">
        <f t="shared" si="55"/>
        <v>16.333333333333332</v>
      </c>
      <c r="P132" s="31">
        <f t="shared" si="55"/>
        <v>17.333333333333332</v>
      </c>
      <c r="Q132" s="31">
        <f t="shared" si="55"/>
        <v>11.333333333333334</v>
      </c>
      <c r="R132" s="32">
        <f t="shared" si="53"/>
        <v>142.33333333333334</v>
      </c>
      <c r="S132" s="24">
        <f>SUM(S131*2+S130)/3</f>
        <v>12.622222222222222</v>
      </c>
      <c r="T132" s="36"/>
    </row>
    <row r="133" spans="1:20" ht="17.25" customHeight="1" thickBot="1" x14ac:dyDescent="0.3">
      <c r="A133" s="314"/>
      <c r="B133" s="316"/>
      <c r="C133" s="316"/>
      <c r="D133" s="317"/>
      <c r="E133" s="338"/>
      <c r="F133" s="323" t="s">
        <v>21</v>
      </c>
      <c r="G133" s="323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>
        <f>SUM(S129,S132)/2</f>
        <v>12.888888888888889</v>
      </c>
      <c r="T133" s="11"/>
    </row>
    <row r="134" spans="1:20" ht="13.5" customHeight="1" x14ac:dyDescent="0.25">
      <c r="A134" s="313">
        <v>19</v>
      </c>
      <c r="B134" s="315" t="s">
        <v>374</v>
      </c>
      <c r="C134" s="315" t="s">
        <v>375</v>
      </c>
      <c r="D134" s="317" t="s">
        <v>40</v>
      </c>
      <c r="E134" s="336" t="s">
        <v>608</v>
      </c>
      <c r="F134" s="319" t="s">
        <v>16</v>
      </c>
      <c r="G134" s="12" t="s">
        <v>1</v>
      </c>
      <c r="H134" s="26">
        <v>14</v>
      </c>
      <c r="I134" s="20">
        <v>14</v>
      </c>
      <c r="J134" s="20">
        <v>16</v>
      </c>
      <c r="K134" s="20">
        <v>13</v>
      </c>
      <c r="L134" s="20">
        <v>12</v>
      </c>
      <c r="M134" s="20">
        <v>16</v>
      </c>
      <c r="N134" s="20">
        <v>14</v>
      </c>
      <c r="O134" s="20">
        <v>17</v>
      </c>
      <c r="P134" s="20">
        <v>14</v>
      </c>
      <c r="Q134" s="20">
        <v>15</v>
      </c>
      <c r="R134" s="20">
        <f t="shared" ref="R134:R139" si="56">SUM(H134:Q134)</f>
        <v>145</v>
      </c>
      <c r="S134" s="21">
        <f>SUM(H134:Q134)/10</f>
        <v>14.5</v>
      </c>
      <c r="T134" s="16"/>
    </row>
    <row r="135" spans="1:20" ht="13.5" customHeight="1" x14ac:dyDescent="0.25">
      <c r="A135" s="314"/>
      <c r="B135" s="316"/>
      <c r="C135" s="316"/>
      <c r="D135" s="317"/>
      <c r="E135" s="337"/>
      <c r="F135" s="320"/>
      <c r="G135" s="9" t="s">
        <v>2</v>
      </c>
      <c r="H135" s="28">
        <v>22</v>
      </c>
      <c r="I135" s="29">
        <v>9</v>
      </c>
      <c r="J135" s="29">
        <v>10</v>
      </c>
      <c r="K135" s="29">
        <v>18</v>
      </c>
      <c r="L135" s="29">
        <v>8</v>
      </c>
      <c r="M135" s="29">
        <v>14</v>
      </c>
      <c r="N135" s="29">
        <v>4</v>
      </c>
      <c r="O135" s="29">
        <v>17</v>
      </c>
      <c r="P135" s="29">
        <v>14</v>
      </c>
      <c r="Q135" s="29">
        <v>17</v>
      </c>
      <c r="R135" s="29">
        <f t="shared" si="56"/>
        <v>133</v>
      </c>
      <c r="S135" s="22">
        <f>SUM(H135:Q135)/12</f>
        <v>11.083333333333334</v>
      </c>
      <c r="T135" s="36"/>
    </row>
    <row r="136" spans="1:20" ht="13.5" customHeight="1" x14ac:dyDescent="0.25">
      <c r="A136" s="314"/>
      <c r="B136" s="316"/>
      <c r="C136" s="316"/>
      <c r="D136" s="317"/>
      <c r="E136" s="337"/>
      <c r="F136" s="321"/>
      <c r="G136" s="23" t="s">
        <v>22</v>
      </c>
      <c r="H136" s="31">
        <f t="shared" ref="H136:Q136" si="57">+(H135*2+H134)/3</f>
        <v>19.333333333333332</v>
      </c>
      <c r="I136" s="31">
        <f t="shared" si="57"/>
        <v>10.666666666666666</v>
      </c>
      <c r="J136" s="31">
        <f t="shared" si="57"/>
        <v>12</v>
      </c>
      <c r="K136" s="31">
        <f t="shared" si="57"/>
        <v>16.333333333333332</v>
      </c>
      <c r="L136" s="31">
        <f t="shared" si="57"/>
        <v>9.3333333333333339</v>
      </c>
      <c r="M136" s="31">
        <f t="shared" si="57"/>
        <v>14.666666666666666</v>
      </c>
      <c r="N136" s="31">
        <f t="shared" si="57"/>
        <v>7.333333333333333</v>
      </c>
      <c r="O136" s="31">
        <f t="shared" si="57"/>
        <v>17</v>
      </c>
      <c r="P136" s="31">
        <f t="shared" si="57"/>
        <v>14</v>
      </c>
      <c r="Q136" s="31">
        <f t="shared" si="57"/>
        <v>16.333333333333332</v>
      </c>
      <c r="R136" s="32">
        <f t="shared" si="56"/>
        <v>137</v>
      </c>
      <c r="S136" s="24">
        <f>SUM(S135*2+S134)/3</f>
        <v>12.222222222222223</v>
      </c>
      <c r="T136" s="36"/>
    </row>
    <row r="137" spans="1:20" ht="13.5" customHeight="1" x14ac:dyDescent="0.25">
      <c r="A137" s="314"/>
      <c r="B137" s="316"/>
      <c r="C137" s="316"/>
      <c r="D137" s="317"/>
      <c r="E137" s="337"/>
      <c r="F137" s="322" t="s">
        <v>20</v>
      </c>
      <c r="G137" s="9" t="s">
        <v>1</v>
      </c>
      <c r="H137" s="29">
        <v>14</v>
      </c>
      <c r="I137" s="29">
        <v>13</v>
      </c>
      <c r="J137" s="29">
        <v>15</v>
      </c>
      <c r="K137" s="29">
        <v>15</v>
      </c>
      <c r="L137" s="29">
        <v>7</v>
      </c>
      <c r="M137" s="29">
        <v>16</v>
      </c>
      <c r="N137" s="29">
        <v>15</v>
      </c>
      <c r="O137" s="29">
        <v>14</v>
      </c>
      <c r="P137" s="29">
        <v>19</v>
      </c>
      <c r="Q137" s="29">
        <v>13</v>
      </c>
      <c r="R137" s="29">
        <f t="shared" si="56"/>
        <v>141</v>
      </c>
      <c r="S137" s="22">
        <f>SUM(H137:Q137)/10</f>
        <v>14.1</v>
      </c>
      <c r="T137" s="36"/>
    </row>
    <row r="138" spans="1:20" ht="13.5" customHeight="1" x14ac:dyDescent="0.25">
      <c r="A138" s="314"/>
      <c r="B138" s="316"/>
      <c r="C138" s="316"/>
      <c r="D138" s="317"/>
      <c r="E138" s="337"/>
      <c r="F138" s="322"/>
      <c r="G138" s="9" t="s">
        <v>2</v>
      </c>
      <c r="H138" s="29">
        <v>18</v>
      </c>
      <c r="I138" s="29">
        <v>10</v>
      </c>
      <c r="J138" s="29">
        <v>17</v>
      </c>
      <c r="K138" s="29">
        <v>16</v>
      </c>
      <c r="L138" s="29">
        <v>6</v>
      </c>
      <c r="M138" s="29">
        <v>17</v>
      </c>
      <c r="N138" s="29">
        <v>8</v>
      </c>
      <c r="O138" s="29">
        <v>18</v>
      </c>
      <c r="P138" s="29">
        <v>17</v>
      </c>
      <c r="Q138" s="29">
        <v>12</v>
      </c>
      <c r="R138" s="29">
        <f t="shared" si="56"/>
        <v>139</v>
      </c>
      <c r="S138" s="22">
        <f>SUM(H138:Q138)/12</f>
        <v>11.583333333333334</v>
      </c>
      <c r="T138" s="36"/>
    </row>
    <row r="139" spans="1:20" ht="13.5" customHeight="1" x14ac:dyDescent="0.25">
      <c r="A139" s="314"/>
      <c r="B139" s="316"/>
      <c r="C139" s="316"/>
      <c r="D139" s="317"/>
      <c r="E139" s="337"/>
      <c r="F139" s="322"/>
      <c r="G139" s="23" t="s">
        <v>23</v>
      </c>
      <c r="H139" s="31">
        <f t="shared" ref="H139:Q139" si="58">+(H138*2+H137)/3</f>
        <v>16.666666666666668</v>
      </c>
      <c r="I139" s="31">
        <f t="shared" si="58"/>
        <v>11</v>
      </c>
      <c r="J139" s="31">
        <f t="shared" si="58"/>
        <v>16.333333333333332</v>
      </c>
      <c r="K139" s="31">
        <f t="shared" si="58"/>
        <v>15.666666666666666</v>
      </c>
      <c r="L139" s="31">
        <f t="shared" si="58"/>
        <v>6.333333333333333</v>
      </c>
      <c r="M139" s="31">
        <f t="shared" si="58"/>
        <v>16.666666666666668</v>
      </c>
      <c r="N139" s="31">
        <f t="shared" si="58"/>
        <v>10.333333333333334</v>
      </c>
      <c r="O139" s="31">
        <f t="shared" si="58"/>
        <v>16.666666666666668</v>
      </c>
      <c r="P139" s="31">
        <f t="shared" si="58"/>
        <v>17.666666666666668</v>
      </c>
      <c r="Q139" s="31">
        <f t="shared" si="58"/>
        <v>12.333333333333334</v>
      </c>
      <c r="R139" s="32">
        <f t="shared" si="56"/>
        <v>139.66666666666669</v>
      </c>
      <c r="S139" s="24">
        <f>SUM(S138*2+S137)/3</f>
        <v>12.422222222222222</v>
      </c>
      <c r="T139" s="36"/>
    </row>
    <row r="140" spans="1:20" ht="21" customHeight="1" thickBot="1" x14ac:dyDescent="0.3">
      <c r="A140" s="314"/>
      <c r="B140" s="316"/>
      <c r="C140" s="316"/>
      <c r="D140" s="317"/>
      <c r="E140" s="338"/>
      <c r="F140" s="323" t="s">
        <v>21</v>
      </c>
      <c r="G140" s="323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>
        <f>SUM(S136,S139)/2</f>
        <v>12.322222222222223</v>
      </c>
      <c r="T140" s="11"/>
    </row>
    <row r="141" spans="1:20" ht="13.5" customHeight="1" x14ac:dyDescent="0.25">
      <c r="A141" s="313">
        <v>20</v>
      </c>
      <c r="B141" s="315" t="s">
        <v>374</v>
      </c>
      <c r="C141" s="315" t="s">
        <v>375</v>
      </c>
      <c r="D141" s="317" t="s">
        <v>40</v>
      </c>
      <c r="E141" s="336" t="s">
        <v>609</v>
      </c>
      <c r="F141" s="319" t="s">
        <v>16</v>
      </c>
      <c r="G141" s="12" t="s">
        <v>1</v>
      </c>
      <c r="H141" s="26">
        <v>13</v>
      </c>
      <c r="I141" s="20">
        <v>12</v>
      </c>
      <c r="J141" s="20">
        <v>18</v>
      </c>
      <c r="K141" s="20">
        <v>10</v>
      </c>
      <c r="L141" s="20">
        <v>11</v>
      </c>
      <c r="M141" s="20">
        <v>17</v>
      </c>
      <c r="N141" s="20">
        <v>13</v>
      </c>
      <c r="O141" s="20">
        <v>16</v>
      </c>
      <c r="P141" s="20">
        <v>13</v>
      </c>
      <c r="Q141" s="20">
        <v>4</v>
      </c>
      <c r="R141" s="20">
        <f t="shared" ref="R141:R146" si="59">SUM(H141:Q141)</f>
        <v>127</v>
      </c>
      <c r="S141" s="21">
        <f>SUM(H141:Q141)/10</f>
        <v>12.7</v>
      </c>
      <c r="T141" s="16"/>
    </row>
    <row r="142" spans="1:20" ht="13.5" customHeight="1" x14ac:dyDescent="0.25">
      <c r="A142" s="314"/>
      <c r="B142" s="316"/>
      <c r="C142" s="316"/>
      <c r="D142" s="317"/>
      <c r="E142" s="337"/>
      <c r="F142" s="320"/>
      <c r="G142" s="9" t="s">
        <v>2</v>
      </c>
      <c r="H142" s="28">
        <v>18</v>
      </c>
      <c r="I142" s="29">
        <v>6</v>
      </c>
      <c r="J142" s="29">
        <v>13</v>
      </c>
      <c r="K142" s="29">
        <v>13</v>
      </c>
      <c r="L142" s="29">
        <v>8</v>
      </c>
      <c r="M142" s="29">
        <v>16</v>
      </c>
      <c r="N142" s="29">
        <v>13</v>
      </c>
      <c r="O142" s="29">
        <v>19</v>
      </c>
      <c r="P142" s="29">
        <v>13</v>
      </c>
      <c r="Q142" s="29">
        <v>11</v>
      </c>
      <c r="R142" s="29">
        <f t="shared" si="59"/>
        <v>130</v>
      </c>
      <c r="S142" s="22">
        <f>SUM(H142:Q142)/12</f>
        <v>10.833333333333334</v>
      </c>
      <c r="T142" s="36"/>
    </row>
    <row r="143" spans="1:20" ht="13.5" customHeight="1" x14ac:dyDescent="0.25">
      <c r="A143" s="314"/>
      <c r="B143" s="316"/>
      <c r="C143" s="316"/>
      <c r="D143" s="317"/>
      <c r="E143" s="337"/>
      <c r="F143" s="321"/>
      <c r="G143" s="23" t="s">
        <v>22</v>
      </c>
      <c r="H143" s="31">
        <f t="shared" ref="H143:Q143" si="60">+(H142*2+H141)/3</f>
        <v>16.333333333333332</v>
      </c>
      <c r="I143" s="31">
        <f t="shared" si="60"/>
        <v>8</v>
      </c>
      <c r="J143" s="31">
        <f t="shared" si="60"/>
        <v>14.666666666666666</v>
      </c>
      <c r="K143" s="31">
        <f t="shared" si="60"/>
        <v>12</v>
      </c>
      <c r="L143" s="31">
        <f t="shared" si="60"/>
        <v>9</v>
      </c>
      <c r="M143" s="31">
        <f t="shared" si="60"/>
        <v>16.333333333333332</v>
      </c>
      <c r="N143" s="31">
        <f t="shared" si="60"/>
        <v>13</v>
      </c>
      <c r="O143" s="31">
        <f t="shared" si="60"/>
        <v>18</v>
      </c>
      <c r="P143" s="31">
        <f t="shared" si="60"/>
        <v>13</v>
      </c>
      <c r="Q143" s="31">
        <f t="shared" si="60"/>
        <v>8.6666666666666661</v>
      </c>
      <c r="R143" s="32">
        <f t="shared" si="59"/>
        <v>129</v>
      </c>
      <c r="S143" s="24">
        <f>SUM(S142*2+S141)/3</f>
        <v>11.455555555555556</v>
      </c>
      <c r="T143" s="36"/>
    </row>
    <row r="144" spans="1:20" ht="13.5" customHeight="1" x14ac:dyDescent="0.25">
      <c r="A144" s="314"/>
      <c r="B144" s="316"/>
      <c r="C144" s="316"/>
      <c r="D144" s="317"/>
      <c r="E144" s="337"/>
      <c r="F144" s="322" t="s">
        <v>20</v>
      </c>
      <c r="G144" s="9" t="s">
        <v>1</v>
      </c>
      <c r="H144" s="29">
        <v>12</v>
      </c>
      <c r="I144" s="29">
        <v>13</v>
      </c>
      <c r="J144" s="29">
        <v>15</v>
      </c>
      <c r="K144" s="29">
        <v>10</v>
      </c>
      <c r="L144" s="29">
        <v>5</v>
      </c>
      <c r="M144" s="29">
        <v>16</v>
      </c>
      <c r="N144" s="29">
        <v>14</v>
      </c>
      <c r="O144" s="29">
        <v>9</v>
      </c>
      <c r="P144" s="29">
        <v>16</v>
      </c>
      <c r="Q144" s="29">
        <v>13</v>
      </c>
      <c r="R144" s="29">
        <f t="shared" si="59"/>
        <v>123</v>
      </c>
      <c r="S144" s="22">
        <f>SUM(H144:Q144)/10</f>
        <v>12.3</v>
      </c>
      <c r="T144" s="36"/>
    </row>
    <row r="145" spans="1:20" ht="13.5" customHeight="1" x14ac:dyDescent="0.25">
      <c r="A145" s="314"/>
      <c r="B145" s="316"/>
      <c r="C145" s="316"/>
      <c r="D145" s="317"/>
      <c r="E145" s="337"/>
      <c r="F145" s="322"/>
      <c r="G145" s="9" t="s">
        <v>2</v>
      </c>
      <c r="H145" s="29">
        <v>22</v>
      </c>
      <c r="I145" s="29">
        <v>13</v>
      </c>
      <c r="J145" s="29">
        <v>13</v>
      </c>
      <c r="K145" s="29">
        <v>14</v>
      </c>
      <c r="L145" s="29">
        <v>6</v>
      </c>
      <c r="M145" s="29">
        <v>14</v>
      </c>
      <c r="N145" s="29">
        <v>6</v>
      </c>
      <c r="O145" s="29">
        <v>11</v>
      </c>
      <c r="P145" s="29">
        <v>15</v>
      </c>
      <c r="Q145" s="29">
        <v>11</v>
      </c>
      <c r="R145" s="29">
        <f t="shared" si="59"/>
        <v>125</v>
      </c>
      <c r="S145" s="22">
        <f>SUM(H145:Q145)/12</f>
        <v>10.416666666666666</v>
      </c>
      <c r="T145" s="36"/>
    </row>
    <row r="146" spans="1:20" ht="13.5" customHeight="1" x14ac:dyDescent="0.25">
      <c r="A146" s="314"/>
      <c r="B146" s="316"/>
      <c r="C146" s="316"/>
      <c r="D146" s="317"/>
      <c r="E146" s="337"/>
      <c r="F146" s="322"/>
      <c r="G146" s="23" t="s">
        <v>23</v>
      </c>
      <c r="H146" s="31">
        <f t="shared" ref="H146:Q146" si="61">+(H145*2+H144)/3</f>
        <v>18.666666666666668</v>
      </c>
      <c r="I146" s="31">
        <f t="shared" si="61"/>
        <v>13</v>
      </c>
      <c r="J146" s="31">
        <f t="shared" si="61"/>
        <v>13.666666666666666</v>
      </c>
      <c r="K146" s="31">
        <f t="shared" si="61"/>
        <v>12.666666666666666</v>
      </c>
      <c r="L146" s="31">
        <f t="shared" si="61"/>
        <v>5.666666666666667</v>
      </c>
      <c r="M146" s="31">
        <f t="shared" si="61"/>
        <v>14.666666666666666</v>
      </c>
      <c r="N146" s="31">
        <f t="shared" si="61"/>
        <v>8.6666666666666661</v>
      </c>
      <c r="O146" s="31">
        <f t="shared" si="61"/>
        <v>10.333333333333334</v>
      </c>
      <c r="P146" s="31">
        <f t="shared" si="61"/>
        <v>15.333333333333334</v>
      </c>
      <c r="Q146" s="31">
        <f t="shared" si="61"/>
        <v>11.666666666666666</v>
      </c>
      <c r="R146" s="32">
        <f t="shared" si="59"/>
        <v>124.33333333333333</v>
      </c>
      <c r="S146" s="24">
        <f>SUM(S145*2+S144)/3</f>
        <v>11.044444444444444</v>
      </c>
      <c r="T146" s="36"/>
    </row>
    <row r="147" spans="1:20" ht="19.5" customHeight="1" thickBot="1" x14ac:dyDescent="0.3">
      <c r="A147" s="314"/>
      <c r="B147" s="316"/>
      <c r="C147" s="316"/>
      <c r="D147" s="317"/>
      <c r="E147" s="338"/>
      <c r="F147" s="323" t="s">
        <v>21</v>
      </c>
      <c r="G147" s="323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>
        <f>SUM(S143,S146)/2</f>
        <v>11.25</v>
      </c>
      <c r="T147" s="11"/>
    </row>
    <row r="148" spans="1:20" ht="13.5" customHeight="1" x14ac:dyDescent="0.25">
      <c r="A148" s="313">
        <v>21</v>
      </c>
      <c r="B148" s="315" t="s">
        <v>374</v>
      </c>
      <c r="C148" s="315" t="s">
        <v>375</v>
      </c>
      <c r="D148" s="317" t="s">
        <v>40</v>
      </c>
      <c r="E148" s="336" t="s">
        <v>610</v>
      </c>
      <c r="F148" s="319" t="s">
        <v>16</v>
      </c>
      <c r="G148" s="12" t="s">
        <v>1</v>
      </c>
      <c r="H148" s="26">
        <v>9</v>
      </c>
      <c r="I148" s="20">
        <v>10</v>
      </c>
      <c r="J148" s="20">
        <v>13</v>
      </c>
      <c r="K148" s="20">
        <v>10</v>
      </c>
      <c r="L148" s="20">
        <v>11</v>
      </c>
      <c r="M148" s="20">
        <v>12</v>
      </c>
      <c r="N148" s="20">
        <v>10</v>
      </c>
      <c r="O148" s="20">
        <v>16</v>
      </c>
      <c r="P148" s="20">
        <v>13</v>
      </c>
      <c r="Q148" s="20">
        <v>15</v>
      </c>
      <c r="R148" s="20">
        <f t="shared" ref="R148:R153" si="62">SUM(H148:Q148)</f>
        <v>119</v>
      </c>
      <c r="S148" s="21">
        <f>SUM(H148:Q148)/10</f>
        <v>11.9</v>
      </c>
      <c r="T148" s="16"/>
    </row>
    <row r="149" spans="1:20" ht="13.5" customHeight="1" x14ac:dyDescent="0.25">
      <c r="A149" s="314"/>
      <c r="B149" s="316"/>
      <c r="C149" s="316"/>
      <c r="D149" s="317"/>
      <c r="E149" s="337"/>
      <c r="F149" s="320"/>
      <c r="G149" s="9" t="s">
        <v>2</v>
      </c>
      <c r="H149" s="28">
        <v>12</v>
      </c>
      <c r="I149" s="29">
        <v>10</v>
      </c>
      <c r="J149" s="29">
        <v>12</v>
      </c>
      <c r="K149" s="29">
        <v>11</v>
      </c>
      <c r="L149" s="29">
        <v>12</v>
      </c>
      <c r="M149" s="29">
        <v>13</v>
      </c>
      <c r="N149" s="29">
        <v>13</v>
      </c>
      <c r="O149" s="29">
        <v>18</v>
      </c>
      <c r="P149" s="29">
        <v>14</v>
      </c>
      <c r="Q149" s="29">
        <v>16</v>
      </c>
      <c r="R149" s="29">
        <f t="shared" si="62"/>
        <v>131</v>
      </c>
      <c r="S149" s="22">
        <f>SUM(H149:Q149)/12</f>
        <v>10.916666666666666</v>
      </c>
      <c r="T149" s="36"/>
    </row>
    <row r="150" spans="1:20" ht="13.5" customHeight="1" x14ac:dyDescent="0.25">
      <c r="A150" s="314"/>
      <c r="B150" s="316"/>
      <c r="C150" s="316"/>
      <c r="D150" s="317"/>
      <c r="E150" s="337"/>
      <c r="F150" s="321"/>
      <c r="G150" s="23" t="s">
        <v>22</v>
      </c>
      <c r="H150" s="31">
        <f t="shared" ref="H150:Q150" si="63">+(H149*2+H148)/3</f>
        <v>11</v>
      </c>
      <c r="I150" s="31">
        <f t="shared" si="63"/>
        <v>10</v>
      </c>
      <c r="J150" s="31">
        <f t="shared" si="63"/>
        <v>12.333333333333334</v>
      </c>
      <c r="K150" s="31">
        <f t="shared" si="63"/>
        <v>10.666666666666666</v>
      </c>
      <c r="L150" s="31">
        <f t="shared" si="63"/>
        <v>11.666666666666666</v>
      </c>
      <c r="M150" s="31">
        <f t="shared" si="63"/>
        <v>12.666666666666666</v>
      </c>
      <c r="N150" s="31">
        <f t="shared" si="63"/>
        <v>12</v>
      </c>
      <c r="O150" s="31">
        <f t="shared" si="63"/>
        <v>17.333333333333332</v>
      </c>
      <c r="P150" s="31">
        <f t="shared" si="63"/>
        <v>13.666666666666666</v>
      </c>
      <c r="Q150" s="31">
        <f t="shared" si="63"/>
        <v>15.666666666666666</v>
      </c>
      <c r="R150" s="32">
        <f t="shared" si="62"/>
        <v>127</v>
      </c>
      <c r="S150" s="24">
        <f>SUM(S149*2+S148)/3</f>
        <v>11.244444444444445</v>
      </c>
      <c r="T150" s="36"/>
    </row>
    <row r="151" spans="1:20" ht="13.5" customHeight="1" x14ac:dyDescent="0.25">
      <c r="A151" s="314"/>
      <c r="B151" s="316"/>
      <c r="C151" s="316"/>
      <c r="D151" s="317"/>
      <c r="E151" s="337"/>
      <c r="F151" s="322" t="s">
        <v>20</v>
      </c>
      <c r="G151" s="9" t="s">
        <v>1</v>
      </c>
      <c r="H151" s="29">
        <v>11</v>
      </c>
      <c r="I151" s="29">
        <v>11</v>
      </c>
      <c r="J151" s="29">
        <v>12</v>
      </c>
      <c r="K151" s="29">
        <v>11</v>
      </c>
      <c r="L151" s="29">
        <v>11</v>
      </c>
      <c r="M151" s="29">
        <v>18</v>
      </c>
      <c r="N151" s="29">
        <v>15</v>
      </c>
      <c r="O151" s="29">
        <v>9</v>
      </c>
      <c r="P151" s="29">
        <v>19</v>
      </c>
      <c r="Q151" s="29">
        <v>13</v>
      </c>
      <c r="R151" s="29">
        <f t="shared" si="62"/>
        <v>130</v>
      </c>
      <c r="S151" s="22">
        <f>SUM(H151:Q151)/10</f>
        <v>13</v>
      </c>
      <c r="T151" s="36"/>
    </row>
    <row r="152" spans="1:20" ht="13.5" customHeight="1" x14ac:dyDescent="0.25">
      <c r="A152" s="314"/>
      <c r="B152" s="316"/>
      <c r="C152" s="316"/>
      <c r="D152" s="317"/>
      <c r="E152" s="337"/>
      <c r="F152" s="322"/>
      <c r="G152" s="9" t="s">
        <v>2</v>
      </c>
      <c r="H152" s="29">
        <v>16</v>
      </c>
      <c r="I152" s="29">
        <v>9</v>
      </c>
      <c r="J152" s="29">
        <v>3</v>
      </c>
      <c r="K152" s="29">
        <v>8</v>
      </c>
      <c r="L152" s="29">
        <v>6</v>
      </c>
      <c r="M152" s="29">
        <v>8</v>
      </c>
      <c r="N152" s="29">
        <v>9</v>
      </c>
      <c r="O152" s="29">
        <v>10</v>
      </c>
      <c r="P152" s="29">
        <v>11</v>
      </c>
      <c r="Q152" s="29">
        <v>11</v>
      </c>
      <c r="R152" s="29">
        <f t="shared" si="62"/>
        <v>91</v>
      </c>
      <c r="S152" s="22">
        <f>SUM(H152:Q152)/12</f>
        <v>7.583333333333333</v>
      </c>
      <c r="T152" s="36"/>
    </row>
    <row r="153" spans="1:20" ht="13.5" customHeight="1" x14ac:dyDescent="0.25">
      <c r="A153" s="314"/>
      <c r="B153" s="316"/>
      <c r="C153" s="316"/>
      <c r="D153" s="317"/>
      <c r="E153" s="337"/>
      <c r="F153" s="322"/>
      <c r="G153" s="23" t="s">
        <v>23</v>
      </c>
      <c r="H153" s="31">
        <f t="shared" ref="H153:Q153" si="64">+(H152*2+H151)/3</f>
        <v>14.333333333333334</v>
      </c>
      <c r="I153" s="31">
        <f t="shared" si="64"/>
        <v>9.6666666666666661</v>
      </c>
      <c r="J153" s="31">
        <f t="shared" si="64"/>
        <v>6</v>
      </c>
      <c r="K153" s="31">
        <f t="shared" si="64"/>
        <v>9</v>
      </c>
      <c r="L153" s="31">
        <f t="shared" si="64"/>
        <v>7.666666666666667</v>
      </c>
      <c r="M153" s="31">
        <f t="shared" si="64"/>
        <v>11.333333333333334</v>
      </c>
      <c r="N153" s="31">
        <f t="shared" si="64"/>
        <v>11</v>
      </c>
      <c r="O153" s="31">
        <f t="shared" si="64"/>
        <v>9.6666666666666661</v>
      </c>
      <c r="P153" s="31">
        <f t="shared" si="64"/>
        <v>13.666666666666666</v>
      </c>
      <c r="Q153" s="31">
        <f t="shared" si="64"/>
        <v>11.666666666666666</v>
      </c>
      <c r="R153" s="32">
        <f t="shared" si="62"/>
        <v>104.00000000000001</v>
      </c>
      <c r="S153" s="24">
        <f>SUM(S152*2+S151)/3</f>
        <v>9.3888888888888875</v>
      </c>
      <c r="T153" s="36"/>
    </row>
    <row r="154" spans="1:20" ht="14.25" customHeight="1" thickBot="1" x14ac:dyDescent="0.3">
      <c r="A154" s="314"/>
      <c r="B154" s="316"/>
      <c r="C154" s="316"/>
      <c r="D154" s="317"/>
      <c r="E154" s="338"/>
      <c r="F154" s="323" t="s">
        <v>21</v>
      </c>
      <c r="G154" s="323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>
        <f>SUM(S150,S153)/2</f>
        <v>10.316666666666666</v>
      </c>
      <c r="T154" s="11"/>
    </row>
    <row r="155" spans="1:20" ht="13.5" customHeight="1" x14ac:dyDescent="0.25">
      <c r="A155" s="313">
        <v>22</v>
      </c>
      <c r="B155" s="315" t="s">
        <v>374</v>
      </c>
      <c r="C155" s="315" t="s">
        <v>375</v>
      </c>
      <c r="D155" s="317" t="s">
        <v>40</v>
      </c>
      <c r="E155" s="336" t="s">
        <v>611</v>
      </c>
      <c r="F155" s="319" t="s">
        <v>16</v>
      </c>
      <c r="G155" s="12" t="s">
        <v>1</v>
      </c>
      <c r="H155" s="26">
        <v>13</v>
      </c>
      <c r="I155" s="20">
        <v>12</v>
      </c>
      <c r="J155" s="20">
        <v>17</v>
      </c>
      <c r="K155" s="20">
        <v>12</v>
      </c>
      <c r="L155" s="20">
        <v>12</v>
      </c>
      <c r="M155" s="20">
        <v>16</v>
      </c>
      <c r="N155" s="20">
        <v>12</v>
      </c>
      <c r="O155" s="20">
        <v>18</v>
      </c>
      <c r="P155" s="20">
        <v>15</v>
      </c>
      <c r="Q155" s="20">
        <v>19</v>
      </c>
      <c r="R155" s="20">
        <f t="shared" ref="R155:R160" si="65">SUM(H155:Q155)</f>
        <v>146</v>
      </c>
      <c r="S155" s="21">
        <f>SUM(H155:Q155)/10</f>
        <v>14.6</v>
      </c>
      <c r="T155" s="16"/>
    </row>
    <row r="156" spans="1:20" ht="13.5" customHeight="1" x14ac:dyDescent="0.25">
      <c r="A156" s="314"/>
      <c r="B156" s="316"/>
      <c r="C156" s="316"/>
      <c r="D156" s="317"/>
      <c r="E156" s="337"/>
      <c r="F156" s="320"/>
      <c r="G156" s="9" t="s">
        <v>2</v>
      </c>
      <c r="H156" s="28">
        <v>22</v>
      </c>
      <c r="I156" s="29">
        <v>11</v>
      </c>
      <c r="J156" s="29">
        <v>17</v>
      </c>
      <c r="K156" s="29">
        <v>14</v>
      </c>
      <c r="L156" s="29">
        <v>20</v>
      </c>
      <c r="M156" s="29">
        <v>16</v>
      </c>
      <c r="N156" s="29">
        <v>12</v>
      </c>
      <c r="O156" s="29">
        <v>19</v>
      </c>
      <c r="P156" s="29">
        <v>14</v>
      </c>
      <c r="Q156" s="29">
        <v>17</v>
      </c>
      <c r="R156" s="29">
        <f t="shared" si="65"/>
        <v>162</v>
      </c>
      <c r="S156" s="22">
        <f>SUM(H156:Q156)/12</f>
        <v>13.5</v>
      </c>
      <c r="T156" s="36"/>
    </row>
    <row r="157" spans="1:20" ht="13.5" customHeight="1" x14ac:dyDescent="0.25">
      <c r="A157" s="314"/>
      <c r="B157" s="316"/>
      <c r="C157" s="316"/>
      <c r="D157" s="317"/>
      <c r="E157" s="337"/>
      <c r="F157" s="321"/>
      <c r="G157" s="23" t="s">
        <v>22</v>
      </c>
      <c r="H157" s="31">
        <f t="shared" ref="H157:Q157" si="66">+(H156*2+H155)/3</f>
        <v>19</v>
      </c>
      <c r="I157" s="31">
        <f t="shared" si="66"/>
        <v>11.333333333333334</v>
      </c>
      <c r="J157" s="31">
        <f t="shared" si="66"/>
        <v>17</v>
      </c>
      <c r="K157" s="31">
        <f t="shared" si="66"/>
        <v>13.333333333333334</v>
      </c>
      <c r="L157" s="31">
        <f t="shared" si="66"/>
        <v>17.333333333333332</v>
      </c>
      <c r="M157" s="31">
        <f t="shared" si="66"/>
        <v>16</v>
      </c>
      <c r="N157" s="31">
        <f t="shared" si="66"/>
        <v>12</v>
      </c>
      <c r="O157" s="31">
        <f t="shared" si="66"/>
        <v>18.666666666666668</v>
      </c>
      <c r="P157" s="31">
        <f t="shared" si="66"/>
        <v>14.333333333333334</v>
      </c>
      <c r="Q157" s="31">
        <f t="shared" si="66"/>
        <v>17.666666666666668</v>
      </c>
      <c r="R157" s="32">
        <f t="shared" si="65"/>
        <v>156.66666666666666</v>
      </c>
      <c r="S157" s="24">
        <f>SUM(S156*2+S155)/3</f>
        <v>13.866666666666667</v>
      </c>
      <c r="T157" s="36"/>
    </row>
    <row r="158" spans="1:20" ht="13.5" customHeight="1" x14ac:dyDescent="0.25">
      <c r="A158" s="314"/>
      <c r="B158" s="316"/>
      <c r="C158" s="316"/>
      <c r="D158" s="317"/>
      <c r="E158" s="337"/>
      <c r="F158" s="322" t="s">
        <v>20</v>
      </c>
      <c r="G158" s="9" t="s">
        <v>1</v>
      </c>
      <c r="H158" s="29">
        <v>15</v>
      </c>
      <c r="I158" s="29">
        <v>12</v>
      </c>
      <c r="J158" s="29">
        <v>16</v>
      </c>
      <c r="K158" s="29">
        <v>13</v>
      </c>
      <c r="L158" s="29">
        <v>13</v>
      </c>
      <c r="M158" s="29">
        <v>18</v>
      </c>
      <c r="N158" s="29">
        <v>13</v>
      </c>
      <c r="O158" s="29">
        <v>15</v>
      </c>
      <c r="P158" s="247">
        <v>19</v>
      </c>
      <c r="Q158" s="29">
        <v>14</v>
      </c>
      <c r="R158" s="29">
        <f t="shared" si="65"/>
        <v>148</v>
      </c>
      <c r="S158" s="22">
        <f>SUM(H158:Q158)/10</f>
        <v>14.8</v>
      </c>
      <c r="T158" s="36"/>
    </row>
    <row r="159" spans="1:20" ht="13.5" customHeight="1" x14ac:dyDescent="0.25">
      <c r="A159" s="314"/>
      <c r="B159" s="316"/>
      <c r="C159" s="316"/>
      <c r="D159" s="317"/>
      <c r="E159" s="337"/>
      <c r="F159" s="322"/>
      <c r="G159" s="9" t="s">
        <v>2</v>
      </c>
      <c r="H159" s="29">
        <v>20</v>
      </c>
      <c r="I159" s="29">
        <v>12</v>
      </c>
      <c r="J159" s="29">
        <v>11</v>
      </c>
      <c r="K159" s="29">
        <v>14</v>
      </c>
      <c r="L159" s="29">
        <v>6</v>
      </c>
      <c r="M159" s="29">
        <v>16</v>
      </c>
      <c r="N159" s="29">
        <v>7</v>
      </c>
      <c r="O159" s="29">
        <v>18</v>
      </c>
      <c r="P159" s="247">
        <v>18</v>
      </c>
      <c r="Q159" s="29">
        <v>12</v>
      </c>
      <c r="R159" s="29">
        <f t="shared" si="65"/>
        <v>134</v>
      </c>
      <c r="S159" s="22">
        <f>SUM(H159:Q159)/12</f>
        <v>11.166666666666666</v>
      </c>
      <c r="T159" s="36"/>
    </row>
    <row r="160" spans="1:20" ht="13.5" customHeight="1" x14ac:dyDescent="0.25">
      <c r="A160" s="314"/>
      <c r="B160" s="316"/>
      <c r="C160" s="316"/>
      <c r="D160" s="317"/>
      <c r="E160" s="337"/>
      <c r="F160" s="322"/>
      <c r="G160" s="23" t="s">
        <v>23</v>
      </c>
      <c r="H160" s="31">
        <f t="shared" ref="H160:Q160" si="67">+(H159*2+H158)/3</f>
        <v>18.333333333333332</v>
      </c>
      <c r="I160" s="31">
        <f t="shared" si="67"/>
        <v>12</v>
      </c>
      <c r="J160" s="31">
        <f t="shared" si="67"/>
        <v>12.666666666666666</v>
      </c>
      <c r="K160" s="31">
        <f t="shared" si="67"/>
        <v>13.666666666666666</v>
      </c>
      <c r="L160" s="31">
        <f t="shared" si="67"/>
        <v>8.3333333333333339</v>
      </c>
      <c r="M160" s="31">
        <f t="shared" si="67"/>
        <v>16.666666666666668</v>
      </c>
      <c r="N160" s="31">
        <f t="shared" si="67"/>
        <v>9</v>
      </c>
      <c r="O160" s="31">
        <f t="shared" si="67"/>
        <v>17</v>
      </c>
      <c r="P160" s="31">
        <f t="shared" si="67"/>
        <v>18.333333333333332</v>
      </c>
      <c r="Q160" s="31">
        <f t="shared" si="67"/>
        <v>12.666666666666666</v>
      </c>
      <c r="R160" s="32">
        <f t="shared" si="65"/>
        <v>138.66666666666666</v>
      </c>
      <c r="S160" s="24">
        <f>SUM(S159*2+S158)/3</f>
        <v>12.377777777777778</v>
      </c>
      <c r="T160" s="36"/>
    </row>
    <row r="161" spans="1:20" ht="21" customHeight="1" thickBot="1" x14ac:dyDescent="0.3">
      <c r="A161" s="314"/>
      <c r="B161" s="316"/>
      <c r="C161" s="316"/>
      <c r="D161" s="317"/>
      <c r="E161" s="338"/>
      <c r="F161" s="323" t="s">
        <v>21</v>
      </c>
      <c r="G161" s="323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>
        <f>SUM(S157,S160)/2</f>
        <v>13.122222222222224</v>
      </c>
      <c r="T161" s="11"/>
    </row>
    <row r="162" spans="1:20" ht="13.5" customHeight="1" x14ac:dyDescent="0.25">
      <c r="A162" s="313">
        <v>23</v>
      </c>
      <c r="B162" s="315" t="s">
        <v>374</v>
      </c>
      <c r="C162" s="315" t="s">
        <v>375</v>
      </c>
      <c r="D162" s="317" t="s">
        <v>40</v>
      </c>
      <c r="E162" s="336" t="s">
        <v>612</v>
      </c>
      <c r="F162" s="319" t="s">
        <v>16</v>
      </c>
      <c r="G162" s="12" t="s">
        <v>1</v>
      </c>
      <c r="H162" s="26">
        <v>6</v>
      </c>
      <c r="I162" s="20">
        <v>3</v>
      </c>
      <c r="J162" s="20">
        <v>6</v>
      </c>
      <c r="K162" s="20">
        <v>6</v>
      </c>
      <c r="L162" s="20">
        <v>6</v>
      </c>
      <c r="M162" s="20">
        <v>15</v>
      </c>
      <c r="N162" s="20">
        <v>2</v>
      </c>
      <c r="O162" s="20">
        <v>15</v>
      </c>
      <c r="P162" s="20">
        <v>8</v>
      </c>
      <c r="Q162" s="20">
        <v>10</v>
      </c>
      <c r="R162" s="20">
        <f t="shared" ref="R162:R167" si="68">SUM(H162:Q162)</f>
        <v>77</v>
      </c>
      <c r="S162" s="21">
        <f>SUM(H162:Q162)/10</f>
        <v>7.7</v>
      </c>
      <c r="T162" s="16"/>
    </row>
    <row r="163" spans="1:20" ht="13.5" customHeight="1" x14ac:dyDescent="0.25">
      <c r="A163" s="314"/>
      <c r="B163" s="316"/>
      <c r="C163" s="316"/>
      <c r="D163" s="317"/>
      <c r="E163" s="337"/>
      <c r="F163" s="320"/>
      <c r="G163" s="9" t="s">
        <v>2</v>
      </c>
      <c r="H163" s="28">
        <v>2</v>
      </c>
      <c r="I163" s="29">
        <v>2</v>
      </c>
      <c r="J163" s="29">
        <v>2</v>
      </c>
      <c r="K163" s="29">
        <v>2</v>
      </c>
      <c r="L163" s="29">
        <v>2</v>
      </c>
      <c r="M163" s="29">
        <v>2</v>
      </c>
      <c r="N163" s="29">
        <v>2</v>
      </c>
      <c r="O163" s="29">
        <v>2</v>
      </c>
      <c r="P163" s="29">
        <v>2</v>
      </c>
      <c r="Q163" s="29">
        <v>2</v>
      </c>
      <c r="R163" s="29">
        <f t="shared" si="68"/>
        <v>20</v>
      </c>
      <c r="S163" s="22">
        <f>SUM(H163:Q163)/12</f>
        <v>1.6666666666666667</v>
      </c>
      <c r="T163" s="36"/>
    </row>
    <row r="164" spans="1:20" ht="13.5" customHeight="1" x14ac:dyDescent="0.25">
      <c r="A164" s="314"/>
      <c r="B164" s="316"/>
      <c r="C164" s="316"/>
      <c r="D164" s="317"/>
      <c r="E164" s="337"/>
      <c r="F164" s="321"/>
      <c r="G164" s="23" t="s">
        <v>22</v>
      </c>
      <c r="H164" s="31">
        <f t="shared" ref="H164:Q164" si="69">+(H163*2+H162)/3</f>
        <v>3.3333333333333335</v>
      </c>
      <c r="I164" s="31">
        <f t="shared" si="69"/>
        <v>2.3333333333333335</v>
      </c>
      <c r="J164" s="31">
        <f t="shared" si="69"/>
        <v>3.3333333333333335</v>
      </c>
      <c r="K164" s="31">
        <f t="shared" si="69"/>
        <v>3.3333333333333335</v>
      </c>
      <c r="L164" s="31">
        <f t="shared" si="69"/>
        <v>3.3333333333333335</v>
      </c>
      <c r="M164" s="31">
        <f t="shared" si="69"/>
        <v>6.333333333333333</v>
      </c>
      <c r="N164" s="31">
        <f t="shared" si="69"/>
        <v>2</v>
      </c>
      <c r="O164" s="31">
        <f t="shared" si="69"/>
        <v>6.333333333333333</v>
      </c>
      <c r="P164" s="31">
        <f t="shared" si="69"/>
        <v>4</v>
      </c>
      <c r="Q164" s="31">
        <f t="shared" si="69"/>
        <v>4.666666666666667</v>
      </c>
      <c r="R164" s="32">
        <f t="shared" si="68"/>
        <v>38.999999999999993</v>
      </c>
      <c r="S164" s="24">
        <f>SUM(S163*2+S162)/3</f>
        <v>3.6777777777777776</v>
      </c>
      <c r="T164" s="36"/>
    </row>
    <row r="165" spans="1:20" ht="13.5" customHeight="1" x14ac:dyDescent="0.25">
      <c r="A165" s="314"/>
      <c r="B165" s="316"/>
      <c r="C165" s="316"/>
      <c r="D165" s="317"/>
      <c r="E165" s="337"/>
      <c r="F165" s="322" t="s">
        <v>20</v>
      </c>
      <c r="G165" s="9" t="s">
        <v>1</v>
      </c>
      <c r="H165" s="29">
        <v>2</v>
      </c>
      <c r="I165" s="29">
        <v>2</v>
      </c>
      <c r="J165" s="29">
        <v>2</v>
      </c>
      <c r="K165" s="29">
        <v>2</v>
      </c>
      <c r="L165" s="29">
        <v>2</v>
      </c>
      <c r="M165" s="29">
        <v>2</v>
      </c>
      <c r="N165" s="29">
        <v>2</v>
      </c>
      <c r="O165" s="29">
        <v>2</v>
      </c>
      <c r="P165" s="29">
        <v>2</v>
      </c>
      <c r="Q165" s="29">
        <v>2</v>
      </c>
      <c r="R165" s="29">
        <f t="shared" si="68"/>
        <v>20</v>
      </c>
      <c r="S165" s="22">
        <f>SUM(H165:Q165)/10</f>
        <v>2</v>
      </c>
      <c r="T165" s="36"/>
    </row>
    <row r="166" spans="1:20" ht="13.5" customHeight="1" x14ac:dyDescent="0.25">
      <c r="A166" s="314"/>
      <c r="B166" s="316"/>
      <c r="C166" s="316"/>
      <c r="D166" s="317"/>
      <c r="E166" s="337"/>
      <c r="F166" s="322"/>
      <c r="G166" s="9" t="s">
        <v>2</v>
      </c>
      <c r="H166" s="29">
        <v>2</v>
      </c>
      <c r="I166" s="29">
        <v>2</v>
      </c>
      <c r="J166" s="29">
        <v>2</v>
      </c>
      <c r="K166" s="29">
        <v>2</v>
      </c>
      <c r="L166" s="29">
        <v>2</v>
      </c>
      <c r="M166" s="29">
        <v>2</v>
      </c>
      <c r="N166" s="29">
        <v>2</v>
      </c>
      <c r="O166" s="29">
        <v>2</v>
      </c>
      <c r="P166" s="29">
        <v>2</v>
      </c>
      <c r="Q166" s="29">
        <v>2</v>
      </c>
      <c r="R166" s="29">
        <f t="shared" si="68"/>
        <v>20</v>
      </c>
      <c r="S166" s="22">
        <f>SUM(H166:Q166)/12</f>
        <v>1.6666666666666667</v>
      </c>
      <c r="T166" s="36"/>
    </row>
    <row r="167" spans="1:20" ht="13.5" customHeight="1" x14ac:dyDescent="0.25">
      <c r="A167" s="314"/>
      <c r="B167" s="316"/>
      <c r="C167" s="316"/>
      <c r="D167" s="317"/>
      <c r="E167" s="337"/>
      <c r="F167" s="322"/>
      <c r="G167" s="23" t="s">
        <v>23</v>
      </c>
      <c r="H167" s="31">
        <f t="shared" ref="H167:Q167" si="70">+(H166*2+H165)/3</f>
        <v>2</v>
      </c>
      <c r="I167" s="31">
        <f t="shared" si="70"/>
        <v>2</v>
      </c>
      <c r="J167" s="31">
        <f t="shared" si="70"/>
        <v>2</v>
      </c>
      <c r="K167" s="31">
        <f t="shared" si="70"/>
        <v>2</v>
      </c>
      <c r="L167" s="31">
        <f t="shared" si="70"/>
        <v>2</v>
      </c>
      <c r="M167" s="31">
        <f t="shared" si="70"/>
        <v>2</v>
      </c>
      <c r="N167" s="31">
        <f t="shared" si="70"/>
        <v>2</v>
      </c>
      <c r="O167" s="31">
        <f t="shared" si="70"/>
        <v>2</v>
      </c>
      <c r="P167" s="31">
        <f t="shared" si="70"/>
        <v>2</v>
      </c>
      <c r="Q167" s="31">
        <f t="shared" si="70"/>
        <v>2</v>
      </c>
      <c r="R167" s="32">
        <f t="shared" si="68"/>
        <v>20</v>
      </c>
      <c r="S167" s="24">
        <f>SUM(S166*2+S165)/3</f>
        <v>1.7777777777777779</v>
      </c>
      <c r="T167" s="36"/>
    </row>
    <row r="168" spans="1:20" ht="19.5" customHeight="1" thickBot="1" x14ac:dyDescent="0.3">
      <c r="A168" s="314"/>
      <c r="B168" s="316"/>
      <c r="C168" s="316"/>
      <c r="D168" s="317"/>
      <c r="E168" s="338"/>
      <c r="F168" s="323" t="s">
        <v>21</v>
      </c>
      <c r="G168" s="323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>
        <f>SUM(S164,S167)/2</f>
        <v>2.7277777777777779</v>
      </c>
      <c r="T168" s="11"/>
    </row>
    <row r="169" spans="1:20" ht="13.5" customHeight="1" x14ac:dyDescent="0.25">
      <c r="A169" s="313">
        <v>24</v>
      </c>
      <c r="B169" s="315" t="s">
        <v>374</v>
      </c>
      <c r="C169" s="315" t="s">
        <v>375</v>
      </c>
      <c r="D169" s="317" t="s">
        <v>40</v>
      </c>
      <c r="E169" s="336" t="s">
        <v>613</v>
      </c>
      <c r="F169" s="319" t="s">
        <v>16</v>
      </c>
      <c r="G169" s="12" t="s">
        <v>1</v>
      </c>
      <c r="H169" s="26">
        <v>12</v>
      </c>
      <c r="I169" s="20">
        <v>12</v>
      </c>
      <c r="J169" s="20">
        <v>17</v>
      </c>
      <c r="K169" s="20">
        <v>12</v>
      </c>
      <c r="L169" s="20">
        <v>12</v>
      </c>
      <c r="M169" s="20">
        <v>5</v>
      </c>
      <c r="N169" s="20">
        <v>12</v>
      </c>
      <c r="O169" s="20">
        <v>10</v>
      </c>
      <c r="P169" s="20">
        <v>10</v>
      </c>
      <c r="Q169" s="20">
        <v>16</v>
      </c>
      <c r="R169" s="20">
        <f t="shared" ref="R169:R174" si="71">SUM(H169:Q169)</f>
        <v>118</v>
      </c>
      <c r="S169" s="21">
        <f>SUM(H169:Q169)/10</f>
        <v>11.8</v>
      </c>
      <c r="T169" s="16"/>
    </row>
    <row r="170" spans="1:20" ht="13.5" customHeight="1" x14ac:dyDescent="0.25">
      <c r="A170" s="314"/>
      <c r="B170" s="316"/>
      <c r="C170" s="316"/>
      <c r="D170" s="317"/>
      <c r="E170" s="337"/>
      <c r="F170" s="320"/>
      <c r="G170" s="9" t="s">
        <v>2</v>
      </c>
      <c r="H170" s="28">
        <v>14</v>
      </c>
      <c r="I170" s="29">
        <v>10</v>
      </c>
      <c r="J170" s="29">
        <v>9</v>
      </c>
      <c r="K170" s="29">
        <v>15</v>
      </c>
      <c r="L170" s="29">
        <v>8</v>
      </c>
      <c r="M170" s="29">
        <v>12</v>
      </c>
      <c r="N170" s="29">
        <v>12</v>
      </c>
      <c r="O170" s="29">
        <v>16</v>
      </c>
      <c r="P170" s="29">
        <v>12</v>
      </c>
      <c r="Q170" s="29">
        <v>16</v>
      </c>
      <c r="R170" s="29">
        <f t="shared" si="71"/>
        <v>124</v>
      </c>
      <c r="S170" s="22">
        <f>SUM(H170:Q170)/12</f>
        <v>10.333333333333334</v>
      </c>
      <c r="T170" s="36"/>
    </row>
    <row r="171" spans="1:20" ht="13.5" customHeight="1" x14ac:dyDescent="0.25">
      <c r="A171" s="314"/>
      <c r="B171" s="316"/>
      <c r="C171" s="316"/>
      <c r="D171" s="317"/>
      <c r="E171" s="337"/>
      <c r="F171" s="321"/>
      <c r="G171" s="23" t="s">
        <v>22</v>
      </c>
      <c r="H171" s="31">
        <f t="shared" ref="H171:Q171" si="72">+(H170*2+H169)/3</f>
        <v>13.333333333333334</v>
      </c>
      <c r="I171" s="31">
        <f t="shared" si="72"/>
        <v>10.666666666666666</v>
      </c>
      <c r="J171" s="31">
        <f t="shared" si="72"/>
        <v>11.666666666666666</v>
      </c>
      <c r="K171" s="31">
        <f t="shared" si="72"/>
        <v>14</v>
      </c>
      <c r="L171" s="31">
        <f t="shared" si="72"/>
        <v>9.3333333333333339</v>
      </c>
      <c r="M171" s="31">
        <f t="shared" si="72"/>
        <v>9.6666666666666661</v>
      </c>
      <c r="N171" s="31">
        <f t="shared" si="72"/>
        <v>12</v>
      </c>
      <c r="O171" s="31">
        <f t="shared" si="72"/>
        <v>14</v>
      </c>
      <c r="P171" s="31">
        <f t="shared" si="72"/>
        <v>11.333333333333334</v>
      </c>
      <c r="Q171" s="31">
        <f t="shared" si="72"/>
        <v>16</v>
      </c>
      <c r="R171" s="32">
        <f t="shared" si="71"/>
        <v>122</v>
      </c>
      <c r="S171" s="24">
        <f>SUM(S170*2+S169)/3</f>
        <v>10.822222222222223</v>
      </c>
      <c r="T171" s="36"/>
    </row>
    <row r="172" spans="1:20" ht="13.5" customHeight="1" x14ac:dyDescent="0.25">
      <c r="A172" s="314"/>
      <c r="B172" s="316"/>
      <c r="C172" s="316"/>
      <c r="D172" s="317"/>
      <c r="E172" s="337"/>
      <c r="F172" s="322" t="s">
        <v>20</v>
      </c>
      <c r="G172" s="9" t="s">
        <v>1</v>
      </c>
      <c r="H172" s="29">
        <v>12</v>
      </c>
      <c r="I172" s="29">
        <v>12</v>
      </c>
      <c r="J172" s="29">
        <v>15</v>
      </c>
      <c r="K172" s="29">
        <v>16</v>
      </c>
      <c r="L172" s="29">
        <v>10</v>
      </c>
      <c r="M172" s="29">
        <v>17</v>
      </c>
      <c r="N172" s="29">
        <v>16</v>
      </c>
      <c r="O172" s="29">
        <v>9</v>
      </c>
      <c r="P172" s="29">
        <v>16</v>
      </c>
      <c r="Q172" s="29">
        <v>13</v>
      </c>
      <c r="R172" s="29">
        <f t="shared" si="71"/>
        <v>136</v>
      </c>
      <c r="S172" s="22">
        <f>SUM(H172:Q172)/10</f>
        <v>13.6</v>
      </c>
      <c r="T172" s="36"/>
    </row>
    <row r="173" spans="1:20" ht="13.5" customHeight="1" x14ac:dyDescent="0.25">
      <c r="A173" s="314"/>
      <c r="B173" s="316"/>
      <c r="C173" s="316"/>
      <c r="D173" s="317"/>
      <c r="E173" s="337"/>
      <c r="F173" s="322"/>
      <c r="G173" s="9" t="s">
        <v>2</v>
      </c>
      <c r="H173" s="29">
        <v>14</v>
      </c>
      <c r="I173" s="29">
        <v>9</v>
      </c>
      <c r="J173" s="29">
        <v>4</v>
      </c>
      <c r="K173" s="29">
        <v>7</v>
      </c>
      <c r="L173" s="29">
        <v>6</v>
      </c>
      <c r="M173" s="29">
        <v>10</v>
      </c>
      <c r="N173" s="29">
        <v>6</v>
      </c>
      <c r="O173" s="29">
        <v>12</v>
      </c>
      <c r="P173" s="29">
        <v>12</v>
      </c>
      <c r="Q173" s="29">
        <v>10</v>
      </c>
      <c r="R173" s="29">
        <f t="shared" si="71"/>
        <v>90</v>
      </c>
      <c r="S173" s="22">
        <f>SUM(H173:Q173)/12</f>
        <v>7.5</v>
      </c>
      <c r="T173" s="36"/>
    </row>
    <row r="174" spans="1:20" ht="13.5" customHeight="1" x14ac:dyDescent="0.25">
      <c r="A174" s="314"/>
      <c r="B174" s="316"/>
      <c r="C174" s="316"/>
      <c r="D174" s="317"/>
      <c r="E174" s="337"/>
      <c r="F174" s="322"/>
      <c r="G174" s="23" t="s">
        <v>23</v>
      </c>
      <c r="H174" s="31">
        <f t="shared" ref="H174:Q174" si="73">+(H173*2+H172)/3</f>
        <v>13.333333333333334</v>
      </c>
      <c r="I174" s="31">
        <f t="shared" si="73"/>
        <v>10</v>
      </c>
      <c r="J174" s="31">
        <f t="shared" si="73"/>
        <v>7.666666666666667</v>
      </c>
      <c r="K174" s="31">
        <f t="shared" si="73"/>
        <v>10</v>
      </c>
      <c r="L174" s="31">
        <f t="shared" si="73"/>
        <v>7.333333333333333</v>
      </c>
      <c r="M174" s="31">
        <f t="shared" si="73"/>
        <v>12.333333333333334</v>
      </c>
      <c r="N174" s="31">
        <f t="shared" si="73"/>
        <v>9.3333333333333339</v>
      </c>
      <c r="O174" s="31">
        <f t="shared" si="73"/>
        <v>11</v>
      </c>
      <c r="P174" s="31">
        <f t="shared" si="73"/>
        <v>13.333333333333334</v>
      </c>
      <c r="Q174" s="31">
        <f t="shared" si="73"/>
        <v>11</v>
      </c>
      <c r="R174" s="32">
        <f t="shared" si="71"/>
        <v>105.33333333333333</v>
      </c>
      <c r="S174" s="24">
        <f>SUM(S173*2+S172)/3</f>
        <v>9.5333333333333332</v>
      </c>
      <c r="T174" s="36"/>
    </row>
    <row r="175" spans="1:20" ht="21" customHeight="1" thickBot="1" x14ac:dyDescent="0.3">
      <c r="A175" s="314"/>
      <c r="B175" s="316"/>
      <c r="C175" s="316"/>
      <c r="D175" s="317"/>
      <c r="E175" s="338"/>
      <c r="F175" s="323" t="s">
        <v>21</v>
      </c>
      <c r="G175" s="323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>
        <f>SUM(S171,S174)/2</f>
        <v>10.177777777777777</v>
      </c>
      <c r="T175" s="11"/>
    </row>
    <row r="176" spans="1:20" ht="13.5" customHeight="1" x14ac:dyDescent="0.25">
      <c r="A176" s="313">
        <v>25</v>
      </c>
      <c r="B176" s="315" t="s">
        <v>374</v>
      </c>
      <c r="C176" s="315" t="s">
        <v>375</v>
      </c>
      <c r="D176" s="317" t="s">
        <v>40</v>
      </c>
      <c r="E176" s="336" t="s">
        <v>614</v>
      </c>
      <c r="F176" s="319" t="s">
        <v>16</v>
      </c>
      <c r="G176" s="12" t="s">
        <v>1</v>
      </c>
      <c r="H176" s="26">
        <v>15</v>
      </c>
      <c r="I176" s="20">
        <v>14</v>
      </c>
      <c r="J176" s="20">
        <v>17</v>
      </c>
      <c r="K176" s="20">
        <v>3</v>
      </c>
      <c r="L176" s="20">
        <v>2</v>
      </c>
      <c r="M176" s="20">
        <v>17</v>
      </c>
      <c r="N176" s="20">
        <v>2</v>
      </c>
      <c r="O176" s="20">
        <v>17</v>
      </c>
      <c r="P176" s="20">
        <v>14</v>
      </c>
      <c r="Q176" s="20">
        <v>15</v>
      </c>
      <c r="R176" s="20">
        <f t="shared" ref="R176:R181" si="74">SUM(H176:Q176)</f>
        <v>116</v>
      </c>
      <c r="S176" s="21">
        <f>SUM(H176:Q176)/10</f>
        <v>11.6</v>
      </c>
      <c r="T176" s="16"/>
    </row>
    <row r="177" spans="1:20" ht="13.5" customHeight="1" x14ac:dyDescent="0.25">
      <c r="A177" s="314"/>
      <c r="B177" s="316"/>
      <c r="C177" s="316"/>
      <c r="D177" s="317"/>
      <c r="E177" s="337"/>
      <c r="F177" s="320"/>
      <c r="G177" s="9" t="s">
        <v>2</v>
      </c>
      <c r="H177" s="28">
        <v>24</v>
      </c>
      <c r="I177" s="29">
        <v>8</v>
      </c>
      <c r="J177" s="29">
        <v>18</v>
      </c>
      <c r="K177" s="29">
        <v>15</v>
      </c>
      <c r="L177" s="29">
        <v>22</v>
      </c>
      <c r="M177" s="29">
        <v>20</v>
      </c>
      <c r="N177" s="29">
        <v>12</v>
      </c>
      <c r="O177" s="29">
        <v>18</v>
      </c>
      <c r="P177" s="29">
        <v>15</v>
      </c>
      <c r="Q177" s="29">
        <v>13</v>
      </c>
      <c r="R177" s="29">
        <f t="shared" si="74"/>
        <v>165</v>
      </c>
      <c r="S177" s="22">
        <f>SUM(H177:Q177)/12</f>
        <v>13.75</v>
      </c>
      <c r="T177" s="36"/>
    </row>
    <row r="178" spans="1:20" ht="13.5" customHeight="1" x14ac:dyDescent="0.25">
      <c r="A178" s="314"/>
      <c r="B178" s="316"/>
      <c r="C178" s="316"/>
      <c r="D178" s="317"/>
      <c r="E178" s="337"/>
      <c r="F178" s="321"/>
      <c r="G178" s="23" t="s">
        <v>22</v>
      </c>
      <c r="H178" s="31">
        <f t="shared" ref="H178:Q178" si="75">+(H177*2+H176)/3</f>
        <v>21</v>
      </c>
      <c r="I178" s="31">
        <f t="shared" si="75"/>
        <v>10</v>
      </c>
      <c r="J178" s="31">
        <f t="shared" si="75"/>
        <v>17.666666666666668</v>
      </c>
      <c r="K178" s="31">
        <f t="shared" si="75"/>
        <v>11</v>
      </c>
      <c r="L178" s="31">
        <f t="shared" si="75"/>
        <v>15.333333333333334</v>
      </c>
      <c r="M178" s="31">
        <f t="shared" si="75"/>
        <v>19</v>
      </c>
      <c r="N178" s="31">
        <f t="shared" si="75"/>
        <v>8.6666666666666661</v>
      </c>
      <c r="O178" s="31">
        <f t="shared" si="75"/>
        <v>17.666666666666668</v>
      </c>
      <c r="P178" s="31">
        <f t="shared" si="75"/>
        <v>14.666666666666666</v>
      </c>
      <c r="Q178" s="31">
        <f t="shared" si="75"/>
        <v>13.666666666666666</v>
      </c>
      <c r="R178" s="32">
        <f t="shared" si="74"/>
        <v>148.66666666666666</v>
      </c>
      <c r="S178" s="24">
        <f>SUM(S177*2+S176)/3</f>
        <v>13.033333333333333</v>
      </c>
      <c r="T178" s="36"/>
    </row>
    <row r="179" spans="1:20" ht="13.5" customHeight="1" x14ac:dyDescent="0.25">
      <c r="A179" s="314"/>
      <c r="B179" s="316"/>
      <c r="C179" s="316"/>
      <c r="D179" s="317"/>
      <c r="E179" s="337"/>
      <c r="F179" s="322" t="s">
        <v>20</v>
      </c>
      <c r="G179" s="9" t="s">
        <v>1</v>
      </c>
      <c r="H179" s="29">
        <v>16</v>
      </c>
      <c r="I179" s="29">
        <v>15</v>
      </c>
      <c r="J179" s="29">
        <v>15</v>
      </c>
      <c r="K179" s="29">
        <v>15</v>
      </c>
      <c r="L179" s="29">
        <v>14</v>
      </c>
      <c r="M179" s="29">
        <v>18</v>
      </c>
      <c r="N179" s="29">
        <v>15</v>
      </c>
      <c r="O179" s="29">
        <v>14</v>
      </c>
      <c r="P179" s="29">
        <v>19</v>
      </c>
      <c r="Q179" s="29">
        <v>13</v>
      </c>
      <c r="R179" s="29">
        <f t="shared" si="74"/>
        <v>154</v>
      </c>
      <c r="S179" s="22">
        <f>SUM(H179:Q179)/10</f>
        <v>15.4</v>
      </c>
      <c r="T179" s="36"/>
    </row>
    <row r="180" spans="1:20" ht="13.5" customHeight="1" x14ac:dyDescent="0.25">
      <c r="A180" s="314"/>
      <c r="B180" s="316"/>
      <c r="C180" s="316"/>
      <c r="D180" s="317"/>
      <c r="E180" s="337"/>
      <c r="F180" s="322"/>
      <c r="G180" s="9" t="s">
        <v>2</v>
      </c>
      <c r="H180" s="29">
        <v>30</v>
      </c>
      <c r="I180" s="29">
        <v>12</v>
      </c>
      <c r="J180" s="29">
        <v>3</v>
      </c>
      <c r="K180" s="29">
        <v>14</v>
      </c>
      <c r="L180" s="29">
        <v>14</v>
      </c>
      <c r="M180" s="29">
        <v>16</v>
      </c>
      <c r="N180" s="29">
        <v>11</v>
      </c>
      <c r="O180" s="29">
        <v>16</v>
      </c>
      <c r="P180" s="29">
        <v>17</v>
      </c>
      <c r="Q180" s="29">
        <v>11</v>
      </c>
      <c r="R180" s="29">
        <f t="shared" si="74"/>
        <v>144</v>
      </c>
      <c r="S180" s="22">
        <f>SUM(H180:Q180)/12</f>
        <v>12</v>
      </c>
      <c r="T180" s="36"/>
    </row>
    <row r="181" spans="1:20" ht="13.5" customHeight="1" x14ac:dyDescent="0.25">
      <c r="A181" s="314"/>
      <c r="B181" s="316"/>
      <c r="C181" s="316"/>
      <c r="D181" s="317"/>
      <c r="E181" s="337"/>
      <c r="F181" s="322"/>
      <c r="G181" s="23" t="s">
        <v>23</v>
      </c>
      <c r="H181" s="31">
        <f t="shared" ref="H181:Q181" si="76">+(H180*2+H179)/3</f>
        <v>25.333333333333332</v>
      </c>
      <c r="I181" s="31">
        <f t="shared" si="76"/>
        <v>13</v>
      </c>
      <c r="J181" s="31">
        <f t="shared" si="76"/>
        <v>7</v>
      </c>
      <c r="K181" s="31">
        <f t="shared" si="76"/>
        <v>14.333333333333334</v>
      </c>
      <c r="L181" s="31">
        <f t="shared" si="76"/>
        <v>14</v>
      </c>
      <c r="M181" s="31">
        <f t="shared" si="76"/>
        <v>16.666666666666668</v>
      </c>
      <c r="N181" s="31">
        <f t="shared" si="76"/>
        <v>12.333333333333334</v>
      </c>
      <c r="O181" s="31">
        <f t="shared" si="76"/>
        <v>15.333333333333334</v>
      </c>
      <c r="P181" s="31">
        <f t="shared" si="76"/>
        <v>17.666666666666668</v>
      </c>
      <c r="Q181" s="31">
        <f t="shared" si="76"/>
        <v>11.666666666666666</v>
      </c>
      <c r="R181" s="32">
        <f t="shared" si="74"/>
        <v>147.33333333333331</v>
      </c>
      <c r="S181" s="24">
        <f>SUM(S180*2+S179)/3</f>
        <v>13.133333333333333</v>
      </c>
      <c r="T181" s="36"/>
    </row>
    <row r="182" spans="1:20" ht="17.25" customHeight="1" thickBot="1" x14ac:dyDescent="0.3">
      <c r="A182" s="314"/>
      <c r="B182" s="316"/>
      <c r="C182" s="316"/>
      <c r="D182" s="317"/>
      <c r="E182" s="338"/>
      <c r="F182" s="323" t="s">
        <v>21</v>
      </c>
      <c r="G182" s="323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>
        <f>SUM(S178,S181)/2</f>
        <v>13.083333333333332</v>
      </c>
      <c r="T182" s="11"/>
    </row>
    <row r="183" spans="1:20" ht="13.5" customHeight="1" x14ac:dyDescent="0.25">
      <c r="A183" s="313">
        <v>26</v>
      </c>
      <c r="B183" s="315" t="s">
        <v>374</v>
      </c>
      <c r="C183" s="315" t="s">
        <v>375</v>
      </c>
      <c r="D183" s="317" t="s">
        <v>40</v>
      </c>
      <c r="E183" s="336" t="s">
        <v>615</v>
      </c>
      <c r="F183" s="319" t="s">
        <v>16</v>
      </c>
      <c r="G183" s="12" t="s">
        <v>1</v>
      </c>
      <c r="H183" s="26">
        <v>15</v>
      </c>
      <c r="I183" s="20">
        <v>14</v>
      </c>
      <c r="J183" s="20">
        <v>18</v>
      </c>
      <c r="K183" s="20">
        <v>13</v>
      </c>
      <c r="L183" s="20">
        <v>10</v>
      </c>
      <c r="M183" s="20">
        <v>14</v>
      </c>
      <c r="N183" s="20">
        <v>14</v>
      </c>
      <c r="O183" s="20">
        <v>16</v>
      </c>
      <c r="P183" s="20">
        <v>14</v>
      </c>
      <c r="Q183" s="20">
        <v>11</v>
      </c>
      <c r="R183" s="20">
        <f t="shared" ref="R183:R188" si="77">SUM(H183:Q183)</f>
        <v>139</v>
      </c>
      <c r="S183" s="21">
        <f>SUM(H183:Q183)/10</f>
        <v>13.9</v>
      </c>
      <c r="T183" s="16"/>
    </row>
    <row r="184" spans="1:20" ht="13.5" customHeight="1" x14ac:dyDescent="0.25">
      <c r="A184" s="314"/>
      <c r="B184" s="316"/>
      <c r="C184" s="316"/>
      <c r="D184" s="317"/>
      <c r="E184" s="337"/>
      <c r="F184" s="320"/>
      <c r="G184" s="9" t="s">
        <v>2</v>
      </c>
      <c r="H184" s="28">
        <v>20</v>
      </c>
      <c r="I184" s="29">
        <v>7</v>
      </c>
      <c r="J184" s="29">
        <v>10</v>
      </c>
      <c r="K184" s="29">
        <v>15</v>
      </c>
      <c r="L184" s="29">
        <v>12</v>
      </c>
      <c r="M184" s="29">
        <v>13</v>
      </c>
      <c r="N184" s="29">
        <v>12</v>
      </c>
      <c r="O184" s="29">
        <v>15</v>
      </c>
      <c r="P184" s="29">
        <v>15</v>
      </c>
      <c r="Q184" s="29">
        <v>10</v>
      </c>
      <c r="R184" s="29">
        <f t="shared" si="77"/>
        <v>129</v>
      </c>
      <c r="S184" s="22">
        <f>SUM(H184:Q184)/12</f>
        <v>10.75</v>
      </c>
      <c r="T184" s="36"/>
    </row>
    <row r="185" spans="1:20" ht="13.5" customHeight="1" x14ac:dyDescent="0.25">
      <c r="A185" s="314"/>
      <c r="B185" s="316"/>
      <c r="C185" s="316"/>
      <c r="D185" s="317"/>
      <c r="E185" s="337"/>
      <c r="F185" s="321"/>
      <c r="G185" s="23" t="s">
        <v>22</v>
      </c>
      <c r="H185" s="31">
        <f t="shared" ref="H185:Q185" si="78">+(H184*2+H183)/3</f>
        <v>18.333333333333332</v>
      </c>
      <c r="I185" s="31">
        <f t="shared" si="78"/>
        <v>9.3333333333333339</v>
      </c>
      <c r="J185" s="31">
        <f t="shared" si="78"/>
        <v>12.666666666666666</v>
      </c>
      <c r="K185" s="31">
        <f t="shared" si="78"/>
        <v>14.333333333333334</v>
      </c>
      <c r="L185" s="31">
        <f t="shared" si="78"/>
        <v>11.333333333333334</v>
      </c>
      <c r="M185" s="31">
        <f t="shared" si="78"/>
        <v>13.333333333333334</v>
      </c>
      <c r="N185" s="31">
        <f t="shared" si="78"/>
        <v>12.666666666666666</v>
      </c>
      <c r="O185" s="31">
        <f t="shared" si="78"/>
        <v>15.333333333333334</v>
      </c>
      <c r="P185" s="31">
        <f t="shared" si="78"/>
        <v>14.666666666666666</v>
      </c>
      <c r="Q185" s="31">
        <f t="shared" si="78"/>
        <v>10.333333333333334</v>
      </c>
      <c r="R185" s="32">
        <f t="shared" si="77"/>
        <v>132.33333333333334</v>
      </c>
      <c r="S185" s="24">
        <f>SUM(S184*2+S183)/3</f>
        <v>11.799999999999999</v>
      </c>
      <c r="T185" s="36"/>
    </row>
    <row r="186" spans="1:20" ht="13.5" customHeight="1" x14ac:dyDescent="0.25">
      <c r="A186" s="314"/>
      <c r="B186" s="316"/>
      <c r="C186" s="316"/>
      <c r="D186" s="317"/>
      <c r="E186" s="337"/>
      <c r="F186" s="322" t="s">
        <v>20</v>
      </c>
      <c r="G186" s="9" t="s">
        <v>1</v>
      </c>
      <c r="H186" s="29">
        <v>12</v>
      </c>
      <c r="I186" s="29">
        <v>13</v>
      </c>
      <c r="J186" s="29">
        <v>17</v>
      </c>
      <c r="K186" s="29">
        <v>16</v>
      </c>
      <c r="L186" s="29">
        <v>11</v>
      </c>
      <c r="M186" s="29">
        <v>16</v>
      </c>
      <c r="N186" s="29">
        <v>14</v>
      </c>
      <c r="O186" s="29">
        <v>14</v>
      </c>
      <c r="P186" s="29">
        <v>19</v>
      </c>
      <c r="Q186" s="29">
        <v>14</v>
      </c>
      <c r="R186" s="29">
        <f t="shared" si="77"/>
        <v>146</v>
      </c>
      <c r="S186" s="22">
        <f>SUM(H186:Q186)/10</f>
        <v>14.6</v>
      </c>
      <c r="T186" s="36"/>
    </row>
    <row r="187" spans="1:20" ht="13.5" customHeight="1" x14ac:dyDescent="0.25">
      <c r="A187" s="314"/>
      <c r="B187" s="316"/>
      <c r="C187" s="316"/>
      <c r="D187" s="317"/>
      <c r="E187" s="337"/>
      <c r="F187" s="322"/>
      <c r="G187" s="9" t="s">
        <v>2</v>
      </c>
      <c r="H187" s="29">
        <v>23</v>
      </c>
      <c r="I187" s="29">
        <v>12</v>
      </c>
      <c r="J187" s="29">
        <v>18</v>
      </c>
      <c r="K187" s="29">
        <v>15</v>
      </c>
      <c r="L187" s="29">
        <v>6</v>
      </c>
      <c r="M187" s="29">
        <v>17</v>
      </c>
      <c r="N187" s="29">
        <v>9</v>
      </c>
      <c r="O187" s="29">
        <v>14</v>
      </c>
      <c r="P187" s="29">
        <v>12</v>
      </c>
      <c r="Q187" s="29">
        <v>17</v>
      </c>
      <c r="R187" s="29">
        <f t="shared" si="77"/>
        <v>143</v>
      </c>
      <c r="S187" s="22">
        <f>SUM(H187:Q187)/12</f>
        <v>11.916666666666666</v>
      </c>
      <c r="T187" s="36"/>
    </row>
    <row r="188" spans="1:20" ht="13.5" customHeight="1" x14ac:dyDescent="0.25">
      <c r="A188" s="314"/>
      <c r="B188" s="316"/>
      <c r="C188" s="316"/>
      <c r="D188" s="317"/>
      <c r="E188" s="337"/>
      <c r="F188" s="322"/>
      <c r="G188" s="23" t="s">
        <v>23</v>
      </c>
      <c r="H188" s="31">
        <f t="shared" ref="H188:Q188" si="79">+(H187*2+H186)/3</f>
        <v>19.333333333333332</v>
      </c>
      <c r="I188" s="31">
        <f t="shared" si="79"/>
        <v>12.333333333333334</v>
      </c>
      <c r="J188" s="31">
        <f t="shared" si="79"/>
        <v>17.666666666666668</v>
      </c>
      <c r="K188" s="31">
        <f t="shared" si="79"/>
        <v>15.333333333333334</v>
      </c>
      <c r="L188" s="31">
        <f t="shared" si="79"/>
        <v>7.666666666666667</v>
      </c>
      <c r="M188" s="31">
        <f t="shared" si="79"/>
        <v>16.666666666666668</v>
      </c>
      <c r="N188" s="31">
        <f t="shared" si="79"/>
        <v>10.666666666666666</v>
      </c>
      <c r="O188" s="31">
        <f t="shared" si="79"/>
        <v>14</v>
      </c>
      <c r="P188" s="31">
        <f t="shared" si="79"/>
        <v>14.333333333333334</v>
      </c>
      <c r="Q188" s="31">
        <f t="shared" si="79"/>
        <v>16</v>
      </c>
      <c r="R188" s="32">
        <f t="shared" si="77"/>
        <v>144</v>
      </c>
      <c r="S188" s="24">
        <f>SUM(S187*2+S186)/3</f>
        <v>12.81111111111111</v>
      </c>
      <c r="T188" s="36"/>
    </row>
    <row r="189" spans="1:20" ht="19.5" customHeight="1" thickBot="1" x14ac:dyDescent="0.3">
      <c r="A189" s="314"/>
      <c r="B189" s="316"/>
      <c r="C189" s="316"/>
      <c r="D189" s="317"/>
      <c r="E189" s="338"/>
      <c r="F189" s="323" t="s">
        <v>21</v>
      </c>
      <c r="G189" s="323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>
        <f>SUM(S185,S188)/2</f>
        <v>12.305555555555554</v>
      </c>
      <c r="T189" s="11"/>
    </row>
    <row r="190" spans="1:20" ht="13.5" customHeight="1" x14ac:dyDescent="0.25">
      <c r="A190" s="313">
        <v>27</v>
      </c>
      <c r="B190" s="315" t="s">
        <v>374</v>
      </c>
      <c r="C190" s="315" t="s">
        <v>375</v>
      </c>
      <c r="D190" s="317" t="s">
        <v>40</v>
      </c>
      <c r="E190" s="336" t="s">
        <v>616</v>
      </c>
      <c r="F190" s="319" t="s">
        <v>16</v>
      </c>
      <c r="G190" s="12" t="s">
        <v>1</v>
      </c>
      <c r="H190" s="26">
        <v>15</v>
      </c>
      <c r="I190" s="20">
        <v>15</v>
      </c>
      <c r="J190" s="20">
        <v>17</v>
      </c>
      <c r="K190" s="20">
        <v>11</v>
      </c>
      <c r="L190" s="20">
        <v>12</v>
      </c>
      <c r="M190" s="20">
        <v>2</v>
      </c>
      <c r="N190" s="20">
        <v>5</v>
      </c>
      <c r="O190" s="20">
        <v>16</v>
      </c>
      <c r="P190" s="20">
        <v>14</v>
      </c>
      <c r="Q190" s="20">
        <v>16</v>
      </c>
      <c r="R190" s="20">
        <f t="shared" ref="R190:R195" si="80">SUM(H190:Q190)</f>
        <v>123</v>
      </c>
      <c r="S190" s="21">
        <f>SUM(H190:Q190)/10</f>
        <v>12.3</v>
      </c>
      <c r="T190" s="16"/>
    </row>
    <row r="191" spans="1:20" ht="13.5" customHeight="1" x14ac:dyDescent="0.25">
      <c r="A191" s="314"/>
      <c r="B191" s="316"/>
      <c r="C191" s="316"/>
      <c r="D191" s="317"/>
      <c r="E191" s="337"/>
      <c r="F191" s="320"/>
      <c r="G191" s="9" t="s">
        <v>2</v>
      </c>
      <c r="H191" s="28">
        <v>30</v>
      </c>
      <c r="I191" s="29">
        <v>7</v>
      </c>
      <c r="J191" s="29">
        <v>14</v>
      </c>
      <c r="K191" s="29">
        <v>15</v>
      </c>
      <c r="L191" s="29">
        <v>12</v>
      </c>
      <c r="M191" s="29">
        <v>18</v>
      </c>
      <c r="N191" s="29">
        <v>13</v>
      </c>
      <c r="O191" s="29">
        <v>15</v>
      </c>
      <c r="P191" s="29">
        <v>15</v>
      </c>
      <c r="Q191" s="29">
        <v>18</v>
      </c>
      <c r="R191" s="29">
        <f t="shared" si="80"/>
        <v>157</v>
      </c>
      <c r="S191" s="22">
        <f>SUM(H191:Q191)/12</f>
        <v>13.083333333333334</v>
      </c>
      <c r="T191" s="36"/>
    </row>
    <row r="192" spans="1:20" ht="13.5" customHeight="1" x14ac:dyDescent="0.25">
      <c r="A192" s="314"/>
      <c r="B192" s="316"/>
      <c r="C192" s="316"/>
      <c r="D192" s="317"/>
      <c r="E192" s="337"/>
      <c r="F192" s="321"/>
      <c r="G192" s="23" t="s">
        <v>22</v>
      </c>
      <c r="H192" s="31">
        <f t="shared" ref="H192:Q192" si="81">+(H191*2+H190)/3</f>
        <v>25</v>
      </c>
      <c r="I192" s="31">
        <f t="shared" si="81"/>
        <v>9.6666666666666661</v>
      </c>
      <c r="J192" s="31">
        <f t="shared" si="81"/>
        <v>15</v>
      </c>
      <c r="K192" s="31">
        <f t="shared" si="81"/>
        <v>13.666666666666666</v>
      </c>
      <c r="L192" s="31">
        <f t="shared" si="81"/>
        <v>12</v>
      </c>
      <c r="M192" s="31">
        <f t="shared" si="81"/>
        <v>12.666666666666666</v>
      </c>
      <c r="N192" s="31">
        <f t="shared" si="81"/>
        <v>10.333333333333334</v>
      </c>
      <c r="O192" s="31">
        <f t="shared" si="81"/>
        <v>15.333333333333334</v>
      </c>
      <c r="P192" s="31">
        <f t="shared" si="81"/>
        <v>14.666666666666666</v>
      </c>
      <c r="Q192" s="31">
        <f t="shared" si="81"/>
        <v>17.333333333333332</v>
      </c>
      <c r="R192" s="32">
        <f t="shared" si="80"/>
        <v>145.66666666666666</v>
      </c>
      <c r="S192" s="24">
        <f>SUM(S191*2+S190)/3</f>
        <v>12.822222222222223</v>
      </c>
      <c r="T192" s="36"/>
    </row>
    <row r="193" spans="1:20" ht="13.5" customHeight="1" x14ac:dyDescent="0.25">
      <c r="A193" s="314"/>
      <c r="B193" s="316"/>
      <c r="C193" s="316"/>
      <c r="D193" s="317"/>
      <c r="E193" s="337"/>
      <c r="F193" s="322" t="s">
        <v>20</v>
      </c>
      <c r="G193" s="9" t="s">
        <v>1</v>
      </c>
      <c r="H193" s="29">
        <v>13</v>
      </c>
      <c r="I193" s="29">
        <v>13</v>
      </c>
      <c r="J193" s="29">
        <v>15</v>
      </c>
      <c r="K193" s="29">
        <v>14</v>
      </c>
      <c r="L193" s="29">
        <v>5</v>
      </c>
      <c r="M193" s="29">
        <v>15</v>
      </c>
      <c r="N193" s="29">
        <v>13</v>
      </c>
      <c r="O193" s="29">
        <v>15</v>
      </c>
      <c r="P193" s="29">
        <v>17</v>
      </c>
      <c r="Q193" s="29">
        <v>12</v>
      </c>
      <c r="R193" s="29">
        <f t="shared" si="80"/>
        <v>132</v>
      </c>
      <c r="S193" s="22">
        <f>SUM(H193:Q193)/10</f>
        <v>13.2</v>
      </c>
      <c r="T193" s="36"/>
    </row>
    <row r="194" spans="1:20" ht="13.5" customHeight="1" x14ac:dyDescent="0.25">
      <c r="A194" s="314"/>
      <c r="B194" s="316"/>
      <c r="C194" s="316"/>
      <c r="D194" s="317"/>
      <c r="E194" s="337"/>
      <c r="F194" s="322"/>
      <c r="G194" s="9" t="s">
        <v>2</v>
      </c>
      <c r="H194" s="29">
        <v>24</v>
      </c>
      <c r="I194" s="29">
        <v>9</v>
      </c>
      <c r="J194" s="29">
        <v>16</v>
      </c>
      <c r="K194" s="29">
        <v>14</v>
      </c>
      <c r="L194" s="29">
        <v>4</v>
      </c>
      <c r="M194" s="29">
        <v>10</v>
      </c>
      <c r="N194" s="29">
        <v>6</v>
      </c>
      <c r="O194" s="29">
        <v>18</v>
      </c>
      <c r="P194" s="29">
        <v>13</v>
      </c>
      <c r="Q194" s="29">
        <v>17</v>
      </c>
      <c r="R194" s="29">
        <f t="shared" si="80"/>
        <v>131</v>
      </c>
      <c r="S194" s="22">
        <f>SUM(H194:Q194)/12</f>
        <v>10.916666666666666</v>
      </c>
      <c r="T194" s="36"/>
    </row>
    <row r="195" spans="1:20" ht="13.5" customHeight="1" x14ac:dyDescent="0.25">
      <c r="A195" s="314"/>
      <c r="B195" s="316"/>
      <c r="C195" s="316"/>
      <c r="D195" s="317"/>
      <c r="E195" s="337"/>
      <c r="F195" s="322"/>
      <c r="G195" s="23" t="s">
        <v>23</v>
      </c>
      <c r="H195" s="31">
        <f t="shared" ref="H195:Q195" si="82">+(H194*2+H193)/3</f>
        <v>20.333333333333332</v>
      </c>
      <c r="I195" s="31">
        <f t="shared" si="82"/>
        <v>10.333333333333334</v>
      </c>
      <c r="J195" s="31">
        <f t="shared" si="82"/>
        <v>15.666666666666666</v>
      </c>
      <c r="K195" s="31">
        <f t="shared" si="82"/>
        <v>14</v>
      </c>
      <c r="L195" s="31">
        <f t="shared" si="82"/>
        <v>4.333333333333333</v>
      </c>
      <c r="M195" s="31">
        <f t="shared" si="82"/>
        <v>11.666666666666666</v>
      </c>
      <c r="N195" s="31">
        <f t="shared" si="82"/>
        <v>8.3333333333333339</v>
      </c>
      <c r="O195" s="31">
        <f t="shared" si="82"/>
        <v>17</v>
      </c>
      <c r="P195" s="31">
        <f t="shared" si="82"/>
        <v>14.333333333333334</v>
      </c>
      <c r="Q195" s="31">
        <f t="shared" si="82"/>
        <v>15.333333333333334</v>
      </c>
      <c r="R195" s="32">
        <f t="shared" si="80"/>
        <v>131.33333333333331</v>
      </c>
      <c r="S195" s="24">
        <f>SUM(S194*2+S193)/3</f>
        <v>11.677777777777777</v>
      </c>
      <c r="T195" s="36"/>
    </row>
    <row r="196" spans="1:20" ht="17.25" customHeight="1" thickBot="1" x14ac:dyDescent="0.3">
      <c r="A196" s="314"/>
      <c r="B196" s="316"/>
      <c r="C196" s="316"/>
      <c r="D196" s="317"/>
      <c r="E196" s="338"/>
      <c r="F196" s="323" t="s">
        <v>21</v>
      </c>
      <c r="G196" s="323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>
        <f>SUM(S192,S195)/2</f>
        <v>12.25</v>
      </c>
      <c r="T196" s="11"/>
    </row>
    <row r="197" spans="1:20" ht="13.5" customHeight="1" x14ac:dyDescent="0.25">
      <c r="A197" s="313">
        <v>28</v>
      </c>
      <c r="B197" s="315" t="s">
        <v>374</v>
      </c>
      <c r="C197" s="315" t="s">
        <v>375</v>
      </c>
      <c r="D197" s="317" t="s">
        <v>40</v>
      </c>
      <c r="E197" s="346" t="s">
        <v>617</v>
      </c>
      <c r="F197" s="319" t="s">
        <v>41</v>
      </c>
      <c r="G197" s="12" t="s">
        <v>1</v>
      </c>
      <c r="H197" s="26">
        <v>15</v>
      </c>
      <c r="I197" s="20">
        <v>13</v>
      </c>
      <c r="J197" s="20">
        <v>16</v>
      </c>
      <c r="K197" s="20">
        <v>15</v>
      </c>
      <c r="L197" s="20">
        <v>13</v>
      </c>
      <c r="M197" s="20">
        <v>14</v>
      </c>
      <c r="N197" s="20">
        <v>15</v>
      </c>
      <c r="O197" s="20">
        <v>17</v>
      </c>
      <c r="P197" s="20">
        <v>13</v>
      </c>
      <c r="Q197" s="20">
        <v>16</v>
      </c>
      <c r="R197" s="20">
        <f t="shared" ref="R197:R202" si="83">SUM(H197:Q197)</f>
        <v>147</v>
      </c>
      <c r="S197" s="21">
        <f>SUM(H197:Q197)/10</f>
        <v>14.7</v>
      </c>
      <c r="T197" s="16"/>
    </row>
    <row r="198" spans="1:20" ht="13.5" customHeight="1" x14ac:dyDescent="0.25">
      <c r="A198" s="314"/>
      <c r="B198" s="316"/>
      <c r="C198" s="316"/>
      <c r="D198" s="317"/>
      <c r="E198" s="347"/>
      <c r="F198" s="320"/>
      <c r="G198" s="9" t="s">
        <v>2</v>
      </c>
      <c r="H198" s="28">
        <v>20</v>
      </c>
      <c r="I198" s="29">
        <v>10</v>
      </c>
      <c r="J198" s="29">
        <v>4</v>
      </c>
      <c r="K198" s="29">
        <v>18</v>
      </c>
      <c r="L198" s="29">
        <v>12</v>
      </c>
      <c r="M198" s="29">
        <v>12</v>
      </c>
      <c r="N198" s="29">
        <v>11</v>
      </c>
      <c r="O198" s="29">
        <v>16</v>
      </c>
      <c r="P198" s="29">
        <v>14</v>
      </c>
      <c r="Q198" s="29">
        <v>14</v>
      </c>
      <c r="R198" s="29">
        <f t="shared" si="83"/>
        <v>131</v>
      </c>
      <c r="S198" s="22">
        <f>SUM(H198:Q198)/12</f>
        <v>10.916666666666666</v>
      </c>
      <c r="T198" s="62"/>
    </row>
    <row r="199" spans="1:20" ht="13.5" customHeight="1" x14ac:dyDescent="0.25">
      <c r="A199" s="314"/>
      <c r="B199" s="316"/>
      <c r="C199" s="316"/>
      <c r="D199" s="317"/>
      <c r="E199" s="347"/>
      <c r="F199" s="321"/>
      <c r="G199" s="23" t="s">
        <v>22</v>
      </c>
      <c r="H199" s="31">
        <f t="shared" ref="H199:Q199" si="84">+(H198*2+H197)/3</f>
        <v>18.333333333333332</v>
      </c>
      <c r="I199" s="31">
        <f t="shared" si="84"/>
        <v>11</v>
      </c>
      <c r="J199" s="31">
        <f t="shared" si="84"/>
        <v>8</v>
      </c>
      <c r="K199" s="31">
        <f t="shared" si="84"/>
        <v>17</v>
      </c>
      <c r="L199" s="31">
        <f t="shared" si="84"/>
        <v>12.333333333333334</v>
      </c>
      <c r="M199" s="31">
        <f t="shared" si="84"/>
        <v>12.666666666666666</v>
      </c>
      <c r="N199" s="31">
        <f t="shared" si="84"/>
        <v>12.333333333333334</v>
      </c>
      <c r="O199" s="31">
        <f t="shared" si="84"/>
        <v>16.333333333333332</v>
      </c>
      <c r="P199" s="31">
        <f t="shared" si="84"/>
        <v>13.666666666666666</v>
      </c>
      <c r="Q199" s="31">
        <f t="shared" si="84"/>
        <v>14.666666666666666</v>
      </c>
      <c r="R199" s="32">
        <f t="shared" si="83"/>
        <v>136.33333333333331</v>
      </c>
      <c r="S199" s="24">
        <f>SUM(S198*2+S197)/3</f>
        <v>12.177777777777777</v>
      </c>
      <c r="T199" s="62"/>
    </row>
    <row r="200" spans="1:20" ht="13.5" customHeight="1" x14ac:dyDescent="0.25">
      <c r="A200" s="314"/>
      <c r="B200" s="316"/>
      <c r="C200" s="316"/>
      <c r="D200" s="317"/>
      <c r="E200" s="347"/>
      <c r="F200" s="322" t="s">
        <v>42</v>
      </c>
      <c r="G200" s="9" t="s">
        <v>1</v>
      </c>
      <c r="H200" s="29">
        <v>12</v>
      </c>
      <c r="I200" s="29">
        <v>13</v>
      </c>
      <c r="J200" s="29">
        <v>14</v>
      </c>
      <c r="K200" s="29">
        <v>14</v>
      </c>
      <c r="L200" s="29">
        <v>12</v>
      </c>
      <c r="M200" s="29">
        <v>18</v>
      </c>
      <c r="N200" s="29">
        <v>14</v>
      </c>
      <c r="O200" s="29">
        <v>14</v>
      </c>
      <c r="P200" s="29">
        <v>17</v>
      </c>
      <c r="Q200" s="29">
        <v>14</v>
      </c>
      <c r="R200" s="29">
        <f>SUM(H200:Q200)</f>
        <v>142</v>
      </c>
      <c r="S200" s="22">
        <f>SUM(H200:Q200)/10</f>
        <v>14.2</v>
      </c>
      <c r="T200" s="62"/>
    </row>
    <row r="201" spans="1:20" ht="13.5" customHeight="1" x14ac:dyDescent="0.25">
      <c r="A201" s="314"/>
      <c r="B201" s="316"/>
      <c r="C201" s="316"/>
      <c r="D201" s="317"/>
      <c r="E201" s="347"/>
      <c r="F201" s="322"/>
      <c r="G201" s="9" t="s">
        <v>2</v>
      </c>
      <c r="H201" s="29">
        <v>23</v>
      </c>
      <c r="I201" s="29">
        <v>12</v>
      </c>
      <c r="J201" s="29">
        <v>4</v>
      </c>
      <c r="K201" s="29">
        <v>6</v>
      </c>
      <c r="L201" s="29">
        <v>8</v>
      </c>
      <c r="M201" s="29">
        <v>12</v>
      </c>
      <c r="N201" s="29">
        <v>7</v>
      </c>
      <c r="O201" s="29">
        <v>15</v>
      </c>
      <c r="P201" s="29">
        <v>17</v>
      </c>
      <c r="Q201" s="29">
        <v>12</v>
      </c>
      <c r="R201" s="29">
        <f>SUM(H201:Q201)</f>
        <v>116</v>
      </c>
      <c r="S201" s="22">
        <f>SUM(H201:Q201)/12</f>
        <v>9.6666666666666661</v>
      </c>
      <c r="T201" s="62"/>
    </row>
    <row r="202" spans="1:20" ht="13.5" customHeight="1" x14ac:dyDescent="0.25">
      <c r="A202" s="314"/>
      <c r="B202" s="316"/>
      <c r="C202" s="316"/>
      <c r="D202" s="317"/>
      <c r="E202" s="347"/>
      <c r="F202" s="322"/>
      <c r="G202" s="23" t="s">
        <v>23</v>
      </c>
      <c r="H202" s="31">
        <f t="shared" ref="H202:K202" si="85">+(H201*2+H200)/3</f>
        <v>19.333333333333332</v>
      </c>
      <c r="I202" s="31">
        <f t="shared" si="85"/>
        <v>12.333333333333334</v>
      </c>
      <c r="J202" s="31">
        <f t="shared" si="85"/>
        <v>7.333333333333333</v>
      </c>
      <c r="K202" s="31">
        <f t="shared" si="85"/>
        <v>8.6666666666666661</v>
      </c>
      <c r="L202" s="31">
        <f t="shared" ref="L202:Q202" si="86">+(L201*2+L200)/3</f>
        <v>9.3333333333333339</v>
      </c>
      <c r="M202" s="31">
        <f t="shared" si="86"/>
        <v>14</v>
      </c>
      <c r="N202" s="31">
        <f t="shared" si="86"/>
        <v>9.3333333333333339</v>
      </c>
      <c r="O202" s="31">
        <f t="shared" si="86"/>
        <v>14.666666666666666</v>
      </c>
      <c r="P202" s="31">
        <f t="shared" si="86"/>
        <v>17</v>
      </c>
      <c r="Q202" s="31">
        <f t="shared" si="86"/>
        <v>12.666666666666666</v>
      </c>
      <c r="R202" s="32">
        <f t="shared" si="83"/>
        <v>124.66666666666667</v>
      </c>
      <c r="S202" s="24">
        <f>SUM(S201*2+S200)/3</f>
        <v>11.177777777777777</v>
      </c>
      <c r="T202" s="62"/>
    </row>
    <row r="203" spans="1:20" ht="23.25" customHeight="1" thickBot="1" x14ac:dyDescent="0.3">
      <c r="A203" s="314"/>
      <c r="B203" s="316"/>
      <c r="C203" s="316"/>
      <c r="D203" s="317"/>
      <c r="E203" s="369"/>
      <c r="F203" s="323" t="s">
        <v>21</v>
      </c>
      <c r="G203" s="323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>
        <f>SUM(S199,S202)/2</f>
        <v>11.677777777777777</v>
      </c>
      <c r="T203" s="11"/>
    </row>
    <row r="204" spans="1:20" ht="13.5" customHeight="1" x14ac:dyDescent="0.25">
      <c r="A204" s="313">
        <v>29</v>
      </c>
      <c r="B204" s="315" t="s">
        <v>374</v>
      </c>
      <c r="C204" s="315" t="s">
        <v>375</v>
      </c>
      <c r="D204" s="317" t="s">
        <v>40</v>
      </c>
      <c r="E204" s="336" t="s">
        <v>618</v>
      </c>
      <c r="F204" s="319" t="s">
        <v>16</v>
      </c>
      <c r="G204" s="12" t="s">
        <v>1</v>
      </c>
      <c r="H204" s="26">
        <v>13</v>
      </c>
      <c r="I204" s="20">
        <v>13</v>
      </c>
      <c r="J204" s="20">
        <v>18</v>
      </c>
      <c r="K204" s="20">
        <v>12</v>
      </c>
      <c r="L204" s="20">
        <v>4</v>
      </c>
      <c r="M204" s="20">
        <v>15</v>
      </c>
      <c r="N204" s="20">
        <v>14</v>
      </c>
      <c r="O204" s="20">
        <v>18</v>
      </c>
      <c r="P204" s="20">
        <v>14</v>
      </c>
      <c r="Q204" s="20">
        <v>17</v>
      </c>
      <c r="R204" s="20">
        <f t="shared" ref="R204:R209" si="87">SUM(H204:Q204)</f>
        <v>138</v>
      </c>
      <c r="S204" s="21">
        <f>SUM(H204:Q204)/10</f>
        <v>13.8</v>
      </c>
      <c r="T204" s="16"/>
    </row>
    <row r="205" spans="1:20" ht="13.5" customHeight="1" x14ac:dyDescent="0.25">
      <c r="A205" s="314"/>
      <c r="B205" s="316"/>
      <c r="C205" s="316"/>
      <c r="D205" s="317"/>
      <c r="E205" s="337"/>
      <c r="F205" s="320"/>
      <c r="G205" s="9" t="s">
        <v>2</v>
      </c>
      <c r="H205" s="28">
        <v>16</v>
      </c>
      <c r="I205" s="29">
        <v>10</v>
      </c>
      <c r="J205" s="29">
        <v>12</v>
      </c>
      <c r="K205" s="29">
        <v>15</v>
      </c>
      <c r="L205" s="29">
        <v>20</v>
      </c>
      <c r="M205" s="29">
        <v>19</v>
      </c>
      <c r="N205" s="29">
        <v>15</v>
      </c>
      <c r="O205" s="29">
        <v>18</v>
      </c>
      <c r="P205" s="29">
        <v>16</v>
      </c>
      <c r="Q205" s="29">
        <v>18</v>
      </c>
      <c r="R205" s="29">
        <f t="shared" si="87"/>
        <v>159</v>
      </c>
      <c r="S205" s="22">
        <f>SUM(H205:Q205)/12</f>
        <v>13.25</v>
      </c>
      <c r="T205" s="36"/>
    </row>
    <row r="206" spans="1:20" ht="13.5" customHeight="1" x14ac:dyDescent="0.25">
      <c r="A206" s="314"/>
      <c r="B206" s="316"/>
      <c r="C206" s="316"/>
      <c r="D206" s="317"/>
      <c r="E206" s="337"/>
      <c r="F206" s="321"/>
      <c r="G206" s="23" t="s">
        <v>22</v>
      </c>
      <c r="H206" s="31">
        <f t="shared" ref="H206:Q206" si="88">+(H205*2+H204)/3</f>
        <v>15</v>
      </c>
      <c r="I206" s="31">
        <f t="shared" si="88"/>
        <v>11</v>
      </c>
      <c r="J206" s="31">
        <f t="shared" si="88"/>
        <v>14</v>
      </c>
      <c r="K206" s="31">
        <f t="shared" si="88"/>
        <v>14</v>
      </c>
      <c r="L206" s="31">
        <f t="shared" si="88"/>
        <v>14.666666666666666</v>
      </c>
      <c r="M206" s="31">
        <f t="shared" si="88"/>
        <v>17.666666666666668</v>
      </c>
      <c r="N206" s="31">
        <f t="shared" si="88"/>
        <v>14.666666666666666</v>
      </c>
      <c r="O206" s="31">
        <f t="shared" si="88"/>
        <v>18</v>
      </c>
      <c r="P206" s="31">
        <f t="shared" si="88"/>
        <v>15.333333333333334</v>
      </c>
      <c r="Q206" s="31">
        <f t="shared" si="88"/>
        <v>17.666666666666668</v>
      </c>
      <c r="R206" s="32">
        <f t="shared" si="87"/>
        <v>152</v>
      </c>
      <c r="S206" s="24">
        <f>SUM(S205*2+S204)/3</f>
        <v>13.433333333333332</v>
      </c>
      <c r="T206" s="36"/>
    </row>
    <row r="207" spans="1:20" ht="13.5" customHeight="1" x14ac:dyDescent="0.25">
      <c r="A207" s="314"/>
      <c r="B207" s="316"/>
      <c r="C207" s="316"/>
      <c r="D207" s="317"/>
      <c r="E207" s="337"/>
      <c r="F207" s="322" t="s">
        <v>20</v>
      </c>
      <c r="G207" s="9" t="s">
        <v>1</v>
      </c>
      <c r="H207" s="29">
        <v>14</v>
      </c>
      <c r="I207" s="29">
        <v>13</v>
      </c>
      <c r="J207" s="29">
        <v>14</v>
      </c>
      <c r="K207" s="29">
        <v>15</v>
      </c>
      <c r="L207" s="29">
        <v>12</v>
      </c>
      <c r="M207" s="29">
        <v>16</v>
      </c>
      <c r="N207" s="29">
        <v>15</v>
      </c>
      <c r="O207" s="29">
        <v>16</v>
      </c>
      <c r="P207" s="247">
        <v>19</v>
      </c>
      <c r="Q207" s="29">
        <v>14</v>
      </c>
      <c r="R207" s="29">
        <f t="shared" si="87"/>
        <v>148</v>
      </c>
      <c r="S207" s="22">
        <f>SUM(H207:Q207)/10</f>
        <v>14.8</v>
      </c>
      <c r="T207" s="36"/>
    </row>
    <row r="208" spans="1:20" ht="13.5" customHeight="1" x14ac:dyDescent="0.25">
      <c r="A208" s="314"/>
      <c r="B208" s="316"/>
      <c r="C208" s="316"/>
      <c r="D208" s="317"/>
      <c r="E208" s="337"/>
      <c r="F208" s="322"/>
      <c r="G208" s="9" t="s">
        <v>2</v>
      </c>
      <c r="H208" s="29">
        <v>22</v>
      </c>
      <c r="I208" s="29">
        <v>12</v>
      </c>
      <c r="J208" s="29">
        <v>14</v>
      </c>
      <c r="K208" s="29">
        <v>13</v>
      </c>
      <c r="L208" s="29">
        <v>6</v>
      </c>
      <c r="M208" s="29">
        <v>15</v>
      </c>
      <c r="N208" s="29">
        <v>8</v>
      </c>
      <c r="O208" s="29">
        <v>16</v>
      </c>
      <c r="P208" s="247">
        <v>17</v>
      </c>
      <c r="Q208" s="29">
        <v>12</v>
      </c>
      <c r="R208" s="29">
        <f t="shared" si="87"/>
        <v>135</v>
      </c>
      <c r="S208" s="22">
        <f>SUM(H208:Q208)/12</f>
        <v>11.25</v>
      </c>
      <c r="T208" s="36"/>
    </row>
    <row r="209" spans="1:20" ht="13.5" customHeight="1" x14ac:dyDescent="0.25">
      <c r="A209" s="314"/>
      <c r="B209" s="316"/>
      <c r="C209" s="316"/>
      <c r="D209" s="317"/>
      <c r="E209" s="337"/>
      <c r="F209" s="322"/>
      <c r="G209" s="23" t="s">
        <v>23</v>
      </c>
      <c r="H209" s="31">
        <f t="shared" ref="H209:Q209" si="89">+(H208*2+H207)/3</f>
        <v>19.333333333333332</v>
      </c>
      <c r="I209" s="31">
        <f t="shared" si="89"/>
        <v>12.333333333333334</v>
      </c>
      <c r="J209" s="31">
        <f t="shared" si="89"/>
        <v>14</v>
      </c>
      <c r="K209" s="31">
        <f t="shared" si="89"/>
        <v>13.666666666666666</v>
      </c>
      <c r="L209" s="31">
        <f t="shared" si="89"/>
        <v>8</v>
      </c>
      <c r="M209" s="31">
        <f t="shared" si="89"/>
        <v>15.333333333333334</v>
      </c>
      <c r="N209" s="31">
        <f t="shared" si="89"/>
        <v>10.333333333333334</v>
      </c>
      <c r="O209" s="31">
        <f t="shared" si="89"/>
        <v>16</v>
      </c>
      <c r="P209" s="31">
        <f t="shared" si="89"/>
        <v>17.666666666666668</v>
      </c>
      <c r="Q209" s="31">
        <f t="shared" si="89"/>
        <v>12.666666666666666</v>
      </c>
      <c r="R209" s="32">
        <f t="shared" si="87"/>
        <v>139.33333333333331</v>
      </c>
      <c r="S209" s="24">
        <f>SUM(S208*2+S207)/3</f>
        <v>12.433333333333332</v>
      </c>
      <c r="T209" s="36"/>
    </row>
    <row r="210" spans="1:20" ht="21" customHeight="1" thickBot="1" x14ac:dyDescent="0.3">
      <c r="A210" s="314"/>
      <c r="B210" s="316"/>
      <c r="C210" s="316"/>
      <c r="D210" s="317"/>
      <c r="E210" s="338"/>
      <c r="F210" s="323" t="s">
        <v>21</v>
      </c>
      <c r="G210" s="323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>
        <f>SUM(S206,S209)/2</f>
        <v>12.933333333333332</v>
      </c>
      <c r="T210" s="11"/>
    </row>
    <row r="211" spans="1:20" ht="13.5" customHeight="1" x14ac:dyDescent="0.25">
      <c r="A211" s="313">
        <v>30</v>
      </c>
      <c r="B211" s="315" t="s">
        <v>374</v>
      </c>
      <c r="C211" s="315" t="s">
        <v>375</v>
      </c>
      <c r="D211" s="317" t="s">
        <v>40</v>
      </c>
      <c r="E211" s="336" t="s">
        <v>728</v>
      </c>
      <c r="F211" s="319" t="s">
        <v>16</v>
      </c>
      <c r="G211" s="12" t="s">
        <v>1</v>
      </c>
      <c r="H211" s="26"/>
      <c r="I211" s="20"/>
      <c r="J211" s="20"/>
      <c r="K211" s="20"/>
      <c r="L211" s="20"/>
      <c r="M211" s="20"/>
      <c r="N211" s="20"/>
      <c r="O211" s="20"/>
      <c r="P211" s="20"/>
      <c r="Q211" s="20"/>
      <c r="R211" s="20">
        <f t="shared" ref="R211:R216" si="90">SUM(H211:Q211)</f>
        <v>0</v>
      </c>
      <c r="S211" s="21">
        <f>SUM(H211:Q211)/10</f>
        <v>0</v>
      </c>
      <c r="T211" s="16"/>
    </row>
    <row r="212" spans="1:20" ht="13.5" customHeight="1" x14ac:dyDescent="0.25">
      <c r="A212" s="314"/>
      <c r="B212" s="316"/>
      <c r="C212" s="316"/>
      <c r="D212" s="317"/>
      <c r="E212" s="337"/>
      <c r="F212" s="320"/>
      <c r="G212" s="9" t="s">
        <v>2</v>
      </c>
      <c r="H212" s="28"/>
      <c r="I212" s="29"/>
      <c r="J212" s="29"/>
      <c r="K212" s="29"/>
      <c r="L212" s="29"/>
      <c r="M212" s="29"/>
      <c r="N212" s="29"/>
      <c r="O212" s="29"/>
      <c r="P212" s="29"/>
      <c r="Q212" s="29"/>
      <c r="R212" s="29">
        <f t="shared" si="90"/>
        <v>0</v>
      </c>
      <c r="S212" s="22">
        <f>SUM(H212:Q212)/12</f>
        <v>0</v>
      </c>
      <c r="T212" s="36"/>
    </row>
    <row r="213" spans="1:20" ht="13.5" customHeight="1" x14ac:dyDescent="0.25">
      <c r="A213" s="314"/>
      <c r="B213" s="316"/>
      <c r="C213" s="316"/>
      <c r="D213" s="317"/>
      <c r="E213" s="337"/>
      <c r="F213" s="321"/>
      <c r="G213" s="23" t="s">
        <v>22</v>
      </c>
      <c r="H213" s="31">
        <f t="shared" ref="H213:Q213" si="91">+(H212*2+H211)/3</f>
        <v>0</v>
      </c>
      <c r="I213" s="31">
        <f t="shared" si="91"/>
        <v>0</v>
      </c>
      <c r="J213" s="31">
        <f t="shared" si="91"/>
        <v>0</v>
      </c>
      <c r="K213" s="31">
        <f t="shared" si="91"/>
        <v>0</v>
      </c>
      <c r="L213" s="31">
        <f t="shared" si="91"/>
        <v>0</v>
      </c>
      <c r="M213" s="31">
        <f t="shared" si="91"/>
        <v>0</v>
      </c>
      <c r="N213" s="31">
        <f t="shared" si="91"/>
        <v>0</v>
      </c>
      <c r="O213" s="31">
        <f t="shared" si="91"/>
        <v>0</v>
      </c>
      <c r="P213" s="31">
        <f t="shared" si="91"/>
        <v>0</v>
      </c>
      <c r="Q213" s="31">
        <f t="shared" si="91"/>
        <v>0</v>
      </c>
      <c r="R213" s="32">
        <f t="shared" si="90"/>
        <v>0</v>
      </c>
      <c r="S213" s="24">
        <f>SUM(S212*2+S211)/3</f>
        <v>0</v>
      </c>
      <c r="T213" s="36"/>
    </row>
    <row r="214" spans="1:20" ht="13.5" customHeight="1" x14ac:dyDescent="0.25">
      <c r="A214" s="314"/>
      <c r="B214" s="316"/>
      <c r="C214" s="316"/>
      <c r="D214" s="317"/>
      <c r="E214" s="337"/>
      <c r="F214" s="322" t="s">
        <v>20</v>
      </c>
      <c r="G214" s="9" t="s">
        <v>1</v>
      </c>
      <c r="H214" s="29">
        <v>12</v>
      </c>
      <c r="I214" s="29">
        <v>12</v>
      </c>
      <c r="J214" s="29">
        <v>12</v>
      </c>
      <c r="K214" s="29">
        <v>13</v>
      </c>
      <c r="L214" s="29">
        <v>2</v>
      </c>
      <c r="M214" s="29">
        <v>2</v>
      </c>
      <c r="N214" s="29">
        <v>12</v>
      </c>
      <c r="O214" s="29">
        <v>2</v>
      </c>
      <c r="P214" s="29">
        <v>17</v>
      </c>
      <c r="Q214" s="29">
        <v>12</v>
      </c>
      <c r="R214" s="29">
        <f t="shared" si="90"/>
        <v>96</v>
      </c>
      <c r="S214" s="22">
        <f>SUM(H214:Q214)/10</f>
        <v>9.6</v>
      </c>
      <c r="T214" s="36"/>
    </row>
    <row r="215" spans="1:20" ht="13.5" customHeight="1" x14ac:dyDescent="0.25">
      <c r="A215" s="314"/>
      <c r="B215" s="316"/>
      <c r="C215" s="316"/>
      <c r="D215" s="317"/>
      <c r="E215" s="337"/>
      <c r="F215" s="322"/>
      <c r="G215" s="9" t="s">
        <v>2</v>
      </c>
      <c r="H215" s="29">
        <v>16</v>
      </c>
      <c r="I215" s="29">
        <v>11</v>
      </c>
      <c r="J215" s="29">
        <v>7</v>
      </c>
      <c r="K215" s="29">
        <v>9</v>
      </c>
      <c r="L215" s="29">
        <v>4</v>
      </c>
      <c r="M215" s="29">
        <v>10</v>
      </c>
      <c r="N215" s="29">
        <v>6</v>
      </c>
      <c r="O215" s="29">
        <v>2</v>
      </c>
      <c r="P215" s="29">
        <v>13</v>
      </c>
      <c r="Q215" s="29">
        <v>10</v>
      </c>
      <c r="R215" s="29">
        <f t="shared" si="90"/>
        <v>88</v>
      </c>
      <c r="S215" s="22">
        <f>SUM(H215:Q215)/12</f>
        <v>7.333333333333333</v>
      </c>
      <c r="T215" s="36"/>
    </row>
    <row r="216" spans="1:20" ht="13.5" customHeight="1" x14ac:dyDescent="0.25">
      <c r="A216" s="314"/>
      <c r="B216" s="316"/>
      <c r="C216" s="316"/>
      <c r="D216" s="317"/>
      <c r="E216" s="337"/>
      <c r="F216" s="322"/>
      <c r="G216" s="23" t="s">
        <v>23</v>
      </c>
      <c r="H216" s="31">
        <f t="shared" ref="H216:Q216" si="92">+(H215*2+H214)/3</f>
        <v>14.666666666666666</v>
      </c>
      <c r="I216" s="31">
        <f t="shared" si="92"/>
        <v>11.333333333333334</v>
      </c>
      <c r="J216" s="31">
        <f t="shared" si="92"/>
        <v>8.6666666666666661</v>
      </c>
      <c r="K216" s="31">
        <f t="shared" si="92"/>
        <v>10.333333333333334</v>
      </c>
      <c r="L216" s="31">
        <f t="shared" si="92"/>
        <v>3.3333333333333335</v>
      </c>
      <c r="M216" s="31">
        <f t="shared" si="92"/>
        <v>7.333333333333333</v>
      </c>
      <c r="N216" s="31">
        <f t="shared" si="92"/>
        <v>8</v>
      </c>
      <c r="O216" s="31">
        <f t="shared" si="92"/>
        <v>2</v>
      </c>
      <c r="P216" s="31">
        <f t="shared" si="92"/>
        <v>14.333333333333334</v>
      </c>
      <c r="Q216" s="31">
        <f t="shared" si="92"/>
        <v>10.666666666666666</v>
      </c>
      <c r="R216" s="32">
        <f t="shared" si="90"/>
        <v>90.666666666666671</v>
      </c>
      <c r="S216" s="24">
        <f>SUM(S215*2+S214)/3</f>
        <v>8.0888888888888886</v>
      </c>
      <c r="T216" s="36"/>
    </row>
    <row r="217" spans="1:20" ht="21" customHeight="1" thickBot="1" x14ac:dyDescent="0.3">
      <c r="A217" s="314"/>
      <c r="B217" s="316"/>
      <c r="C217" s="316"/>
      <c r="D217" s="317"/>
      <c r="E217" s="338"/>
      <c r="F217" s="323" t="s">
        <v>21</v>
      </c>
      <c r="G217" s="323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>
        <f>SUM(S213,S216)/2</f>
        <v>4.0444444444444443</v>
      </c>
      <c r="T217" s="11"/>
    </row>
    <row r="218" spans="1:20" ht="13.5" customHeight="1" x14ac:dyDescent="0.25">
      <c r="A218" s="313">
        <v>31</v>
      </c>
      <c r="B218" s="315" t="s">
        <v>374</v>
      </c>
      <c r="C218" s="315" t="s">
        <v>375</v>
      </c>
      <c r="D218" s="317" t="s">
        <v>40</v>
      </c>
      <c r="E218" s="336"/>
      <c r="F218" s="319" t="s">
        <v>16</v>
      </c>
      <c r="G218" s="12" t="s">
        <v>1</v>
      </c>
      <c r="H218" s="26"/>
      <c r="I218" s="20"/>
      <c r="J218" s="20"/>
      <c r="K218" s="20"/>
      <c r="L218" s="20"/>
      <c r="M218" s="20"/>
      <c r="N218" s="20"/>
      <c r="O218" s="20"/>
      <c r="P218" s="20"/>
      <c r="Q218" s="20"/>
      <c r="R218" s="20">
        <f t="shared" ref="R218:R223" si="93">SUM(H218:Q218)</f>
        <v>0</v>
      </c>
      <c r="S218" s="21">
        <f>SUM(H218:Q218)/10</f>
        <v>0</v>
      </c>
      <c r="T218" s="16"/>
    </row>
    <row r="219" spans="1:20" ht="13.5" customHeight="1" x14ac:dyDescent="0.25">
      <c r="A219" s="314"/>
      <c r="B219" s="316"/>
      <c r="C219" s="316"/>
      <c r="D219" s="317"/>
      <c r="E219" s="337"/>
      <c r="F219" s="320"/>
      <c r="G219" s="9" t="s">
        <v>2</v>
      </c>
      <c r="H219" s="28"/>
      <c r="I219" s="29"/>
      <c r="J219" s="29"/>
      <c r="K219" s="29"/>
      <c r="L219" s="29"/>
      <c r="M219" s="29"/>
      <c r="N219" s="29"/>
      <c r="O219" s="29"/>
      <c r="P219" s="29"/>
      <c r="Q219" s="29"/>
      <c r="R219" s="29">
        <f t="shared" si="93"/>
        <v>0</v>
      </c>
      <c r="S219" s="22">
        <f>SUM(H219:Q219)/12</f>
        <v>0</v>
      </c>
      <c r="T219" s="36"/>
    </row>
    <row r="220" spans="1:20" ht="13.5" customHeight="1" x14ac:dyDescent="0.25">
      <c r="A220" s="314"/>
      <c r="B220" s="316"/>
      <c r="C220" s="316"/>
      <c r="D220" s="317"/>
      <c r="E220" s="337"/>
      <c r="F220" s="321"/>
      <c r="G220" s="23" t="s">
        <v>22</v>
      </c>
      <c r="H220" s="31">
        <f t="shared" ref="H220:Q220" si="94">+(H219*2+H218)/3</f>
        <v>0</v>
      </c>
      <c r="I220" s="31">
        <f t="shared" si="94"/>
        <v>0</v>
      </c>
      <c r="J220" s="31">
        <f t="shared" si="94"/>
        <v>0</v>
      </c>
      <c r="K220" s="31">
        <f t="shared" si="94"/>
        <v>0</v>
      </c>
      <c r="L220" s="31">
        <f t="shared" si="94"/>
        <v>0</v>
      </c>
      <c r="M220" s="31">
        <f t="shared" si="94"/>
        <v>0</v>
      </c>
      <c r="N220" s="31">
        <f t="shared" si="94"/>
        <v>0</v>
      </c>
      <c r="O220" s="31">
        <f t="shared" si="94"/>
        <v>0</v>
      </c>
      <c r="P220" s="31">
        <f t="shared" si="94"/>
        <v>0</v>
      </c>
      <c r="Q220" s="31">
        <f t="shared" si="94"/>
        <v>0</v>
      </c>
      <c r="R220" s="32">
        <f t="shared" si="93"/>
        <v>0</v>
      </c>
      <c r="S220" s="24">
        <f>SUM(S219*2+S218)/3</f>
        <v>0</v>
      </c>
      <c r="T220" s="36"/>
    </row>
    <row r="221" spans="1:20" ht="13.5" customHeight="1" x14ac:dyDescent="0.25">
      <c r="A221" s="314"/>
      <c r="B221" s="316"/>
      <c r="C221" s="316"/>
      <c r="D221" s="317"/>
      <c r="E221" s="337"/>
      <c r="F221" s="322" t="s">
        <v>20</v>
      </c>
      <c r="G221" s="9" t="s">
        <v>1</v>
      </c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>
        <f t="shared" si="93"/>
        <v>0</v>
      </c>
      <c r="S221" s="22">
        <f>SUM(H221:Q221)/10</f>
        <v>0</v>
      </c>
      <c r="T221" s="36"/>
    </row>
    <row r="222" spans="1:20" ht="13.5" customHeight="1" x14ac:dyDescent="0.25">
      <c r="A222" s="314"/>
      <c r="B222" s="316"/>
      <c r="C222" s="316"/>
      <c r="D222" s="317"/>
      <c r="E222" s="337"/>
      <c r="F222" s="322"/>
      <c r="G222" s="9" t="s">
        <v>2</v>
      </c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>
        <f t="shared" si="93"/>
        <v>0</v>
      </c>
      <c r="S222" s="22">
        <f>SUM(H222:Q222)/12</f>
        <v>0</v>
      </c>
      <c r="T222" s="36"/>
    </row>
    <row r="223" spans="1:20" ht="13.5" customHeight="1" x14ac:dyDescent="0.25">
      <c r="A223" s="314"/>
      <c r="B223" s="316"/>
      <c r="C223" s="316"/>
      <c r="D223" s="317"/>
      <c r="E223" s="337"/>
      <c r="F223" s="322"/>
      <c r="G223" s="23" t="s">
        <v>23</v>
      </c>
      <c r="H223" s="31">
        <f t="shared" ref="H223:Q223" si="95">+(H222*2+H221)/3</f>
        <v>0</v>
      </c>
      <c r="I223" s="31">
        <f t="shared" si="95"/>
        <v>0</v>
      </c>
      <c r="J223" s="31">
        <f t="shared" si="95"/>
        <v>0</v>
      </c>
      <c r="K223" s="31">
        <f t="shared" si="95"/>
        <v>0</v>
      </c>
      <c r="L223" s="31">
        <f t="shared" si="95"/>
        <v>0</v>
      </c>
      <c r="M223" s="31">
        <f t="shared" si="95"/>
        <v>0</v>
      </c>
      <c r="N223" s="31">
        <f t="shared" si="95"/>
        <v>0</v>
      </c>
      <c r="O223" s="31">
        <f t="shared" si="95"/>
        <v>0</v>
      </c>
      <c r="P223" s="31">
        <f t="shared" si="95"/>
        <v>0</v>
      </c>
      <c r="Q223" s="31">
        <f t="shared" si="95"/>
        <v>0</v>
      </c>
      <c r="R223" s="32">
        <f t="shared" si="93"/>
        <v>0</v>
      </c>
      <c r="S223" s="24">
        <f>SUM(S222*2+S221)/3</f>
        <v>0</v>
      </c>
      <c r="T223" s="36"/>
    </row>
    <row r="224" spans="1:20" ht="26.25" customHeight="1" thickBot="1" x14ac:dyDescent="0.3">
      <c r="A224" s="314"/>
      <c r="B224" s="316"/>
      <c r="C224" s="316"/>
      <c r="D224" s="317"/>
      <c r="E224" s="338"/>
      <c r="F224" s="323" t="s">
        <v>21</v>
      </c>
      <c r="G224" s="323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>
        <f>SUM(S220,S223)/2</f>
        <v>0</v>
      </c>
      <c r="T224" s="11"/>
    </row>
    <row r="225" spans="1:20" ht="13.5" customHeight="1" x14ac:dyDescent="0.25">
      <c r="A225" s="313">
        <v>32</v>
      </c>
      <c r="B225" s="315" t="s">
        <v>374</v>
      </c>
      <c r="C225" s="315" t="s">
        <v>375</v>
      </c>
      <c r="D225" s="317" t="s">
        <v>40</v>
      </c>
      <c r="E225" s="336"/>
      <c r="F225" s="319" t="s">
        <v>16</v>
      </c>
      <c r="G225" s="12" t="s">
        <v>1</v>
      </c>
      <c r="H225" s="26"/>
      <c r="I225" s="20"/>
      <c r="J225" s="20"/>
      <c r="K225" s="20"/>
      <c r="L225" s="20"/>
      <c r="M225" s="20"/>
      <c r="N225" s="20"/>
      <c r="O225" s="20"/>
      <c r="P225" s="20"/>
      <c r="Q225" s="20"/>
      <c r="R225" s="20">
        <f t="shared" ref="R225:R230" si="96">SUM(H225:Q225)</f>
        <v>0</v>
      </c>
      <c r="S225" s="21">
        <f>SUM(H225:Q225)/10</f>
        <v>0</v>
      </c>
      <c r="T225" s="16"/>
    </row>
    <row r="226" spans="1:20" ht="13.5" customHeight="1" x14ac:dyDescent="0.25">
      <c r="A226" s="314"/>
      <c r="B226" s="316"/>
      <c r="C226" s="316"/>
      <c r="D226" s="317"/>
      <c r="E226" s="337"/>
      <c r="F226" s="320"/>
      <c r="G226" s="9" t="s">
        <v>2</v>
      </c>
      <c r="H226" s="28"/>
      <c r="I226" s="29"/>
      <c r="J226" s="29"/>
      <c r="K226" s="29"/>
      <c r="L226" s="29"/>
      <c r="M226" s="29"/>
      <c r="N226" s="29"/>
      <c r="O226" s="29"/>
      <c r="P226" s="29"/>
      <c r="Q226" s="29"/>
      <c r="R226" s="29">
        <f t="shared" si="96"/>
        <v>0</v>
      </c>
      <c r="S226" s="22">
        <f>SUM(H226:Q226)/12</f>
        <v>0</v>
      </c>
      <c r="T226" s="36"/>
    </row>
    <row r="227" spans="1:20" ht="13.5" customHeight="1" x14ac:dyDescent="0.25">
      <c r="A227" s="314"/>
      <c r="B227" s="316"/>
      <c r="C227" s="316"/>
      <c r="D227" s="317"/>
      <c r="E227" s="337"/>
      <c r="F227" s="321"/>
      <c r="G227" s="23" t="s">
        <v>22</v>
      </c>
      <c r="H227" s="31">
        <f t="shared" ref="H227:Q227" si="97">+(H226*2+H225)/3</f>
        <v>0</v>
      </c>
      <c r="I227" s="31">
        <f t="shared" si="97"/>
        <v>0</v>
      </c>
      <c r="J227" s="31">
        <f t="shared" si="97"/>
        <v>0</v>
      </c>
      <c r="K227" s="31">
        <f t="shared" si="97"/>
        <v>0</v>
      </c>
      <c r="L227" s="31">
        <f t="shared" si="97"/>
        <v>0</v>
      </c>
      <c r="M227" s="31">
        <f t="shared" si="97"/>
        <v>0</v>
      </c>
      <c r="N227" s="31">
        <f t="shared" si="97"/>
        <v>0</v>
      </c>
      <c r="O227" s="31">
        <f t="shared" si="97"/>
        <v>0</v>
      </c>
      <c r="P227" s="31">
        <f t="shared" si="97"/>
        <v>0</v>
      </c>
      <c r="Q227" s="31">
        <f t="shared" si="97"/>
        <v>0</v>
      </c>
      <c r="R227" s="32">
        <f t="shared" si="96"/>
        <v>0</v>
      </c>
      <c r="S227" s="24">
        <f>SUM(S226*2+S225)/3</f>
        <v>0</v>
      </c>
      <c r="T227" s="36"/>
    </row>
    <row r="228" spans="1:20" ht="13.5" customHeight="1" x14ac:dyDescent="0.25">
      <c r="A228" s="314"/>
      <c r="B228" s="316"/>
      <c r="C228" s="316"/>
      <c r="D228" s="317"/>
      <c r="E228" s="337"/>
      <c r="F228" s="322" t="s">
        <v>20</v>
      </c>
      <c r="G228" s="9" t="s">
        <v>1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>
        <f t="shared" si="96"/>
        <v>0</v>
      </c>
      <c r="S228" s="22">
        <f>SUM(H228:Q228)/10</f>
        <v>0</v>
      </c>
      <c r="T228" s="36"/>
    </row>
    <row r="229" spans="1:20" ht="13.5" customHeight="1" x14ac:dyDescent="0.25">
      <c r="A229" s="314"/>
      <c r="B229" s="316"/>
      <c r="C229" s="316"/>
      <c r="D229" s="317"/>
      <c r="E229" s="337"/>
      <c r="F229" s="322"/>
      <c r="G229" s="9" t="s">
        <v>2</v>
      </c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>
        <f t="shared" si="96"/>
        <v>0</v>
      </c>
      <c r="S229" s="22">
        <f>SUM(H229:Q229)/12</f>
        <v>0</v>
      </c>
      <c r="T229" s="36"/>
    </row>
    <row r="230" spans="1:20" ht="13.5" customHeight="1" x14ac:dyDescent="0.25">
      <c r="A230" s="314"/>
      <c r="B230" s="316"/>
      <c r="C230" s="316"/>
      <c r="D230" s="317"/>
      <c r="E230" s="337"/>
      <c r="F230" s="322"/>
      <c r="G230" s="23" t="s">
        <v>23</v>
      </c>
      <c r="H230" s="31">
        <f t="shared" ref="H230:Q230" si="98">+(H229*2+H228)/3</f>
        <v>0</v>
      </c>
      <c r="I230" s="31">
        <f t="shared" si="98"/>
        <v>0</v>
      </c>
      <c r="J230" s="31">
        <f t="shared" si="98"/>
        <v>0</v>
      </c>
      <c r="K230" s="31">
        <f t="shared" si="98"/>
        <v>0</v>
      </c>
      <c r="L230" s="31">
        <f t="shared" si="98"/>
        <v>0</v>
      </c>
      <c r="M230" s="31">
        <f t="shared" si="98"/>
        <v>0</v>
      </c>
      <c r="N230" s="31">
        <f t="shared" si="98"/>
        <v>0</v>
      </c>
      <c r="O230" s="31">
        <f t="shared" si="98"/>
        <v>0</v>
      </c>
      <c r="P230" s="31">
        <f t="shared" si="98"/>
        <v>0</v>
      </c>
      <c r="Q230" s="31">
        <f t="shared" si="98"/>
        <v>0</v>
      </c>
      <c r="R230" s="32">
        <f t="shared" si="96"/>
        <v>0</v>
      </c>
      <c r="S230" s="24">
        <f>SUM(S229*2+S228)/3</f>
        <v>0</v>
      </c>
      <c r="T230" s="36"/>
    </row>
    <row r="231" spans="1:20" ht="24" customHeight="1" thickBot="1" x14ac:dyDescent="0.3">
      <c r="A231" s="314"/>
      <c r="B231" s="316"/>
      <c r="C231" s="316"/>
      <c r="D231" s="317"/>
      <c r="E231" s="338"/>
      <c r="F231" s="323" t="s">
        <v>21</v>
      </c>
      <c r="G231" s="323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>
        <f>SUM(S227,S230)/2</f>
        <v>0</v>
      </c>
      <c r="T231" s="11"/>
    </row>
    <row r="232" spans="1:20" ht="13.5" customHeight="1" x14ac:dyDescent="0.25">
      <c r="A232" s="313">
        <v>33</v>
      </c>
      <c r="B232" s="315" t="s">
        <v>374</v>
      </c>
      <c r="C232" s="315" t="s">
        <v>375</v>
      </c>
      <c r="D232" s="317" t="s">
        <v>40</v>
      </c>
      <c r="E232" s="336"/>
      <c r="F232" s="319" t="s">
        <v>16</v>
      </c>
      <c r="G232" s="12" t="s">
        <v>1</v>
      </c>
      <c r="H232" s="26"/>
      <c r="I232" s="20"/>
      <c r="J232" s="20"/>
      <c r="K232" s="20"/>
      <c r="L232" s="20"/>
      <c r="M232" s="20"/>
      <c r="N232" s="20"/>
      <c r="O232" s="20"/>
      <c r="P232" s="20"/>
      <c r="Q232" s="20"/>
      <c r="R232" s="20">
        <f t="shared" ref="R232:R237" si="99">SUM(H232:Q232)</f>
        <v>0</v>
      </c>
      <c r="S232" s="21">
        <f>SUM(H232:Q232)/10</f>
        <v>0</v>
      </c>
      <c r="T232" s="16"/>
    </row>
    <row r="233" spans="1:20" ht="13.5" customHeight="1" x14ac:dyDescent="0.25">
      <c r="A233" s="314"/>
      <c r="B233" s="316"/>
      <c r="C233" s="316"/>
      <c r="D233" s="317"/>
      <c r="E233" s="337"/>
      <c r="F233" s="320"/>
      <c r="G233" s="9" t="s">
        <v>2</v>
      </c>
      <c r="H233" s="28"/>
      <c r="I233" s="29"/>
      <c r="J233" s="29"/>
      <c r="K233" s="29"/>
      <c r="L233" s="29"/>
      <c r="M233" s="29"/>
      <c r="N233" s="29"/>
      <c r="O233" s="29"/>
      <c r="P233" s="29"/>
      <c r="Q233" s="29"/>
      <c r="R233" s="29">
        <f t="shared" si="99"/>
        <v>0</v>
      </c>
      <c r="S233" s="22">
        <f>SUM(H233:Q233)/12</f>
        <v>0</v>
      </c>
      <c r="T233" s="36"/>
    </row>
    <row r="234" spans="1:20" ht="13.5" customHeight="1" x14ac:dyDescent="0.25">
      <c r="A234" s="314"/>
      <c r="B234" s="316"/>
      <c r="C234" s="316"/>
      <c r="D234" s="317"/>
      <c r="E234" s="337"/>
      <c r="F234" s="321"/>
      <c r="G234" s="23" t="s">
        <v>22</v>
      </c>
      <c r="H234" s="31">
        <f t="shared" ref="H234:Q234" si="100">+(H233*2+H232)/3</f>
        <v>0</v>
      </c>
      <c r="I234" s="31">
        <f t="shared" si="100"/>
        <v>0</v>
      </c>
      <c r="J234" s="31">
        <f t="shared" si="100"/>
        <v>0</v>
      </c>
      <c r="K234" s="31">
        <f t="shared" si="100"/>
        <v>0</v>
      </c>
      <c r="L234" s="31">
        <f t="shared" si="100"/>
        <v>0</v>
      </c>
      <c r="M234" s="31">
        <f t="shared" si="100"/>
        <v>0</v>
      </c>
      <c r="N234" s="31">
        <f t="shared" si="100"/>
        <v>0</v>
      </c>
      <c r="O234" s="31">
        <f t="shared" si="100"/>
        <v>0</v>
      </c>
      <c r="P234" s="31">
        <f t="shared" si="100"/>
        <v>0</v>
      </c>
      <c r="Q234" s="31">
        <f t="shared" si="100"/>
        <v>0</v>
      </c>
      <c r="R234" s="32">
        <f t="shared" si="99"/>
        <v>0</v>
      </c>
      <c r="S234" s="24">
        <f>SUM(S233*2+S232)/3</f>
        <v>0</v>
      </c>
      <c r="T234" s="36"/>
    </row>
    <row r="235" spans="1:20" ht="13.5" customHeight="1" x14ac:dyDescent="0.25">
      <c r="A235" s="314"/>
      <c r="B235" s="316"/>
      <c r="C235" s="316"/>
      <c r="D235" s="317"/>
      <c r="E235" s="337"/>
      <c r="F235" s="322" t="s">
        <v>20</v>
      </c>
      <c r="G235" s="9" t="s">
        <v>1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>
        <f t="shared" si="99"/>
        <v>0</v>
      </c>
      <c r="S235" s="22">
        <f>SUM(H235:Q235)/10</f>
        <v>0</v>
      </c>
      <c r="T235" s="36"/>
    </row>
    <row r="236" spans="1:20" ht="13.5" customHeight="1" x14ac:dyDescent="0.25">
      <c r="A236" s="314"/>
      <c r="B236" s="316"/>
      <c r="C236" s="316"/>
      <c r="D236" s="317"/>
      <c r="E236" s="337"/>
      <c r="F236" s="322"/>
      <c r="G236" s="9" t="s">
        <v>2</v>
      </c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>
        <f t="shared" si="99"/>
        <v>0</v>
      </c>
      <c r="S236" s="22">
        <f>SUM(H236:Q236)/12</f>
        <v>0</v>
      </c>
      <c r="T236" s="36"/>
    </row>
    <row r="237" spans="1:20" ht="13.5" customHeight="1" x14ac:dyDescent="0.25">
      <c r="A237" s="314"/>
      <c r="B237" s="316"/>
      <c r="C237" s="316"/>
      <c r="D237" s="317"/>
      <c r="E237" s="337"/>
      <c r="F237" s="322"/>
      <c r="G237" s="23" t="s">
        <v>23</v>
      </c>
      <c r="H237" s="31">
        <f t="shared" ref="H237:Q237" si="101">+(H236*2+H235)/3</f>
        <v>0</v>
      </c>
      <c r="I237" s="31">
        <f t="shared" si="101"/>
        <v>0</v>
      </c>
      <c r="J237" s="31">
        <f t="shared" si="101"/>
        <v>0</v>
      </c>
      <c r="K237" s="31">
        <f t="shared" si="101"/>
        <v>0</v>
      </c>
      <c r="L237" s="31">
        <f t="shared" si="101"/>
        <v>0</v>
      </c>
      <c r="M237" s="31">
        <f t="shared" si="101"/>
        <v>0</v>
      </c>
      <c r="N237" s="31">
        <f t="shared" si="101"/>
        <v>0</v>
      </c>
      <c r="O237" s="31">
        <f t="shared" si="101"/>
        <v>0</v>
      </c>
      <c r="P237" s="31">
        <f t="shared" si="101"/>
        <v>0</v>
      </c>
      <c r="Q237" s="31">
        <f t="shared" si="101"/>
        <v>0</v>
      </c>
      <c r="R237" s="32">
        <f t="shared" si="99"/>
        <v>0</v>
      </c>
      <c r="S237" s="24">
        <f>SUM(S236*2+S235)/3</f>
        <v>0</v>
      </c>
      <c r="T237" s="36"/>
    </row>
    <row r="238" spans="1:20" ht="20.25" customHeight="1" thickBot="1" x14ac:dyDescent="0.3">
      <c r="A238" s="314"/>
      <c r="B238" s="316"/>
      <c r="C238" s="316"/>
      <c r="D238" s="317"/>
      <c r="E238" s="338"/>
      <c r="F238" s="323" t="s">
        <v>21</v>
      </c>
      <c r="G238" s="323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>
        <f>SUM(S234,S237)/2</f>
        <v>0</v>
      </c>
      <c r="T238" s="11"/>
    </row>
    <row r="239" spans="1:20" ht="12" customHeight="1" x14ac:dyDescent="0.25">
      <c r="A239" s="313">
        <v>34</v>
      </c>
      <c r="B239" s="315" t="s">
        <v>374</v>
      </c>
      <c r="C239" s="315" t="s">
        <v>375</v>
      </c>
      <c r="D239" s="317" t="s">
        <v>40</v>
      </c>
      <c r="E239" s="336"/>
      <c r="F239" s="319" t="s">
        <v>41</v>
      </c>
      <c r="G239" s="12" t="s">
        <v>1</v>
      </c>
      <c r="H239" s="26"/>
      <c r="I239" s="20"/>
      <c r="J239" s="20"/>
      <c r="K239" s="20"/>
      <c r="L239" s="20"/>
      <c r="M239" s="20"/>
      <c r="N239" s="20"/>
      <c r="O239" s="20"/>
      <c r="P239" s="20"/>
      <c r="Q239" s="20"/>
      <c r="R239" s="20">
        <f t="shared" ref="R239:R244" si="102">SUM(H239:Q239)</f>
        <v>0</v>
      </c>
      <c r="S239" s="21">
        <f>SUM(H239:Q239)/10</f>
        <v>0</v>
      </c>
      <c r="T239" s="16"/>
    </row>
    <row r="240" spans="1:20" ht="12" customHeight="1" x14ac:dyDescent="0.25">
      <c r="A240" s="314"/>
      <c r="B240" s="316"/>
      <c r="C240" s="316"/>
      <c r="D240" s="317"/>
      <c r="E240" s="337"/>
      <c r="F240" s="320"/>
      <c r="G240" s="9" t="s">
        <v>2</v>
      </c>
      <c r="H240" s="28"/>
      <c r="I240" s="29"/>
      <c r="J240" s="29"/>
      <c r="K240" s="29"/>
      <c r="L240" s="29"/>
      <c r="M240" s="29"/>
      <c r="N240" s="29"/>
      <c r="O240" s="29"/>
      <c r="P240" s="29"/>
      <c r="Q240" s="29"/>
      <c r="R240" s="29">
        <f t="shared" si="102"/>
        <v>0</v>
      </c>
      <c r="S240" s="22">
        <f>SUM(H240:Q240)/12</f>
        <v>0</v>
      </c>
      <c r="T240" s="63"/>
    </row>
    <row r="241" spans="1:20" ht="12" customHeight="1" x14ac:dyDescent="0.25">
      <c r="A241" s="314"/>
      <c r="B241" s="316"/>
      <c r="C241" s="316"/>
      <c r="D241" s="317"/>
      <c r="E241" s="337"/>
      <c r="F241" s="321"/>
      <c r="G241" s="23" t="s">
        <v>22</v>
      </c>
      <c r="H241" s="31">
        <f t="shared" ref="H241:Q241" si="103">+(H240*2+H239)/3</f>
        <v>0</v>
      </c>
      <c r="I241" s="31">
        <f t="shared" si="103"/>
        <v>0</v>
      </c>
      <c r="J241" s="31">
        <f t="shared" si="103"/>
        <v>0</v>
      </c>
      <c r="K241" s="31">
        <f t="shared" si="103"/>
        <v>0</v>
      </c>
      <c r="L241" s="31">
        <f t="shared" si="103"/>
        <v>0</v>
      </c>
      <c r="M241" s="31">
        <f t="shared" si="103"/>
        <v>0</v>
      </c>
      <c r="N241" s="31">
        <f t="shared" si="103"/>
        <v>0</v>
      </c>
      <c r="O241" s="31">
        <f t="shared" si="103"/>
        <v>0</v>
      </c>
      <c r="P241" s="31">
        <f t="shared" si="103"/>
        <v>0</v>
      </c>
      <c r="Q241" s="31">
        <f t="shared" si="103"/>
        <v>0</v>
      </c>
      <c r="R241" s="32">
        <f t="shared" si="102"/>
        <v>0</v>
      </c>
      <c r="S241" s="24">
        <f>SUM(S240*2+S239)/3</f>
        <v>0</v>
      </c>
      <c r="T241" s="63"/>
    </row>
    <row r="242" spans="1:20" ht="12" customHeight="1" x14ac:dyDescent="0.25">
      <c r="A242" s="314"/>
      <c r="B242" s="316"/>
      <c r="C242" s="316"/>
      <c r="D242" s="317"/>
      <c r="E242" s="337"/>
      <c r="F242" s="322" t="s">
        <v>42</v>
      </c>
      <c r="G242" s="9" t="s">
        <v>1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>
        <f t="shared" si="102"/>
        <v>0</v>
      </c>
      <c r="S242" s="22">
        <f>SUM(H242:Q242)/10</f>
        <v>0</v>
      </c>
      <c r="T242" s="63"/>
    </row>
    <row r="243" spans="1:20" ht="12" customHeight="1" x14ac:dyDescent="0.25">
      <c r="A243" s="314"/>
      <c r="B243" s="316"/>
      <c r="C243" s="316"/>
      <c r="D243" s="317"/>
      <c r="E243" s="337"/>
      <c r="F243" s="322"/>
      <c r="G243" s="9" t="s">
        <v>2</v>
      </c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>
        <f t="shared" si="102"/>
        <v>0</v>
      </c>
      <c r="S243" s="22">
        <f>SUM(H243:Q243)/12</f>
        <v>0</v>
      </c>
      <c r="T243" s="63"/>
    </row>
    <row r="244" spans="1:20" ht="12" customHeight="1" x14ac:dyDescent="0.25">
      <c r="A244" s="314"/>
      <c r="B244" s="316"/>
      <c r="C244" s="316"/>
      <c r="D244" s="317"/>
      <c r="E244" s="337"/>
      <c r="F244" s="322"/>
      <c r="G244" s="23" t="s">
        <v>23</v>
      </c>
      <c r="H244" s="31">
        <f t="shared" ref="H244:Q244" si="104">+(H243*2+H242)/3</f>
        <v>0</v>
      </c>
      <c r="I244" s="31">
        <f t="shared" si="104"/>
        <v>0</v>
      </c>
      <c r="J244" s="31">
        <f t="shared" si="104"/>
        <v>0</v>
      </c>
      <c r="K244" s="31">
        <f t="shared" si="104"/>
        <v>0</v>
      </c>
      <c r="L244" s="31">
        <f t="shared" si="104"/>
        <v>0</v>
      </c>
      <c r="M244" s="31">
        <f t="shared" si="104"/>
        <v>0</v>
      </c>
      <c r="N244" s="31">
        <f t="shared" si="104"/>
        <v>0</v>
      </c>
      <c r="O244" s="31">
        <f t="shared" si="104"/>
        <v>0</v>
      </c>
      <c r="P244" s="31">
        <f t="shared" si="104"/>
        <v>0</v>
      </c>
      <c r="Q244" s="31">
        <f t="shared" si="104"/>
        <v>0</v>
      </c>
      <c r="R244" s="32">
        <f t="shared" si="102"/>
        <v>0</v>
      </c>
      <c r="S244" s="24">
        <f>SUM(S243*2+S242)/3</f>
        <v>0</v>
      </c>
      <c r="T244" s="63"/>
    </row>
    <row r="245" spans="1:20" ht="24.75" customHeight="1" thickBot="1" x14ac:dyDescent="0.3">
      <c r="A245" s="314"/>
      <c r="B245" s="316"/>
      <c r="C245" s="316"/>
      <c r="D245" s="317"/>
      <c r="E245" s="338"/>
      <c r="F245" s="323" t="s">
        <v>21</v>
      </c>
      <c r="G245" s="323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>
        <f>SUM(S241,S244)/2</f>
        <v>0</v>
      </c>
      <c r="T245" s="11"/>
    </row>
    <row r="246" spans="1:20" ht="13.5" customHeight="1" x14ac:dyDescent="0.25">
      <c r="A246" s="313">
        <v>35</v>
      </c>
      <c r="B246" s="315" t="s">
        <v>374</v>
      </c>
      <c r="C246" s="315" t="s">
        <v>375</v>
      </c>
      <c r="D246" s="317" t="s">
        <v>40</v>
      </c>
      <c r="E246" s="336"/>
      <c r="F246" s="319" t="s">
        <v>16</v>
      </c>
      <c r="G246" s="12" t="s">
        <v>1</v>
      </c>
      <c r="H246" s="26"/>
      <c r="I246" s="20"/>
      <c r="J246" s="20"/>
      <c r="K246" s="20"/>
      <c r="L246" s="20"/>
      <c r="M246" s="20"/>
      <c r="N246" s="20"/>
      <c r="O246" s="20"/>
      <c r="P246" s="20"/>
      <c r="Q246" s="20"/>
      <c r="R246" s="20">
        <f t="shared" ref="R246:R251" si="105">SUM(H246:Q246)</f>
        <v>0</v>
      </c>
      <c r="S246" s="21">
        <f>SUM(H246:Q246)/10</f>
        <v>0</v>
      </c>
      <c r="T246" s="16"/>
    </row>
    <row r="247" spans="1:20" ht="13.5" customHeight="1" x14ac:dyDescent="0.25">
      <c r="A247" s="314"/>
      <c r="B247" s="316"/>
      <c r="C247" s="316"/>
      <c r="D247" s="317"/>
      <c r="E247" s="337"/>
      <c r="F247" s="320"/>
      <c r="G247" s="9" t="s">
        <v>2</v>
      </c>
      <c r="H247" s="28"/>
      <c r="I247" s="29"/>
      <c r="J247" s="29"/>
      <c r="K247" s="29"/>
      <c r="L247" s="29"/>
      <c r="M247" s="29"/>
      <c r="N247" s="29"/>
      <c r="O247" s="29"/>
      <c r="P247" s="29"/>
      <c r="Q247" s="29"/>
      <c r="R247" s="29">
        <f t="shared" si="105"/>
        <v>0</v>
      </c>
      <c r="S247" s="22">
        <f>SUM(H247:Q247)/12</f>
        <v>0</v>
      </c>
      <c r="T247" s="36"/>
    </row>
    <row r="248" spans="1:20" ht="13.5" customHeight="1" x14ac:dyDescent="0.25">
      <c r="A248" s="314"/>
      <c r="B248" s="316"/>
      <c r="C248" s="316"/>
      <c r="D248" s="317"/>
      <c r="E248" s="337"/>
      <c r="F248" s="321"/>
      <c r="G248" s="23" t="s">
        <v>22</v>
      </c>
      <c r="H248" s="31">
        <f t="shared" ref="H248:Q248" si="106">+(H247*2+H246)/3</f>
        <v>0</v>
      </c>
      <c r="I248" s="31">
        <f t="shared" si="106"/>
        <v>0</v>
      </c>
      <c r="J248" s="31">
        <f t="shared" si="106"/>
        <v>0</v>
      </c>
      <c r="K248" s="31">
        <f t="shared" si="106"/>
        <v>0</v>
      </c>
      <c r="L248" s="31">
        <f t="shared" si="106"/>
        <v>0</v>
      </c>
      <c r="M248" s="31">
        <f t="shared" si="106"/>
        <v>0</v>
      </c>
      <c r="N248" s="31">
        <f t="shared" si="106"/>
        <v>0</v>
      </c>
      <c r="O248" s="31">
        <f t="shared" si="106"/>
        <v>0</v>
      </c>
      <c r="P248" s="31">
        <f t="shared" si="106"/>
        <v>0</v>
      </c>
      <c r="Q248" s="31">
        <f t="shared" si="106"/>
        <v>0</v>
      </c>
      <c r="R248" s="32">
        <f t="shared" si="105"/>
        <v>0</v>
      </c>
      <c r="S248" s="24">
        <f>SUM(S247*2+S246)/3</f>
        <v>0</v>
      </c>
      <c r="T248" s="36"/>
    </row>
    <row r="249" spans="1:20" ht="13.5" customHeight="1" x14ac:dyDescent="0.25">
      <c r="A249" s="314"/>
      <c r="B249" s="316"/>
      <c r="C249" s="316"/>
      <c r="D249" s="317"/>
      <c r="E249" s="337"/>
      <c r="F249" s="322" t="s">
        <v>20</v>
      </c>
      <c r="G249" s="9" t="s">
        <v>1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>
        <f t="shared" si="105"/>
        <v>0</v>
      </c>
      <c r="S249" s="22">
        <f>SUM(H249:Q249)/10</f>
        <v>0</v>
      </c>
      <c r="T249" s="36"/>
    </row>
    <row r="250" spans="1:20" ht="13.5" customHeight="1" x14ac:dyDescent="0.25">
      <c r="A250" s="314"/>
      <c r="B250" s="316"/>
      <c r="C250" s="316"/>
      <c r="D250" s="317"/>
      <c r="E250" s="337"/>
      <c r="F250" s="322"/>
      <c r="G250" s="9" t="s">
        <v>2</v>
      </c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>
        <f t="shared" si="105"/>
        <v>0</v>
      </c>
      <c r="S250" s="22">
        <f>SUM(H250:Q250)/12</f>
        <v>0</v>
      </c>
      <c r="T250" s="36"/>
    </row>
    <row r="251" spans="1:20" ht="13.5" customHeight="1" x14ac:dyDescent="0.25">
      <c r="A251" s="314"/>
      <c r="B251" s="316"/>
      <c r="C251" s="316"/>
      <c r="D251" s="317"/>
      <c r="E251" s="337"/>
      <c r="F251" s="322"/>
      <c r="G251" s="23" t="s">
        <v>23</v>
      </c>
      <c r="H251" s="31">
        <f t="shared" ref="H251:Q251" si="107">+(H250*2+H249)/3</f>
        <v>0</v>
      </c>
      <c r="I251" s="31">
        <f t="shared" si="107"/>
        <v>0</v>
      </c>
      <c r="J251" s="31">
        <f t="shared" si="107"/>
        <v>0</v>
      </c>
      <c r="K251" s="31">
        <f t="shared" si="107"/>
        <v>0</v>
      </c>
      <c r="L251" s="31">
        <f t="shared" si="107"/>
        <v>0</v>
      </c>
      <c r="M251" s="31">
        <f t="shared" si="107"/>
        <v>0</v>
      </c>
      <c r="N251" s="31">
        <f t="shared" si="107"/>
        <v>0</v>
      </c>
      <c r="O251" s="31">
        <f t="shared" si="107"/>
        <v>0</v>
      </c>
      <c r="P251" s="31">
        <f t="shared" si="107"/>
        <v>0</v>
      </c>
      <c r="Q251" s="31">
        <f t="shared" si="107"/>
        <v>0</v>
      </c>
      <c r="R251" s="32">
        <f t="shared" si="105"/>
        <v>0</v>
      </c>
      <c r="S251" s="24">
        <f>SUM(S250*2+S249)/3</f>
        <v>0</v>
      </c>
      <c r="T251" s="36"/>
    </row>
    <row r="252" spans="1:20" ht="34.5" customHeight="1" thickBot="1" x14ac:dyDescent="0.3">
      <c r="A252" s="314"/>
      <c r="B252" s="316"/>
      <c r="C252" s="316"/>
      <c r="D252" s="317"/>
      <c r="E252" s="338"/>
      <c r="F252" s="323" t="s">
        <v>21</v>
      </c>
      <c r="G252" s="323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>
        <f>SUM(S248,S251)/2</f>
        <v>0</v>
      </c>
      <c r="T252" s="11"/>
    </row>
    <row r="253" spans="1:20" ht="13.5" customHeight="1" x14ac:dyDescent="0.25">
      <c r="A253" s="313">
        <v>36</v>
      </c>
      <c r="B253" s="315" t="s">
        <v>374</v>
      </c>
      <c r="C253" s="315" t="s">
        <v>375</v>
      </c>
      <c r="D253" s="317" t="s">
        <v>40</v>
      </c>
      <c r="E253" s="336"/>
      <c r="F253" s="319" t="s">
        <v>16</v>
      </c>
      <c r="G253" s="12" t="s">
        <v>1</v>
      </c>
      <c r="H253" s="26"/>
      <c r="I253" s="20"/>
      <c r="J253" s="20"/>
      <c r="K253" s="20"/>
      <c r="L253" s="20"/>
      <c r="M253" s="20"/>
      <c r="N253" s="20"/>
      <c r="O253" s="20"/>
      <c r="P253" s="20"/>
      <c r="Q253" s="20"/>
      <c r="R253" s="20">
        <f t="shared" ref="R253:R258" si="108">SUM(H253:Q253)</f>
        <v>0</v>
      </c>
      <c r="S253" s="21">
        <f>SUM(H253:Q253)/10</f>
        <v>0</v>
      </c>
      <c r="T253" s="16"/>
    </row>
    <row r="254" spans="1:20" ht="13.5" customHeight="1" x14ac:dyDescent="0.25">
      <c r="A254" s="314"/>
      <c r="B254" s="316"/>
      <c r="C254" s="316"/>
      <c r="D254" s="317"/>
      <c r="E254" s="337"/>
      <c r="F254" s="320"/>
      <c r="G254" s="9" t="s">
        <v>2</v>
      </c>
      <c r="H254" s="28"/>
      <c r="I254" s="29"/>
      <c r="J254" s="29"/>
      <c r="K254" s="29"/>
      <c r="L254" s="29"/>
      <c r="M254" s="29"/>
      <c r="N254" s="29"/>
      <c r="O254" s="29"/>
      <c r="P254" s="29"/>
      <c r="Q254" s="29"/>
      <c r="R254" s="29">
        <f t="shared" si="108"/>
        <v>0</v>
      </c>
      <c r="S254" s="22">
        <f>SUM(H254:Q254)/12</f>
        <v>0</v>
      </c>
      <c r="T254" s="36"/>
    </row>
    <row r="255" spans="1:20" ht="13.5" customHeight="1" x14ac:dyDescent="0.25">
      <c r="A255" s="314"/>
      <c r="B255" s="316"/>
      <c r="C255" s="316"/>
      <c r="D255" s="317"/>
      <c r="E255" s="337"/>
      <c r="F255" s="321"/>
      <c r="G255" s="23" t="s">
        <v>22</v>
      </c>
      <c r="H255" s="31">
        <f t="shared" ref="H255:Q255" si="109">+(H254*2+H253)/3</f>
        <v>0</v>
      </c>
      <c r="I255" s="31">
        <f t="shared" si="109"/>
        <v>0</v>
      </c>
      <c r="J255" s="31">
        <f t="shared" si="109"/>
        <v>0</v>
      </c>
      <c r="K255" s="31">
        <f t="shared" si="109"/>
        <v>0</v>
      </c>
      <c r="L255" s="31">
        <f t="shared" si="109"/>
        <v>0</v>
      </c>
      <c r="M255" s="31">
        <f t="shared" si="109"/>
        <v>0</v>
      </c>
      <c r="N255" s="31">
        <f t="shared" si="109"/>
        <v>0</v>
      </c>
      <c r="O255" s="31">
        <f t="shared" si="109"/>
        <v>0</v>
      </c>
      <c r="P255" s="31">
        <f t="shared" si="109"/>
        <v>0</v>
      </c>
      <c r="Q255" s="31">
        <f t="shared" si="109"/>
        <v>0</v>
      </c>
      <c r="R255" s="32">
        <f t="shared" si="108"/>
        <v>0</v>
      </c>
      <c r="S255" s="24">
        <f>SUM(S254*2+S253)/3</f>
        <v>0</v>
      </c>
      <c r="T255" s="36"/>
    </row>
    <row r="256" spans="1:20" ht="13.5" customHeight="1" x14ac:dyDescent="0.25">
      <c r="A256" s="314"/>
      <c r="B256" s="316"/>
      <c r="C256" s="316"/>
      <c r="D256" s="317"/>
      <c r="E256" s="337"/>
      <c r="F256" s="322" t="s">
        <v>20</v>
      </c>
      <c r="G256" s="9" t="s">
        <v>1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>
        <f t="shared" si="108"/>
        <v>0</v>
      </c>
      <c r="S256" s="22">
        <f>SUM(H256:Q256)/10</f>
        <v>0</v>
      </c>
      <c r="T256" s="36"/>
    </row>
    <row r="257" spans="1:20" ht="13.5" customHeight="1" x14ac:dyDescent="0.25">
      <c r="A257" s="314"/>
      <c r="B257" s="316"/>
      <c r="C257" s="316"/>
      <c r="D257" s="317"/>
      <c r="E257" s="337"/>
      <c r="F257" s="322"/>
      <c r="G257" s="9" t="s">
        <v>2</v>
      </c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>
        <f t="shared" si="108"/>
        <v>0</v>
      </c>
      <c r="S257" s="22">
        <f>SUM(H257:Q257)/12</f>
        <v>0</v>
      </c>
      <c r="T257" s="36"/>
    </row>
    <row r="258" spans="1:20" ht="13.5" customHeight="1" x14ac:dyDescent="0.25">
      <c r="A258" s="314"/>
      <c r="B258" s="316"/>
      <c r="C258" s="316"/>
      <c r="D258" s="317"/>
      <c r="E258" s="337"/>
      <c r="F258" s="322"/>
      <c r="G258" s="23" t="s">
        <v>23</v>
      </c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2">
        <f t="shared" si="108"/>
        <v>0</v>
      </c>
      <c r="S258" s="24">
        <f>SUM(S257*2+S256)/3</f>
        <v>0</v>
      </c>
      <c r="T258" s="36"/>
    </row>
    <row r="259" spans="1:20" ht="28.5" customHeight="1" thickBot="1" x14ac:dyDescent="0.3">
      <c r="A259" s="314"/>
      <c r="B259" s="316"/>
      <c r="C259" s="316"/>
      <c r="D259" s="317"/>
      <c r="E259" s="338"/>
      <c r="F259" s="323" t="s">
        <v>21</v>
      </c>
      <c r="G259" s="323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>
        <f>SUM(S255,S258)/2</f>
        <v>0</v>
      </c>
      <c r="T259" s="11"/>
    </row>
    <row r="260" spans="1:20" ht="13.5" customHeight="1" x14ac:dyDescent="0.25">
      <c r="A260" s="313">
        <v>37</v>
      </c>
      <c r="B260" s="315" t="s">
        <v>374</v>
      </c>
      <c r="C260" s="315" t="s">
        <v>375</v>
      </c>
      <c r="D260" s="317" t="s">
        <v>40</v>
      </c>
      <c r="E260" s="336"/>
      <c r="F260" s="319" t="s">
        <v>16</v>
      </c>
      <c r="G260" s="12" t="s">
        <v>1</v>
      </c>
      <c r="H260" s="26"/>
      <c r="I260" s="20"/>
      <c r="J260" s="20"/>
      <c r="K260" s="20"/>
      <c r="L260" s="20"/>
      <c r="M260" s="20"/>
      <c r="N260" s="20"/>
      <c r="O260" s="20"/>
      <c r="P260" s="20"/>
      <c r="Q260" s="20"/>
      <c r="R260" s="20">
        <f t="shared" ref="R260:R265" si="110">SUM(H260:Q260)</f>
        <v>0</v>
      </c>
      <c r="S260" s="21">
        <f>SUM(H260:Q260)/10</f>
        <v>0</v>
      </c>
      <c r="T260" s="16"/>
    </row>
    <row r="261" spans="1:20" ht="13.5" customHeight="1" x14ac:dyDescent="0.25">
      <c r="A261" s="314"/>
      <c r="B261" s="316"/>
      <c r="C261" s="316"/>
      <c r="D261" s="317"/>
      <c r="E261" s="337"/>
      <c r="F261" s="320"/>
      <c r="G261" s="9" t="s">
        <v>2</v>
      </c>
      <c r="H261" s="28"/>
      <c r="I261" s="29"/>
      <c r="J261" s="29"/>
      <c r="K261" s="29"/>
      <c r="L261" s="29"/>
      <c r="M261" s="29"/>
      <c r="N261" s="29"/>
      <c r="O261" s="29"/>
      <c r="P261" s="29"/>
      <c r="Q261" s="29"/>
      <c r="R261" s="29">
        <f t="shared" si="110"/>
        <v>0</v>
      </c>
      <c r="S261" s="22">
        <f>SUM(H261:Q261)/12</f>
        <v>0</v>
      </c>
      <c r="T261" s="36"/>
    </row>
    <row r="262" spans="1:20" ht="13.5" customHeight="1" x14ac:dyDescent="0.25">
      <c r="A262" s="314"/>
      <c r="B262" s="316"/>
      <c r="C262" s="316"/>
      <c r="D262" s="317"/>
      <c r="E262" s="337"/>
      <c r="F262" s="321"/>
      <c r="G262" s="23" t="s">
        <v>22</v>
      </c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2">
        <f t="shared" si="110"/>
        <v>0</v>
      </c>
      <c r="S262" s="24">
        <f>SUM(S261*2+S260)/3</f>
        <v>0</v>
      </c>
      <c r="T262" s="36"/>
    </row>
    <row r="263" spans="1:20" ht="13.5" customHeight="1" x14ac:dyDescent="0.25">
      <c r="A263" s="314"/>
      <c r="B263" s="316"/>
      <c r="C263" s="316"/>
      <c r="D263" s="317"/>
      <c r="E263" s="337"/>
      <c r="F263" s="322" t="s">
        <v>20</v>
      </c>
      <c r="G263" s="9" t="s">
        <v>1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>
        <f t="shared" si="110"/>
        <v>0</v>
      </c>
      <c r="S263" s="22">
        <f>SUM(H263:Q263)/10</f>
        <v>0</v>
      </c>
      <c r="T263" s="36"/>
    </row>
    <row r="264" spans="1:20" ht="13.5" customHeight="1" x14ac:dyDescent="0.25">
      <c r="A264" s="314"/>
      <c r="B264" s="316"/>
      <c r="C264" s="316"/>
      <c r="D264" s="317"/>
      <c r="E264" s="337"/>
      <c r="F264" s="322"/>
      <c r="G264" s="9" t="s">
        <v>2</v>
      </c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>
        <f t="shared" si="110"/>
        <v>0</v>
      </c>
      <c r="S264" s="22">
        <f>SUM(H264:Q264)/12</f>
        <v>0</v>
      </c>
      <c r="T264" s="36"/>
    </row>
    <row r="265" spans="1:20" ht="13.5" customHeight="1" x14ac:dyDescent="0.25">
      <c r="A265" s="314"/>
      <c r="B265" s="316"/>
      <c r="C265" s="316"/>
      <c r="D265" s="317"/>
      <c r="E265" s="337"/>
      <c r="F265" s="322"/>
      <c r="G265" s="23" t="s">
        <v>23</v>
      </c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2">
        <f t="shared" si="110"/>
        <v>0</v>
      </c>
      <c r="S265" s="24">
        <f>SUM(S264*2+S263)/3</f>
        <v>0</v>
      </c>
      <c r="T265" s="36"/>
    </row>
    <row r="266" spans="1:20" ht="27" customHeight="1" thickBot="1" x14ac:dyDescent="0.3">
      <c r="A266" s="314"/>
      <c r="B266" s="316"/>
      <c r="C266" s="316"/>
      <c r="D266" s="317"/>
      <c r="E266" s="338"/>
      <c r="F266" s="323" t="s">
        <v>21</v>
      </c>
      <c r="G266" s="323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>
        <f>SUM(S262,S265)/2</f>
        <v>0</v>
      </c>
      <c r="T266" s="11"/>
    </row>
    <row r="267" spans="1:20" ht="13.5" customHeight="1" x14ac:dyDescent="0.25">
      <c r="A267" s="313">
        <v>38</v>
      </c>
      <c r="B267" s="315" t="s">
        <v>374</v>
      </c>
      <c r="C267" s="315" t="s">
        <v>375</v>
      </c>
      <c r="D267" s="317" t="s">
        <v>40</v>
      </c>
      <c r="E267" s="336"/>
      <c r="F267" s="319" t="s">
        <v>16</v>
      </c>
      <c r="G267" s="12" t="s">
        <v>1</v>
      </c>
      <c r="H267" s="26"/>
      <c r="I267" s="20"/>
      <c r="J267" s="20"/>
      <c r="K267" s="20"/>
      <c r="L267" s="20"/>
      <c r="M267" s="20"/>
      <c r="N267" s="20"/>
      <c r="O267" s="20"/>
      <c r="P267" s="20"/>
      <c r="Q267" s="20"/>
      <c r="R267" s="20">
        <f t="shared" ref="R267:R272" si="111">SUM(H267:Q267)</f>
        <v>0</v>
      </c>
      <c r="S267" s="21">
        <f>SUM(H267:Q267)/10</f>
        <v>0</v>
      </c>
      <c r="T267" s="16"/>
    </row>
    <row r="268" spans="1:20" ht="13.5" customHeight="1" x14ac:dyDescent="0.25">
      <c r="A268" s="314"/>
      <c r="B268" s="316"/>
      <c r="C268" s="316"/>
      <c r="D268" s="317"/>
      <c r="E268" s="337"/>
      <c r="F268" s="320"/>
      <c r="G268" s="9" t="s">
        <v>2</v>
      </c>
      <c r="H268" s="28"/>
      <c r="I268" s="29"/>
      <c r="J268" s="29"/>
      <c r="K268" s="29"/>
      <c r="L268" s="29"/>
      <c r="M268" s="29"/>
      <c r="N268" s="29"/>
      <c r="O268" s="29"/>
      <c r="P268" s="29"/>
      <c r="Q268" s="29"/>
      <c r="R268" s="29">
        <f t="shared" si="111"/>
        <v>0</v>
      </c>
      <c r="S268" s="22">
        <f>SUM(H268:Q268)/12</f>
        <v>0</v>
      </c>
      <c r="T268" s="36"/>
    </row>
    <row r="269" spans="1:20" ht="13.5" customHeight="1" x14ac:dyDescent="0.25">
      <c r="A269" s="314"/>
      <c r="B269" s="316"/>
      <c r="C269" s="316"/>
      <c r="D269" s="317"/>
      <c r="E269" s="337"/>
      <c r="F269" s="321"/>
      <c r="G269" s="23" t="s">
        <v>22</v>
      </c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2">
        <f t="shared" si="111"/>
        <v>0</v>
      </c>
      <c r="S269" s="24">
        <f>SUM(S268*2+S267)/3</f>
        <v>0</v>
      </c>
      <c r="T269" s="36"/>
    </row>
    <row r="270" spans="1:20" ht="13.5" customHeight="1" x14ac:dyDescent="0.25">
      <c r="A270" s="314"/>
      <c r="B270" s="316"/>
      <c r="C270" s="316"/>
      <c r="D270" s="317"/>
      <c r="E270" s="337"/>
      <c r="F270" s="322" t="s">
        <v>20</v>
      </c>
      <c r="G270" s="9" t="s">
        <v>1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>
        <f t="shared" si="111"/>
        <v>0</v>
      </c>
      <c r="S270" s="22">
        <f>SUM(H270:Q270)/10</f>
        <v>0</v>
      </c>
      <c r="T270" s="36"/>
    </row>
    <row r="271" spans="1:20" ht="13.5" customHeight="1" x14ac:dyDescent="0.25">
      <c r="A271" s="314"/>
      <c r="B271" s="316"/>
      <c r="C271" s="316"/>
      <c r="D271" s="317"/>
      <c r="E271" s="337"/>
      <c r="F271" s="322"/>
      <c r="G271" s="9" t="s">
        <v>2</v>
      </c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>
        <f t="shared" si="111"/>
        <v>0</v>
      </c>
      <c r="S271" s="22">
        <f>SUM(H271:Q271)/12</f>
        <v>0</v>
      </c>
      <c r="T271" s="36"/>
    </row>
    <row r="272" spans="1:20" ht="13.5" customHeight="1" x14ac:dyDescent="0.25">
      <c r="A272" s="314"/>
      <c r="B272" s="316"/>
      <c r="C272" s="316"/>
      <c r="D272" s="317"/>
      <c r="E272" s="337"/>
      <c r="F272" s="322"/>
      <c r="G272" s="23" t="s">
        <v>23</v>
      </c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2">
        <f t="shared" si="111"/>
        <v>0</v>
      </c>
      <c r="S272" s="24">
        <f>SUM(S271*2+S270)/3</f>
        <v>0</v>
      </c>
      <c r="T272" s="36"/>
    </row>
    <row r="273" spans="1:20" ht="30" customHeight="1" thickBot="1" x14ac:dyDescent="0.3">
      <c r="A273" s="314"/>
      <c r="B273" s="316"/>
      <c r="C273" s="316"/>
      <c r="D273" s="317"/>
      <c r="E273" s="338"/>
      <c r="F273" s="323" t="s">
        <v>21</v>
      </c>
      <c r="G273" s="323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>
        <f>SUM(S269,S272)/2</f>
        <v>0</v>
      </c>
      <c r="T273" s="11"/>
    </row>
    <row r="274" spans="1:20" ht="13.5" customHeight="1" x14ac:dyDescent="0.25">
      <c r="A274" s="313">
        <v>39</v>
      </c>
      <c r="B274" s="315" t="s">
        <v>374</v>
      </c>
      <c r="C274" s="315" t="s">
        <v>375</v>
      </c>
      <c r="D274" s="317" t="s">
        <v>40</v>
      </c>
      <c r="E274" s="336"/>
      <c r="F274" s="319" t="s">
        <v>16</v>
      </c>
      <c r="G274" s="12" t="s">
        <v>1</v>
      </c>
      <c r="H274" s="26"/>
      <c r="I274" s="20"/>
      <c r="J274" s="20"/>
      <c r="K274" s="20"/>
      <c r="L274" s="20"/>
      <c r="M274" s="20"/>
      <c r="N274" s="20"/>
      <c r="O274" s="20"/>
      <c r="P274" s="20"/>
      <c r="Q274" s="20"/>
      <c r="R274" s="20">
        <f t="shared" ref="R274:R279" si="112">SUM(H274:Q274)</f>
        <v>0</v>
      </c>
      <c r="S274" s="21">
        <f>SUM(H274:Q274)/10</f>
        <v>0</v>
      </c>
      <c r="T274" s="16"/>
    </row>
    <row r="275" spans="1:20" ht="13.5" customHeight="1" x14ac:dyDescent="0.25">
      <c r="A275" s="314"/>
      <c r="B275" s="316"/>
      <c r="C275" s="316"/>
      <c r="D275" s="317"/>
      <c r="E275" s="337"/>
      <c r="F275" s="320"/>
      <c r="G275" s="9" t="s">
        <v>2</v>
      </c>
      <c r="H275" s="28"/>
      <c r="I275" s="29"/>
      <c r="J275" s="29"/>
      <c r="K275" s="29"/>
      <c r="L275" s="29"/>
      <c r="M275" s="29"/>
      <c r="N275" s="29"/>
      <c r="O275" s="29"/>
      <c r="P275" s="29"/>
      <c r="Q275" s="29"/>
      <c r="R275" s="29">
        <f t="shared" si="112"/>
        <v>0</v>
      </c>
      <c r="S275" s="22">
        <f>SUM(H275:Q275)/12</f>
        <v>0</v>
      </c>
      <c r="T275" s="36"/>
    </row>
    <row r="276" spans="1:20" ht="13.5" customHeight="1" x14ac:dyDescent="0.25">
      <c r="A276" s="314"/>
      <c r="B276" s="316"/>
      <c r="C276" s="316"/>
      <c r="D276" s="317"/>
      <c r="E276" s="337"/>
      <c r="F276" s="321"/>
      <c r="G276" s="23" t="s">
        <v>22</v>
      </c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2">
        <f t="shared" si="112"/>
        <v>0</v>
      </c>
      <c r="S276" s="24">
        <f>SUM(S275*2+S274)/3</f>
        <v>0</v>
      </c>
      <c r="T276" s="36"/>
    </row>
    <row r="277" spans="1:20" ht="13.5" customHeight="1" x14ac:dyDescent="0.25">
      <c r="A277" s="314"/>
      <c r="B277" s="316"/>
      <c r="C277" s="316"/>
      <c r="D277" s="317"/>
      <c r="E277" s="337"/>
      <c r="F277" s="322" t="s">
        <v>20</v>
      </c>
      <c r="G277" s="9" t="s">
        <v>1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>
        <f t="shared" si="112"/>
        <v>0</v>
      </c>
      <c r="S277" s="22">
        <f>SUM(H277:Q277)/10</f>
        <v>0</v>
      </c>
      <c r="T277" s="36"/>
    </row>
    <row r="278" spans="1:20" ht="13.5" customHeight="1" x14ac:dyDescent="0.25">
      <c r="A278" s="314"/>
      <c r="B278" s="316"/>
      <c r="C278" s="316"/>
      <c r="D278" s="317"/>
      <c r="E278" s="337"/>
      <c r="F278" s="322"/>
      <c r="G278" s="9" t="s">
        <v>2</v>
      </c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>
        <f t="shared" si="112"/>
        <v>0</v>
      </c>
      <c r="S278" s="22">
        <f>SUM(H278:Q278)/12</f>
        <v>0</v>
      </c>
      <c r="T278" s="36"/>
    </row>
    <row r="279" spans="1:20" ht="13.5" customHeight="1" x14ac:dyDescent="0.25">
      <c r="A279" s="314"/>
      <c r="B279" s="316"/>
      <c r="C279" s="316"/>
      <c r="D279" s="317"/>
      <c r="E279" s="337"/>
      <c r="F279" s="322"/>
      <c r="G279" s="23" t="s">
        <v>23</v>
      </c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2">
        <f t="shared" si="112"/>
        <v>0</v>
      </c>
      <c r="S279" s="24">
        <f>SUM(S278*2+S277)/3</f>
        <v>0</v>
      </c>
      <c r="T279" s="36"/>
    </row>
    <row r="280" spans="1:20" ht="30" customHeight="1" thickBot="1" x14ac:dyDescent="0.3">
      <c r="A280" s="314"/>
      <c r="B280" s="316"/>
      <c r="C280" s="316"/>
      <c r="D280" s="317"/>
      <c r="E280" s="338"/>
      <c r="F280" s="323" t="s">
        <v>21</v>
      </c>
      <c r="G280" s="323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>
        <f>SUM(S276,S279)/2</f>
        <v>0</v>
      </c>
      <c r="T280" s="11"/>
    </row>
    <row r="281" spans="1:20" ht="13.5" customHeight="1" x14ac:dyDescent="0.25">
      <c r="A281" s="313">
        <v>40</v>
      </c>
      <c r="B281" s="315" t="s">
        <v>374</v>
      </c>
      <c r="C281" s="315" t="s">
        <v>375</v>
      </c>
      <c r="D281" s="317" t="s">
        <v>40</v>
      </c>
      <c r="E281" s="336"/>
      <c r="F281" s="319" t="s">
        <v>16</v>
      </c>
      <c r="G281" s="12" t="s">
        <v>1</v>
      </c>
      <c r="H281" s="26"/>
      <c r="I281" s="20"/>
      <c r="J281" s="20"/>
      <c r="K281" s="20"/>
      <c r="L281" s="20"/>
      <c r="M281" s="20"/>
      <c r="N281" s="20"/>
      <c r="O281" s="20"/>
      <c r="P281" s="20"/>
      <c r="Q281" s="20"/>
      <c r="R281" s="20">
        <f t="shared" ref="R281:R286" si="113">SUM(H281:Q281)</f>
        <v>0</v>
      </c>
      <c r="S281" s="21">
        <f>SUM(H281:Q281)/10</f>
        <v>0</v>
      </c>
      <c r="T281" s="16"/>
    </row>
    <row r="282" spans="1:20" ht="13.5" customHeight="1" x14ac:dyDescent="0.25">
      <c r="A282" s="314"/>
      <c r="B282" s="316"/>
      <c r="C282" s="316"/>
      <c r="D282" s="317"/>
      <c r="E282" s="337"/>
      <c r="F282" s="320"/>
      <c r="G282" s="9" t="s">
        <v>2</v>
      </c>
      <c r="H282" s="28"/>
      <c r="I282" s="29"/>
      <c r="J282" s="29"/>
      <c r="K282" s="29"/>
      <c r="L282" s="29"/>
      <c r="M282" s="29"/>
      <c r="N282" s="29"/>
      <c r="O282" s="29"/>
      <c r="P282" s="29"/>
      <c r="Q282" s="29"/>
      <c r="R282" s="29">
        <f t="shared" si="113"/>
        <v>0</v>
      </c>
      <c r="S282" s="22">
        <f>SUM(H282:Q282)/12</f>
        <v>0</v>
      </c>
      <c r="T282" s="36"/>
    </row>
    <row r="283" spans="1:20" ht="13.5" customHeight="1" x14ac:dyDescent="0.25">
      <c r="A283" s="314"/>
      <c r="B283" s="316"/>
      <c r="C283" s="316"/>
      <c r="D283" s="317"/>
      <c r="E283" s="337"/>
      <c r="F283" s="321"/>
      <c r="G283" s="23" t="s">
        <v>22</v>
      </c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2">
        <f t="shared" si="113"/>
        <v>0</v>
      </c>
      <c r="S283" s="24">
        <f>SUM(S282*2+S281)/3</f>
        <v>0</v>
      </c>
      <c r="T283" s="36"/>
    </row>
    <row r="284" spans="1:20" ht="13.5" customHeight="1" x14ac:dyDescent="0.25">
      <c r="A284" s="314"/>
      <c r="B284" s="316"/>
      <c r="C284" s="316"/>
      <c r="D284" s="317"/>
      <c r="E284" s="337"/>
      <c r="F284" s="322" t="s">
        <v>20</v>
      </c>
      <c r="G284" s="9" t="s">
        <v>1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>
        <f t="shared" si="113"/>
        <v>0</v>
      </c>
      <c r="S284" s="22">
        <f>SUM(H284:Q284)/10</f>
        <v>0</v>
      </c>
      <c r="T284" s="36"/>
    </row>
    <row r="285" spans="1:20" ht="13.5" customHeight="1" x14ac:dyDescent="0.25">
      <c r="A285" s="314"/>
      <c r="B285" s="316"/>
      <c r="C285" s="316"/>
      <c r="D285" s="317"/>
      <c r="E285" s="337"/>
      <c r="F285" s="322"/>
      <c r="G285" s="9" t="s">
        <v>2</v>
      </c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>
        <f t="shared" si="113"/>
        <v>0</v>
      </c>
      <c r="S285" s="22">
        <f>SUM(H285:Q285)/12</f>
        <v>0</v>
      </c>
      <c r="T285" s="36"/>
    </row>
    <row r="286" spans="1:20" ht="13.5" customHeight="1" x14ac:dyDescent="0.25">
      <c r="A286" s="314"/>
      <c r="B286" s="316"/>
      <c r="C286" s="316"/>
      <c r="D286" s="317"/>
      <c r="E286" s="337"/>
      <c r="F286" s="322"/>
      <c r="G286" s="23" t="s">
        <v>23</v>
      </c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2">
        <f t="shared" si="113"/>
        <v>0</v>
      </c>
      <c r="S286" s="24">
        <f>SUM(S285*2+S284)/3</f>
        <v>0</v>
      </c>
      <c r="T286" s="36"/>
    </row>
    <row r="287" spans="1:20" ht="33" customHeight="1" thickBot="1" x14ac:dyDescent="0.3">
      <c r="A287" s="314"/>
      <c r="B287" s="316"/>
      <c r="C287" s="316"/>
      <c r="D287" s="317"/>
      <c r="E287" s="338"/>
      <c r="F287" s="323" t="s">
        <v>21</v>
      </c>
      <c r="G287" s="323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>
        <f>SUM(S283,S286)/2</f>
        <v>0</v>
      </c>
      <c r="T287" s="11"/>
    </row>
    <row r="288" spans="1:20" ht="13.5" customHeight="1" x14ac:dyDescent="0.25">
      <c r="A288" s="313">
        <v>41</v>
      </c>
      <c r="B288" s="315" t="s">
        <v>374</v>
      </c>
      <c r="C288" s="315" t="s">
        <v>375</v>
      </c>
      <c r="D288" s="317" t="s">
        <v>40</v>
      </c>
      <c r="E288" s="336"/>
      <c r="F288" s="319" t="s">
        <v>16</v>
      </c>
      <c r="G288" s="12" t="s">
        <v>1</v>
      </c>
      <c r="H288" s="26"/>
      <c r="I288" s="20"/>
      <c r="J288" s="20"/>
      <c r="K288" s="20"/>
      <c r="L288" s="20"/>
      <c r="M288" s="20"/>
      <c r="N288" s="20"/>
      <c r="O288" s="20"/>
      <c r="P288" s="20"/>
      <c r="Q288" s="20"/>
      <c r="R288" s="20">
        <f t="shared" ref="R288:R293" si="114">SUM(H288:Q288)</f>
        <v>0</v>
      </c>
      <c r="S288" s="21">
        <f>SUM(H288:Q288)/10</f>
        <v>0</v>
      </c>
      <c r="T288" s="16"/>
    </row>
    <row r="289" spans="1:20" ht="13.5" customHeight="1" x14ac:dyDescent="0.25">
      <c r="A289" s="314"/>
      <c r="B289" s="316"/>
      <c r="C289" s="316"/>
      <c r="D289" s="317"/>
      <c r="E289" s="337"/>
      <c r="F289" s="320"/>
      <c r="G289" s="9" t="s">
        <v>2</v>
      </c>
      <c r="H289" s="28"/>
      <c r="I289" s="29"/>
      <c r="J289" s="29"/>
      <c r="K289" s="29"/>
      <c r="L289" s="29"/>
      <c r="M289" s="29"/>
      <c r="N289" s="29"/>
      <c r="O289" s="29"/>
      <c r="P289" s="29"/>
      <c r="Q289" s="29"/>
      <c r="R289" s="29">
        <f t="shared" si="114"/>
        <v>0</v>
      </c>
      <c r="S289" s="22">
        <f>SUM(H289:Q289)/12</f>
        <v>0</v>
      </c>
      <c r="T289" s="36"/>
    </row>
    <row r="290" spans="1:20" ht="13.5" customHeight="1" x14ac:dyDescent="0.25">
      <c r="A290" s="314"/>
      <c r="B290" s="316"/>
      <c r="C290" s="316"/>
      <c r="D290" s="317"/>
      <c r="E290" s="337"/>
      <c r="F290" s="321"/>
      <c r="G290" s="23" t="s">
        <v>22</v>
      </c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2">
        <f t="shared" si="114"/>
        <v>0</v>
      </c>
      <c r="S290" s="24">
        <f>SUM(S289*2+S288)/3</f>
        <v>0</v>
      </c>
      <c r="T290" s="36"/>
    </row>
    <row r="291" spans="1:20" ht="13.5" customHeight="1" x14ac:dyDescent="0.25">
      <c r="A291" s="314"/>
      <c r="B291" s="316"/>
      <c r="C291" s="316"/>
      <c r="D291" s="317"/>
      <c r="E291" s="337"/>
      <c r="F291" s="322" t="s">
        <v>20</v>
      </c>
      <c r="G291" s="9" t="s">
        <v>1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>
        <f t="shared" si="114"/>
        <v>0</v>
      </c>
      <c r="S291" s="22">
        <f>SUM(H291:Q291)/10</f>
        <v>0</v>
      </c>
      <c r="T291" s="36"/>
    </row>
    <row r="292" spans="1:20" ht="13.5" customHeight="1" x14ac:dyDescent="0.25">
      <c r="A292" s="314"/>
      <c r="B292" s="316"/>
      <c r="C292" s="316"/>
      <c r="D292" s="317"/>
      <c r="E292" s="337"/>
      <c r="F292" s="322"/>
      <c r="G292" s="9" t="s">
        <v>2</v>
      </c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>
        <f t="shared" si="114"/>
        <v>0</v>
      </c>
      <c r="S292" s="22">
        <f>SUM(H292:Q292)/12</f>
        <v>0</v>
      </c>
      <c r="T292" s="36"/>
    </row>
    <row r="293" spans="1:20" ht="13.5" customHeight="1" x14ac:dyDescent="0.25">
      <c r="A293" s="314"/>
      <c r="B293" s="316"/>
      <c r="C293" s="316"/>
      <c r="D293" s="317"/>
      <c r="E293" s="337"/>
      <c r="F293" s="322"/>
      <c r="G293" s="23" t="s">
        <v>23</v>
      </c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2">
        <f t="shared" si="114"/>
        <v>0</v>
      </c>
      <c r="S293" s="24">
        <f>SUM(S292*2+S291)/3</f>
        <v>0</v>
      </c>
      <c r="T293" s="36"/>
    </row>
    <row r="294" spans="1:20" ht="28.5" customHeight="1" thickBot="1" x14ac:dyDescent="0.3">
      <c r="A294" s="314"/>
      <c r="B294" s="316"/>
      <c r="C294" s="316"/>
      <c r="D294" s="317"/>
      <c r="E294" s="338"/>
      <c r="F294" s="323" t="s">
        <v>21</v>
      </c>
      <c r="G294" s="323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>
        <f>SUM(S290,S293)/2</f>
        <v>0</v>
      </c>
      <c r="T294" s="11"/>
    </row>
    <row r="295" spans="1:20" ht="13.5" customHeight="1" x14ac:dyDescent="0.25">
      <c r="A295" s="313">
        <v>42</v>
      </c>
      <c r="B295" s="315" t="s">
        <v>374</v>
      </c>
      <c r="C295" s="315" t="s">
        <v>375</v>
      </c>
      <c r="D295" s="317" t="s">
        <v>40</v>
      </c>
      <c r="E295" s="336"/>
      <c r="F295" s="319" t="s">
        <v>16</v>
      </c>
      <c r="G295" s="12" t="s">
        <v>1</v>
      </c>
      <c r="H295" s="26"/>
      <c r="I295" s="20"/>
      <c r="J295" s="20"/>
      <c r="K295" s="20"/>
      <c r="L295" s="20"/>
      <c r="M295" s="20"/>
      <c r="N295" s="20"/>
      <c r="O295" s="20"/>
      <c r="P295" s="20"/>
      <c r="Q295" s="20"/>
      <c r="R295" s="20">
        <f t="shared" ref="R295:R300" si="115">SUM(H295:Q295)</f>
        <v>0</v>
      </c>
      <c r="S295" s="21">
        <f>SUM(H295:Q295)/10</f>
        <v>0</v>
      </c>
      <c r="T295" s="16"/>
    </row>
    <row r="296" spans="1:20" ht="13.5" customHeight="1" x14ac:dyDescent="0.25">
      <c r="A296" s="314"/>
      <c r="B296" s="316"/>
      <c r="C296" s="316"/>
      <c r="D296" s="317"/>
      <c r="E296" s="337"/>
      <c r="F296" s="320"/>
      <c r="G296" s="9" t="s">
        <v>2</v>
      </c>
      <c r="H296" s="28"/>
      <c r="I296" s="29"/>
      <c r="J296" s="29"/>
      <c r="K296" s="29"/>
      <c r="L296" s="29"/>
      <c r="M296" s="29"/>
      <c r="N296" s="29"/>
      <c r="O296" s="29"/>
      <c r="P296" s="29"/>
      <c r="Q296" s="29"/>
      <c r="R296" s="29">
        <f t="shared" si="115"/>
        <v>0</v>
      </c>
      <c r="S296" s="22">
        <f>SUM(H296:Q296)/12</f>
        <v>0</v>
      </c>
      <c r="T296" s="36"/>
    </row>
    <row r="297" spans="1:20" ht="13.5" customHeight="1" x14ac:dyDescent="0.25">
      <c r="A297" s="314"/>
      <c r="B297" s="316"/>
      <c r="C297" s="316"/>
      <c r="D297" s="317"/>
      <c r="E297" s="337"/>
      <c r="F297" s="321"/>
      <c r="G297" s="23" t="s">
        <v>22</v>
      </c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2">
        <f t="shared" si="115"/>
        <v>0</v>
      </c>
      <c r="S297" s="24">
        <f>SUM(S296*2+S295)/3</f>
        <v>0</v>
      </c>
      <c r="T297" s="36"/>
    </row>
    <row r="298" spans="1:20" ht="13.5" customHeight="1" x14ac:dyDescent="0.25">
      <c r="A298" s="314"/>
      <c r="B298" s="316"/>
      <c r="C298" s="316"/>
      <c r="D298" s="317"/>
      <c r="E298" s="337"/>
      <c r="F298" s="322" t="s">
        <v>20</v>
      </c>
      <c r="G298" s="9" t="s">
        <v>1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>
        <f t="shared" si="115"/>
        <v>0</v>
      </c>
      <c r="S298" s="22">
        <f>SUM(H298:Q298)/10</f>
        <v>0</v>
      </c>
      <c r="T298" s="36"/>
    </row>
    <row r="299" spans="1:20" ht="13.5" customHeight="1" x14ac:dyDescent="0.25">
      <c r="A299" s="314"/>
      <c r="B299" s="316"/>
      <c r="C299" s="316"/>
      <c r="D299" s="317"/>
      <c r="E299" s="337"/>
      <c r="F299" s="322"/>
      <c r="G299" s="9" t="s">
        <v>2</v>
      </c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>
        <f t="shared" si="115"/>
        <v>0</v>
      </c>
      <c r="S299" s="22">
        <f>SUM(H299:Q299)/12</f>
        <v>0</v>
      </c>
      <c r="T299" s="36"/>
    </row>
    <row r="300" spans="1:20" ht="13.5" customHeight="1" x14ac:dyDescent="0.25">
      <c r="A300" s="314"/>
      <c r="B300" s="316"/>
      <c r="C300" s="316"/>
      <c r="D300" s="317"/>
      <c r="E300" s="337"/>
      <c r="F300" s="322"/>
      <c r="G300" s="23" t="s">
        <v>23</v>
      </c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2">
        <f t="shared" si="115"/>
        <v>0</v>
      </c>
      <c r="S300" s="24">
        <f>SUM(S299*2+S298)/3</f>
        <v>0</v>
      </c>
      <c r="T300" s="36"/>
    </row>
    <row r="301" spans="1:20" ht="27.75" customHeight="1" thickBot="1" x14ac:dyDescent="0.3">
      <c r="A301" s="314"/>
      <c r="B301" s="316"/>
      <c r="C301" s="316"/>
      <c r="D301" s="317"/>
      <c r="E301" s="338"/>
      <c r="F301" s="323" t="s">
        <v>21</v>
      </c>
      <c r="G301" s="323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>
        <f>SUM(S297,S300)/2</f>
        <v>0</v>
      </c>
      <c r="T301" s="11"/>
    </row>
    <row r="302" spans="1:20" s="114" customFormat="1" ht="13.5" customHeight="1" x14ac:dyDescent="0.25">
      <c r="A302" s="339">
        <v>43</v>
      </c>
      <c r="B302" s="315" t="s">
        <v>374</v>
      </c>
      <c r="C302" s="315" t="s">
        <v>375</v>
      </c>
      <c r="D302" s="341" t="s">
        <v>40</v>
      </c>
      <c r="E302" s="336"/>
      <c r="F302" s="324" t="s">
        <v>45</v>
      </c>
      <c r="G302" s="127" t="s">
        <v>1</v>
      </c>
      <c r="H302" s="26"/>
      <c r="I302" s="20"/>
      <c r="J302" s="20"/>
      <c r="K302" s="20"/>
      <c r="L302" s="20"/>
      <c r="M302" s="20"/>
      <c r="N302" s="20"/>
      <c r="O302" s="20"/>
      <c r="P302" s="20"/>
      <c r="Q302" s="20"/>
      <c r="R302" s="20">
        <f t="shared" ref="R302:R307" si="116">SUM(H302:Q302)</f>
        <v>0</v>
      </c>
      <c r="S302" s="21">
        <f>SUM(H302:Q302)/10</f>
        <v>0</v>
      </c>
      <c r="T302" s="113"/>
    </row>
    <row r="303" spans="1:20" s="114" customFormat="1" ht="13.5" customHeight="1" x14ac:dyDescent="0.25">
      <c r="A303" s="340"/>
      <c r="B303" s="316"/>
      <c r="C303" s="316"/>
      <c r="D303" s="341"/>
      <c r="E303" s="337"/>
      <c r="F303" s="325"/>
      <c r="G303" s="128" t="s">
        <v>2</v>
      </c>
      <c r="H303" s="28"/>
      <c r="I303" s="29"/>
      <c r="J303" s="29"/>
      <c r="K303" s="29"/>
      <c r="L303" s="29"/>
      <c r="M303" s="29"/>
      <c r="N303" s="29"/>
      <c r="O303" s="29"/>
      <c r="P303" s="29"/>
      <c r="Q303" s="29"/>
      <c r="R303" s="29">
        <f t="shared" si="116"/>
        <v>0</v>
      </c>
      <c r="S303" s="22">
        <f>SUM(H303:Q303)/12</f>
        <v>0</v>
      </c>
      <c r="T303" s="116"/>
    </row>
    <row r="304" spans="1:20" s="114" customFormat="1" ht="13.5" customHeight="1" x14ac:dyDescent="0.25">
      <c r="A304" s="340"/>
      <c r="B304" s="316"/>
      <c r="C304" s="316"/>
      <c r="D304" s="341"/>
      <c r="E304" s="337"/>
      <c r="F304" s="326"/>
      <c r="G304" s="129" t="s">
        <v>22</v>
      </c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2">
        <f t="shared" si="116"/>
        <v>0</v>
      </c>
      <c r="S304" s="24">
        <f>SUM(S303*2+S302)/3</f>
        <v>0</v>
      </c>
      <c r="T304" s="116"/>
    </row>
    <row r="305" spans="1:20" s="114" customFormat="1" ht="13.5" customHeight="1" x14ac:dyDescent="0.25">
      <c r="A305" s="340"/>
      <c r="B305" s="316"/>
      <c r="C305" s="316"/>
      <c r="D305" s="341"/>
      <c r="E305" s="337"/>
      <c r="F305" s="327" t="s">
        <v>46</v>
      </c>
      <c r="G305" s="128" t="s">
        <v>1</v>
      </c>
      <c r="H305" s="273"/>
      <c r="I305" s="273"/>
      <c r="J305" s="273"/>
      <c r="K305" s="273"/>
      <c r="L305" s="273"/>
      <c r="M305" s="273"/>
      <c r="N305" s="273"/>
      <c r="O305" s="273"/>
      <c r="P305" s="273"/>
      <c r="Q305" s="273"/>
      <c r="R305" s="29">
        <f t="shared" si="116"/>
        <v>0</v>
      </c>
      <c r="S305" s="22">
        <f>SUM(H305:Q305)/10</f>
        <v>0</v>
      </c>
      <c r="T305" s="116"/>
    </row>
    <row r="306" spans="1:20" s="114" customFormat="1" ht="13.5" customHeight="1" x14ac:dyDescent="0.25">
      <c r="A306" s="340"/>
      <c r="B306" s="316"/>
      <c r="C306" s="316"/>
      <c r="D306" s="341"/>
      <c r="E306" s="337"/>
      <c r="F306" s="327"/>
      <c r="G306" s="128" t="s">
        <v>2</v>
      </c>
      <c r="H306" s="273"/>
      <c r="I306" s="273"/>
      <c r="J306" s="273"/>
      <c r="K306" s="273"/>
      <c r="L306" s="273"/>
      <c r="M306" s="273"/>
      <c r="N306" s="273"/>
      <c r="O306" s="273"/>
      <c r="P306" s="273"/>
      <c r="Q306" s="273"/>
      <c r="R306" s="29">
        <f t="shared" si="116"/>
        <v>0</v>
      </c>
      <c r="S306" s="22">
        <f>SUM(H306:Q306)/12</f>
        <v>0</v>
      </c>
      <c r="T306" s="116"/>
    </row>
    <row r="307" spans="1:20" s="114" customFormat="1" ht="13.5" customHeight="1" x14ac:dyDescent="0.25">
      <c r="A307" s="340"/>
      <c r="B307" s="316"/>
      <c r="C307" s="316"/>
      <c r="D307" s="341"/>
      <c r="E307" s="337"/>
      <c r="F307" s="327"/>
      <c r="G307" s="129" t="s">
        <v>23</v>
      </c>
      <c r="H307" s="274"/>
      <c r="I307" s="274"/>
      <c r="J307" s="274"/>
      <c r="K307" s="274"/>
      <c r="L307" s="274"/>
      <c r="M307" s="274"/>
      <c r="N307" s="274"/>
      <c r="O307" s="274"/>
      <c r="P307" s="274"/>
      <c r="Q307" s="274"/>
      <c r="R307" s="32">
        <f t="shared" si="116"/>
        <v>0</v>
      </c>
      <c r="S307" s="24">
        <f>SUM(S306*2+S305)/3</f>
        <v>0</v>
      </c>
      <c r="T307" s="116"/>
    </row>
    <row r="308" spans="1:20" s="114" customFormat="1" ht="30.75" customHeight="1" thickBot="1" x14ac:dyDescent="0.3">
      <c r="A308" s="340"/>
      <c r="B308" s="316"/>
      <c r="C308" s="316"/>
      <c r="D308" s="341"/>
      <c r="E308" s="338"/>
      <c r="F308" s="342" t="s">
        <v>21</v>
      </c>
      <c r="G308" s="342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>
        <f>SUM(S304,S307)/2</f>
        <v>0</v>
      </c>
      <c r="T308" s="119"/>
    </row>
    <row r="309" spans="1:20" ht="13.5" customHeight="1" x14ac:dyDescent="0.25">
      <c r="A309" s="313">
        <v>44</v>
      </c>
      <c r="B309" s="315" t="s">
        <v>374</v>
      </c>
      <c r="C309" s="315" t="s">
        <v>375</v>
      </c>
      <c r="D309" s="317" t="s">
        <v>40</v>
      </c>
      <c r="E309" s="336"/>
      <c r="F309" s="319" t="s">
        <v>16</v>
      </c>
      <c r="G309" s="12" t="s">
        <v>1</v>
      </c>
      <c r="H309" s="26"/>
      <c r="I309" s="20"/>
      <c r="J309" s="20"/>
      <c r="K309" s="20"/>
      <c r="L309" s="20"/>
      <c r="M309" s="20"/>
      <c r="N309" s="20"/>
      <c r="O309" s="20"/>
      <c r="P309" s="20"/>
      <c r="Q309" s="20"/>
      <c r="R309" s="20">
        <f t="shared" ref="R309:R314" si="117">SUM(H309:Q309)</f>
        <v>0</v>
      </c>
      <c r="S309" s="21">
        <f>SUM(H309:Q309)/10</f>
        <v>0</v>
      </c>
      <c r="T309" s="16"/>
    </row>
    <row r="310" spans="1:20" ht="13.5" customHeight="1" x14ac:dyDescent="0.25">
      <c r="A310" s="314"/>
      <c r="B310" s="316"/>
      <c r="C310" s="316"/>
      <c r="D310" s="317"/>
      <c r="E310" s="337"/>
      <c r="F310" s="320"/>
      <c r="G310" s="9" t="s">
        <v>2</v>
      </c>
      <c r="H310" s="28"/>
      <c r="I310" s="29"/>
      <c r="J310" s="29"/>
      <c r="K310" s="29"/>
      <c r="L310" s="29"/>
      <c r="M310" s="29"/>
      <c r="N310" s="29"/>
      <c r="O310" s="29"/>
      <c r="P310" s="29"/>
      <c r="Q310" s="29"/>
      <c r="R310" s="29">
        <f t="shared" si="117"/>
        <v>0</v>
      </c>
      <c r="S310" s="22">
        <f>SUM(H310:Q310)/12</f>
        <v>0</v>
      </c>
      <c r="T310" s="36"/>
    </row>
    <row r="311" spans="1:20" ht="13.5" customHeight="1" x14ac:dyDescent="0.25">
      <c r="A311" s="314"/>
      <c r="B311" s="316"/>
      <c r="C311" s="316"/>
      <c r="D311" s="317"/>
      <c r="E311" s="337"/>
      <c r="F311" s="321"/>
      <c r="G311" s="23" t="s">
        <v>22</v>
      </c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2">
        <f t="shared" si="117"/>
        <v>0</v>
      </c>
      <c r="S311" s="24">
        <f>SUM(S310*2+S309)/3</f>
        <v>0</v>
      </c>
      <c r="T311" s="36"/>
    </row>
    <row r="312" spans="1:20" ht="13.5" customHeight="1" x14ac:dyDescent="0.25">
      <c r="A312" s="314"/>
      <c r="B312" s="316"/>
      <c r="C312" s="316"/>
      <c r="D312" s="317"/>
      <c r="E312" s="337"/>
      <c r="F312" s="322" t="s">
        <v>20</v>
      </c>
      <c r="G312" s="9" t="s">
        <v>1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>
        <f t="shared" si="117"/>
        <v>0</v>
      </c>
      <c r="S312" s="22">
        <f>SUM(H312:Q312)/10</f>
        <v>0</v>
      </c>
      <c r="T312" s="36"/>
    </row>
    <row r="313" spans="1:20" ht="13.5" customHeight="1" x14ac:dyDescent="0.25">
      <c r="A313" s="314"/>
      <c r="B313" s="316"/>
      <c r="C313" s="316"/>
      <c r="D313" s="317"/>
      <c r="E313" s="337"/>
      <c r="F313" s="322"/>
      <c r="G313" s="9" t="s">
        <v>2</v>
      </c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>
        <f t="shared" si="117"/>
        <v>0</v>
      </c>
      <c r="S313" s="22">
        <f>SUM(H313:Q313)/12</f>
        <v>0</v>
      </c>
      <c r="T313" s="36"/>
    </row>
    <row r="314" spans="1:20" ht="13.5" customHeight="1" x14ac:dyDescent="0.25">
      <c r="A314" s="314"/>
      <c r="B314" s="316"/>
      <c r="C314" s="316"/>
      <c r="D314" s="317"/>
      <c r="E314" s="337"/>
      <c r="F314" s="322"/>
      <c r="G314" s="23" t="s">
        <v>23</v>
      </c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2">
        <f t="shared" si="117"/>
        <v>0</v>
      </c>
      <c r="S314" s="24">
        <f>SUM(S313*2+S312)/3</f>
        <v>0</v>
      </c>
      <c r="T314" s="36"/>
    </row>
    <row r="315" spans="1:20" ht="32.25" customHeight="1" thickBot="1" x14ac:dyDescent="0.3">
      <c r="A315" s="314"/>
      <c r="B315" s="316"/>
      <c r="C315" s="316"/>
      <c r="D315" s="317"/>
      <c r="E315" s="338"/>
      <c r="F315" s="323" t="s">
        <v>21</v>
      </c>
      <c r="G315" s="323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>
        <f>SUM(S311,S314)/2</f>
        <v>0</v>
      </c>
      <c r="T315" s="11"/>
    </row>
    <row r="316" spans="1:20" ht="13.5" customHeight="1" x14ac:dyDescent="0.25">
      <c r="A316" s="313">
        <v>45</v>
      </c>
      <c r="B316" s="315" t="s">
        <v>374</v>
      </c>
      <c r="C316" s="315" t="s">
        <v>375</v>
      </c>
      <c r="D316" s="317" t="s">
        <v>40</v>
      </c>
      <c r="E316" s="336"/>
      <c r="F316" s="319" t="s">
        <v>41</v>
      </c>
      <c r="G316" s="12" t="s">
        <v>1</v>
      </c>
      <c r="H316" s="26"/>
      <c r="I316" s="20"/>
      <c r="J316" s="20"/>
      <c r="K316" s="20"/>
      <c r="L316" s="20"/>
      <c r="M316" s="20"/>
      <c r="N316" s="20"/>
      <c r="O316" s="20"/>
      <c r="P316" s="20"/>
      <c r="Q316" s="20"/>
      <c r="R316" s="20">
        <f t="shared" ref="R316:R321" si="118">SUM(H316:Q316)</f>
        <v>0</v>
      </c>
      <c r="S316" s="21">
        <f>SUM(H316:Q316)/10</f>
        <v>0</v>
      </c>
      <c r="T316" s="16"/>
    </row>
    <row r="317" spans="1:20" ht="13.5" customHeight="1" x14ac:dyDescent="0.25">
      <c r="A317" s="314"/>
      <c r="B317" s="316"/>
      <c r="C317" s="316"/>
      <c r="D317" s="317"/>
      <c r="E317" s="337"/>
      <c r="F317" s="320"/>
      <c r="G317" s="9" t="s">
        <v>2</v>
      </c>
      <c r="H317" s="28"/>
      <c r="I317" s="29"/>
      <c r="J317" s="29"/>
      <c r="K317" s="29"/>
      <c r="L317" s="29"/>
      <c r="M317" s="29"/>
      <c r="N317" s="29"/>
      <c r="O317" s="29"/>
      <c r="P317" s="29"/>
      <c r="Q317" s="29"/>
      <c r="R317" s="29">
        <f t="shared" si="118"/>
        <v>0</v>
      </c>
      <c r="S317" s="22">
        <f>SUM(H317:Q317)/12</f>
        <v>0</v>
      </c>
      <c r="T317" s="64"/>
    </row>
    <row r="318" spans="1:20" ht="13.5" customHeight="1" x14ac:dyDescent="0.25">
      <c r="A318" s="314"/>
      <c r="B318" s="316"/>
      <c r="C318" s="316"/>
      <c r="D318" s="317"/>
      <c r="E318" s="337"/>
      <c r="F318" s="321"/>
      <c r="G318" s="23" t="s">
        <v>22</v>
      </c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2">
        <f t="shared" si="118"/>
        <v>0</v>
      </c>
      <c r="S318" s="24">
        <f>SUM(S317*2+S316)/3</f>
        <v>0</v>
      </c>
      <c r="T318" s="64"/>
    </row>
    <row r="319" spans="1:20" ht="13.5" customHeight="1" x14ac:dyDescent="0.25">
      <c r="A319" s="314"/>
      <c r="B319" s="316"/>
      <c r="C319" s="316"/>
      <c r="D319" s="317"/>
      <c r="E319" s="337"/>
      <c r="F319" s="322" t="s">
        <v>42</v>
      </c>
      <c r="G319" s="9" t="s">
        <v>1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>
        <f t="shared" si="118"/>
        <v>0</v>
      </c>
      <c r="S319" s="22">
        <f>SUM(H319:Q319)/10</f>
        <v>0</v>
      </c>
      <c r="T319" s="64"/>
    </row>
    <row r="320" spans="1:20" ht="13.5" customHeight="1" x14ac:dyDescent="0.25">
      <c r="A320" s="314"/>
      <c r="B320" s="316"/>
      <c r="C320" s="316"/>
      <c r="D320" s="317"/>
      <c r="E320" s="337"/>
      <c r="F320" s="322"/>
      <c r="G320" s="9" t="s">
        <v>2</v>
      </c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>
        <f t="shared" si="118"/>
        <v>0</v>
      </c>
      <c r="S320" s="22">
        <f>SUM(H320:Q320)/12</f>
        <v>0</v>
      </c>
      <c r="T320" s="64"/>
    </row>
    <row r="321" spans="1:20" ht="13.5" customHeight="1" x14ac:dyDescent="0.25">
      <c r="A321" s="314"/>
      <c r="B321" s="316"/>
      <c r="C321" s="316"/>
      <c r="D321" s="317"/>
      <c r="E321" s="337"/>
      <c r="F321" s="322"/>
      <c r="G321" s="23" t="s">
        <v>23</v>
      </c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2">
        <f t="shared" si="118"/>
        <v>0</v>
      </c>
      <c r="S321" s="24">
        <f>SUM(S320*2+S319)/3</f>
        <v>0</v>
      </c>
      <c r="T321" s="64"/>
    </row>
    <row r="322" spans="1:20" ht="38.25" customHeight="1" thickBot="1" x14ac:dyDescent="0.3">
      <c r="A322" s="314"/>
      <c r="B322" s="316"/>
      <c r="C322" s="316"/>
      <c r="D322" s="317"/>
      <c r="E322" s="338"/>
      <c r="F322" s="323" t="s">
        <v>21</v>
      </c>
      <c r="G322" s="323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67">
        <f>SUM(S318,S321)/2</f>
        <v>0</v>
      </c>
      <c r="T322" s="11"/>
    </row>
    <row r="323" spans="1:20" ht="13.5" customHeight="1" x14ac:dyDescent="0.25">
      <c r="A323" s="313">
        <v>46</v>
      </c>
      <c r="B323" s="315" t="s">
        <v>374</v>
      </c>
      <c r="C323" s="315" t="s">
        <v>375</v>
      </c>
      <c r="D323" s="317" t="s">
        <v>40</v>
      </c>
      <c r="E323" s="336"/>
      <c r="F323" s="319" t="s">
        <v>16</v>
      </c>
      <c r="G323" s="12" t="s">
        <v>1</v>
      </c>
      <c r="H323" s="26"/>
      <c r="I323" s="20"/>
      <c r="J323" s="20"/>
      <c r="K323" s="20"/>
      <c r="L323" s="20"/>
      <c r="M323" s="20"/>
      <c r="N323" s="20"/>
      <c r="O323" s="20"/>
      <c r="P323" s="20"/>
      <c r="Q323" s="20"/>
      <c r="R323" s="20">
        <f t="shared" ref="R323:R328" si="119">SUM(H323:Q323)</f>
        <v>0</v>
      </c>
      <c r="S323" s="21">
        <f>SUM(H323:Q323)/10</f>
        <v>0</v>
      </c>
      <c r="T323" s="16"/>
    </row>
    <row r="324" spans="1:20" ht="13.5" customHeight="1" x14ac:dyDescent="0.25">
      <c r="A324" s="314"/>
      <c r="B324" s="316"/>
      <c r="C324" s="316"/>
      <c r="D324" s="317"/>
      <c r="E324" s="337"/>
      <c r="F324" s="320"/>
      <c r="G324" s="9" t="s">
        <v>2</v>
      </c>
      <c r="H324" s="28"/>
      <c r="I324" s="29"/>
      <c r="J324" s="29"/>
      <c r="K324" s="29"/>
      <c r="L324" s="29"/>
      <c r="M324" s="29"/>
      <c r="N324" s="29"/>
      <c r="O324" s="29"/>
      <c r="P324" s="29"/>
      <c r="Q324" s="29"/>
      <c r="R324" s="29">
        <f t="shared" si="119"/>
        <v>0</v>
      </c>
      <c r="S324" s="22">
        <f>SUM(H324:Q324)/12</f>
        <v>0</v>
      </c>
      <c r="T324" s="36"/>
    </row>
    <row r="325" spans="1:20" ht="13.5" customHeight="1" x14ac:dyDescent="0.25">
      <c r="A325" s="314"/>
      <c r="B325" s="316"/>
      <c r="C325" s="316"/>
      <c r="D325" s="317"/>
      <c r="E325" s="337"/>
      <c r="F325" s="321"/>
      <c r="G325" s="23" t="s">
        <v>22</v>
      </c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2">
        <f t="shared" si="119"/>
        <v>0</v>
      </c>
      <c r="S325" s="24">
        <f>SUM(S324*2+S323)/3</f>
        <v>0</v>
      </c>
      <c r="T325" s="36"/>
    </row>
    <row r="326" spans="1:20" ht="13.5" customHeight="1" x14ac:dyDescent="0.25">
      <c r="A326" s="314"/>
      <c r="B326" s="316"/>
      <c r="C326" s="316"/>
      <c r="D326" s="317"/>
      <c r="E326" s="337"/>
      <c r="F326" s="322" t="s">
        <v>20</v>
      </c>
      <c r="G326" s="9" t="s">
        <v>1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>
        <f t="shared" si="119"/>
        <v>0</v>
      </c>
      <c r="S326" s="22">
        <f>SUM(H326:Q326)/10</f>
        <v>0</v>
      </c>
      <c r="T326" s="36"/>
    </row>
    <row r="327" spans="1:20" ht="13.5" customHeight="1" x14ac:dyDescent="0.25">
      <c r="A327" s="314"/>
      <c r="B327" s="316"/>
      <c r="C327" s="316"/>
      <c r="D327" s="317"/>
      <c r="E327" s="337"/>
      <c r="F327" s="322"/>
      <c r="G327" s="9" t="s">
        <v>2</v>
      </c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>
        <f t="shared" si="119"/>
        <v>0</v>
      </c>
      <c r="S327" s="22">
        <f>SUM(H327:Q327)/12</f>
        <v>0</v>
      </c>
      <c r="T327" s="36"/>
    </row>
    <row r="328" spans="1:20" ht="13.5" customHeight="1" x14ac:dyDescent="0.25">
      <c r="A328" s="314"/>
      <c r="B328" s="316"/>
      <c r="C328" s="316"/>
      <c r="D328" s="317"/>
      <c r="E328" s="337"/>
      <c r="F328" s="322"/>
      <c r="G328" s="23" t="s">
        <v>23</v>
      </c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2">
        <f t="shared" si="119"/>
        <v>0</v>
      </c>
      <c r="S328" s="24">
        <f>SUM(S327*2+S326)/3</f>
        <v>0</v>
      </c>
      <c r="T328" s="36"/>
    </row>
    <row r="329" spans="1:20" ht="29.25" customHeight="1" thickBot="1" x14ac:dyDescent="0.3">
      <c r="A329" s="314"/>
      <c r="B329" s="316"/>
      <c r="C329" s="316"/>
      <c r="D329" s="317"/>
      <c r="E329" s="338"/>
      <c r="F329" s="323" t="s">
        <v>21</v>
      </c>
      <c r="G329" s="323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>
        <f>SUM(S325,S328)/2</f>
        <v>0</v>
      </c>
      <c r="T329" s="11"/>
    </row>
    <row r="330" spans="1:20" ht="17.25" customHeight="1" x14ac:dyDescent="0.25">
      <c r="A330" s="313">
        <v>47</v>
      </c>
      <c r="B330" s="315" t="s">
        <v>374</v>
      </c>
      <c r="C330" s="315" t="s">
        <v>375</v>
      </c>
      <c r="D330" s="317" t="s">
        <v>40</v>
      </c>
      <c r="E330" s="336"/>
      <c r="F330" s="319" t="s">
        <v>41</v>
      </c>
      <c r="G330" s="12" t="s">
        <v>1</v>
      </c>
      <c r="H330" s="26"/>
      <c r="I330" s="20"/>
      <c r="J330" s="20"/>
      <c r="K330" s="20"/>
      <c r="L330" s="20"/>
      <c r="M330" s="20"/>
      <c r="N330" s="20"/>
      <c r="O330" s="20"/>
      <c r="P330" s="20"/>
      <c r="Q330" s="20"/>
      <c r="R330" s="20">
        <f t="shared" ref="R330:R335" si="120">SUM(H330:Q330)</f>
        <v>0</v>
      </c>
      <c r="S330" s="21">
        <f>SUM(H330:Q330)/10</f>
        <v>0</v>
      </c>
      <c r="T330" s="16"/>
    </row>
    <row r="331" spans="1:20" ht="17.25" customHeight="1" x14ac:dyDescent="0.25">
      <c r="A331" s="314"/>
      <c r="B331" s="316"/>
      <c r="C331" s="316"/>
      <c r="D331" s="317"/>
      <c r="E331" s="337"/>
      <c r="F331" s="320"/>
      <c r="G331" s="9" t="s">
        <v>2</v>
      </c>
      <c r="H331" s="28"/>
      <c r="I331" s="29"/>
      <c r="J331" s="29"/>
      <c r="K331" s="29"/>
      <c r="L331" s="29"/>
      <c r="M331" s="29"/>
      <c r="N331" s="29"/>
      <c r="O331" s="29"/>
      <c r="P331" s="29"/>
      <c r="Q331" s="29"/>
      <c r="R331" s="29">
        <f t="shared" si="120"/>
        <v>0</v>
      </c>
      <c r="S331" s="22">
        <f>SUM(H331:Q331)/12</f>
        <v>0</v>
      </c>
      <c r="T331" s="177"/>
    </row>
    <row r="332" spans="1:20" ht="18.75" customHeight="1" x14ac:dyDescent="0.25">
      <c r="A332" s="314"/>
      <c r="B332" s="316"/>
      <c r="C332" s="316"/>
      <c r="D332" s="317"/>
      <c r="E332" s="337"/>
      <c r="F332" s="321"/>
      <c r="G332" s="23" t="s">
        <v>22</v>
      </c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2">
        <f t="shared" si="120"/>
        <v>0</v>
      </c>
      <c r="S332" s="24">
        <f>SUM(S331*2+S330)/3</f>
        <v>0</v>
      </c>
      <c r="T332" s="177"/>
    </row>
    <row r="333" spans="1:20" ht="16.5" customHeight="1" x14ac:dyDescent="0.25">
      <c r="A333" s="314"/>
      <c r="B333" s="316"/>
      <c r="C333" s="316"/>
      <c r="D333" s="317"/>
      <c r="E333" s="337"/>
      <c r="F333" s="322" t="s">
        <v>42</v>
      </c>
      <c r="G333" s="9" t="s">
        <v>1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>
        <f t="shared" si="120"/>
        <v>0</v>
      </c>
      <c r="S333" s="22">
        <f>SUM(H333:Q333)/10</f>
        <v>0</v>
      </c>
      <c r="T333" s="177"/>
    </row>
    <row r="334" spans="1:20" ht="17.25" customHeight="1" x14ac:dyDescent="0.25">
      <c r="A334" s="314"/>
      <c r="B334" s="316"/>
      <c r="C334" s="316"/>
      <c r="D334" s="317"/>
      <c r="E334" s="337"/>
      <c r="F334" s="322"/>
      <c r="G334" s="9" t="s">
        <v>2</v>
      </c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>
        <f t="shared" si="120"/>
        <v>0</v>
      </c>
      <c r="S334" s="22">
        <f>SUM(H334:Q334)/12</f>
        <v>0</v>
      </c>
      <c r="T334" s="177"/>
    </row>
    <row r="335" spans="1:20" ht="18" customHeight="1" x14ac:dyDescent="0.25">
      <c r="A335" s="314"/>
      <c r="B335" s="316"/>
      <c r="C335" s="316"/>
      <c r="D335" s="317"/>
      <c r="E335" s="337"/>
      <c r="F335" s="322"/>
      <c r="G335" s="23" t="s">
        <v>23</v>
      </c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2">
        <f t="shared" si="120"/>
        <v>0</v>
      </c>
      <c r="S335" s="24">
        <f>SUM(S334*2+S333)/3</f>
        <v>0</v>
      </c>
      <c r="T335" s="177"/>
    </row>
    <row r="336" spans="1:20" ht="25.5" customHeight="1" thickBot="1" x14ac:dyDescent="0.3">
      <c r="A336" s="314"/>
      <c r="B336" s="316"/>
      <c r="C336" s="316"/>
      <c r="D336" s="317"/>
      <c r="E336" s="338"/>
      <c r="F336" s="323" t="s">
        <v>21</v>
      </c>
      <c r="G336" s="323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>
        <f>SUM(S332,S335)/2</f>
        <v>0</v>
      </c>
      <c r="T336" s="11"/>
    </row>
    <row r="337" spans="1:20" ht="13.5" customHeight="1" x14ac:dyDescent="0.25">
      <c r="A337" s="313">
        <v>48</v>
      </c>
      <c r="B337" s="315" t="s">
        <v>374</v>
      </c>
      <c r="C337" s="315" t="s">
        <v>375</v>
      </c>
      <c r="D337" s="317" t="s">
        <v>40</v>
      </c>
      <c r="E337" s="336"/>
      <c r="F337" s="319" t="s">
        <v>16</v>
      </c>
      <c r="G337" s="12" t="s">
        <v>1</v>
      </c>
      <c r="H337" s="26"/>
      <c r="I337" s="20"/>
      <c r="J337" s="20"/>
      <c r="K337" s="20"/>
      <c r="L337" s="20"/>
      <c r="M337" s="20"/>
      <c r="N337" s="20"/>
      <c r="O337" s="20"/>
      <c r="P337" s="20"/>
      <c r="Q337" s="20"/>
      <c r="R337" s="20">
        <f t="shared" ref="R337:R342" si="121">SUM(H337:Q337)</f>
        <v>0</v>
      </c>
      <c r="S337" s="21">
        <f>SUM(H337:Q337)/10</f>
        <v>0</v>
      </c>
      <c r="T337" s="16"/>
    </row>
    <row r="338" spans="1:20" ht="13.5" customHeight="1" x14ac:dyDescent="0.25">
      <c r="A338" s="314"/>
      <c r="B338" s="316"/>
      <c r="C338" s="316"/>
      <c r="D338" s="317"/>
      <c r="E338" s="337"/>
      <c r="F338" s="320"/>
      <c r="G338" s="9" t="s">
        <v>2</v>
      </c>
      <c r="H338" s="28"/>
      <c r="I338" s="29"/>
      <c r="J338" s="29"/>
      <c r="K338" s="29"/>
      <c r="L338" s="29"/>
      <c r="M338" s="29"/>
      <c r="N338" s="29"/>
      <c r="O338" s="29"/>
      <c r="P338" s="29"/>
      <c r="Q338" s="29"/>
      <c r="R338" s="29">
        <f t="shared" si="121"/>
        <v>0</v>
      </c>
      <c r="S338" s="22">
        <f>SUM(H338:Q338)/12</f>
        <v>0</v>
      </c>
      <c r="T338" s="36"/>
    </row>
    <row r="339" spans="1:20" ht="13.5" customHeight="1" x14ac:dyDescent="0.25">
      <c r="A339" s="314"/>
      <c r="B339" s="316"/>
      <c r="C339" s="316"/>
      <c r="D339" s="317"/>
      <c r="E339" s="337"/>
      <c r="F339" s="321"/>
      <c r="G339" s="23" t="s">
        <v>22</v>
      </c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2">
        <f t="shared" si="121"/>
        <v>0</v>
      </c>
      <c r="S339" s="24">
        <f>SUM(S338*2+S337)/3</f>
        <v>0</v>
      </c>
      <c r="T339" s="36"/>
    </row>
    <row r="340" spans="1:20" ht="13.5" customHeight="1" x14ac:dyDescent="0.25">
      <c r="A340" s="314"/>
      <c r="B340" s="316"/>
      <c r="C340" s="316"/>
      <c r="D340" s="317"/>
      <c r="E340" s="337"/>
      <c r="F340" s="322" t="s">
        <v>20</v>
      </c>
      <c r="G340" s="9" t="s">
        <v>1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>
        <f t="shared" si="121"/>
        <v>0</v>
      </c>
      <c r="S340" s="22">
        <f>SUM(H340:Q340)/10</f>
        <v>0</v>
      </c>
      <c r="T340" s="36"/>
    </row>
    <row r="341" spans="1:20" ht="13.5" customHeight="1" x14ac:dyDescent="0.25">
      <c r="A341" s="314"/>
      <c r="B341" s="316"/>
      <c r="C341" s="316"/>
      <c r="D341" s="317"/>
      <c r="E341" s="337"/>
      <c r="F341" s="322"/>
      <c r="G341" s="9" t="s">
        <v>2</v>
      </c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>
        <f t="shared" si="121"/>
        <v>0</v>
      </c>
      <c r="S341" s="22">
        <f>SUM(H341:Q341)/12</f>
        <v>0</v>
      </c>
      <c r="T341" s="36"/>
    </row>
    <row r="342" spans="1:20" ht="13.5" customHeight="1" x14ac:dyDescent="0.25">
      <c r="A342" s="314"/>
      <c r="B342" s="316"/>
      <c r="C342" s="316"/>
      <c r="D342" s="317"/>
      <c r="E342" s="337"/>
      <c r="F342" s="322"/>
      <c r="G342" s="23" t="s">
        <v>23</v>
      </c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2">
        <f t="shared" si="121"/>
        <v>0</v>
      </c>
      <c r="S342" s="24">
        <f>SUM(S341*2+S340)/3</f>
        <v>0</v>
      </c>
      <c r="T342" s="36"/>
    </row>
    <row r="343" spans="1:20" ht="28.5" customHeight="1" thickBot="1" x14ac:dyDescent="0.3">
      <c r="A343" s="314"/>
      <c r="B343" s="316"/>
      <c r="C343" s="316"/>
      <c r="D343" s="317"/>
      <c r="E343" s="338"/>
      <c r="F343" s="323" t="s">
        <v>21</v>
      </c>
      <c r="G343" s="323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>
        <f>SUM(S339,S342)/2</f>
        <v>0</v>
      </c>
      <c r="T343" s="11"/>
    </row>
    <row r="344" spans="1:20" ht="13.5" customHeight="1" x14ac:dyDescent="0.25">
      <c r="A344" s="313">
        <v>49</v>
      </c>
      <c r="B344" s="315" t="s">
        <v>374</v>
      </c>
      <c r="C344" s="315" t="s">
        <v>375</v>
      </c>
      <c r="D344" s="317" t="s">
        <v>40</v>
      </c>
      <c r="E344" s="336"/>
      <c r="F344" s="319" t="s">
        <v>16</v>
      </c>
      <c r="G344" s="12" t="s">
        <v>1</v>
      </c>
      <c r="H344" s="26"/>
      <c r="I344" s="20"/>
      <c r="J344" s="20"/>
      <c r="K344" s="20"/>
      <c r="L344" s="20"/>
      <c r="M344" s="20"/>
      <c r="N344" s="20"/>
      <c r="O344" s="20"/>
      <c r="P344" s="20"/>
      <c r="Q344" s="20"/>
      <c r="R344" s="20">
        <f t="shared" ref="R344:R349" si="122">SUM(H344:Q344)</f>
        <v>0</v>
      </c>
      <c r="S344" s="21">
        <f>SUM(H344:Q344)/10</f>
        <v>0</v>
      </c>
      <c r="T344" s="16"/>
    </row>
    <row r="345" spans="1:20" ht="13.5" customHeight="1" x14ac:dyDescent="0.25">
      <c r="A345" s="314"/>
      <c r="B345" s="316"/>
      <c r="C345" s="316"/>
      <c r="D345" s="317"/>
      <c r="E345" s="337"/>
      <c r="F345" s="320"/>
      <c r="G345" s="9" t="s">
        <v>2</v>
      </c>
      <c r="H345" s="28"/>
      <c r="I345" s="29"/>
      <c r="J345" s="29"/>
      <c r="K345" s="29"/>
      <c r="L345" s="29"/>
      <c r="M345" s="29"/>
      <c r="N345" s="29"/>
      <c r="O345" s="29"/>
      <c r="P345" s="29"/>
      <c r="Q345" s="29"/>
      <c r="R345" s="29">
        <f t="shared" si="122"/>
        <v>0</v>
      </c>
      <c r="S345" s="22">
        <f>SUM(H345:Q345)/12</f>
        <v>0</v>
      </c>
      <c r="T345" s="36"/>
    </row>
    <row r="346" spans="1:20" ht="13.5" customHeight="1" x14ac:dyDescent="0.25">
      <c r="A346" s="314"/>
      <c r="B346" s="316"/>
      <c r="C346" s="316"/>
      <c r="D346" s="317"/>
      <c r="E346" s="337"/>
      <c r="F346" s="321"/>
      <c r="G346" s="23" t="s">
        <v>22</v>
      </c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2">
        <f t="shared" si="122"/>
        <v>0</v>
      </c>
      <c r="S346" s="24">
        <f>SUM(S345*2+S344)/3</f>
        <v>0</v>
      </c>
      <c r="T346" s="36"/>
    </row>
    <row r="347" spans="1:20" ht="13.5" customHeight="1" x14ac:dyDescent="0.25">
      <c r="A347" s="314"/>
      <c r="B347" s="316"/>
      <c r="C347" s="316"/>
      <c r="D347" s="317"/>
      <c r="E347" s="337"/>
      <c r="F347" s="322" t="s">
        <v>20</v>
      </c>
      <c r="G347" s="9" t="s">
        <v>1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>
        <f t="shared" si="122"/>
        <v>0</v>
      </c>
      <c r="S347" s="22">
        <f>SUM(H347:Q347)/10</f>
        <v>0</v>
      </c>
      <c r="T347" s="36"/>
    </row>
    <row r="348" spans="1:20" ht="13.5" customHeight="1" x14ac:dyDescent="0.25">
      <c r="A348" s="314"/>
      <c r="B348" s="316"/>
      <c r="C348" s="316"/>
      <c r="D348" s="317"/>
      <c r="E348" s="337"/>
      <c r="F348" s="322"/>
      <c r="G348" s="9" t="s">
        <v>2</v>
      </c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>
        <f t="shared" si="122"/>
        <v>0</v>
      </c>
      <c r="S348" s="22">
        <f>SUM(H348:Q348)/12</f>
        <v>0</v>
      </c>
      <c r="T348" s="36"/>
    </row>
    <row r="349" spans="1:20" ht="13.5" customHeight="1" x14ac:dyDescent="0.25">
      <c r="A349" s="314"/>
      <c r="B349" s="316"/>
      <c r="C349" s="316"/>
      <c r="D349" s="317"/>
      <c r="E349" s="337"/>
      <c r="F349" s="322"/>
      <c r="G349" s="23" t="s">
        <v>23</v>
      </c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2">
        <f t="shared" si="122"/>
        <v>0</v>
      </c>
      <c r="S349" s="24">
        <f>SUM(S348*2+S347)/3</f>
        <v>0</v>
      </c>
      <c r="T349" s="36"/>
    </row>
    <row r="350" spans="1:20" ht="28.5" customHeight="1" thickBot="1" x14ac:dyDescent="0.3">
      <c r="A350" s="314"/>
      <c r="B350" s="316"/>
      <c r="C350" s="316"/>
      <c r="D350" s="317"/>
      <c r="E350" s="338"/>
      <c r="F350" s="323" t="s">
        <v>21</v>
      </c>
      <c r="G350" s="323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>
        <f>SUM(S346,S349)/2</f>
        <v>0</v>
      </c>
      <c r="T350" s="11"/>
    </row>
    <row r="351" spans="1:20" ht="13.5" customHeight="1" x14ac:dyDescent="0.25">
      <c r="A351" s="313">
        <v>50</v>
      </c>
      <c r="B351" s="315" t="s">
        <v>374</v>
      </c>
      <c r="C351" s="315" t="s">
        <v>375</v>
      </c>
      <c r="D351" s="317" t="s">
        <v>40</v>
      </c>
      <c r="E351" s="336"/>
      <c r="F351" s="319" t="s">
        <v>16</v>
      </c>
      <c r="G351" s="12" t="s">
        <v>1</v>
      </c>
      <c r="H351" s="26"/>
      <c r="I351" s="20"/>
      <c r="J351" s="20"/>
      <c r="K351" s="20"/>
      <c r="L351" s="20"/>
      <c r="M351" s="20"/>
      <c r="N351" s="20"/>
      <c r="O351" s="20"/>
      <c r="P351" s="20"/>
      <c r="Q351" s="20"/>
      <c r="R351" s="20">
        <f t="shared" ref="R351:R356" si="123">SUM(H351:Q351)</f>
        <v>0</v>
      </c>
      <c r="S351" s="21">
        <f>SUM(H351:Q351)/10</f>
        <v>0</v>
      </c>
      <c r="T351" s="16"/>
    </row>
    <row r="352" spans="1:20" ht="13.5" customHeight="1" x14ac:dyDescent="0.25">
      <c r="A352" s="314"/>
      <c r="B352" s="316"/>
      <c r="C352" s="316"/>
      <c r="D352" s="317"/>
      <c r="E352" s="337"/>
      <c r="F352" s="320"/>
      <c r="G352" s="9" t="s">
        <v>2</v>
      </c>
      <c r="H352" s="28"/>
      <c r="I352" s="29"/>
      <c r="J352" s="29"/>
      <c r="K352" s="29"/>
      <c r="L352" s="29"/>
      <c r="M352" s="29"/>
      <c r="N352" s="29"/>
      <c r="O352" s="29"/>
      <c r="P352" s="29"/>
      <c r="Q352" s="29"/>
      <c r="R352" s="29">
        <f t="shared" si="123"/>
        <v>0</v>
      </c>
      <c r="S352" s="22">
        <f>SUM(H352:Q352)/12</f>
        <v>0</v>
      </c>
      <c r="T352" s="36"/>
    </row>
    <row r="353" spans="1:20" ht="13.5" customHeight="1" x14ac:dyDescent="0.25">
      <c r="A353" s="314"/>
      <c r="B353" s="316"/>
      <c r="C353" s="316"/>
      <c r="D353" s="317"/>
      <c r="E353" s="337"/>
      <c r="F353" s="321"/>
      <c r="G353" s="23" t="s">
        <v>22</v>
      </c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2">
        <f t="shared" si="123"/>
        <v>0</v>
      </c>
      <c r="S353" s="24">
        <f>SUM(S352*2+S351)/3</f>
        <v>0</v>
      </c>
      <c r="T353" s="36"/>
    </row>
    <row r="354" spans="1:20" ht="13.5" customHeight="1" x14ac:dyDescent="0.25">
      <c r="A354" s="314"/>
      <c r="B354" s="316"/>
      <c r="C354" s="316"/>
      <c r="D354" s="317"/>
      <c r="E354" s="337"/>
      <c r="F354" s="322" t="s">
        <v>20</v>
      </c>
      <c r="G354" s="9" t="s">
        <v>1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>
        <f t="shared" si="123"/>
        <v>0</v>
      </c>
      <c r="S354" s="22">
        <f>SUM(H354:Q354)/10</f>
        <v>0</v>
      </c>
      <c r="T354" s="36"/>
    </row>
    <row r="355" spans="1:20" ht="13.5" customHeight="1" x14ac:dyDescent="0.25">
      <c r="A355" s="314"/>
      <c r="B355" s="316"/>
      <c r="C355" s="316"/>
      <c r="D355" s="317"/>
      <c r="E355" s="337"/>
      <c r="F355" s="322"/>
      <c r="G355" s="9" t="s">
        <v>2</v>
      </c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>
        <f t="shared" si="123"/>
        <v>0</v>
      </c>
      <c r="S355" s="22">
        <f>SUM(H355:Q355)/12</f>
        <v>0</v>
      </c>
      <c r="T355" s="36"/>
    </row>
    <row r="356" spans="1:20" ht="13.5" customHeight="1" x14ac:dyDescent="0.25">
      <c r="A356" s="314"/>
      <c r="B356" s="316"/>
      <c r="C356" s="316"/>
      <c r="D356" s="317"/>
      <c r="E356" s="337"/>
      <c r="F356" s="322"/>
      <c r="G356" s="23" t="s">
        <v>23</v>
      </c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2">
        <f t="shared" si="123"/>
        <v>0</v>
      </c>
      <c r="S356" s="24">
        <f>SUM(S355*2+S354)/3</f>
        <v>0</v>
      </c>
      <c r="T356" s="36"/>
    </row>
    <row r="357" spans="1:20" ht="16.5" customHeight="1" thickBot="1" x14ac:dyDescent="0.3">
      <c r="A357" s="314"/>
      <c r="B357" s="316"/>
      <c r="C357" s="316"/>
      <c r="D357" s="317"/>
      <c r="E357" s="338"/>
      <c r="F357" s="323" t="s">
        <v>21</v>
      </c>
      <c r="G357" s="323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>
        <f>SUM(S353,S356)/2</f>
        <v>0</v>
      </c>
      <c r="T357" s="11"/>
    </row>
    <row r="358" spans="1:20" ht="13.5" customHeight="1" x14ac:dyDescent="0.25">
      <c r="A358" s="313">
        <v>51</v>
      </c>
      <c r="B358" s="315" t="s">
        <v>374</v>
      </c>
      <c r="C358" s="315" t="s">
        <v>375</v>
      </c>
      <c r="D358" s="317" t="s">
        <v>40</v>
      </c>
      <c r="E358" s="336"/>
      <c r="F358" s="319" t="s">
        <v>16</v>
      </c>
      <c r="G358" s="12" t="s">
        <v>1</v>
      </c>
      <c r="H358" s="26"/>
      <c r="I358" s="20"/>
      <c r="J358" s="20"/>
      <c r="K358" s="20"/>
      <c r="L358" s="20"/>
      <c r="M358" s="20"/>
      <c r="N358" s="20"/>
      <c r="O358" s="20"/>
      <c r="P358" s="20"/>
      <c r="Q358" s="20"/>
      <c r="R358" s="20">
        <f t="shared" ref="R358:R363" si="124">SUM(H358:Q358)</f>
        <v>0</v>
      </c>
      <c r="S358" s="21">
        <f>SUM(H358:Q358)/10</f>
        <v>0</v>
      </c>
      <c r="T358" s="16"/>
    </row>
    <row r="359" spans="1:20" ht="13.5" customHeight="1" x14ac:dyDescent="0.25">
      <c r="A359" s="314"/>
      <c r="B359" s="316"/>
      <c r="C359" s="316"/>
      <c r="D359" s="317"/>
      <c r="E359" s="337"/>
      <c r="F359" s="320"/>
      <c r="G359" s="9" t="s">
        <v>2</v>
      </c>
      <c r="H359" s="28"/>
      <c r="I359" s="29"/>
      <c r="J359" s="29"/>
      <c r="K359" s="29"/>
      <c r="L359" s="29"/>
      <c r="M359" s="29"/>
      <c r="N359" s="29"/>
      <c r="O359" s="29"/>
      <c r="P359" s="29"/>
      <c r="Q359" s="29"/>
      <c r="R359" s="29">
        <f t="shared" si="124"/>
        <v>0</v>
      </c>
      <c r="S359" s="22">
        <f>SUM(H359:Q359)/12</f>
        <v>0</v>
      </c>
      <c r="T359" s="36"/>
    </row>
    <row r="360" spans="1:20" ht="13.5" customHeight="1" x14ac:dyDescent="0.25">
      <c r="A360" s="314"/>
      <c r="B360" s="316"/>
      <c r="C360" s="316"/>
      <c r="D360" s="317"/>
      <c r="E360" s="337"/>
      <c r="F360" s="321"/>
      <c r="G360" s="23" t="s">
        <v>22</v>
      </c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2">
        <f t="shared" si="124"/>
        <v>0</v>
      </c>
      <c r="S360" s="24">
        <f>SUM(S359*2+S358)/3</f>
        <v>0</v>
      </c>
      <c r="T360" s="36"/>
    </row>
    <row r="361" spans="1:20" ht="13.5" customHeight="1" x14ac:dyDescent="0.25">
      <c r="A361" s="314"/>
      <c r="B361" s="316"/>
      <c r="C361" s="316"/>
      <c r="D361" s="317"/>
      <c r="E361" s="337"/>
      <c r="F361" s="322" t="s">
        <v>20</v>
      </c>
      <c r="G361" s="9" t="s">
        <v>1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>
        <f t="shared" si="124"/>
        <v>0</v>
      </c>
      <c r="S361" s="22">
        <f>SUM(H361:Q361)/10</f>
        <v>0</v>
      </c>
      <c r="T361" s="36"/>
    </row>
    <row r="362" spans="1:20" ht="13.5" customHeight="1" x14ac:dyDescent="0.25">
      <c r="A362" s="314"/>
      <c r="B362" s="316"/>
      <c r="C362" s="316"/>
      <c r="D362" s="317"/>
      <c r="E362" s="337"/>
      <c r="F362" s="322"/>
      <c r="G362" s="9" t="s">
        <v>2</v>
      </c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>
        <f t="shared" si="124"/>
        <v>0</v>
      </c>
      <c r="S362" s="22">
        <f>SUM(H362:Q362)/12</f>
        <v>0</v>
      </c>
      <c r="T362" s="36"/>
    </row>
    <row r="363" spans="1:20" ht="13.5" customHeight="1" x14ac:dyDescent="0.25">
      <c r="A363" s="314"/>
      <c r="B363" s="316"/>
      <c r="C363" s="316"/>
      <c r="D363" s="317"/>
      <c r="E363" s="337"/>
      <c r="F363" s="322"/>
      <c r="G363" s="23" t="s">
        <v>23</v>
      </c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2">
        <f t="shared" si="124"/>
        <v>0</v>
      </c>
      <c r="S363" s="24">
        <f>SUM(S362*2+S361)/3</f>
        <v>0</v>
      </c>
      <c r="T363" s="36"/>
    </row>
    <row r="364" spans="1:20" ht="22.5" customHeight="1" thickBot="1" x14ac:dyDescent="0.3">
      <c r="A364" s="314"/>
      <c r="B364" s="316"/>
      <c r="C364" s="316"/>
      <c r="D364" s="317"/>
      <c r="E364" s="338"/>
      <c r="F364" s="323" t="s">
        <v>21</v>
      </c>
      <c r="G364" s="323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>
        <f>SUM(S360,S363)/2</f>
        <v>0</v>
      </c>
      <c r="T364" s="11"/>
    </row>
    <row r="365" spans="1:20" ht="13.5" customHeight="1" x14ac:dyDescent="0.25">
      <c r="A365" s="313">
        <v>52</v>
      </c>
      <c r="B365" s="315" t="s">
        <v>374</v>
      </c>
      <c r="C365" s="315" t="s">
        <v>375</v>
      </c>
      <c r="D365" s="317" t="s">
        <v>40</v>
      </c>
      <c r="E365" s="336"/>
      <c r="F365" s="319" t="s">
        <v>16</v>
      </c>
      <c r="G365" s="12" t="s">
        <v>1</v>
      </c>
      <c r="H365" s="26"/>
      <c r="I365" s="20"/>
      <c r="J365" s="20"/>
      <c r="K365" s="20"/>
      <c r="L365" s="20"/>
      <c r="M365" s="20"/>
      <c r="N365" s="20"/>
      <c r="O365" s="20"/>
      <c r="P365" s="20"/>
      <c r="Q365" s="20"/>
      <c r="R365" s="20">
        <f t="shared" ref="R365:R370" si="125">SUM(H365:Q365)</f>
        <v>0</v>
      </c>
      <c r="S365" s="21">
        <f>SUM(H365:Q365)/10</f>
        <v>0</v>
      </c>
      <c r="T365" s="16"/>
    </row>
    <row r="366" spans="1:20" ht="13.5" customHeight="1" x14ac:dyDescent="0.25">
      <c r="A366" s="314"/>
      <c r="B366" s="316"/>
      <c r="C366" s="316"/>
      <c r="D366" s="317"/>
      <c r="E366" s="337"/>
      <c r="F366" s="320"/>
      <c r="G366" s="9" t="s">
        <v>2</v>
      </c>
      <c r="H366" s="28"/>
      <c r="I366" s="29"/>
      <c r="J366" s="29"/>
      <c r="K366" s="29"/>
      <c r="L366" s="29"/>
      <c r="M366" s="29"/>
      <c r="N366" s="29"/>
      <c r="O366" s="29"/>
      <c r="P366" s="29"/>
      <c r="Q366" s="29"/>
      <c r="R366" s="29">
        <f t="shared" si="125"/>
        <v>0</v>
      </c>
      <c r="S366" s="22">
        <f>SUM(H366:Q366)/12</f>
        <v>0</v>
      </c>
      <c r="T366" s="36"/>
    </row>
    <row r="367" spans="1:20" ht="13.5" customHeight="1" x14ac:dyDescent="0.25">
      <c r="A367" s="314"/>
      <c r="B367" s="316"/>
      <c r="C367" s="316"/>
      <c r="D367" s="317"/>
      <c r="E367" s="337"/>
      <c r="F367" s="321"/>
      <c r="G367" s="23" t="s">
        <v>22</v>
      </c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2">
        <f t="shared" si="125"/>
        <v>0</v>
      </c>
      <c r="S367" s="24">
        <f>SUM(S366*2+S365)/3</f>
        <v>0</v>
      </c>
      <c r="T367" s="36"/>
    </row>
    <row r="368" spans="1:20" ht="13.5" customHeight="1" x14ac:dyDescent="0.25">
      <c r="A368" s="314"/>
      <c r="B368" s="316"/>
      <c r="C368" s="316"/>
      <c r="D368" s="317"/>
      <c r="E368" s="337"/>
      <c r="F368" s="322" t="s">
        <v>20</v>
      </c>
      <c r="G368" s="9" t="s">
        <v>1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>
        <f t="shared" si="125"/>
        <v>0</v>
      </c>
      <c r="S368" s="22">
        <f>SUM(H368:Q368)/10</f>
        <v>0</v>
      </c>
      <c r="T368" s="36"/>
    </row>
    <row r="369" spans="1:20" ht="13.5" customHeight="1" x14ac:dyDescent="0.25">
      <c r="A369" s="314"/>
      <c r="B369" s="316"/>
      <c r="C369" s="316"/>
      <c r="D369" s="317"/>
      <c r="E369" s="337"/>
      <c r="F369" s="322"/>
      <c r="G369" s="9" t="s">
        <v>2</v>
      </c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>
        <f t="shared" si="125"/>
        <v>0</v>
      </c>
      <c r="S369" s="22">
        <f>SUM(H369:Q369)/12</f>
        <v>0</v>
      </c>
      <c r="T369" s="36"/>
    </row>
    <row r="370" spans="1:20" ht="13.5" customHeight="1" x14ac:dyDescent="0.25">
      <c r="A370" s="314"/>
      <c r="B370" s="316"/>
      <c r="C370" s="316"/>
      <c r="D370" s="317"/>
      <c r="E370" s="337"/>
      <c r="F370" s="322"/>
      <c r="G370" s="23" t="s">
        <v>23</v>
      </c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2">
        <f t="shared" si="125"/>
        <v>0</v>
      </c>
      <c r="S370" s="24">
        <f>SUM(S369*2+S368)/3</f>
        <v>0</v>
      </c>
      <c r="T370" s="36"/>
    </row>
    <row r="371" spans="1:20" ht="27.75" customHeight="1" thickBot="1" x14ac:dyDescent="0.3">
      <c r="A371" s="314"/>
      <c r="B371" s="316"/>
      <c r="C371" s="316"/>
      <c r="D371" s="317"/>
      <c r="E371" s="338"/>
      <c r="F371" s="323" t="s">
        <v>21</v>
      </c>
      <c r="G371" s="323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>
        <f>SUM(S367,S370)/2</f>
        <v>0</v>
      </c>
      <c r="T371" s="11"/>
    </row>
    <row r="372" spans="1:20" ht="13.5" customHeight="1" x14ac:dyDescent="0.25">
      <c r="A372" s="313">
        <v>53</v>
      </c>
      <c r="B372" s="315" t="s">
        <v>374</v>
      </c>
      <c r="C372" s="315" t="s">
        <v>375</v>
      </c>
      <c r="D372" s="317" t="s">
        <v>40</v>
      </c>
      <c r="E372" s="336"/>
      <c r="F372" s="319" t="s">
        <v>16</v>
      </c>
      <c r="G372" s="12" t="s">
        <v>1</v>
      </c>
      <c r="H372" s="26"/>
      <c r="I372" s="20"/>
      <c r="J372" s="20"/>
      <c r="K372" s="20"/>
      <c r="L372" s="20"/>
      <c r="M372" s="20"/>
      <c r="N372" s="20"/>
      <c r="O372" s="20"/>
      <c r="P372" s="20"/>
      <c r="Q372" s="20"/>
      <c r="R372" s="20">
        <f t="shared" ref="R372:R377" si="126">SUM(H372:Q372)</f>
        <v>0</v>
      </c>
      <c r="S372" s="21">
        <f>SUM(H372:Q372)/10</f>
        <v>0</v>
      </c>
      <c r="T372" s="16"/>
    </row>
    <row r="373" spans="1:20" ht="13.5" customHeight="1" x14ac:dyDescent="0.25">
      <c r="A373" s="314"/>
      <c r="B373" s="316"/>
      <c r="C373" s="316"/>
      <c r="D373" s="317"/>
      <c r="E373" s="337"/>
      <c r="F373" s="320"/>
      <c r="G373" s="9" t="s">
        <v>2</v>
      </c>
      <c r="H373" s="28"/>
      <c r="I373" s="29"/>
      <c r="J373" s="29"/>
      <c r="K373" s="29"/>
      <c r="L373" s="29"/>
      <c r="M373" s="29"/>
      <c r="N373" s="29"/>
      <c r="O373" s="29"/>
      <c r="P373" s="29"/>
      <c r="Q373" s="29"/>
      <c r="R373" s="29">
        <f t="shared" si="126"/>
        <v>0</v>
      </c>
      <c r="S373" s="22">
        <f>SUM(H373:Q373)/12</f>
        <v>0</v>
      </c>
      <c r="T373" s="36"/>
    </row>
    <row r="374" spans="1:20" ht="13.5" customHeight="1" x14ac:dyDescent="0.25">
      <c r="A374" s="314"/>
      <c r="B374" s="316"/>
      <c r="C374" s="316"/>
      <c r="D374" s="317"/>
      <c r="E374" s="337"/>
      <c r="F374" s="321"/>
      <c r="G374" s="23" t="s">
        <v>22</v>
      </c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2">
        <f t="shared" si="126"/>
        <v>0</v>
      </c>
      <c r="S374" s="24">
        <f>SUM(S373*2+S372)/3</f>
        <v>0</v>
      </c>
      <c r="T374" s="36"/>
    </row>
    <row r="375" spans="1:20" ht="13.5" customHeight="1" x14ac:dyDescent="0.25">
      <c r="A375" s="314"/>
      <c r="B375" s="316"/>
      <c r="C375" s="316"/>
      <c r="D375" s="317"/>
      <c r="E375" s="337"/>
      <c r="F375" s="322" t="s">
        <v>20</v>
      </c>
      <c r="G375" s="9" t="s">
        <v>1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>
        <f t="shared" si="126"/>
        <v>0</v>
      </c>
      <c r="S375" s="22">
        <f>SUM(H375:Q375)/10</f>
        <v>0</v>
      </c>
      <c r="T375" s="36"/>
    </row>
    <row r="376" spans="1:20" ht="13.5" customHeight="1" x14ac:dyDescent="0.25">
      <c r="A376" s="314"/>
      <c r="B376" s="316"/>
      <c r="C376" s="316"/>
      <c r="D376" s="317"/>
      <c r="E376" s="337"/>
      <c r="F376" s="322"/>
      <c r="G376" s="9" t="s">
        <v>2</v>
      </c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>
        <f t="shared" si="126"/>
        <v>0</v>
      </c>
      <c r="S376" s="22">
        <f>SUM(H376:Q376)/12</f>
        <v>0</v>
      </c>
      <c r="T376" s="36"/>
    </row>
    <row r="377" spans="1:20" ht="13.5" customHeight="1" x14ac:dyDescent="0.25">
      <c r="A377" s="314"/>
      <c r="B377" s="316"/>
      <c r="C377" s="316"/>
      <c r="D377" s="317"/>
      <c r="E377" s="337"/>
      <c r="F377" s="322"/>
      <c r="G377" s="23" t="s">
        <v>23</v>
      </c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2">
        <f t="shared" si="126"/>
        <v>0</v>
      </c>
      <c r="S377" s="24">
        <f>SUM(S376*2+S375)/3</f>
        <v>0</v>
      </c>
      <c r="T377" s="36"/>
    </row>
    <row r="378" spans="1:20" ht="27.75" customHeight="1" thickBot="1" x14ac:dyDescent="0.3">
      <c r="A378" s="314"/>
      <c r="B378" s="316"/>
      <c r="C378" s="316"/>
      <c r="D378" s="317"/>
      <c r="E378" s="338"/>
      <c r="F378" s="323" t="s">
        <v>21</v>
      </c>
      <c r="G378" s="323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>
        <f>SUM(S374,S377)/2</f>
        <v>0</v>
      </c>
      <c r="T378" s="11"/>
    </row>
    <row r="379" spans="1:20" ht="13.5" customHeight="1" x14ac:dyDescent="0.25">
      <c r="A379" s="313">
        <v>54</v>
      </c>
      <c r="B379" s="315" t="s">
        <v>374</v>
      </c>
      <c r="C379" s="315" t="s">
        <v>375</v>
      </c>
      <c r="D379" s="317" t="s">
        <v>40</v>
      </c>
      <c r="E379" s="336"/>
      <c r="F379" s="319" t="s">
        <v>16</v>
      </c>
      <c r="G379" s="12" t="s">
        <v>1</v>
      </c>
      <c r="H379" s="26"/>
      <c r="I379" s="20"/>
      <c r="J379" s="20"/>
      <c r="K379" s="20"/>
      <c r="L379" s="20"/>
      <c r="M379" s="20"/>
      <c r="N379" s="20"/>
      <c r="O379" s="20"/>
      <c r="P379" s="20"/>
      <c r="Q379" s="20"/>
      <c r="R379" s="20">
        <f t="shared" ref="R379:R384" si="127">SUM(H379:Q379)</f>
        <v>0</v>
      </c>
      <c r="S379" s="21">
        <f>SUM(H379:Q379)/10</f>
        <v>0</v>
      </c>
      <c r="T379" s="16"/>
    </row>
    <row r="380" spans="1:20" ht="13.5" customHeight="1" x14ac:dyDescent="0.25">
      <c r="A380" s="314"/>
      <c r="B380" s="316"/>
      <c r="C380" s="316"/>
      <c r="D380" s="317"/>
      <c r="E380" s="337"/>
      <c r="F380" s="320"/>
      <c r="G380" s="9" t="s">
        <v>2</v>
      </c>
      <c r="H380" s="28"/>
      <c r="I380" s="29"/>
      <c r="J380" s="29"/>
      <c r="K380" s="29"/>
      <c r="L380" s="29"/>
      <c r="M380" s="29"/>
      <c r="N380" s="29"/>
      <c r="O380" s="29"/>
      <c r="P380" s="29"/>
      <c r="Q380" s="29"/>
      <c r="R380" s="29">
        <f t="shared" si="127"/>
        <v>0</v>
      </c>
      <c r="S380" s="22">
        <f>SUM(H380:Q380)/12</f>
        <v>0</v>
      </c>
      <c r="T380" s="36"/>
    </row>
    <row r="381" spans="1:20" ht="13.5" customHeight="1" x14ac:dyDescent="0.25">
      <c r="A381" s="314"/>
      <c r="B381" s="316"/>
      <c r="C381" s="316"/>
      <c r="D381" s="317"/>
      <c r="E381" s="337"/>
      <c r="F381" s="321"/>
      <c r="G381" s="23" t="s">
        <v>22</v>
      </c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2">
        <f t="shared" si="127"/>
        <v>0</v>
      </c>
      <c r="S381" s="24">
        <f>SUM(S380*2+S379)/3</f>
        <v>0</v>
      </c>
      <c r="T381" s="36"/>
    </row>
    <row r="382" spans="1:20" ht="13.5" customHeight="1" x14ac:dyDescent="0.25">
      <c r="A382" s="314"/>
      <c r="B382" s="316"/>
      <c r="C382" s="316"/>
      <c r="D382" s="317"/>
      <c r="E382" s="337"/>
      <c r="F382" s="322" t="s">
        <v>20</v>
      </c>
      <c r="G382" s="9" t="s">
        <v>1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>
        <f t="shared" si="127"/>
        <v>0</v>
      </c>
      <c r="S382" s="22">
        <f>SUM(H382:Q382)/10</f>
        <v>0</v>
      </c>
      <c r="T382" s="36"/>
    </row>
    <row r="383" spans="1:20" ht="13.5" customHeight="1" x14ac:dyDescent="0.25">
      <c r="A383" s="314"/>
      <c r="B383" s="316"/>
      <c r="C383" s="316"/>
      <c r="D383" s="317"/>
      <c r="E383" s="337"/>
      <c r="F383" s="322"/>
      <c r="G383" s="9" t="s">
        <v>2</v>
      </c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>
        <f t="shared" si="127"/>
        <v>0</v>
      </c>
      <c r="S383" s="22">
        <f>SUM(H383:Q383)/12</f>
        <v>0</v>
      </c>
      <c r="T383" s="36"/>
    </row>
    <row r="384" spans="1:20" ht="13.5" customHeight="1" x14ac:dyDescent="0.25">
      <c r="A384" s="314"/>
      <c r="B384" s="316"/>
      <c r="C384" s="316"/>
      <c r="D384" s="317"/>
      <c r="E384" s="337"/>
      <c r="F384" s="322"/>
      <c r="G384" s="23" t="s">
        <v>23</v>
      </c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2">
        <f t="shared" si="127"/>
        <v>0</v>
      </c>
      <c r="S384" s="24">
        <f>SUM(S383*2+S382)/3</f>
        <v>0</v>
      </c>
      <c r="T384" s="36"/>
    </row>
    <row r="385" spans="1:20" ht="27.75" customHeight="1" thickBot="1" x14ac:dyDescent="0.3">
      <c r="A385" s="314"/>
      <c r="B385" s="316"/>
      <c r="C385" s="316"/>
      <c r="D385" s="317"/>
      <c r="E385" s="338"/>
      <c r="F385" s="323" t="s">
        <v>21</v>
      </c>
      <c r="G385" s="323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>
        <f>SUM(S381,S384)/2</f>
        <v>0</v>
      </c>
      <c r="T385" s="11"/>
    </row>
    <row r="386" spans="1:20" ht="13.5" customHeight="1" x14ac:dyDescent="0.25">
      <c r="A386" s="313">
        <v>55</v>
      </c>
      <c r="B386" s="315" t="s">
        <v>374</v>
      </c>
      <c r="C386" s="315" t="s">
        <v>375</v>
      </c>
      <c r="D386" s="317" t="s">
        <v>40</v>
      </c>
      <c r="E386" s="336"/>
      <c r="F386" s="319" t="s">
        <v>16</v>
      </c>
      <c r="G386" s="12" t="s">
        <v>1</v>
      </c>
      <c r="H386" s="26"/>
      <c r="I386" s="20"/>
      <c r="J386" s="20"/>
      <c r="K386" s="20"/>
      <c r="L386" s="20"/>
      <c r="M386" s="20"/>
      <c r="N386" s="20"/>
      <c r="O386" s="20"/>
      <c r="P386" s="20"/>
      <c r="Q386" s="20"/>
      <c r="R386" s="20">
        <f t="shared" ref="R386:R391" si="128">SUM(H386:Q386)</f>
        <v>0</v>
      </c>
      <c r="S386" s="21">
        <f>SUM(H386:Q386)/10</f>
        <v>0</v>
      </c>
      <c r="T386" s="16"/>
    </row>
    <row r="387" spans="1:20" ht="13.5" customHeight="1" x14ac:dyDescent="0.25">
      <c r="A387" s="314"/>
      <c r="B387" s="316"/>
      <c r="C387" s="316"/>
      <c r="D387" s="317"/>
      <c r="E387" s="337"/>
      <c r="F387" s="320"/>
      <c r="G387" s="9" t="s">
        <v>2</v>
      </c>
      <c r="H387" s="28"/>
      <c r="I387" s="29"/>
      <c r="J387" s="29"/>
      <c r="K387" s="29"/>
      <c r="L387" s="29"/>
      <c r="M387" s="29"/>
      <c r="N387" s="29"/>
      <c r="O387" s="29"/>
      <c r="P387" s="29"/>
      <c r="Q387" s="29"/>
      <c r="R387" s="29">
        <f t="shared" si="128"/>
        <v>0</v>
      </c>
      <c r="S387" s="22">
        <f>SUM(H387:Q387)/12</f>
        <v>0</v>
      </c>
      <c r="T387" s="36"/>
    </row>
    <row r="388" spans="1:20" ht="13.5" customHeight="1" x14ac:dyDescent="0.25">
      <c r="A388" s="314"/>
      <c r="B388" s="316"/>
      <c r="C388" s="316"/>
      <c r="D388" s="317"/>
      <c r="E388" s="337"/>
      <c r="F388" s="321"/>
      <c r="G388" s="23" t="s">
        <v>22</v>
      </c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2">
        <f t="shared" si="128"/>
        <v>0</v>
      </c>
      <c r="S388" s="24">
        <f>SUM(S387*2+S386)/3</f>
        <v>0</v>
      </c>
      <c r="T388" s="36"/>
    </row>
    <row r="389" spans="1:20" ht="13.5" customHeight="1" x14ac:dyDescent="0.25">
      <c r="A389" s="314"/>
      <c r="B389" s="316"/>
      <c r="C389" s="316"/>
      <c r="D389" s="317"/>
      <c r="E389" s="337"/>
      <c r="F389" s="322" t="s">
        <v>20</v>
      </c>
      <c r="G389" s="9" t="s">
        <v>1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>
        <f t="shared" si="128"/>
        <v>0</v>
      </c>
      <c r="S389" s="22">
        <f>SUM(H389:Q389)/10</f>
        <v>0</v>
      </c>
      <c r="T389" s="36"/>
    </row>
    <row r="390" spans="1:20" ht="13.5" customHeight="1" x14ac:dyDescent="0.25">
      <c r="A390" s="314"/>
      <c r="B390" s="316"/>
      <c r="C390" s="316"/>
      <c r="D390" s="317"/>
      <c r="E390" s="337"/>
      <c r="F390" s="322"/>
      <c r="G390" s="9" t="s">
        <v>2</v>
      </c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>
        <f t="shared" si="128"/>
        <v>0</v>
      </c>
      <c r="S390" s="22">
        <f>SUM(H390:Q390)/12</f>
        <v>0</v>
      </c>
      <c r="T390" s="36"/>
    </row>
    <row r="391" spans="1:20" ht="13.5" customHeight="1" x14ac:dyDescent="0.25">
      <c r="A391" s="314"/>
      <c r="B391" s="316"/>
      <c r="C391" s="316"/>
      <c r="D391" s="317"/>
      <c r="E391" s="337"/>
      <c r="F391" s="322"/>
      <c r="G391" s="23" t="s">
        <v>23</v>
      </c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2">
        <f t="shared" si="128"/>
        <v>0</v>
      </c>
      <c r="S391" s="24">
        <f>SUM(S390*2+S389)/3</f>
        <v>0</v>
      </c>
      <c r="T391" s="36"/>
    </row>
    <row r="392" spans="1:20" ht="30.75" customHeight="1" thickBot="1" x14ac:dyDescent="0.3">
      <c r="A392" s="314"/>
      <c r="B392" s="316"/>
      <c r="C392" s="316"/>
      <c r="D392" s="317"/>
      <c r="E392" s="338"/>
      <c r="F392" s="323" t="s">
        <v>21</v>
      </c>
      <c r="G392" s="323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>
        <f>SUM(S388,S391)/2</f>
        <v>0</v>
      </c>
      <c r="T392" s="11"/>
    </row>
    <row r="393" spans="1:20" ht="13.5" customHeight="1" x14ac:dyDescent="0.25">
      <c r="A393" s="313">
        <v>56</v>
      </c>
      <c r="B393" s="315" t="s">
        <v>374</v>
      </c>
      <c r="C393" s="315" t="s">
        <v>375</v>
      </c>
      <c r="D393" s="317" t="s">
        <v>40</v>
      </c>
      <c r="E393" s="336"/>
      <c r="F393" s="319" t="s">
        <v>16</v>
      </c>
      <c r="G393" s="12" t="s">
        <v>1</v>
      </c>
      <c r="H393" s="26"/>
      <c r="I393" s="20"/>
      <c r="J393" s="20"/>
      <c r="K393" s="20"/>
      <c r="L393" s="20"/>
      <c r="M393" s="20"/>
      <c r="N393" s="20"/>
      <c r="O393" s="20"/>
      <c r="P393" s="20"/>
      <c r="Q393" s="20"/>
      <c r="R393" s="20">
        <f t="shared" ref="R393:R398" si="129">SUM(H393:Q393)</f>
        <v>0</v>
      </c>
      <c r="S393" s="21">
        <f>SUM(H393:Q393)/10</f>
        <v>0</v>
      </c>
      <c r="T393" s="16"/>
    </row>
    <row r="394" spans="1:20" ht="13.5" customHeight="1" x14ac:dyDescent="0.25">
      <c r="A394" s="314"/>
      <c r="B394" s="316"/>
      <c r="C394" s="316"/>
      <c r="D394" s="317"/>
      <c r="E394" s="337"/>
      <c r="F394" s="320"/>
      <c r="G394" s="9" t="s">
        <v>2</v>
      </c>
      <c r="H394" s="28"/>
      <c r="I394" s="29"/>
      <c r="J394" s="29"/>
      <c r="K394" s="29"/>
      <c r="L394" s="29"/>
      <c r="M394" s="29"/>
      <c r="N394" s="29"/>
      <c r="O394" s="29"/>
      <c r="P394" s="29"/>
      <c r="Q394" s="29"/>
      <c r="R394" s="29">
        <f t="shared" si="129"/>
        <v>0</v>
      </c>
      <c r="S394" s="22">
        <f>SUM(H394:Q394)/12</f>
        <v>0</v>
      </c>
      <c r="T394" s="36"/>
    </row>
    <row r="395" spans="1:20" ht="13.5" customHeight="1" x14ac:dyDescent="0.25">
      <c r="A395" s="314"/>
      <c r="B395" s="316"/>
      <c r="C395" s="316"/>
      <c r="D395" s="317"/>
      <c r="E395" s="337"/>
      <c r="F395" s="321"/>
      <c r="G395" s="23" t="s">
        <v>22</v>
      </c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2">
        <f t="shared" si="129"/>
        <v>0</v>
      </c>
      <c r="S395" s="24">
        <f>SUM(S394*2+S393)/3</f>
        <v>0</v>
      </c>
      <c r="T395" s="36"/>
    </row>
    <row r="396" spans="1:20" ht="13.5" customHeight="1" x14ac:dyDescent="0.25">
      <c r="A396" s="314"/>
      <c r="B396" s="316"/>
      <c r="C396" s="316"/>
      <c r="D396" s="317"/>
      <c r="E396" s="337"/>
      <c r="F396" s="322" t="s">
        <v>20</v>
      </c>
      <c r="G396" s="9" t="s">
        <v>1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>
        <f t="shared" si="129"/>
        <v>0</v>
      </c>
      <c r="S396" s="22">
        <f>SUM(H396:Q396)/10</f>
        <v>0</v>
      </c>
      <c r="T396" s="36"/>
    </row>
    <row r="397" spans="1:20" ht="13.5" customHeight="1" x14ac:dyDescent="0.25">
      <c r="A397" s="314"/>
      <c r="B397" s="316"/>
      <c r="C397" s="316"/>
      <c r="D397" s="317"/>
      <c r="E397" s="337"/>
      <c r="F397" s="322"/>
      <c r="G397" s="9" t="s">
        <v>2</v>
      </c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>
        <f t="shared" si="129"/>
        <v>0</v>
      </c>
      <c r="S397" s="22">
        <f>SUM(H397:Q397)/12</f>
        <v>0</v>
      </c>
      <c r="T397" s="36"/>
    </row>
    <row r="398" spans="1:20" ht="13.5" customHeight="1" x14ac:dyDescent="0.25">
      <c r="A398" s="314"/>
      <c r="B398" s="316"/>
      <c r="C398" s="316"/>
      <c r="D398" s="317"/>
      <c r="E398" s="337"/>
      <c r="F398" s="322"/>
      <c r="G398" s="23" t="s">
        <v>23</v>
      </c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2">
        <f t="shared" si="129"/>
        <v>0</v>
      </c>
      <c r="S398" s="24">
        <f>SUM(S397*2+S396)/3</f>
        <v>0</v>
      </c>
      <c r="T398" s="36"/>
    </row>
    <row r="399" spans="1:20" ht="27" customHeight="1" thickBot="1" x14ac:dyDescent="0.3">
      <c r="A399" s="314"/>
      <c r="B399" s="316"/>
      <c r="C399" s="316"/>
      <c r="D399" s="317"/>
      <c r="E399" s="338"/>
      <c r="F399" s="323" t="s">
        <v>21</v>
      </c>
      <c r="G399" s="323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>
        <f>SUM(S395,S398)/2</f>
        <v>0</v>
      </c>
      <c r="T399" s="11"/>
    </row>
    <row r="400" spans="1:20" ht="13.5" customHeight="1" x14ac:dyDescent="0.25">
      <c r="A400" s="313">
        <v>57</v>
      </c>
      <c r="B400" s="315" t="s">
        <v>374</v>
      </c>
      <c r="C400" s="315" t="s">
        <v>375</v>
      </c>
      <c r="D400" s="317" t="s">
        <v>40</v>
      </c>
      <c r="E400" s="336"/>
      <c r="F400" s="319" t="s">
        <v>16</v>
      </c>
      <c r="G400" s="12" t="s">
        <v>1</v>
      </c>
      <c r="H400" s="26"/>
      <c r="I400" s="20"/>
      <c r="J400" s="20"/>
      <c r="K400" s="20"/>
      <c r="L400" s="20"/>
      <c r="M400" s="20"/>
      <c r="N400" s="20"/>
      <c r="O400" s="20"/>
      <c r="P400" s="20"/>
      <c r="Q400" s="20"/>
      <c r="R400" s="20">
        <f t="shared" ref="R400:R405" si="130">SUM(H400:Q400)</f>
        <v>0</v>
      </c>
      <c r="S400" s="21">
        <f>SUM(H400:Q400)/10</f>
        <v>0</v>
      </c>
      <c r="T400" s="16"/>
    </row>
    <row r="401" spans="1:20" ht="13.5" customHeight="1" x14ac:dyDescent="0.25">
      <c r="A401" s="314"/>
      <c r="B401" s="316"/>
      <c r="C401" s="316"/>
      <c r="D401" s="317"/>
      <c r="E401" s="337"/>
      <c r="F401" s="320"/>
      <c r="G401" s="9" t="s">
        <v>2</v>
      </c>
      <c r="H401" s="28"/>
      <c r="I401" s="29"/>
      <c r="J401" s="29"/>
      <c r="K401" s="29"/>
      <c r="L401" s="29"/>
      <c r="M401" s="29"/>
      <c r="N401" s="29"/>
      <c r="O401" s="29"/>
      <c r="P401" s="29"/>
      <c r="Q401" s="29"/>
      <c r="R401" s="29">
        <f t="shared" si="130"/>
        <v>0</v>
      </c>
      <c r="S401" s="22">
        <f>SUM(H401:Q401)/12</f>
        <v>0</v>
      </c>
      <c r="T401" s="36"/>
    </row>
    <row r="402" spans="1:20" ht="13.5" customHeight="1" x14ac:dyDescent="0.25">
      <c r="A402" s="314"/>
      <c r="B402" s="316"/>
      <c r="C402" s="316"/>
      <c r="D402" s="317"/>
      <c r="E402" s="337"/>
      <c r="F402" s="321"/>
      <c r="G402" s="23" t="s">
        <v>22</v>
      </c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2">
        <f t="shared" si="130"/>
        <v>0</v>
      </c>
      <c r="S402" s="24">
        <f>SUM(S401*2+S400)/3</f>
        <v>0</v>
      </c>
      <c r="T402" s="36"/>
    </row>
    <row r="403" spans="1:20" ht="13.5" customHeight="1" x14ac:dyDescent="0.25">
      <c r="A403" s="314"/>
      <c r="B403" s="316"/>
      <c r="C403" s="316"/>
      <c r="D403" s="317"/>
      <c r="E403" s="337"/>
      <c r="F403" s="322" t="s">
        <v>20</v>
      </c>
      <c r="G403" s="9" t="s">
        <v>1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>
        <f t="shared" si="130"/>
        <v>0</v>
      </c>
      <c r="S403" s="22">
        <f>SUM(H403:Q403)/10</f>
        <v>0</v>
      </c>
      <c r="T403" s="36"/>
    </row>
    <row r="404" spans="1:20" ht="13.5" customHeight="1" x14ac:dyDescent="0.25">
      <c r="A404" s="314"/>
      <c r="B404" s="316"/>
      <c r="C404" s="316"/>
      <c r="D404" s="317"/>
      <c r="E404" s="337"/>
      <c r="F404" s="322"/>
      <c r="G404" s="9" t="s">
        <v>2</v>
      </c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>
        <f t="shared" si="130"/>
        <v>0</v>
      </c>
      <c r="S404" s="22">
        <f>SUM(H404:Q404)/12</f>
        <v>0</v>
      </c>
      <c r="T404" s="36"/>
    </row>
    <row r="405" spans="1:20" ht="13.5" customHeight="1" x14ac:dyDescent="0.25">
      <c r="A405" s="314"/>
      <c r="B405" s="316"/>
      <c r="C405" s="316"/>
      <c r="D405" s="317"/>
      <c r="E405" s="337"/>
      <c r="F405" s="322"/>
      <c r="G405" s="23" t="s">
        <v>23</v>
      </c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2">
        <f t="shared" si="130"/>
        <v>0</v>
      </c>
      <c r="S405" s="24">
        <f>SUM(S404*2+S403)/3</f>
        <v>0</v>
      </c>
      <c r="T405" s="36"/>
    </row>
    <row r="406" spans="1:20" ht="30" customHeight="1" thickBot="1" x14ac:dyDescent="0.3">
      <c r="A406" s="314"/>
      <c r="B406" s="316"/>
      <c r="C406" s="316"/>
      <c r="D406" s="317"/>
      <c r="E406" s="338"/>
      <c r="F406" s="323" t="s">
        <v>21</v>
      </c>
      <c r="G406" s="323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>
        <f>SUM(S402,S405)/2</f>
        <v>0</v>
      </c>
      <c r="T406" s="11"/>
    </row>
    <row r="407" spans="1:20" ht="13.5" customHeight="1" x14ac:dyDescent="0.25">
      <c r="A407" s="313">
        <v>58</v>
      </c>
      <c r="B407" s="315" t="s">
        <v>374</v>
      </c>
      <c r="C407" s="315" t="s">
        <v>375</v>
      </c>
      <c r="D407" s="317" t="s">
        <v>40</v>
      </c>
      <c r="E407" s="336"/>
      <c r="F407" s="319" t="s">
        <v>16</v>
      </c>
      <c r="G407" s="12" t="s">
        <v>1</v>
      </c>
      <c r="H407" s="26"/>
      <c r="I407" s="20"/>
      <c r="J407" s="20"/>
      <c r="K407" s="20"/>
      <c r="L407" s="20"/>
      <c r="M407" s="20"/>
      <c r="N407" s="20"/>
      <c r="O407" s="20"/>
      <c r="P407" s="20"/>
      <c r="Q407" s="20"/>
      <c r="R407" s="20">
        <f t="shared" ref="R407:R412" si="131">SUM(H407:Q407)</f>
        <v>0</v>
      </c>
      <c r="S407" s="21">
        <f>SUM(H407:Q407)/10</f>
        <v>0</v>
      </c>
      <c r="T407" s="16"/>
    </row>
    <row r="408" spans="1:20" ht="13.5" customHeight="1" x14ac:dyDescent="0.25">
      <c r="A408" s="314"/>
      <c r="B408" s="316"/>
      <c r="C408" s="316"/>
      <c r="D408" s="317"/>
      <c r="E408" s="337"/>
      <c r="F408" s="320"/>
      <c r="G408" s="9" t="s">
        <v>2</v>
      </c>
      <c r="H408" s="28"/>
      <c r="I408" s="29"/>
      <c r="J408" s="29"/>
      <c r="K408" s="29"/>
      <c r="L408" s="29"/>
      <c r="M408" s="29"/>
      <c r="N408" s="29"/>
      <c r="O408" s="29"/>
      <c r="P408" s="29"/>
      <c r="Q408" s="29"/>
      <c r="R408" s="29">
        <f t="shared" si="131"/>
        <v>0</v>
      </c>
      <c r="S408" s="22">
        <f>SUM(H408:Q408)/12</f>
        <v>0</v>
      </c>
      <c r="T408" s="36"/>
    </row>
    <row r="409" spans="1:20" ht="13.5" customHeight="1" x14ac:dyDescent="0.25">
      <c r="A409" s="314"/>
      <c r="B409" s="316"/>
      <c r="C409" s="316"/>
      <c r="D409" s="317"/>
      <c r="E409" s="337"/>
      <c r="F409" s="321"/>
      <c r="G409" s="23" t="s">
        <v>22</v>
      </c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2">
        <f t="shared" si="131"/>
        <v>0</v>
      </c>
      <c r="S409" s="24">
        <f>SUM(S408*2+S407)/3</f>
        <v>0</v>
      </c>
      <c r="T409" s="36"/>
    </row>
    <row r="410" spans="1:20" ht="13.5" customHeight="1" x14ac:dyDescent="0.25">
      <c r="A410" s="314"/>
      <c r="B410" s="316"/>
      <c r="C410" s="316"/>
      <c r="D410" s="317"/>
      <c r="E410" s="337"/>
      <c r="F410" s="322" t="s">
        <v>20</v>
      </c>
      <c r="G410" s="9" t="s">
        <v>1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>
        <f t="shared" si="131"/>
        <v>0</v>
      </c>
      <c r="S410" s="22">
        <f>SUM(H410:Q410)/10</f>
        <v>0</v>
      </c>
      <c r="T410" s="36"/>
    </row>
    <row r="411" spans="1:20" ht="13.5" customHeight="1" x14ac:dyDescent="0.25">
      <c r="A411" s="314"/>
      <c r="B411" s="316"/>
      <c r="C411" s="316"/>
      <c r="D411" s="317"/>
      <c r="E411" s="337"/>
      <c r="F411" s="322"/>
      <c r="G411" s="9" t="s">
        <v>2</v>
      </c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>
        <f t="shared" si="131"/>
        <v>0</v>
      </c>
      <c r="S411" s="22">
        <f>SUM(H411:Q411)/12</f>
        <v>0</v>
      </c>
      <c r="T411" s="36"/>
    </row>
    <row r="412" spans="1:20" ht="13.5" customHeight="1" x14ac:dyDescent="0.25">
      <c r="A412" s="314"/>
      <c r="B412" s="316"/>
      <c r="C412" s="316"/>
      <c r="D412" s="317"/>
      <c r="E412" s="337"/>
      <c r="F412" s="322"/>
      <c r="G412" s="23" t="s">
        <v>23</v>
      </c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2">
        <f t="shared" si="131"/>
        <v>0</v>
      </c>
      <c r="S412" s="24">
        <f>SUM(S411*2+S410)/3</f>
        <v>0</v>
      </c>
      <c r="T412" s="36"/>
    </row>
    <row r="413" spans="1:20" ht="30.75" customHeight="1" thickBot="1" x14ac:dyDescent="0.3">
      <c r="A413" s="314"/>
      <c r="B413" s="316"/>
      <c r="C413" s="316"/>
      <c r="D413" s="317"/>
      <c r="E413" s="338"/>
      <c r="F413" s="323" t="s">
        <v>21</v>
      </c>
      <c r="G413" s="323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>
        <f>SUM(S409,S412)/2</f>
        <v>0</v>
      </c>
      <c r="T413" s="11"/>
    </row>
    <row r="414" spans="1:20" ht="13.5" customHeight="1" x14ac:dyDescent="0.25">
      <c r="A414" s="313">
        <v>59</v>
      </c>
      <c r="B414" s="315" t="s">
        <v>374</v>
      </c>
      <c r="C414" s="315" t="s">
        <v>375</v>
      </c>
      <c r="D414" s="317" t="s">
        <v>40</v>
      </c>
      <c r="E414" s="336"/>
      <c r="F414" s="319" t="s">
        <v>16</v>
      </c>
      <c r="G414" s="12" t="s">
        <v>1</v>
      </c>
      <c r="H414" s="26"/>
      <c r="I414" s="20"/>
      <c r="J414" s="20"/>
      <c r="K414" s="20"/>
      <c r="L414" s="20"/>
      <c r="M414" s="20"/>
      <c r="N414" s="20"/>
      <c r="O414" s="20"/>
      <c r="P414" s="20"/>
      <c r="Q414" s="20"/>
      <c r="R414" s="20">
        <f t="shared" ref="R414:R419" si="132">SUM(H414:Q414)</f>
        <v>0</v>
      </c>
      <c r="S414" s="21">
        <f>SUM(H414:Q414)/10</f>
        <v>0</v>
      </c>
      <c r="T414" s="16"/>
    </row>
    <row r="415" spans="1:20" ht="13.5" customHeight="1" x14ac:dyDescent="0.25">
      <c r="A415" s="314"/>
      <c r="B415" s="316"/>
      <c r="C415" s="316"/>
      <c r="D415" s="317"/>
      <c r="E415" s="337"/>
      <c r="F415" s="320"/>
      <c r="G415" s="9" t="s">
        <v>2</v>
      </c>
      <c r="H415" s="28"/>
      <c r="I415" s="29"/>
      <c r="J415" s="29"/>
      <c r="K415" s="29"/>
      <c r="L415" s="29"/>
      <c r="M415" s="29"/>
      <c r="N415" s="29"/>
      <c r="O415" s="29"/>
      <c r="P415" s="29"/>
      <c r="Q415" s="29"/>
      <c r="R415" s="29">
        <f t="shared" si="132"/>
        <v>0</v>
      </c>
      <c r="S415" s="22">
        <f>SUM(H415:Q415)/12</f>
        <v>0</v>
      </c>
      <c r="T415" s="36"/>
    </row>
    <row r="416" spans="1:20" ht="13.5" customHeight="1" x14ac:dyDescent="0.25">
      <c r="A416" s="314"/>
      <c r="B416" s="316"/>
      <c r="C416" s="316"/>
      <c r="D416" s="317"/>
      <c r="E416" s="337"/>
      <c r="F416" s="321"/>
      <c r="G416" s="23" t="s">
        <v>22</v>
      </c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2">
        <f t="shared" si="132"/>
        <v>0</v>
      </c>
      <c r="S416" s="24">
        <f>SUM(S415*2+S414)/3</f>
        <v>0</v>
      </c>
      <c r="T416" s="36"/>
    </row>
    <row r="417" spans="1:20" ht="13.5" customHeight="1" x14ac:dyDescent="0.25">
      <c r="A417" s="314"/>
      <c r="B417" s="316"/>
      <c r="C417" s="316"/>
      <c r="D417" s="317"/>
      <c r="E417" s="337"/>
      <c r="F417" s="322" t="s">
        <v>20</v>
      </c>
      <c r="G417" s="9" t="s">
        <v>1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>
        <f t="shared" si="132"/>
        <v>0</v>
      </c>
      <c r="S417" s="22">
        <f>SUM(H417:Q417)/10</f>
        <v>0</v>
      </c>
      <c r="T417" s="36"/>
    </row>
    <row r="418" spans="1:20" ht="13.5" customHeight="1" x14ac:dyDescent="0.25">
      <c r="A418" s="314"/>
      <c r="B418" s="316"/>
      <c r="C418" s="316"/>
      <c r="D418" s="317"/>
      <c r="E418" s="337"/>
      <c r="F418" s="322"/>
      <c r="G418" s="9" t="s">
        <v>2</v>
      </c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>
        <f t="shared" si="132"/>
        <v>0</v>
      </c>
      <c r="S418" s="22">
        <f>SUM(H418:Q418)/12</f>
        <v>0</v>
      </c>
      <c r="T418" s="36"/>
    </row>
    <row r="419" spans="1:20" ht="13.5" customHeight="1" x14ac:dyDescent="0.25">
      <c r="A419" s="314"/>
      <c r="B419" s="316"/>
      <c r="C419" s="316"/>
      <c r="D419" s="317"/>
      <c r="E419" s="337"/>
      <c r="F419" s="322"/>
      <c r="G419" s="23" t="s">
        <v>23</v>
      </c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2">
        <f t="shared" si="132"/>
        <v>0</v>
      </c>
      <c r="S419" s="24">
        <f>SUM(S418*2+S417)/3</f>
        <v>0</v>
      </c>
      <c r="T419" s="36"/>
    </row>
    <row r="420" spans="1:20" ht="36" customHeight="1" thickBot="1" x14ac:dyDescent="0.3">
      <c r="A420" s="314"/>
      <c r="B420" s="316"/>
      <c r="C420" s="316"/>
      <c r="D420" s="317"/>
      <c r="E420" s="338"/>
      <c r="F420" s="323" t="s">
        <v>21</v>
      </c>
      <c r="G420" s="323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>
        <f>SUM(S416,S419)/2</f>
        <v>0</v>
      </c>
      <c r="T420" s="11"/>
    </row>
    <row r="421" spans="1:20" ht="13.5" customHeight="1" x14ac:dyDescent="0.25">
      <c r="A421" s="313">
        <v>60</v>
      </c>
      <c r="B421" s="315" t="s">
        <v>374</v>
      </c>
      <c r="C421" s="315" t="s">
        <v>375</v>
      </c>
      <c r="D421" s="317" t="s">
        <v>40</v>
      </c>
      <c r="E421" s="335"/>
      <c r="F421" s="319" t="s">
        <v>16</v>
      </c>
      <c r="G421" s="12" t="s">
        <v>1</v>
      </c>
      <c r="H421" s="26"/>
      <c r="I421" s="20"/>
      <c r="J421" s="20"/>
      <c r="K421" s="20"/>
      <c r="L421" s="20"/>
      <c r="M421" s="20"/>
      <c r="N421" s="20"/>
      <c r="O421" s="20"/>
      <c r="P421" s="20"/>
      <c r="Q421" s="20"/>
      <c r="R421" s="20">
        <f t="shared" ref="R421:R426" si="133">SUM(H421:Q421)</f>
        <v>0</v>
      </c>
      <c r="S421" s="21">
        <f>SUM(H421:Q421)/10</f>
        <v>0</v>
      </c>
      <c r="T421" s="16"/>
    </row>
    <row r="422" spans="1:20" ht="13.5" customHeight="1" x14ac:dyDescent="0.25">
      <c r="A422" s="314"/>
      <c r="B422" s="316"/>
      <c r="C422" s="316"/>
      <c r="D422" s="317"/>
      <c r="E422" s="335"/>
      <c r="F422" s="320"/>
      <c r="G422" s="9" t="s">
        <v>2</v>
      </c>
      <c r="H422" s="28"/>
      <c r="I422" s="29"/>
      <c r="J422" s="29"/>
      <c r="K422" s="29"/>
      <c r="L422" s="29"/>
      <c r="M422" s="29"/>
      <c r="N422" s="29"/>
      <c r="O422" s="29"/>
      <c r="P422" s="29"/>
      <c r="Q422" s="29"/>
      <c r="R422" s="29">
        <f t="shared" si="133"/>
        <v>0</v>
      </c>
      <c r="S422" s="22">
        <f>SUM(H422:Q422)/12</f>
        <v>0</v>
      </c>
      <c r="T422" s="36"/>
    </row>
    <row r="423" spans="1:20" ht="13.5" customHeight="1" x14ac:dyDescent="0.25">
      <c r="A423" s="314"/>
      <c r="B423" s="316"/>
      <c r="C423" s="316"/>
      <c r="D423" s="317"/>
      <c r="E423" s="335"/>
      <c r="F423" s="321"/>
      <c r="G423" s="23" t="s">
        <v>22</v>
      </c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2">
        <f t="shared" si="133"/>
        <v>0</v>
      </c>
      <c r="S423" s="24">
        <f>SUM(S422*2+S421)/3</f>
        <v>0</v>
      </c>
      <c r="T423" s="36"/>
    </row>
    <row r="424" spans="1:20" ht="13.5" customHeight="1" x14ac:dyDescent="0.25">
      <c r="A424" s="314"/>
      <c r="B424" s="316"/>
      <c r="C424" s="316"/>
      <c r="D424" s="317"/>
      <c r="E424" s="335"/>
      <c r="F424" s="322" t="s">
        <v>20</v>
      </c>
      <c r="G424" s="9" t="s">
        <v>1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>
        <f t="shared" si="133"/>
        <v>0</v>
      </c>
      <c r="S424" s="22">
        <f>SUM(H424:Q424)/10</f>
        <v>0</v>
      </c>
      <c r="T424" s="36"/>
    </row>
    <row r="425" spans="1:20" ht="13.5" customHeight="1" x14ac:dyDescent="0.25">
      <c r="A425" s="314"/>
      <c r="B425" s="316"/>
      <c r="C425" s="316"/>
      <c r="D425" s="317"/>
      <c r="E425" s="335"/>
      <c r="F425" s="322"/>
      <c r="G425" s="9" t="s">
        <v>2</v>
      </c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>
        <f t="shared" si="133"/>
        <v>0</v>
      </c>
      <c r="S425" s="22">
        <f>SUM(H425:Q425)/12</f>
        <v>0</v>
      </c>
      <c r="T425" s="36"/>
    </row>
    <row r="426" spans="1:20" ht="13.5" customHeight="1" x14ac:dyDescent="0.25">
      <c r="A426" s="314"/>
      <c r="B426" s="316"/>
      <c r="C426" s="316"/>
      <c r="D426" s="317"/>
      <c r="E426" s="335"/>
      <c r="F426" s="322"/>
      <c r="G426" s="23" t="s">
        <v>23</v>
      </c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2">
        <f t="shared" si="133"/>
        <v>0</v>
      </c>
      <c r="S426" s="24">
        <f>SUM(S425*2+S424)/3</f>
        <v>0</v>
      </c>
      <c r="T426" s="36"/>
    </row>
    <row r="427" spans="1:20" ht="34.5" customHeight="1" thickBot="1" x14ac:dyDescent="0.3">
      <c r="A427" s="314"/>
      <c r="B427" s="316"/>
      <c r="C427" s="316"/>
      <c r="D427" s="317"/>
      <c r="E427" s="335"/>
      <c r="F427" s="323" t="s">
        <v>21</v>
      </c>
      <c r="G427" s="323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>
        <f>SUM(S423,S426)/2</f>
        <v>0</v>
      </c>
      <c r="T427" s="11"/>
    </row>
    <row r="428" spans="1:20" ht="13.5" customHeight="1" x14ac:dyDescent="0.25">
      <c r="A428" s="313">
        <v>61</v>
      </c>
      <c r="B428" s="315" t="s">
        <v>374</v>
      </c>
      <c r="C428" s="315" t="s">
        <v>375</v>
      </c>
      <c r="D428" s="317" t="s">
        <v>40</v>
      </c>
      <c r="E428" s="335"/>
      <c r="F428" s="319" t="s">
        <v>16</v>
      </c>
      <c r="G428" s="12" t="s">
        <v>1</v>
      </c>
      <c r="H428" s="26"/>
      <c r="I428" s="20"/>
      <c r="J428" s="20"/>
      <c r="K428" s="20"/>
      <c r="L428" s="20"/>
      <c r="M428" s="20"/>
      <c r="N428" s="20"/>
      <c r="O428" s="20"/>
      <c r="P428" s="20"/>
      <c r="Q428" s="20"/>
      <c r="R428" s="20">
        <f t="shared" ref="R428:R433" si="134">SUM(H428:Q428)</f>
        <v>0</v>
      </c>
      <c r="S428" s="21">
        <f>SUM(H428:Q428)/10</f>
        <v>0</v>
      </c>
      <c r="T428" s="16"/>
    </row>
    <row r="429" spans="1:20" ht="13.5" customHeight="1" x14ac:dyDescent="0.25">
      <c r="A429" s="314"/>
      <c r="B429" s="316"/>
      <c r="C429" s="316"/>
      <c r="D429" s="317"/>
      <c r="E429" s="335"/>
      <c r="F429" s="320"/>
      <c r="G429" s="9" t="s">
        <v>2</v>
      </c>
      <c r="H429" s="28"/>
      <c r="I429" s="29"/>
      <c r="J429" s="29"/>
      <c r="K429" s="29"/>
      <c r="L429" s="29"/>
      <c r="M429" s="29"/>
      <c r="N429" s="29"/>
      <c r="O429" s="29"/>
      <c r="P429" s="29"/>
      <c r="Q429" s="29"/>
      <c r="R429" s="29">
        <f t="shared" si="134"/>
        <v>0</v>
      </c>
      <c r="S429" s="22">
        <f>SUM(H429:Q429)/12</f>
        <v>0</v>
      </c>
      <c r="T429" s="36"/>
    </row>
    <row r="430" spans="1:20" ht="13.5" customHeight="1" x14ac:dyDescent="0.25">
      <c r="A430" s="314"/>
      <c r="B430" s="316"/>
      <c r="C430" s="316"/>
      <c r="D430" s="317"/>
      <c r="E430" s="335"/>
      <c r="F430" s="321"/>
      <c r="G430" s="23" t="s">
        <v>22</v>
      </c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2">
        <f t="shared" si="134"/>
        <v>0</v>
      </c>
      <c r="S430" s="24">
        <f>SUM(S429*2+S428)/3</f>
        <v>0</v>
      </c>
      <c r="T430" s="36"/>
    </row>
    <row r="431" spans="1:20" ht="13.5" customHeight="1" x14ac:dyDescent="0.25">
      <c r="A431" s="314"/>
      <c r="B431" s="316"/>
      <c r="C431" s="316"/>
      <c r="D431" s="317"/>
      <c r="E431" s="335"/>
      <c r="F431" s="322" t="s">
        <v>20</v>
      </c>
      <c r="G431" s="9" t="s">
        <v>1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>
        <f t="shared" si="134"/>
        <v>0</v>
      </c>
      <c r="S431" s="22">
        <f>SUM(H431:Q431)/10</f>
        <v>0</v>
      </c>
      <c r="T431" s="36"/>
    </row>
    <row r="432" spans="1:20" ht="13.5" customHeight="1" x14ac:dyDescent="0.25">
      <c r="A432" s="314"/>
      <c r="B432" s="316"/>
      <c r="C432" s="316"/>
      <c r="D432" s="317"/>
      <c r="E432" s="335"/>
      <c r="F432" s="322"/>
      <c r="G432" s="9" t="s">
        <v>2</v>
      </c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>
        <f t="shared" si="134"/>
        <v>0</v>
      </c>
      <c r="S432" s="22">
        <f>SUM(H432:Q432)/12</f>
        <v>0</v>
      </c>
      <c r="T432" s="36"/>
    </row>
    <row r="433" spans="1:20" ht="13.5" customHeight="1" x14ac:dyDescent="0.25">
      <c r="A433" s="314"/>
      <c r="B433" s="316"/>
      <c r="C433" s="316"/>
      <c r="D433" s="317"/>
      <c r="E433" s="335"/>
      <c r="F433" s="322"/>
      <c r="G433" s="23" t="s">
        <v>23</v>
      </c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2">
        <f t="shared" si="134"/>
        <v>0</v>
      </c>
      <c r="S433" s="24">
        <f>SUM(S432*2+S431)/3</f>
        <v>0</v>
      </c>
      <c r="T433" s="36"/>
    </row>
    <row r="434" spans="1:20" ht="31.5" customHeight="1" thickBot="1" x14ac:dyDescent="0.3">
      <c r="A434" s="314"/>
      <c r="B434" s="316"/>
      <c r="C434" s="316"/>
      <c r="D434" s="317"/>
      <c r="E434" s="335"/>
      <c r="F434" s="323" t="s">
        <v>21</v>
      </c>
      <c r="G434" s="323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>
        <f>SUM(S430,S433)/2</f>
        <v>0</v>
      </c>
      <c r="T434" s="11"/>
    </row>
    <row r="435" spans="1:20" ht="13.5" customHeight="1" x14ac:dyDescent="0.25">
      <c r="A435" s="313">
        <v>62</v>
      </c>
      <c r="B435" s="315" t="s">
        <v>374</v>
      </c>
      <c r="C435" s="315" t="s">
        <v>375</v>
      </c>
      <c r="D435" s="317" t="s">
        <v>40</v>
      </c>
      <c r="E435" s="335"/>
      <c r="F435" s="319" t="s">
        <v>16</v>
      </c>
      <c r="G435" s="12" t="s">
        <v>1</v>
      </c>
      <c r="H435" s="26"/>
      <c r="I435" s="20"/>
      <c r="J435" s="20"/>
      <c r="K435" s="20"/>
      <c r="L435" s="20"/>
      <c r="M435" s="20"/>
      <c r="N435" s="20"/>
      <c r="O435" s="20"/>
      <c r="P435" s="20"/>
      <c r="Q435" s="20"/>
      <c r="R435" s="20">
        <f t="shared" ref="R435:R440" si="135">SUM(H435:Q435)</f>
        <v>0</v>
      </c>
      <c r="S435" s="21">
        <f>SUM(H435:Q435)/10</f>
        <v>0</v>
      </c>
      <c r="T435" s="16"/>
    </row>
    <row r="436" spans="1:20" ht="13.5" customHeight="1" x14ac:dyDescent="0.25">
      <c r="A436" s="314"/>
      <c r="B436" s="316"/>
      <c r="C436" s="316"/>
      <c r="D436" s="317"/>
      <c r="E436" s="335"/>
      <c r="F436" s="320"/>
      <c r="G436" s="9" t="s">
        <v>2</v>
      </c>
      <c r="H436" s="28"/>
      <c r="I436" s="29"/>
      <c r="J436" s="29"/>
      <c r="K436" s="29"/>
      <c r="L436" s="29"/>
      <c r="M436" s="29"/>
      <c r="N436" s="29"/>
      <c r="O436" s="29"/>
      <c r="P436" s="29"/>
      <c r="Q436" s="29"/>
      <c r="R436" s="29">
        <f t="shared" si="135"/>
        <v>0</v>
      </c>
      <c r="S436" s="22">
        <f>SUM(H436:Q436)/12</f>
        <v>0</v>
      </c>
      <c r="T436" s="36"/>
    </row>
    <row r="437" spans="1:20" ht="13.5" customHeight="1" x14ac:dyDescent="0.25">
      <c r="A437" s="314"/>
      <c r="B437" s="316"/>
      <c r="C437" s="316"/>
      <c r="D437" s="317"/>
      <c r="E437" s="335"/>
      <c r="F437" s="321"/>
      <c r="G437" s="23" t="s">
        <v>22</v>
      </c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2">
        <f t="shared" si="135"/>
        <v>0</v>
      </c>
      <c r="S437" s="24">
        <f>SUM(S436*2+S435)/3</f>
        <v>0</v>
      </c>
      <c r="T437" s="36"/>
    </row>
    <row r="438" spans="1:20" ht="13.5" customHeight="1" x14ac:dyDescent="0.25">
      <c r="A438" s="314"/>
      <c r="B438" s="316"/>
      <c r="C438" s="316"/>
      <c r="D438" s="317"/>
      <c r="E438" s="335"/>
      <c r="F438" s="322" t="s">
        <v>20</v>
      </c>
      <c r="G438" s="9" t="s">
        <v>1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>
        <f t="shared" si="135"/>
        <v>0</v>
      </c>
      <c r="S438" s="22">
        <f>SUM(H438:Q438)/10</f>
        <v>0</v>
      </c>
      <c r="T438" s="36"/>
    </row>
    <row r="439" spans="1:20" ht="13.5" customHeight="1" x14ac:dyDescent="0.25">
      <c r="A439" s="314"/>
      <c r="B439" s="316"/>
      <c r="C439" s="316"/>
      <c r="D439" s="317"/>
      <c r="E439" s="335"/>
      <c r="F439" s="322"/>
      <c r="G439" s="9" t="s">
        <v>2</v>
      </c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>
        <f t="shared" si="135"/>
        <v>0</v>
      </c>
      <c r="S439" s="22">
        <f>SUM(H439:Q439)/12</f>
        <v>0</v>
      </c>
      <c r="T439" s="36"/>
    </row>
    <row r="440" spans="1:20" ht="13.5" customHeight="1" x14ac:dyDescent="0.25">
      <c r="A440" s="314"/>
      <c r="B440" s="316"/>
      <c r="C440" s="316"/>
      <c r="D440" s="317"/>
      <c r="E440" s="335"/>
      <c r="F440" s="322"/>
      <c r="G440" s="23" t="s">
        <v>23</v>
      </c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2">
        <f t="shared" si="135"/>
        <v>0</v>
      </c>
      <c r="S440" s="24">
        <f>SUM(S439*2+S438)/3</f>
        <v>0</v>
      </c>
      <c r="T440" s="36"/>
    </row>
    <row r="441" spans="1:20" ht="28.5" customHeight="1" thickBot="1" x14ac:dyDescent="0.3">
      <c r="A441" s="314"/>
      <c r="B441" s="316"/>
      <c r="C441" s="316"/>
      <c r="D441" s="317"/>
      <c r="E441" s="335"/>
      <c r="F441" s="323" t="s">
        <v>21</v>
      </c>
      <c r="G441" s="323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>
        <f>SUM(S437,S440)/2</f>
        <v>0</v>
      </c>
      <c r="T441" s="11"/>
    </row>
    <row r="442" spans="1:20" ht="13.5" customHeight="1" x14ac:dyDescent="0.25">
      <c r="A442" s="313">
        <v>63</v>
      </c>
      <c r="B442" s="315" t="s">
        <v>374</v>
      </c>
      <c r="C442" s="315" t="s">
        <v>34</v>
      </c>
      <c r="D442" s="317" t="s">
        <v>40</v>
      </c>
      <c r="E442" s="335"/>
      <c r="F442" s="319" t="s">
        <v>16</v>
      </c>
      <c r="G442" s="12" t="s">
        <v>1</v>
      </c>
      <c r="H442" s="26"/>
      <c r="I442" s="20"/>
      <c r="J442" s="20"/>
      <c r="K442" s="20"/>
      <c r="L442" s="20"/>
      <c r="M442" s="20"/>
      <c r="N442" s="20"/>
      <c r="O442" s="20"/>
      <c r="P442" s="20"/>
      <c r="Q442" s="20"/>
      <c r="R442" s="20">
        <f t="shared" ref="R442:R447" si="136">SUM(H442:Q442)</f>
        <v>0</v>
      </c>
      <c r="S442" s="21">
        <f>SUM(H442:Q442)/10</f>
        <v>0</v>
      </c>
      <c r="T442" s="16"/>
    </row>
    <row r="443" spans="1:20" ht="13.5" customHeight="1" x14ac:dyDescent="0.25">
      <c r="A443" s="314"/>
      <c r="B443" s="316"/>
      <c r="C443" s="316"/>
      <c r="D443" s="317"/>
      <c r="E443" s="335"/>
      <c r="F443" s="320"/>
      <c r="G443" s="9" t="s">
        <v>2</v>
      </c>
      <c r="H443" s="28"/>
      <c r="I443" s="29"/>
      <c r="J443" s="29"/>
      <c r="K443" s="29"/>
      <c r="L443" s="29"/>
      <c r="M443" s="29"/>
      <c r="N443" s="29"/>
      <c r="O443" s="29"/>
      <c r="P443" s="29"/>
      <c r="Q443" s="29"/>
      <c r="R443" s="29">
        <f t="shared" si="136"/>
        <v>0</v>
      </c>
      <c r="S443" s="22">
        <f>SUM(H443:Q443)/12</f>
        <v>0</v>
      </c>
      <c r="T443" s="36"/>
    </row>
    <row r="444" spans="1:20" ht="13.5" customHeight="1" x14ac:dyDescent="0.25">
      <c r="A444" s="314"/>
      <c r="B444" s="316"/>
      <c r="C444" s="316"/>
      <c r="D444" s="317"/>
      <c r="E444" s="335"/>
      <c r="F444" s="321"/>
      <c r="G444" s="23" t="s">
        <v>22</v>
      </c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2">
        <f t="shared" si="136"/>
        <v>0</v>
      </c>
      <c r="S444" s="24">
        <f>SUM(S443*2+S442)/3</f>
        <v>0</v>
      </c>
      <c r="T444" s="36"/>
    </row>
    <row r="445" spans="1:20" ht="13.5" customHeight="1" x14ac:dyDescent="0.25">
      <c r="A445" s="314"/>
      <c r="B445" s="316"/>
      <c r="C445" s="316"/>
      <c r="D445" s="317"/>
      <c r="E445" s="335"/>
      <c r="F445" s="322" t="s">
        <v>20</v>
      </c>
      <c r="G445" s="9" t="s">
        <v>1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>
        <f t="shared" si="136"/>
        <v>0</v>
      </c>
      <c r="S445" s="22">
        <f>SUM(H445:Q445)/10</f>
        <v>0</v>
      </c>
      <c r="T445" s="36"/>
    </row>
    <row r="446" spans="1:20" ht="13.5" customHeight="1" x14ac:dyDescent="0.25">
      <c r="A446" s="314"/>
      <c r="B446" s="316"/>
      <c r="C446" s="316"/>
      <c r="D446" s="317"/>
      <c r="E446" s="335"/>
      <c r="F446" s="322"/>
      <c r="G446" s="9" t="s">
        <v>2</v>
      </c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>
        <f t="shared" si="136"/>
        <v>0</v>
      </c>
      <c r="S446" s="22">
        <f>SUM(H446:Q446)/12</f>
        <v>0</v>
      </c>
      <c r="T446" s="36"/>
    </row>
    <row r="447" spans="1:20" ht="13.5" customHeight="1" x14ac:dyDescent="0.25">
      <c r="A447" s="314"/>
      <c r="B447" s="316"/>
      <c r="C447" s="316"/>
      <c r="D447" s="317"/>
      <c r="E447" s="335"/>
      <c r="F447" s="322"/>
      <c r="G447" s="23" t="s">
        <v>23</v>
      </c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2">
        <f t="shared" si="136"/>
        <v>0</v>
      </c>
      <c r="S447" s="24">
        <f>SUM(S446*2+S445)/3</f>
        <v>0</v>
      </c>
      <c r="T447" s="36"/>
    </row>
    <row r="448" spans="1:20" ht="31.5" customHeight="1" thickBot="1" x14ac:dyDescent="0.3">
      <c r="A448" s="314"/>
      <c r="B448" s="316"/>
      <c r="C448" s="316"/>
      <c r="D448" s="317"/>
      <c r="E448" s="335"/>
      <c r="F448" s="323" t="s">
        <v>21</v>
      </c>
      <c r="G448" s="323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>
        <f>SUM(S444,S447)/2</f>
        <v>0</v>
      </c>
      <c r="T448" s="11"/>
    </row>
    <row r="449" spans="1:20" s="114" customFormat="1" ht="13.5" customHeight="1" x14ac:dyDescent="0.25">
      <c r="A449" s="313">
        <v>64</v>
      </c>
      <c r="B449" s="315" t="s">
        <v>374</v>
      </c>
      <c r="C449" s="315" t="s">
        <v>34</v>
      </c>
      <c r="D449" s="317" t="s">
        <v>40</v>
      </c>
      <c r="E449" s="334"/>
      <c r="F449" s="324" t="s">
        <v>45</v>
      </c>
      <c r="G449" s="127" t="s">
        <v>1</v>
      </c>
      <c r="H449" s="26"/>
      <c r="I449" s="20"/>
      <c r="J449" s="20"/>
      <c r="K449" s="20"/>
      <c r="L449" s="20"/>
      <c r="M449" s="20"/>
      <c r="N449" s="20"/>
      <c r="O449" s="20"/>
      <c r="P449" s="20"/>
      <c r="Q449" s="20"/>
      <c r="R449" s="20">
        <f t="shared" ref="R449:R454" si="137">SUM(H449:Q449)</f>
        <v>0</v>
      </c>
      <c r="S449" s="21">
        <f>SUM(H449:Q449)/10</f>
        <v>0</v>
      </c>
      <c r="T449" s="113"/>
    </row>
    <row r="450" spans="1:20" s="114" customFormat="1" ht="13.5" customHeight="1" x14ac:dyDescent="0.25">
      <c r="A450" s="314"/>
      <c r="B450" s="316"/>
      <c r="C450" s="316"/>
      <c r="D450" s="317"/>
      <c r="E450" s="334"/>
      <c r="F450" s="325"/>
      <c r="G450" s="128" t="s">
        <v>2</v>
      </c>
      <c r="H450" s="28"/>
      <c r="I450" s="29"/>
      <c r="J450" s="29"/>
      <c r="K450" s="29"/>
      <c r="L450" s="29"/>
      <c r="M450" s="29"/>
      <c r="N450" s="29"/>
      <c r="O450" s="29"/>
      <c r="P450" s="29"/>
      <c r="Q450" s="29"/>
      <c r="R450" s="29">
        <f t="shared" si="137"/>
        <v>0</v>
      </c>
      <c r="S450" s="22">
        <f>SUM(H450:Q450)/12</f>
        <v>0</v>
      </c>
      <c r="T450" s="116"/>
    </row>
    <row r="451" spans="1:20" s="114" customFormat="1" ht="13.5" customHeight="1" x14ac:dyDescent="0.25">
      <c r="A451" s="314"/>
      <c r="B451" s="316"/>
      <c r="C451" s="316"/>
      <c r="D451" s="317"/>
      <c r="E451" s="334"/>
      <c r="F451" s="326"/>
      <c r="G451" s="129" t="s">
        <v>22</v>
      </c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2">
        <f t="shared" si="137"/>
        <v>0</v>
      </c>
      <c r="S451" s="24">
        <f>SUM(S450*2+S449)/3</f>
        <v>0</v>
      </c>
      <c r="T451" s="116"/>
    </row>
    <row r="452" spans="1:20" s="114" customFormat="1" ht="13.5" customHeight="1" x14ac:dyDescent="0.25">
      <c r="A452" s="314"/>
      <c r="B452" s="316"/>
      <c r="C452" s="316"/>
      <c r="D452" s="317"/>
      <c r="E452" s="334"/>
      <c r="F452" s="327" t="s">
        <v>46</v>
      </c>
      <c r="G452" s="128" t="s">
        <v>1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>
        <f t="shared" si="137"/>
        <v>0</v>
      </c>
      <c r="S452" s="22">
        <f>SUM(H452:Q452)/10</f>
        <v>0</v>
      </c>
      <c r="T452" s="116"/>
    </row>
    <row r="453" spans="1:20" s="114" customFormat="1" ht="13.5" customHeight="1" x14ac:dyDescent="0.25">
      <c r="A453" s="314"/>
      <c r="B453" s="316"/>
      <c r="C453" s="316"/>
      <c r="D453" s="317"/>
      <c r="E453" s="334"/>
      <c r="F453" s="327"/>
      <c r="G453" s="128" t="s">
        <v>2</v>
      </c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>
        <f t="shared" si="137"/>
        <v>0</v>
      </c>
      <c r="S453" s="22">
        <f>SUM(H453:Q453)/12</f>
        <v>0</v>
      </c>
      <c r="T453" s="116"/>
    </row>
    <row r="454" spans="1:20" s="114" customFormat="1" ht="13.5" customHeight="1" x14ac:dyDescent="0.25">
      <c r="A454" s="314"/>
      <c r="B454" s="316"/>
      <c r="C454" s="316"/>
      <c r="D454" s="317"/>
      <c r="E454" s="334"/>
      <c r="F454" s="327"/>
      <c r="G454" s="129" t="s">
        <v>23</v>
      </c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2">
        <f t="shared" si="137"/>
        <v>0</v>
      </c>
      <c r="S454" s="24">
        <f>SUM(S453*2+S452)/3</f>
        <v>0</v>
      </c>
      <c r="T454" s="116"/>
    </row>
    <row r="455" spans="1:20" s="114" customFormat="1" ht="13.5" customHeight="1" thickBot="1" x14ac:dyDescent="0.3">
      <c r="A455" s="314"/>
      <c r="B455" s="316"/>
      <c r="C455" s="316"/>
      <c r="D455" s="317"/>
      <c r="E455" s="334"/>
      <c r="F455" s="328" t="s">
        <v>21</v>
      </c>
      <c r="G455" s="328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>
        <f>SUM(S451,S454)/2</f>
        <v>0</v>
      </c>
      <c r="T455" s="119"/>
    </row>
    <row r="456" spans="1:20" s="114" customFormat="1" ht="13.5" customHeight="1" x14ac:dyDescent="0.25">
      <c r="A456" s="313">
        <v>65</v>
      </c>
      <c r="B456" s="315" t="s">
        <v>374</v>
      </c>
      <c r="C456" s="315" t="s">
        <v>34</v>
      </c>
      <c r="D456" s="317" t="s">
        <v>40</v>
      </c>
      <c r="E456" s="334"/>
      <c r="F456" s="324" t="s">
        <v>41</v>
      </c>
      <c r="G456" s="127" t="s">
        <v>1</v>
      </c>
      <c r="H456" s="26"/>
      <c r="I456" s="20"/>
      <c r="J456" s="20"/>
      <c r="K456" s="20"/>
      <c r="L456" s="20"/>
      <c r="M456" s="20"/>
      <c r="N456" s="20"/>
      <c r="O456" s="20"/>
      <c r="P456" s="20"/>
      <c r="Q456" s="20"/>
      <c r="R456" s="20">
        <f t="shared" ref="R456:R461" si="138">SUM(H456:Q456)</f>
        <v>0</v>
      </c>
      <c r="S456" s="21">
        <f>SUM(H456:Q456)/10</f>
        <v>0</v>
      </c>
      <c r="T456" s="113"/>
    </row>
    <row r="457" spans="1:20" s="114" customFormat="1" ht="13.5" customHeight="1" x14ac:dyDescent="0.25">
      <c r="A457" s="314"/>
      <c r="B457" s="316"/>
      <c r="C457" s="316"/>
      <c r="D457" s="317"/>
      <c r="E457" s="334"/>
      <c r="F457" s="325"/>
      <c r="G457" s="128" t="s">
        <v>2</v>
      </c>
      <c r="H457" s="28"/>
      <c r="I457" s="29"/>
      <c r="J457" s="29"/>
      <c r="K457" s="29"/>
      <c r="L457" s="29"/>
      <c r="M457" s="29"/>
      <c r="N457" s="29"/>
      <c r="O457" s="29"/>
      <c r="P457" s="29"/>
      <c r="Q457" s="29"/>
      <c r="R457" s="29">
        <f t="shared" si="138"/>
        <v>0</v>
      </c>
      <c r="S457" s="22">
        <f>SUM(H457:Q457)/12</f>
        <v>0</v>
      </c>
      <c r="T457" s="116"/>
    </row>
    <row r="458" spans="1:20" s="114" customFormat="1" ht="13.5" customHeight="1" x14ac:dyDescent="0.25">
      <c r="A458" s="314"/>
      <c r="B458" s="316"/>
      <c r="C458" s="316"/>
      <c r="D458" s="317"/>
      <c r="E458" s="334"/>
      <c r="F458" s="326"/>
      <c r="G458" s="129" t="s">
        <v>22</v>
      </c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2">
        <f t="shared" si="138"/>
        <v>0</v>
      </c>
      <c r="S458" s="24">
        <f>SUM(S457*2+S456)/3</f>
        <v>0</v>
      </c>
      <c r="T458" s="116"/>
    </row>
    <row r="459" spans="1:20" s="114" customFormat="1" ht="13.5" customHeight="1" x14ac:dyDescent="0.25">
      <c r="A459" s="314"/>
      <c r="B459" s="316"/>
      <c r="C459" s="316"/>
      <c r="D459" s="317"/>
      <c r="E459" s="334"/>
      <c r="F459" s="327" t="s">
        <v>42</v>
      </c>
      <c r="G459" s="128" t="s">
        <v>1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>
        <f t="shared" si="138"/>
        <v>0</v>
      </c>
      <c r="S459" s="22">
        <f>SUM(H459:Q459)/10</f>
        <v>0</v>
      </c>
      <c r="T459" s="116"/>
    </row>
    <row r="460" spans="1:20" s="114" customFormat="1" ht="13.5" customHeight="1" x14ac:dyDescent="0.25">
      <c r="A460" s="314"/>
      <c r="B460" s="316"/>
      <c r="C460" s="316"/>
      <c r="D460" s="317"/>
      <c r="E460" s="334"/>
      <c r="F460" s="327"/>
      <c r="G460" s="128" t="s">
        <v>2</v>
      </c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>
        <f t="shared" si="138"/>
        <v>0</v>
      </c>
      <c r="S460" s="22">
        <f>SUM(H460:Q460)/12</f>
        <v>0</v>
      </c>
      <c r="T460" s="116"/>
    </row>
    <row r="461" spans="1:20" s="114" customFormat="1" ht="13.5" customHeight="1" x14ac:dyDescent="0.25">
      <c r="A461" s="314"/>
      <c r="B461" s="316"/>
      <c r="C461" s="316"/>
      <c r="D461" s="317"/>
      <c r="E461" s="334"/>
      <c r="F461" s="327"/>
      <c r="G461" s="129" t="s">
        <v>23</v>
      </c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2">
        <f t="shared" si="138"/>
        <v>0</v>
      </c>
      <c r="S461" s="24">
        <f>SUM(S460*2+S459)/3</f>
        <v>0</v>
      </c>
      <c r="T461" s="116"/>
    </row>
    <row r="462" spans="1:20" s="114" customFormat="1" ht="26.25" customHeight="1" thickBot="1" x14ac:dyDescent="0.3">
      <c r="A462" s="314"/>
      <c r="B462" s="316"/>
      <c r="C462" s="316"/>
      <c r="D462" s="317"/>
      <c r="E462" s="334"/>
      <c r="F462" s="328" t="s">
        <v>21</v>
      </c>
      <c r="G462" s="328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>
        <f>SUM(S458,S461)/2</f>
        <v>0</v>
      </c>
      <c r="T462" s="119"/>
    </row>
    <row r="463" spans="1:20" ht="13.5" customHeight="1" x14ac:dyDescent="0.25">
      <c r="A463" s="313">
        <v>66</v>
      </c>
      <c r="B463" s="315" t="s">
        <v>55</v>
      </c>
      <c r="C463" s="315" t="s">
        <v>34</v>
      </c>
      <c r="D463" s="317" t="s">
        <v>40</v>
      </c>
      <c r="E463" s="330"/>
      <c r="F463" s="319" t="s">
        <v>16</v>
      </c>
      <c r="G463" s="12" t="s">
        <v>1</v>
      </c>
      <c r="H463" s="26"/>
      <c r="I463" s="20"/>
      <c r="J463" s="20"/>
      <c r="K463" s="20"/>
      <c r="L463" s="20"/>
      <c r="M463" s="20"/>
      <c r="N463" s="20"/>
      <c r="O463" s="20"/>
      <c r="P463" s="20"/>
      <c r="Q463" s="20"/>
      <c r="R463" s="20">
        <f t="shared" ref="R463:R468" si="139">SUM(H463:Q463)</f>
        <v>0</v>
      </c>
      <c r="S463" s="21">
        <f>SUM(H463:Q463)/10</f>
        <v>0</v>
      </c>
      <c r="T463" s="16"/>
    </row>
    <row r="464" spans="1:20" ht="13.5" customHeight="1" x14ac:dyDescent="0.25">
      <c r="A464" s="314"/>
      <c r="B464" s="316"/>
      <c r="C464" s="316"/>
      <c r="D464" s="317"/>
      <c r="E464" s="330"/>
      <c r="F464" s="320"/>
      <c r="G464" s="9" t="s">
        <v>2</v>
      </c>
      <c r="H464" s="28"/>
      <c r="I464" s="29"/>
      <c r="J464" s="29"/>
      <c r="K464" s="29"/>
      <c r="L464" s="29"/>
      <c r="M464" s="29"/>
      <c r="N464" s="29"/>
      <c r="O464" s="29"/>
      <c r="P464" s="29"/>
      <c r="Q464" s="29"/>
      <c r="R464" s="29">
        <f t="shared" si="139"/>
        <v>0</v>
      </c>
      <c r="S464" s="22">
        <f>SUM(H464:Q464)/12</f>
        <v>0</v>
      </c>
      <c r="T464" s="36"/>
    </row>
    <row r="465" spans="1:20" ht="13.5" customHeight="1" x14ac:dyDescent="0.25">
      <c r="A465" s="314"/>
      <c r="B465" s="316"/>
      <c r="C465" s="316"/>
      <c r="D465" s="317"/>
      <c r="E465" s="330"/>
      <c r="F465" s="321"/>
      <c r="G465" s="23" t="s">
        <v>22</v>
      </c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2">
        <f t="shared" si="139"/>
        <v>0</v>
      </c>
      <c r="S465" s="24">
        <f>SUM(S464*2+S463)/3</f>
        <v>0</v>
      </c>
      <c r="T465" s="36"/>
    </row>
    <row r="466" spans="1:20" ht="13.5" customHeight="1" x14ac:dyDescent="0.25">
      <c r="A466" s="314"/>
      <c r="B466" s="316"/>
      <c r="C466" s="316"/>
      <c r="D466" s="317"/>
      <c r="E466" s="330"/>
      <c r="F466" s="322" t="s">
        <v>20</v>
      </c>
      <c r="G466" s="9" t="s">
        <v>1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>
        <f t="shared" si="139"/>
        <v>0</v>
      </c>
      <c r="S466" s="22">
        <f>SUM(H466:Q466)/10</f>
        <v>0</v>
      </c>
      <c r="T466" s="36"/>
    </row>
    <row r="467" spans="1:20" ht="13.5" customHeight="1" x14ac:dyDescent="0.25">
      <c r="A467" s="314"/>
      <c r="B467" s="316"/>
      <c r="C467" s="316"/>
      <c r="D467" s="317"/>
      <c r="E467" s="330"/>
      <c r="F467" s="322"/>
      <c r="G467" s="9" t="s">
        <v>2</v>
      </c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>
        <f t="shared" si="139"/>
        <v>0</v>
      </c>
      <c r="S467" s="22">
        <f>SUM(H467:Q467)/12</f>
        <v>0</v>
      </c>
      <c r="T467" s="36"/>
    </row>
    <row r="468" spans="1:20" ht="13.5" customHeight="1" x14ac:dyDescent="0.25">
      <c r="A468" s="314"/>
      <c r="B468" s="316"/>
      <c r="C468" s="316"/>
      <c r="D468" s="317"/>
      <c r="E468" s="330"/>
      <c r="F468" s="322"/>
      <c r="G468" s="23" t="s">
        <v>23</v>
      </c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2">
        <f t="shared" si="139"/>
        <v>0</v>
      </c>
      <c r="S468" s="24">
        <f>SUM(S467*2+S466)/3</f>
        <v>0</v>
      </c>
      <c r="T468" s="36"/>
    </row>
    <row r="469" spans="1:20" ht="36" customHeight="1" thickBot="1" x14ac:dyDescent="0.3">
      <c r="A469" s="314"/>
      <c r="B469" s="316"/>
      <c r="C469" s="316"/>
      <c r="D469" s="317"/>
      <c r="E469" s="330"/>
      <c r="F469" s="323" t="s">
        <v>21</v>
      </c>
      <c r="G469" s="323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>
        <f>SUM(S465,S468)/2</f>
        <v>0</v>
      </c>
      <c r="T469" s="11"/>
    </row>
    <row r="470" spans="1:20" ht="13.5" customHeight="1" x14ac:dyDescent="0.25">
      <c r="A470" s="313">
        <v>67</v>
      </c>
      <c r="B470" s="315" t="s">
        <v>55</v>
      </c>
      <c r="C470" s="315" t="s">
        <v>34</v>
      </c>
      <c r="D470" s="317" t="s">
        <v>40</v>
      </c>
      <c r="E470" s="330"/>
      <c r="F470" s="319" t="s">
        <v>16</v>
      </c>
      <c r="G470" s="12" t="s">
        <v>1</v>
      </c>
      <c r="H470" s="26"/>
      <c r="I470" s="20"/>
      <c r="J470" s="20"/>
      <c r="K470" s="20"/>
      <c r="L470" s="20"/>
      <c r="M470" s="20"/>
      <c r="N470" s="20"/>
      <c r="O470" s="20"/>
      <c r="P470" s="20"/>
      <c r="Q470" s="20"/>
      <c r="R470" s="20">
        <f t="shared" ref="R470:R475" si="140">SUM(H470:Q470)</f>
        <v>0</v>
      </c>
      <c r="S470" s="21">
        <f>SUM(H470:Q470)/10</f>
        <v>0</v>
      </c>
      <c r="T470" s="16"/>
    </row>
    <row r="471" spans="1:20" ht="13.5" customHeight="1" x14ac:dyDescent="0.25">
      <c r="A471" s="314"/>
      <c r="B471" s="316"/>
      <c r="C471" s="316"/>
      <c r="D471" s="317"/>
      <c r="E471" s="330"/>
      <c r="F471" s="320"/>
      <c r="G471" s="9" t="s">
        <v>2</v>
      </c>
      <c r="H471" s="28"/>
      <c r="I471" s="29"/>
      <c r="J471" s="29"/>
      <c r="K471" s="29"/>
      <c r="L471" s="29"/>
      <c r="M471" s="29"/>
      <c r="N471" s="29"/>
      <c r="O471" s="29"/>
      <c r="P471" s="29"/>
      <c r="Q471" s="29"/>
      <c r="R471" s="29">
        <f t="shared" si="140"/>
        <v>0</v>
      </c>
      <c r="S471" s="22">
        <f>SUM(H471:Q471)/12</f>
        <v>0</v>
      </c>
      <c r="T471" s="36"/>
    </row>
    <row r="472" spans="1:20" ht="13.5" customHeight="1" x14ac:dyDescent="0.25">
      <c r="A472" s="314"/>
      <c r="B472" s="316"/>
      <c r="C472" s="316"/>
      <c r="D472" s="317"/>
      <c r="E472" s="330"/>
      <c r="F472" s="321"/>
      <c r="G472" s="23" t="s">
        <v>22</v>
      </c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2">
        <f t="shared" si="140"/>
        <v>0</v>
      </c>
      <c r="S472" s="24">
        <f>SUM(S471*2+S470)/3</f>
        <v>0</v>
      </c>
      <c r="T472" s="36"/>
    </row>
    <row r="473" spans="1:20" ht="13.5" customHeight="1" x14ac:dyDescent="0.25">
      <c r="A473" s="314"/>
      <c r="B473" s="316"/>
      <c r="C473" s="316"/>
      <c r="D473" s="317"/>
      <c r="E473" s="330"/>
      <c r="F473" s="322" t="s">
        <v>20</v>
      </c>
      <c r="G473" s="9" t="s">
        <v>1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>
        <f t="shared" si="140"/>
        <v>0</v>
      </c>
      <c r="S473" s="22">
        <f>SUM(H473:Q473)/10</f>
        <v>0</v>
      </c>
      <c r="T473" s="36"/>
    </row>
    <row r="474" spans="1:20" ht="13.5" customHeight="1" x14ac:dyDescent="0.25">
      <c r="A474" s="314"/>
      <c r="B474" s="316"/>
      <c r="C474" s="316"/>
      <c r="D474" s="317"/>
      <c r="E474" s="330"/>
      <c r="F474" s="322"/>
      <c r="G474" s="9" t="s">
        <v>2</v>
      </c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>
        <f t="shared" si="140"/>
        <v>0</v>
      </c>
      <c r="S474" s="22">
        <f>SUM(H474:Q474)/12</f>
        <v>0</v>
      </c>
      <c r="T474" s="36"/>
    </row>
    <row r="475" spans="1:20" ht="13.5" customHeight="1" x14ac:dyDescent="0.25">
      <c r="A475" s="314"/>
      <c r="B475" s="316"/>
      <c r="C475" s="316"/>
      <c r="D475" s="317"/>
      <c r="E475" s="330"/>
      <c r="F475" s="322"/>
      <c r="G475" s="23" t="s">
        <v>23</v>
      </c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2">
        <f t="shared" si="140"/>
        <v>0</v>
      </c>
      <c r="S475" s="24">
        <f>SUM(S474*2+S473)/3</f>
        <v>0</v>
      </c>
      <c r="T475" s="36"/>
    </row>
    <row r="476" spans="1:20" ht="32.25" customHeight="1" thickBot="1" x14ac:dyDescent="0.3">
      <c r="A476" s="314"/>
      <c r="B476" s="316"/>
      <c r="C476" s="316"/>
      <c r="D476" s="317"/>
      <c r="E476" s="330"/>
      <c r="F476" s="323" t="s">
        <v>21</v>
      </c>
      <c r="G476" s="323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>
        <f>SUM(S472,S475)/2</f>
        <v>0</v>
      </c>
      <c r="T476" s="11"/>
    </row>
    <row r="477" spans="1:20" ht="13.5" customHeight="1" x14ac:dyDescent="0.25">
      <c r="A477" s="313">
        <v>68</v>
      </c>
      <c r="B477" s="315" t="s">
        <v>55</v>
      </c>
      <c r="C477" s="315" t="s">
        <v>34</v>
      </c>
      <c r="D477" s="317" t="s">
        <v>40</v>
      </c>
      <c r="E477" s="330"/>
      <c r="F477" s="319" t="s">
        <v>16</v>
      </c>
      <c r="G477" s="12" t="s">
        <v>1</v>
      </c>
      <c r="H477" s="26"/>
      <c r="I477" s="20"/>
      <c r="J477" s="20"/>
      <c r="K477" s="20"/>
      <c r="L477" s="20"/>
      <c r="M477" s="20"/>
      <c r="N477" s="20"/>
      <c r="O477" s="20"/>
      <c r="P477" s="20"/>
      <c r="Q477" s="20"/>
      <c r="R477" s="20">
        <f t="shared" ref="R477:R482" si="141">SUM(H477:Q477)</f>
        <v>0</v>
      </c>
      <c r="S477" s="21">
        <f>SUM(H477:Q477)/10</f>
        <v>0</v>
      </c>
      <c r="T477" s="16"/>
    </row>
    <row r="478" spans="1:20" ht="13.5" customHeight="1" x14ac:dyDescent="0.25">
      <c r="A478" s="314"/>
      <c r="B478" s="316"/>
      <c r="C478" s="316"/>
      <c r="D478" s="317"/>
      <c r="E478" s="330"/>
      <c r="F478" s="320"/>
      <c r="G478" s="9" t="s">
        <v>2</v>
      </c>
      <c r="H478" s="28"/>
      <c r="I478" s="29"/>
      <c r="J478" s="29"/>
      <c r="K478" s="29"/>
      <c r="L478" s="29"/>
      <c r="M478" s="29"/>
      <c r="N478" s="29"/>
      <c r="O478" s="29"/>
      <c r="P478" s="29"/>
      <c r="Q478" s="29"/>
      <c r="R478" s="29">
        <f t="shared" si="141"/>
        <v>0</v>
      </c>
      <c r="S478" s="22">
        <f>SUM(H478:Q478)/12</f>
        <v>0</v>
      </c>
      <c r="T478" s="36"/>
    </row>
    <row r="479" spans="1:20" ht="13.5" customHeight="1" x14ac:dyDescent="0.25">
      <c r="A479" s="314"/>
      <c r="B479" s="316"/>
      <c r="C479" s="316"/>
      <c r="D479" s="317"/>
      <c r="E479" s="330"/>
      <c r="F479" s="321"/>
      <c r="G479" s="23" t="s">
        <v>22</v>
      </c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2">
        <f t="shared" si="141"/>
        <v>0</v>
      </c>
      <c r="S479" s="24">
        <f>SUM(S478*2+S477)/3</f>
        <v>0</v>
      </c>
      <c r="T479" s="36"/>
    </row>
    <row r="480" spans="1:20" ht="13.5" customHeight="1" x14ac:dyDescent="0.25">
      <c r="A480" s="314"/>
      <c r="B480" s="316"/>
      <c r="C480" s="316"/>
      <c r="D480" s="317"/>
      <c r="E480" s="330"/>
      <c r="F480" s="322" t="s">
        <v>20</v>
      </c>
      <c r="G480" s="9" t="s">
        <v>1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>
        <f t="shared" si="141"/>
        <v>0</v>
      </c>
      <c r="S480" s="22">
        <f>SUM(H480:Q480)/10</f>
        <v>0</v>
      </c>
      <c r="T480" s="36"/>
    </row>
    <row r="481" spans="1:20" ht="13.5" customHeight="1" x14ac:dyDescent="0.25">
      <c r="A481" s="314"/>
      <c r="B481" s="316"/>
      <c r="C481" s="316"/>
      <c r="D481" s="317"/>
      <c r="E481" s="330"/>
      <c r="F481" s="322"/>
      <c r="G481" s="9" t="s">
        <v>2</v>
      </c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>
        <f t="shared" si="141"/>
        <v>0</v>
      </c>
      <c r="S481" s="22">
        <f>SUM(H481:Q481)/12</f>
        <v>0</v>
      </c>
      <c r="T481" s="36"/>
    </row>
    <row r="482" spans="1:20" ht="13.5" customHeight="1" x14ac:dyDescent="0.25">
      <c r="A482" s="314"/>
      <c r="B482" s="316"/>
      <c r="C482" s="316"/>
      <c r="D482" s="317"/>
      <c r="E482" s="330"/>
      <c r="F482" s="322"/>
      <c r="G482" s="23" t="s">
        <v>23</v>
      </c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2">
        <f t="shared" si="141"/>
        <v>0</v>
      </c>
      <c r="S482" s="24">
        <f>SUM(S481*2+S480)/3</f>
        <v>0</v>
      </c>
      <c r="T482" s="36"/>
    </row>
    <row r="483" spans="1:20" ht="29.25" customHeight="1" thickBot="1" x14ac:dyDescent="0.3">
      <c r="A483" s="314"/>
      <c r="B483" s="316"/>
      <c r="C483" s="316"/>
      <c r="D483" s="317"/>
      <c r="E483" s="330"/>
      <c r="F483" s="323" t="s">
        <v>21</v>
      </c>
      <c r="G483" s="323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>
        <f>SUM(S479,S482)/2</f>
        <v>0</v>
      </c>
      <c r="T483" s="11"/>
    </row>
    <row r="484" spans="1:20" ht="13.5" customHeight="1" x14ac:dyDescent="0.25">
      <c r="A484" s="313">
        <v>69</v>
      </c>
      <c r="B484" s="315" t="s">
        <v>55</v>
      </c>
      <c r="C484" s="315" t="s">
        <v>34</v>
      </c>
      <c r="D484" s="317" t="s">
        <v>40</v>
      </c>
      <c r="E484" s="330"/>
      <c r="F484" s="319" t="s">
        <v>16</v>
      </c>
      <c r="G484" s="12" t="s">
        <v>1</v>
      </c>
      <c r="H484" s="26"/>
      <c r="I484" s="20"/>
      <c r="J484" s="20"/>
      <c r="K484" s="20"/>
      <c r="L484" s="20"/>
      <c r="M484" s="20"/>
      <c r="N484" s="20"/>
      <c r="O484" s="20"/>
      <c r="P484" s="20"/>
      <c r="Q484" s="20"/>
      <c r="R484" s="20">
        <f t="shared" ref="R484:R489" si="142">SUM(H484:Q484)</f>
        <v>0</v>
      </c>
      <c r="S484" s="21">
        <f>SUM(H484:Q484)/10</f>
        <v>0</v>
      </c>
      <c r="T484" s="16"/>
    </row>
    <row r="485" spans="1:20" ht="13.5" customHeight="1" x14ac:dyDescent="0.25">
      <c r="A485" s="314"/>
      <c r="B485" s="316"/>
      <c r="C485" s="316"/>
      <c r="D485" s="317"/>
      <c r="E485" s="330"/>
      <c r="F485" s="320"/>
      <c r="G485" s="9" t="s">
        <v>2</v>
      </c>
      <c r="H485" s="28"/>
      <c r="I485" s="29"/>
      <c r="J485" s="29"/>
      <c r="K485" s="29"/>
      <c r="L485" s="29"/>
      <c r="M485" s="29"/>
      <c r="N485" s="29"/>
      <c r="O485" s="29"/>
      <c r="P485" s="29"/>
      <c r="Q485" s="29"/>
      <c r="R485" s="29">
        <f t="shared" si="142"/>
        <v>0</v>
      </c>
      <c r="S485" s="22">
        <f>SUM(H485:Q485)/12</f>
        <v>0</v>
      </c>
      <c r="T485" s="36"/>
    </row>
    <row r="486" spans="1:20" ht="13.5" customHeight="1" x14ac:dyDescent="0.25">
      <c r="A486" s="314"/>
      <c r="B486" s="316"/>
      <c r="C486" s="316"/>
      <c r="D486" s="317"/>
      <c r="E486" s="330"/>
      <c r="F486" s="321"/>
      <c r="G486" s="23" t="s">
        <v>22</v>
      </c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2">
        <f t="shared" si="142"/>
        <v>0</v>
      </c>
      <c r="S486" s="24">
        <f>SUM(S485*2+S484)/3</f>
        <v>0</v>
      </c>
      <c r="T486" s="36"/>
    </row>
    <row r="487" spans="1:20" ht="13.5" customHeight="1" x14ac:dyDescent="0.25">
      <c r="A487" s="314"/>
      <c r="B487" s="316"/>
      <c r="C487" s="316"/>
      <c r="D487" s="317"/>
      <c r="E487" s="330"/>
      <c r="F487" s="322" t="s">
        <v>20</v>
      </c>
      <c r="G487" s="9" t="s">
        <v>1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>
        <f t="shared" si="142"/>
        <v>0</v>
      </c>
      <c r="S487" s="22">
        <f>SUM(H487:Q487)/10</f>
        <v>0</v>
      </c>
      <c r="T487" s="36"/>
    </row>
    <row r="488" spans="1:20" ht="13.5" customHeight="1" x14ac:dyDescent="0.25">
      <c r="A488" s="314"/>
      <c r="B488" s="316"/>
      <c r="C488" s="316"/>
      <c r="D488" s="317"/>
      <c r="E488" s="330"/>
      <c r="F488" s="322"/>
      <c r="G488" s="9" t="s">
        <v>2</v>
      </c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>
        <f t="shared" si="142"/>
        <v>0</v>
      </c>
      <c r="S488" s="22">
        <f>SUM(H488:Q488)/12</f>
        <v>0</v>
      </c>
      <c r="T488" s="36"/>
    </row>
    <row r="489" spans="1:20" ht="13.5" customHeight="1" x14ac:dyDescent="0.25">
      <c r="A489" s="314"/>
      <c r="B489" s="316"/>
      <c r="C489" s="316"/>
      <c r="D489" s="317"/>
      <c r="E489" s="330"/>
      <c r="F489" s="322"/>
      <c r="G489" s="23" t="s">
        <v>23</v>
      </c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2">
        <f t="shared" si="142"/>
        <v>0</v>
      </c>
      <c r="S489" s="24">
        <f>SUM(S488*2+S487)/3</f>
        <v>0</v>
      </c>
      <c r="T489" s="36"/>
    </row>
    <row r="490" spans="1:20" ht="25.5" customHeight="1" thickBot="1" x14ac:dyDescent="0.3">
      <c r="A490" s="314"/>
      <c r="B490" s="316"/>
      <c r="C490" s="316"/>
      <c r="D490" s="317"/>
      <c r="E490" s="330"/>
      <c r="F490" s="323" t="s">
        <v>21</v>
      </c>
      <c r="G490" s="323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>
        <f>SUM(S486,S489)/2</f>
        <v>0</v>
      </c>
      <c r="T490" s="11"/>
    </row>
    <row r="491" spans="1:20" ht="13.5" customHeight="1" x14ac:dyDescent="0.25">
      <c r="A491" s="313">
        <v>70</v>
      </c>
      <c r="B491" s="315" t="s">
        <v>55</v>
      </c>
      <c r="C491" s="315" t="s">
        <v>34</v>
      </c>
      <c r="D491" s="317" t="s">
        <v>40</v>
      </c>
      <c r="E491" s="330"/>
      <c r="F491" s="319" t="s">
        <v>16</v>
      </c>
      <c r="G491" s="12" t="s">
        <v>1</v>
      </c>
      <c r="H491" s="26"/>
      <c r="I491" s="20"/>
      <c r="J491" s="20"/>
      <c r="K491" s="20"/>
      <c r="L491" s="20"/>
      <c r="M491" s="20"/>
      <c r="N491" s="20"/>
      <c r="O491" s="20"/>
      <c r="P491" s="20"/>
      <c r="Q491" s="20"/>
      <c r="R491" s="20">
        <f t="shared" ref="R491:R496" si="143">SUM(H491:Q491)</f>
        <v>0</v>
      </c>
      <c r="S491" s="21">
        <f>SUM(H491:Q491)/10</f>
        <v>0</v>
      </c>
      <c r="T491" s="16"/>
    </row>
    <row r="492" spans="1:20" ht="13.5" customHeight="1" x14ac:dyDescent="0.25">
      <c r="A492" s="314"/>
      <c r="B492" s="316"/>
      <c r="C492" s="316"/>
      <c r="D492" s="317"/>
      <c r="E492" s="330"/>
      <c r="F492" s="320"/>
      <c r="G492" s="9" t="s">
        <v>2</v>
      </c>
      <c r="H492" s="28"/>
      <c r="I492" s="29"/>
      <c r="J492" s="29"/>
      <c r="K492" s="29"/>
      <c r="L492" s="29"/>
      <c r="M492" s="29"/>
      <c r="N492" s="29"/>
      <c r="O492" s="29"/>
      <c r="P492" s="29"/>
      <c r="Q492" s="29"/>
      <c r="R492" s="29">
        <f t="shared" si="143"/>
        <v>0</v>
      </c>
      <c r="S492" s="22">
        <f>SUM(H492:Q492)/12</f>
        <v>0</v>
      </c>
      <c r="T492" s="36"/>
    </row>
    <row r="493" spans="1:20" ht="13.5" customHeight="1" x14ac:dyDescent="0.25">
      <c r="A493" s="314"/>
      <c r="B493" s="316"/>
      <c r="C493" s="316"/>
      <c r="D493" s="317"/>
      <c r="E493" s="330"/>
      <c r="F493" s="321"/>
      <c r="G493" s="23" t="s">
        <v>22</v>
      </c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2">
        <f t="shared" si="143"/>
        <v>0</v>
      </c>
      <c r="S493" s="24">
        <f>SUM(S492*2+S491)/3</f>
        <v>0</v>
      </c>
      <c r="T493" s="36"/>
    </row>
    <row r="494" spans="1:20" ht="13.5" customHeight="1" x14ac:dyDescent="0.25">
      <c r="A494" s="314"/>
      <c r="B494" s="316"/>
      <c r="C494" s="316"/>
      <c r="D494" s="317"/>
      <c r="E494" s="330"/>
      <c r="F494" s="331" t="s">
        <v>20</v>
      </c>
      <c r="G494" s="9" t="s">
        <v>1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>
        <f t="shared" si="143"/>
        <v>0</v>
      </c>
      <c r="S494" s="22">
        <f>SUM(H494:Q494)/10</f>
        <v>0</v>
      </c>
      <c r="T494" s="36"/>
    </row>
    <row r="495" spans="1:20" ht="13.5" customHeight="1" x14ac:dyDescent="0.25">
      <c r="A495" s="314"/>
      <c r="B495" s="316"/>
      <c r="C495" s="316"/>
      <c r="D495" s="317"/>
      <c r="E495" s="330"/>
      <c r="F495" s="320"/>
      <c r="G495" s="9" t="s">
        <v>2</v>
      </c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>
        <f t="shared" si="143"/>
        <v>0</v>
      </c>
      <c r="S495" s="22">
        <f>SUM(H495:Q495)/12</f>
        <v>0</v>
      </c>
      <c r="T495" s="36"/>
    </row>
    <row r="496" spans="1:20" ht="13.5" customHeight="1" x14ac:dyDescent="0.25">
      <c r="A496" s="314"/>
      <c r="B496" s="316"/>
      <c r="C496" s="316"/>
      <c r="D496" s="317"/>
      <c r="E496" s="330"/>
      <c r="F496" s="321"/>
      <c r="G496" s="23" t="s">
        <v>23</v>
      </c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2">
        <f t="shared" si="143"/>
        <v>0</v>
      </c>
      <c r="S496" s="24">
        <f>SUM(S495*2+S494)/3</f>
        <v>0</v>
      </c>
      <c r="T496" s="36"/>
    </row>
    <row r="497" spans="1:20" ht="29.25" customHeight="1" thickBot="1" x14ac:dyDescent="0.3">
      <c r="A497" s="314"/>
      <c r="B497" s="316"/>
      <c r="C497" s="316"/>
      <c r="D497" s="317"/>
      <c r="E497" s="330"/>
      <c r="F497" s="332" t="s">
        <v>21</v>
      </c>
      <c r="G497" s="333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>
        <f>SUM(S493,S496)/2</f>
        <v>0</v>
      </c>
      <c r="T497" s="11"/>
    </row>
    <row r="498" spans="1:20" ht="13.5" customHeight="1" x14ac:dyDescent="0.25">
      <c r="A498" s="313">
        <v>71</v>
      </c>
      <c r="B498" s="315" t="s">
        <v>55</v>
      </c>
      <c r="C498" s="315" t="s">
        <v>34</v>
      </c>
      <c r="D498" s="317" t="s">
        <v>40</v>
      </c>
      <c r="E498" s="330"/>
      <c r="F498" s="319" t="s">
        <v>16</v>
      </c>
      <c r="G498" s="12" t="s">
        <v>1</v>
      </c>
      <c r="H498" s="26"/>
      <c r="I498" s="20"/>
      <c r="J498" s="20"/>
      <c r="K498" s="20"/>
      <c r="L498" s="20"/>
      <c r="M498" s="20"/>
      <c r="N498" s="20"/>
      <c r="O498" s="20"/>
      <c r="P498" s="20"/>
      <c r="Q498" s="20"/>
      <c r="R498" s="20">
        <f t="shared" ref="R498:R503" si="144">SUM(H498:Q498)</f>
        <v>0</v>
      </c>
      <c r="S498" s="21">
        <f>SUM(H498:Q498)/10</f>
        <v>0</v>
      </c>
      <c r="T498" s="16"/>
    </row>
    <row r="499" spans="1:20" ht="13.5" customHeight="1" x14ac:dyDescent="0.25">
      <c r="A499" s="314"/>
      <c r="B499" s="316"/>
      <c r="C499" s="316"/>
      <c r="D499" s="317"/>
      <c r="E499" s="330"/>
      <c r="F499" s="320"/>
      <c r="G499" s="9" t="s">
        <v>2</v>
      </c>
      <c r="H499" s="28"/>
      <c r="I499" s="29"/>
      <c r="J499" s="29"/>
      <c r="K499" s="29"/>
      <c r="L499" s="29"/>
      <c r="M499" s="29"/>
      <c r="N499" s="29"/>
      <c r="O499" s="29"/>
      <c r="P499" s="29"/>
      <c r="Q499" s="29"/>
      <c r="R499" s="29">
        <f t="shared" si="144"/>
        <v>0</v>
      </c>
      <c r="S499" s="22">
        <f>SUM(H499:Q499)/12</f>
        <v>0</v>
      </c>
      <c r="T499" s="36"/>
    </row>
    <row r="500" spans="1:20" ht="13.5" customHeight="1" x14ac:dyDescent="0.25">
      <c r="A500" s="314"/>
      <c r="B500" s="316"/>
      <c r="C500" s="316"/>
      <c r="D500" s="317"/>
      <c r="E500" s="330"/>
      <c r="F500" s="321"/>
      <c r="G500" s="23" t="s">
        <v>22</v>
      </c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2">
        <f t="shared" si="144"/>
        <v>0</v>
      </c>
      <c r="S500" s="24">
        <f>SUM(S499*2+S498)/3</f>
        <v>0</v>
      </c>
      <c r="T500" s="36"/>
    </row>
    <row r="501" spans="1:20" ht="13.5" customHeight="1" x14ac:dyDescent="0.25">
      <c r="A501" s="314"/>
      <c r="B501" s="316"/>
      <c r="C501" s="316"/>
      <c r="D501" s="317"/>
      <c r="E501" s="330"/>
      <c r="F501" s="322" t="s">
        <v>20</v>
      </c>
      <c r="G501" s="9" t="s">
        <v>1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>
        <f t="shared" si="144"/>
        <v>0</v>
      </c>
      <c r="S501" s="22">
        <f>SUM(H501:Q501)/10</f>
        <v>0</v>
      </c>
      <c r="T501" s="36"/>
    </row>
    <row r="502" spans="1:20" ht="13.5" customHeight="1" x14ac:dyDescent="0.25">
      <c r="A502" s="314"/>
      <c r="B502" s="316"/>
      <c r="C502" s="316"/>
      <c r="D502" s="317"/>
      <c r="E502" s="330"/>
      <c r="F502" s="322"/>
      <c r="G502" s="9" t="s">
        <v>2</v>
      </c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>
        <f t="shared" si="144"/>
        <v>0</v>
      </c>
      <c r="S502" s="22">
        <f>SUM(H502:Q502)/12</f>
        <v>0</v>
      </c>
      <c r="T502" s="36"/>
    </row>
    <row r="503" spans="1:20" ht="13.5" customHeight="1" x14ac:dyDescent="0.25">
      <c r="A503" s="314"/>
      <c r="B503" s="316"/>
      <c r="C503" s="316"/>
      <c r="D503" s="317"/>
      <c r="E503" s="330"/>
      <c r="F503" s="322"/>
      <c r="G503" s="23" t="s">
        <v>23</v>
      </c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2">
        <f t="shared" si="144"/>
        <v>0</v>
      </c>
      <c r="S503" s="24">
        <f>SUM(S502*2+S501)/3</f>
        <v>0</v>
      </c>
      <c r="T503" s="36"/>
    </row>
    <row r="504" spans="1:20" ht="26.25" customHeight="1" thickBot="1" x14ac:dyDescent="0.3">
      <c r="A504" s="314"/>
      <c r="B504" s="316"/>
      <c r="C504" s="316"/>
      <c r="D504" s="317"/>
      <c r="E504" s="330"/>
      <c r="F504" s="323" t="s">
        <v>21</v>
      </c>
      <c r="G504" s="323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>
        <f>SUM(S500,S503)/2</f>
        <v>0</v>
      </c>
      <c r="T504" s="11"/>
    </row>
    <row r="505" spans="1:20" ht="13.5" customHeight="1" x14ac:dyDescent="0.25">
      <c r="A505" s="313">
        <v>72</v>
      </c>
      <c r="B505" s="315" t="s">
        <v>55</v>
      </c>
      <c r="C505" s="315" t="s">
        <v>34</v>
      </c>
      <c r="D505" s="317" t="s">
        <v>40</v>
      </c>
      <c r="E505" s="330"/>
      <c r="F505" s="319" t="s">
        <v>16</v>
      </c>
      <c r="G505" s="12" t="s">
        <v>1</v>
      </c>
      <c r="H505" s="26"/>
      <c r="I505" s="20"/>
      <c r="J505" s="20"/>
      <c r="K505" s="20"/>
      <c r="L505" s="20"/>
      <c r="M505" s="20"/>
      <c r="N505" s="20"/>
      <c r="O505" s="20"/>
      <c r="P505" s="20"/>
      <c r="Q505" s="20"/>
      <c r="R505" s="20">
        <f t="shared" ref="R505:R510" si="145">SUM(H505:Q505)</f>
        <v>0</v>
      </c>
      <c r="S505" s="21">
        <f>SUM(H505:Q505)/10</f>
        <v>0</v>
      </c>
      <c r="T505" s="16"/>
    </row>
    <row r="506" spans="1:20" ht="13.5" customHeight="1" x14ac:dyDescent="0.25">
      <c r="A506" s="314"/>
      <c r="B506" s="316"/>
      <c r="C506" s="316"/>
      <c r="D506" s="317"/>
      <c r="E506" s="330"/>
      <c r="F506" s="320"/>
      <c r="G506" s="9" t="s">
        <v>2</v>
      </c>
      <c r="H506" s="28"/>
      <c r="I506" s="29"/>
      <c r="J506" s="29"/>
      <c r="K506" s="29"/>
      <c r="L506" s="29"/>
      <c r="M506" s="29"/>
      <c r="N506" s="29"/>
      <c r="O506" s="29"/>
      <c r="P506" s="29"/>
      <c r="Q506" s="29"/>
      <c r="R506" s="29">
        <f t="shared" si="145"/>
        <v>0</v>
      </c>
      <c r="S506" s="22">
        <f>SUM(H506:Q506)/12</f>
        <v>0</v>
      </c>
      <c r="T506" s="36"/>
    </row>
    <row r="507" spans="1:20" ht="13.5" customHeight="1" x14ac:dyDescent="0.25">
      <c r="A507" s="314"/>
      <c r="B507" s="316"/>
      <c r="C507" s="316"/>
      <c r="D507" s="317"/>
      <c r="E507" s="330"/>
      <c r="F507" s="321"/>
      <c r="G507" s="23" t="s">
        <v>22</v>
      </c>
      <c r="H507" s="31">
        <f t="shared" ref="H507:Q507" si="146">+(H506*2+H505)/3</f>
        <v>0</v>
      </c>
      <c r="I507" s="31">
        <f t="shared" si="146"/>
        <v>0</v>
      </c>
      <c r="J507" s="31">
        <f t="shared" si="146"/>
        <v>0</v>
      </c>
      <c r="K507" s="31">
        <f t="shared" si="146"/>
        <v>0</v>
      </c>
      <c r="L507" s="31">
        <f t="shared" si="146"/>
        <v>0</v>
      </c>
      <c r="M507" s="31">
        <f t="shared" si="146"/>
        <v>0</v>
      </c>
      <c r="N507" s="31">
        <f t="shared" si="146"/>
        <v>0</v>
      </c>
      <c r="O507" s="31">
        <f t="shared" si="146"/>
        <v>0</v>
      </c>
      <c r="P507" s="31">
        <f t="shared" si="146"/>
        <v>0</v>
      </c>
      <c r="Q507" s="31">
        <f t="shared" si="146"/>
        <v>0</v>
      </c>
      <c r="R507" s="32">
        <f t="shared" si="145"/>
        <v>0</v>
      </c>
      <c r="S507" s="24">
        <f>SUM(S506*2+S505)/3</f>
        <v>0</v>
      </c>
      <c r="T507" s="36"/>
    </row>
    <row r="508" spans="1:20" ht="13.5" customHeight="1" x14ac:dyDescent="0.25">
      <c r="A508" s="314"/>
      <c r="B508" s="316"/>
      <c r="C508" s="316"/>
      <c r="D508" s="317"/>
      <c r="E508" s="330"/>
      <c r="F508" s="322" t="s">
        <v>20</v>
      </c>
      <c r="G508" s="9" t="s">
        <v>1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>
        <f t="shared" si="145"/>
        <v>0</v>
      </c>
      <c r="S508" s="22">
        <f>SUM(H508:Q508)/10</f>
        <v>0</v>
      </c>
      <c r="T508" s="36"/>
    </row>
    <row r="509" spans="1:20" ht="13.5" customHeight="1" x14ac:dyDescent="0.25">
      <c r="A509" s="314"/>
      <c r="B509" s="316"/>
      <c r="C509" s="316"/>
      <c r="D509" s="317"/>
      <c r="E509" s="330"/>
      <c r="F509" s="322"/>
      <c r="G509" s="9" t="s">
        <v>2</v>
      </c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>
        <f t="shared" si="145"/>
        <v>0</v>
      </c>
      <c r="S509" s="22">
        <f>SUM(H509:Q509)/12</f>
        <v>0</v>
      </c>
      <c r="T509" s="36"/>
    </row>
    <row r="510" spans="1:20" ht="13.5" customHeight="1" x14ac:dyDescent="0.25">
      <c r="A510" s="314"/>
      <c r="B510" s="316"/>
      <c r="C510" s="316"/>
      <c r="D510" s="317"/>
      <c r="E510" s="330"/>
      <c r="F510" s="322"/>
      <c r="G510" s="23" t="s">
        <v>23</v>
      </c>
      <c r="H510" s="31">
        <f t="shared" ref="H510:Q510" si="147">+(H509*2+H508)/3</f>
        <v>0</v>
      </c>
      <c r="I510" s="31">
        <f t="shared" si="147"/>
        <v>0</v>
      </c>
      <c r="J510" s="31">
        <f t="shared" si="147"/>
        <v>0</v>
      </c>
      <c r="K510" s="31">
        <f t="shared" si="147"/>
        <v>0</v>
      </c>
      <c r="L510" s="31">
        <f t="shared" si="147"/>
        <v>0</v>
      </c>
      <c r="M510" s="31">
        <f t="shared" si="147"/>
        <v>0</v>
      </c>
      <c r="N510" s="31">
        <f t="shared" si="147"/>
        <v>0</v>
      </c>
      <c r="O510" s="31">
        <f t="shared" si="147"/>
        <v>0</v>
      </c>
      <c r="P510" s="31">
        <f t="shared" si="147"/>
        <v>0</v>
      </c>
      <c r="Q510" s="31">
        <f t="shared" si="147"/>
        <v>0</v>
      </c>
      <c r="R510" s="32">
        <f t="shared" si="145"/>
        <v>0</v>
      </c>
      <c r="S510" s="24">
        <f>SUM(S509*2+S508)/3</f>
        <v>0</v>
      </c>
      <c r="T510" s="36"/>
    </row>
    <row r="511" spans="1:20" ht="27" customHeight="1" thickBot="1" x14ac:dyDescent="0.3">
      <c r="A511" s="314"/>
      <c r="B511" s="316"/>
      <c r="C511" s="316"/>
      <c r="D511" s="317"/>
      <c r="E511" s="330"/>
      <c r="F511" s="323" t="s">
        <v>21</v>
      </c>
      <c r="G511" s="323"/>
      <c r="H511" s="25">
        <f>SUM(H507,H510)/2</f>
        <v>0</v>
      </c>
      <c r="I511" s="25">
        <f t="shared" ref="I511:Q511" si="148">SUM(I507,I510)/2</f>
        <v>0</v>
      </c>
      <c r="J511" s="25">
        <f t="shared" si="148"/>
        <v>0</v>
      </c>
      <c r="K511" s="25">
        <f t="shared" si="148"/>
        <v>0</v>
      </c>
      <c r="L511" s="25">
        <f t="shared" si="148"/>
        <v>0</v>
      </c>
      <c r="M511" s="25">
        <f t="shared" si="148"/>
        <v>0</v>
      </c>
      <c r="N511" s="25">
        <f t="shared" si="148"/>
        <v>0</v>
      </c>
      <c r="O511" s="25">
        <f t="shared" si="148"/>
        <v>0</v>
      </c>
      <c r="P511" s="25">
        <f t="shared" si="148"/>
        <v>0</v>
      </c>
      <c r="Q511" s="25">
        <f t="shared" si="148"/>
        <v>0</v>
      </c>
      <c r="R511" s="25"/>
      <c r="S511" s="25">
        <f>SUM(S507,S510)/2</f>
        <v>0</v>
      </c>
      <c r="T511" s="11"/>
    </row>
    <row r="512" spans="1:20" ht="13.5" customHeight="1" x14ac:dyDescent="0.25">
      <c r="A512" s="313">
        <v>73</v>
      </c>
      <c r="B512" s="315" t="s">
        <v>55</v>
      </c>
      <c r="C512" s="315" t="s">
        <v>34</v>
      </c>
      <c r="D512" s="317" t="s">
        <v>40</v>
      </c>
      <c r="E512" s="330"/>
      <c r="F512" s="319" t="s">
        <v>16</v>
      </c>
      <c r="G512" s="12" t="s">
        <v>1</v>
      </c>
      <c r="H512" s="26"/>
      <c r="I512" s="20"/>
      <c r="J512" s="20"/>
      <c r="K512" s="20"/>
      <c r="L512" s="20"/>
      <c r="M512" s="20"/>
      <c r="N512" s="20"/>
      <c r="O512" s="20"/>
      <c r="P512" s="20"/>
      <c r="Q512" s="20"/>
      <c r="R512" s="20">
        <f t="shared" ref="R512:R517" si="149">SUM(H512:Q512)</f>
        <v>0</v>
      </c>
      <c r="S512" s="21">
        <f>SUM(H512:Q512)/10</f>
        <v>0</v>
      </c>
      <c r="T512" s="16"/>
    </row>
    <row r="513" spans="1:20" ht="13.5" customHeight="1" x14ac:dyDescent="0.25">
      <c r="A513" s="314"/>
      <c r="B513" s="316"/>
      <c r="C513" s="316"/>
      <c r="D513" s="317"/>
      <c r="E513" s="330"/>
      <c r="F513" s="320"/>
      <c r="G513" s="9" t="s">
        <v>2</v>
      </c>
      <c r="H513" s="28"/>
      <c r="I513" s="29"/>
      <c r="J513" s="29"/>
      <c r="K513" s="29"/>
      <c r="L513" s="29"/>
      <c r="M513" s="29"/>
      <c r="N513" s="29"/>
      <c r="O513" s="29"/>
      <c r="P513" s="29"/>
      <c r="Q513" s="29"/>
      <c r="R513" s="29">
        <f t="shared" si="149"/>
        <v>0</v>
      </c>
      <c r="S513" s="22">
        <f>SUM(H513:Q513)/12</f>
        <v>0</v>
      </c>
      <c r="T513" s="36"/>
    </row>
    <row r="514" spans="1:20" ht="13.5" customHeight="1" x14ac:dyDescent="0.25">
      <c r="A514" s="314"/>
      <c r="B514" s="316"/>
      <c r="C514" s="316"/>
      <c r="D514" s="317"/>
      <c r="E514" s="330"/>
      <c r="F514" s="321"/>
      <c r="G514" s="23" t="s">
        <v>22</v>
      </c>
      <c r="H514" s="31">
        <f t="shared" ref="H514:Q514" si="150">+(H513*2+H512)/3</f>
        <v>0</v>
      </c>
      <c r="I514" s="31">
        <f t="shared" si="150"/>
        <v>0</v>
      </c>
      <c r="J514" s="31">
        <f t="shared" si="150"/>
        <v>0</v>
      </c>
      <c r="K514" s="31">
        <f t="shared" si="150"/>
        <v>0</v>
      </c>
      <c r="L514" s="31">
        <f t="shared" si="150"/>
        <v>0</v>
      </c>
      <c r="M514" s="31">
        <f t="shared" si="150"/>
        <v>0</v>
      </c>
      <c r="N514" s="31">
        <f t="shared" si="150"/>
        <v>0</v>
      </c>
      <c r="O514" s="31">
        <f t="shared" si="150"/>
        <v>0</v>
      </c>
      <c r="P514" s="31">
        <f t="shared" si="150"/>
        <v>0</v>
      </c>
      <c r="Q514" s="31">
        <f t="shared" si="150"/>
        <v>0</v>
      </c>
      <c r="R514" s="32">
        <f t="shared" si="149"/>
        <v>0</v>
      </c>
      <c r="S514" s="24">
        <f>SUM(S513*2+S512)/3</f>
        <v>0</v>
      </c>
      <c r="T514" s="36"/>
    </row>
    <row r="515" spans="1:20" ht="13.5" customHeight="1" x14ac:dyDescent="0.25">
      <c r="A515" s="314"/>
      <c r="B515" s="316"/>
      <c r="C515" s="316"/>
      <c r="D515" s="317"/>
      <c r="E515" s="330"/>
      <c r="F515" s="322" t="s">
        <v>20</v>
      </c>
      <c r="G515" s="9" t="s">
        <v>1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>
        <f t="shared" si="149"/>
        <v>0</v>
      </c>
      <c r="S515" s="22">
        <f>SUM(H515:Q515)/10</f>
        <v>0</v>
      </c>
      <c r="T515" s="36"/>
    </row>
    <row r="516" spans="1:20" ht="13.5" customHeight="1" x14ac:dyDescent="0.25">
      <c r="A516" s="314"/>
      <c r="B516" s="316"/>
      <c r="C516" s="316"/>
      <c r="D516" s="317"/>
      <c r="E516" s="330"/>
      <c r="F516" s="322"/>
      <c r="G516" s="9" t="s">
        <v>2</v>
      </c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>
        <f t="shared" si="149"/>
        <v>0</v>
      </c>
      <c r="S516" s="22">
        <f>SUM(H516:Q516)/12</f>
        <v>0</v>
      </c>
      <c r="T516" s="36"/>
    </row>
    <row r="517" spans="1:20" ht="13.5" customHeight="1" x14ac:dyDescent="0.25">
      <c r="A517" s="314"/>
      <c r="B517" s="316"/>
      <c r="C517" s="316"/>
      <c r="D517" s="317"/>
      <c r="E517" s="330"/>
      <c r="F517" s="322"/>
      <c r="G517" s="23" t="s">
        <v>23</v>
      </c>
      <c r="H517" s="31">
        <f t="shared" ref="H517:Q517" si="151">+(H516*2+H515)/3</f>
        <v>0</v>
      </c>
      <c r="I517" s="31">
        <f t="shared" si="151"/>
        <v>0</v>
      </c>
      <c r="J517" s="31">
        <f t="shared" si="151"/>
        <v>0</v>
      </c>
      <c r="K517" s="31">
        <f t="shared" si="151"/>
        <v>0</v>
      </c>
      <c r="L517" s="31">
        <f t="shared" si="151"/>
        <v>0</v>
      </c>
      <c r="M517" s="31">
        <f t="shared" si="151"/>
        <v>0</v>
      </c>
      <c r="N517" s="31">
        <f t="shared" si="151"/>
        <v>0</v>
      </c>
      <c r="O517" s="31">
        <f t="shared" si="151"/>
        <v>0</v>
      </c>
      <c r="P517" s="31">
        <f t="shared" si="151"/>
        <v>0</v>
      </c>
      <c r="Q517" s="31">
        <f t="shared" si="151"/>
        <v>0</v>
      </c>
      <c r="R517" s="32">
        <f t="shared" si="149"/>
        <v>0</v>
      </c>
      <c r="S517" s="24">
        <f>SUM(S516*2+S515)/3</f>
        <v>0</v>
      </c>
      <c r="T517" s="36"/>
    </row>
    <row r="518" spans="1:20" ht="27.75" customHeight="1" thickBot="1" x14ac:dyDescent="0.3">
      <c r="A518" s="314"/>
      <c r="B518" s="316"/>
      <c r="C518" s="316"/>
      <c r="D518" s="317"/>
      <c r="E518" s="330"/>
      <c r="F518" s="323" t="s">
        <v>21</v>
      </c>
      <c r="G518" s="323"/>
      <c r="H518" s="25">
        <f>SUM(H514,H517)/2</f>
        <v>0</v>
      </c>
      <c r="I518" s="25">
        <f t="shared" ref="I518:Q518" si="152">SUM(I514,I517)/2</f>
        <v>0</v>
      </c>
      <c r="J518" s="25">
        <f t="shared" si="152"/>
        <v>0</v>
      </c>
      <c r="K518" s="25">
        <f t="shared" si="152"/>
        <v>0</v>
      </c>
      <c r="L518" s="25">
        <f t="shared" si="152"/>
        <v>0</v>
      </c>
      <c r="M518" s="25">
        <f t="shared" si="152"/>
        <v>0</v>
      </c>
      <c r="N518" s="25">
        <f t="shared" si="152"/>
        <v>0</v>
      </c>
      <c r="O518" s="25">
        <f t="shared" si="152"/>
        <v>0</v>
      </c>
      <c r="P518" s="25">
        <f t="shared" si="152"/>
        <v>0</v>
      </c>
      <c r="Q518" s="25">
        <f t="shared" si="152"/>
        <v>0</v>
      </c>
      <c r="R518" s="25"/>
      <c r="S518" s="25">
        <f>SUM(S514,S517)/2</f>
        <v>0</v>
      </c>
      <c r="T518" s="11"/>
    </row>
    <row r="519" spans="1:20" ht="13.5" customHeight="1" x14ac:dyDescent="0.25">
      <c r="A519" s="313">
        <v>74</v>
      </c>
      <c r="B519" s="315" t="s">
        <v>55</v>
      </c>
      <c r="C519" s="315" t="s">
        <v>34</v>
      </c>
      <c r="D519" s="317" t="s">
        <v>40</v>
      </c>
      <c r="E519" s="330"/>
      <c r="F519" s="319" t="s">
        <v>16</v>
      </c>
      <c r="G519" s="12" t="s">
        <v>1</v>
      </c>
      <c r="H519" s="26"/>
      <c r="I519" s="20"/>
      <c r="J519" s="20"/>
      <c r="K519" s="20"/>
      <c r="L519" s="20"/>
      <c r="M519" s="20"/>
      <c r="N519" s="20"/>
      <c r="O519" s="20"/>
      <c r="P519" s="20"/>
      <c r="Q519" s="20"/>
      <c r="R519" s="20">
        <f t="shared" ref="R519:R524" si="153">SUM(H519:Q519)</f>
        <v>0</v>
      </c>
      <c r="S519" s="21">
        <f>SUM(H519:Q519)/10</f>
        <v>0</v>
      </c>
      <c r="T519" s="16"/>
    </row>
    <row r="520" spans="1:20" ht="13.5" customHeight="1" x14ac:dyDescent="0.25">
      <c r="A520" s="314"/>
      <c r="B520" s="316"/>
      <c r="C520" s="316"/>
      <c r="D520" s="317"/>
      <c r="E520" s="330"/>
      <c r="F520" s="320"/>
      <c r="G520" s="9" t="s">
        <v>2</v>
      </c>
      <c r="H520" s="28"/>
      <c r="I520" s="29"/>
      <c r="J520" s="29"/>
      <c r="K520" s="29"/>
      <c r="L520" s="29"/>
      <c r="M520" s="29"/>
      <c r="N520" s="29"/>
      <c r="O520" s="29"/>
      <c r="P520" s="29"/>
      <c r="Q520" s="29"/>
      <c r="R520" s="29">
        <f t="shared" si="153"/>
        <v>0</v>
      </c>
      <c r="S520" s="22">
        <f>SUM(H520:Q520)/12</f>
        <v>0</v>
      </c>
      <c r="T520" s="36"/>
    </row>
    <row r="521" spans="1:20" ht="13.5" customHeight="1" x14ac:dyDescent="0.25">
      <c r="A521" s="314"/>
      <c r="B521" s="316"/>
      <c r="C521" s="316"/>
      <c r="D521" s="317"/>
      <c r="E521" s="330"/>
      <c r="F521" s="321"/>
      <c r="G521" s="23" t="s">
        <v>22</v>
      </c>
      <c r="H521" s="31">
        <f t="shared" ref="H521:Q521" si="154">+(H520*2+H519)/3</f>
        <v>0</v>
      </c>
      <c r="I521" s="31">
        <f t="shared" si="154"/>
        <v>0</v>
      </c>
      <c r="J521" s="31">
        <f t="shared" si="154"/>
        <v>0</v>
      </c>
      <c r="K521" s="31">
        <f t="shared" si="154"/>
        <v>0</v>
      </c>
      <c r="L521" s="31">
        <f t="shared" si="154"/>
        <v>0</v>
      </c>
      <c r="M521" s="31">
        <f t="shared" si="154"/>
        <v>0</v>
      </c>
      <c r="N521" s="31">
        <f t="shared" si="154"/>
        <v>0</v>
      </c>
      <c r="O521" s="31">
        <f t="shared" si="154"/>
        <v>0</v>
      </c>
      <c r="P521" s="31">
        <f t="shared" si="154"/>
        <v>0</v>
      </c>
      <c r="Q521" s="31">
        <f t="shared" si="154"/>
        <v>0</v>
      </c>
      <c r="R521" s="32">
        <f t="shared" si="153"/>
        <v>0</v>
      </c>
      <c r="S521" s="24">
        <f>SUM(S520*2+S519)/3</f>
        <v>0</v>
      </c>
      <c r="T521" s="36"/>
    </row>
    <row r="522" spans="1:20" ht="13.5" customHeight="1" x14ac:dyDescent="0.25">
      <c r="A522" s="314"/>
      <c r="B522" s="316"/>
      <c r="C522" s="316"/>
      <c r="D522" s="317"/>
      <c r="E522" s="330"/>
      <c r="F522" s="322" t="s">
        <v>20</v>
      </c>
      <c r="G522" s="9" t="s">
        <v>1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>
        <f t="shared" si="153"/>
        <v>0</v>
      </c>
      <c r="S522" s="22">
        <f>SUM(H522:Q522)/10</f>
        <v>0</v>
      </c>
      <c r="T522" s="36"/>
    </row>
    <row r="523" spans="1:20" ht="13.5" customHeight="1" x14ac:dyDescent="0.25">
      <c r="A523" s="314"/>
      <c r="B523" s="316"/>
      <c r="C523" s="316"/>
      <c r="D523" s="317"/>
      <c r="E523" s="330"/>
      <c r="F523" s="322"/>
      <c r="G523" s="9" t="s">
        <v>2</v>
      </c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>
        <f t="shared" si="153"/>
        <v>0</v>
      </c>
      <c r="S523" s="22">
        <f>SUM(H523:Q523)/12</f>
        <v>0</v>
      </c>
      <c r="T523" s="36"/>
    </row>
    <row r="524" spans="1:20" ht="13.5" customHeight="1" x14ac:dyDescent="0.25">
      <c r="A524" s="314"/>
      <c r="B524" s="316"/>
      <c r="C524" s="316"/>
      <c r="D524" s="317"/>
      <c r="E524" s="330"/>
      <c r="F524" s="322"/>
      <c r="G524" s="23" t="s">
        <v>23</v>
      </c>
      <c r="H524" s="31">
        <f t="shared" ref="H524:Q524" si="155">+(H523*2+H522)/3</f>
        <v>0</v>
      </c>
      <c r="I524" s="31">
        <f t="shared" si="155"/>
        <v>0</v>
      </c>
      <c r="J524" s="31">
        <f t="shared" si="155"/>
        <v>0</v>
      </c>
      <c r="K524" s="31">
        <f t="shared" si="155"/>
        <v>0</v>
      </c>
      <c r="L524" s="31">
        <f t="shared" si="155"/>
        <v>0</v>
      </c>
      <c r="M524" s="31">
        <f t="shared" si="155"/>
        <v>0</v>
      </c>
      <c r="N524" s="31">
        <f t="shared" si="155"/>
        <v>0</v>
      </c>
      <c r="O524" s="31">
        <f t="shared" si="155"/>
        <v>0</v>
      </c>
      <c r="P524" s="31">
        <f t="shared" si="155"/>
        <v>0</v>
      </c>
      <c r="Q524" s="31">
        <f t="shared" si="155"/>
        <v>0</v>
      </c>
      <c r="R524" s="32">
        <f t="shared" si="153"/>
        <v>0</v>
      </c>
      <c r="S524" s="24">
        <f>SUM(S523*2+S522)/3</f>
        <v>0</v>
      </c>
      <c r="T524" s="36"/>
    </row>
    <row r="525" spans="1:20" ht="26.25" customHeight="1" thickBot="1" x14ac:dyDescent="0.3">
      <c r="A525" s="314"/>
      <c r="B525" s="316"/>
      <c r="C525" s="316"/>
      <c r="D525" s="317"/>
      <c r="E525" s="330"/>
      <c r="F525" s="323" t="s">
        <v>21</v>
      </c>
      <c r="G525" s="323"/>
      <c r="H525" s="25">
        <f>SUM(H521,H524)/2</f>
        <v>0</v>
      </c>
      <c r="I525" s="25">
        <f t="shared" ref="I525:Q525" si="156">SUM(I521,I524)/2</f>
        <v>0</v>
      </c>
      <c r="J525" s="25">
        <f t="shared" si="156"/>
        <v>0</v>
      </c>
      <c r="K525" s="25">
        <f t="shared" si="156"/>
        <v>0</v>
      </c>
      <c r="L525" s="25">
        <f t="shared" si="156"/>
        <v>0</v>
      </c>
      <c r="M525" s="25">
        <f t="shared" si="156"/>
        <v>0</v>
      </c>
      <c r="N525" s="25">
        <f t="shared" si="156"/>
        <v>0</v>
      </c>
      <c r="O525" s="25">
        <f t="shared" si="156"/>
        <v>0</v>
      </c>
      <c r="P525" s="25">
        <f t="shared" si="156"/>
        <v>0</v>
      </c>
      <c r="Q525" s="25">
        <f t="shared" si="156"/>
        <v>0</v>
      </c>
      <c r="R525" s="25"/>
      <c r="S525" s="25">
        <f>SUM(S521,S524)/2</f>
        <v>0</v>
      </c>
      <c r="T525" s="11"/>
    </row>
    <row r="526" spans="1:20" ht="13.5" customHeight="1" x14ac:dyDescent="0.25">
      <c r="A526" s="313">
        <v>75</v>
      </c>
      <c r="B526" s="315" t="s">
        <v>55</v>
      </c>
      <c r="C526" s="315" t="s">
        <v>34</v>
      </c>
      <c r="D526" s="317" t="s">
        <v>40</v>
      </c>
      <c r="E526" s="330"/>
      <c r="F526" s="319" t="s">
        <v>16</v>
      </c>
      <c r="G526" s="12" t="s">
        <v>1</v>
      </c>
      <c r="H526" s="26"/>
      <c r="I526" s="20"/>
      <c r="J526" s="20"/>
      <c r="K526" s="20"/>
      <c r="L526" s="20"/>
      <c r="M526" s="20"/>
      <c r="N526" s="20"/>
      <c r="O526" s="20"/>
      <c r="P526" s="20"/>
      <c r="Q526" s="20"/>
      <c r="R526" s="20">
        <f t="shared" ref="R526:R531" si="157">SUM(H526:Q526)</f>
        <v>0</v>
      </c>
      <c r="S526" s="21">
        <f>SUM(H526:Q526)/10</f>
        <v>0</v>
      </c>
      <c r="T526" s="16"/>
    </row>
    <row r="527" spans="1:20" ht="13.5" customHeight="1" x14ac:dyDescent="0.25">
      <c r="A527" s="314"/>
      <c r="B527" s="316"/>
      <c r="C527" s="316"/>
      <c r="D527" s="317"/>
      <c r="E527" s="330"/>
      <c r="F527" s="320"/>
      <c r="G527" s="9" t="s">
        <v>2</v>
      </c>
      <c r="H527" s="28"/>
      <c r="I527" s="29"/>
      <c r="J527" s="29"/>
      <c r="K527" s="29"/>
      <c r="L527" s="29"/>
      <c r="M527" s="29"/>
      <c r="N527" s="29"/>
      <c r="O527" s="29"/>
      <c r="P527" s="29"/>
      <c r="Q527" s="29"/>
      <c r="R527" s="29">
        <f t="shared" si="157"/>
        <v>0</v>
      </c>
      <c r="S527" s="22">
        <f>SUM(H527:Q527)/12</f>
        <v>0</v>
      </c>
      <c r="T527" s="36"/>
    </row>
    <row r="528" spans="1:20" ht="13.5" customHeight="1" x14ac:dyDescent="0.25">
      <c r="A528" s="314"/>
      <c r="B528" s="316"/>
      <c r="C528" s="316"/>
      <c r="D528" s="317"/>
      <c r="E528" s="330"/>
      <c r="F528" s="321"/>
      <c r="G528" s="23" t="s">
        <v>22</v>
      </c>
      <c r="H528" s="31">
        <f t="shared" ref="H528:Q528" si="158">+(H527*2+H526)/3</f>
        <v>0</v>
      </c>
      <c r="I528" s="31">
        <f t="shared" si="158"/>
        <v>0</v>
      </c>
      <c r="J528" s="31">
        <f t="shared" si="158"/>
        <v>0</v>
      </c>
      <c r="K528" s="31">
        <f t="shared" si="158"/>
        <v>0</v>
      </c>
      <c r="L528" s="31">
        <f t="shared" si="158"/>
        <v>0</v>
      </c>
      <c r="M528" s="31">
        <f t="shared" si="158"/>
        <v>0</v>
      </c>
      <c r="N528" s="31">
        <f t="shared" si="158"/>
        <v>0</v>
      </c>
      <c r="O528" s="31">
        <f t="shared" si="158"/>
        <v>0</v>
      </c>
      <c r="P528" s="31">
        <f t="shared" si="158"/>
        <v>0</v>
      </c>
      <c r="Q528" s="31">
        <f t="shared" si="158"/>
        <v>0</v>
      </c>
      <c r="R528" s="32">
        <f t="shared" si="157"/>
        <v>0</v>
      </c>
      <c r="S528" s="24">
        <f>SUM(S527*2+S526)/3</f>
        <v>0</v>
      </c>
      <c r="T528" s="36"/>
    </row>
    <row r="529" spans="1:20" ht="13.5" customHeight="1" x14ac:dyDescent="0.25">
      <c r="A529" s="314"/>
      <c r="B529" s="316"/>
      <c r="C529" s="316"/>
      <c r="D529" s="317"/>
      <c r="E529" s="330"/>
      <c r="F529" s="322" t="s">
        <v>20</v>
      </c>
      <c r="G529" s="9" t="s">
        <v>1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>
        <f t="shared" si="157"/>
        <v>0</v>
      </c>
      <c r="S529" s="22">
        <f>SUM(H529:Q529)/10</f>
        <v>0</v>
      </c>
      <c r="T529" s="36"/>
    </row>
    <row r="530" spans="1:20" ht="13.5" customHeight="1" x14ac:dyDescent="0.25">
      <c r="A530" s="314"/>
      <c r="B530" s="316"/>
      <c r="C530" s="316"/>
      <c r="D530" s="317"/>
      <c r="E530" s="330"/>
      <c r="F530" s="322"/>
      <c r="G530" s="9" t="s">
        <v>2</v>
      </c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>
        <f t="shared" si="157"/>
        <v>0</v>
      </c>
      <c r="S530" s="22">
        <f>SUM(H530:Q530)/12</f>
        <v>0</v>
      </c>
      <c r="T530" s="36"/>
    </row>
    <row r="531" spans="1:20" ht="13.5" customHeight="1" x14ac:dyDescent="0.25">
      <c r="A531" s="314"/>
      <c r="B531" s="316"/>
      <c r="C531" s="316"/>
      <c r="D531" s="317"/>
      <c r="E531" s="330"/>
      <c r="F531" s="322"/>
      <c r="G531" s="23" t="s">
        <v>23</v>
      </c>
      <c r="H531" s="31">
        <f t="shared" ref="H531:Q531" si="159">+(H530*2+H529)/3</f>
        <v>0</v>
      </c>
      <c r="I531" s="31">
        <f t="shared" si="159"/>
        <v>0</v>
      </c>
      <c r="J531" s="31">
        <f t="shared" si="159"/>
        <v>0</v>
      </c>
      <c r="K531" s="31">
        <f t="shared" si="159"/>
        <v>0</v>
      </c>
      <c r="L531" s="31">
        <f t="shared" si="159"/>
        <v>0</v>
      </c>
      <c r="M531" s="31">
        <f t="shared" si="159"/>
        <v>0</v>
      </c>
      <c r="N531" s="31">
        <f t="shared" si="159"/>
        <v>0</v>
      </c>
      <c r="O531" s="31">
        <f t="shared" si="159"/>
        <v>0</v>
      </c>
      <c r="P531" s="31">
        <f t="shared" si="159"/>
        <v>0</v>
      </c>
      <c r="Q531" s="31">
        <f t="shared" si="159"/>
        <v>0</v>
      </c>
      <c r="R531" s="32">
        <f t="shared" si="157"/>
        <v>0</v>
      </c>
      <c r="S531" s="24">
        <f>SUM(S530*2+S529)/3</f>
        <v>0</v>
      </c>
      <c r="T531" s="36"/>
    </row>
    <row r="532" spans="1:20" ht="26.25" customHeight="1" thickBot="1" x14ac:dyDescent="0.3">
      <c r="A532" s="314"/>
      <c r="B532" s="316"/>
      <c r="C532" s="316"/>
      <c r="D532" s="317"/>
      <c r="E532" s="330"/>
      <c r="F532" s="323" t="s">
        <v>21</v>
      </c>
      <c r="G532" s="323"/>
      <c r="H532" s="25">
        <f>SUM(H528,H531)/2</f>
        <v>0</v>
      </c>
      <c r="I532" s="25">
        <f t="shared" ref="I532:Q532" si="160">SUM(I528,I531)/2</f>
        <v>0</v>
      </c>
      <c r="J532" s="25">
        <f t="shared" si="160"/>
        <v>0</v>
      </c>
      <c r="K532" s="25">
        <f t="shared" si="160"/>
        <v>0</v>
      </c>
      <c r="L532" s="25">
        <f t="shared" si="160"/>
        <v>0</v>
      </c>
      <c r="M532" s="25">
        <f t="shared" si="160"/>
        <v>0</v>
      </c>
      <c r="N532" s="25">
        <f t="shared" si="160"/>
        <v>0</v>
      </c>
      <c r="O532" s="25">
        <f t="shared" si="160"/>
        <v>0</v>
      </c>
      <c r="P532" s="25">
        <f t="shared" si="160"/>
        <v>0</v>
      </c>
      <c r="Q532" s="25">
        <f t="shared" si="160"/>
        <v>0</v>
      </c>
      <c r="R532" s="25"/>
      <c r="S532" s="25">
        <f>SUM(S528,S531)/2</f>
        <v>0</v>
      </c>
      <c r="T532" s="11"/>
    </row>
    <row r="533" spans="1:20" ht="13.5" customHeight="1" x14ac:dyDescent="0.25">
      <c r="A533" s="313">
        <v>76</v>
      </c>
      <c r="B533" s="315" t="s">
        <v>55</v>
      </c>
      <c r="C533" s="315" t="s">
        <v>34</v>
      </c>
      <c r="D533" s="317" t="s">
        <v>40</v>
      </c>
      <c r="E533" s="330"/>
      <c r="F533" s="319" t="s">
        <v>41</v>
      </c>
      <c r="G533" s="12" t="s">
        <v>1</v>
      </c>
      <c r="H533" s="26"/>
      <c r="I533" s="20"/>
      <c r="J533" s="20"/>
      <c r="K533" s="20"/>
      <c r="L533" s="20"/>
      <c r="M533" s="20"/>
      <c r="N533" s="20"/>
      <c r="O533" s="20"/>
      <c r="P533" s="20"/>
      <c r="Q533" s="20"/>
      <c r="R533" s="20">
        <f t="shared" ref="R533:R538" si="161">SUM(H533:Q533)</f>
        <v>0</v>
      </c>
      <c r="S533" s="21">
        <f>SUM(H533:Q533)/10</f>
        <v>0</v>
      </c>
      <c r="T533" s="16"/>
    </row>
    <row r="534" spans="1:20" ht="13.5" customHeight="1" x14ac:dyDescent="0.25">
      <c r="A534" s="314"/>
      <c r="B534" s="316"/>
      <c r="C534" s="316"/>
      <c r="D534" s="317"/>
      <c r="E534" s="330"/>
      <c r="F534" s="320"/>
      <c r="G534" s="9" t="s">
        <v>2</v>
      </c>
      <c r="H534" s="28"/>
      <c r="I534" s="29"/>
      <c r="J534" s="29"/>
      <c r="K534" s="29"/>
      <c r="L534" s="29"/>
      <c r="M534" s="29"/>
      <c r="N534" s="29"/>
      <c r="O534" s="29"/>
      <c r="P534" s="29"/>
      <c r="Q534" s="29"/>
      <c r="R534" s="29">
        <f t="shared" si="161"/>
        <v>0</v>
      </c>
      <c r="S534" s="22">
        <f>SUM(H534:Q534)/12</f>
        <v>0</v>
      </c>
      <c r="T534" s="69"/>
    </row>
    <row r="535" spans="1:20" ht="13.5" customHeight="1" x14ac:dyDescent="0.25">
      <c r="A535" s="314"/>
      <c r="B535" s="316"/>
      <c r="C535" s="316"/>
      <c r="D535" s="317"/>
      <c r="E535" s="330"/>
      <c r="F535" s="321"/>
      <c r="G535" s="23" t="s">
        <v>22</v>
      </c>
      <c r="H535" s="31">
        <f t="shared" ref="H535:Q535" si="162">+(H534*2+H533)/3</f>
        <v>0</v>
      </c>
      <c r="I535" s="31">
        <f t="shared" si="162"/>
        <v>0</v>
      </c>
      <c r="J535" s="31">
        <f t="shared" si="162"/>
        <v>0</v>
      </c>
      <c r="K535" s="31">
        <f t="shared" si="162"/>
        <v>0</v>
      </c>
      <c r="L535" s="31">
        <f t="shared" si="162"/>
        <v>0</v>
      </c>
      <c r="M535" s="31">
        <f t="shared" si="162"/>
        <v>0</v>
      </c>
      <c r="N535" s="31">
        <f t="shared" si="162"/>
        <v>0</v>
      </c>
      <c r="O535" s="31">
        <f t="shared" si="162"/>
        <v>0</v>
      </c>
      <c r="P535" s="31">
        <f t="shared" si="162"/>
        <v>0</v>
      </c>
      <c r="Q535" s="31">
        <f t="shared" si="162"/>
        <v>0</v>
      </c>
      <c r="R535" s="32">
        <f t="shared" si="161"/>
        <v>0</v>
      </c>
      <c r="S535" s="24">
        <f>SUM(S534*2+S533)/3</f>
        <v>0</v>
      </c>
      <c r="T535" s="69"/>
    </row>
    <row r="536" spans="1:20" ht="13.5" customHeight="1" x14ac:dyDescent="0.25">
      <c r="A536" s="314"/>
      <c r="B536" s="316"/>
      <c r="C536" s="316"/>
      <c r="D536" s="317"/>
      <c r="E536" s="330"/>
      <c r="F536" s="322" t="s">
        <v>42</v>
      </c>
      <c r="G536" s="9" t="s">
        <v>1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>
        <f t="shared" si="161"/>
        <v>0</v>
      </c>
      <c r="S536" s="22">
        <f>SUM(H536:Q536)/10</f>
        <v>0</v>
      </c>
      <c r="T536" s="69"/>
    </row>
    <row r="537" spans="1:20" ht="13.5" customHeight="1" x14ac:dyDescent="0.25">
      <c r="A537" s="314"/>
      <c r="B537" s="316"/>
      <c r="C537" s="316"/>
      <c r="D537" s="317"/>
      <c r="E537" s="330"/>
      <c r="F537" s="322"/>
      <c r="G537" s="9" t="s">
        <v>2</v>
      </c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>
        <f t="shared" si="161"/>
        <v>0</v>
      </c>
      <c r="S537" s="22">
        <f>SUM(H537:Q537)/12</f>
        <v>0</v>
      </c>
      <c r="T537" s="69"/>
    </row>
    <row r="538" spans="1:20" ht="13.5" customHeight="1" x14ac:dyDescent="0.25">
      <c r="A538" s="314"/>
      <c r="B538" s="316"/>
      <c r="C538" s="316"/>
      <c r="D538" s="317"/>
      <c r="E538" s="330"/>
      <c r="F538" s="322"/>
      <c r="G538" s="23" t="s">
        <v>23</v>
      </c>
      <c r="H538" s="31">
        <f t="shared" ref="H538:Q538" si="163">+(H537*2+H536)/3</f>
        <v>0</v>
      </c>
      <c r="I538" s="31">
        <f t="shared" si="163"/>
        <v>0</v>
      </c>
      <c r="J538" s="31">
        <f t="shared" si="163"/>
        <v>0</v>
      </c>
      <c r="K538" s="31">
        <f t="shared" si="163"/>
        <v>0</v>
      </c>
      <c r="L538" s="31">
        <f t="shared" si="163"/>
        <v>0</v>
      </c>
      <c r="M538" s="31">
        <f t="shared" si="163"/>
        <v>0</v>
      </c>
      <c r="N538" s="31">
        <f t="shared" si="163"/>
        <v>0</v>
      </c>
      <c r="O538" s="31">
        <f t="shared" si="163"/>
        <v>0</v>
      </c>
      <c r="P538" s="31">
        <f t="shared" si="163"/>
        <v>0</v>
      </c>
      <c r="Q538" s="31">
        <f t="shared" si="163"/>
        <v>0</v>
      </c>
      <c r="R538" s="32">
        <f t="shared" si="161"/>
        <v>0</v>
      </c>
      <c r="S538" s="24">
        <f>SUM(S537*2+S536)/3</f>
        <v>0</v>
      </c>
      <c r="T538" s="69"/>
    </row>
    <row r="539" spans="1:20" ht="28.5" customHeight="1" thickBot="1" x14ac:dyDescent="0.3">
      <c r="A539" s="314"/>
      <c r="B539" s="316"/>
      <c r="C539" s="316"/>
      <c r="D539" s="317"/>
      <c r="E539" s="330"/>
      <c r="F539" s="323" t="s">
        <v>21</v>
      </c>
      <c r="G539" s="323"/>
      <c r="H539" s="25">
        <f>SUM(H535,H538)/2</f>
        <v>0</v>
      </c>
      <c r="I539" s="25">
        <f t="shared" ref="I539:Q539" si="164">SUM(I535,I538)/2</f>
        <v>0</v>
      </c>
      <c r="J539" s="25">
        <f t="shared" si="164"/>
        <v>0</v>
      </c>
      <c r="K539" s="25">
        <f t="shared" si="164"/>
        <v>0</v>
      </c>
      <c r="L539" s="25">
        <f t="shared" si="164"/>
        <v>0</v>
      </c>
      <c r="M539" s="25">
        <f t="shared" si="164"/>
        <v>0</v>
      </c>
      <c r="N539" s="25">
        <f t="shared" si="164"/>
        <v>0</v>
      </c>
      <c r="O539" s="25">
        <f t="shared" si="164"/>
        <v>0</v>
      </c>
      <c r="P539" s="25">
        <f t="shared" si="164"/>
        <v>0</v>
      </c>
      <c r="Q539" s="25">
        <f t="shared" si="164"/>
        <v>0</v>
      </c>
      <c r="R539" s="25"/>
      <c r="S539" s="25">
        <f>SUM(S535,S538)/2</f>
        <v>0</v>
      </c>
      <c r="T539" s="11"/>
    </row>
    <row r="540" spans="1:20" ht="13.5" customHeight="1" x14ac:dyDescent="0.25">
      <c r="A540" s="313">
        <v>77</v>
      </c>
      <c r="B540" s="315" t="s">
        <v>55</v>
      </c>
      <c r="C540" s="315" t="s">
        <v>34</v>
      </c>
      <c r="D540" s="317" t="s">
        <v>40</v>
      </c>
      <c r="E540" s="330"/>
      <c r="F540" s="319" t="s">
        <v>16</v>
      </c>
      <c r="G540" s="12" t="s">
        <v>1</v>
      </c>
      <c r="H540" s="26"/>
      <c r="I540" s="20"/>
      <c r="J540" s="20"/>
      <c r="K540" s="20"/>
      <c r="L540" s="20"/>
      <c r="M540" s="20"/>
      <c r="N540" s="20"/>
      <c r="O540" s="20"/>
      <c r="P540" s="20"/>
      <c r="Q540" s="20"/>
      <c r="R540" s="20">
        <f t="shared" ref="R540:R545" si="165">SUM(H540:Q540)</f>
        <v>0</v>
      </c>
      <c r="S540" s="21">
        <f>SUM(H540:Q540)/10</f>
        <v>0</v>
      </c>
      <c r="T540" s="16"/>
    </row>
    <row r="541" spans="1:20" ht="13.5" customHeight="1" x14ac:dyDescent="0.25">
      <c r="A541" s="314"/>
      <c r="B541" s="316"/>
      <c r="C541" s="316"/>
      <c r="D541" s="317"/>
      <c r="E541" s="330"/>
      <c r="F541" s="320"/>
      <c r="G541" s="9" t="s">
        <v>2</v>
      </c>
      <c r="H541" s="28"/>
      <c r="I541" s="29"/>
      <c r="J541" s="29"/>
      <c r="K541" s="29"/>
      <c r="L541" s="29"/>
      <c r="M541" s="29"/>
      <c r="N541" s="29"/>
      <c r="O541" s="29"/>
      <c r="P541" s="29"/>
      <c r="Q541" s="29"/>
      <c r="R541" s="29">
        <f t="shared" si="165"/>
        <v>0</v>
      </c>
      <c r="S541" s="22">
        <f>SUM(H541:Q541)/12</f>
        <v>0</v>
      </c>
      <c r="T541" s="36"/>
    </row>
    <row r="542" spans="1:20" ht="13.5" customHeight="1" x14ac:dyDescent="0.25">
      <c r="A542" s="314"/>
      <c r="B542" s="316"/>
      <c r="C542" s="316"/>
      <c r="D542" s="317"/>
      <c r="E542" s="330"/>
      <c r="F542" s="321"/>
      <c r="G542" s="23" t="s">
        <v>22</v>
      </c>
      <c r="H542" s="31">
        <f t="shared" ref="H542:Q542" si="166">+(H541*2+H540)/3</f>
        <v>0</v>
      </c>
      <c r="I542" s="31">
        <f t="shared" si="166"/>
        <v>0</v>
      </c>
      <c r="J542" s="31">
        <f t="shared" si="166"/>
        <v>0</v>
      </c>
      <c r="K542" s="31">
        <f t="shared" si="166"/>
        <v>0</v>
      </c>
      <c r="L542" s="31">
        <f t="shared" si="166"/>
        <v>0</v>
      </c>
      <c r="M542" s="31">
        <f t="shared" si="166"/>
        <v>0</v>
      </c>
      <c r="N542" s="31">
        <f t="shared" si="166"/>
        <v>0</v>
      </c>
      <c r="O542" s="31">
        <f t="shared" si="166"/>
        <v>0</v>
      </c>
      <c r="P542" s="31">
        <f t="shared" si="166"/>
        <v>0</v>
      </c>
      <c r="Q542" s="31">
        <f t="shared" si="166"/>
        <v>0</v>
      </c>
      <c r="R542" s="32">
        <f t="shared" si="165"/>
        <v>0</v>
      </c>
      <c r="S542" s="24">
        <f>SUM(S541*2+S540)/3</f>
        <v>0</v>
      </c>
      <c r="T542" s="36"/>
    </row>
    <row r="543" spans="1:20" ht="13.5" customHeight="1" x14ac:dyDescent="0.25">
      <c r="A543" s="314"/>
      <c r="B543" s="316"/>
      <c r="C543" s="316"/>
      <c r="D543" s="317"/>
      <c r="E543" s="330"/>
      <c r="F543" s="322" t="s">
        <v>20</v>
      </c>
      <c r="G543" s="9" t="s">
        <v>1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>
        <f t="shared" si="165"/>
        <v>0</v>
      </c>
      <c r="S543" s="22">
        <f>SUM(H543:Q543)/10</f>
        <v>0</v>
      </c>
      <c r="T543" s="36"/>
    </row>
    <row r="544" spans="1:20" ht="13.5" customHeight="1" x14ac:dyDescent="0.25">
      <c r="A544" s="314"/>
      <c r="B544" s="316"/>
      <c r="C544" s="316"/>
      <c r="D544" s="317"/>
      <c r="E544" s="330"/>
      <c r="F544" s="322"/>
      <c r="G544" s="9" t="s">
        <v>2</v>
      </c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>
        <f t="shared" si="165"/>
        <v>0</v>
      </c>
      <c r="S544" s="22">
        <f>SUM(H544:Q544)/12</f>
        <v>0</v>
      </c>
      <c r="T544" s="36"/>
    </row>
    <row r="545" spans="1:20" ht="13.5" customHeight="1" x14ac:dyDescent="0.25">
      <c r="A545" s="314"/>
      <c r="B545" s="316"/>
      <c r="C545" s="316"/>
      <c r="D545" s="317"/>
      <c r="E545" s="330"/>
      <c r="F545" s="322"/>
      <c r="G545" s="23" t="s">
        <v>23</v>
      </c>
      <c r="H545" s="31">
        <f t="shared" ref="H545:Q545" si="167">+(H544*2+H543)/3</f>
        <v>0</v>
      </c>
      <c r="I545" s="31">
        <f t="shared" si="167"/>
        <v>0</v>
      </c>
      <c r="J545" s="31">
        <f t="shared" si="167"/>
        <v>0</v>
      </c>
      <c r="K545" s="31">
        <f t="shared" si="167"/>
        <v>0</v>
      </c>
      <c r="L545" s="31">
        <f t="shared" si="167"/>
        <v>0</v>
      </c>
      <c r="M545" s="31">
        <f t="shared" si="167"/>
        <v>0</v>
      </c>
      <c r="N545" s="31">
        <f t="shared" si="167"/>
        <v>0</v>
      </c>
      <c r="O545" s="31">
        <f t="shared" si="167"/>
        <v>0</v>
      </c>
      <c r="P545" s="31">
        <f t="shared" si="167"/>
        <v>0</v>
      </c>
      <c r="Q545" s="31">
        <f t="shared" si="167"/>
        <v>0</v>
      </c>
      <c r="R545" s="32">
        <f t="shared" si="165"/>
        <v>0</v>
      </c>
      <c r="S545" s="24">
        <f>SUM(S544*2+S543)/3</f>
        <v>0</v>
      </c>
      <c r="T545" s="36"/>
    </row>
    <row r="546" spans="1:20" ht="36" customHeight="1" thickBot="1" x14ac:dyDescent="0.3">
      <c r="A546" s="314"/>
      <c r="B546" s="316"/>
      <c r="C546" s="316"/>
      <c r="D546" s="317"/>
      <c r="E546" s="330"/>
      <c r="F546" s="323" t="s">
        <v>21</v>
      </c>
      <c r="G546" s="323"/>
      <c r="H546" s="25">
        <f>SUM(H542,H545)/2</f>
        <v>0</v>
      </c>
      <c r="I546" s="25">
        <f t="shared" ref="I546:Q546" si="168">SUM(I542,I545)/2</f>
        <v>0</v>
      </c>
      <c r="J546" s="25">
        <f t="shared" si="168"/>
        <v>0</v>
      </c>
      <c r="K546" s="25">
        <f t="shared" si="168"/>
        <v>0</v>
      </c>
      <c r="L546" s="25">
        <f t="shared" si="168"/>
        <v>0</v>
      </c>
      <c r="M546" s="25">
        <f t="shared" si="168"/>
        <v>0</v>
      </c>
      <c r="N546" s="25">
        <f t="shared" si="168"/>
        <v>0</v>
      </c>
      <c r="O546" s="25">
        <f t="shared" si="168"/>
        <v>0</v>
      </c>
      <c r="P546" s="25">
        <f t="shared" si="168"/>
        <v>0</v>
      </c>
      <c r="Q546" s="25">
        <f t="shared" si="168"/>
        <v>0</v>
      </c>
      <c r="R546" s="25"/>
      <c r="S546" s="25">
        <f>SUM(S542,S545)/2</f>
        <v>0</v>
      </c>
      <c r="T546" s="11"/>
    </row>
    <row r="547" spans="1:20" ht="13.5" customHeight="1" x14ac:dyDescent="0.25">
      <c r="A547" s="313">
        <v>78</v>
      </c>
      <c r="B547" s="315" t="s">
        <v>55</v>
      </c>
      <c r="C547" s="315" t="s">
        <v>34</v>
      </c>
      <c r="D547" s="317" t="s">
        <v>40</v>
      </c>
      <c r="E547" s="330"/>
      <c r="F547" s="319" t="s">
        <v>16</v>
      </c>
      <c r="G547" s="12" t="s">
        <v>1</v>
      </c>
      <c r="H547" s="26"/>
      <c r="I547" s="20"/>
      <c r="J547" s="20"/>
      <c r="K547" s="20"/>
      <c r="L547" s="20"/>
      <c r="M547" s="20"/>
      <c r="N547" s="20"/>
      <c r="O547" s="20"/>
      <c r="P547" s="20"/>
      <c r="Q547" s="20"/>
      <c r="R547" s="20">
        <f t="shared" ref="R547:R552" si="169">SUM(H547:Q547)</f>
        <v>0</v>
      </c>
      <c r="S547" s="21">
        <f>SUM(H547:Q547)/10</f>
        <v>0</v>
      </c>
      <c r="T547" s="16"/>
    </row>
    <row r="548" spans="1:20" ht="13.5" customHeight="1" x14ac:dyDescent="0.25">
      <c r="A548" s="314"/>
      <c r="B548" s="316"/>
      <c r="C548" s="316"/>
      <c r="D548" s="317"/>
      <c r="E548" s="330"/>
      <c r="F548" s="320"/>
      <c r="G548" s="9" t="s">
        <v>2</v>
      </c>
      <c r="H548" s="28"/>
      <c r="I548" s="29"/>
      <c r="J548" s="29"/>
      <c r="K548" s="29"/>
      <c r="L548" s="29"/>
      <c r="M548" s="29"/>
      <c r="N548" s="29"/>
      <c r="O548" s="29"/>
      <c r="P548" s="29"/>
      <c r="Q548" s="29"/>
      <c r="R548" s="29">
        <f t="shared" si="169"/>
        <v>0</v>
      </c>
      <c r="S548" s="22">
        <f>SUM(H548:Q548)/12</f>
        <v>0</v>
      </c>
      <c r="T548" s="36"/>
    </row>
    <row r="549" spans="1:20" ht="13.5" customHeight="1" x14ac:dyDescent="0.25">
      <c r="A549" s="314"/>
      <c r="B549" s="316"/>
      <c r="C549" s="316"/>
      <c r="D549" s="317"/>
      <c r="E549" s="330"/>
      <c r="F549" s="321"/>
      <c r="G549" s="23" t="s">
        <v>22</v>
      </c>
      <c r="H549" s="31">
        <f t="shared" ref="H549:Q549" si="170">+(H548*2+H547)/3</f>
        <v>0</v>
      </c>
      <c r="I549" s="31">
        <f t="shared" si="170"/>
        <v>0</v>
      </c>
      <c r="J549" s="31">
        <f t="shared" si="170"/>
        <v>0</v>
      </c>
      <c r="K549" s="31">
        <f t="shared" si="170"/>
        <v>0</v>
      </c>
      <c r="L549" s="31">
        <f t="shared" si="170"/>
        <v>0</v>
      </c>
      <c r="M549" s="31">
        <f t="shared" si="170"/>
        <v>0</v>
      </c>
      <c r="N549" s="31">
        <f t="shared" si="170"/>
        <v>0</v>
      </c>
      <c r="O549" s="31">
        <f t="shared" si="170"/>
        <v>0</v>
      </c>
      <c r="P549" s="31">
        <f t="shared" si="170"/>
        <v>0</v>
      </c>
      <c r="Q549" s="31">
        <f t="shared" si="170"/>
        <v>0</v>
      </c>
      <c r="R549" s="32">
        <f t="shared" si="169"/>
        <v>0</v>
      </c>
      <c r="S549" s="24">
        <f>SUM(S548*2+S547)/3</f>
        <v>0</v>
      </c>
      <c r="T549" s="36"/>
    </row>
    <row r="550" spans="1:20" ht="13.5" customHeight="1" x14ac:dyDescent="0.25">
      <c r="A550" s="314"/>
      <c r="B550" s="316"/>
      <c r="C550" s="316"/>
      <c r="D550" s="317"/>
      <c r="E550" s="330"/>
      <c r="F550" s="322" t="s">
        <v>20</v>
      </c>
      <c r="G550" s="9" t="s">
        <v>1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>
        <f t="shared" si="169"/>
        <v>0</v>
      </c>
      <c r="S550" s="22">
        <f>SUM(H550:Q550)/10</f>
        <v>0</v>
      </c>
      <c r="T550" s="36"/>
    </row>
    <row r="551" spans="1:20" ht="13.5" customHeight="1" x14ac:dyDescent="0.25">
      <c r="A551" s="314"/>
      <c r="B551" s="316"/>
      <c r="C551" s="316"/>
      <c r="D551" s="317"/>
      <c r="E551" s="330"/>
      <c r="F551" s="322"/>
      <c r="G551" s="9" t="s">
        <v>2</v>
      </c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>
        <f t="shared" si="169"/>
        <v>0</v>
      </c>
      <c r="S551" s="22">
        <f>SUM(H551:Q551)/12</f>
        <v>0</v>
      </c>
      <c r="T551" s="36"/>
    </row>
    <row r="552" spans="1:20" ht="13.5" customHeight="1" x14ac:dyDescent="0.25">
      <c r="A552" s="314"/>
      <c r="B552" s="316"/>
      <c r="C552" s="316"/>
      <c r="D552" s="317"/>
      <c r="E552" s="330"/>
      <c r="F552" s="322"/>
      <c r="G552" s="23" t="s">
        <v>23</v>
      </c>
      <c r="H552" s="31">
        <f t="shared" ref="H552:Q552" si="171">+(H551*2+H550)/3</f>
        <v>0</v>
      </c>
      <c r="I552" s="31">
        <f t="shared" si="171"/>
        <v>0</v>
      </c>
      <c r="J552" s="31">
        <f t="shared" si="171"/>
        <v>0</v>
      </c>
      <c r="K552" s="31">
        <f t="shared" si="171"/>
        <v>0</v>
      </c>
      <c r="L552" s="31">
        <f t="shared" si="171"/>
        <v>0</v>
      </c>
      <c r="M552" s="31">
        <f t="shared" si="171"/>
        <v>0</v>
      </c>
      <c r="N552" s="31">
        <f t="shared" si="171"/>
        <v>0</v>
      </c>
      <c r="O552" s="31">
        <f t="shared" si="171"/>
        <v>0</v>
      </c>
      <c r="P552" s="31">
        <f t="shared" si="171"/>
        <v>0</v>
      </c>
      <c r="Q552" s="31">
        <f t="shared" si="171"/>
        <v>0</v>
      </c>
      <c r="R552" s="32">
        <f t="shared" si="169"/>
        <v>0</v>
      </c>
      <c r="S552" s="24">
        <f>SUM(S551*2+S550)/3</f>
        <v>0</v>
      </c>
      <c r="T552" s="36"/>
    </row>
    <row r="553" spans="1:20" ht="40.5" customHeight="1" thickBot="1" x14ac:dyDescent="0.3">
      <c r="A553" s="314"/>
      <c r="B553" s="316"/>
      <c r="C553" s="316"/>
      <c r="D553" s="317"/>
      <c r="E553" s="330"/>
      <c r="F553" s="323" t="s">
        <v>21</v>
      </c>
      <c r="G553" s="323"/>
      <c r="H553" s="25">
        <f>SUM(H549,H552)/2</f>
        <v>0</v>
      </c>
      <c r="I553" s="25">
        <f t="shared" ref="I553:Q553" si="172">SUM(I549,I552)/2</f>
        <v>0</v>
      </c>
      <c r="J553" s="25">
        <f t="shared" si="172"/>
        <v>0</v>
      </c>
      <c r="K553" s="25">
        <f t="shared" si="172"/>
        <v>0</v>
      </c>
      <c r="L553" s="25">
        <f t="shared" si="172"/>
        <v>0</v>
      </c>
      <c r="M553" s="25">
        <f t="shared" si="172"/>
        <v>0</v>
      </c>
      <c r="N553" s="25">
        <f t="shared" si="172"/>
        <v>0</v>
      </c>
      <c r="O553" s="25">
        <f t="shared" si="172"/>
        <v>0</v>
      </c>
      <c r="P553" s="25">
        <f t="shared" si="172"/>
        <v>0</v>
      </c>
      <c r="Q553" s="25">
        <f t="shared" si="172"/>
        <v>0</v>
      </c>
      <c r="R553" s="25"/>
      <c r="S553" s="25">
        <f>SUM(S549,S552)/2</f>
        <v>0</v>
      </c>
      <c r="T553" s="11"/>
    </row>
    <row r="554" spans="1:20" ht="13.5" customHeight="1" x14ac:dyDescent="0.25">
      <c r="A554" s="313">
        <v>79</v>
      </c>
      <c r="B554" s="315" t="s">
        <v>55</v>
      </c>
      <c r="C554" s="315" t="s">
        <v>34</v>
      </c>
      <c r="D554" s="317" t="s">
        <v>40</v>
      </c>
      <c r="E554" s="330"/>
      <c r="F554" s="319" t="s">
        <v>16</v>
      </c>
      <c r="G554" s="12" t="s">
        <v>1</v>
      </c>
      <c r="H554" s="26"/>
      <c r="I554" s="20"/>
      <c r="J554" s="20"/>
      <c r="K554" s="20"/>
      <c r="L554" s="20"/>
      <c r="M554" s="20"/>
      <c r="N554" s="20"/>
      <c r="O554" s="20"/>
      <c r="P554" s="20"/>
      <c r="Q554" s="20"/>
      <c r="R554" s="20">
        <f t="shared" ref="R554:R559" si="173">SUM(H554:Q554)</f>
        <v>0</v>
      </c>
      <c r="S554" s="21">
        <f>SUM(H554:Q554)/10</f>
        <v>0</v>
      </c>
      <c r="T554" s="16"/>
    </row>
    <row r="555" spans="1:20" ht="13.5" customHeight="1" x14ac:dyDescent="0.25">
      <c r="A555" s="314"/>
      <c r="B555" s="316"/>
      <c r="C555" s="316"/>
      <c r="D555" s="317"/>
      <c r="E555" s="330"/>
      <c r="F555" s="320"/>
      <c r="G555" s="9" t="s">
        <v>2</v>
      </c>
      <c r="H555" s="28"/>
      <c r="I555" s="29"/>
      <c r="J555" s="29"/>
      <c r="K555" s="29"/>
      <c r="L555" s="29"/>
      <c r="M555" s="29"/>
      <c r="N555" s="29"/>
      <c r="O555" s="29"/>
      <c r="P555" s="29"/>
      <c r="Q555" s="29"/>
      <c r="R555" s="29">
        <f t="shared" si="173"/>
        <v>0</v>
      </c>
      <c r="S555" s="22">
        <f>SUM(H555:Q555)/12</f>
        <v>0</v>
      </c>
      <c r="T555" s="36"/>
    </row>
    <row r="556" spans="1:20" ht="13.5" customHeight="1" x14ac:dyDescent="0.25">
      <c r="A556" s="314"/>
      <c r="B556" s="316"/>
      <c r="C556" s="316"/>
      <c r="D556" s="317"/>
      <c r="E556" s="330"/>
      <c r="F556" s="321"/>
      <c r="G556" s="23" t="s">
        <v>22</v>
      </c>
      <c r="H556" s="31">
        <f t="shared" ref="H556:Q556" si="174">+(H555*2+H554)/3</f>
        <v>0</v>
      </c>
      <c r="I556" s="31">
        <f t="shared" si="174"/>
        <v>0</v>
      </c>
      <c r="J556" s="31">
        <f t="shared" si="174"/>
        <v>0</v>
      </c>
      <c r="K556" s="31">
        <f t="shared" si="174"/>
        <v>0</v>
      </c>
      <c r="L556" s="31">
        <f t="shared" si="174"/>
        <v>0</v>
      </c>
      <c r="M556" s="31">
        <f t="shared" si="174"/>
        <v>0</v>
      </c>
      <c r="N556" s="31">
        <f t="shared" si="174"/>
        <v>0</v>
      </c>
      <c r="O556" s="31">
        <f t="shared" si="174"/>
        <v>0</v>
      </c>
      <c r="P556" s="31">
        <f t="shared" si="174"/>
        <v>0</v>
      </c>
      <c r="Q556" s="31">
        <f t="shared" si="174"/>
        <v>0</v>
      </c>
      <c r="R556" s="32">
        <f t="shared" si="173"/>
        <v>0</v>
      </c>
      <c r="S556" s="24">
        <f>SUM(S555*2+S554)/3</f>
        <v>0</v>
      </c>
      <c r="T556" s="36"/>
    </row>
    <row r="557" spans="1:20" ht="13.5" customHeight="1" x14ac:dyDescent="0.25">
      <c r="A557" s="314"/>
      <c r="B557" s="316"/>
      <c r="C557" s="316"/>
      <c r="D557" s="317"/>
      <c r="E557" s="330"/>
      <c r="F557" s="322" t="s">
        <v>20</v>
      </c>
      <c r="G557" s="9" t="s">
        <v>1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>
        <f t="shared" si="173"/>
        <v>0</v>
      </c>
      <c r="S557" s="22">
        <f>SUM(H557:Q557)/10</f>
        <v>0</v>
      </c>
      <c r="T557" s="36"/>
    </row>
    <row r="558" spans="1:20" ht="13.5" customHeight="1" x14ac:dyDescent="0.25">
      <c r="A558" s="314"/>
      <c r="B558" s="316"/>
      <c r="C558" s="316"/>
      <c r="D558" s="317"/>
      <c r="E558" s="330"/>
      <c r="F558" s="322"/>
      <c r="G558" s="9" t="s">
        <v>2</v>
      </c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>
        <f t="shared" si="173"/>
        <v>0</v>
      </c>
      <c r="S558" s="22">
        <f>SUM(H558:Q558)/12</f>
        <v>0</v>
      </c>
      <c r="T558" s="36"/>
    </row>
    <row r="559" spans="1:20" ht="13.5" customHeight="1" x14ac:dyDescent="0.25">
      <c r="A559" s="314"/>
      <c r="B559" s="316"/>
      <c r="C559" s="316"/>
      <c r="D559" s="317"/>
      <c r="E559" s="330"/>
      <c r="F559" s="322"/>
      <c r="G559" s="23" t="s">
        <v>23</v>
      </c>
      <c r="H559" s="31">
        <f t="shared" ref="H559:Q559" si="175">+(H558*2+H557)/3</f>
        <v>0</v>
      </c>
      <c r="I559" s="31">
        <f t="shared" si="175"/>
        <v>0</v>
      </c>
      <c r="J559" s="31">
        <f t="shared" si="175"/>
        <v>0</v>
      </c>
      <c r="K559" s="31">
        <f t="shared" si="175"/>
        <v>0</v>
      </c>
      <c r="L559" s="31">
        <f t="shared" si="175"/>
        <v>0</v>
      </c>
      <c r="M559" s="31">
        <f t="shared" si="175"/>
        <v>0</v>
      </c>
      <c r="N559" s="31">
        <f t="shared" si="175"/>
        <v>0</v>
      </c>
      <c r="O559" s="31">
        <f t="shared" si="175"/>
        <v>0</v>
      </c>
      <c r="P559" s="31">
        <f t="shared" si="175"/>
        <v>0</v>
      </c>
      <c r="Q559" s="31">
        <f t="shared" si="175"/>
        <v>0</v>
      </c>
      <c r="R559" s="32">
        <f t="shared" si="173"/>
        <v>0</v>
      </c>
      <c r="S559" s="24">
        <f>SUM(S558*2+S557)/3</f>
        <v>0</v>
      </c>
      <c r="T559" s="36"/>
    </row>
    <row r="560" spans="1:20" ht="25.5" customHeight="1" thickBot="1" x14ac:dyDescent="0.3">
      <c r="A560" s="314"/>
      <c r="B560" s="316"/>
      <c r="C560" s="316"/>
      <c r="D560" s="317"/>
      <c r="E560" s="330"/>
      <c r="F560" s="323" t="s">
        <v>21</v>
      </c>
      <c r="G560" s="323"/>
      <c r="H560" s="25">
        <f>SUM(H556,H559)/2</f>
        <v>0</v>
      </c>
      <c r="I560" s="25">
        <f t="shared" ref="I560:Q560" si="176">SUM(I556,I559)/2</f>
        <v>0</v>
      </c>
      <c r="J560" s="25">
        <f t="shared" si="176"/>
        <v>0</v>
      </c>
      <c r="K560" s="25">
        <f t="shared" si="176"/>
        <v>0</v>
      </c>
      <c r="L560" s="25">
        <f t="shared" si="176"/>
        <v>0</v>
      </c>
      <c r="M560" s="25">
        <f t="shared" si="176"/>
        <v>0</v>
      </c>
      <c r="N560" s="25">
        <f t="shared" si="176"/>
        <v>0</v>
      </c>
      <c r="O560" s="25">
        <f t="shared" si="176"/>
        <v>0</v>
      </c>
      <c r="P560" s="25">
        <f t="shared" si="176"/>
        <v>0</v>
      </c>
      <c r="Q560" s="25">
        <f t="shared" si="176"/>
        <v>0</v>
      </c>
      <c r="R560" s="25"/>
      <c r="S560" s="25">
        <f>SUM(S556,S559)/2</f>
        <v>0</v>
      </c>
      <c r="T560" s="11"/>
    </row>
    <row r="561" spans="1:20" ht="13.5" customHeight="1" x14ac:dyDescent="0.25">
      <c r="A561" s="313">
        <v>80</v>
      </c>
      <c r="B561" s="315" t="s">
        <v>55</v>
      </c>
      <c r="C561" s="315" t="s">
        <v>34</v>
      </c>
      <c r="D561" s="317" t="s">
        <v>40</v>
      </c>
      <c r="E561" s="330"/>
      <c r="F561" s="319" t="s">
        <v>16</v>
      </c>
      <c r="G561" s="12" t="s">
        <v>1</v>
      </c>
      <c r="H561" s="26"/>
      <c r="I561" s="20"/>
      <c r="J561" s="20"/>
      <c r="K561" s="20"/>
      <c r="L561" s="20"/>
      <c r="M561" s="20"/>
      <c r="N561" s="20"/>
      <c r="O561" s="20"/>
      <c r="P561" s="20"/>
      <c r="Q561" s="20"/>
      <c r="R561" s="20">
        <f t="shared" ref="R561:R566" si="177">SUM(H561:Q561)</f>
        <v>0</v>
      </c>
      <c r="S561" s="21">
        <f>SUM(H561:Q561)/10</f>
        <v>0</v>
      </c>
      <c r="T561" s="16"/>
    </row>
    <row r="562" spans="1:20" ht="13.5" customHeight="1" x14ac:dyDescent="0.25">
      <c r="A562" s="314"/>
      <c r="B562" s="316"/>
      <c r="C562" s="316"/>
      <c r="D562" s="317"/>
      <c r="E562" s="330"/>
      <c r="F562" s="320"/>
      <c r="G562" s="9" t="s">
        <v>2</v>
      </c>
      <c r="H562" s="28"/>
      <c r="I562" s="29"/>
      <c r="J562" s="29"/>
      <c r="K562" s="29"/>
      <c r="L562" s="29"/>
      <c r="M562" s="29"/>
      <c r="N562" s="29"/>
      <c r="O562" s="29"/>
      <c r="P562" s="29"/>
      <c r="Q562" s="29"/>
      <c r="R562" s="29">
        <f t="shared" si="177"/>
        <v>0</v>
      </c>
      <c r="S562" s="22">
        <f>SUM(H562:Q562)/12</f>
        <v>0</v>
      </c>
      <c r="T562" s="36"/>
    </row>
    <row r="563" spans="1:20" ht="13.5" customHeight="1" x14ac:dyDescent="0.25">
      <c r="A563" s="314"/>
      <c r="B563" s="316"/>
      <c r="C563" s="316"/>
      <c r="D563" s="317"/>
      <c r="E563" s="330"/>
      <c r="F563" s="321"/>
      <c r="G563" s="23" t="s">
        <v>22</v>
      </c>
      <c r="H563" s="31">
        <f t="shared" ref="H563:Q563" si="178">+(H562*2+H561)/3</f>
        <v>0</v>
      </c>
      <c r="I563" s="31">
        <f t="shared" si="178"/>
        <v>0</v>
      </c>
      <c r="J563" s="31">
        <f t="shared" si="178"/>
        <v>0</v>
      </c>
      <c r="K563" s="31">
        <f t="shared" si="178"/>
        <v>0</v>
      </c>
      <c r="L563" s="31">
        <f t="shared" si="178"/>
        <v>0</v>
      </c>
      <c r="M563" s="31">
        <f t="shared" si="178"/>
        <v>0</v>
      </c>
      <c r="N563" s="31">
        <f t="shared" si="178"/>
        <v>0</v>
      </c>
      <c r="O563" s="31">
        <f t="shared" si="178"/>
        <v>0</v>
      </c>
      <c r="P563" s="31">
        <f t="shared" si="178"/>
        <v>0</v>
      </c>
      <c r="Q563" s="31">
        <f t="shared" si="178"/>
        <v>0</v>
      </c>
      <c r="R563" s="32">
        <f t="shared" si="177"/>
        <v>0</v>
      </c>
      <c r="S563" s="24">
        <f>SUM(S562*2+S561)/3</f>
        <v>0</v>
      </c>
      <c r="T563" s="36"/>
    </row>
    <row r="564" spans="1:20" ht="13.5" customHeight="1" x14ac:dyDescent="0.25">
      <c r="A564" s="314"/>
      <c r="B564" s="316"/>
      <c r="C564" s="316"/>
      <c r="D564" s="317"/>
      <c r="E564" s="330"/>
      <c r="F564" s="322" t="s">
        <v>20</v>
      </c>
      <c r="G564" s="9" t="s">
        <v>1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>
        <f t="shared" si="177"/>
        <v>0</v>
      </c>
      <c r="S564" s="22">
        <f>SUM(H564:Q564)/10</f>
        <v>0</v>
      </c>
      <c r="T564" s="36"/>
    </row>
    <row r="565" spans="1:20" ht="13.5" customHeight="1" x14ac:dyDescent="0.25">
      <c r="A565" s="314"/>
      <c r="B565" s="316"/>
      <c r="C565" s="316"/>
      <c r="D565" s="317"/>
      <c r="E565" s="330"/>
      <c r="F565" s="322"/>
      <c r="G565" s="9" t="s">
        <v>2</v>
      </c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>
        <f t="shared" si="177"/>
        <v>0</v>
      </c>
      <c r="S565" s="22">
        <f>SUM(H565:Q565)/12</f>
        <v>0</v>
      </c>
      <c r="T565" s="36"/>
    </row>
    <row r="566" spans="1:20" ht="13.5" customHeight="1" x14ac:dyDescent="0.25">
      <c r="A566" s="314"/>
      <c r="B566" s="316"/>
      <c r="C566" s="316"/>
      <c r="D566" s="317"/>
      <c r="E566" s="330"/>
      <c r="F566" s="322"/>
      <c r="G566" s="23" t="s">
        <v>23</v>
      </c>
      <c r="H566" s="31">
        <f t="shared" ref="H566:Q566" si="179">+(H565*2+H564)/3</f>
        <v>0</v>
      </c>
      <c r="I566" s="31">
        <f t="shared" si="179"/>
        <v>0</v>
      </c>
      <c r="J566" s="31">
        <f t="shared" si="179"/>
        <v>0</v>
      </c>
      <c r="K566" s="31">
        <f t="shared" si="179"/>
        <v>0</v>
      </c>
      <c r="L566" s="31">
        <f t="shared" si="179"/>
        <v>0</v>
      </c>
      <c r="M566" s="31">
        <f t="shared" si="179"/>
        <v>0</v>
      </c>
      <c r="N566" s="31">
        <f t="shared" si="179"/>
        <v>0</v>
      </c>
      <c r="O566" s="31">
        <f t="shared" si="179"/>
        <v>0</v>
      </c>
      <c r="P566" s="31">
        <f t="shared" si="179"/>
        <v>0</v>
      </c>
      <c r="Q566" s="31">
        <f t="shared" si="179"/>
        <v>0</v>
      </c>
      <c r="R566" s="32">
        <f t="shared" si="177"/>
        <v>0</v>
      </c>
      <c r="S566" s="24">
        <f>SUM(S565*2+S564)/3</f>
        <v>0</v>
      </c>
      <c r="T566" s="36"/>
    </row>
    <row r="567" spans="1:20" ht="30" customHeight="1" thickBot="1" x14ac:dyDescent="0.3">
      <c r="A567" s="314"/>
      <c r="B567" s="316"/>
      <c r="C567" s="316"/>
      <c r="D567" s="317"/>
      <c r="E567" s="330"/>
      <c r="F567" s="323" t="s">
        <v>21</v>
      </c>
      <c r="G567" s="323"/>
      <c r="H567" s="25">
        <f>SUM(H563,H566)/2</f>
        <v>0</v>
      </c>
      <c r="I567" s="25">
        <f t="shared" ref="I567:Q567" si="180">SUM(I563,I566)/2</f>
        <v>0</v>
      </c>
      <c r="J567" s="25">
        <f t="shared" si="180"/>
        <v>0</v>
      </c>
      <c r="K567" s="25">
        <f t="shared" si="180"/>
        <v>0</v>
      </c>
      <c r="L567" s="25">
        <f t="shared" si="180"/>
        <v>0</v>
      </c>
      <c r="M567" s="25">
        <f t="shared" si="180"/>
        <v>0</v>
      </c>
      <c r="N567" s="25">
        <f t="shared" si="180"/>
        <v>0</v>
      </c>
      <c r="O567" s="25">
        <f t="shared" si="180"/>
        <v>0</v>
      </c>
      <c r="P567" s="25">
        <f t="shared" si="180"/>
        <v>0</v>
      </c>
      <c r="Q567" s="25">
        <f t="shared" si="180"/>
        <v>0</v>
      </c>
      <c r="R567" s="25"/>
      <c r="S567" s="25">
        <f>SUM(S563,S566)/2</f>
        <v>0</v>
      </c>
      <c r="T567" s="11"/>
    </row>
    <row r="568" spans="1:20" ht="13.5" customHeight="1" x14ac:dyDescent="0.25">
      <c r="A568" s="313">
        <v>81</v>
      </c>
      <c r="B568" s="315" t="s">
        <v>55</v>
      </c>
      <c r="C568" s="315" t="s">
        <v>34</v>
      </c>
      <c r="D568" s="317" t="s">
        <v>40</v>
      </c>
      <c r="E568" s="330"/>
      <c r="F568" s="319" t="s">
        <v>16</v>
      </c>
      <c r="G568" s="12" t="s">
        <v>1</v>
      </c>
      <c r="H568" s="26"/>
      <c r="I568" s="20"/>
      <c r="J568" s="20"/>
      <c r="K568" s="20"/>
      <c r="L568" s="20"/>
      <c r="M568" s="20"/>
      <c r="N568" s="20"/>
      <c r="O568" s="20"/>
      <c r="P568" s="20"/>
      <c r="Q568" s="20"/>
      <c r="R568" s="20">
        <f t="shared" ref="R568:R573" si="181">SUM(H568:Q568)</f>
        <v>0</v>
      </c>
      <c r="S568" s="21">
        <f>SUM(H568:Q568)/10</f>
        <v>0</v>
      </c>
      <c r="T568" s="16"/>
    </row>
    <row r="569" spans="1:20" ht="13.5" customHeight="1" x14ac:dyDescent="0.25">
      <c r="A569" s="314"/>
      <c r="B569" s="316"/>
      <c r="C569" s="316"/>
      <c r="D569" s="317"/>
      <c r="E569" s="330"/>
      <c r="F569" s="320"/>
      <c r="G569" s="9" t="s">
        <v>2</v>
      </c>
      <c r="H569" s="28"/>
      <c r="I569" s="29"/>
      <c r="J569" s="29"/>
      <c r="K569" s="29"/>
      <c r="L569" s="29"/>
      <c r="M569" s="29"/>
      <c r="N569" s="29"/>
      <c r="O569" s="29"/>
      <c r="P569" s="29"/>
      <c r="Q569" s="29"/>
      <c r="R569" s="29">
        <f t="shared" si="181"/>
        <v>0</v>
      </c>
      <c r="S569" s="22">
        <f>SUM(H569:Q569)/12</f>
        <v>0</v>
      </c>
      <c r="T569" s="36"/>
    </row>
    <row r="570" spans="1:20" ht="13.5" customHeight="1" x14ac:dyDescent="0.25">
      <c r="A570" s="314"/>
      <c r="B570" s="316"/>
      <c r="C570" s="316"/>
      <c r="D570" s="317"/>
      <c r="E570" s="330"/>
      <c r="F570" s="321"/>
      <c r="G570" s="23" t="s">
        <v>22</v>
      </c>
      <c r="H570" s="31">
        <f t="shared" ref="H570:Q570" si="182">+(H569*2+H568)/3</f>
        <v>0</v>
      </c>
      <c r="I570" s="31">
        <f t="shared" si="182"/>
        <v>0</v>
      </c>
      <c r="J570" s="31">
        <f t="shared" si="182"/>
        <v>0</v>
      </c>
      <c r="K570" s="31">
        <f t="shared" si="182"/>
        <v>0</v>
      </c>
      <c r="L570" s="31">
        <f t="shared" si="182"/>
        <v>0</v>
      </c>
      <c r="M570" s="31">
        <f t="shared" si="182"/>
        <v>0</v>
      </c>
      <c r="N570" s="31">
        <f t="shared" si="182"/>
        <v>0</v>
      </c>
      <c r="O570" s="31">
        <f t="shared" si="182"/>
        <v>0</v>
      </c>
      <c r="P570" s="31">
        <f t="shared" si="182"/>
        <v>0</v>
      </c>
      <c r="Q570" s="31">
        <f t="shared" si="182"/>
        <v>0</v>
      </c>
      <c r="R570" s="32">
        <f t="shared" si="181"/>
        <v>0</v>
      </c>
      <c r="S570" s="24">
        <f>SUM(S569*2+S568)/3</f>
        <v>0</v>
      </c>
      <c r="T570" s="36"/>
    </row>
    <row r="571" spans="1:20" ht="13.5" customHeight="1" x14ac:dyDescent="0.25">
      <c r="A571" s="314"/>
      <c r="B571" s="316"/>
      <c r="C571" s="316"/>
      <c r="D571" s="317"/>
      <c r="E571" s="330"/>
      <c r="F571" s="322" t="s">
        <v>20</v>
      </c>
      <c r="G571" s="9" t="s">
        <v>1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>
        <f t="shared" si="181"/>
        <v>0</v>
      </c>
      <c r="S571" s="22">
        <f>SUM(H571:Q571)/10</f>
        <v>0</v>
      </c>
      <c r="T571" s="36"/>
    </row>
    <row r="572" spans="1:20" ht="13.5" customHeight="1" x14ac:dyDescent="0.25">
      <c r="A572" s="314"/>
      <c r="B572" s="316"/>
      <c r="C572" s="316"/>
      <c r="D572" s="317"/>
      <c r="E572" s="330"/>
      <c r="F572" s="322"/>
      <c r="G572" s="9" t="s">
        <v>2</v>
      </c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>
        <f t="shared" si="181"/>
        <v>0</v>
      </c>
      <c r="S572" s="22">
        <f>SUM(H572:Q572)/12</f>
        <v>0</v>
      </c>
      <c r="T572" s="36"/>
    </row>
    <row r="573" spans="1:20" ht="13.5" customHeight="1" x14ac:dyDescent="0.25">
      <c r="A573" s="314"/>
      <c r="B573" s="316"/>
      <c r="C573" s="316"/>
      <c r="D573" s="317"/>
      <c r="E573" s="330"/>
      <c r="F573" s="322"/>
      <c r="G573" s="23" t="s">
        <v>23</v>
      </c>
      <c r="H573" s="31">
        <f t="shared" ref="H573:Q573" si="183">+(H572*2+H571)/3</f>
        <v>0</v>
      </c>
      <c r="I573" s="31">
        <f t="shared" si="183"/>
        <v>0</v>
      </c>
      <c r="J573" s="31">
        <f t="shared" si="183"/>
        <v>0</v>
      </c>
      <c r="K573" s="31">
        <f t="shared" si="183"/>
        <v>0</v>
      </c>
      <c r="L573" s="31">
        <f t="shared" si="183"/>
        <v>0</v>
      </c>
      <c r="M573" s="31">
        <f t="shared" si="183"/>
        <v>0</v>
      </c>
      <c r="N573" s="31">
        <f t="shared" si="183"/>
        <v>0</v>
      </c>
      <c r="O573" s="31">
        <f t="shared" si="183"/>
        <v>0</v>
      </c>
      <c r="P573" s="31">
        <f t="shared" si="183"/>
        <v>0</v>
      </c>
      <c r="Q573" s="31">
        <f t="shared" si="183"/>
        <v>0</v>
      </c>
      <c r="R573" s="32">
        <f t="shared" si="181"/>
        <v>0</v>
      </c>
      <c r="S573" s="24">
        <f>SUM(S572*2+S571)/3</f>
        <v>0</v>
      </c>
      <c r="T573" s="36"/>
    </row>
    <row r="574" spans="1:20" ht="32.25" customHeight="1" thickBot="1" x14ac:dyDescent="0.3">
      <c r="A574" s="314"/>
      <c r="B574" s="316"/>
      <c r="C574" s="316"/>
      <c r="D574" s="317"/>
      <c r="E574" s="330"/>
      <c r="F574" s="323" t="s">
        <v>21</v>
      </c>
      <c r="G574" s="323"/>
      <c r="H574" s="25">
        <f>SUM(H570,H573)/2</f>
        <v>0</v>
      </c>
      <c r="I574" s="25">
        <f t="shared" ref="I574:Q574" si="184">SUM(I570,I573)/2</f>
        <v>0</v>
      </c>
      <c r="J574" s="25">
        <f t="shared" si="184"/>
        <v>0</v>
      </c>
      <c r="K574" s="25">
        <f t="shared" si="184"/>
        <v>0</v>
      </c>
      <c r="L574" s="25">
        <f t="shared" si="184"/>
        <v>0</v>
      </c>
      <c r="M574" s="25">
        <f t="shared" si="184"/>
        <v>0</v>
      </c>
      <c r="N574" s="25">
        <f t="shared" si="184"/>
        <v>0</v>
      </c>
      <c r="O574" s="25">
        <f t="shared" si="184"/>
        <v>0</v>
      </c>
      <c r="P574" s="25">
        <f t="shared" si="184"/>
        <v>0</v>
      </c>
      <c r="Q574" s="25">
        <f t="shared" si="184"/>
        <v>0</v>
      </c>
      <c r="R574" s="25"/>
      <c r="S574" s="25">
        <f>SUM(S570,S573)/2</f>
        <v>0</v>
      </c>
      <c r="T574" s="11"/>
    </row>
    <row r="575" spans="1:20" ht="12" customHeight="1" x14ac:dyDescent="0.25">
      <c r="A575" s="313">
        <v>82</v>
      </c>
      <c r="B575" s="315" t="s">
        <v>55</v>
      </c>
      <c r="C575" s="315" t="s">
        <v>34</v>
      </c>
      <c r="D575" s="317" t="s">
        <v>40</v>
      </c>
      <c r="E575" s="330"/>
      <c r="F575" s="319" t="s">
        <v>16</v>
      </c>
      <c r="G575" s="12" t="s">
        <v>1</v>
      </c>
      <c r="H575" s="26"/>
      <c r="I575" s="20"/>
      <c r="J575" s="20"/>
      <c r="K575" s="20"/>
      <c r="L575" s="20"/>
      <c r="M575" s="20"/>
      <c r="N575" s="20"/>
      <c r="O575" s="20"/>
      <c r="P575" s="20"/>
      <c r="Q575" s="20"/>
      <c r="R575" s="20">
        <f t="shared" ref="R575:R580" si="185">SUM(H575:Q575)</f>
        <v>0</v>
      </c>
      <c r="S575" s="21">
        <f>SUM(H575:Q575)/10</f>
        <v>0</v>
      </c>
      <c r="T575" s="16"/>
    </row>
    <row r="576" spans="1:20" x14ac:dyDescent="0.25">
      <c r="A576" s="314"/>
      <c r="B576" s="316"/>
      <c r="C576" s="316"/>
      <c r="D576" s="317"/>
      <c r="E576" s="330"/>
      <c r="F576" s="320"/>
      <c r="G576" s="9" t="s">
        <v>2</v>
      </c>
      <c r="H576" s="28"/>
      <c r="I576" s="29"/>
      <c r="J576" s="29"/>
      <c r="K576" s="29"/>
      <c r="L576" s="29"/>
      <c r="M576" s="29"/>
      <c r="N576" s="29"/>
      <c r="O576" s="29"/>
      <c r="P576" s="29"/>
      <c r="Q576" s="29"/>
      <c r="R576" s="29">
        <f t="shared" si="185"/>
        <v>0</v>
      </c>
      <c r="S576" s="22">
        <f>SUM(H576:Q576)/12</f>
        <v>0</v>
      </c>
      <c r="T576" s="36"/>
    </row>
    <row r="577" spans="1:20" x14ac:dyDescent="0.25">
      <c r="A577" s="314"/>
      <c r="B577" s="316"/>
      <c r="C577" s="316"/>
      <c r="D577" s="317"/>
      <c r="E577" s="330"/>
      <c r="F577" s="321"/>
      <c r="G577" s="23" t="s">
        <v>22</v>
      </c>
      <c r="H577" s="31">
        <f t="shared" ref="H577:Q577" si="186">+(H576*2+H575)/3</f>
        <v>0</v>
      </c>
      <c r="I577" s="31">
        <f t="shared" si="186"/>
        <v>0</v>
      </c>
      <c r="J577" s="31">
        <f t="shared" si="186"/>
        <v>0</v>
      </c>
      <c r="K577" s="31">
        <f t="shared" si="186"/>
        <v>0</v>
      </c>
      <c r="L577" s="31">
        <f t="shared" si="186"/>
        <v>0</v>
      </c>
      <c r="M577" s="31">
        <f t="shared" si="186"/>
        <v>0</v>
      </c>
      <c r="N577" s="31">
        <f t="shared" si="186"/>
        <v>0</v>
      </c>
      <c r="O577" s="31">
        <f t="shared" si="186"/>
        <v>0</v>
      </c>
      <c r="P577" s="31">
        <f t="shared" si="186"/>
        <v>0</v>
      </c>
      <c r="Q577" s="31">
        <f t="shared" si="186"/>
        <v>0</v>
      </c>
      <c r="R577" s="32">
        <f t="shared" si="185"/>
        <v>0</v>
      </c>
      <c r="S577" s="24">
        <f>SUM(S576*2+S575)/3</f>
        <v>0</v>
      </c>
      <c r="T577" s="36"/>
    </row>
    <row r="578" spans="1:20" x14ac:dyDescent="0.25">
      <c r="A578" s="314"/>
      <c r="B578" s="316"/>
      <c r="C578" s="316"/>
      <c r="D578" s="317"/>
      <c r="E578" s="330"/>
      <c r="F578" s="322" t="s">
        <v>20</v>
      </c>
      <c r="G578" s="9" t="s">
        <v>1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>
        <f t="shared" si="185"/>
        <v>0</v>
      </c>
      <c r="S578" s="22">
        <f>SUM(H578:Q578)/10</f>
        <v>0</v>
      </c>
      <c r="T578" s="36"/>
    </row>
    <row r="579" spans="1:20" x14ac:dyDescent="0.25">
      <c r="A579" s="314"/>
      <c r="B579" s="316"/>
      <c r="C579" s="316"/>
      <c r="D579" s="317"/>
      <c r="E579" s="330"/>
      <c r="F579" s="322"/>
      <c r="G579" s="9" t="s">
        <v>2</v>
      </c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>
        <f t="shared" si="185"/>
        <v>0</v>
      </c>
      <c r="S579" s="22">
        <f>SUM(H579:Q579)/12</f>
        <v>0</v>
      </c>
      <c r="T579" s="36"/>
    </row>
    <row r="580" spans="1:20" x14ac:dyDescent="0.25">
      <c r="A580" s="314"/>
      <c r="B580" s="316"/>
      <c r="C580" s="316"/>
      <c r="D580" s="317"/>
      <c r="E580" s="330"/>
      <c r="F580" s="322"/>
      <c r="G580" s="23" t="s">
        <v>23</v>
      </c>
      <c r="H580" s="31">
        <f t="shared" ref="H580:Q580" si="187">+(H579*2+H578)/3</f>
        <v>0</v>
      </c>
      <c r="I580" s="31">
        <f t="shared" si="187"/>
        <v>0</v>
      </c>
      <c r="J580" s="31">
        <f t="shared" si="187"/>
        <v>0</v>
      </c>
      <c r="K580" s="31">
        <f t="shared" si="187"/>
        <v>0</v>
      </c>
      <c r="L580" s="31">
        <f t="shared" si="187"/>
        <v>0</v>
      </c>
      <c r="M580" s="31">
        <f t="shared" si="187"/>
        <v>0</v>
      </c>
      <c r="N580" s="31">
        <f t="shared" si="187"/>
        <v>0</v>
      </c>
      <c r="O580" s="31">
        <f t="shared" si="187"/>
        <v>0</v>
      </c>
      <c r="P580" s="31">
        <f t="shared" si="187"/>
        <v>0</v>
      </c>
      <c r="Q580" s="31">
        <f t="shared" si="187"/>
        <v>0</v>
      </c>
      <c r="R580" s="32">
        <f t="shared" si="185"/>
        <v>0</v>
      </c>
      <c r="S580" s="24">
        <f>SUM(S579*2+S578)/3</f>
        <v>0</v>
      </c>
      <c r="T580" s="36"/>
    </row>
    <row r="581" spans="1:20" ht="25.5" customHeight="1" thickBot="1" x14ac:dyDescent="0.3">
      <c r="A581" s="314"/>
      <c r="B581" s="316"/>
      <c r="C581" s="316"/>
      <c r="D581" s="317"/>
      <c r="E581" s="330"/>
      <c r="F581" s="323" t="s">
        <v>21</v>
      </c>
      <c r="G581" s="323"/>
      <c r="H581" s="25">
        <f>SUM(H577,H580)/2</f>
        <v>0</v>
      </c>
      <c r="I581" s="25">
        <f t="shared" ref="I581:Q581" si="188">SUM(I577,I580)/2</f>
        <v>0</v>
      </c>
      <c r="J581" s="25">
        <f t="shared" si="188"/>
        <v>0</v>
      </c>
      <c r="K581" s="25">
        <f t="shared" si="188"/>
        <v>0</v>
      </c>
      <c r="L581" s="25">
        <f t="shared" si="188"/>
        <v>0</v>
      </c>
      <c r="M581" s="25">
        <f t="shared" si="188"/>
        <v>0</v>
      </c>
      <c r="N581" s="25">
        <f t="shared" si="188"/>
        <v>0</v>
      </c>
      <c r="O581" s="25">
        <f t="shared" si="188"/>
        <v>0</v>
      </c>
      <c r="P581" s="25">
        <f t="shared" si="188"/>
        <v>0</v>
      </c>
      <c r="Q581" s="25">
        <f t="shared" si="188"/>
        <v>0</v>
      </c>
      <c r="R581" s="25"/>
      <c r="S581" s="25">
        <f>SUM(S577,S580)/2</f>
        <v>0</v>
      </c>
      <c r="T581" s="11"/>
    </row>
    <row r="582" spans="1:20" ht="15" customHeight="1" x14ac:dyDescent="0.25">
      <c r="A582" s="313">
        <v>83</v>
      </c>
      <c r="B582" s="315" t="s">
        <v>55</v>
      </c>
      <c r="C582" s="315" t="s">
        <v>34</v>
      </c>
      <c r="D582" s="317" t="s">
        <v>40</v>
      </c>
      <c r="E582" s="318"/>
      <c r="F582" s="319" t="s">
        <v>16</v>
      </c>
      <c r="G582" s="12" t="s">
        <v>1</v>
      </c>
      <c r="H582" s="26"/>
      <c r="I582" s="20"/>
      <c r="J582" s="20"/>
      <c r="K582" s="20"/>
      <c r="L582" s="20"/>
      <c r="M582" s="20"/>
      <c r="N582" s="20"/>
      <c r="O582" s="20"/>
      <c r="P582" s="20"/>
      <c r="Q582" s="20"/>
      <c r="R582" s="20">
        <f t="shared" ref="R582:R587" si="189">SUM(H582:Q582)</f>
        <v>0</v>
      </c>
      <c r="S582" s="21">
        <f>SUM(H582:Q582)/10</f>
        <v>0</v>
      </c>
      <c r="T582" s="16"/>
    </row>
    <row r="583" spans="1:20" x14ac:dyDescent="0.25">
      <c r="A583" s="314"/>
      <c r="B583" s="316"/>
      <c r="C583" s="316"/>
      <c r="D583" s="317"/>
      <c r="E583" s="318"/>
      <c r="F583" s="320"/>
      <c r="G583" s="9" t="s">
        <v>2</v>
      </c>
      <c r="H583" s="28"/>
      <c r="I583" s="29"/>
      <c r="J583" s="29"/>
      <c r="K583" s="29"/>
      <c r="L583" s="29"/>
      <c r="M583" s="29"/>
      <c r="N583" s="29"/>
      <c r="O583" s="29"/>
      <c r="P583" s="29"/>
      <c r="Q583" s="29"/>
      <c r="R583" s="29">
        <f t="shared" si="189"/>
        <v>0</v>
      </c>
      <c r="S583" s="22">
        <f>SUM(H583:Q583)/12</f>
        <v>0</v>
      </c>
      <c r="T583" s="36"/>
    </row>
    <row r="584" spans="1:20" x14ac:dyDescent="0.25">
      <c r="A584" s="314"/>
      <c r="B584" s="316"/>
      <c r="C584" s="316"/>
      <c r="D584" s="317"/>
      <c r="E584" s="318"/>
      <c r="F584" s="321"/>
      <c r="G584" s="23" t="s">
        <v>22</v>
      </c>
      <c r="H584" s="31">
        <f t="shared" ref="H584:Q584" si="190">+(H583*2+H582)/3</f>
        <v>0</v>
      </c>
      <c r="I584" s="31">
        <f t="shared" si="190"/>
        <v>0</v>
      </c>
      <c r="J584" s="31">
        <f t="shared" si="190"/>
        <v>0</v>
      </c>
      <c r="K584" s="31">
        <f t="shared" si="190"/>
        <v>0</v>
      </c>
      <c r="L584" s="31">
        <f t="shared" si="190"/>
        <v>0</v>
      </c>
      <c r="M584" s="31">
        <f t="shared" si="190"/>
        <v>0</v>
      </c>
      <c r="N584" s="31">
        <f t="shared" si="190"/>
        <v>0</v>
      </c>
      <c r="O584" s="31">
        <f t="shared" si="190"/>
        <v>0</v>
      </c>
      <c r="P584" s="31">
        <f t="shared" si="190"/>
        <v>0</v>
      </c>
      <c r="Q584" s="31">
        <f t="shared" si="190"/>
        <v>0</v>
      </c>
      <c r="R584" s="32">
        <f t="shared" si="189"/>
        <v>0</v>
      </c>
      <c r="S584" s="24">
        <f>SUM(S583*2+S582)/3</f>
        <v>0</v>
      </c>
      <c r="T584" s="36"/>
    </row>
    <row r="585" spans="1:20" x14ac:dyDescent="0.25">
      <c r="A585" s="314"/>
      <c r="B585" s="316"/>
      <c r="C585" s="316"/>
      <c r="D585" s="317"/>
      <c r="E585" s="318"/>
      <c r="F585" s="322" t="s">
        <v>20</v>
      </c>
      <c r="G585" s="9" t="s">
        <v>1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>
        <f t="shared" si="189"/>
        <v>0</v>
      </c>
      <c r="S585" s="22">
        <f>SUM(H585:Q585)/10</f>
        <v>0</v>
      </c>
      <c r="T585" s="36"/>
    </row>
    <row r="586" spans="1:20" x14ac:dyDescent="0.25">
      <c r="A586" s="314"/>
      <c r="B586" s="316"/>
      <c r="C586" s="316"/>
      <c r="D586" s="317"/>
      <c r="E586" s="318"/>
      <c r="F586" s="322"/>
      <c r="G586" s="9" t="s">
        <v>2</v>
      </c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>
        <f t="shared" si="189"/>
        <v>0</v>
      </c>
      <c r="S586" s="22">
        <f>SUM(H586:Q586)/12</f>
        <v>0</v>
      </c>
      <c r="T586" s="36"/>
    </row>
    <row r="587" spans="1:20" x14ac:dyDescent="0.25">
      <c r="A587" s="314"/>
      <c r="B587" s="316"/>
      <c r="C587" s="316"/>
      <c r="D587" s="317"/>
      <c r="E587" s="318"/>
      <c r="F587" s="322"/>
      <c r="G587" s="23" t="s">
        <v>23</v>
      </c>
      <c r="H587" s="31">
        <f t="shared" ref="H587:Q587" si="191">+(H586*2+H585)/3</f>
        <v>0</v>
      </c>
      <c r="I587" s="31">
        <f t="shared" si="191"/>
        <v>0</v>
      </c>
      <c r="J587" s="31">
        <f t="shared" si="191"/>
        <v>0</v>
      </c>
      <c r="K587" s="31">
        <f t="shared" si="191"/>
        <v>0</v>
      </c>
      <c r="L587" s="31">
        <f t="shared" si="191"/>
        <v>0</v>
      </c>
      <c r="M587" s="31">
        <f t="shared" si="191"/>
        <v>0</v>
      </c>
      <c r="N587" s="31">
        <f t="shared" si="191"/>
        <v>0</v>
      </c>
      <c r="O587" s="31">
        <f t="shared" si="191"/>
        <v>0</v>
      </c>
      <c r="P587" s="31">
        <f t="shared" si="191"/>
        <v>0</v>
      </c>
      <c r="Q587" s="31">
        <f t="shared" si="191"/>
        <v>0</v>
      </c>
      <c r="R587" s="32">
        <f t="shared" si="189"/>
        <v>0</v>
      </c>
      <c r="S587" s="24">
        <f>SUM(S586*2+S585)/3</f>
        <v>0</v>
      </c>
      <c r="T587" s="36"/>
    </row>
    <row r="588" spans="1:20" ht="27.75" customHeight="1" thickBot="1" x14ac:dyDescent="0.3">
      <c r="A588" s="314"/>
      <c r="B588" s="316"/>
      <c r="C588" s="316"/>
      <c r="D588" s="317"/>
      <c r="E588" s="318"/>
      <c r="F588" s="323" t="s">
        <v>21</v>
      </c>
      <c r="G588" s="323"/>
      <c r="H588" s="25">
        <f>SUM(H584,H587)/2</f>
        <v>0</v>
      </c>
      <c r="I588" s="25">
        <f t="shared" ref="I588:Q588" si="192">SUM(I584,I587)/2</f>
        <v>0</v>
      </c>
      <c r="J588" s="25">
        <f t="shared" si="192"/>
        <v>0</v>
      </c>
      <c r="K588" s="25">
        <f t="shared" si="192"/>
        <v>0</v>
      </c>
      <c r="L588" s="25">
        <f t="shared" si="192"/>
        <v>0</v>
      </c>
      <c r="M588" s="25">
        <f t="shared" si="192"/>
        <v>0</v>
      </c>
      <c r="N588" s="25">
        <f t="shared" si="192"/>
        <v>0</v>
      </c>
      <c r="O588" s="25">
        <f t="shared" si="192"/>
        <v>0</v>
      </c>
      <c r="P588" s="25">
        <f t="shared" si="192"/>
        <v>0</v>
      </c>
      <c r="Q588" s="25">
        <f t="shared" si="192"/>
        <v>0</v>
      </c>
      <c r="R588" s="25"/>
      <c r="S588" s="25">
        <f>SUM(S584,S587)/2</f>
        <v>0</v>
      </c>
      <c r="T588" s="11"/>
    </row>
    <row r="589" spans="1:20" ht="15" customHeight="1" x14ac:dyDescent="0.25">
      <c r="A589" s="313">
        <v>84</v>
      </c>
      <c r="B589" s="315" t="s">
        <v>55</v>
      </c>
      <c r="C589" s="315" t="s">
        <v>34</v>
      </c>
      <c r="D589" s="317" t="s">
        <v>40</v>
      </c>
      <c r="E589" s="318"/>
      <c r="F589" s="319" t="s">
        <v>16</v>
      </c>
      <c r="G589" s="12" t="s">
        <v>1</v>
      </c>
      <c r="H589" s="26"/>
      <c r="I589" s="20"/>
      <c r="J589" s="20"/>
      <c r="K589" s="20"/>
      <c r="L589" s="20"/>
      <c r="M589" s="20"/>
      <c r="N589" s="20"/>
      <c r="O589" s="20"/>
      <c r="P589" s="20"/>
      <c r="Q589" s="20"/>
      <c r="R589" s="20">
        <f t="shared" ref="R589:R594" si="193">SUM(H589:Q589)</f>
        <v>0</v>
      </c>
      <c r="S589" s="21">
        <f>SUM(H589:Q589)/10</f>
        <v>0</v>
      </c>
      <c r="T589" s="16"/>
    </row>
    <row r="590" spans="1:20" x14ac:dyDescent="0.25">
      <c r="A590" s="314"/>
      <c r="B590" s="316"/>
      <c r="C590" s="316"/>
      <c r="D590" s="317"/>
      <c r="E590" s="318"/>
      <c r="F590" s="320"/>
      <c r="G590" s="9" t="s">
        <v>2</v>
      </c>
      <c r="H590" s="28"/>
      <c r="I590" s="29"/>
      <c r="J590" s="29"/>
      <c r="K590" s="29"/>
      <c r="L590" s="29"/>
      <c r="M590" s="29"/>
      <c r="N590" s="29"/>
      <c r="O590" s="29"/>
      <c r="P590" s="29"/>
      <c r="Q590" s="29"/>
      <c r="R590" s="29">
        <f t="shared" si="193"/>
        <v>0</v>
      </c>
      <c r="S590" s="22">
        <f>SUM(H590:Q590)/12</f>
        <v>0</v>
      </c>
      <c r="T590" s="36"/>
    </row>
    <row r="591" spans="1:20" x14ac:dyDescent="0.25">
      <c r="A591" s="314"/>
      <c r="B591" s="316"/>
      <c r="C591" s="316"/>
      <c r="D591" s="317"/>
      <c r="E591" s="318"/>
      <c r="F591" s="321"/>
      <c r="G591" s="23" t="s">
        <v>22</v>
      </c>
      <c r="H591" s="31">
        <f t="shared" ref="H591:Q591" si="194">+(H590*2+H589)/3</f>
        <v>0</v>
      </c>
      <c r="I591" s="31">
        <f t="shared" si="194"/>
        <v>0</v>
      </c>
      <c r="J591" s="31">
        <f t="shared" si="194"/>
        <v>0</v>
      </c>
      <c r="K591" s="31">
        <f t="shared" si="194"/>
        <v>0</v>
      </c>
      <c r="L591" s="31">
        <f t="shared" si="194"/>
        <v>0</v>
      </c>
      <c r="M591" s="31">
        <f t="shared" si="194"/>
        <v>0</v>
      </c>
      <c r="N591" s="31">
        <f t="shared" si="194"/>
        <v>0</v>
      </c>
      <c r="O591" s="31">
        <f t="shared" si="194"/>
        <v>0</v>
      </c>
      <c r="P591" s="31">
        <f t="shared" si="194"/>
        <v>0</v>
      </c>
      <c r="Q591" s="31">
        <f t="shared" si="194"/>
        <v>0</v>
      </c>
      <c r="R591" s="32">
        <f t="shared" si="193"/>
        <v>0</v>
      </c>
      <c r="S591" s="24">
        <f>SUM(S590*2+S589)/3</f>
        <v>0</v>
      </c>
      <c r="T591" s="36"/>
    </row>
    <row r="592" spans="1:20" x14ac:dyDescent="0.25">
      <c r="A592" s="314"/>
      <c r="B592" s="316"/>
      <c r="C592" s="316"/>
      <c r="D592" s="317"/>
      <c r="E592" s="318"/>
      <c r="F592" s="322" t="s">
        <v>20</v>
      </c>
      <c r="G592" s="9" t="s">
        <v>1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>
        <f t="shared" si="193"/>
        <v>0</v>
      </c>
      <c r="S592" s="22">
        <f>SUM(H592:Q592)/10</f>
        <v>0</v>
      </c>
      <c r="T592" s="36"/>
    </row>
    <row r="593" spans="1:20" x14ac:dyDescent="0.25">
      <c r="A593" s="314"/>
      <c r="B593" s="316"/>
      <c r="C593" s="316"/>
      <c r="D593" s="317"/>
      <c r="E593" s="318"/>
      <c r="F593" s="322"/>
      <c r="G593" s="9" t="s">
        <v>2</v>
      </c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>
        <f t="shared" si="193"/>
        <v>0</v>
      </c>
      <c r="S593" s="22">
        <f>SUM(H593:Q593)/12</f>
        <v>0</v>
      </c>
      <c r="T593" s="36"/>
    </row>
    <row r="594" spans="1:20" x14ac:dyDescent="0.25">
      <c r="A594" s="314"/>
      <c r="B594" s="316"/>
      <c r="C594" s="316"/>
      <c r="D594" s="317"/>
      <c r="E594" s="318"/>
      <c r="F594" s="322"/>
      <c r="G594" s="23" t="s">
        <v>23</v>
      </c>
      <c r="H594" s="31">
        <f t="shared" ref="H594:Q594" si="195">+(H593*2+H592)/3</f>
        <v>0</v>
      </c>
      <c r="I594" s="31">
        <f t="shared" si="195"/>
        <v>0</v>
      </c>
      <c r="J594" s="31">
        <f t="shared" si="195"/>
        <v>0</v>
      </c>
      <c r="K594" s="31">
        <f t="shared" si="195"/>
        <v>0</v>
      </c>
      <c r="L594" s="31">
        <f t="shared" si="195"/>
        <v>0</v>
      </c>
      <c r="M594" s="31">
        <f t="shared" si="195"/>
        <v>0</v>
      </c>
      <c r="N594" s="31">
        <f t="shared" si="195"/>
        <v>0</v>
      </c>
      <c r="O594" s="31">
        <f t="shared" si="195"/>
        <v>0</v>
      </c>
      <c r="P594" s="31">
        <f t="shared" si="195"/>
        <v>0</v>
      </c>
      <c r="Q594" s="31">
        <f t="shared" si="195"/>
        <v>0</v>
      </c>
      <c r="R594" s="32">
        <f t="shared" si="193"/>
        <v>0</v>
      </c>
      <c r="S594" s="24">
        <f>SUM(S593*2+S592)/3</f>
        <v>0</v>
      </c>
      <c r="T594" s="36"/>
    </row>
    <row r="595" spans="1:20" ht="27" customHeight="1" thickBot="1" x14ac:dyDescent="0.3">
      <c r="A595" s="314"/>
      <c r="B595" s="316"/>
      <c r="C595" s="316"/>
      <c r="D595" s="317"/>
      <c r="E595" s="318"/>
      <c r="F595" s="323" t="s">
        <v>21</v>
      </c>
      <c r="G595" s="323"/>
      <c r="H595" s="25">
        <f>SUM(H591,H594)/2</f>
        <v>0</v>
      </c>
      <c r="I595" s="25">
        <f t="shared" ref="I595:Q595" si="196">SUM(I591,I594)/2</f>
        <v>0</v>
      </c>
      <c r="J595" s="25">
        <f t="shared" si="196"/>
        <v>0</v>
      </c>
      <c r="K595" s="25">
        <f t="shared" si="196"/>
        <v>0</v>
      </c>
      <c r="L595" s="25">
        <f t="shared" si="196"/>
        <v>0</v>
      </c>
      <c r="M595" s="25">
        <f t="shared" si="196"/>
        <v>0</v>
      </c>
      <c r="N595" s="25">
        <f t="shared" si="196"/>
        <v>0</v>
      </c>
      <c r="O595" s="25">
        <f t="shared" si="196"/>
        <v>0</v>
      </c>
      <c r="P595" s="25">
        <f t="shared" si="196"/>
        <v>0</v>
      </c>
      <c r="Q595" s="25">
        <f t="shared" si="196"/>
        <v>0</v>
      </c>
      <c r="R595" s="25"/>
      <c r="S595" s="25">
        <f>SUM(S591,S594)/2</f>
        <v>0</v>
      </c>
      <c r="T595" s="11"/>
    </row>
    <row r="596" spans="1:20" ht="15" customHeight="1" x14ac:dyDescent="0.25">
      <c r="A596" s="313">
        <v>85</v>
      </c>
      <c r="B596" s="315" t="s">
        <v>55</v>
      </c>
      <c r="C596" s="315" t="s">
        <v>34</v>
      </c>
      <c r="D596" s="317" t="s">
        <v>40</v>
      </c>
      <c r="E596" s="318"/>
      <c r="F596" s="319" t="s">
        <v>16</v>
      </c>
      <c r="G596" s="12" t="s">
        <v>1</v>
      </c>
      <c r="H596" s="26"/>
      <c r="I596" s="20"/>
      <c r="J596" s="20"/>
      <c r="K596" s="20"/>
      <c r="L596" s="20"/>
      <c r="M596" s="20"/>
      <c r="N596" s="20"/>
      <c r="O596" s="20"/>
      <c r="P596" s="20"/>
      <c r="Q596" s="20"/>
      <c r="R596" s="20">
        <f t="shared" ref="R596:R601" si="197">SUM(H596:Q596)</f>
        <v>0</v>
      </c>
      <c r="S596" s="21">
        <f>SUM(H596:Q596)/10</f>
        <v>0</v>
      </c>
      <c r="T596" s="16"/>
    </row>
    <row r="597" spans="1:20" x14ac:dyDescent="0.25">
      <c r="A597" s="314"/>
      <c r="B597" s="316"/>
      <c r="C597" s="316"/>
      <c r="D597" s="317"/>
      <c r="E597" s="318"/>
      <c r="F597" s="320"/>
      <c r="G597" s="9" t="s">
        <v>2</v>
      </c>
      <c r="H597" s="28"/>
      <c r="I597" s="29"/>
      <c r="J597" s="29"/>
      <c r="K597" s="29"/>
      <c r="L597" s="29"/>
      <c r="M597" s="29"/>
      <c r="N597" s="29"/>
      <c r="O597" s="29"/>
      <c r="P597" s="29"/>
      <c r="Q597" s="29"/>
      <c r="R597" s="29">
        <f t="shared" si="197"/>
        <v>0</v>
      </c>
      <c r="S597" s="22">
        <f>SUM(H597:Q597)/12</f>
        <v>0</v>
      </c>
      <c r="T597" s="36"/>
    </row>
    <row r="598" spans="1:20" x14ac:dyDescent="0.25">
      <c r="A598" s="314"/>
      <c r="B598" s="316"/>
      <c r="C598" s="316"/>
      <c r="D598" s="317"/>
      <c r="E598" s="318"/>
      <c r="F598" s="321"/>
      <c r="G598" s="23" t="s">
        <v>22</v>
      </c>
      <c r="H598" s="31">
        <f t="shared" ref="H598:Q598" si="198">+(H597*2+H596)/3</f>
        <v>0</v>
      </c>
      <c r="I598" s="31">
        <f t="shared" si="198"/>
        <v>0</v>
      </c>
      <c r="J598" s="31">
        <f t="shared" si="198"/>
        <v>0</v>
      </c>
      <c r="K598" s="31">
        <f t="shared" si="198"/>
        <v>0</v>
      </c>
      <c r="L598" s="31">
        <f t="shared" si="198"/>
        <v>0</v>
      </c>
      <c r="M598" s="31">
        <f t="shared" si="198"/>
        <v>0</v>
      </c>
      <c r="N598" s="31">
        <f t="shared" si="198"/>
        <v>0</v>
      </c>
      <c r="O598" s="31">
        <f t="shared" si="198"/>
        <v>0</v>
      </c>
      <c r="P598" s="31">
        <f t="shared" si="198"/>
        <v>0</v>
      </c>
      <c r="Q598" s="31">
        <f t="shared" si="198"/>
        <v>0</v>
      </c>
      <c r="R598" s="32">
        <f t="shared" si="197"/>
        <v>0</v>
      </c>
      <c r="S598" s="24">
        <f>SUM(S597*2+S596)/3</f>
        <v>0</v>
      </c>
      <c r="T598" s="36"/>
    </row>
    <row r="599" spans="1:20" x14ac:dyDescent="0.25">
      <c r="A599" s="314"/>
      <c r="B599" s="316"/>
      <c r="C599" s="316"/>
      <c r="D599" s="317"/>
      <c r="E599" s="318"/>
      <c r="F599" s="322" t="s">
        <v>20</v>
      </c>
      <c r="G599" s="9" t="s">
        <v>1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>
        <f t="shared" si="197"/>
        <v>0</v>
      </c>
      <c r="S599" s="22">
        <f>SUM(H599:Q599)/10</f>
        <v>0</v>
      </c>
      <c r="T599" s="36"/>
    </row>
    <row r="600" spans="1:20" x14ac:dyDescent="0.25">
      <c r="A600" s="314"/>
      <c r="B600" s="316"/>
      <c r="C600" s="316"/>
      <c r="D600" s="317"/>
      <c r="E600" s="318"/>
      <c r="F600" s="322"/>
      <c r="G600" s="9" t="s">
        <v>2</v>
      </c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>
        <f t="shared" si="197"/>
        <v>0</v>
      </c>
      <c r="S600" s="22">
        <f>SUM(H600:Q600)/12</f>
        <v>0</v>
      </c>
      <c r="T600" s="36"/>
    </row>
    <row r="601" spans="1:20" x14ac:dyDescent="0.25">
      <c r="A601" s="314"/>
      <c r="B601" s="316"/>
      <c r="C601" s="316"/>
      <c r="D601" s="317"/>
      <c r="E601" s="318"/>
      <c r="F601" s="322"/>
      <c r="G601" s="23" t="s">
        <v>23</v>
      </c>
      <c r="H601" s="31">
        <f t="shared" ref="H601:Q601" si="199">+(H600*2+H599)/3</f>
        <v>0</v>
      </c>
      <c r="I601" s="31">
        <f t="shared" si="199"/>
        <v>0</v>
      </c>
      <c r="J601" s="31">
        <f t="shared" si="199"/>
        <v>0</v>
      </c>
      <c r="K601" s="31">
        <f t="shared" si="199"/>
        <v>0</v>
      </c>
      <c r="L601" s="31">
        <f t="shared" si="199"/>
        <v>0</v>
      </c>
      <c r="M601" s="31">
        <f t="shared" si="199"/>
        <v>0</v>
      </c>
      <c r="N601" s="31">
        <f t="shared" si="199"/>
        <v>0</v>
      </c>
      <c r="O601" s="31">
        <f t="shared" si="199"/>
        <v>0</v>
      </c>
      <c r="P601" s="31">
        <f t="shared" si="199"/>
        <v>0</v>
      </c>
      <c r="Q601" s="31">
        <f t="shared" si="199"/>
        <v>0</v>
      </c>
      <c r="R601" s="32">
        <f t="shared" si="197"/>
        <v>0</v>
      </c>
      <c r="S601" s="24">
        <f>SUM(S600*2+S599)/3</f>
        <v>0</v>
      </c>
      <c r="T601" s="36"/>
    </row>
    <row r="602" spans="1:20" ht="30" customHeight="1" thickBot="1" x14ac:dyDescent="0.3">
      <c r="A602" s="314"/>
      <c r="B602" s="316"/>
      <c r="C602" s="316"/>
      <c r="D602" s="317"/>
      <c r="E602" s="318"/>
      <c r="F602" s="323" t="s">
        <v>21</v>
      </c>
      <c r="G602" s="323"/>
      <c r="H602" s="25">
        <f>SUM(H598,H601)/2</f>
        <v>0</v>
      </c>
      <c r="I602" s="25">
        <f t="shared" ref="I602:Q602" si="200">SUM(I598,I601)/2</f>
        <v>0</v>
      </c>
      <c r="J602" s="25">
        <f t="shared" si="200"/>
        <v>0</v>
      </c>
      <c r="K602" s="25">
        <f t="shared" si="200"/>
        <v>0</v>
      </c>
      <c r="L602" s="25">
        <f t="shared" si="200"/>
        <v>0</v>
      </c>
      <c r="M602" s="25">
        <f t="shared" si="200"/>
        <v>0</v>
      </c>
      <c r="N602" s="25">
        <f t="shared" si="200"/>
        <v>0</v>
      </c>
      <c r="O602" s="25">
        <f t="shared" si="200"/>
        <v>0</v>
      </c>
      <c r="P602" s="25">
        <f t="shared" si="200"/>
        <v>0</v>
      </c>
      <c r="Q602" s="25">
        <f t="shared" si="200"/>
        <v>0</v>
      </c>
      <c r="R602" s="25"/>
      <c r="S602" s="25">
        <f>SUM(S598,S601)/2</f>
        <v>0</v>
      </c>
      <c r="T602" s="11"/>
    </row>
    <row r="603" spans="1:20" ht="15" customHeight="1" x14ac:dyDescent="0.25">
      <c r="A603" s="313">
        <v>86</v>
      </c>
      <c r="B603" s="315" t="s">
        <v>55</v>
      </c>
      <c r="C603" s="315" t="s">
        <v>34</v>
      </c>
      <c r="D603" s="317" t="s">
        <v>40</v>
      </c>
      <c r="E603" s="318"/>
      <c r="F603" s="319" t="s">
        <v>16</v>
      </c>
      <c r="G603" s="12" t="s">
        <v>1</v>
      </c>
      <c r="H603" s="26"/>
      <c r="I603" s="20"/>
      <c r="J603" s="20"/>
      <c r="K603" s="20"/>
      <c r="L603" s="20"/>
      <c r="M603" s="20"/>
      <c r="N603" s="20"/>
      <c r="O603" s="20"/>
      <c r="P603" s="20"/>
      <c r="Q603" s="20"/>
      <c r="R603" s="20">
        <f t="shared" ref="R603:R608" si="201">SUM(H603:Q603)</f>
        <v>0</v>
      </c>
      <c r="S603" s="21">
        <f>SUM(H603:Q603)/10</f>
        <v>0</v>
      </c>
      <c r="T603" s="16"/>
    </row>
    <row r="604" spans="1:20" x14ac:dyDescent="0.25">
      <c r="A604" s="314"/>
      <c r="B604" s="316"/>
      <c r="C604" s="316"/>
      <c r="D604" s="317"/>
      <c r="E604" s="318"/>
      <c r="F604" s="320"/>
      <c r="G604" s="9" t="s">
        <v>2</v>
      </c>
      <c r="H604" s="28"/>
      <c r="I604" s="29"/>
      <c r="J604" s="29"/>
      <c r="K604" s="29"/>
      <c r="L604" s="29"/>
      <c r="M604" s="29"/>
      <c r="N604" s="29"/>
      <c r="O604" s="29"/>
      <c r="P604" s="29"/>
      <c r="Q604" s="29"/>
      <c r="R604" s="29">
        <f t="shared" si="201"/>
        <v>0</v>
      </c>
      <c r="S604" s="22">
        <f>SUM(H604:Q604)/12</f>
        <v>0</v>
      </c>
      <c r="T604" s="36"/>
    </row>
    <row r="605" spans="1:20" x14ac:dyDescent="0.25">
      <c r="A605" s="314"/>
      <c r="B605" s="316"/>
      <c r="C605" s="316"/>
      <c r="D605" s="317"/>
      <c r="E605" s="318"/>
      <c r="F605" s="321"/>
      <c r="G605" s="23" t="s">
        <v>22</v>
      </c>
      <c r="H605" s="31">
        <f t="shared" ref="H605:Q605" si="202">+(H604*2+H603)/3</f>
        <v>0</v>
      </c>
      <c r="I605" s="31">
        <f t="shared" si="202"/>
        <v>0</v>
      </c>
      <c r="J605" s="31">
        <f t="shared" si="202"/>
        <v>0</v>
      </c>
      <c r="K605" s="31">
        <f t="shared" si="202"/>
        <v>0</v>
      </c>
      <c r="L605" s="31">
        <f t="shared" si="202"/>
        <v>0</v>
      </c>
      <c r="M605" s="31">
        <f t="shared" si="202"/>
        <v>0</v>
      </c>
      <c r="N605" s="31">
        <f t="shared" si="202"/>
        <v>0</v>
      </c>
      <c r="O605" s="31">
        <f t="shared" si="202"/>
        <v>0</v>
      </c>
      <c r="P605" s="31">
        <f t="shared" si="202"/>
        <v>0</v>
      </c>
      <c r="Q605" s="31">
        <f t="shared" si="202"/>
        <v>0</v>
      </c>
      <c r="R605" s="32">
        <f t="shared" si="201"/>
        <v>0</v>
      </c>
      <c r="S605" s="24">
        <f>SUM(S604*2+S603)/3</f>
        <v>0</v>
      </c>
      <c r="T605" s="36"/>
    </row>
    <row r="606" spans="1:20" x14ac:dyDescent="0.25">
      <c r="A606" s="314"/>
      <c r="B606" s="316"/>
      <c r="C606" s="316"/>
      <c r="D606" s="317"/>
      <c r="E606" s="318"/>
      <c r="F606" s="322" t="s">
        <v>20</v>
      </c>
      <c r="G606" s="9" t="s">
        <v>1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>
        <f t="shared" si="201"/>
        <v>0</v>
      </c>
      <c r="S606" s="22">
        <f>SUM(H606:Q606)/10</f>
        <v>0</v>
      </c>
      <c r="T606" s="36"/>
    </row>
    <row r="607" spans="1:20" x14ac:dyDescent="0.25">
      <c r="A607" s="314"/>
      <c r="B607" s="316"/>
      <c r="C607" s="316"/>
      <c r="D607" s="317"/>
      <c r="E607" s="318"/>
      <c r="F607" s="322"/>
      <c r="G607" s="9" t="s">
        <v>2</v>
      </c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>
        <f t="shared" si="201"/>
        <v>0</v>
      </c>
      <c r="S607" s="22">
        <f>SUM(H607:Q607)/12</f>
        <v>0</v>
      </c>
      <c r="T607" s="36"/>
    </row>
    <row r="608" spans="1:20" x14ac:dyDescent="0.25">
      <c r="A608" s="314"/>
      <c r="B608" s="316"/>
      <c r="C608" s="316"/>
      <c r="D608" s="317"/>
      <c r="E608" s="318"/>
      <c r="F608" s="322"/>
      <c r="G608" s="23" t="s">
        <v>23</v>
      </c>
      <c r="H608" s="31">
        <f t="shared" ref="H608:Q608" si="203">+(H607*2+H606)/3</f>
        <v>0</v>
      </c>
      <c r="I608" s="31">
        <f t="shared" si="203"/>
        <v>0</v>
      </c>
      <c r="J608" s="31">
        <f t="shared" si="203"/>
        <v>0</v>
      </c>
      <c r="K608" s="31">
        <f t="shared" si="203"/>
        <v>0</v>
      </c>
      <c r="L608" s="31">
        <f t="shared" si="203"/>
        <v>0</v>
      </c>
      <c r="M608" s="31">
        <f t="shared" si="203"/>
        <v>0</v>
      </c>
      <c r="N608" s="31">
        <f t="shared" si="203"/>
        <v>0</v>
      </c>
      <c r="O608" s="31">
        <f t="shared" si="203"/>
        <v>0</v>
      </c>
      <c r="P608" s="31">
        <f t="shared" si="203"/>
        <v>0</v>
      </c>
      <c r="Q608" s="31">
        <f t="shared" si="203"/>
        <v>0</v>
      </c>
      <c r="R608" s="32">
        <f t="shared" si="201"/>
        <v>0</v>
      </c>
      <c r="S608" s="24">
        <f>SUM(S607*2+S606)/3</f>
        <v>0</v>
      </c>
      <c r="T608" s="36"/>
    </row>
    <row r="609" spans="1:20" ht="28.5" customHeight="1" thickBot="1" x14ac:dyDescent="0.3">
      <c r="A609" s="314"/>
      <c r="B609" s="316"/>
      <c r="C609" s="316"/>
      <c r="D609" s="317"/>
      <c r="E609" s="318"/>
      <c r="F609" s="323" t="s">
        <v>21</v>
      </c>
      <c r="G609" s="323"/>
      <c r="H609" s="25">
        <f>SUM(H605,H608)/2</f>
        <v>0</v>
      </c>
      <c r="I609" s="25">
        <f t="shared" ref="I609:Q609" si="204">SUM(I605,I608)/2</f>
        <v>0</v>
      </c>
      <c r="J609" s="25">
        <f t="shared" si="204"/>
        <v>0</v>
      </c>
      <c r="K609" s="25">
        <f t="shared" si="204"/>
        <v>0</v>
      </c>
      <c r="L609" s="25">
        <f t="shared" si="204"/>
        <v>0</v>
      </c>
      <c r="M609" s="25">
        <f t="shared" si="204"/>
        <v>0</v>
      </c>
      <c r="N609" s="25">
        <f t="shared" si="204"/>
        <v>0</v>
      </c>
      <c r="O609" s="25">
        <f t="shared" si="204"/>
        <v>0</v>
      </c>
      <c r="P609" s="25">
        <f t="shared" si="204"/>
        <v>0</v>
      </c>
      <c r="Q609" s="25">
        <f t="shared" si="204"/>
        <v>0</v>
      </c>
      <c r="R609" s="25"/>
      <c r="S609" s="25">
        <f>SUM(S605,S608)/2</f>
        <v>0</v>
      </c>
      <c r="T609" s="11"/>
    </row>
    <row r="610" spans="1:20" s="114" customFormat="1" ht="15" customHeight="1" x14ac:dyDescent="0.25">
      <c r="A610" s="313">
        <v>87</v>
      </c>
      <c r="B610" s="315" t="s">
        <v>55</v>
      </c>
      <c r="C610" s="315" t="s">
        <v>34</v>
      </c>
      <c r="D610" s="317" t="s">
        <v>40</v>
      </c>
      <c r="E610" s="329"/>
      <c r="F610" s="324" t="s">
        <v>45</v>
      </c>
      <c r="G610" s="127" t="s">
        <v>1</v>
      </c>
      <c r="H610" s="26"/>
      <c r="I610" s="20"/>
      <c r="J610" s="20"/>
      <c r="K610" s="20"/>
      <c r="L610" s="20"/>
      <c r="M610" s="20"/>
      <c r="N610" s="20"/>
      <c r="O610" s="20"/>
      <c r="P610" s="20"/>
      <c r="Q610" s="20"/>
      <c r="R610" s="20">
        <f t="shared" ref="R610:R615" si="205">SUM(H610:Q610)</f>
        <v>0</v>
      </c>
      <c r="S610" s="21">
        <f>SUM(H610:Q610)/10</f>
        <v>0</v>
      </c>
      <c r="T610" s="113"/>
    </row>
    <row r="611" spans="1:20" s="114" customFormat="1" x14ac:dyDescent="0.25">
      <c r="A611" s="314"/>
      <c r="B611" s="316"/>
      <c r="C611" s="316"/>
      <c r="D611" s="317"/>
      <c r="E611" s="329"/>
      <c r="F611" s="325"/>
      <c r="G611" s="128" t="s">
        <v>2</v>
      </c>
      <c r="H611" s="28"/>
      <c r="I611" s="29"/>
      <c r="J611" s="29"/>
      <c r="K611" s="29"/>
      <c r="L611" s="29"/>
      <c r="M611" s="29"/>
      <c r="N611" s="29"/>
      <c r="O611" s="29"/>
      <c r="P611" s="29"/>
      <c r="Q611" s="29"/>
      <c r="R611" s="29">
        <f t="shared" si="205"/>
        <v>0</v>
      </c>
      <c r="S611" s="22">
        <f>SUM(H611:Q611)/12</f>
        <v>0</v>
      </c>
      <c r="T611" s="116"/>
    </row>
    <row r="612" spans="1:20" s="114" customFormat="1" x14ac:dyDescent="0.25">
      <c r="A612" s="314"/>
      <c r="B612" s="316"/>
      <c r="C612" s="316"/>
      <c r="D612" s="317"/>
      <c r="E612" s="329"/>
      <c r="F612" s="326"/>
      <c r="G612" s="129" t="s">
        <v>22</v>
      </c>
      <c r="H612" s="31">
        <f t="shared" ref="H612:Q612" si="206">+(H611*2+H610)/3</f>
        <v>0</v>
      </c>
      <c r="I612" s="31">
        <f t="shared" si="206"/>
        <v>0</v>
      </c>
      <c r="J612" s="31">
        <f t="shared" si="206"/>
        <v>0</v>
      </c>
      <c r="K612" s="31">
        <f t="shared" si="206"/>
        <v>0</v>
      </c>
      <c r="L612" s="31">
        <f t="shared" si="206"/>
        <v>0</v>
      </c>
      <c r="M612" s="31">
        <f t="shared" si="206"/>
        <v>0</v>
      </c>
      <c r="N612" s="31">
        <f t="shared" si="206"/>
        <v>0</v>
      </c>
      <c r="O612" s="31">
        <f t="shared" si="206"/>
        <v>0</v>
      </c>
      <c r="P612" s="31">
        <f t="shared" si="206"/>
        <v>0</v>
      </c>
      <c r="Q612" s="31">
        <f t="shared" si="206"/>
        <v>0</v>
      </c>
      <c r="R612" s="32">
        <f t="shared" si="205"/>
        <v>0</v>
      </c>
      <c r="S612" s="24">
        <f>SUM(S611*2+S610)/3</f>
        <v>0</v>
      </c>
      <c r="T612" s="116"/>
    </row>
    <row r="613" spans="1:20" s="114" customFormat="1" x14ac:dyDescent="0.25">
      <c r="A613" s="314"/>
      <c r="B613" s="316"/>
      <c r="C613" s="316"/>
      <c r="D613" s="317"/>
      <c r="E613" s="329"/>
      <c r="F613" s="327" t="s">
        <v>46</v>
      </c>
      <c r="G613" s="128" t="s">
        <v>1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>
        <f t="shared" si="205"/>
        <v>0</v>
      </c>
      <c r="S613" s="22">
        <f>SUM(H613:Q613)/10</f>
        <v>0</v>
      </c>
      <c r="T613" s="116"/>
    </row>
    <row r="614" spans="1:20" s="114" customFormat="1" x14ac:dyDescent="0.25">
      <c r="A614" s="314"/>
      <c r="B614" s="316"/>
      <c r="C614" s="316"/>
      <c r="D614" s="317"/>
      <c r="E614" s="329"/>
      <c r="F614" s="327"/>
      <c r="G614" s="128" t="s">
        <v>2</v>
      </c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>
        <f t="shared" si="205"/>
        <v>0</v>
      </c>
      <c r="S614" s="22">
        <f>SUM(H614:Q614)/12</f>
        <v>0</v>
      </c>
      <c r="T614" s="116"/>
    </row>
    <row r="615" spans="1:20" s="114" customFormat="1" x14ac:dyDescent="0.25">
      <c r="A615" s="314"/>
      <c r="B615" s="316"/>
      <c r="C615" s="316"/>
      <c r="D615" s="317"/>
      <c r="E615" s="329"/>
      <c r="F615" s="327"/>
      <c r="G615" s="129" t="s">
        <v>23</v>
      </c>
      <c r="H615" s="31">
        <f t="shared" ref="H615:Q615" si="207">+(H614*2+H613)/3</f>
        <v>0</v>
      </c>
      <c r="I615" s="31">
        <f t="shared" si="207"/>
        <v>0</v>
      </c>
      <c r="J615" s="31">
        <f t="shared" si="207"/>
        <v>0</v>
      </c>
      <c r="K615" s="31">
        <f t="shared" si="207"/>
        <v>0</v>
      </c>
      <c r="L615" s="31">
        <f t="shared" si="207"/>
        <v>0</v>
      </c>
      <c r="M615" s="31">
        <f t="shared" si="207"/>
        <v>0</v>
      </c>
      <c r="N615" s="31">
        <f t="shared" si="207"/>
        <v>0</v>
      </c>
      <c r="O615" s="31">
        <f t="shared" si="207"/>
        <v>0</v>
      </c>
      <c r="P615" s="31">
        <f t="shared" si="207"/>
        <v>0</v>
      </c>
      <c r="Q615" s="31">
        <f t="shared" si="207"/>
        <v>0</v>
      </c>
      <c r="R615" s="32">
        <f t="shared" si="205"/>
        <v>0</v>
      </c>
      <c r="S615" s="24">
        <f>SUM(S614*2+S613)/3</f>
        <v>0</v>
      </c>
      <c r="T615" s="116"/>
    </row>
    <row r="616" spans="1:20" s="114" customFormat="1" ht="29.25" customHeight="1" thickBot="1" x14ac:dyDescent="0.3">
      <c r="A616" s="314"/>
      <c r="B616" s="316"/>
      <c r="C616" s="316"/>
      <c r="D616" s="317"/>
      <c r="E616" s="329"/>
      <c r="F616" s="328" t="s">
        <v>21</v>
      </c>
      <c r="G616" s="328"/>
      <c r="H616" s="25">
        <f>SUM(H612,H615)/2</f>
        <v>0</v>
      </c>
      <c r="I616" s="25">
        <f t="shared" ref="I616:Q616" si="208">SUM(I612,I615)/2</f>
        <v>0</v>
      </c>
      <c r="J616" s="25">
        <f t="shared" si="208"/>
        <v>0</v>
      </c>
      <c r="K616" s="25">
        <f t="shared" si="208"/>
        <v>0</v>
      </c>
      <c r="L616" s="25">
        <f t="shared" si="208"/>
        <v>0</v>
      </c>
      <c r="M616" s="25">
        <f t="shared" si="208"/>
        <v>0</v>
      </c>
      <c r="N616" s="25">
        <f t="shared" si="208"/>
        <v>0</v>
      </c>
      <c r="O616" s="25">
        <f t="shared" si="208"/>
        <v>0</v>
      </c>
      <c r="P616" s="25">
        <f t="shared" si="208"/>
        <v>0</v>
      </c>
      <c r="Q616" s="25">
        <f t="shared" si="208"/>
        <v>0</v>
      </c>
      <c r="R616" s="25"/>
      <c r="S616" s="25">
        <f>SUM(S612,S615)/2</f>
        <v>0</v>
      </c>
      <c r="T616" s="119"/>
    </row>
    <row r="617" spans="1:20" ht="15" customHeight="1" x14ac:dyDescent="0.25">
      <c r="A617" s="313">
        <v>88</v>
      </c>
      <c r="B617" s="315" t="s">
        <v>55</v>
      </c>
      <c r="C617" s="315" t="s">
        <v>34</v>
      </c>
      <c r="D617" s="317" t="s">
        <v>40</v>
      </c>
      <c r="E617" s="318"/>
      <c r="F617" s="319" t="s">
        <v>16</v>
      </c>
      <c r="G617" s="12" t="s">
        <v>1</v>
      </c>
      <c r="H617" s="26"/>
      <c r="I617" s="20"/>
      <c r="J617" s="20"/>
      <c r="K617" s="20"/>
      <c r="L617" s="20"/>
      <c r="M617" s="20"/>
      <c r="N617" s="20"/>
      <c r="O617" s="20"/>
      <c r="P617" s="20"/>
      <c r="Q617" s="20"/>
      <c r="R617" s="20">
        <f t="shared" ref="R617:R622" si="209">SUM(H617:Q617)</f>
        <v>0</v>
      </c>
      <c r="S617" s="21">
        <f>SUM(H617:Q617)/10</f>
        <v>0</v>
      </c>
      <c r="T617" s="16"/>
    </row>
    <row r="618" spans="1:20" x14ac:dyDescent="0.25">
      <c r="A618" s="314"/>
      <c r="B618" s="316"/>
      <c r="C618" s="316"/>
      <c r="D618" s="317"/>
      <c r="E618" s="318"/>
      <c r="F618" s="320"/>
      <c r="G618" s="9" t="s">
        <v>2</v>
      </c>
      <c r="H618" s="28"/>
      <c r="I618" s="29"/>
      <c r="J618" s="29"/>
      <c r="K618" s="29"/>
      <c r="L618" s="29"/>
      <c r="M618" s="29"/>
      <c r="N618" s="29"/>
      <c r="O618" s="29"/>
      <c r="P618" s="29"/>
      <c r="Q618" s="29"/>
      <c r="R618" s="29">
        <f t="shared" si="209"/>
        <v>0</v>
      </c>
      <c r="S618" s="22">
        <f>SUM(H618:Q618)/12</f>
        <v>0</v>
      </c>
      <c r="T618" s="36"/>
    </row>
    <row r="619" spans="1:20" x14ac:dyDescent="0.25">
      <c r="A619" s="314"/>
      <c r="B619" s="316"/>
      <c r="C619" s="316"/>
      <c r="D619" s="317"/>
      <c r="E619" s="318"/>
      <c r="F619" s="321"/>
      <c r="G619" s="23" t="s">
        <v>22</v>
      </c>
      <c r="H619" s="31">
        <f t="shared" ref="H619:Q619" si="210">+(H618*2+H617)/3</f>
        <v>0</v>
      </c>
      <c r="I619" s="31">
        <f t="shared" si="210"/>
        <v>0</v>
      </c>
      <c r="J619" s="31">
        <f t="shared" si="210"/>
        <v>0</v>
      </c>
      <c r="K619" s="31">
        <f t="shared" si="210"/>
        <v>0</v>
      </c>
      <c r="L619" s="31">
        <f t="shared" si="210"/>
        <v>0</v>
      </c>
      <c r="M619" s="31">
        <f t="shared" si="210"/>
        <v>0</v>
      </c>
      <c r="N619" s="31">
        <f t="shared" si="210"/>
        <v>0</v>
      </c>
      <c r="O619" s="31">
        <f t="shared" si="210"/>
        <v>0</v>
      </c>
      <c r="P619" s="31">
        <f t="shared" si="210"/>
        <v>0</v>
      </c>
      <c r="Q619" s="31">
        <f t="shared" si="210"/>
        <v>0</v>
      </c>
      <c r="R619" s="32">
        <f t="shared" si="209"/>
        <v>0</v>
      </c>
      <c r="S619" s="24">
        <f>SUM(S618*2+S617)/3</f>
        <v>0</v>
      </c>
      <c r="T619" s="36"/>
    </row>
    <row r="620" spans="1:20" x14ac:dyDescent="0.25">
      <c r="A620" s="314"/>
      <c r="B620" s="316"/>
      <c r="C620" s="316"/>
      <c r="D620" s="317"/>
      <c r="E620" s="318"/>
      <c r="F620" s="322" t="s">
        <v>20</v>
      </c>
      <c r="G620" s="9" t="s">
        <v>1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>
        <f t="shared" si="209"/>
        <v>0</v>
      </c>
      <c r="S620" s="22">
        <f>SUM(H620:Q620)/10</f>
        <v>0</v>
      </c>
      <c r="T620" s="36"/>
    </row>
    <row r="621" spans="1:20" x14ac:dyDescent="0.25">
      <c r="A621" s="314"/>
      <c r="B621" s="316"/>
      <c r="C621" s="316"/>
      <c r="D621" s="317"/>
      <c r="E621" s="318"/>
      <c r="F621" s="322"/>
      <c r="G621" s="9" t="s">
        <v>2</v>
      </c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>
        <f t="shared" si="209"/>
        <v>0</v>
      </c>
      <c r="S621" s="22">
        <f>SUM(H621:Q621)/12</f>
        <v>0</v>
      </c>
      <c r="T621" s="36"/>
    </row>
    <row r="622" spans="1:20" x14ac:dyDescent="0.25">
      <c r="A622" s="314"/>
      <c r="B622" s="316"/>
      <c r="C622" s="316"/>
      <c r="D622" s="317"/>
      <c r="E622" s="318"/>
      <c r="F622" s="322"/>
      <c r="G622" s="23" t="s">
        <v>23</v>
      </c>
      <c r="H622" s="31">
        <f t="shared" ref="H622:Q622" si="211">+(H621*2+H620)/3</f>
        <v>0</v>
      </c>
      <c r="I622" s="31">
        <f t="shared" si="211"/>
        <v>0</v>
      </c>
      <c r="J622" s="31">
        <f t="shared" si="211"/>
        <v>0</v>
      </c>
      <c r="K622" s="31">
        <f t="shared" si="211"/>
        <v>0</v>
      </c>
      <c r="L622" s="31">
        <f t="shared" si="211"/>
        <v>0</v>
      </c>
      <c r="M622" s="31">
        <f t="shared" si="211"/>
        <v>0</v>
      </c>
      <c r="N622" s="31">
        <f t="shared" si="211"/>
        <v>0</v>
      </c>
      <c r="O622" s="31">
        <f t="shared" si="211"/>
        <v>0</v>
      </c>
      <c r="P622" s="31">
        <f t="shared" si="211"/>
        <v>0</v>
      </c>
      <c r="Q622" s="31">
        <f t="shared" si="211"/>
        <v>0</v>
      </c>
      <c r="R622" s="32">
        <f t="shared" si="209"/>
        <v>0</v>
      </c>
      <c r="S622" s="24">
        <f>SUM(S621*2+S620)/3</f>
        <v>0</v>
      </c>
      <c r="T622" s="36"/>
    </row>
    <row r="623" spans="1:20" ht="30" customHeight="1" thickBot="1" x14ac:dyDescent="0.3">
      <c r="A623" s="314"/>
      <c r="B623" s="316"/>
      <c r="C623" s="316"/>
      <c r="D623" s="317"/>
      <c r="E623" s="318"/>
      <c r="F623" s="323" t="s">
        <v>21</v>
      </c>
      <c r="G623" s="323"/>
      <c r="H623" s="25">
        <f>SUM(H619,H622)/2</f>
        <v>0</v>
      </c>
      <c r="I623" s="25">
        <f t="shared" ref="I623:Q623" si="212">SUM(I619,I622)/2</f>
        <v>0</v>
      </c>
      <c r="J623" s="25">
        <f t="shared" si="212"/>
        <v>0</v>
      </c>
      <c r="K623" s="25">
        <f t="shared" si="212"/>
        <v>0</v>
      </c>
      <c r="L623" s="25">
        <f t="shared" si="212"/>
        <v>0</v>
      </c>
      <c r="M623" s="25">
        <f t="shared" si="212"/>
        <v>0</v>
      </c>
      <c r="N623" s="25">
        <f t="shared" si="212"/>
        <v>0</v>
      </c>
      <c r="O623" s="25">
        <f t="shared" si="212"/>
        <v>0</v>
      </c>
      <c r="P623" s="25">
        <f t="shared" si="212"/>
        <v>0</v>
      </c>
      <c r="Q623" s="25">
        <f t="shared" si="212"/>
        <v>0</v>
      </c>
      <c r="R623" s="25"/>
      <c r="S623" s="25">
        <f>SUM(S619,S622)/2</f>
        <v>0</v>
      </c>
      <c r="T623" s="11"/>
    </row>
    <row r="624" spans="1:20" ht="15" customHeight="1" x14ac:dyDescent="0.25">
      <c r="A624" s="313">
        <v>89</v>
      </c>
      <c r="B624" s="315" t="s">
        <v>55</v>
      </c>
      <c r="C624" s="315" t="s">
        <v>34</v>
      </c>
      <c r="D624" s="317" t="s">
        <v>40</v>
      </c>
      <c r="E624" s="318"/>
      <c r="F624" s="319" t="s">
        <v>16</v>
      </c>
      <c r="G624" s="12" t="s">
        <v>1</v>
      </c>
      <c r="H624" s="26"/>
      <c r="I624" s="20"/>
      <c r="J624" s="20"/>
      <c r="K624" s="20"/>
      <c r="L624" s="20"/>
      <c r="M624" s="20"/>
      <c r="N624" s="20"/>
      <c r="O624" s="20"/>
      <c r="P624" s="20"/>
      <c r="Q624" s="20"/>
      <c r="R624" s="20">
        <f t="shared" ref="R624:R629" si="213">SUM(H624:Q624)</f>
        <v>0</v>
      </c>
      <c r="S624" s="21">
        <f>SUM(H624:Q624)/10</f>
        <v>0</v>
      </c>
      <c r="T624" s="16"/>
    </row>
    <row r="625" spans="1:20" x14ac:dyDescent="0.25">
      <c r="A625" s="314"/>
      <c r="B625" s="316"/>
      <c r="C625" s="316"/>
      <c r="D625" s="317"/>
      <c r="E625" s="318"/>
      <c r="F625" s="320"/>
      <c r="G625" s="9" t="s">
        <v>2</v>
      </c>
      <c r="H625" s="28"/>
      <c r="I625" s="29"/>
      <c r="J625" s="29"/>
      <c r="K625" s="29"/>
      <c r="L625" s="29"/>
      <c r="M625" s="29"/>
      <c r="N625" s="29"/>
      <c r="O625" s="29"/>
      <c r="P625" s="29"/>
      <c r="Q625" s="29"/>
      <c r="R625" s="29">
        <f t="shared" si="213"/>
        <v>0</v>
      </c>
      <c r="S625" s="22">
        <f>SUM(H625:Q625)/12</f>
        <v>0</v>
      </c>
      <c r="T625" s="36"/>
    </row>
    <row r="626" spans="1:20" x14ac:dyDescent="0.25">
      <c r="A626" s="314"/>
      <c r="B626" s="316"/>
      <c r="C626" s="316"/>
      <c r="D626" s="317"/>
      <c r="E626" s="318"/>
      <c r="F626" s="321"/>
      <c r="G626" s="23" t="s">
        <v>22</v>
      </c>
      <c r="H626" s="31">
        <f t="shared" ref="H626:Q626" si="214">+(H625*2+H624)/3</f>
        <v>0</v>
      </c>
      <c r="I626" s="31">
        <f t="shared" si="214"/>
        <v>0</v>
      </c>
      <c r="J626" s="31">
        <f t="shared" si="214"/>
        <v>0</v>
      </c>
      <c r="K626" s="31">
        <f t="shared" si="214"/>
        <v>0</v>
      </c>
      <c r="L626" s="31">
        <f t="shared" si="214"/>
        <v>0</v>
      </c>
      <c r="M626" s="31">
        <f t="shared" si="214"/>
        <v>0</v>
      </c>
      <c r="N626" s="31">
        <f t="shared" si="214"/>
        <v>0</v>
      </c>
      <c r="O626" s="31">
        <f t="shared" si="214"/>
        <v>0</v>
      </c>
      <c r="P626" s="31">
        <f t="shared" si="214"/>
        <v>0</v>
      </c>
      <c r="Q626" s="31">
        <f t="shared" si="214"/>
        <v>0</v>
      </c>
      <c r="R626" s="32">
        <f t="shared" si="213"/>
        <v>0</v>
      </c>
      <c r="S626" s="24">
        <f>SUM(S625*2+S624)/3</f>
        <v>0</v>
      </c>
      <c r="T626" s="36"/>
    </row>
    <row r="627" spans="1:20" x14ac:dyDescent="0.25">
      <c r="A627" s="314"/>
      <c r="B627" s="316"/>
      <c r="C627" s="316"/>
      <c r="D627" s="317"/>
      <c r="E627" s="318"/>
      <c r="F627" s="322" t="s">
        <v>20</v>
      </c>
      <c r="G627" s="9" t="s">
        <v>1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>
        <f t="shared" si="213"/>
        <v>0</v>
      </c>
      <c r="S627" s="22">
        <f>SUM(H627:Q627)/10</f>
        <v>0</v>
      </c>
      <c r="T627" s="36"/>
    </row>
    <row r="628" spans="1:20" x14ac:dyDescent="0.25">
      <c r="A628" s="314"/>
      <c r="B628" s="316"/>
      <c r="C628" s="316"/>
      <c r="D628" s="317"/>
      <c r="E628" s="318"/>
      <c r="F628" s="322"/>
      <c r="G628" s="9" t="s">
        <v>2</v>
      </c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>
        <f t="shared" si="213"/>
        <v>0</v>
      </c>
      <c r="S628" s="22">
        <f>SUM(H628:Q628)/12</f>
        <v>0</v>
      </c>
      <c r="T628" s="36"/>
    </row>
    <row r="629" spans="1:20" x14ac:dyDescent="0.25">
      <c r="A629" s="314"/>
      <c r="B629" s="316"/>
      <c r="C629" s="316"/>
      <c r="D629" s="317"/>
      <c r="E629" s="318"/>
      <c r="F629" s="322"/>
      <c r="G629" s="23" t="s">
        <v>23</v>
      </c>
      <c r="H629" s="31">
        <f t="shared" ref="H629:Q629" si="215">+(H628*2+H627)/3</f>
        <v>0</v>
      </c>
      <c r="I629" s="31">
        <f t="shared" si="215"/>
        <v>0</v>
      </c>
      <c r="J629" s="31">
        <f t="shared" si="215"/>
        <v>0</v>
      </c>
      <c r="K629" s="31">
        <f t="shared" si="215"/>
        <v>0</v>
      </c>
      <c r="L629" s="31">
        <f t="shared" si="215"/>
        <v>0</v>
      </c>
      <c r="M629" s="31">
        <f t="shared" si="215"/>
        <v>0</v>
      </c>
      <c r="N629" s="31">
        <f t="shared" si="215"/>
        <v>0</v>
      </c>
      <c r="O629" s="31">
        <f t="shared" si="215"/>
        <v>0</v>
      </c>
      <c r="P629" s="31">
        <f t="shared" si="215"/>
        <v>0</v>
      </c>
      <c r="Q629" s="31">
        <f t="shared" si="215"/>
        <v>0</v>
      </c>
      <c r="R629" s="32">
        <f t="shared" si="213"/>
        <v>0</v>
      </c>
      <c r="S629" s="24">
        <f>SUM(S628*2+S627)/3</f>
        <v>0</v>
      </c>
      <c r="T629" s="36"/>
    </row>
    <row r="630" spans="1:20" ht="27.75" customHeight="1" thickBot="1" x14ac:dyDescent="0.3">
      <c r="A630" s="314"/>
      <c r="B630" s="316"/>
      <c r="C630" s="316"/>
      <c r="D630" s="317"/>
      <c r="E630" s="318"/>
      <c r="F630" s="323" t="s">
        <v>21</v>
      </c>
      <c r="G630" s="323"/>
      <c r="H630" s="25">
        <f>SUM(H626,H629)/2</f>
        <v>0</v>
      </c>
      <c r="I630" s="25">
        <f t="shared" ref="I630:Q630" si="216">SUM(I626,I629)/2</f>
        <v>0</v>
      </c>
      <c r="J630" s="25">
        <f t="shared" si="216"/>
        <v>0</v>
      </c>
      <c r="K630" s="25">
        <f t="shared" si="216"/>
        <v>0</v>
      </c>
      <c r="L630" s="25">
        <f t="shared" si="216"/>
        <v>0</v>
      </c>
      <c r="M630" s="25">
        <f t="shared" si="216"/>
        <v>0</v>
      </c>
      <c r="N630" s="25">
        <f t="shared" si="216"/>
        <v>0</v>
      </c>
      <c r="O630" s="25">
        <f t="shared" si="216"/>
        <v>0</v>
      </c>
      <c r="P630" s="25">
        <f t="shared" si="216"/>
        <v>0</v>
      </c>
      <c r="Q630" s="25">
        <f t="shared" si="216"/>
        <v>0</v>
      </c>
      <c r="R630" s="25"/>
      <c r="S630" s="25">
        <f>SUM(S626,S629)/2</f>
        <v>0</v>
      </c>
      <c r="T630" s="11"/>
    </row>
    <row r="631" spans="1:20" ht="15" customHeight="1" x14ac:dyDescent="0.25">
      <c r="A631" s="313">
        <v>90</v>
      </c>
      <c r="B631" s="315" t="s">
        <v>55</v>
      </c>
      <c r="C631" s="315" t="s">
        <v>34</v>
      </c>
      <c r="D631" s="317" t="s">
        <v>40</v>
      </c>
      <c r="E631" s="318"/>
      <c r="F631" s="319" t="s">
        <v>16</v>
      </c>
      <c r="G631" s="12" t="s">
        <v>1</v>
      </c>
      <c r="H631" s="26"/>
      <c r="I631" s="20"/>
      <c r="J631" s="20"/>
      <c r="K631" s="20"/>
      <c r="L631" s="20"/>
      <c r="M631" s="20"/>
      <c r="N631" s="20"/>
      <c r="O631" s="20"/>
      <c r="P631" s="20"/>
      <c r="Q631" s="20"/>
      <c r="R631" s="20">
        <f t="shared" ref="R631:R636" si="217">SUM(H631:Q631)</f>
        <v>0</v>
      </c>
      <c r="S631" s="21">
        <f>SUM(H631:Q631)/10</f>
        <v>0</v>
      </c>
      <c r="T631" s="16"/>
    </row>
    <row r="632" spans="1:20" x14ac:dyDescent="0.25">
      <c r="A632" s="314"/>
      <c r="B632" s="316"/>
      <c r="C632" s="316"/>
      <c r="D632" s="317"/>
      <c r="E632" s="318"/>
      <c r="F632" s="320"/>
      <c r="G632" s="9" t="s">
        <v>2</v>
      </c>
      <c r="H632" s="28"/>
      <c r="I632" s="29"/>
      <c r="J632" s="29"/>
      <c r="K632" s="29"/>
      <c r="L632" s="29"/>
      <c r="M632" s="29"/>
      <c r="N632" s="29"/>
      <c r="O632" s="29"/>
      <c r="P632" s="29"/>
      <c r="Q632" s="29"/>
      <c r="R632" s="29">
        <f t="shared" si="217"/>
        <v>0</v>
      </c>
      <c r="S632" s="22">
        <f>SUM(H632:Q632)/12</f>
        <v>0</v>
      </c>
      <c r="T632" s="36"/>
    </row>
    <row r="633" spans="1:20" x14ac:dyDescent="0.25">
      <c r="A633" s="314"/>
      <c r="B633" s="316"/>
      <c r="C633" s="316"/>
      <c r="D633" s="317"/>
      <c r="E633" s="318"/>
      <c r="F633" s="321"/>
      <c r="G633" s="23" t="s">
        <v>22</v>
      </c>
      <c r="H633" s="31">
        <f t="shared" ref="H633:Q633" si="218">+(H632*2+H631)/3</f>
        <v>0</v>
      </c>
      <c r="I633" s="31">
        <f t="shared" si="218"/>
        <v>0</v>
      </c>
      <c r="J633" s="31">
        <f t="shared" si="218"/>
        <v>0</v>
      </c>
      <c r="K633" s="31">
        <f t="shared" si="218"/>
        <v>0</v>
      </c>
      <c r="L633" s="31">
        <f t="shared" si="218"/>
        <v>0</v>
      </c>
      <c r="M633" s="31">
        <f t="shared" si="218"/>
        <v>0</v>
      </c>
      <c r="N633" s="31">
        <f t="shared" si="218"/>
        <v>0</v>
      </c>
      <c r="O633" s="31">
        <f t="shared" si="218"/>
        <v>0</v>
      </c>
      <c r="P633" s="31">
        <f t="shared" si="218"/>
        <v>0</v>
      </c>
      <c r="Q633" s="31">
        <f t="shared" si="218"/>
        <v>0</v>
      </c>
      <c r="R633" s="32">
        <f t="shared" si="217"/>
        <v>0</v>
      </c>
      <c r="S633" s="24">
        <f>SUM(S632*2+S631)/3</f>
        <v>0</v>
      </c>
      <c r="T633" s="36"/>
    </row>
    <row r="634" spans="1:20" x14ac:dyDescent="0.25">
      <c r="A634" s="314"/>
      <c r="B634" s="316"/>
      <c r="C634" s="316"/>
      <c r="D634" s="317"/>
      <c r="E634" s="318"/>
      <c r="F634" s="322" t="s">
        <v>20</v>
      </c>
      <c r="G634" s="9" t="s">
        <v>1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>
        <f t="shared" si="217"/>
        <v>0</v>
      </c>
      <c r="S634" s="22">
        <f>SUM(H634:Q634)/10</f>
        <v>0</v>
      </c>
      <c r="T634" s="36"/>
    </row>
    <row r="635" spans="1:20" x14ac:dyDescent="0.25">
      <c r="A635" s="314"/>
      <c r="B635" s="316"/>
      <c r="C635" s="316"/>
      <c r="D635" s="317"/>
      <c r="E635" s="318"/>
      <c r="F635" s="322"/>
      <c r="G635" s="9" t="s">
        <v>2</v>
      </c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>
        <f t="shared" si="217"/>
        <v>0</v>
      </c>
      <c r="S635" s="22">
        <f>SUM(H635:Q635)/12</f>
        <v>0</v>
      </c>
      <c r="T635" s="36"/>
    </row>
    <row r="636" spans="1:20" x14ac:dyDescent="0.25">
      <c r="A636" s="314"/>
      <c r="B636" s="316"/>
      <c r="C636" s="316"/>
      <c r="D636" s="317"/>
      <c r="E636" s="318"/>
      <c r="F636" s="322"/>
      <c r="G636" s="23" t="s">
        <v>23</v>
      </c>
      <c r="H636" s="31">
        <f t="shared" ref="H636:Q636" si="219">+(H635*2+H634)/3</f>
        <v>0</v>
      </c>
      <c r="I636" s="31">
        <f t="shared" si="219"/>
        <v>0</v>
      </c>
      <c r="J636" s="31">
        <f t="shared" si="219"/>
        <v>0</v>
      </c>
      <c r="K636" s="31">
        <f t="shared" si="219"/>
        <v>0</v>
      </c>
      <c r="L636" s="31">
        <f t="shared" si="219"/>
        <v>0</v>
      </c>
      <c r="M636" s="31">
        <f t="shared" si="219"/>
        <v>0</v>
      </c>
      <c r="N636" s="31">
        <f t="shared" si="219"/>
        <v>0</v>
      </c>
      <c r="O636" s="31">
        <f t="shared" si="219"/>
        <v>0</v>
      </c>
      <c r="P636" s="31">
        <f t="shared" si="219"/>
        <v>0</v>
      </c>
      <c r="Q636" s="31">
        <f t="shared" si="219"/>
        <v>0</v>
      </c>
      <c r="R636" s="32">
        <f t="shared" si="217"/>
        <v>0</v>
      </c>
      <c r="S636" s="24">
        <f>SUM(S635*2+S634)/3</f>
        <v>0</v>
      </c>
      <c r="T636" s="36"/>
    </row>
    <row r="637" spans="1:20" ht="38.25" customHeight="1" thickBot="1" x14ac:dyDescent="0.3">
      <c r="A637" s="314"/>
      <c r="B637" s="316"/>
      <c r="C637" s="316"/>
      <c r="D637" s="317"/>
      <c r="E637" s="318"/>
      <c r="F637" s="323" t="s">
        <v>21</v>
      </c>
      <c r="G637" s="323"/>
      <c r="H637" s="25">
        <f>SUM(H633,H636)/2</f>
        <v>0</v>
      </c>
      <c r="I637" s="25">
        <f t="shared" ref="I637:Q637" si="220">SUM(I633,I636)/2</f>
        <v>0</v>
      </c>
      <c r="J637" s="25">
        <f t="shared" si="220"/>
        <v>0</v>
      </c>
      <c r="K637" s="25">
        <f t="shared" si="220"/>
        <v>0</v>
      </c>
      <c r="L637" s="25">
        <f t="shared" si="220"/>
        <v>0</v>
      </c>
      <c r="M637" s="25">
        <f t="shared" si="220"/>
        <v>0</v>
      </c>
      <c r="N637" s="25">
        <f t="shared" si="220"/>
        <v>0</v>
      </c>
      <c r="O637" s="25">
        <f t="shared" si="220"/>
        <v>0</v>
      </c>
      <c r="P637" s="25">
        <f t="shared" si="220"/>
        <v>0</v>
      </c>
      <c r="Q637" s="25">
        <f t="shared" si="220"/>
        <v>0</v>
      </c>
      <c r="R637" s="25"/>
      <c r="S637" s="25">
        <f>SUM(S633,S636)/2</f>
        <v>0</v>
      </c>
      <c r="T637" s="11"/>
    </row>
    <row r="638" spans="1:20" ht="15" customHeight="1" x14ac:dyDescent="0.25">
      <c r="A638" s="313">
        <v>91</v>
      </c>
      <c r="B638" s="315" t="s">
        <v>55</v>
      </c>
      <c r="C638" s="315" t="s">
        <v>34</v>
      </c>
      <c r="D638" s="317" t="s">
        <v>40</v>
      </c>
      <c r="E638" s="318"/>
      <c r="F638" s="319" t="s">
        <v>16</v>
      </c>
      <c r="G638" s="12" t="s">
        <v>1</v>
      </c>
      <c r="H638" s="26"/>
      <c r="I638" s="20"/>
      <c r="J638" s="20"/>
      <c r="K638" s="20"/>
      <c r="L638" s="20"/>
      <c r="M638" s="20"/>
      <c r="N638" s="20"/>
      <c r="O638" s="20"/>
      <c r="P638" s="20"/>
      <c r="Q638" s="20"/>
      <c r="R638" s="20">
        <f t="shared" ref="R638:R643" si="221">SUM(H638:Q638)</f>
        <v>0</v>
      </c>
      <c r="S638" s="21">
        <f>SUM(H638:Q638)/10</f>
        <v>0</v>
      </c>
      <c r="T638" s="16"/>
    </row>
    <row r="639" spans="1:20" x14ac:dyDescent="0.25">
      <c r="A639" s="314"/>
      <c r="B639" s="316"/>
      <c r="C639" s="316"/>
      <c r="D639" s="317"/>
      <c r="E639" s="318"/>
      <c r="F639" s="320"/>
      <c r="G639" s="9" t="s">
        <v>2</v>
      </c>
      <c r="H639" s="28"/>
      <c r="I639" s="29"/>
      <c r="J639" s="29"/>
      <c r="K639" s="29"/>
      <c r="L639" s="29"/>
      <c r="M639" s="29"/>
      <c r="N639" s="29"/>
      <c r="O639" s="29"/>
      <c r="P639" s="29"/>
      <c r="Q639" s="29"/>
      <c r="R639" s="29">
        <f t="shared" si="221"/>
        <v>0</v>
      </c>
      <c r="S639" s="22">
        <f>SUM(H639:Q639)/12</f>
        <v>0</v>
      </c>
      <c r="T639" s="36"/>
    </row>
    <row r="640" spans="1:20" x14ac:dyDescent="0.25">
      <c r="A640" s="314"/>
      <c r="B640" s="316"/>
      <c r="C640" s="316"/>
      <c r="D640" s="317"/>
      <c r="E640" s="318"/>
      <c r="F640" s="321"/>
      <c r="G640" s="23" t="s">
        <v>22</v>
      </c>
      <c r="H640" s="31">
        <f t="shared" ref="H640:Q640" si="222">+(H639*2+H638)/3</f>
        <v>0</v>
      </c>
      <c r="I640" s="31">
        <f t="shared" si="222"/>
        <v>0</v>
      </c>
      <c r="J640" s="31">
        <f t="shared" si="222"/>
        <v>0</v>
      </c>
      <c r="K640" s="31">
        <f t="shared" si="222"/>
        <v>0</v>
      </c>
      <c r="L640" s="31">
        <f t="shared" si="222"/>
        <v>0</v>
      </c>
      <c r="M640" s="31">
        <f t="shared" si="222"/>
        <v>0</v>
      </c>
      <c r="N640" s="31">
        <f t="shared" si="222"/>
        <v>0</v>
      </c>
      <c r="O640" s="31">
        <f t="shared" si="222"/>
        <v>0</v>
      </c>
      <c r="P640" s="31">
        <f t="shared" si="222"/>
        <v>0</v>
      </c>
      <c r="Q640" s="31">
        <f t="shared" si="222"/>
        <v>0</v>
      </c>
      <c r="R640" s="32">
        <f t="shared" si="221"/>
        <v>0</v>
      </c>
      <c r="S640" s="24">
        <f>SUM(S639*2+S638)/3</f>
        <v>0</v>
      </c>
      <c r="T640" s="36"/>
    </row>
    <row r="641" spans="1:20" x14ac:dyDescent="0.25">
      <c r="A641" s="314"/>
      <c r="B641" s="316"/>
      <c r="C641" s="316"/>
      <c r="D641" s="317"/>
      <c r="E641" s="318"/>
      <c r="F641" s="322" t="s">
        <v>20</v>
      </c>
      <c r="G641" s="9" t="s">
        <v>1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>
        <f t="shared" si="221"/>
        <v>0</v>
      </c>
      <c r="S641" s="22">
        <f>SUM(H641:Q641)/10</f>
        <v>0</v>
      </c>
      <c r="T641" s="36"/>
    </row>
    <row r="642" spans="1:20" x14ac:dyDescent="0.25">
      <c r="A642" s="314"/>
      <c r="B642" s="316"/>
      <c r="C642" s="316"/>
      <c r="D642" s="317"/>
      <c r="E642" s="318"/>
      <c r="F642" s="322"/>
      <c r="G642" s="9" t="s">
        <v>2</v>
      </c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>
        <f t="shared" si="221"/>
        <v>0</v>
      </c>
      <c r="S642" s="22">
        <f>SUM(H642:Q642)/12</f>
        <v>0</v>
      </c>
      <c r="T642" s="36"/>
    </row>
    <row r="643" spans="1:20" x14ac:dyDescent="0.25">
      <c r="A643" s="314"/>
      <c r="B643" s="316"/>
      <c r="C643" s="316"/>
      <c r="D643" s="317"/>
      <c r="E643" s="318"/>
      <c r="F643" s="322"/>
      <c r="G643" s="23" t="s">
        <v>23</v>
      </c>
      <c r="H643" s="31">
        <f t="shared" ref="H643:Q643" si="223">+(H642*2+H641)/3</f>
        <v>0</v>
      </c>
      <c r="I643" s="31">
        <f t="shared" si="223"/>
        <v>0</v>
      </c>
      <c r="J643" s="31">
        <f t="shared" si="223"/>
        <v>0</v>
      </c>
      <c r="K643" s="31">
        <f t="shared" si="223"/>
        <v>0</v>
      </c>
      <c r="L643" s="31">
        <f t="shared" si="223"/>
        <v>0</v>
      </c>
      <c r="M643" s="31">
        <f t="shared" si="223"/>
        <v>0</v>
      </c>
      <c r="N643" s="31">
        <f t="shared" si="223"/>
        <v>0</v>
      </c>
      <c r="O643" s="31">
        <f t="shared" si="223"/>
        <v>0</v>
      </c>
      <c r="P643" s="31">
        <f t="shared" si="223"/>
        <v>0</v>
      </c>
      <c r="Q643" s="31">
        <f t="shared" si="223"/>
        <v>0</v>
      </c>
      <c r="R643" s="32">
        <f t="shared" si="221"/>
        <v>0</v>
      </c>
      <c r="S643" s="24">
        <f>SUM(S642*2+S641)/3</f>
        <v>0</v>
      </c>
      <c r="T643" s="36"/>
    </row>
    <row r="644" spans="1:20" ht="39.75" customHeight="1" thickBot="1" x14ac:dyDescent="0.3">
      <c r="A644" s="314"/>
      <c r="B644" s="316"/>
      <c r="C644" s="316"/>
      <c r="D644" s="317"/>
      <c r="E644" s="318"/>
      <c r="F644" s="323" t="s">
        <v>21</v>
      </c>
      <c r="G644" s="323"/>
      <c r="H644" s="25">
        <f>SUM(H640,H643)/2</f>
        <v>0</v>
      </c>
      <c r="I644" s="25">
        <f t="shared" ref="I644:Q644" si="224">SUM(I640,I643)/2</f>
        <v>0</v>
      </c>
      <c r="J644" s="25">
        <f t="shared" si="224"/>
        <v>0</v>
      </c>
      <c r="K644" s="25">
        <f t="shared" si="224"/>
        <v>0</v>
      </c>
      <c r="L644" s="25">
        <f t="shared" si="224"/>
        <v>0</v>
      </c>
      <c r="M644" s="25">
        <f t="shared" si="224"/>
        <v>0</v>
      </c>
      <c r="N644" s="25">
        <f t="shared" si="224"/>
        <v>0</v>
      </c>
      <c r="O644" s="25">
        <f t="shared" si="224"/>
        <v>0</v>
      </c>
      <c r="P644" s="25">
        <f t="shared" si="224"/>
        <v>0</v>
      </c>
      <c r="Q644" s="25">
        <f t="shared" si="224"/>
        <v>0</v>
      </c>
      <c r="R644" s="25"/>
      <c r="S644" s="25">
        <f>SUM(S640,S643)/2</f>
        <v>0</v>
      </c>
      <c r="T644" s="11"/>
    </row>
    <row r="645" spans="1:20" ht="15" customHeight="1" x14ac:dyDescent="0.25">
      <c r="A645" s="313">
        <v>92</v>
      </c>
      <c r="B645" s="315" t="s">
        <v>55</v>
      </c>
      <c r="C645" s="315" t="s">
        <v>34</v>
      </c>
      <c r="D645" s="317" t="s">
        <v>40</v>
      </c>
      <c r="E645" s="318"/>
      <c r="F645" s="319" t="s">
        <v>16</v>
      </c>
      <c r="G645" s="12" t="s">
        <v>1</v>
      </c>
      <c r="H645" s="26"/>
      <c r="I645" s="20"/>
      <c r="J645" s="20"/>
      <c r="K645" s="20"/>
      <c r="L645" s="20"/>
      <c r="M645" s="20"/>
      <c r="N645" s="20"/>
      <c r="O645" s="20"/>
      <c r="P645" s="20"/>
      <c r="Q645" s="20"/>
      <c r="R645" s="20">
        <f t="shared" ref="R645:R650" si="225">SUM(H645:Q645)</f>
        <v>0</v>
      </c>
      <c r="S645" s="21">
        <f>SUM(H645:Q645)/10</f>
        <v>0</v>
      </c>
      <c r="T645" s="16"/>
    </row>
    <row r="646" spans="1:20" x14ac:dyDescent="0.25">
      <c r="A646" s="314"/>
      <c r="B646" s="316"/>
      <c r="C646" s="316"/>
      <c r="D646" s="317"/>
      <c r="E646" s="318"/>
      <c r="F646" s="320"/>
      <c r="G646" s="9" t="s">
        <v>2</v>
      </c>
      <c r="H646" s="28"/>
      <c r="I646" s="29"/>
      <c r="J646" s="29"/>
      <c r="K646" s="29"/>
      <c r="L646" s="29"/>
      <c r="M646" s="29"/>
      <c r="N646" s="29"/>
      <c r="O646" s="29"/>
      <c r="P646" s="29"/>
      <c r="Q646" s="29"/>
      <c r="R646" s="29">
        <f t="shared" si="225"/>
        <v>0</v>
      </c>
      <c r="S646" s="22">
        <f>SUM(H646:Q646)/12</f>
        <v>0</v>
      </c>
      <c r="T646" s="36"/>
    </row>
    <row r="647" spans="1:20" x14ac:dyDescent="0.25">
      <c r="A647" s="314"/>
      <c r="B647" s="316"/>
      <c r="C647" s="316"/>
      <c r="D647" s="317"/>
      <c r="E647" s="318"/>
      <c r="F647" s="321"/>
      <c r="G647" s="23" t="s">
        <v>22</v>
      </c>
      <c r="H647" s="31">
        <f t="shared" ref="H647:Q647" si="226">+(H646*2+H645)/3</f>
        <v>0</v>
      </c>
      <c r="I647" s="31">
        <f t="shared" si="226"/>
        <v>0</v>
      </c>
      <c r="J647" s="31">
        <f t="shared" si="226"/>
        <v>0</v>
      </c>
      <c r="K647" s="31">
        <f t="shared" si="226"/>
        <v>0</v>
      </c>
      <c r="L647" s="31">
        <f t="shared" si="226"/>
        <v>0</v>
      </c>
      <c r="M647" s="31">
        <f t="shared" si="226"/>
        <v>0</v>
      </c>
      <c r="N647" s="31">
        <f t="shared" si="226"/>
        <v>0</v>
      </c>
      <c r="O647" s="31">
        <f t="shared" si="226"/>
        <v>0</v>
      </c>
      <c r="P647" s="31">
        <f t="shared" si="226"/>
        <v>0</v>
      </c>
      <c r="Q647" s="31">
        <f t="shared" si="226"/>
        <v>0</v>
      </c>
      <c r="R647" s="32">
        <f t="shared" si="225"/>
        <v>0</v>
      </c>
      <c r="S647" s="24">
        <f>SUM(S646*2+S645)/3</f>
        <v>0</v>
      </c>
      <c r="T647" s="36"/>
    </row>
    <row r="648" spans="1:20" x14ac:dyDescent="0.25">
      <c r="A648" s="314"/>
      <c r="B648" s="316"/>
      <c r="C648" s="316"/>
      <c r="D648" s="317"/>
      <c r="E648" s="318"/>
      <c r="F648" s="322" t="s">
        <v>20</v>
      </c>
      <c r="G648" s="9" t="s">
        <v>1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>
        <f t="shared" si="225"/>
        <v>0</v>
      </c>
      <c r="S648" s="22">
        <f>SUM(H648:Q648)/10</f>
        <v>0</v>
      </c>
      <c r="T648" s="36"/>
    </row>
    <row r="649" spans="1:20" x14ac:dyDescent="0.25">
      <c r="A649" s="314"/>
      <c r="B649" s="316"/>
      <c r="C649" s="316"/>
      <c r="D649" s="317"/>
      <c r="E649" s="318"/>
      <c r="F649" s="322"/>
      <c r="G649" s="9" t="s">
        <v>2</v>
      </c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>
        <f t="shared" si="225"/>
        <v>0</v>
      </c>
      <c r="S649" s="22">
        <f>SUM(H649:Q649)/12</f>
        <v>0</v>
      </c>
      <c r="T649" s="36"/>
    </row>
    <row r="650" spans="1:20" x14ac:dyDescent="0.25">
      <c r="A650" s="314"/>
      <c r="B650" s="316"/>
      <c r="C650" s="316"/>
      <c r="D650" s="317"/>
      <c r="E650" s="318"/>
      <c r="F650" s="322"/>
      <c r="G650" s="23" t="s">
        <v>23</v>
      </c>
      <c r="H650" s="31">
        <f t="shared" ref="H650:Q650" si="227">+(H649*2+H648)/3</f>
        <v>0</v>
      </c>
      <c r="I650" s="31">
        <f t="shared" si="227"/>
        <v>0</v>
      </c>
      <c r="J650" s="31">
        <f t="shared" si="227"/>
        <v>0</v>
      </c>
      <c r="K650" s="31">
        <f t="shared" si="227"/>
        <v>0</v>
      </c>
      <c r="L650" s="31">
        <f t="shared" si="227"/>
        <v>0</v>
      </c>
      <c r="M650" s="31">
        <f t="shared" si="227"/>
        <v>0</v>
      </c>
      <c r="N650" s="31">
        <f t="shared" si="227"/>
        <v>0</v>
      </c>
      <c r="O650" s="31">
        <f t="shared" si="227"/>
        <v>0</v>
      </c>
      <c r="P650" s="31">
        <f t="shared" si="227"/>
        <v>0</v>
      </c>
      <c r="Q650" s="31">
        <f t="shared" si="227"/>
        <v>0</v>
      </c>
      <c r="R650" s="32">
        <f t="shared" si="225"/>
        <v>0</v>
      </c>
      <c r="S650" s="24">
        <f>SUM(S649*2+S648)/3</f>
        <v>0</v>
      </c>
      <c r="T650" s="36"/>
    </row>
    <row r="651" spans="1:20" ht="29.25" customHeight="1" thickBot="1" x14ac:dyDescent="0.3">
      <c r="A651" s="314"/>
      <c r="B651" s="316"/>
      <c r="C651" s="316"/>
      <c r="D651" s="317"/>
      <c r="E651" s="318"/>
      <c r="F651" s="323" t="s">
        <v>21</v>
      </c>
      <c r="G651" s="323"/>
      <c r="H651" s="25">
        <f>SUM(H647,H650)/2</f>
        <v>0</v>
      </c>
      <c r="I651" s="25">
        <f t="shared" ref="I651:Q651" si="228">SUM(I647,I650)/2</f>
        <v>0</v>
      </c>
      <c r="J651" s="25">
        <f t="shared" si="228"/>
        <v>0</v>
      </c>
      <c r="K651" s="25">
        <f t="shared" si="228"/>
        <v>0</v>
      </c>
      <c r="L651" s="25">
        <f t="shared" si="228"/>
        <v>0</v>
      </c>
      <c r="M651" s="25">
        <f t="shared" si="228"/>
        <v>0</v>
      </c>
      <c r="N651" s="25">
        <f t="shared" si="228"/>
        <v>0</v>
      </c>
      <c r="O651" s="25">
        <f t="shared" si="228"/>
        <v>0</v>
      </c>
      <c r="P651" s="25">
        <f t="shared" si="228"/>
        <v>0</v>
      </c>
      <c r="Q651" s="25">
        <f t="shared" si="228"/>
        <v>0</v>
      </c>
      <c r="R651" s="25"/>
      <c r="S651" s="25">
        <f>SUM(S647,S650)/2</f>
        <v>0</v>
      </c>
      <c r="T651" s="11"/>
    </row>
    <row r="652" spans="1:20" ht="15" customHeight="1" x14ac:dyDescent="0.25">
      <c r="A652" s="313">
        <v>93</v>
      </c>
      <c r="B652" s="315" t="s">
        <v>55</v>
      </c>
      <c r="C652" s="315" t="s">
        <v>34</v>
      </c>
      <c r="D652" s="317" t="s">
        <v>40</v>
      </c>
      <c r="E652" s="318"/>
      <c r="F652" s="319" t="s">
        <v>16</v>
      </c>
      <c r="G652" s="12" t="s">
        <v>1</v>
      </c>
      <c r="H652" s="26"/>
      <c r="I652" s="20"/>
      <c r="J652" s="20"/>
      <c r="K652" s="20"/>
      <c r="L652" s="20"/>
      <c r="M652" s="20"/>
      <c r="N652" s="20"/>
      <c r="O652" s="20"/>
      <c r="P652" s="20"/>
      <c r="Q652" s="20"/>
      <c r="R652" s="20">
        <f t="shared" ref="R652:R657" si="229">SUM(H652:Q652)</f>
        <v>0</v>
      </c>
      <c r="S652" s="21">
        <f>SUM(H652:Q652)/10</f>
        <v>0</v>
      </c>
      <c r="T652" s="16"/>
    </row>
    <row r="653" spans="1:20" x14ac:dyDescent="0.25">
      <c r="A653" s="314"/>
      <c r="B653" s="316"/>
      <c r="C653" s="316"/>
      <c r="D653" s="317"/>
      <c r="E653" s="318"/>
      <c r="F653" s="320"/>
      <c r="G653" s="9" t="s">
        <v>2</v>
      </c>
      <c r="H653" s="28"/>
      <c r="I653" s="29"/>
      <c r="J653" s="29"/>
      <c r="K653" s="29"/>
      <c r="L653" s="29"/>
      <c r="M653" s="29"/>
      <c r="N653" s="29"/>
      <c r="O653" s="29"/>
      <c r="P653" s="29"/>
      <c r="Q653" s="29"/>
      <c r="R653" s="29">
        <f t="shared" si="229"/>
        <v>0</v>
      </c>
      <c r="S653" s="22">
        <f>SUM(H653:Q653)/12</f>
        <v>0</v>
      </c>
      <c r="T653" s="36"/>
    </row>
    <row r="654" spans="1:20" x14ac:dyDescent="0.25">
      <c r="A654" s="314"/>
      <c r="B654" s="316"/>
      <c r="C654" s="316"/>
      <c r="D654" s="317"/>
      <c r="E654" s="318"/>
      <c r="F654" s="321"/>
      <c r="G654" s="23" t="s">
        <v>22</v>
      </c>
      <c r="H654" s="31">
        <f t="shared" ref="H654:Q654" si="230">+(H653*2+H652)/3</f>
        <v>0</v>
      </c>
      <c r="I654" s="31">
        <f t="shared" si="230"/>
        <v>0</v>
      </c>
      <c r="J654" s="31">
        <f t="shared" si="230"/>
        <v>0</v>
      </c>
      <c r="K654" s="31">
        <f t="shared" si="230"/>
        <v>0</v>
      </c>
      <c r="L654" s="31">
        <f t="shared" si="230"/>
        <v>0</v>
      </c>
      <c r="M654" s="31">
        <f t="shared" si="230"/>
        <v>0</v>
      </c>
      <c r="N654" s="31">
        <f t="shared" si="230"/>
        <v>0</v>
      </c>
      <c r="O654" s="31">
        <f t="shared" si="230"/>
        <v>0</v>
      </c>
      <c r="P654" s="31">
        <f t="shared" si="230"/>
        <v>0</v>
      </c>
      <c r="Q654" s="31">
        <f t="shared" si="230"/>
        <v>0</v>
      </c>
      <c r="R654" s="32">
        <f t="shared" si="229"/>
        <v>0</v>
      </c>
      <c r="S654" s="24">
        <f>SUM(S653*2+S652)/3</f>
        <v>0</v>
      </c>
      <c r="T654" s="36"/>
    </row>
    <row r="655" spans="1:20" x14ac:dyDescent="0.25">
      <c r="A655" s="314"/>
      <c r="B655" s="316"/>
      <c r="C655" s="316"/>
      <c r="D655" s="317"/>
      <c r="E655" s="318"/>
      <c r="F655" s="322" t="s">
        <v>20</v>
      </c>
      <c r="G655" s="9" t="s">
        <v>1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>
        <f t="shared" si="229"/>
        <v>0</v>
      </c>
      <c r="S655" s="22">
        <f>SUM(H655:Q655)/10</f>
        <v>0</v>
      </c>
      <c r="T655" s="36"/>
    </row>
    <row r="656" spans="1:20" x14ac:dyDescent="0.25">
      <c r="A656" s="314"/>
      <c r="B656" s="316"/>
      <c r="C656" s="316"/>
      <c r="D656" s="317"/>
      <c r="E656" s="318"/>
      <c r="F656" s="322"/>
      <c r="G656" s="9" t="s">
        <v>2</v>
      </c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>
        <f t="shared" si="229"/>
        <v>0</v>
      </c>
      <c r="S656" s="22">
        <f>SUM(H656:Q656)/12</f>
        <v>0</v>
      </c>
      <c r="T656" s="36"/>
    </row>
    <row r="657" spans="1:20" x14ac:dyDescent="0.25">
      <c r="A657" s="314"/>
      <c r="B657" s="316"/>
      <c r="C657" s="316"/>
      <c r="D657" s="317"/>
      <c r="E657" s="318"/>
      <c r="F657" s="322"/>
      <c r="G657" s="23" t="s">
        <v>23</v>
      </c>
      <c r="H657" s="31">
        <f t="shared" ref="H657:Q657" si="231">+(H656*2+H655)/3</f>
        <v>0</v>
      </c>
      <c r="I657" s="31">
        <f t="shared" si="231"/>
        <v>0</v>
      </c>
      <c r="J657" s="31">
        <f t="shared" si="231"/>
        <v>0</v>
      </c>
      <c r="K657" s="31">
        <f t="shared" si="231"/>
        <v>0</v>
      </c>
      <c r="L657" s="31">
        <f t="shared" si="231"/>
        <v>0</v>
      </c>
      <c r="M657" s="31">
        <f t="shared" si="231"/>
        <v>0</v>
      </c>
      <c r="N657" s="31">
        <f t="shared" si="231"/>
        <v>0</v>
      </c>
      <c r="O657" s="31">
        <f t="shared" si="231"/>
        <v>0</v>
      </c>
      <c r="P657" s="31">
        <f t="shared" si="231"/>
        <v>0</v>
      </c>
      <c r="Q657" s="31">
        <f t="shared" si="231"/>
        <v>0</v>
      </c>
      <c r="R657" s="32">
        <f t="shared" si="229"/>
        <v>0</v>
      </c>
      <c r="S657" s="24">
        <f>SUM(S656*2+S655)/3</f>
        <v>0</v>
      </c>
      <c r="T657" s="36"/>
    </row>
    <row r="658" spans="1:20" ht="29.25" customHeight="1" thickBot="1" x14ac:dyDescent="0.3">
      <c r="A658" s="314"/>
      <c r="B658" s="316"/>
      <c r="C658" s="316"/>
      <c r="D658" s="317"/>
      <c r="E658" s="318"/>
      <c r="F658" s="323" t="s">
        <v>21</v>
      </c>
      <c r="G658" s="323"/>
      <c r="H658" s="25">
        <f>SUM(H654,H657)/2</f>
        <v>0</v>
      </c>
      <c r="I658" s="25">
        <f t="shared" ref="I658:Q658" si="232">SUM(I654,I657)/2</f>
        <v>0</v>
      </c>
      <c r="J658" s="25">
        <f t="shared" si="232"/>
        <v>0</v>
      </c>
      <c r="K658" s="25">
        <f t="shared" si="232"/>
        <v>0</v>
      </c>
      <c r="L658" s="25">
        <f t="shared" si="232"/>
        <v>0</v>
      </c>
      <c r="M658" s="25">
        <f t="shared" si="232"/>
        <v>0</v>
      </c>
      <c r="N658" s="25">
        <f t="shared" si="232"/>
        <v>0</v>
      </c>
      <c r="O658" s="25">
        <f t="shared" si="232"/>
        <v>0</v>
      </c>
      <c r="P658" s="25">
        <f t="shared" si="232"/>
        <v>0</v>
      </c>
      <c r="Q658" s="25">
        <f t="shared" si="232"/>
        <v>0</v>
      </c>
      <c r="R658" s="25"/>
      <c r="S658" s="25">
        <f>SUM(S654,S657)/2</f>
        <v>0</v>
      </c>
      <c r="T658" s="11"/>
    </row>
    <row r="659" spans="1:20" ht="15" customHeight="1" x14ac:dyDescent="0.25">
      <c r="A659" s="313">
        <v>94</v>
      </c>
      <c r="B659" s="315" t="s">
        <v>55</v>
      </c>
      <c r="C659" s="315" t="s">
        <v>34</v>
      </c>
      <c r="D659" s="317" t="s">
        <v>40</v>
      </c>
      <c r="E659" s="318"/>
      <c r="F659" s="319" t="s">
        <v>16</v>
      </c>
      <c r="G659" s="12" t="s">
        <v>1</v>
      </c>
      <c r="H659" s="26"/>
      <c r="I659" s="20"/>
      <c r="J659" s="20"/>
      <c r="K659" s="20"/>
      <c r="L659" s="20"/>
      <c r="M659" s="20"/>
      <c r="N659" s="20"/>
      <c r="O659" s="20"/>
      <c r="P659" s="20"/>
      <c r="Q659" s="20"/>
      <c r="R659" s="20">
        <f t="shared" ref="R659:R664" si="233">SUM(H659:Q659)</f>
        <v>0</v>
      </c>
      <c r="S659" s="21">
        <f>SUM(H659:Q659)/10</f>
        <v>0</v>
      </c>
      <c r="T659" s="16"/>
    </row>
    <row r="660" spans="1:20" x14ac:dyDescent="0.25">
      <c r="A660" s="314"/>
      <c r="B660" s="316"/>
      <c r="C660" s="316"/>
      <c r="D660" s="317"/>
      <c r="E660" s="318"/>
      <c r="F660" s="320"/>
      <c r="G660" s="9" t="s">
        <v>2</v>
      </c>
      <c r="H660" s="28"/>
      <c r="I660" s="29"/>
      <c r="J660" s="29"/>
      <c r="K660" s="29"/>
      <c r="L660" s="29"/>
      <c r="M660" s="29"/>
      <c r="N660" s="29"/>
      <c r="O660" s="29"/>
      <c r="P660" s="29"/>
      <c r="Q660" s="29"/>
      <c r="R660" s="29">
        <f t="shared" si="233"/>
        <v>0</v>
      </c>
      <c r="S660" s="22">
        <f>SUM(H660:Q660)/12</f>
        <v>0</v>
      </c>
      <c r="T660" s="36"/>
    </row>
    <row r="661" spans="1:20" x14ac:dyDescent="0.25">
      <c r="A661" s="314"/>
      <c r="B661" s="316"/>
      <c r="C661" s="316"/>
      <c r="D661" s="317"/>
      <c r="E661" s="318"/>
      <c r="F661" s="321"/>
      <c r="G661" s="23" t="s">
        <v>22</v>
      </c>
      <c r="H661" s="31">
        <f t="shared" ref="H661:Q661" si="234">+(H660*2+H659)/3</f>
        <v>0</v>
      </c>
      <c r="I661" s="31">
        <f t="shared" si="234"/>
        <v>0</v>
      </c>
      <c r="J661" s="31">
        <f t="shared" si="234"/>
        <v>0</v>
      </c>
      <c r="K661" s="31">
        <f t="shared" si="234"/>
        <v>0</v>
      </c>
      <c r="L661" s="31">
        <f t="shared" si="234"/>
        <v>0</v>
      </c>
      <c r="M661" s="31">
        <f t="shared" si="234"/>
        <v>0</v>
      </c>
      <c r="N661" s="31">
        <f t="shared" si="234"/>
        <v>0</v>
      </c>
      <c r="O661" s="31">
        <f t="shared" si="234"/>
        <v>0</v>
      </c>
      <c r="P661" s="31">
        <f t="shared" si="234"/>
        <v>0</v>
      </c>
      <c r="Q661" s="31">
        <f t="shared" si="234"/>
        <v>0</v>
      </c>
      <c r="R661" s="32">
        <f t="shared" si="233"/>
        <v>0</v>
      </c>
      <c r="S661" s="24">
        <f>SUM(S660*2+S659)/3</f>
        <v>0</v>
      </c>
      <c r="T661" s="36"/>
    </row>
    <row r="662" spans="1:20" x14ac:dyDescent="0.25">
      <c r="A662" s="314"/>
      <c r="B662" s="316"/>
      <c r="C662" s="316"/>
      <c r="D662" s="317"/>
      <c r="E662" s="318"/>
      <c r="F662" s="322" t="s">
        <v>20</v>
      </c>
      <c r="G662" s="9" t="s">
        <v>1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>
        <f t="shared" si="233"/>
        <v>0</v>
      </c>
      <c r="S662" s="22">
        <f>SUM(H662:Q662)/10</f>
        <v>0</v>
      </c>
      <c r="T662" s="36"/>
    </row>
    <row r="663" spans="1:20" x14ac:dyDescent="0.25">
      <c r="A663" s="314"/>
      <c r="B663" s="316"/>
      <c r="C663" s="316"/>
      <c r="D663" s="317"/>
      <c r="E663" s="318"/>
      <c r="F663" s="322"/>
      <c r="G663" s="9" t="s">
        <v>2</v>
      </c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>
        <f t="shared" si="233"/>
        <v>0</v>
      </c>
      <c r="S663" s="22">
        <f>SUM(H663:Q663)/12</f>
        <v>0</v>
      </c>
      <c r="T663" s="36"/>
    </row>
    <row r="664" spans="1:20" x14ac:dyDescent="0.25">
      <c r="A664" s="314"/>
      <c r="B664" s="316"/>
      <c r="C664" s="316"/>
      <c r="D664" s="317"/>
      <c r="E664" s="318"/>
      <c r="F664" s="322"/>
      <c r="G664" s="23" t="s">
        <v>23</v>
      </c>
      <c r="H664" s="31">
        <f t="shared" ref="H664:Q664" si="235">+(H663*2+H662)/3</f>
        <v>0</v>
      </c>
      <c r="I664" s="31">
        <f t="shared" si="235"/>
        <v>0</v>
      </c>
      <c r="J664" s="31">
        <f t="shared" si="235"/>
        <v>0</v>
      </c>
      <c r="K664" s="31">
        <f t="shared" si="235"/>
        <v>0</v>
      </c>
      <c r="L664" s="31">
        <f t="shared" si="235"/>
        <v>0</v>
      </c>
      <c r="M664" s="31">
        <f t="shared" si="235"/>
        <v>0</v>
      </c>
      <c r="N664" s="31">
        <f t="shared" si="235"/>
        <v>0</v>
      </c>
      <c r="O664" s="31">
        <f t="shared" si="235"/>
        <v>0</v>
      </c>
      <c r="P664" s="31">
        <f t="shared" si="235"/>
        <v>0</v>
      </c>
      <c r="Q664" s="31">
        <f t="shared" si="235"/>
        <v>0</v>
      </c>
      <c r="R664" s="32">
        <f t="shared" si="233"/>
        <v>0</v>
      </c>
      <c r="S664" s="24">
        <f>SUM(S663*2+S662)/3</f>
        <v>0</v>
      </c>
      <c r="T664" s="36"/>
    </row>
    <row r="665" spans="1:20" ht="27.75" customHeight="1" thickBot="1" x14ac:dyDescent="0.3">
      <c r="A665" s="314"/>
      <c r="B665" s="316"/>
      <c r="C665" s="316"/>
      <c r="D665" s="317"/>
      <c r="E665" s="318"/>
      <c r="F665" s="323" t="s">
        <v>21</v>
      </c>
      <c r="G665" s="323"/>
      <c r="H665" s="25">
        <f>SUM(H661,H664)/2</f>
        <v>0</v>
      </c>
      <c r="I665" s="25">
        <f t="shared" ref="I665:Q665" si="236">SUM(I661,I664)/2</f>
        <v>0</v>
      </c>
      <c r="J665" s="25">
        <f t="shared" si="236"/>
        <v>0</v>
      </c>
      <c r="K665" s="25">
        <f t="shared" si="236"/>
        <v>0</v>
      </c>
      <c r="L665" s="25">
        <f t="shared" si="236"/>
        <v>0</v>
      </c>
      <c r="M665" s="25">
        <f t="shared" si="236"/>
        <v>0</v>
      </c>
      <c r="N665" s="25">
        <f t="shared" si="236"/>
        <v>0</v>
      </c>
      <c r="O665" s="25">
        <f t="shared" si="236"/>
        <v>0</v>
      </c>
      <c r="P665" s="25">
        <f t="shared" si="236"/>
        <v>0</v>
      </c>
      <c r="Q665" s="25">
        <f t="shared" si="236"/>
        <v>0</v>
      </c>
      <c r="R665" s="25"/>
      <c r="S665" s="25">
        <f>SUM(S661,S664)/2</f>
        <v>0</v>
      </c>
      <c r="T665" s="11"/>
    </row>
    <row r="666" spans="1:20" s="90" customFormat="1" ht="15" customHeight="1" x14ac:dyDescent="0.25">
      <c r="A666" s="313">
        <v>95</v>
      </c>
      <c r="B666" s="315" t="s">
        <v>55</v>
      </c>
      <c r="C666" s="315" t="s">
        <v>34</v>
      </c>
      <c r="D666" s="317" t="s">
        <v>40</v>
      </c>
      <c r="E666" s="318"/>
      <c r="F666" s="324" t="s">
        <v>45</v>
      </c>
      <c r="G666" s="127" t="s">
        <v>1</v>
      </c>
      <c r="H666" s="26"/>
      <c r="I666" s="20"/>
      <c r="J666" s="20"/>
      <c r="K666" s="20"/>
      <c r="L666" s="20"/>
      <c r="M666" s="20"/>
      <c r="N666" s="20"/>
      <c r="O666" s="20"/>
      <c r="P666" s="20"/>
      <c r="Q666" s="20"/>
      <c r="R666" s="20">
        <f t="shared" ref="R666:R671" si="237">SUM(H666:Q666)</f>
        <v>0</v>
      </c>
      <c r="S666" s="21">
        <f>SUM(H666:Q666)/10</f>
        <v>0</v>
      </c>
      <c r="T666" s="16"/>
    </row>
    <row r="667" spans="1:20" s="90" customFormat="1" x14ac:dyDescent="0.25">
      <c r="A667" s="314"/>
      <c r="B667" s="316"/>
      <c r="C667" s="316"/>
      <c r="D667" s="317"/>
      <c r="E667" s="318"/>
      <c r="F667" s="325"/>
      <c r="G667" s="128" t="s">
        <v>2</v>
      </c>
      <c r="H667" s="28"/>
      <c r="I667" s="29"/>
      <c r="J667" s="29"/>
      <c r="K667" s="29"/>
      <c r="L667" s="29"/>
      <c r="M667" s="29"/>
      <c r="N667" s="29"/>
      <c r="O667" s="29"/>
      <c r="P667" s="29"/>
      <c r="Q667" s="29"/>
      <c r="R667" s="29">
        <f t="shared" si="237"/>
        <v>0</v>
      </c>
      <c r="S667" s="22">
        <f>SUM(H667:Q667)/12</f>
        <v>0</v>
      </c>
      <c r="T667" s="126"/>
    </row>
    <row r="668" spans="1:20" s="90" customFormat="1" x14ac:dyDescent="0.25">
      <c r="A668" s="314"/>
      <c r="B668" s="316"/>
      <c r="C668" s="316"/>
      <c r="D668" s="317"/>
      <c r="E668" s="318"/>
      <c r="F668" s="326"/>
      <c r="G668" s="129" t="s">
        <v>22</v>
      </c>
      <c r="H668" s="31">
        <f t="shared" ref="H668:Q668" si="238">+(H667*2+H666)/3</f>
        <v>0</v>
      </c>
      <c r="I668" s="31">
        <f t="shared" si="238"/>
        <v>0</v>
      </c>
      <c r="J668" s="31">
        <f t="shared" si="238"/>
        <v>0</v>
      </c>
      <c r="K668" s="31">
        <f t="shared" si="238"/>
        <v>0</v>
      </c>
      <c r="L668" s="31">
        <f t="shared" si="238"/>
        <v>0</v>
      </c>
      <c r="M668" s="31">
        <f t="shared" si="238"/>
        <v>0</v>
      </c>
      <c r="N668" s="31">
        <f t="shared" si="238"/>
        <v>0</v>
      </c>
      <c r="O668" s="31">
        <f t="shared" si="238"/>
        <v>0</v>
      </c>
      <c r="P668" s="31">
        <f t="shared" si="238"/>
        <v>0</v>
      </c>
      <c r="Q668" s="31">
        <f t="shared" si="238"/>
        <v>0</v>
      </c>
      <c r="R668" s="32">
        <f t="shared" si="237"/>
        <v>0</v>
      </c>
      <c r="S668" s="24">
        <f>SUM(S667*2+S666)/3</f>
        <v>0</v>
      </c>
      <c r="T668" s="126"/>
    </row>
    <row r="669" spans="1:20" s="90" customFormat="1" x14ac:dyDescent="0.25">
      <c r="A669" s="314"/>
      <c r="B669" s="316"/>
      <c r="C669" s="316"/>
      <c r="D669" s="317"/>
      <c r="E669" s="318"/>
      <c r="F669" s="327" t="s">
        <v>46</v>
      </c>
      <c r="G669" s="128" t="s">
        <v>1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>
        <f t="shared" si="237"/>
        <v>0</v>
      </c>
      <c r="S669" s="22">
        <f>SUM(H669:Q669)/10</f>
        <v>0</v>
      </c>
      <c r="T669" s="126"/>
    </row>
    <row r="670" spans="1:20" s="90" customFormat="1" x14ac:dyDescent="0.25">
      <c r="A670" s="314"/>
      <c r="B670" s="316"/>
      <c r="C670" s="316"/>
      <c r="D670" s="317"/>
      <c r="E670" s="318"/>
      <c r="F670" s="327"/>
      <c r="G670" s="128" t="s">
        <v>2</v>
      </c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>
        <f t="shared" si="237"/>
        <v>0</v>
      </c>
      <c r="S670" s="22">
        <f>SUM(H670:Q670)/12</f>
        <v>0</v>
      </c>
      <c r="T670" s="126"/>
    </row>
    <row r="671" spans="1:20" s="90" customFormat="1" x14ac:dyDescent="0.25">
      <c r="A671" s="314"/>
      <c r="B671" s="316"/>
      <c r="C671" s="316"/>
      <c r="D671" s="317"/>
      <c r="E671" s="318"/>
      <c r="F671" s="327"/>
      <c r="G671" s="129" t="s">
        <v>23</v>
      </c>
      <c r="H671" s="31">
        <f t="shared" ref="H671:Q671" si="239">+(H670*2+H669)/3</f>
        <v>0</v>
      </c>
      <c r="I671" s="31">
        <f t="shared" si="239"/>
        <v>0</v>
      </c>
      <c r="J671" s="31">
        <f t="shared" si="239"/>
        <v>0</v>
      </c>
      <c r="K671" s="31">
        <f t="shared" si="239"/>
        <v>0</v>
      </c>
      <c r="L671" s="31">
        <f t="shared" si="239"/>
        <v>0</v>
      </c>
      <c r="M671" s="31">
        <f t="shared" si="239"/>
        <v>0</v>
      </c>
      <c r="N671" s="31">
        <f t="shared" si="239"/>
        <v>0</v>
      </c>
      <c r="O671" s="31">
        <f t="shared" si="239"/>
        <v>0</v>
      </c>
      <c r="P671" s="31">
        <f t="shared" si="239"/>
        <v>0</v>
      </c>
      <c r="Q671" s="31">
        <f t="shared" si="239"/>
        <v>0</v>
      </c>
      <c r="R671" s="32">
        <f t="shared" si="237"/>
        <v>0</v>
      </c>
      <c r="S671" s="24">
        <f>SUM(S670*2+S669)/3</f>
        <v>0</v>
      </c>
      <c r="T671" s="126"/>
    </row>
    <row r="672" spans="1:20" s="90" customFormat="1" ht="31.5" customHeight="1" thickBot="1" x14ac:dyDescent="0.3">
      <c r="A672" s="314"/>
      <c r="B672" s="316"/>
      <c r="C672" s="316"/>
      <c r="D672" s="317"/>
      <c r="E672" s="318"/>
      <c r="F672" s="328" t="s">
        <v>21</v>
      </c>
      <c r="G672" s="328"/>
      <c r="H672" s="25">
        <f>SUM(H668,H671)/2</f>
        <v>0</v>
      </c>
      <c r="I672" s="25">
        <f t="shared" ref="I672:Q672" si="240">SUM(I668,I671)/2</f>
        <v>0</v>
      </c>
      <c r="J672" s="25">
        <f t="shared" si="240"/>
        <v>0</v>
      </c>
      <c r="K672" s="25">
        <f t="shared" si="240"/>
        <v>0</v>
      </c>
      <c r="L672" s="25">
        <f t="shared" si="240"/>
        <v>0</v>
      </c>
      <c r="M672" s="25">
        <f t="shared" si="240"/>
        <v>0</v>
      </c>
      <c r="N672" s="25">
        <f t="shared" si="240"/>
        <v>0</v>
      </c>
      <c r="O672" s="25">
        <f t="shared" si="240"/>
        <v>0</v>
      </c>
      <c r="P672" s="25">
        <f t="shared" si="240"/>
        <v>0</v>
      </c>
      <c r="Q672" s="25">
        <f t="shared" si="240"/>
        <v>0</v>
      </c>
      <c r="R672" s="25"/>
      <c r="S672" s="25">
        <f>SUM(S668,S671)/2</f>
        <v>0</v>
      </c>
      <c r="T672" s="11"/>
    </row>
    <row r="673" spans="1:20" ht="15" customHeight="1" x14ac:dyDescent="0.25">
      <c r="A673" s="313">
        <v>96</v>
      </c>
      <c r="B673" s="315" t="s">
        <v>55</v>
      </c>
      <c r="C673" s="315" t="s">
        <v>34</v>
      </c>
      <c r="D673" s="317" t="s">
        <v>40</v>
      </c>
      <c r="E673" s="318"/>
      <c r="F673" s="319" t="s">
        <v>16</v>
      </c>
      <c r="G673" s="12" t="s">
        <v>1</v>
      </c>
      <c r="H673" s="26"/>
      <c r="I673" s="20"/>
      <c r="J673" s="20"/>
      <c r="K673" s="20"/>
      <c r="L673" s="20"/>
      <c r="M673" s="20"/>
      <c r="N673" s="20"/>
      <c r="O673" s="20"/>
      <c r="P673" s="20"/>
      <c r="Q673" s="20"/>
      <c r="R673" s="20">
        <f t="shared" ref="R673:R678" si="241">SUM(H673:Q673)</f>
        <v>0</v>
      </c>
      <c r="S673" s="21">
        <f>SUM(H673:Q673)/10</f>
        <v>0</v>
      </c>
      <c r="T673" s="16"/>
    </row>
    <row r="674" spans="1:20" x14ac:dyDescent="0.25">
      <c r="A674" s="314"/>
      <c r="B674" s="316"/>
      <c r="C674" s="316"/>
      <c r="D674" s="317"/>
      <c r="E674" s="318"/>
      <c r="F674" s="320"/>
      <c r="G674" s="9" t="s">
        <v>2</v>
      </c>
      <c r="H674" s="28"/>
      <c r="I674" s="29"/>
      <c r="J674" s="29"/>
      <c r="K674" s="29"/>
      <c r="L674" s="29"/>
      <c r="M674" s="29"/>
      <c r="N674" s="29"/>
      <c r="O674" s="29"/>
      <c r="P674" s="29"/>
      <c r="Q674" s="29"/>
      <c r="R674" s="29">
        <f t="shared" si="241"/>
        <v>0</v>
      </c>
      <c r="S674" s="22">
        <f>SUM(H674:Q674)/12</f>
        <v>0</v>
      </c>
      <c r="T674" s="36"/>
    </row>
    <row r="675" spans="1:20" x14ac:dyDescent="0.25">
      <c r="A675" s="314"/>
      <c r="B675" s="316"/>
      <c r="C675" s="316"/>
      <c r="D675" s="317"/>
      <c r="E675" s="318"/>
      <c r="F675" s="321"/>
      <c r="G675" s="23" t="s">
        <v>22</v>
      </c>
      <c r="H675" s="31">
        <f t="shared" ref="H675:Q675" si="242">+(H674*2+H673)/3</f>
        <v>0</v>
      </c>
      <c r="I675" s="31">
        <f t="shared" si="242"/>
        <v>0</v>
      </c>
      <c r="J675" s="31">
        <f t="shared" si="242"/>
        <v>0</v>
      </c>
      <c r="K675" s="31">
        <f t="shared" si="242"/>
        <v>0</v>
      </c>
      <c r="L675" s="31">
        <f t="shared" si="242"/>
        <v>0</v>
      </c>
      <c r="M675" s="31">
        <f t="shared" si="242"/>
        <v>0</v>
      </c>
      <c r="N675" s="31">
        <f t="shared" si="242"/>
        <v>0</v>
      </c>
      <c r="O675" s="31">
        <f t="shared" si="242"/>
        <v>0</v>
      </c>
      <c r="P675" s="31">
        <f t="shared" si="242"/>
        <v>0</v>
      </c>
      <c r="Q675" s="31">
        <f t="shared" si="242"/>
        <v>0</v>
      </c>
      <c r="R675" s="32">
        <f t="shared" si="241"/>
        <v>0</v>
      </c>
      <c r="S675" s="24">
        <f>SUM(S674*2+S673)/3</f>
        <v>0</v>
      </c>
      <c r="T675" s="36"/>
    </row>
    <row r="676" spans="1:20" x14ac:dyDescent="0.25">
      <c r="A676" s="314"/>
      <c r="B676" s="316"/>
      <c r="C676" s="316"/>
      <c r="D676" s="317"/>
      <c r="E676" s="318"/>
      <c r="F676" s="322" t="s">
        <v>20</v>
      </c>
      <c r="G676" s="9" t="s">
        <v>1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>
        <f t="shared" si="241"/>
        <v>0</v>
      </c>
      <c r="S676" s="22">
        <f>SUM(H676:Q676)/10</f>
        <v>0</v>
      </c>
      <c r="T676" s="36"/>
    </row>
    <row r="677" spans="1:20" x14ac:dyDescent="0.25">
      <c r="A677" s="314"/>
      <c r="B677" s="316"/>
      <c r="C677" s="316"/>
      <c r="D677" s="317"/>
      <c r="E677" s="318"/>
      <c r="F677" s="322"/>
      <c r="G677" s="9" t="s">
        <v>2</v>
      </c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>
        <f t="shared" si="241"/>
        <v>0</v>
      </c>
      <c r="S677" s="22">
        <f>SUM(H677:Q677)/12</f>
        <v>0</v>
      </c>
      <c r="T677" s="36"/>
    </row>
    <row r="678" spans="1:20" x14ac:dyDescent="0.25">
      <c r="A678" s="314"/>
      <c r="B678" s="316"/>
      <c r="C678" s="316"/>
      <c r="D678" s="317"/>
      <c r="E678" s="318"/>
      <c r="F678" s="322"/>
      <c r="G678" s="23" t="s">
        <v>23</v>
      </c>
      <c r="H678" s="31">
        <f t="shared" ref="H678:Q678" si="243">+(H677*2+H676)/3</f>
        <v>0</v>
      </c>
      <c r="I678" s="31">
        <f t="shared" si="243"/>
        <v>0</v>
      </c>
      <c r="J678" s="31">
        <f t="shared" si="243"/>
        <v>0</v>
      </c>
      <c r="K678" s="31">
        <f t="shared" si="243"/>
        <v>0</v>
      </c>
      <c r="L678" s="31">
        <f t="shared" si="243"/>
        <v>0</v>
      </c>
      <c r="M678" s="31">
        <f t="shared" si="243"/>
        <v>0</v>
      </c>
      <c r="N678" s="31">
        <f t="shared" si="243"/>
        <v>0</v>
      </c>
      <c r="O678" s="31">
        <f t="shared" si="243"/>
        <v>0</v>
      </c>
      <c r="P678" s="31">
        <f t="shared" si="243"/>
        <v>0</v>
      </c>
      <c r="Q678" s="31">
        <f t="shared" si="243"/>
        <v>0</v>
      </c>
      <c r="R678" s="32">
        <f t="shared" si="241"/>
        <v>0</v>
      </c>
      <c r="S678" s="24">
        <f>SUM(S677*2+S676)/3</f>
        <v>0</v>
      </c>
      <c r="T678" s="36"/>
    </row>
    <row r="679" spans="1:20" ht="30.75" customHeight="1" thickBot="1" x14ac:dyDescent="0.3">
      <c r="A679" s="314"/>
      <c r="B679" s="316"/>
      <c r="C679" s="316"/>
      <c r="D679" s="317"/>
      <c r="E679" s="318"/>
      <c r="F679" s="323" t="s">
        <v>21</v>
      </c>
      <c r="G679" s="323"/>
      <c r="H679" s="25">
        <f>SUM(H675,H678)/2</f>
        <v>0</v>
      </c>
      <c r="I679" s="25">
        <f t="shared" ref="I679:Q679" si="244">SUM(I675,I678)/2</f>
        <v>0</v>
      </c>
      <c r="J679" s="25">
        <f t="shared" si="244"/>
        <v>0</v>
      </c>
      <c r="K679" s="25">
        <f t="shared" si="244"/>
        <v>0</v>
      </c>
      <c r="L679" s="25">
        <f t="shared" si="244"/>
        <v>0</v>
      </c>
      <c r="M679" s="25">
        <f t="shared" si="244"/>
        <v>0</v>
      </c>
      <c r="N679" s="25">
        <f t="shared" si="244"/>
        <v>0</v>
      </c>
      <c r="O679" s="25">
        <f t="shared" si="244"/>
        <v>0</v>
      </c>
      <c r="P679" s="25">
        <f t="shared" si="244"/>
        <v>0</v>
      </c>
      <c r="Q679" s="25">
        <f t="shared" si="244"/>
        <v>0</v>
      </c>
      <c r="R679" s="25"/>
      <c r="S679" s="25">
        <f>SUM(S675,S678)/2</f>
        <v>0</v>
      </c>
      <c r="T679" s="11"/>
    </row>
    <row r="680" spans="1:20" ht="15" customHeight="1" x14ac:dyDescent="0.25">
      <c r="A680" s="313">
        <v>97</v>
      </c>
      <c r="B680" s="315" t="s">
        <v>55</v>
      </c>
      <c r="C680" s="315" t="s">
        <v>34</v>
      </c>
      <c r="D680" s="317" t="s">
        <v>40</v>
      </c>
      <c r="E680" s="318"/>
      <c r="F680" s="319" t="s">
        <v>16</v>
      </c>
      <c r="G680" s="12" t="s">
        <v>1</v>
      </c>
      <c r="H680" s="26"/>
      <c r="I680" s="20"/>
      <c r="J680" s="20"/>
      <c r="K680" s="20"/>
      <c r="L680" s="20"/>
      <c r="M680" s="20"/>
      <c r="N680" s="20"/>
      <c r="O680" s="20"/>
      <c r="P680" s="20"/>
      <c r="Q680" s="20"/>
      <c r="R680" s="20">
        <f t="shared" ref="R680:R685" si="245">SUM(H680:Q680)</f>
        <v>0</v>
      </c>
      <c r="S680" s="21">
        <f>SUM(H680:Q680)/10</f>
        <v>0</v>
      </c>
      <c r="T680" s="16"/>
    </row>
    <row r="681" spans="1:20" x14ac:dyDescent="0.25">
      <c r="A681" s="314"/>
      <c r="B681" s="316"/>
      <c r="C681" s="316"/>
      <c r="D681" s="317"/>
      <c r="E681" s="318"/>
      <c r="F681" s="320"/>
      <c r="G681" s="9" t="s">
        <v>2</v>
      </c>
      <c r="H681" s="28"/>
      <c r="I681" s="29"/>
      <c r="J681" s="29"/>
      <c r="K681" s="29"/>
      <c r="L681" s="29"/>
      <c r="M681" s="29"/>
      <c r="N681" s="29"/>
      <c r="O681" s="29"/>
      <c r="P681" s="29"/>
      <c r="Q681" s="29"/>
      <c r="R681" s="29">
        <f t="shared" si="245"/>
        <v>0</v>
      </c>
      <c r="S681" s="22">
        <f>SUM(H681:Q681)/12</f>
        <v>0</v>
      </c>
      <c r="T681" s="36"/>
    </row>
    <row r="682" spans="1:20" x14ac:dyDescent="0.25">
      <c r="A682" s="314"/>
      <c r="B682" s="316"/>
      <c r="C682" s="316"/>
      <c r="D682" s="317"/>
      <c r="E682" s="318"/>
      <c r="F682" s="321"/>
      <c r="G682" s="23" t="s">
        <v>22</v>
      </c>
      <c r="H682" s="31">
        <f t="shared" ref="H682:Q682" si="246">+(H681*2+H680)/3</f>
        <v>0</v>
      </c>
      <c r="I682" s="31">
        <f t="shared" si="246"/>
        <v>0</v>
      </c>
      <c r="J682" s="31">
        <f t="shared" si="246"/>
        <v>0</v>
      </c>
      <c r="K682" s="31">
        <f t="shared" si="246"/>
        <v>0</v>
      </c>
      <c r="L682" s="31">
        <f t="shared" si="246"/>
        <v>0</v>
      </c>
      <c r="M682" s="31">
        <f t="shared" si="246"/>
        <v>0</v>
      </c>
      <c r="N682" s="31">
        <f t="shared" si="246"/>
        <v>0</v>
      </c>
      <c r="O682" s="31">
        <f t="shared" si="246"/>
        <v>0</v>
      </c>
      <c r="P682" s="31">
        <f t="shared" si="246"/>
        <v>0</v>
      </c>
      <c r="Q682" s="31">
        <f t="shared" si="246"/>
        <v>0</v>
      </c>
      <c r="R682" s="32">
        <f t="shared" si="245"/>
        <v>0</v>
      </c>
      <c r="S682" s="24">
        <f>SUM(S681*2+S680)/3</f>
        <v>0</v>
      </c>
      <c r="T682" s="36"/>
    </row>
    <row r="683" spans="1:20" x14ac:dyDescent="0.25">
      <c r="A683" s="314"/>
      <c r="B683" s="316"/>
      <c r="C683" s="316"/>
      <c r="D683" s="317"/>
      <c r="E683" s="318"/>
      <c r="F683" s="322" t="s">
        <v>20</v>
      </c>
      <c r="G683" s="9" t="s">
        <v>1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>
        <f t="shared" si="245"/>
        <v>0</v>
      </c>
      <c r="S683" s="22">
        <f>SUM(H683:Q683)/10</f>
        <v>0</v>
      </c>
      <c r="T683" s="36"/>
    </row>
    <row r="684" spans="1:20" x14ac:dyDescent="0.25">
      <c r="A684" s="314"/>
      <c r="B684" s="316"/>
      <c r="C684" s="316"/>
      <c r="D684" s="317"/>
      <c r="E684" s="318"/>
      <c r="F684" s="322"/>
      <c r="G684" s="9" t="s">
        <v>2</v>
      </c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>
        <f t="shared" si="245"/>
        <v>0</v>
      </c>
      <c r="S684" s="22">
        <f>SUM(H684:Q684)/12</f>
        <v>0</v>
      </c>
      <c r="T684" s="36"/>
    </row>
    <row r="685" spans="1:20" x14ac:dyDescent="0.25">
      <c r="A685" s="314"/>
      <c r="B685" s="316"/>
      <c r="C685" s="316"/>
      <c r="D685" s="317"/>
      <c r="E685" s="318"/>
      <c r="F685" s="322"/>
      <c r="G685" s="23" t="s">
        <v>23</v>
      </c>
      <c r="H685" s="31">
        <f t="shared" ref="H685:Q685" si="247">+(H684*2+H683)/3</f>
        <v>0</v>
      </c>
      <c r="I685" s="31">
        <f t="shared" si="247"/>
        <v>0</v>
      </c>
      <c r="J685" s="31">
        <f t="shared" si="247"/>
        <v>0</v>
      </c>
      <c r="K685" s="31">
        <f t="shared" si="247"/>
        <v>0</v>
      </c>
      <c r="L685" s="31">
        <f t="shared" si="247"/>
        <v>0</v>
      </c>
      <c r="M685" s="31">
        <f t="shared" si="247"/>
        <v>0</v>
      </c>
      <c r="N685" s="31">
        <f t="shared" si="247"/>
        <v>0</v>
      </c>
      <c r="O685" s="31">
        <f t="shared" si="247"/>
        <v>0</v>
      </c>
      <c r="P685" s="31">
        <f t="shared" si="247"/>
        <v>0</v>
      </c>
      <c r="Q685" s="31">
        <f t="shared" si="247"/>
        <v>0</v>
      </c>
      <c r="R685" s="32">
        <f t="shared" si="245"/>
        <v>0</v>
      </c>
      <c r="S685" s="24">
        <f>SUM(S684*2+S683)/3</f>
        <v>0</v>
      </c>
      <c r="T685" s="36"/>
    </row>
    <row r="686" spans="1:20" ht="26.25" customHeight="1" thickBot="1" x14ac:dyDescent="0.3">
      <c r="A686" s="314"/>
      <c r="B686" s="316"/>
      <c r="C686" s="316"/>
      <c r="D686" s="317"/>
      <c r="E686" s="318"/>
      <c r="F686" s="323" t="s">
        <v>21</v>
      </c>
      <c r="G686" s="323"/>
      <c r="H686" s="25">
        <f>SUM(H682,H685)/2</f>
        <v>0</v>
      </c>
      <c r="I686" s="25">
        <f t="shared" ref="I686:Q686" si="248">SUM(I682,I685)/2</f>
        <v>0</v>
      </c>
      <c r="J686" s="25">
        <f t="shared" si="248"/>
        <v>0</v>
      </c>
      <c r="K686" s="25">
        <f t="shared" si="248"/>
        <v>0</v>
      </c>
      <c r="L686" s="25">
        <f t="shared" si="248"/>
        <v>0</v>
      </c>
      <c r="M686" s="25">
        <f t="shared" si="248"/>
        <v>0</v>
      </c>
      <c r="N686" s="25">
        <f t="shared" si="248"/>
        <v>0</v>
      </c>
      <c r="O686" s="25">
        <f t="shared" si="248"/>
        <v>0</v>
      </c>
      <c r="P686" s="25">
        <f t="shared" si="248"/>
        <v>0</v>
      </c>
      <c r="Q686" s="25">
        <f t="shared" si="248"/>
        <v>0</v>
      </c>
      <c r="R686" s="25"/>
      <c r="S686" s="25">
        <f>SUM(S682,S685)/2</f>
        <v>0</v>
      </c>
      <c r="T686" s="11"/>
    </row>
    <row r="687" spans="1:20" ht="15" customHeight="1" x14ac:dyDescent="0.25">
      <c r="A687" s="313">
        <v>98</v>
      </c>
      <c r="B687" s="315" t="s">
        <v>55</v>
      </c>
      <c r="C687" s="315" t="s">
        <v>34</v>
      </c>
      <c r="D687" s="317" t="s">
        <v>40</v>
      </c>
      <c r="E687" s="318"/>
      <c r="F687" s="319" t="s">
        <v>16</v>
      </c>
      <c r="G687" s="12" t="s">
        <v>1</v>
      </c>
      <c r="H687" s="26"/>
      <c r="I687" s="20"/>
      <c r="J687" s="20"/>
      <c r="K687" s="20"/>
      <c r="L687" s="20"/>
      <c r="M687" s="20"/>
      <c r="N687" s="20"/>
      <c r="O687" s="20"/>
      <c r="P687" s="20"/>
      <c r="Q687" s="20"/>
      <c r="R687" s="20">
        <f t="shared" ref="R687:R692" si="249">SUM(H687:Q687)</f>
        <v>0</v>
      </c>
      <c r="S687" s="21">
        <f>SUM(H687:Q687)/10</f>
        <v>0</v>
      </c>
      <c r="T687" s="16"/>
    </row>
    <row r="688" spans="1:20" x14ac:dyDescent="0.25">
      <c r="A688" s="314"/>
      <c r="B688" s="316"/>
      <c r="C688" s="316"/>
      <c r="D688" s="317"/>
      <c r="E688" s="318"/>
      <c r="F688" s="320"/>
      <c r="G688" s="9" t="s">
        <v>2</v>
      </c>
      <c r="H688" s="28"/>
      <c r="I688" s="29"/>
      <c r="J688" s="29"/>
      <c r="K688" s="29"/>
      <c r="L688" s="29"/>
      <c r="M688" s="29"/>
      <c r="N688" s="29"/>
      <c r="O688" s="29"/>
      <c r="P688" s="29"/>
      <c r="Q688" s="29"/>
      <c r="R688" s="29">
        <f t="shared" si="249"/>
        <v>0</v>
      </c>
      <c r="S688" s="22">
        <f>SUM(H688:Q688)/12</f>
        <v>0</v>
      </c>
      <c r="T688" s="36"/>
    </row>
    <row r="689" spans="1:20" x14ac:dyDescent="0.25">
      <c r="A689" s="314"/>
      <c r="B689" s="316"/>
      <c r="C689" s="316"/>
      <c r="D689" s="317"/>
      <c r="E689" s="318"/>
      <c r="F689" s="321"/>
      <c r="G689" s="23" t="s">
        <v>22</v>
      </c>
      <c r="H689" s="31">
        <f t="shared" ref="H689:Q689" si="250">+(H688*2+H687)/3</f>
        <v>0</v>
      </c>
      <c r="I689" s="31">
        <f t="shared" si="250"/>
        <v>0</v>
      </c>
      <c r="J689" s="31">
        <f t="shared" si="250"/>
        <v>0</v>
      </c>
      <c r="K689" s="31">
        <f t="shared" si="250"/>
        <v>0</v>
      </c>
      <c r="L689" s="31">
        <f t="shared" si="250"/>
        <v>0</v>
      </c>
      <c r="M689" s="31">
        <f t="shared" si="250"/>
        <v>0</v>
      </c>
      <c r="N689" s="31">
        <f t="shared" si="250"/>
        <v>0</v>
      </c>
      <c r="O689" s="31">
        <f t="shared" si="250"/>
        <v>0</v>
      </c>
      <c r="P689" s="31">
        <f t="shared" si="250"/>
        <v>0</v>
      </c>
      <c r="Q689" s="31">
        <f t="shared" si="250"/>
        <v>0</v>
      </c>
      <c r="R689" s="32">
        <f t="shared" si="249"/>
        <v>0</v>
      </c>
      <c r="S689" s="24">
        <f>SUM(S688*2+S687)/3</f>
        <v>0</v>
      </c>
      <c r="T689" s="36"/>
    </row>
    <row r="690" spans="1:20" x14ac:dyDescent="0.25">
      <c r="A690" s="314"/>
      <c r="B690" s="316"/>
      <c r="C690" s="316"/>
      <c r="D690" s="317"/>
      <c r="E690" s="318"/>
      <c r="F690" s="322" t="s">
        <v>20</v>
      </c>
      <c r="G690" s="9" t="s">
        <v>1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>
        <f t="shared" si="249"/>
        <v>0</v>
      </c>
      <c r="S690" s="22">
        <f>SUM(H690:Q690)/10</f>
        <v>0</v>
      </c>
      <c r="T690" s="36"/>
    </row>
    <row r="691" spans="1:20" x14ac:dyDescent="0.25">
      <c r="A691" s="314"/>
      <c r="B691" s="316"/>
      <c r="C691" s="316"/>
      <c r="D691" s="317"/>
      <c r="E691" s="318"/>
      <c r="F691" s="322"/>
      <c r="G691" s="9" t="s">
        <v>2</v>
      </c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>
        <f t="shared" si="249"/>
        <v>0</v>
      </c>
      <c r="S691" s="22">
        <f>SUM(H691:Q691)/12</f>
        <v>0</v>
      </c>
      <c r="T691" s="36"/>
    </row>
    <row r="692" spans="1:20" x14ac:dyDescent="0.25">
      <c r="A692" s="314"/>
      <c r="B692" s="316"/>
      <c r="C692" s="316"/>
      <c r="D692" s="317"/>
      <c r="E692" s="318"/>
      <c r="F692" s="322"/>
      <c r="G692" s="23" t="s">
        <v>23</v>
      </c>
      <c r="H692" s="31">
        <f t="shared" ref="H692:Q692" si="251">+(H691*2+H690)/3</f>
        <v>0</v>
      </c>
      <c r="I692" s="31">
        <f t="shared" si="251"/>
        <v>0</v>
      </c>
      <c r="J692" s="31">
        <f t="shared" si="251"/>
        <v>0</v>
      </c>
      <c r="K692" s="31">
        <f t="shared" si="251"/>
        <v>0</v>
      </c>
      <c r="L692" s="31">
        <f t="shared" si="251"/>
        <v>0</v>
      </c>
      <c r="M692" s="31">
        <f t="shared" si="251"/>
        <v>0</v>
      </c>
      <c r="N692" s="31">
        <f t="shared" si="251"/>
        <v>0</v>
      </c>
      <c r="O692" s="31">
        <f t="shared" si="251"/>
        <v>0</v>
      </c>
      <c r="P692" s="31">
        <f t="shared" si="251"/>
        <v>0</v>
      </c>
      <c r="Q692" s="31">
        <f t="shared" si="251"/>
        <v>0</v>
      </c>
      <c r="R692" s="32">
        <f t="shared" si="249"/>
        <v>0</v>
      </c>
      <c r="S692" s="24">
        <f>SUM(S691*2+S690)/3</f>
        <v>0</v>
      </c>
      <c r="T692" s="36"/>
    </row>
    <row r="693" spans="1:20" ht="18" customHeight="1" thickBot="1" x14ac:dyDescent="0.3">
      <c r="A693" s="314"/>
      <c r="B693" s="316"/>
      <c r="C693" s="316"/>
      <c r="D693" s="317"/>
      <c r="E693" s="318"/>
      <c r="F693" s="323" t="s">
        <v>21</v>
      </c>
      <c r="G693" s="323"/>
      <c r="H693" s="25">
        <f>SUM(H689,H692)/2</f>
        <v>0</v>
      </c>
      <c r="I693" s="25">
        <f t="shared" ref="I693:Q693" si="252">SUM(I689,I692)/2</f>
        <v>0</v>
      </c>
      <c r="J693" s="25">
        <f t="shared" si="252"/>
        <v>0</v>
      </c>
      <c r="K693" s="25">
        <f t="shared" si="252"/>
        <v>0</v>
      </c>
      <c r="L693" s="25">
        <f t="shared" si="252"/>
        <v>0</v>
      </c>
      <c r="M693" s="25">
        <f t="shared" si="252"/>
        <v>0</v>
      </c>
      <c r="N693" s="25">
        <f t="shared" si="252"/>
        <v>0</v>
      </c>
      <c r="O693" s="25">
        <f t="shared" si="252"/>
        <v>0</v>
      </c>
      <c r="P693" s="25">
        <f t="shared" si="252"/>
        <v>0</v>
      </c>
      <c r="Q693" s="25">
        <f t="shared" si="252"/>
        <v>0</v>
      </c>
      <c r="R693" s="25"/>
      <c r="S693" s="25">
        <f>SUM(S689,S692)/2</f>
        <v>0</v>
      </c>
      <c r="T693" s="11"/>
    </row>
    <row r="694" spans="1:20" ht="15" customHeight="1" x14ac:dyDescent="0.25">
      <c r="A694" s="313">
        <v>99</v>
      </c>
      <c r="B694" s="315" t="s">
        <v>55</v>
      </c>
      <c r="C694" s="315" t="s">
        <v>34</v>
      </c>
      <c r="D694" s="317" t="s">
        <v>40</v>
      </c>
      <c r="E694" s="318"/>
      <c r="F694" s="319" t="s">
        <v>16</v>
      </c>
      <c r="G694" s="12" t="s">
        <v>1</v>
      </c>
      <c r="H694" s="26"/>
      <c r="I694" s="20"/>
      <c r="J694" s="20"/>
      <c r="K694" s="20"/>
      <c r="L694" s="20"/>
      <c r="M694" s="20"/>
      <c r="N694" s="20"/>
      <c r="O694" s="20"/>
      <c r="P694" s="20"/>
      <c r="Q694" s="20"/>
      <c r="R694" s="20">
        <f t="shared" ref="R694:R699" si="253">SUM(H694:Q694)</f>
        <v>0</v>
      </c>
      <c r="S694" s="21">
        <f>SUM(H694:Q694)/10</f>
        <v>0</v>
      </c>
      <c r="T694" s="16"/>
    </row>
    <row r="695" spans="1:20" x14ac:dyDescent="0.25">
      <c r="A695" s="314"/>
      <c r="B695" s="316"/>
      <c r="C695" s="316"/>
      <c r="D695" s="317"/>
      <c r="E695" s="318"/>
      <c r="F695" s="320"/>
      <c r="G695" s="9" t="s">
        <v>2</v>
      </c>
      <c r="H695" s="28"/>
      <c r="I695" s="29"/>
      <c r="J695" s="29"/>
      <c r="K695" s="29"/>
      <c r="L695" s="29"/>
      <c r="M695" s="29"/>
      <c r="N695" s="29"/>
      <c r="O695" s="29"/>
      <c r="P695" s="29"/>
      <c r="Q695" s="29"/>
      <c r="R695" s="29">
        <f t="shared" si="253"/>
        <v>0</v>
      </c>
      <c r="S695" s="22">
        <f>SUM(H695:Q695)/12</f>
        <v>0</v>
      </c>
      <c r="T695" s="36"/>
    </row>
    <row r="696" spans="1:20" x14ac:dyDescent="0.25">
      <c r="A696" s="314"/>
      <c r="B696" s="316"/>
      <c r="C696" s="316"/>
      <c r="D696" s="317"/>
      <c r="E696" s="318"/>
      <c r="F696" s="321"/>
      <c r="G696" s="23" t="s">
        <v>22</v>
      </c>
      <c r="H696" s="31">
        <f t="shared" ref="H696:Q696" si="254">+(H695*2+H694)/3</f>
        <v>0</v>
      </c>
      <c r="I696" s="31">
        <f t="shared" si="254"/>
        <v>0</v>
      </c>
      <c r="J696" s="31">
        <f t="shared" si="254"/>
        <v>0</v>
      </c>
      <c r="K696" s="31">
        <f t="shared" si="254"/>
        <v>0</v>
      </c>
      <c r="L696" s="31">
        <f t="shared" si="254"/>
        <v>0</v>
      </c>
      <c r="M696" s="31">
        <f t="shared" si="254"/>
        <v>0</v>
      </c>
      <c r="N696" s="31">
        <f t="shared" si="254"/>
        <v>0</v>
      </c>
      <c r="O696" s="31">
        <f t="shared" si="254"/>
        <v>0</v>
      </c>
      <c r="P696" s="31">
        <f t="shared" si="254"/>
        <v>0</v>
      </c>
      <c r="Q696" s="31">
        <f t="shared" si="254"/>
        <v>0</v>
      </c>
      <c r="R696" s="32">
        <f t="shared" si="253"/>
        <v>0</v>
      </c>
      <c r="S696" s="24">
        <f>SUM(S695*2+S694)/3</f>
        <v>0</v>
      </c>
      <c r="T696" s="36"/>
    </row>
    <row r="697" spans="1:20" x14ac:dyDescent="0.25">
      <c r="A697" s="314"/>
      <c r="B697" s="316"/>
      <c r="C697" s="316"/>
      <c r="D697" s="317"/>
      <c r="E697" s="318"/>
      <c r="F697" s="322" t="s">
        <v>20</v>
      </c>
      <c r="G697" s="9" t="s">
        <v>1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>
        <f t="shared" si="253"/>
        <v>0</v>
      </c>
      <c r="S697" s="22">
        <f>SUM(H697:Q697)/10</f>
        <v>0</v>
      </c>
      <c r="T697" s="36"/>
    </row>
    <row r="698" spans="1:20" x14ac:dyDescent="0.25">
      <c r="A698" s="314"/>
      <c r="B698" s="316"/>
      <c r="C698" s="316"/>
      <c r="D698" s="317"/>
      <c r="E698" s="318"/>
      <c r="F698" s="322"/>
      <c r="G698" s="9" t="s">
        <v>2</v>
      </c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>
        <f t="shared" si="253"/>
        <v>0</v>
      </c>
      <c r="S698" s="22">
        <f>SUM(H698:Q698)/12</f>
        <v>0</v>
      </c>
      <c r="T698" s="36"/>
    </row>
    <row r="699" spans="1:20" x14ac:dyDescent="0.25">
      <c r="A699" s="314"/>
      <c r="B699" s="316"/>
      <c r="C699" s="316"/>
      <c r="D699" s="317"/>
      <c r="E699" s="318"/>
      <c r="F699" s="322"/>
      <c r="G699" s="23" t="s">
        <v>23</v>
      </c>
      <c r="H699" s="31">
        <f t="shared" ref="H699:Q699" si="255">+(H698*2+H697)/3</f>
        <v>0</v>
      </c>
      <c r="I699" s="31">
        <f t="shared" si="255"/>
        <v>0</v>
      </c>
      <c r="J699" s="31">
        <f t="shared" si="255"/>
        <v>0</v>
      </c>
      <c r="K699" s="31">
        <f t="shared" si="255"/>
        <v>0</v>
      </c>
      <c r="L699" s="31">
        <f t="shared" si="255"/>
        <v>0</v>
      </c>
      <c r="M699" s="31">
        <f t="shared" si="255"/>
        <v>0</v>
      </c>
      <c r="N699" s="31">
        <f t="shared" si="255"/>
        <v>0</v>
      </c>
      <c r="O699" s="31">
        <f t="shared" si="255"/>
        <v>0</v>
      </c>
      <c r="P699" s="31">
        <f t="shared" si="255"/>
        <v>0</v>
      </c>
      <c r="Q699" s="31">
        <f t="shared" si="255"/>
        <v>0</v>
      </c>
      <c r="R699" s="32">
        <f t="shared" si="253"/>
        <v>0</v>
      </c>
      <c r="S699" s="24">
        <f>SUM(S698*2+S697)/3</f>
        <v>0</v>
      </c>
      <c r="T699" s="36"/>
    </row>
    <row r="700" spans="1:20" ht="26.25" customHeight="1" thickBot="1" x14ac:dyDescent="0.3">
      <c r="A700" s="314"/>
      <c r="B700" s="316"/>
      <c r="C700" s="316"/>
      <c r="D700" s="317"/>
      <c r="E700" s="318"/>
      <c r="F700" s="323" t="s">
        <v>21</v>
      </c>
      <c r="G700" s="323"/>
      <c r="H700" s="25">
        <f>SUM(H696,H699)/2</f>
        <v>0</v>
      </c>
      <c r="I700" s="25">
        <f t="shared" ref="I700:Q700" si="256">SUM(I696,I699)/2</f>
        <v>0</v>
      </c>
      <c r="J700" s="25">
        <f t="shared" si="256"/>
        <v>0</v>
      </c>
      <c r="K700" s="25">
        <f t="shared" si="256"/>
        <v>0</v>
      </c>
      <c r="L700" s="25">
        <f t="shared" si="256"/>
        <v>0</v>
      </c>
      <c r="M700" s="25">
        <f t="shared" si="256"/>
        <v>0</v>
      </c>
      <c r="N700" s="25">
        <f t="shared" si="256"/>
        <v>0</v>
      </c>
      <c r="O700" s="25">
        <f t="shared" si="256"/>
        <v>0</v>
      </c>
      <c r="P700" s="25">
        <f t="shared" si="256"/>
        <v>0</v>
      </c>
      <c r="Q700" s="25">
        <f t="shared" si="256"/>
        <v>0</v>
      </c>
      <c r="R700" s="25"/>
      <c r="S700" s="25">
        <f>SUM(S696,S699)/2</f>
        <v>0</v>
      </c>
      <c r="T700" s="11"/>
    </row>
    <row r="702" spans="1:20" x14ac:dyDescent="0.25">
      <c r="G702" t="s">
        <v>19</v>
      </c>
      <c r="M702" s="419"/>
      <c r="N702" s="419"/>
      <c r="O702" s="419"/>
      <c r="P702" s="419"/>
      <c r="Q702" s="419"/>
    </row>
  </sheetData>
  <mergeCells count="814">
    <mergeCell ref="E197:E203"/>
    <mergeCell ref="F92:F94"/>
    <mergeCell ref="F95:F97"/>
    <mergeCell ref="F98:G98"/>
    <mergeCell ref="A197:A203"/>
    <mergeCell ref="B197:B203"/>
    <mergeCell ref="C197:C203"/>
    <mergeCell ref="D197:D203"/>
    <mergeCell ref="E190:E196"/>
    <mergeCell ref="F197:F199"/>
    <mergeCell ref="F200:F202"/>
    <mergeCell ref="F203:G203"/>
    <mergeCell ref="A92:A98"/>
    <mergeCell ref="B92:B98"/>
    <mergeCell ref="C92:C98"/>
    <mergeCell ref="D92:D98"/>
    <mergeCell ref="E92:E98"/>
    <mergeCell ref="F113:F115"/>
    <mergeCell ref="F116:F118"/>
    <mergeCell ref="F119:G119"/>
    <mergeCell ref="F120:F122"/>
    <mergeCell ref="F123:F125"/>
    <mergeCell ref="F126:G126"/>
    <mergeCell ref="F99:F101"/>
    <mergeCell ref="F102:F104"/>
    <mergeCell ref="A1:T1"/>
    <mergeCell ref="A3:A6"/>
    <mergeCell ref="B3:B6"/>
    <mergeCell ref="C3:C6"/>
    <mergeCell ref="D3:D6"/>
    <mergeCell ref="E3:E6"/>
    <mergeCell ref="R5:R6"/>
    <mergeCell ref="M5:M6"/>
    <mergeCell ref="N5:N6"/>
    <mergeCell ref="O5:O6"/>
    <mergeCell ref="P5:P6"/>
    <mergeCell ref="Q5:Q6"/>
    <mergeCell ref="F3:F7"/>
    <mergeCell ref="H3:R4"/>
    <mergeCell ref="S3:S7"/>
    <mergeCell ref="T3:T7"/>
    <mergeCell ref="H5:H6"/>
    <mergeCell ref="I5:I6"/>
    <mergeCell ref="J5:J6"/>
    <mergeCell ref="K5:K6"/>
    <mergeCell ref="L5:L6"/>
    <mergeCell ref="F8:F10"/>
    <mergeCell ref="F11:F13"/>
    <mergeCell ref="F14:G14"/>
    <mergeCell ref="A7:A14"/>
    <mergeCell ref="B7:B14"/>
    <mergeCell ref="C7:C14"/>
    <mergeCell ref="D7:D14"/>
    <mergeCell ref="E7:E14"/>
    <mergeCell ref="F15:F17"/>
    <mergeCell ref="F18:F20"/>
    <mergeCell ref="F21:G21"/>
    <mergeCell ref="A15:A21"/>
    <mergeCell ref="B15:B21"/>
    <mergeCell ref="C15:C21"/>
    <mergeCell ref="D15:D21"/>
    <mergeCell ref="E15:E21"/>
    <mergeCell ref="F22:F24"/>
    <mergeCell ref="F25:F27"/>
    <mergeCell ref="F28:G28"/>
    <mergeCell ref="A22:A28"/>
    <mergeCell ref="B22:B28"/>
    <mergeCell ref="C22:C28"/>
    <mergeCell ref="D22:D28"/>
    <mergeCell ref="E22:E28"/>
    <mergeCell ref="F29:F31"/>
    <mergeCell ref="F32:F34"/>
    <mergeCell ref="F35:G35"/>
    <mergeCell ref="A29:A35"/>
    <mergeCell ref="B29:B35"/>
    <mergeCell ref="C29:C35"/>
    <mergeCell ref="D29:D35"/>
    <mergeCell ref="E29:E35"/>
    <mergeCell ref="F50:F52"/>
    <mergeCell ref="F53:F55"/>
    <mergeCell ref="A43:A49"/>
    <mergeCell ref="B43:B49"/>
    <mergeCell ref="C43:C49"/>
    <mergeCell ref="D43:D49"/>
    <mergeCell ref="E43:E49"/>
    <mergeCell ref="A36:A42"/>
    <mergeCell ref="B36:B42"/>
    <mergeCell ref="C36:C42"/>
    <mergeCell ref="D36:D42"/>
    <mergeCell ref="E36:E42"/>
    <mergeCell ref="F56:G56"/>
    <mergeCell ref="F57:F59"/>
    <mergeCell ref="F60:F62"/>
    <mergeCell ref="F63:G63"/>
    <mergeCell ref="F36:F38"/>
    <mergeCell ref="F39:F41"/>
    <mergeCell ref="F42:G42"/>
    <mergeCell ref="F43:F45"/>
    <mergeCell ref="F46:F48"/>
    <mergeCell ref="F49:G49"/>
    <mergeCell ref="F78:F80"/>
    <mergeCell ref="F81:F83"/>
    <mergeCell ref="F84:G84"/>
    <mergeCell ref="F85:F87"/>
    <mergeCell ref="F88:F90"/>
    <mergeCell ref="F91:G91"/>
    <mergeCell ref="F64:F66"/>
    <mergeCell ref="F67:F69"/>
    <mergeCell ref="F70:G70"/>
    <mergeCell ref="F71:F73"/>
    <mergeCell ref="F74:F76"/>
    <mergeCell ref="F77:G77"/>
    <mergeCell ref="F105:G105"/>
    <mergeCell ref="F106:F108"/>
    <mergeCell ref="F109:F111"/>
    <mergeCell ref="F112:G112"/>
    <mergeCell ref="F141:F143"/>
    <mergeCell ref="F144:F146"/>
    <mergeCell ref="F147:G147"/>
    <mergeCell ref="F148:F150"/>
    <mergeCell ref="F151:F153"/>
    <mergeCell ref="F154:G154"/>
    <mergeCell ref="F127:F129"/>
    <mergeCell ref="F130:F132"/>
    <mergeCell ref="F133:G133"/>
    <mergeCell ref="F134:F136"/>
    <mergeCell ref="F137:F139"/>
    <mergeCell ref="F140:G140"/>
    <mergeCell ref="F169:F171"/>
    <mergeCell ref="F172:F174"/>
    <mergeCell ref="F175:G175"/>
    <mergeCell ref="F176:F178"/>
    <mergeCell ref="F179:F181"/>
    <mergeCell ref="F182:G182"/>
    <mergeCell ref="F155:F157"/>
    <mergeCell ref="F158:F160"/>
    <mergeCell ref="F161:G161"/>
    <mergeCell ref="F162:F164"/>
    <mergeCell ref="F165:F167"/>
    <mergeCell ref="F168:G168"/>
    <mergeCell ref="F204:F206"/>
    <mergeCell ref="F207:F209"/>
    <mergeCell ref="F210:G210"/>
    <mergeCell ref="F211:F213"/>
    <mergeCell ref="F214:F216"/>
    <mergeCell ref="F217:G217"/>
    <mergeCell ref="F183:F185"/>
    <mergeCell ref="F186:F188"/>
    <mergeCell ref="F189:G189"/>
    <mergeCell ref="F190:F192"/>
    <mergeCell ref="F193:F195"/>
    <mergeCell ref="F196:G196"/>
    <mergeCell ref="F232:F234"/>
    <mergeCell ref="F235:F237"/>
    <mergeCell ref="F238:G238"/>
    <mergeCell ref="F246:F248"/>
    <mergeCell ref="F249:F251"/>
    <mergeCell ref="F252:G252"/>
    <mergeCell ref="F218:F220"/>
    <mergeCell ref="F221:F223"/>
    <mergeCell ref="F224:G224"/>
    <mergeCell ref="F225:F227"/>
    <mergeCell ref="F228:F230"/>
    <mergeCell ref="F231:G231"/>
    <mergeCell ref="F239:F241"/>
    <mergeCell ref="F242:F244"/>
    <mergeCell ref="F245:G245"/>
    <mergeCell ref="F267:F269"/>
    <mergeCell ref="F270:F272"/>
    <mergeCell ref="F273:G273"/>
    <mergeCell ref="F274:F276"/>
    <mergeCell ref="F277:F279"/>
    <mergeCell ref="F280:G280"/>
    <mergeCell ref="F253:F255"/>
    <mergeCell ref="F256:F258"/>
    <mergeCell ref="F259:G259"/>
    <mergeCell ref="F260:F262"/>
    <mergeCell ref="F263:F265"/>
    <mergeCell ref="F266:G266"/>
    <mergeCell ref="F295:F297"/>
    <mergeCell ref="F298:F300"/>
    <mergeCell ref="F301:G301"/>
    <mergeCell ref="F302:F304"/>
    <mergeCell ref="F305:F307"/>
    <mergeCell ref="F308:G308"/>
    <mergeCell ref="F281:F283"/>
    <mergeCell ref="F284:F286"/>
    <mergeCell ref="F287:G287"/>
    <mergeCell ref="F288:F290"/>
    <mergeCell ref="F291:F293"/>
    <mergeCell ref="F294:G294"/>
    <mergeCell ref="F337:F339"/>
    <mergeCell ref="F340:F342"/>
    <mergeCell ref="F343:G343"/>
    <mergeCell ref="F344:F346"/>
    <mergeCell ref="F347:F349"/>
    <mergeCell ref="F350:G350"/>
    <mergeCell ref="F309:F311"/>
    <mergeCell ref="F312:F314"/>
    <mergeCell ref="F315:G315"/>
    <mergeCell ref="F323:F325"/>
    <mergeCell ref="F326:F328"/>
    <mergeCell ref="F329:G329"/>
    <mergeCell ref="F316:F318"/>
    <mergeCell ref="F319:F321"/>
    <mergeCell ref="F322:G322"/>
    <mergeCell ref="F365:F367"/>
    <mergeCell ref="F368:F370"/>
    <mergeCell ref="F371:G371"/>
    <mergeCell ref="F372:F374"/>
    <mergeCell ref="F375:F377"/>
    <mergeCell ref="F378:G378"/>
    <mergeCell ref="F351:F353"/>
    <mergeCell ref="F354:F356"/>
    <mergeCell ref="F357:G357"/>
    <mergeCell ref="F358:F360"/>
    <mergeCell ref="F361:F363"/>
    <mergeCell ref="F364:G364"/>
    <mergeCell ref="F393:F395"/>
    <mergeCell ref="F396:F398"/>
    <mergeCell ref="F399:G399"/>
    <mergeCell ref="F400:F402"/>
    <mergeCell ref="F403:F405"/>
    <mergeCell ref="F406:G406"/>
    <mergeCell ref="F379:F381"/>
    <mergeCell ref="F382:F384"/>
    <mergeCell ref="F385:G385"/>
    <mergeCell ref="F386:F388"/>
    <mergeCell ref="F389:F391"/>
    <mergeCell ref="F392:G392"/>
    <mergeCell ref="F421:F423"/>
    <mergeCell ref="F424:F426"/>
    <mergeCell ref="F427:G427"/>
    <mergeCell ref="F428:F430"/>
    <mergeCell ref="F431:F433"/>
    <mergeCell ref="F434:G434"/>
    <mergeCell ref="F407:F409"/>
    <mergeCell ref="F410:F412"/>
    <mergeCell ref="F413:G413"/>
    <mergeCell ref="F414:F416"/>
    <mergeCell ref="F417:F419"/>
    <mergeCell ref="F420:G420"/>
    <mergeCell ref="F449:F451"/>
    <mergeCell ref="F452:F454"/>
    <mergeCell ref="F455:G455"/>
    <mergeCell ref="F463:F465"/>
    <mergeCell ref="F466:F468"/>
    <mergeCell ref="F469:G469"/>
    <mergeCell ref="F435:F437"/>
    <mergeCell ref="F438:F440"/>
    <mergeCell ref="F441:G441"/>
    <mergeCell ref="F442:F444"/>
    <mergeCell ref="F445:F447"/>
    <mergeCell ref="F448:G448"/>
    <mergeCell ref="F456:F458"/>
    <mergeCell ref="F459:F461"/>
    <mergeCell ref="F462:G462"/>
    <mergeCell ref="F484:F486"/>
    <mergeCell ref="F487:F489"/>
    <mergeCell ref="F490:G490"/>
    <mergeCell ref="F491:F493"/>
    <mergeCell ref="F494:F496"/>
    <mergeCell ref="F497:G497"/>
    <mergeCell ref="F470:F472"/>
    <mergeCell ref="F473:F475"/>
    <mergeCell ref="F476:G476"/>
    <mergeCell ref="F477:F479"/>
    <mergeCell ref="F480:F482"/>
    <mergeCell ref="F483:G483"/>
    <mergeCell ref="F512:F514"/>
    <mergeCell ref="F515:F517"/>
    <mergeCell ref="F518:G518"/>
    <mergeCell ref="F519:F521"/>
    <mergeCell ref="F522:F524"/>
    <mergeCell ref="F525:G525"/>
    <mergeCell ref="F498:F500"/>
    <mergeCell ref="F501:F503"/>
    <mergeCell ref="F504:G504"/>
    <mergeCell ref="F505:F507"/>
    <mergeCell ref="F508:F510"/>
    <mergeCell ref="F511:G511"/>
    <mergeCell ref="F547:F549"/>
    <mergeCell ref="F550:F552"/>
    <mergeCell ref="F553:G553"/>
    <mergeCell ref="F554:F556"/>
    <mergeCell ref="F557:F559"/>
    <mergeCell ref="F560:G560"/>
    <mergeCell ref="F526:F528"/>
    <mergeCell ref="F529:F531"/>
    <mergeCell ref="F532:G532"/>
    <mergeCell ref="F540:F542"/>
    <mergeCell ref="F543:F545"/>
    <mergeCell ref="F546:G546"/>
    <mergeCell ref="F533:F535"/>
    <mergeCell ref="F536:F538"/>
    <mergeCell ref="F539:G539"/>
    <mergeCell ref="F575:F577"/>
    <mergeCell ref="F578:F580"/>
    <mergeCell ref="F581:G581"/>
    <mergeCell ref="F582:F584"/>
    <mergeCell ref="F585:F587"/>
    <mergeCell ref="F588:G588"/>
    <mergeCell ref="F561:F563"/>
    <mergeCell ref="F564:F566"/>
    <mergeCell ref="F567:G567"/>
    <mergeCell ref="F568:F570"/>
    <mergeCell ref="F571:F573"/>
    <mergeCell ref="F574:G574"/>
    <mergeCell ref="F603:F605"/>
    <mergeCell ref="F606:F608"/>
    <mergeCell ref="F609:G609"/>
    <mergeCell ref="F610:F612"/>
    <mergeCell ref="F613:F615"/>
    <mergeCell ref="F616:G616"/>
    <mergeCell ref="F589:F591"/>
    <mergeCell ref="F592:F594"/>
    <mergeCell ref="F595:G595"/>
    <mergeCell ref="F596:F598"/>
    <mergeCell ref="F599:F601"/>
    <mergeCell ref="F602:G602"/>
    <mergeCell ref="F631:F633"/>
    <mergeCell ref="F634:F636"/>
    <mergeCell ref="F637:G637"/>
    <mergeCell ref="F638:F640"/>
    <mergeCell ref="F641:F643"/>
    <mergeCell ref="F644:G644"/>
    <mergeCell ref="F617:F619"/>
    <mergeCell ref="F620:F622"/>
    <mergeCell ref="F623:G623"/>
    <mergeCell ref="F624:F626"/>
    <mergeCell ref="F627:F629"/>
    <mergeCell ref="F630:G630"/>
    <mergeCell ref="F659:F661"/>
    <mergeCell ref="F662:F664"/>
    <mergeCell ref="F665:G665"/>
    <mergeCell ref="F666:F668"/>
    <mergeCell ref="F669:F671"/>
    <mergeCell ref="F672:G672"/>
    <mergeCell ref="F645:F647"/>
    <mergeCell ref="F648:F650"/>
    <mergeCell ref="F651:G651"/>
    <mergeCell ref="F652:F654"/>
    <mergeCell ref="F655:F657"/>
    <mergeCell ref="F658:G658"/>
    <mergeCell ref="A57:A63"/>
    <mergeCell ref="B57:B63"/>
    <mergeCell ref="C57:C63"/>
    <mergeCell ref="D57:D63"/>
    <mergeCell ref="E57:E63"/>
    <mergeCell ref="A50:A56"/>
    <mergeCell ref="B50:B56"/>
    <mergeCell ref="C50:C56"/>
    <mergeCell ref="D50:D56"/>
    <mergeCell ref="E50:E56"/>
    <mergeCell ref="A71:A77"/>
    <mergeCell ref="B71:B77"/>
    <mergeCell ref="C71:C77"/>
    <mergeCell ref="D71:D77"/>
    <mergeCell ref="E71:E77"/>
    <mergeCell ref="A64:A70"/>
    <mergeCell ref="B64:B70"/>
    <mergeCell ref="C64:C70"/>
    <mergeCell ref="D64:D70"/>
    <mergeCell ref="E64:E70"/>
    <mergeCell ref="A85:A91"/>
    <mergeCell ref="B85:B91"/>
    <mergeCell ref="C85:C91"/>
    <mergeCell ref="D85:D91"/>
    <mergeCell ref="E85:E91"/>
    <mergeCell ref="A78:A84"/>
    <mergeCell ref="B78:B84"/>
    <mergeCell ref="C78:C84"/>
    <mergeCell ref="D78:D84"/>
    <mergeCell ref="E78:E84"/>
    <mergeCell ref="A106:A112"/>
    <mergeCell ref="B106:B112"/>
    <mergeCell ref="C106:C112"/>
    <mergeCell ref="D106:D112"/>
    <mergeCell ref="E106:E112"/>
    <mergeCell ref="A99:A105"/>
    <mergeCell ref="B99:B105"/>
    <mergeCell ref="C99:C105"/>
    <mergeCell ref="D99:D105"/>
    <mergeCell ref="E99:E105"/>
    <mergeCell ref="A120:A126"/>
    <mergeCell ref="B120:B126"/>
    <mergeCell ref="C120:C126"/>
    <mergeCell ref="D120:D126"/>
    <mergeCell ref="E120:E126"/>
    <mergeCell ref="A113:A119"/>
    <mergeCell ref="B113:B119"/>
    <mergeCell ref="C113:C119"/>
    <mergeCell ref="D113:D119"/>
    <mergeCell ref="E113:E119"/>
    <mergeCell ref="A134:A140"/>
    <mergeCell ref="B134:B140"/>
    <mergeCell ref="C134:C140"/>
    <mergeCell ref="D134:D140"/>
    <mergeCell ref="E134:E140"/>
    <mergeCell ref="A127:A133"/>
    <mergeCell ref="B127:B133"/>
    <mergeCell ref="C127:C133"/>
    <mergeCell ref="D127:D133"/>
    <mergeCell ref="E127:E133"/>
    <mergeCell ref="A148:A154"/>
    <mergeCell ref="B148:B154"/>
    <mergeCell ref="C148:C154"/>
    <mergeCell ref="D148:D154"/>
    <mergeCell ref="E148:E154"/>
    <mergeCell ref="A141:A147"/>
    <mergeCell ref="B141:B147"/>
    <mergeCell ref="C141:C147"/>
    <mergeCell ref="D141:D147"/>
    <mergeCell ref="E141:E147"/>
    <mergeCell ref="A162:A168"/>
    <mergeCell ref="B162:B168"/>
    <mergeCell ref="C162:C168"/>
    <mergeCell ref="D162:D168"/>
    <mergeCell ref="E162:E168"/>
    <mergeCell ref="A155:A161"/>
    <mergeCell ref="B155:B161"/>
    <mergeCell ref="C155:C161"/>
    <mergeCell ref="D155:D161"/>
    <mergeCell ref="E155:E161"/>
    <mergeCell ref="A176:A182"/>
    <mergeCell ref="B176:B182"/>
    <mergeCell ref="C176:C182"/>
    <mergeCell ref="D176:D182"/>
    <mergeCell ref="E176:E182"/>
    <mergeCell ref="A169:A175"/>
    <mergeCell ref="B169:B175"/>
    <mergeCell ref="C169:C175"/>
    <mergeCell ref="D169:D175"/>
    <mergeCell ref="E169:E175"/>
    <mergeCell ref="A190:A196"/>
    <mergeCell ref="B190:B196"/>
    <mergeCell ref="C190:C196"/>
    <mergeCell ref="D190:D196"/>
    <mergeCell ref="A183:A189"/>
    <mergeCell ref="B183:B189"/>
    <mergeCell ref="C183:C189"/>
    <mergeCell ref="D183:D189"/>
    <mergeCell ref="E183:E189"/>
    <mergeCell ref="A211:A217"/>
    <mergeCell ref="B211:B217"/>
    <mergeCell ref="C211:C217"/>
    <mergeCell ref="D211:D217"/>
    <mergeCell ref="E211:E217"/>
    <mergeCell ref="A204:A210"/>
    <mergeCell ref="B204:B210"/>
    <mergeCell ref="C204:C210"/>
    <mergeCell ref="D204:D210"/>
    <mergeCell ref="E204:E210"/>
    <mergeCell ref="A225:A231"/>
    <mergeCell ref="B225:B231"/>
    <mergeCell ref="C225:C231"/>
    <mergeCell ref="D225:D231"/>
    <mergeCell ref="E225:E231"/>
    <mergeCell ref="A218:A224"/>
    <mergeCell ref="B218:B224"/>
    <mergeCell ref="C218:C224"/>
    <mergeCell ref="D218:D224"/>
    <mergeCell ref="E218:E224"/>
    <mergeCell ref="A246:A252"/>
    <mergeCell ref="B246:B252"/>
    <mergeCell ref="C246:C252"/>
    <mergeCell ref="D246:D252"/>
    <mergeCell ref="E246:E252"/>
    <mergeCell ref="A232:A238"/>
    <mergeCell ref="B232:B238"/>
    <mergeCell ref="C232:C238"/>
    <mergeCell ref="D232:D238"/>
    <mergeCell ref="E232:E238"/>
    <mergeCell ref="A239:A245"/>
    <mergeCell ref="B239:B245"/>
    <mergeCell ref="C239:C245"/>
    <mergeCell ref="D239:D245"/>
    <mergeCell ref="E239:E245"/>
    <mergeCell ref="A260:A266"/>
    <mergeCell ref="B260:B266"/>
    <mergeCell ref="C260:C266"/>
    <mergeCell ref="D260:D266"/>
    <mergeCell ref="E260:E266"/>
    <mergeCell ref="A253:A259"/>
    <mergeCell ref="B253:B259"/>
    <mergeCell ref="C253:C259"/>
    <mergeCell ref="D253:D259"/>
    <mergeCell ref="E253:E259"/>
    <mergeCell ref="A274:A280"/>
    <mergeCell ref="B274:B280"/>
    <mergeCell ref="C274:C280"/>
    <mergeCell ref="D274:D280"/>
    <mergeCell ref="E274:E280"/>
    <mergeCell ref="A267:A273"/>
    <mergeCell ref="B267:B273"/>
    <mergeCell ref="C267:C273"/>
    <mergeCell ref="D267:D273"/>
    <mergeCell ref="E267:E273"/>
    <mergeCell ref="A288:A294"/>
    <mergeCell ref="B288:B294"/>
    <mergeCell ref="C288:C294"/>
    <mergeCell ref="D288:D294"/>
    <mergeCell ref="E288:E294"/>
    <mergeCell ref="A281:A287"/>
    <mergeCell ref="B281:B287"/>
    <mergeCell ref="C281:C287"/>
    <mergeCell ref="D281:D287"/>
    <mergeCell ref="E281:E287"/>
    <mergeCell ref="A302:A308"/>
    <mergeCell ref="B302:B308"/>
    <mergeCell ref="C302:C308"/>
    <mergeCell ref="D302:D308"/>
    <mergeCell ref="E302:E308"/>
    <mergeCell ref="A295:A301"/>
    <mergeCell ref="B295:B301"/>
    <mergeCell ref="C295:C301"/>
    <mergeCell ref="D295:D301"/>
    <mergeCell ref="E295:E301"/>
    <mergeCell ref="A323:A329"/>
    <mergeCell ref="B323:B329"/>
    <mergeCell ref="C323:C329"/>
    <mergeCell ref="D323:D329"/>
    <mergeCell ref="E323:E329"/>
    <mergeCell ref="A309:A315"/>
    <mergeCell ref="B309:B315"/>
    <mergeCell ref="C309:C315"/>
    <mergeCell ref="D309:D315"/>
    <mergeCell ref="E309:E315"/>
    <mergeCell ref="A316:A322"/>
    <mergeCell ref="B316:B322"/>
    <mergeCell ref="C316:C322"/>
    <mergeCell ref="D316:D322"/>
    <mergeCell ref="E316:E322"/>
    <mergeCell ref="A344:A350"/>
    <mergeCell ref="B344:B350"/>
    <mergeCell ref="C344:C350"/>
    <mergeCell ref="D344:D350"/>
    <mergeCell ref="E344:E350"/>
    <mergeCell ref="A337:A343"/>
    <mergeCell ref="B337:B343"/>
    <mergeCell ref="C337:C343"/>
    <mergeCell ref="D337:D343"/>
    <mergeCell ref="E337:E343"/>
    <mergeCell ref="A358:A364"/>
    <mergeCell ref="B358:B364"/>
    <mergeCell ref="C358:C364"/>
    <mergeCell ref="D358:D364"/>
    <mergeCell ref="E358:E364"/>
    <mergeCell ref="A351:A357"/>
    <mergeCell ref="B351:B357"/>
    <mergeCell ref="C351:C357"/>
    <mergeCell ref="D351:D357"/>
    <mergeCell ref="E351:E357"/>
    <mergeCell ref="A372:A378"/>
    <mergeCell ref="B372:B378"/>
    <mergeCell ref="C372:C378"/>
    <mergeCell ref="D372:D378"/>
    <mergeCell ref="E372:E378"/>
    <mergeCell ref="A365:A371"/>
    <mergeCell ref="B365:B371"/>
    <mergeCell ref="C365:C371"/>
    <mergeCell ref="D365:D371"/>
    <mergeCell ref="E365:E371"/>
    <mergeCell ref="A386:A392"/>
    <mergeCell ref="B386:B392"/>
    <mergeCell ref="C386:C392"/>
    <mergeCell ref="D386:D392"/>
    <mergeCell ref="E386:E392"/>
    <mergeCell ref="A379:A385"/>
    <mergeCell ref="B379:B385"/>
    <mergeCell ref="C379:C385"/>
    <mergeCell ref="D379:D385"/>
    <mergeCell ref="E379:E385"/>
    <mergeCell ref="A400:A406"/>
    <mergeCell ref="B400:B406"/>
    <mergeCell ref="C400:C406"/>
    <mergeCell ref="D400:D406"/>
    <mergeCell ref="E400:E406"/>
    <mergeCell ref="A393:A399"/>
    <mergeCell ref="B393:B399"/>
    <mergeCell ref="C393:C399"/>
    <mergeCell ref="D393:D399"/>
    <mergeCell ref="E393:E399"/>
    <mergeCell ref="A414:A420"/>
    <mergeCell ref="B414:B420"/>
    <mergeCell ref="C414:C420"/>
    <mergeCell ref="D414:D420"/>
    <mergeCell ref="E414:E420"/>
    <mergeCell ref="A407:A413"/>
    <mergeCell ref="B407:B413"/>
    <mergeCell ref="C407:C413"/>
    <mergeCell ref="D407:D413"/>
    <mergeCell ref="E407:E413"/>
    <mergeCell ref="A428:A434"/>
    <mergeCell ref="B428:B434"/>
    <mergeCell ref="C428:C434"/>
    <mergeCell ref="D428:D434"/>
    <mergeCell ref="E428:E434"/>
    <mergeCell ref="A421:A427"/>
    <mergeCell ref="B421:B427"/>
    <mergeCell ref="C421:C427"/>
    <mergeCell ref="D421:D427"/>
    <mergeCell ref="E421:E427"/>
    <mergeCell ref="A442:A448"/>
    <mergeCell ref="B442:B448"/>
    <mergeCell ref="C442:C448"/>
    <mergeCell ref="D442:D448"/>
    <mergeCell ref="E442:E448"/>
    <mergeCell ref="A435:A441"/>
    <mergeCell ref="B435:B441"/>
    <mergeCell ref="C435:C441"/>
    <mergeCell ref="D435:D441"/>
    <mergeCell ref="E435:E441"/>
    <mergeCell ref="A463:A469"/>
    <mergeCell ref="B463:B469"/>
    <mergeCell ref="C463:C469"/>
    <mergeCell ref="D463:D469"/>
    <mergeCell ref="E463:E469"/>
    <mergeCell ref="A449:A455"/>
    <mergeCell ref="B449:B455"/>
    <mergeCell ref="C449:C455"/>
    <mergeCell ref="D449:D455"/>
    <mergeCell ref="E449:E455"/>
    <mergeCell ref="A456:A462"/>
    <mergeCell ref="B456:B462"/>
    <mergeCell ref="C456:C462"/>
    <mergeCell ref="D456:D462"/>
    <mergeCell ref="E456:E462"/>
    <mergeCell ref="A477:A483"/>
    <mergeCell ref="B477:B483"/>
    <mergeCell ref="C477:C483"/>
    <mergeCell ref="D477:D483"/>
    <mergeCell ref="E477:E483"/>
    <mergeCell ref="A470:A476"/>
    <mergeCell ref="B470:B476"/>
    <mergeCell ref="C470:C476"/>
    <mergeCell ref="D470:D476"/>
    <mergeCell ref="E470:E476"/>
    <mergeCell ref="A491:A497"/>
    <mergeCell ref="B491:B497"/>
    <mergeCell ref="C491:C497"/>
    <mergeCell ref="D491:D497"/>
    <mergeCell ref="E491:E497"/>
    <mergeCell ref="A484:A490"/>
    <mergeCell ref="B484:B490"/>
    <mergeCell ref="C484:C490"/>
    <mergeCell ref="D484:D490"/>
    <mergeCell ref="E484:E490"/>
    <mergeCell ref="A505:A511"/>
    <mergeCell ref="B505:B511"/>
    <mergeCell ref="C505:C511"/>
    <mergeCell ref="D505:D511"/>
    <mergeCell ref="E505:E511"/>
    <mergeCell ref="A498:A504"/>
    <mergeCell ref="B498:B504"/>
    <mergeCell ref="C498:C504"/>
    <mergeCell ref="D498:D504"/>
    <mergeCell ref="E498:E504"/>
    <mergeCell ref="A519:A525"/>
    <mergeCell ref="B519:B525"/>
    <mergeCell ref="C519:C525"/>
    <mergeCell ref="D519:D525"/>
    <mergeCell ref="E519:E525"/>
    <mergeCell ref="A512:A518"/>
    <mergeCell ref="B512:B518"/>
    <mergeCell ref="C512:C518"/>
    <mergeCell ref="D512:D518"/>
    <mergeCell ref="E512:E518"/>
    <mergeCell ref="A540:A546"/>
    <mergeCell ref="B540:B546"/>
    <mergeCell ref="C540:C546"/>
    <mergeCell ref="D540:D546"/>
    <mergeCell ref="E540:E546"/>
    <mergeCell ref="A526:A532"/>
    <mergeCell ref="B526:B532"/>
    <mergeCell ref="C526:C532"/>
    <mergeCell ref="D526:D532"/>
    <mergeCell ref="E526:E532"/>
    <mergeCell ref="A533:A539"/>
    <mergeCell ref="B533:B539"/>
    <mergeCell ref="C533:C539"/>
    <mergeCell ref="D533:D539"/>
    <mergeCell ref="E533:E539"/>
    <mergeCell ref="A554:A560"/>
    <mergeCell ref="B554:B560"/>
    <mergeCell ref="C554:C560"/>
    <mergeCell ref="D554:D560"/>
    <mergeCell ref="E554:E560"/>
    <mergeCell ref="A547:A553"/>
    <mergeCell ref="B547:B553"/>
    <mergeCell ref="C547:C553"/>
    <mergeCell ref="D547:D553"/>
    <mergeCell ref="E547:E553"/>
    <mergeCell ref="A568:A574"/>
    <mergeCell ref="B568:B574"/>
    <mergeCell ref="C568:C574"/>
    <mergeCell ref="D568:D574"/>
    <mergeCell ref="E568:E574"/>
    <mergeCell ref="A561:A567"/>
    <mergeCell ref="B561:B567"/>
    <mergeCell ref="C561:C567"/>
    <mergeCell ref="D561:D567"/>
    <mergeCell ref="E561:E567"/>
    <mergeCell ref="A582:A588"/>
    <mergeCell ref="B582:B588"/>
    <mergeCell ref="C582:C588"/>
    <mergeCell ref="D582:D588"/>
    <mergeCell ref="E582:E588"/>
    <mergeCell ref="A575:A581"/>
    <mergeCell ref="B575:B581"/>
    <mergeCell ref="C575:C581"/>
    <mergeCell ref="D575:D581"/>
    <mergeCell ref="E575:E581"/>
    <mergeCell ref="A596:A602"/>
    <mergeCell ref="B596:B602"/>
    <mergeCell ref="C596:C602"/>
    <mergeCell ref="D596:D602"/>
    <mergeCell ref="E596:E602"/>
    <mergeCell ref="A589:A595"/>
    <mergeCell ref="B589:B595"/>
    <mergeCell ref="C589:C595"/>
    <mergeCell ref="D589:D595"/>
    <mergeCell ref="E589:E595"/>
    <mergeCell ref="A610:A616"/>
    <mergeCell ref="B610:B616"/>
    <mergeCell ref="C610:C616"/>
    <mergeCell ref="D610:D616"/>
    <mergeCell ref="E610:E616"/>
    <mergeCell ref="A603:A609"/>
    <mergeCell ref="B603:B609"/>
    <mergeCell ref="C603:C609"/>
    <mergeCell ref="D603:D609"/>
    <mergeCell ref="E603:E609"/>
    <mergeCell ref="A624:A630"/>
    <mergeCell ref="B624:B630"/>
    <mergeCell ref="C624:C630"/>
    <mergeCell ref="D624:D630"/>
    <mergeCell ref="E624:E630"/>
    <mergeCell ref="A617:A623"/>
    <mergeCell ref="B617:B623"/>
    <mergeCell ref="C617:C623"/>
    <mergeCell ref="D617:D623"/>
    <mergeCell ref="E617:E623"/>
    <mergeCell ref="A638:A644"/>
    <mergeCell ref="B638:B644"/>
    <mergeCell ref="C638:C644"/>
    <mergeCell ref="D638:D644"/>
    <mergeCell ref="E638:E644"/>
    <mergeCell ref="A631:A637"/>
    <mergeCell ref="B631:B637"/>
    <mergeCell ref="C631:C637"/>
    <mergeCell ref="D631:D637"/>
    <mergeCell ref="E631:E637"/>
    <mergeCell ref="A652:A658"/>
    <mergeCell ref="B652:B658"/>
    <mergeCell ref="C652:C658"/>
    <mergeCell ref="D652:D658"/>
    <mergeCell ref="E652:E658"/>
    <mergeCell ref="A645:A651"/>
    <mergeCell ref="B645:B651"/>
    <mergeCell ref="C645:C651"/>
    <mergeCell ref="D645:D651"/>
    <mergeCell ref="E645:E651"/>
    <mergeCell ref="A666:A672"/>
    <mergeCell ref="B666:B672"/>
    <mergeCell ref="C666:C672"/>
    <mergeCell ref="D666:D672"/>
    <mergeCell ref="E666:E672"/>
    <mergeCell ref="A659:A665"/>
    <mergeCell ref="B659:B665"/>
    <mergeCell ref="C659:C665"/>
    <mergeCell ref="D659:D665"/>
    <mergeCell ref="E659:E665"/>
    <mergeCell ref="F700:G700"/>
    <mergeCell ref="A680:A686"/>
    <mergeCell ref="B680:B686"/>
    <mergeCell ref="C680:C686"/>
    <mergeCell ref="D680:D686"/>
    <mergeCell ref="E680:E686"/>
    <mergeCell ref="A673:A679"/>
    <mergeCell ref="B673:B679"/>
    <mergeCell ref="C673:C679"/>
    <mergeCell ref="D673:D679"/>
    <mergeCell ref="E673:E679"/>
    <mergeCell ref="F673:F675"/>
    <mergeCell ref="F676:F678"/>
    <mergeCell ref="F679:G679"/>
    <mergeCell ref="F680:F682"/>
    <mergeCell ref="F683:F685"/>
    <mergeCell ref="F686:G686"/>
    <mergeCell ref="A330:A336"/>
    <mergeCell ref="B330:B336"/>
    <mergeCell ref="C330:C336"/>
    <mergeCell ref="D330:D336"/>
    <mergeCell ref="E330:E336"/>
    <mergeCell ref="F330:F332"/>
    <mergeCell ref="F333:F335"/>
    <mergeCell ref="F336:G336"/>
    <mergeCell ref="M702:Q702"/>
    <mergeCell ref="A694:A700"/>
    <mergeCell ref="B694:B700"/>
    <mergeCell ref="C694:C700"/>
    <mergeCell ref="D694:D700"/>
    <mergeCell ref="E694:E700"/>
    <mergeCell ref="A687:A693"/>
    <mergeCell ref="B687:B693"/>
    <mergeCell ref="C687:C693"/>
    <mergeCell ref="D687:D693"/>
    <mergeCell ref="E687:E693"/>
    <mergeCell ref="F687:F689"/>
    <mergeCell ref="F690:F692"/>
    <mergeCell ref="F693:G693"/>
    <mergeCell ref="F694:F696"/>
    <mergeCell ref="F697:F699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T884"/>
  <sheetViews>
    <sheetView zoomScaleNormal="100" workbookViewId="0">
      <selection activeCell="J14" sqref="J14"/>
    </sheetView>
  </sheetViews>
  <sheetFormatPr baseColWidth="10" defaultRowHeight="15" x14ac:dyDescent="0.25"/>
  <cols>
    <col min="1" max="1" width="3.42578125" bestFit="1" customWidth="1"/>
    <col min="2" max="2" width="7.7109375" bestFit="1" customWidth="1"/>
    <col min="3" max="3" width="7.28515625" customWidth="1"/>
    <col min="4" max="4" width="8.7109375" style="184" customWidth="1"/>
    <col min="5" max="5" width="12.85546875" style="203" customWidth="1"/>
    <col min="6" max="6" width="8.7109375" customWidth="1"/>
    <col min="7" max="7" width="7.7109375" customWidth="1"/>
    <col min="8" max="8" width="8" customWidth="1"/>
    <col min="9" max="9" width="8.85546875" customWidth="1"/>
    <col min="10" max="10" width="7.85546875" customWidth="1"/>
    <col min="11" max="11" width="8" customWidth="1"/>
    <col min="12" max="12" width="7.85546875" customWidth="1"/>
    <col min="13" max="13" width="8.140625" customWidth="1"/>
    <col min="14" max="14" width="8" customWidth="1"/>
    <col min="15" max="15" width="8.5703125" customWidth="1"/>
    <col min="16" max="16" width="8" customWidth="1"/>
    <col min="17" max="17" width="6.7109375" customWidth="1"/>
    <col min="18" max="18" width="6.42578125" customWidth="1"/>
    <col min="19" max="19" width="8.5703125" customWidth="1"/>
    <col min="20" max="20" width="5.28515625" bestFit="1" customWidth="1"/>
  </cols>
  <sheetData>
    <row r="1" spans="1:20" ht="23.25" x14ac:dyDescent="0.3">
      <c r="A1" s="352" t="s">
        <v>31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</row>
    <row r="2" spans="1:20" s="18" customFormat="1" ht="12.75" customHeight="1" x14ac:dyDescent="0.25">
      <c r="A2" s="18">
        <v>1</v>
      </c>
      <c r="B2" s="18">
        <v>2</v>
      </c>
      <c r="C2" s="18">
        <v>3</v>
      </c>
      <c r="D2" s="183">
        <v>4</v>
      </c>
      <c r="E2" s="202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8">
        <v>25</v>
      </c>
      <c r="N2" s="7">
        <v>26</v>
      </c>
      <c r="O2" s="8">
        <v>27</v>
      </c>
      <c r="P2" s="7">
        <v>28</v>
      </c>
      <c r="Q2" s="8">
        <v>29</v>
      </c>
      <c r="R2" s="8">
        <v>57</v>
      </c>
      <c r="S2" s="7">
        <v>58</v>
      </c>
      <c r="T2" s="7">
        <v>59</v>
      </c>
    </row>
    <row r="3" spans="1:20" ht="9" customHeight="1" x14ac:dyDescent="0.25">
      <c r="A3" s="459" t="s">
        <v>0</v>
      </c>
      <c r="B3" s="462" t="s">
        <v>49</v>
      </c>
      <c r="C3" s="459" t="s">
        <v>51</v>
      </c>
      <c r="D3" s="356" t="s">
        <v>50</v>
      </c>
      <c r="E3" s="356" t="s">
        <v>25</v>
      </c>
      <c r="F3" s="357"/>
      <c r="G3" s="4"/>
      <c r="H3" s="359" t="s">
        <v>15</v>
      </c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1" t="s">
        <v>17</v>
      </c>
      <c r="T3" s="361" t="s">
        <v>26</v>
      </c>
    </row>
    <row r="4" spans="1:20" ht="9" customHeight="1" x14ac:dyDescent="0.25">
      <c r="A4" s="460"/>
      <c r="B4" s="462"/>
      <c r="C4" s="460"/>
      <c r="D4" s="356"/>
      <c r="E4" s="356"/>
      <c r="F4" s="358"/>
      <c r="G4" s="5"/>
      <c r="H4" s="359"/>
      <c r="I4" s="360"/>
      <c r="J4" s="360"/>
      <c r="K4" s="360"/>
      <c r="L4" s="360"/>
      <c r="M4" s="360"/>
      <c r="N4" s="360"/>
      <c r="O4" s="360"/>
      <c r="P4" s="360"/>
      <c r="Q4" s="360"/>
      <c r="R4" s="360"/>
      <c r="S4" s="361"/>
      <c r="T4" s="361"/>
    </row>
    <row r="5" spans="1:20" ht="9" customHeight="1" x14ac:dyDescent="0.25">
      <c r="A5" s="460"/>
      <c r="B5" s="462"/>
      <c r="C5" s="460"/>
      <c r="D5" s="356"/>
      <c r="E5" s="356"/>
      <c r="F5" s="358"/>
      <c r="G5" s="5"/>
      <c r="H5" s="408" t="s">
        <v>52</v>
      </c>
      <c r="I5" s="408" t="s">
        <v>53</v>
      </c>
      <c r="J5" s="408" t="s">
        <v>10</v>
      </c>
      <c r="K5" s="408" t="s">
        <v>11</v>
      </c>
      <c r="L5" s="408" t="s">
        <v>4</v>
      </c>
      <c r="M5" s="408" t="s">
        <v>7</v>
      </c>
      <c r="N5" s="408" t="s">
        <v>5</v>
      </c>
      <c r="O5" s="408" t="s">
        <v>54</v>
      </c>
      <c r="P5" s="408" t="s">
        <v>14</v>
      </c>
      <c r="Q5" s="408" t="s">
        <v>13</v>
      </c>
      <c r="R5" s="363" t="s">
        <v>24</v>
      </c>
      <c r="S5" s="361"/>
      <c r="T5" s="361"/>
    </row>
    <row r="6" spans="1:20" ht="23.25" customHeight="1" x14ac:dyDescent="0.25">
      <c r="A6" s="461"/>
      <c r="B6" s="462"/>
      <c r="C6" s="461"/>
      <c r="D6" s="356"/>
      <c r="E6" s="356"/>
      <c r="F6" s="358"/>
      <c r="G6" s="5"/>
      <c r="H6" s="434"/>
      <c r="I6" s="434"/>
      <c r="J6" s="434"/>
      <c r="K6" s="434"/>
      <c r="L6" s="434"/>
      <c r="M6" s="434"/>
      <c r="N6" s="434"/>
      <c r="O6" s="434"/>
      <c r="P6" s="434"/>
      <c r="Q6" s="434"/>
      <c r="R6" s="364"/>
      <c r="S6" s="361"/>
      <c r="T6" s="361"/>
    </row>
    <row r="7" spans="1:20" ht="12.75" customHeight="1" thickBot="1" x14ac:dyDescent="0.3">
      <c r="A7" s="350" t="s">
        <v>359</v>
      </c>
      <c r="B7" s="315" t="s">
        <v>374</v>
      </c>
      <c r="C7" s="315" t="s">
        <v>375</v>
      </c>
      <c r="D7" s="457" t="s">
        <v>57</v>
      </c>
      <c r="E7" s="450"/>
      <c r="F7" s="358"/>
      <c r="G7" s="5" t="s">
        <v>3</v>
      </c>
      <c r="H7" s="13">
        <v>2</v>
      </c>
      <c r="I7" s="14">
        <v>1</v>
      </c>
      <c r="J7" s="14">
        <v>1</v>
      </c>
      <c r="K7" s="14">
        <v>1</v>
      </c>
      <c r="L7" s="14">
        <v>2</v>
      </c>
      <c r="M7" s="14">
        <v>1</v>
      </c>
      <c r="N7" s="14">
        <v>1</v>
      </c>
      <c r="O7" s="14">
        <v>1</v>
      </c>
      <c r="P7" s="14">
        <v>1</v>
      </c>
      <c r="Q7" s="14">
        <v>1</v>
      </c>
      <c r="R7" s="14">
        <v>12</v>
      </c>
      <c r="S7" s="362"/>
      <c r="T7" s="362"/>
    </row>
    <row r="8" spans="1:20" ht="15" customHeight="1" x14ac:dyDescent="0.25">
      <c r="A8" s="351"/>
      <c r="B8" s="316"/>
      <c r="C8" s="316"/>
      <c r="D8" s="458"/>
      <c r="E8" s="451"/>
      <c r="F8" s="319" t="s">
        <v>16</v>
      </c>
      <c r="G8" s="12" t="s">
        <v>1</v>
      </c>
      <c r="H8" s="26"/>
      <c r="I8" s="20"/>
      <c r="J8" s="20"/>
      <c r="K8" s="20"/>
      <c r="L8" s="20"/>
      <c r="M8" s="20"/>
      <c r="N8" s="20"/>
      <c r="O8" s="20"/>
      <c r="P8" s="20"/>
      <c r="Q8" s="20"/>
      <c r="R8" s="20">
        <f t="shared" ref="R8:R13" si="0">SUM(H8:Q8)</f>
        <v>0</v>
      </c>
      <c r="S8" s="21">
        <f>SUM(H8:Q8)/9</f>
        <v>0</v>
      </c>
      <c r="T8" s="16"/>
    </row>
    <row r="9" spans="1:20" ht="15" customHeight="1" x14ac:dyDescent="0.25">
      <c r="A9" s="351"/>
      <c r="B9" s="316"/>
      <c r="C9" s="316"/>
      <c r="D9" s="458"/>
      <c r="E9" s="451"/>
      <c r="F9" s="320"/>
      <c r="G9" s="9" t="s">
        <v>2</v>
      </c>
      <c r="H9" s="28"/>
      <c r="I9" s="29"/>
      <c r="J9" s="29"/>
      <c r="K9" s="29"/>
      <c r="L9" s="29"/>
      <c r="M9" s="29"/>
      <c r="N9" s="29"/>
      <c r="O9" s="29"/>
      <c r="P9" s="29"/>
      <c r="Q9" s="29"/>
      <c r="R9" s="29">
        <f t="shared" si="0"/>
        <v>0</v>
      </c>
      <c r="S9" s="22">
        <f>SUM(H9:Q9)/11</f>
        <v>0</v>
      </c>
      <c r="T9" s="36"/>
    </row>
    <row r="10" spans="1:20" ht="15" customHeight="1" x14ac:dyDescent="0.25">
      <c r="A10" s="351"/>
      <c r="B10" s="316"/>
      <c r="C10" s="316"/>
      <c r="D10" s="458"/>
      <c r="E10" s="451"/>
      <c r="F10" s="321"/>
      <c r="G10" s="23" t="s">
        <v>22</v>
      </c>
      <c r="H10" s="31">
        <f t="shared" ref="H10:Q10" si="1">+(H9*2+H8)/3</f>
        <v>0</v>
      </c>
      <c r="I10" s="31">
        <f t="shared" si="1"/>
        <v>0</v>
      </c>
      <c r="J10" s="31">
        <f t="shared" si="1"/>
        <v>0</v>
      </c>
      <c r="K10" s="31">
        <f t="shared" si="1"/>
        <v>0</v>
      </c>
      <c r="L10" s="31">
        <f t="shared" si="1"/>
        <v>0</v>
      </c>
      <c r="M10" s="31">
        <f t="shared" si="1"/>
        <v>0</v>
      </c>
      <c r="N10" s="31">
        <f t="shared" si="1"/>
        <v>0</v>
      </c>
      <c r="O10" s="31">
        <f t="shared" si="1"/>
        <v>0</v>
      </c>
      <c r="P10" s="31">
        <f t="shared" si="1"/>
        <v>0</v>
      </c>
      <c r="Q10" s="31">
        <f t="shared" si="1"/>
        <v>0</v>
      </c>
      <c r="R10" s="32">
        <f t="shared" si="0"/>
        <v>0</v>
      </c>
      <c r="S10" s="24">
        <f>SUM(S9*2+S8)/3</f>
        <v>0</v>
      </c>
      <c r="T10" s="36"/>
    </row>
    <row r="11" spans="1:20" ht="15" customHeight="1" x14ac:dyDescent="0.25">
      <c r="A11" s="351"/>
      <c r="B11" s="316"/>
      <c r="C11" s="316"/>
      <c r="D11" s="458"/>
      <c r="E11" s="451"/>
      <c r="F11" s="322" t="s">
        <v>20</v>
      </c>
      <c r="G11" s="9" t="s">
        <v>1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>
        <f t="shared" si="0"/>
        <v>0</v>
      </c>
      <c r="S11" s="22">
        <f>SUM(H11:Q11)/10</f>
        <v>0</v>
      </c>
      <c r="T11" s="36"/>
    </row>
    <row r="12" spans="1:20" ht="15" customHeight="1" x14ac:dyDescent="0.25">
      <c r="A12" s="351"/>
      <c r="B12" s="316"/>
      <c r="C12" s="316"/>
      <c r="D12" s="458"/>
      <c r="E12" s="451"/>
      <c r="F12" s="322"/>
      <c r="G12" s="9" t="s">
        <v>2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>
        <f t="shared" si="0"/>
        <v>0</v>
      </c>
      <c r="S12" s="22">
        <f>SUM(H12:Q12)/12</f>
        <v>0</v>
      </c>
      <c r="T12" s="36"/>
    </row>
    <row r="13" spans="1:20" ht="15" customHeight="1" x14ac:dyDescent="0.25">
      <c r="A13" s="351"/>
      <c r="B13" s="316"/>
      <c r="C13" s="316"/>
      <c r="D13" s="458"/>
      <c r="E13" s="451"/>
      <c r="F13" s="322"/>
      <c r="G13" s="23" t="s">
        <v>23</v>
      </c>
      <c r="H13" s="31">
        <f t="shared" ref="H13:Q13" si="2">+(H12*2+H11)/3</f>
        <v>0</v>
      </c>
      <c r="I13" s="31">
        <f t="shared" si="2"/>
        <v>0</v>
      </c>
      <c r="J13" s="31">
        <f t="shared" si="2"/>
        <v>0</v>
      </c>
      <c r="K13" s="31">
        <f t="shared" si="2"/>
        <v>0</v>
      </c>
      <c r="L13" s="31">
        <f t="shared" si="2"/>
        <v>0</v>
      </c>
      <c r="M13" s="31">
        <f t="shared" si="2"/>
        <v>0</v>
      </c>
      <c r="N13" s="31">
        <f t="shared" si="2"/>
        <v>0</v>
      </c>
      <c r="O13" s="31">
        <f t="shared" si="2"/>
        <v>0</v>
      </c>
      <c r="P13" s="31">
        <f t="shared" si="2"/>
        <v>0</v>
      </c>
      <c r="Q13" s="31">
        <f t="shared" si="2"/>
        <v>0</v>
      </c>
      <c r="R13" s="32">
        <f t="shared" si="0"/>
        <v>0</v>
      </c>
      <c r="S13" s="24">
        <f>SUM(S12*2+S11)/3</f>
        <v>0</v>
      </c>
      <c r="T13" s="36"/>
    </row>
    <row r="14" spans="1:20" ht="26.25" customHeight="1" thickBot="1" x14ac:dyDescent="0.3">
      <c r="A14" s="365"/>
      <c r="B14" s="463"/>
      <c r="C14" s="463"/>
      <c r="D14" s="464"/>
      <c r="E14" s="452"/>
      <c r="F14" s="323" t="s">
        <v>21</v>
      </c>
      <c r="G14" s="323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>
        <f>SUM(S10,S13)/2</f>
        <v>0</v>
      </c>
      <c r="T14" s="11"/>
    </row>
    <row r="15" spans="1:20" ht="15" customHeight="1" x14ac:dyDescent="0.25">
      <c r="A15" s="350">
        <v>2</v>
      </c>
      <c r="B15" s="315" t="s">
        <v>374</v>
      </c>
      <c r="C15" s="315" t="s">
        <v>375</v>
      </c>
      <c r="D15" s="457" t="s">
        <v>57</v>
      </c>
      <c r="E15" s="450"/>
      <c r="F15" s="319" t="s">
        <v>16</v>
      </c>
      <c r="G15" s="12" t="s">
        <v>1</v>
      </c>
      <c r="H15" s="26"/>
      <c r="I15" s="20"/>
      <c r="J15" s="20"/>
      <c r="K15" s="20"/>
      <c r="L15" s="20"/>
      <c r="M15" s="20"/>
      <c r="N15" s="20"/>
      <c r="O15" s="20"/>
      <c r="P15" s="20"/>
      <c r="Q15" s="20"/>
      <c r="R15" s="20">
        <f t="shared" ref="R15:R20" si="3">SUM(H15:Q15)</f>
        <v>0</v>
      </c>
      <c r="S15" s="21">
        <f>SUM(H15:Q15)/9</f>
        <v>0</v>
      </c>
      <c r="T15" s="16"/>
    </row>
    <row r="16" spans="1:20" ht="15" customHeight="1" x14ac:dyDescent="0.25">
      <c r="A16" s="351"/>
      <c r="B16" s="316"/>
      <c r="C16" s="316"/>
      <c r="D16" s="458"/>
      <c r="E16" s="451"/>
      <c r="F16" s="320"/>
      <c r="G16" s="9" t="s">
        <v>2</v>
      </c>
      <c r="H16" s="28"/>
      <c r="I16" s="29"/>
      <c r="J16" s="29"/>
      <c r="K16" s="29"/>
      <c r="L16" s="29"/>
      <c r="M16" s="29"/>
      <c r="N16" s="29"/>
      <c r="O16" s="29"/>
      <c r="P16" s="29"/>
      <c r="Q16" s="29"/>
      <c r="R16" s="29">
        <f t="shared" si="3"/>
        <v>0</v>
      </c>
      <c r="S16" s="22">
        <f>SUM(H16:Q16)/11</f>
        <v>0</v>
      </c>
      <c r="T16" s="36"/>
    </row>
    <row r="17" spans="1:20" ht="15" customHeight="1" x14ac:dyDescent="0.25">
      <c r="A17" s="351"/>
      <c r="B17" s="316"/>
      <c r="C17" s="316"/>
      <c r="D17" s="458"/>
      <c r="E17" s="451"/>
      <c r="F17" s="321"/>
      <c r="G17" s="23" t="s">
        <v>22</v>
      </c>
      <c r="H17" s="31">
        <f t="shared" ref="H17:Q17" si="4">+(H16*2+H15)/3</f>
        <v>0</v>
      </c>
      <c r="I17" s="31">
        <f t="shared" si="4"/>
        <v>0</v>
      </c>
      <c r="J17" s="31">
        <f t="shared" si="4"/>
        <v>0</v>
      </c>
      <c r="K17" s="31">
        <f t="shared" si="4"/>
        <v>0</v>
      </c>
      <c r="L17" s="31">
        <f t="shared" si="4"/>
        <v>0</v>
      </c>
      <c r="M17" s="31">
        <f t="shared" si="4"/>
        <v>0</v>
      </c>
      <c r="N17" s="31">
        <f t="shared" si="4"/>
        <v>0</v>
      </c>
      <c r="O17" s="31">
        <f t="shared" si="4"/>
        <v>0</v>
      </c>
      <c r="P17" s="31">
        <f t="shared" si="4"/>
        <v>0</v>
      </c>
      <c r="Q17" s="31">
        <f t="shared" si="4"/>
        <v>0</v>
      </c>
      <c r="R17" s="32">
        <f t="shared" si="3"/>
        <v>0</v>
      </c>
      <c r="S17" s="24">
        <f>SUM(S16*2+S15)/3</f>
        <v>0</v>
      </c>
      <c r="T17" s="36"/>
    </row>
    <row r="18" spans="1:20" ht="15" customHeight="1" x14ac:dyDescent="0.25">
      <c r="A18" s="351"/>
      <c r="B18" s="316"/>
      <c r="C18" s="316"/>
      <c r="D18" s="458"/>
      <c r="E18" s="451"/>
      <c r="F18" s="322" t="s">
        <v>20</v>
      </c>
      <c r="G18" s="9" t="s">
        <v>1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>
        <f t="shared" si="3"/>
        <v>0</v>
      </c>
      <c r="S18" s="22">
        <f>SUM(H18:Q18)/10</f>
        <v>0</v>
      </c>
      <c r="T18" s="36"/>
    </row>
    <row r="19" spans="1:20" ht="15" customHeight="1" x14ac:dyDescent="0.25">
      <c r="A19" s="351"/>
      <c r="B19" s="316"/>
      <c r="C19" s="316"/>
      <c r="D19" s="458"/>
      <c r="E19" s="451"/>
      <c r="F19" s="322"/>
      <c r="G19" s="9" t="s">
        <v>2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>
        <f t="shared" si="3"/>
        <v>0</v>
      </c>
      <c r="S19" s="22">
        <f>SUM(H19:Q19)/12</f>
        <v>0</v>
      </c>
      <c r="T19" s="36"/>
    </row>
    <row r="20" spans="1:20" ht="15" customHeight="1" x14ac:dyDescent="0.25">
      <c r="A20" s="351"/>
      <c r="B20" s="316"/>
      <c r="C20" s="316"/>
      <c r="D20" s="458"/>
      <c r="E20" s="451"/>
      <c r="F20" s="322"/>
      <c r="G20" s="23" t="s">
        <v>23</v>
      </c>
      <c r="H20" s="31">
        <f t="shared" ref="H20:Q20" si="5">+(H19*2+H18)/3</f>
        <v>0</v>
      </c>
      <c r="I20" s="31">
        <f t="shared" si="5"/>
        <v>0</v>
      </c>
      <c r="J20" s="31">
        <f t="shared" si="5"/>
        <v>0</v>
      </c>
      <c r="K20" s="31">
        <f t="shared" si="5"/>
        <v>0</v>
      </c>
      <c r="L20" s="31">
        <f t="shared" si="5"/>
        <v>0</v>
      </c>
      <c r="M20" s="31">
        <f t="shared" si="5"/>
        <v>0</v>
      </c>
      <c r="N20" s="31">
        <f t="shared" si="5"/>
        <v>0</v>
      </c>
      <c r="O20" s="31">
        <f t="shared" si="5"/>
        <v>0</v>
      </c>
      <c r="P20" s="31">
        <f t="shared" si="5"/>
        <v>0</v>
      </c>
      <c r="Q20" s="31">
        <f t="shared" si="5"/>
        <v>0</v>
      </c>
      <c r="R20" s="32">
        <f t="shared" si="3"/>
        <v>0</v>
      </c>
      <c r="S20" s="24">
        <f>SUM(S19*2+S18)/3</f>
        <v>0</v>
      </c>
      <c r="T20" s="36"/>
    </row>
    <row r="21" spans="1:20" ht="29.25" customHeight="1" thickBot="1" x14ac:dyDescent="0.3">
      <c r="A21" s="351"/>
      <c r="B21" s="316"/>
      <c r="C21" s="316"/>
      <c r="D21" s="458"/>
      <c r="E21" s="451"/>
      <c r="F21" s="323" t="s">
        <v>21</v>
      </c>
      <c r="G21" s="323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>
        <f>SUM(S17,S20)/2</f>
        <v>0</v>
      </c>
      <c r="T21" s="11"/>
    </row>
    <row r="22" spans="1:20" ht="15" customHeight="1" x14ac:dyDescent="0.25">
      <c r="A22" s="350">
        <v>3</v>
      </c>
      <c r="B22" s="315" t="s">
        <v>374</v>
      </c>
      <c r="C22" s="315" t="s">
        <v>375</v>
      </c>
      <c r="D22" s="457" t="s">
        <v>57</v>
      </c>
      <c r="E22" s="450"/>
      <c r="F22" s="319" t="s">
        <v>16</v>
      </c>
      <c r="G22" s="12" t="s">
        <v>1</v>
      </c>
      <c r="H22" s="26"/>
      <c r="I22" s="20"/>
      <c r="J22" s="20"/>
      <c r="K22" s="20"/>
      <c r="L22" s="20"/>
      <c r="M22" s="20"/>
      <c r="N22" s="20"/>
      <c r="O22" s="20"/>
      <c r="P22" s="20"/>
      <c r="Q22" s="20"/>
      <c r="R22" s="20">
        <f t="shared" ref="R22:R27" si="6">SUM(H22:Q22)</f>
        <v>0</v>
      </c>
      <c r="S22" s="21">
        <f>SUM(H22:Q22)/9</f>
        <v>0</v>
      </c>
      <c r="T22" s="16"/>
    </row>
    <row r="23" spans="1:20" ht="15" customHeight="1" x14ac:dyDescent="0.25">
      <c r="A23" s="351"/>
      <c r="B23" s="316"/>
      <c r="C23" s="316"/>
      <c r="D23" s="458"/>
      <c r="E23" s="451"/>
      <c r="F23" s="320"/>
      <c r="G23" s="9" t="s">
        <v>2</v>
      </c>
      <c r="H23" s="28"/>
      <c r="I23" s="29"/>
      <c r="J23" s="29"/>
      <c r="K23" s="29"/>
      <c r="L23" s="29"/>
      <c r="M23" s="29"/>
      <c r="N23" s="29"/>
      <c r="O23" s="29"/>
      <c r="P23" s="29"/>
      <c r="Q23" s="29"/>
      <c r="R23" s="29">
        <f t="shared" si="6"/>
        <v>0</v>
      </c>
      <c r="S23" s="22">
        <f>SUM(H23:Q23)/11</f>
        <v>0</v>
      </c>
      <c r="T23" s="36"/>
    </row>
    <row r="24" spans="1:20" ht="15" customHeight="1" x14ac:dyDescent="0.25">
      <c r="A24" s="351"/>
      <c r="B24" s="316"/>
      <c r="C24" s="316"/>
      <c r="D24" s="458"/>
      <c r="E24" s="451"/>
      <c r="F24" s="321"/>
      <c r="G24" s="23" t="s">
        <v>22</v>
      </c>
      <c r="H24" s="31">
        <f t="shared" ref="H24:Q24" si="7">+(H23*2+H22)/3</f>
        <v>0</v>
      </c>
      <c r="I24" s="31">
        <f t="shared" si="7"/>
        <v>0</v>
      </c>
      <c r="J24" s="31">
        <f t="shared" si="7"/>
        <v>0</v>
      </c>
      <c r="K24" s="31">
        <f t="shared" si="7"/>
        <v>0</v>
      </c>
      <c r="L24" s="31">
        <f t="shared" si="7"/>
        <v>0</v>
      </c>
      <c r="M24" s="31">
        <f t="shared" si="7"/>
        <v>0</v>
      </c>
      <c r="N24" s="31">
        <f t="shared" si="7"/>
        <v>0</v>
      </c>
      <c r="O24" s="31">
        <f t="shared" si="7"/>
        <v>0</v>
      </c>
      <c r="P24" s="31">
        <f t="shared" si="7"/>
        <v>0</v>
      </c>
      <c r="Q24" s="31">
        <f t="shared" si="7"/>
        <v>0</v>
      </c>
      <c r="R24" s="32">
        <f t="shared" si="6"/>
        <v>0</v>
      </c>
      <c r="S24" s="24">
        <f>SUM(S23*2+S22)/3</f>
        <v>0</v>
      </c>
      <c r="T24" s="36"/>
    </row>
    <row r="25" spans="1:20" ht="15" customHeight="1" x14ac:dyDescent="0.25">
      <c r="A25" s="351"/>
      <c r="B25" s="316"/>
      <c r="C25" s="316"/>
      <c r="D25" s="458"/>
      <c r="E25" s="451"/>
      <c r="F25" s="322" t="s">
        <v>20</v>
      </c>
      <c r="G25" s="9" t="s">
        <v>1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>
        <f t="shared" si="6"/>
        <v>0</v>
      </c>
      <c r="S25" s="22">
        <f>SUM(H25:Q25)/10</f>
        <v>0</v>
      </c>
      <c r="T25" s="36"/>
    </row>
    <row r="26" spans="1:20" ht="15" customHeight="1" x14ac:dyDescent="0.25">
      <c r="A26" s="351"/>
      <c r="B26" s="316"/>
      <c r="C26" s="316"/>
      <c r="D26" s="458"/>
      <c r="E26" s="451"/>
      <c r="F26" s="322"/>
      <c r="G26" s="9" t="s">
        <v>2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>
        <f t="shared" si="6"/>
        <v>0</v>
      </c>
      <c r="S26" s="22">
        <f>SUM(H26:Q26)/12</f>
        <v>0</v>
      </c>
      <c r="T26" s="36"/>
    </row>
    <row r="27" spans="1:20" ht="15" customHeight="1" x14ac:dyDescent="0.25">
      <c r="A27" s="351"/>
      <c r="B27" s="316"/>
      <c r="C27" s="316"/>
      <c r="D27" s="458"/>
      <c r="E27" s="451"/>
      <c r="F27" s="322"/>
      <c r="G27" s="23" t="s">
        <v>23</v>
      </c>
      <c r="H27" s="31">
        <f t="shared" ref="H27:Q27" si="8">+(H26*2+H25)/3</f>
        <v>0</v>
      </c>
      <c r="I27" s="31">
        <f t="shared" si="8"/>
        <v>0</v>
      </c>
      <c r="J27" s="31">
        <f t="shared" si="8"/>
        <v>0</v>
      </c>
      <c r="K27" s="31">
        <f t="shared" si="8"/>
        <v>0</v>
      </c>
      <c r="L27" s="31">
        <f t="shared" si="8"/>
        <v>0</v>
      </c>
      <c r="M27" s="31">
        <f t="shared" si="8"/>
        <v>0</v>
      </c>
      <c r="N27" s="31">
        <f t="shared" si="8"/>
        <v>0</v>
      </c>
      <c r="O27" s="31">
        <f t="shared" si="8"/>
        <v>0</v>
      </c>
      <c r="P27" s="31">
        <f t="shared" si="8"/>
        <v>0</v>
      </c>
      <c r="Q27" s="31">
        <f t="shared" si="8"/>
        <v>0</v>
      </c>
      <c r="R27" s="32">
        <f t="shared" si="6"/>
        <v>0</v>
      </c>
      <c r="S27" s="24">
        <f>SUM(S26*2+S25)/3</f>
        <v>0</v>
      </c>
      <c r="T27" s="36"/>
    </row>
    <row r="28" spans="1:20" ht="31.5" customHeight="1" thickBot="1" x14ac:dyDescent="0.3">
      <c r="A28" s="351"/>
      <c r="B28" s="316"/>
      <c r="C28" s="316"/>
      <c r="D28" s="458"/>
      <c r="E28" s="451"/>
      <c r="F28" s="323" t="s">
        <v>21</v>
      </c>
      <c r="G28" s="323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>
        <f>SUM(S24,S27)/2</f>
        <v>0</v>
      </c>
      <c r="T28" s="11"/>
    </row>
    <row r="29" spans="1:20" ht="15" customHeight="1" x14ac:dyDescent="0.25">
      <c r="A29" s="350">
        <v>4</v>
      </c>
      <c r="B29" s="315" t="s">
        <v>374</v>
      </c>
      <c r="C29" s="315" t="s">
        <v>375</v>
      </c>
      <c r="D29" s="424" t="s">
        <v>57</v>
      </c>
      <c r="E29" s="445"/>
      <c r="F29" s="319" t="s">
        <v>16</v>
      </c>
      <c r="G29" s="12" t="s">
        <v>1</v>
      </c>
      <c r="H29" s="26"/>
      <c r="I29" s="20"/>
      <c r="J29" s="20"/>
      <c r="K29" s="20"/>
      <c r="L29" s="20"/>
      <c r="M29" s="20"/>
      <c r="N29" s="20"/>
      <c r="O29" s="20"/>
      <c r="P29" s="20"/>
      <c r="Q29" s="20"/>
      <c r="R29" s="20">
        <f t="shared" ref="R29:R34" si="9">SUM(H29:Q29)</f>
        <v>0</v>
      </c>
      <c r="S29" s="21">
        <f>SUM(H29:Q29)/9</f>
        <v>0</v>
      </c>
      <c r="T29" s="16"/>
    </row>
    <row r="30" spans="1:20" ht="15" customHeight="1" x14ac:dyDescent="0.25">
      <c r="A30" s="351"/>
      <c r="B30" s="316"/>
      <c r="C30" s="316"/>
      <c r="D30" s="424"/>
      <c r="E30" s="445"/>
      <c r="F30" s="320"/>
      <c r="G30" s="9" t="s">
        <v>2</v>
      </c>
      <c r="H30" s="28"/>
      <c r="I30" s="29"/>
      <c r="J30" s="29"/>
      <c r="K30" s="29"/>
      <c r="L30" s="29"/>
      <c r="M30" s="29"/>
      <c r="N30" s="29"/>
      <c r="O30" s="29"/>
      <c r="P30" s="29"/>
      <c r="Q30" s="29"/>
      <c r="R30" s="29">
        <f t="shared" si="9"/>
        <v>0</v>
      </c>
      <c r="S30" s="22">
        <f>SUM(H30:Q30)/11</f>
        <v>0</v>
      </c>
      <c r="T30" s="36"/>
    </row>
    <row r="31" spans="1:20" ht="15" customHeight="1" x14ac:dyDescent="0.25">
      <c r="A31" s="351"/>
      <c r="B31" s="316"/>
      <c r="C31" s="316"/>
      <c r="D31" s="424"/>
      <c r="E31" s="445"/>
      <c r="F31" s="321"/>
      <c r="G31" s="23" t="s">
        <v>22</v>
      </c>
      <c r="H31" s="31">
        <f t="shared" ref="H31:Q31" si="10">+(H30*2+H29)/3</f>
        <v>0</v>
      </c>
      <c r="I31" s="31">
        <f t="shared" si="10"/>
        <v>0</v>
      </c>
      <c r="J31" s="31">
        <f t="shared" si="10"/>
        <v>0</v>
      </c>
      <c r="K31" s="31">
        <f t="shared" si="10"/>
        <v>0</v>
      </c>
      <c r="L31" s="31">
        <f t="shared" si="10"/>
        <v>0</v>
      </c>
      <c r="M31" s="31">
        <f t="shared" si="10"/>
        <v>0</v>
      </c>
      <c r="N31" s="31">
        <f t="shared" si="10"/>
        <v>0</v>
      </c>
      <c r="O31" s="31">
        <f t="shared" si="10"/>
        <v>0</v>
      </c>
      <c r="P31" s="31">
        <f t="shared" si="10"/>
        <v>0</v>
      </c>
      <c r="Q31" s="31">
        <f t="shared" si="10"/>
        <v>0</v>
      </c>
      <c r="R31" s="32">
        <f t="shared" si="9"/>
        <v>0</v>
      </c>
      <c r="S31" s="24">
        <f>SUM(S30*2+S29)/3</f>
        <v>0</v>
      </c>
      <c r="T31" s="36"/>
    </row>
    <row r="32" spans="1:20" ht="15" customHeight="1" x14ac:dyDescent="0.25">
      <c r="A32" s="351"/>
      <c r="B32" s="316"/>
      <c r="C32" s="316"/>
      <c r="D32" s="424"/>
      <c r="E32" s="445"/>
      <c r="F32" s="322" t="s">
        <v>20</v>
      </c>
      <c r="G32" s="9" t="s">
        <v>1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>
        <f t="shared" si="9"/>
        <v>0</v>
      </c>
      <c r="S32" s="22">
        <f>SUM(H32:Q32)/10</f>
        <v>0</v>
      </c>
      <c r="T32" s="36"/>
    </row>
    <row r="33" spans="1:20" ht="15" customHeight="1" x14ac:dyDescent="0.25">
      <c r="A33" s="351"/>
      <c r="B33" s="316"/>
      <c r="C33" s="316"/>
      <c r="D33" s="424"/>
      <c r="E33" s="445"/>
      <c r="F33" s="322"/>
      <c r="G33" s="9" t="s">
        <v>2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>
        <f t="shared" si="9"/>
        <v>0</v>
      </c>
      <c r="S33" s="22">
        <f>SUM(H33:Q33)/12</f>
        <v>0</v>
      </c>
      <c r="T33" s="36"/>
    </row>
    <row r="34" spans="1:20" ht="15" customHeight="1" x14ac:dyDescent="0.25">
      <c r="A34" s="351"/>
      <c r="B34" s="316"/>
      <c r="C34" s="316"/>
      <c r="D34" s="424"/>
      <c r="E34" s="445"/>
      <c r="F34" s="322"/>
      <c r="G34" s="23" t="s">
        <v>23</v>
      </c>
      <c r="H34" s="31">
        <f t="shared" ref="H34:Q34" si="11">+(H33*2+H32)/3</f>
        <v>0</v>
      </c>
      <c r="I34" s="31">
        <f t="shared" si="11"/>
        <v>0</v>
      </c>
      <c r="J34" s="31">
        <f t="shared" si="11"/>
        <v>0</v>
      </c>
      <c r="K34" s="31">
        <f t="shared" si="11"/>
        <v>0</v>
      </c>
      <c r="L34" s="31">
        <f t="shared" si="11"/>
        <v>0</v>
      </c>
      <c r="M34" s="31">
        <f t="shared" si="11"/>
        <v>0</v>
      </c>
      <c r="N34" s="31">
        <f t="shared" si="11"/>
        <v>0</v>
      </c>
      <c r="O34" s="31">
        <f t="shared" si="11"/>
        <v>0</v>
      </c>
      <c r="P34" s="31">
        <f t="shared" si="11"/>
        <v>0</v>
      </c>
      <c r="Q34" s="31">
        <f t="shared" si="11"/>
        <v>0</v>
      </c>
      <c r="R34" s="32">
        <f t="shared" si="9"/>
        <v>0</v>
      </c>
      <c r="S34" s="24">
        <f>SUM(S33*2+S32)/3</f>
        <v>0</v>
      </c>
      <c r="T34" s="36"/>
    </row>
    <row r="35" spans="1:20" ht="31.5" customHeight="1" thickBot="1" x14ac:dyDescent="0.3">
      <c r="A35" s="351"/>
      <c r="B35" s="316"/>
      <c r="C35" s="316"/>
      <c r="D35" s="424"/>
      <c r="E35" s="445"/>
      <c r="F35" s="323" t="s">
        <v>21</v>
      </c>
      <c r="G35" s="323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>
        <f>SUM(S31,S34)/2</f>
        <v>0</v>
      </c>
      <c r="T35" s="11"/>
    </row>
    <row r="36" spans="1:20" ht="13.5" customHeight="1" x14ac:dyDescent="0.25">
      <c r="A36" s="350">
        <v>5</v>
      </c>
      <c r="B36" s="315" t="s">
        <v>374</v>
      </c>
      <c r="C36" s="315" t="s">
        <v>375</v>
      </c>
      <c r="D36" s="424" t="s">
        <v>57</v>
      </c>
      <c r="E36" s="445"/>
      <c r="F36" s="319" t="s">
        <v>16</v>
      </c>
      <c r="G36" s="12" t="s">
        <v>1</v>
      </c>
      <c r="H36" s="26"/>
      <c r="I36" s="20"/>
      <c r="J36" s="20"/>
      <c r="K36" s="20"/>
      <c r="L36" s="20"/>
      <c r="M36" s="20"/>
      <c r="N36" s="20"/>
      <c r="O36" s="20"/>
      <c r="P36" s="20"/>
      <c r="Q36" s="20"/>
      <c r="R36" s="20">
        <f t="shared" ref="R36:R41" si="12">SUM(H36:Q36)</f>
        <v>0</v>
      </c>
      <c r="S36" s="21">
        <f>SUM(H36:Q36)/9</f>
        <v>0</v>
      </c>
      <c r="T36" s="16"/>
    </row>
    <row r="37" spans="1:20" ht="13.5" customHeight="1" x14ac:dyDescent="0.25">
      <c r="A37" s="351"/>
      <c r="B37" s="316"/>
      <c r="C37" s="316"/>
      <c r="D37" s="424"/>
      <c r="E37" s="445"/>
      <c r="F37" s="320"/>
      <c r="G37" s="9" t="s">
        <v>2</v>
      </c>
      <c r="H37" s="28"/>
      <c r="I37" s="29"/>
      <c r="J37" s="29"/>
      <c r="K37" s="29"/>
      <c r="L37" s="29"/>
      <c r="M37" s="29"/>
      <c r="N37" s="29"/>
      <c r="O37" s="29"/>
      <c r="P37" s="29"/>
      <c r="Q37" s="29"/>
      <c r="R37" s="29">
        <f t="shared" si="12"/>
        <v>0</v>
      </c>
      <c r="S37" s="22">
        <f>SUM(H37:Q37)/11</f>
        <v>0</v>
      </c>
      <c r="T37" s="36"/>
    </row>
    <row r="38" spans="1:20" ht="13.5" customHeight="1" x14ac:dyDescent="0.25">
      <c r="A38" s="351"/>
      <c r="B38" s="316"/>
      <c r="C38" s="316"/>
      <c r="D38" s="424"/>
      <c r="E38" s="445"/>
      <c r="F38" s="321"/>
      <c r="G38" s="185" t="s">
        <v>22</v>
      </c>
      <c r="H38" s="186">
        <f t="shared" ref="H38:Q38" si="13">+(H37*2+H36)/3</f>
        <v>0</v>
      </c>
      <c r="I38" s="186">
        <f t="shared" si="13"/>
        <v>0</v>
      </c>
      <c r="J38" s="186">
        <f t="shared" si="13"/>
        <v>0</v>
      </c>
      <c r="K38" s="186">
        <f t="shared" si="13"/>
        <v>0</v>
      </c>
      <c r="L38" s="186">
        <f t="shared" si="13"/>
        <v>0</v>
      </c>
      <c r="M38" s="186">
        <f t="shared" si="13"/>
        <v>0</v>
      </c>
      <c r="N38" s="186">
        <f t="shared" si="13"/>
        <v>0</v>
      </c>
      <c r="O38" s="186">
        <f t="shared" si="13"/>
        <v>0</v>
      </c>
      <c r="P38" s="186">
        <f t="shared" si="13"/>
        <v>0</v>
      </c>
      <c r="Q38" s="186">
        <f t="shared" si="13"/>
        <v>0</v>
      </c>
      <c r="R38" s="187">
        <f t="shared" si="12"/>
        <v>0</v>
      </c>
      <c r="S38" s="188">
        <f>SUM(S37*2+S36)/3</f>
        <v>0</v>
      </c>
      <c r="T38" s="189"/>
    </row>
    <row r="39" spans="1:20" ht="13.5" customHeight="1" x14ac:dyDescent="0.25">
      <c r="A39" s="351"/>
      <c r="B39" s="316"/>
      <c r="C39" s="316"/>
      <c r="D39" s="424"/>
      <c r="E39" s="445"/>
      <c r="F39" s="322" t="s">
        <v>20</v>
      </c>
      <c r="G39" s="9" t="s">
        <v>1</v>
      </c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>
        <f t="shared" si="12"/>
        <v>0</v>
      </c>
      <c r="S39" s="22">
        <f>SUM(H39:Q39)/10</f>
        <v>0</v>
      </c>
      <c r="T39" s="36"/>
    </row>
    <row r="40" spans="1:20" ht="13.5" customHeight="1" x14ac:dyDescent="0.25">
      <c r="A40" s="351"/>
      <c r="B40" s="316"/>
      <c r="C40" s="316"/>
      <c r="D40" s="424"/>
      <c r="E40" s="445"/>
      <c r="F40" s="322"/>
      <c r="G40" s="9" t="s">
        <v>2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>
        <f t="shared" si="12"/>
        <v>0</v>
      </c>
      <c r="S40" s="22">
        <f>SUM(H40:Q40)/12</f>
        <v>0</v>
      </c>
      <c r="T40" s="36"/>
    </row>
    <row r="41" spans="1:20" ht="13.5" customHeight="1" x14ac:dyDescent="0.25">
      <c r="A41" s="351"/>
      <c r="B41" s="316"/>
      <c r="C41" s="316"/>
      <c r="D41" s="424"/>
      <c r="E41" s="445"/>
      <c r="F41" s="322"/>
      <c r="G41" s="23" t="s">
        <v>23</v>
      </c>
      <c r="H41" s="31">
        <f t="shared" ref="H41:Q41" si="14">+(H40*2+H39)/3</f>
        <v>0</v>
      </c>
      <c r="I41" s="31">
        <f t="shared" si="14"/>
        <v>0</v>
      </c>
      <c r="J41" s="31">
        <f t="shared" si="14"/>
        <v>0</v>
      </c>
      <c r="K41" s="31">
        <f t="shared" si="14"/>
        <v>0</v>
      </c>
      <c r="L41" s="31">
        <f t="shared" si="14"/>
        <v>0</v>
      </c>
      <c r="M41" s="31">
        <f t="shared" si="14"/>
        <v>0</v>
      </c>
      <c r="N41" s="31">
        <f t="shared" si="14"/>
        <v>0</v>
      </c>
      <c r="O41" s="31">
        <f t="shared" si="14"/>
        <v>0</v>
      </c>
      <c r="P41" s="31">
        <f t="shared" si="14"/>
        <v>0</v>
      </c>
      <c r="Q41" s="31">
        <f t="shared" si="14"/>
        <v>0</v>
      </c>
      <c r="R41" s="32">
        <f t="shared" si="12"/>
        <v>0</v>
      </c>
      <c r="S41" s="24">
        <f>SUM(S40*2+S39)/3</f>
        <v>0</v>
      </c>
      <c r="T41" s="36"/>
    </row>
    <row r="42" spans="1:20" ht="36.75" customHeight="1" thickBot="1" x14ac:dyDescent="0.3">
      <c r="A42" s="351"/>
      <c r="B42" s="316"/>
      <c r="C42" s="316"/>
      <c r="D42" s="424"/>
      <c r="E42" s="445"/>
      <c r="F42" s="323" t="s">
        <v>21</v>
      </c>
      <c r="G42" s="323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>
        <f>SUM(S38,S41)/2</f>
        <v>0</v>
      </c>
      <c r="T42" s="11"/>
    </row>
    <row r="43" spans="1:20" ht="13.5" customHeight="1" x14ac:dyDescent="0.25">
      <c r="A43" s="439">
        <v>6</v>
      </c>
      <c r="B43" s="315" t="s">
        <v>374</v>
      </c>
      <c r="C43" s="315" t="s">
        <v>375</v>
      </c>
      <c r="D43" s="443" t="s">
        <v>57</v>
      </c>
      <c r="E43" s="445"/>
      <c r="F43" s="319" t="s">
        <v>16</v>
      </c>
      <c r="G43" s="12" t="s">
        <v>1</v>
      </c>
      <c r="H43" s="26"/>
      <c r="I43" s="20"/>
      <c r="J43" s="20"/>
      <c r="K43" s="20"/>
      <c r="L43" s="20"/>
      <c r="M43" s="20"/>
      <c r="N43" s="20"/>
      <c r="O43" s="20"/>
      <c r="P43" s="20"/>
      <c r="Q43" s="20"/>
      <c r="R43" s="20">
        <f t="shared" ref="R43:R48" si="15">SUM(H43:Q43)</f>
        <v>0</v>
      </c>
      <c r="S43" s="21">
        <f>SUM(H43:Q43)/9</f>
        <v>0</v>
      </c>
      <c r="T43" s="16"/>
    </row>
    <row r="44" spans="1:20" ht="13.5" customHeight="1" x14ac:dyDescent="0.25">
      <c r="A44" s="440"/>
      <c r="B44" s="316"/>
      <c r="C44" s="316"/>
      <c r="D44" s="443"/>
      <c r="E44" s="445"/>
      <c r="F44" s="320"/>
      <c r="G44" s="9" t="s">
        <v>2</v>
      </c>
      <c r="H44" s="28"/>
      <c r="I44" s="29"/>
      <c r="J44" s="29"/>
      <c r="K44" s="29"/>
      <c r="L44" s="29"/>
      <c r="M44" s="29"/>
      <c r="N44" s="29"/>
      <c r="O44" s="29"/>
      <c r="P44" s="29"/>
      <c r="Q44" s="29"/>
      <c r="R44" s="29">
        <f t="shared" si="15"/>
        <v>0</v>
      </c>
      <c r="S44" s="22">
        <f>SUM(H44:Q44)/11</f>
        <v>0</v>
      </c>
      <c r="T44" s="36"/>
    </row>
    <row r="45" spans="1:20" ht="13.5" customHeight="1" x14ac:dyDescent="0.25">
      <c r="A45" s="440"/>
      <c r="B45" s="316"/>
      <c r="C45" s="316"/>
      <c r="D45" s="443"/>
      <c r="E45" s="445"/>
      <c r="F45" s="321"/>
      <c r="G45" s="23" t="s">
        <v>22</v>
      </c>
      <c r="H45" s="31">
        <f t="shared" ref="H45:Q45" si="16">+(H44*2+H43)/3</f>
        <v>0</v>
      </c>
      <c r="I45" s="31">
        <f t="shared" si="16"/>
        <v>0</v>
      </c>
      <c r="J45" s="31">
        <f>+(J44*2+J43)/3</f>
        <v>0</v>
      </c>
      <c r="K45" s="31">
        <f t="shared" si="16"/>
        <v>0</v>
      </c>
      <c r="L45" s="31">
        <f t="shared" si="16"/>
        <v>0</v>
      </c>
      <c r="M45" s="31">
        <f t="shared" si="16"/>
        <v>0</v>
      </c>
      <c r="N45" s="31">
        <f t="shared" si="16"/>
        <v>0</v>
      </c>
      <c r="O45" s="31">
        <f t="shared" si="16"/>
        <v>0</v>
      </c>
      <c r="P45" s="31">
        <f t="shared" si="16"/>
        <v>0</v>
      </c>
      <c r="Q45" s="31">
        <f t="shared" si="16"/>
        <v>0</v>
      </c>
      <c r="R45" s="32">
        <f t="shared" si="15"/>
        <v>0</v>
      </c>
      <c r="S45" s="24">
        <f>SUM(S44*2+S43)/3</f>
        <v>0</v>
      </c>
      <c r="T45" s="36"/>
    </row>
    <row r="46" spans="1:20" ht="13.5" customHeight="1" x14ac:dyDescent="0.25">
      <c r="A46" s="440"/>
      <c r="B46" s="316"/>
      <c r="C46" s="316"/>
      <c r="D46" s="443"/>
      <c r="E46" s="445"/>
      <c r="F46" s="322" t="s">
        <v>20</v>
      </c>
      <c r="G46" s="9" t="s">
        <v>1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>
        <f t="shared" si="15"/>
        <v>0</v>
      </c>
      <c r="S46" s="22">
        <f>SUM(H46:Q46)/10</f>
        <v>0</v>
      </c>
      <c r="T46" s="36"/>
    </row>
    <row r="47" spans="1:20" ht="13.5" customHeight="1" x14ac:dyDescent="0.25">
      <c r="A47" s="440"/>
      <c r="B47" s="316"/>
      <c r="C47" s="316"/>
      <c r="D47" s="443"/>
      <c r="E47" s="445"/>
      <c r="F47" s="322"/>
      <c r="G47" s="9" t="s">
        <v>2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>
        <f t="shared" si="15"/>
        <v>0</v>
      </c>
      <c r="S47" s="22">
        <f>SUM(H47:Q47)/12</f>
        <v>0</v>
      </c>
      <c r="T47" s="36"/>
    </row>
    <row r="48" spans="1:20" ht="13.5" customHeight="1" x14ac:dyDescent="0.25">
      <c r="A48" s="440"/>
      <c r="B48" s="316"/>
      <c r="C48" s="316"/>
      <c r="D48" s="443"/>
      <c r="E48" s="445"/>
      <c r="F48" s="322"/>
      <c r="G48" s="23" t="s">
        <v>23</v>
      </c>
      <c r="H48" s="31">
        <f t="shared" ref="H48:Q48" si="17">+(H47*2+H46)/3</f>
        <v>0</v>
      </c>
      <c r="I48" s="31">
        <f t="shared" si="17"/>
        <v>0</v>
      </c>
      <c r="J48" s="31">
        <f>+(J47*2+J46)/3</f>
        <v>0</v>
      </c>
      <c r="K48" s="31">
        <f t="shared" si="17"/>
        <v>0</v>
      </c>
      <c r="L48" s="31">
        <f t="shared" si="17"/>
        <v>0</v>
      </c>
      <c r="M48" s="31">
        <f t="shared" si="17"/>
        <v>0</v>
      </c>
      <c r="N48" s="31">
        <f t="shared" si="17"/>
        <v>0</v>
      </c>
      <c r="O48" s="31">
        <f t="shared" si="17"/>
        <v>0</v>
      </c>
      <c r="P48" s="31">
        <f t="shared" si="17"/>
        <v>0</v>
      </c>
      <c r="Q48" s="31">
        <f t="shared" si="17"/>
        <v>0</v>
      </c>
      <c r="R48" s="32">
        <f t="shared" si="15"/>
        <v>0</v>
      </c>
      <c r="S48" s="24">
        <f>SUM(S47*2+S46)/3</f>
        <v>0</v>
      </c>
      <c r="T48" s="36"/>
    </row>
    <row r="49" spans="1:20" ht="27.75" customHeight="1" thickBot="1" x14ac:dyDescent="0.3">
      <c r="A49" s="440"/>
      <c r="B49" s="316"/>
      <c r="C49" s="316"/>
      <c r="D49" s="443"/>
      <c r="E49" s="445"/>
      <c r="F49" s="323" t="s">
        <v>21</v>
      </c>
      <c r="G49" s="323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>
        <f>SUM(S45,S48)/2</f>
        <v>0</v>
      </c>
      <c r="T49" s="11"/>
    </row>
    <row r="50" spans="1:20" ht="13.5" customHeight="1" x14ac:dyDescent="0.25">
      <c r="A50" s="439">
        <v>7</v>
      </c>
      <c r="B50" s="315" t="s">
        <v>374</v>
      </c>
      <c r="C50" s="315" t="s">
        <v>375</v>
      </c>
      <c r="D50" s="443" t="s">
        <v>57</v>
      </c>
      <c r="E50" s="445"/>
      <c r="F50" s="319" t="s">
        <v>16</v>
      </c>
      <c r="G50" s="12" t="s">
        <v>1</v>
      </c>
      <c r="H50" s="26"/>
      <c r="I50" s="20"/>
      <c r="J50" s="20"/>
      <c r="K50" s="20"/>
      <c r="L50" s="20"/>
      <c r="M50" s="20"/>
      <c r="N50" s="20"/>
      <c r="O50" s="20"/>
      <c r="P50" s="20"/>
      <c r="Q50" s="20"/>
      <c r="R50" s="20">
        <f t="shared" ref="R50:R55" si="18">SUM(H50:Q50)</f>
        <v>0</v>
      </c>
      <c r="S50" s="21">
        <f>SUM(H50:Q50)/9</f>
        <v>0</v>
      </c>
      <c r="T50" s="16"/>
    </row>
    <row r="51" spans="1:20" ht="13.5" customHeight="1" x14ac:dyDescent="0.25">
      <c r="A51" s="440"/>
      <c r="B51" s="316"/>
      <c r="C51" s="316"/>
      <c r="D51" s="443"/>
      <c r="E51" s="445"/>
      <c r="F51" s="320"/>
      <c r="G51" s="9" t="s">
        <v>2</v>
      </c>
      <c r="H51" s="28"/>
      <c r="I51" s="29"/>
      <c r="J51" s="29"/>
      <c r="K51" s="29"/>
      <c r="L51" s="29"/>
      <c r="M51" s="29"/>
      <c r="N51" s="29"/>
      <c r="O51" s="29"/>
      <c r="P51" s="29"/>
      <c r="Q51" s="29"/>
      <c r="R51" s="29">
        <f t="shared" si="18"/>
        <v>0</v>
      </c>
      <c r="S51" s="22">
        <f>SUM(H51:Q51)/11</f>
        <v>0</v>
      </c>
      <c r="T51" s="36"/>
    </row>
    <row r="52" spans="1:20" ht="13.5" customHeight="1" x14ac:dyDescent="0.25">
      <c r="A52" s="440"/>
      <c r="B52" s="316"/>
      <c r="C52" s="316"/>
      <c r="D52" s="443"/>
      <c r="E52" s="445"/>
      <c r="F52" s="321"/>
      <c r="G52" s="23" t="s">
        <v>22</v>
      </c>
      <c r="H52" s="31">
        <f t="shared" ref="H52:Q52" si="19">+(H51*2+H50)/3</f>
        <v>0</v>
      </c>
      <c r="I52" s="31">
        <f t="shared" si="19"/>
        <v>0</v>
      </c>
      <c r="J52" s="31">
        <f>+(J51*2+J50)/3</f>
        <v>0</v>
      </c>
      <c r="K52" s="31">
        <f t="shared" si="19"/>
        <v>0</v>
      </c>
      <c r="L52" s="31">
        <f t="shared" si="19"/>
        <v>0</v>
      </c>
      <c r="M52" s="31">
        <f t="shared" si="19"/>
        <v>0</v>
      </c>
      <c r="N52" s="31">
        <f t="shared" si="19"/>
        <v>0</v>
      </c>
      <c r="O52" s="31">
        <f t="shared" si="19"/>
        <v>0</v>
      </c>
      <c r="P52" s="31">
        <f t="shared" si="19"/>
        <v>0</v>
      </c>
      <c r="Q52" s="31">
        <f t="shared" si="19"/>
        <v>0</v>
      </c>
      <c r="R52" s="32">
        <f t="shared" si="18"/>
        <v>0</v>
      </c>
      <c r="S52" s="24">
        <f>SUM(S51*2+S50)/3</f>
        <v>0</v>
      </c>
      <c r="T52" s="36"/>
    </row>
    <row r="53" spans="1:20" ht="13.5" customHeight="1" x14ac:dyDescent="0.25">
      <c r="A53" s="440"/>
      <c r="B53" s="316"/>
      <c r="C53" s="316"/>
      <c r="D53" s="443"/>
      <c r="E53" s="445"/>
      <c r="F53" s="322" t="s">
        <v>20</v>
      </c>
      <c r="G53" s="9" t="s">
        <v>1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>
        <f t="shared" si="18"/>
        <v>0</v>
      </c>
      <c r="S53" s="22">
        <f>SUM(H53:Q53)/10</f>
        <v>0</v>
      </c>
      <c r="T53" s="36"/>
    </row>
    <row r="54" spans="1:20" ht="13.5" customHeight="1" x14ac:dyDescent="0.25">
      <c r="A54" s="440"/>
      <c r="B54" s="316"/>
      <c r="C54" s="316"/>
      <c r="D54" s="443"/>
      <c r="E54" s="445"/>
      <c r="F54" s="322"/>
      <c r="G54" s="9" t="s">
        <v>2</v>
      </c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>
        <f t="shared" si="18"/>
        <v>0</v>
      </c>
      <c r="S54" s="22">
        <f>SUM(H54:Q54)/12</f>
        <v>0</v>
      </c>
      <c r="T54" s="36"/>
    </row>
    <row r="55" spans="1:20" ht="13.5" customHeight="1" x14ac:dyDescent="0.25">
      <c r="A55" s="440"/>
      <c r="B55" s="316"/>
      <c r="C55" s="316"/>
      <c r="D55" s="443"/>
      <c r="E55" s="445"/>
      <c r="F55" s="322"/>
      <c r="G55" s="23" t="s">
        <v>23</v>
      </c>
      <c r="H55" s="31">
        <f t="shared" ref="H55:Q55" si="20">+(H54*2+H53)/3</f>
        <v>0</v>
      </c>
      <c r="I55" s="31">
        <f t="shared" si="20"/>
        <v>0</v>
      </c>
      <c r="J55" s="31">
        <f>+(J54*2+J53)/3</f>
        <v>0</v>
      </c>
      <c r="K55" s="31">
        <f t="shared" si="20"/>
        <v>0</v>
      </c>
      <c r="L55" s="31">
        <f t="shared" si="20"/>
        <v>0</v>
      </c>
      <c r="M55" s="31">
        <f t="shared" si="20"/>
        <v>0</v>
      </c>
      <c r="N55" s="31">
        <f t="shared" si="20"/>
        <v>0</v>
      </c>
      <c r="O55" s="31">
        <f t="shared" si="20"/>
        <v>0</v>
      </c>
      <c r="P55" s="31">
        <f t="shared" si="20"/>
        <v>0</v>
      </c>
      <c r="Q55" s="31">
        <f t="shared" si="20"/>
        <v>0</v>
      </c>
      <c r="R55" s="32">
        <f t="shared" si="18"/>
        <v>0</v>
      </c>
      <c r="S55" s="24">
        <f>SUM(S54*2+S53)/3</f>
        <v>0</v>
      </c>
      <c r="T55" s="36"/>
    </row>
    <row r="56" spans="1:20" ht="28.5" customHeight="1" thickBot="1" x14ac:dyDescent="0.3">
      <c r="A56" s="440"/>
      <c r="B56" s="316"/>
      <c r="C56" s="316"/>
      <c r="D56" s="443"/>
      <c r="E56" s="445"/>
      <c r="F56" s="323" t="s">
        <v>21</v>
      </c>
      <c r="G56" s="323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>
        <f>SUM(S52,S55)/2</f>
        <v>0</v>
      </c>
      <c r="T56" s="11"/>
    </row>
    <row r="57" spans="1:20" ht="13.5" customHeight="1" x14ac:dyDescent="0.25">
      <c r="A57" s="439">
        <v>8</v>
      </c>
      <c r="B57" s="315" t="s">
        <v>374</v>
      </c>
      <c r="C57" s="315" t="s">
        <v>375</v>
      </c>
      <c r="D57" s="443" t="s">
        <v>57</v>
      </c>
      <c r="E57" s="445"/>
      <c r="F57" s="319" t="s">
        <v>16</v>
      </c>
      <c r="G57" s="12" t="s">
        <v>1</v>
      </c>
      <c r="H57" s="26"/>
      <c r="I57" s="20"/>
      <c r="J57" s="20"/>
      <c r="K57" s="20"/>
      <c r="L57" s="20"/>
      <c r="M57" s="20"/>
      <c r="N57" s="20"/>
      <c r="O57" s="20"/>
      <c r="P57" s="20"/>
      <c r="Q57" s="20"/>
      <c r="R57" s="20">
        <f t="shared" ref="R57:R62" si="21">SUM(H57:Q57)</f>
        <v>0</v>
      </c>
      <c r="S57" s="21">
        <f>SUM(H57:Q57)/9</f>
        <v>0</v>
      </c>
      <c r="T57" s="16"/>
    </row>
    <row r="58" spans="1:20" ht="13.5" customHeight="1" x14ac:dyDescent="0.25">
      <c r="A58" s="440"/>
      <c r="B58" s="316"/>
      <c r="C58" s="316"/>
      <c r="D58" s="443"/>
      <c r="E58" s="445"/>
      <c r="F58" s="320"/>
      <c r="G58" s="9" t="s">
        <v>2</v>
      </c>
      <c r="H58" s="28"/>
      <c r="I58" s="29"/>
      <c r="J58" s="29"/>
      <c r="K58" s="29"/>
      <c r="L58" s="29"/>
      <c r="M58" s="29"/>
      <c r="N58" s="29"/>
      <c r="O58" s="29"/>
      <c r="P58" s="29"/>
      <c r="Q58" s="29"/>
      <c r="R58" s="29">
        <f t="shared" si="21"/>
        <v>0</v>
      </c>
      <c r="S58" s="22">
        <f>SUM(H58:Q58)/11</f>
        <v>0</v>
      </c>
      <c r="T58" s="36"/>
    </row>
    <row r="59" spans="1:20" ht="13.5" customHeight="1" x14ac:dyDescent="0.25">
      <c r="A59" s="440"/>
      <c r="B59" s="316"/>
      <c r="C59" s="316"/>
      <c r="D59" s="443"/>
      <c r="E59" s="445"/>
      <c r="F59" s="321"/>
      <c r="G59" s="23" t="s">
        <v>22</v>
      </c>
      <c r="H59" s="31">
        <f t="shared" ref="H59:Q59" si="22">+(H58*2+H57)/3</f>
        <v>0</v>
      </c>
      <c r="I59" s="31">
        <f t="shared" si="22"/>
        <v>0</v>
      </c>
      <c r="J59" s="31">
        <f>+(J58*2+J57)/3</f>
        <v>0</v>
      </c>
      <c r="K59" s="31">
        <f t="shared" si="22"/>
        <v>0</v>
      </c>
      <c r="L59" s="31">
        <f t="shared" si="22"/>
        <v>0</v>
      </c>
      <c r="M59" s="31">
        <f t="shared" si="22"/>
        <v>0</v>
      </c>
      <c r="N59" s="31">
        <f t="shared" si="22"/>
        <v>0</v>
      </c>
      <c r="O59" s="31">
        <f t="shared" si="22"/>
        <v>0</v>
      </c>
      <c r="P59" s="31">
        <f t="shared" si="22"/>
        <v>0</v>
      </c>
      <c r="Q59" s="31">
        <f t="shared" si="22"/>
        <v>0</v>
      </c>
      <c r="R59" s="32">
        <f t="shared" si="21"/>
        <v>0</v>
      </c>
      <c r="S59" s="24">
        <f>SUM(S58*2+S57)/3</f>
        <v>0</v>
      </c>
      <c r="T59" s="36"/>
    </row>
    <row r="60" spans="1:20" ht="13.5" customHeight="1" x14ac:dyDescent="0.25">
      <c r="A60" s="440"/>
      <c r="B60" s="316"/>
      <c r="C60" s="316"/>
      <c r="D60" s="443"/>
      <c r="E60" s="445"/>
      <c r="F60" s="322" t="s">
        <v>20</v>
      </c>
      <c r="G60" s="9" t="s">
        <v>1</v>
      </c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>
        <f t="shared" si="21"/>
        <v>0</v>
      </c>
      <c r="S60" s="22">
        <f>SUM(H60:Q60)/10</f>
        <v>0</v>
      </c>
      <c r="T60" s="36"/>
    </row>
    <row r="61" spans="1:20" ht="13.5" customHeight="1" x14ac:dyDescent="0.25">
      <c r="A61" s="440"/>
      <c r="B61" s="316"/>
      <c r="C61" s="316"/>
      <c r="D61" s="443"/>
      <c r="E61" s="445"/>
      <c r="F61" s="322"/>
      <c r="G61" s="9" t="s">
        <v>2</v>
      </c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>
        <f t="shared" si="21"/>
        <v>0</v>
      </c>
      <c r="S61" s="22">
        <f>SUM(H61:Q61)/12</f>
        <v>0</v>
      </c>
      <c r="T61" s="36"/>
    </row>
    <row r="62" spans="1:20" ht="13.5" customHeight="1" x14ac:dyDescent="0.25">
      <c r="A62" s="440"/>
      <c r="B62" s="316"/>
      <c r="C62" s="316"/>
      <c r="D62" s="443"/>
      <c r="E62" s="445"/>
      <c r="F62" s="322"/>
      <c r="G62" s="23" t="s">
        <v>23</v>
      </c>
      <c r="H62" s="31">
        <f t="shared" ref="H62:Q62" si="23">+(H61*2+H60)/3</f>
        <v>0</v>
      </c>
      <c r="I62" s="31">
        <f t="shared" si="23"/>
        <v>0</v>
      </c>
      <c r="J62" s="31">
        <f>+(J61*2+J60)/3</f>
        <v>0</v>
      </c>
      <c r="K62" s="31">
        <f t="shared" si="23"/>
        <v>0</v>
      </c>
      <c r="L62" s="31">
        <f t="shared" si="23"/>
        <v>0</v>
      </c>
      <c r="M62" s="31">
        <f t="shared" si="23"/>
        <v>0</v>
      </c>
      <c r="N62" s="31">
        <f t="shared" si="23"/>
        <v>0</v>
      </c>
      <c r="O62" s="31">
        <f t="shared" si="23"/>
        <v>0</v>
      </c>
      <c r="P62" s="31">
        <f t="shared" si="23"/>
        <v>0</v>
      </c>
      <c r="Q62" s="31">
        <f t="shared" si="23"/>
        <v>0</v>
      </c>
      <c r="R62" s="32">
        <f t="shared" si="21"/>
        <v>0</v>
      </c>
      <c r="S62" s="24">
        <f>SUM(S61*2+S60)/3</f>
        <v>0</v>
      </c>
      <c r="T62" s="36"/>
    </row>
    <row r="63" spans="1:20" ht="24" customHeight="1" thickBot="1" x14ac:dyDescent="0.3">
      <c r="A63" s="440"/>
      <c r="B63" s="316"/>
      <c r="C63" s="316"/>
      <c r="D63" s="443"/>
      <c r="E63" s="445"/>
      <c r="F63" s="323" t="s">
        <v>21</v>
      </c>
      <c r="G63" s="323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>
        <f>SUM(S59,S62)/2</f>
        <v>0</v>
      </c>
      <c r="T63" s="11"/>
    </row>
    <row r="64" spans="1:20" ht="13.5" customHeight="1" x14ac:dyDescent="0.25">
      <c r="A64" s="439">
        <v>9</v>
      </c>
      <c r="B64" s="315" t="s">
        <v>374</v>
      </c>
      <c r="C64" s="315" t="s">
        <v>375</v>
      </c>
      <c r="D64" s="443" t="s">
        <v>57</v>
      </c>
      <c r="E64" s="445"/>
      <c r="F64" s="319" t="s">
        <v>16</v>
      </c>
      <c r="G64" s="12" t="s">
        <v>1</v>
      </c>
      <c r="H64" s="26"/>
      <c r="I64" s="20"/>
      <c r="J64" s="20"/>
      <c r="K64" s="20"/>
      <c r="L64" s="20"/>
      <c r="M64" s="20"/>
      <c r="N64" s="20"/>
      <c r="O64" s="20"/>
      <c r="P64" s="20"/>
      <c r="Q64" s="20"/>
      <c r="R64" s="20">
        <f t="shared" ref="R64:R69" si="24">SUM(H64:Q64)</f>
        <v>0</v>
      </c>
      <c r="S64" s="21">
        <f>SUM(H64:Q64)/9</f>
        <v>0</v>
      </c>
      <c r="T64" s="16"/>
    </row>
    <row r="65" spans="1:20" ht="13.5" customHeight="1" x14ac:dyDescent="0.25">
      <c r="A65" s="440"/>
      <c r="B65" s="316"/>
      <c r="C65" s="316"/>
      <c r="D65" s="443"/>
      <c r="E65" s="445"/>
      <c r="F65" s="320"/>
      <c r="G65" s="9" t="s">
        <v>2</v>
      </c>
      <c r="H65" s="28"/>
      <c r="I65" s="29"/>
      <c r="J65" s="29"/>
      <c r="K65" s="29"/>
      <c r="L65" s="29"/>
      <c r="M65" s="29"/>
      <c r="N65" s="29"/>
      <c r="O65" s="29"/>
      <c r="P65" s="29"/>
      <c r="Q65" s="29"/>
      <c r="R65" s="29">
        <f t="shared" si="24"/>
        <v>0</v>
      </c>
      <c r="S65" s="22">
        <f>SUM(H65:Q65)/11</f>
        <v>0</v>
      </c>
      <c r="T65" s="36"/>
    </row>
    <row r="66" spans="1:20" ht="13.5" customHeight="1" x14ac:dyDescent="0.25">
      <c r="A66" s="440"/>
      <c r="B66" s="316"/>
      <c r="C66" s="316"/>
      <c r="D66" s="443"/>
      <c r="E66" s="445"/>
      <c r="F66" s="321"/>
      <c r="G66" s="23" t="s">
        <v>22</v>
      </c>
      <c r="H66" s="31">
        <f t="shared" ref="H66:Q66" si="25">+(H65*2+H64)/3</f>
        <v>0</v>
      </c>
      <c r="I66" s="31">
        <f t="shared" si="25"/>
        <v>0</v>
      </c>
      <c r="J66" s="31">
        <f>+(J65*2+J64)/3</f>
        <v>0</v>
      </c>
      <c r="K66" s="31">
        <f t="shared" si="25"/>
        <v>0</v>
      </c>
      <c r="L66" s="31">
        <f t="shared" si="25"/>
        <v>0</v>
      </c>
      <c r="M66" s="31">
        <f t="shared" si="25"/>
        <v>0</v>
      </c>
      <c r="N66" s="31">
        <f t="shared" si="25"/>
        <v>0</v>
      </c>
      <c r="O66" s="31">
        <f t="shared" si="25"/>
        <v>0</v>
      </c>
      <c r="P66" s="31">
        <f t="shared" si="25"/>
        <v>0</v>
      </c>
      <c r="Q66" s="31">
        <f t="shared" si="25"/>
        <v>0</v>
      </c>
      <c r="R66" s="32">
        <f t="shared" si="24"/>
        <v>0</v>
      </c>
      <c r="S66" s="24">
        <f>SUM(S65*2+S64)/3</f>
        <v>0</v>
      </c>
      <c r="T66" s="36"/>
    </row>
    <row r="67" spans="1:20" ht="13.5" customHeight="1" x14ac:dyDescent="0.25">
      <c r="A67" s="440"/>
      <c r="B67" s="316"/>
      <c r="C67" s="316"/>
      <c r="D67" s="443"/>
      <c r="E67" s="445"/>
      <c r="F67" s="322" t="s">
        <v>20</v>
      </c>
      <c r="G67" s="9" t="s">
        <v>1</v>
      </c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>
        <f t="shared" si="24"/>
        <v>0</v>
      </c>
      <c r="S67" s="22">
        <f>SUM(H67:Q67)/10</f>
        <v>0</v>
      </c>
      <c r="T67" s="36"/>
    </row>
    <row r="68" spans="1:20" ht="13.5" customHeight="1" x14ac:dyDescent="0.25">
      <c r="A68" s="440"/>
      <c r="B68" s="316"/>
      <c r="C68" s="316"/>
      <c r="D68" s="443"/>
      <c r="E68" s="445"/>
      <c r="F68" s="322"/>
      <c r="G68" s="9" t="s">
        <v>2</v>
      </c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>
        <f t="shared" si="24"/>
        <v>0</v>
      </c>
      <c r="S68" s="22">
        <f>SUM(H68:Q68)/12</f>
        <v>0</v>
      </c>
      <c r="T68" s="36"/>
    </row>
    <row r="69" spans="1:20" ht="13.5" customHeight="1" x14ac:dyDescent="0.25">
      <c r="A69" s="440"/>
      <c r="B69" s="316"/>
      <c r="C69" s="316"/>
      <c r="D69" s="443"/>
      <c r="E69" s="445"/>
      <c r="F69" s="322"/>
      <c r="G69" s="23" t="s">
        <v>23</v>
      </c>
      <c r="H69" s="31">
        <f t="shared" ref="H69:Q69" si="26">+(H68*2+H67)/3</f>
        <v>0</v>
      </c>
      <c r="I69" s="31">
        <f t="shared" si="26"/>
        <v>0</v>
      </c>
      <c r="J69" s="31">
        <f>+(J68*2+J67)/3</f>
        <v>0</v>
      </c>
      <c r="K69" s="31">
        <f t="shared" si="26"/>
        <v>0</v>
      </c>
      <c r="L69" s="31">
        <f t="shared" si="26"/>
        <v>0</v>
      </c>
      <c r="M69" s="31">
        <f t="shared" si="26"/>
        <v>0</v>
      </c>
      <c r="N69" s="31">
        <f t="shared" si="26"/>
        <v>0</v>
      </c>
      <c r="O69" s="31">
        <f t="shared" si="26"/>
        <v>0</v>
      </c>
      <c r="P69" s="31">
        <f t="shared" si="26"/>
        <v>0</v>
      </c>
      <c r="Q69" s="31">
        <f t="shared" si="26"/>
        <v>0</v>
      </c>
      <c r="R69" s="32">
        <f t="shared" si="24"/>
        <v>0</v>
      </c>
      <c r="S69" s="24">
        <f>SUM(S68*2+S67)/3</f>
        <v>0</v>
      </c>
      <c r="T69" s="36"/>
    </row>
    <row r="70" spans="1:20" ht="30" customHeight="1" thickBot="1" x14ac:dyDescent="0.3">
      <c r="A70" s="440"/>
      <c r="B70" s="316"/>
      <c r="C70" s="316"/>
      <c r="D70" s="443"/>
      <c r="E70" s="445"/>
      <c r="F70" s="323" t="s">
        <v>21</v>
      </c>
      <c r="G70" s="323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>
        <f>SUM(S66,S69)/2</f>
        <v>0</v>
      </c>
      <c r="T70" s="11"/>
    </row>
    <row r="71" spans="1:20" ht="13.5" customHeight="1" x14ac:dyDescent="0.25">
      <c r="A71" s="439">
        <v>10</v>
      </c>
      <c r="B71" s="315" t="s">
        <v>374</v>
      </c>
      <c r="C71" s="315" t="s">
        <v>375</v>
      </c>
      <c r="D71" s="443" t="s">
        <v>57</v>
      </c>
      <c r="E71" s="445"/>
      <c r="F71" s="319" t="s">
        <v>16</v>
      </c>
      <c r="G71" s="12" t="s">
        <v>1</v>
      </c>
      <c r="H71" s="26"/>
      <c r="I71" s="20"/>
      <c r="J71" s="20"/>
      <c r="K71" s="20"/>
      <c r="L71" s="20"/>
      <c r="M71" s="20"/>
      <c r="N71" s="20"/>
      <c r="O71" s="20"/>
      <c r="P71" s="20"/>
      <c r="Q71" s="20"/>
      <c r="R71" s="20">
        <f t="shared" ref="R71:R76" si="27">SUM(H71:Q71)</f>
        <v>0</v>
      </c>
      <c r="S71" s="21">
        <f>SUM(H71:Q71)/9</f>
        <v>0</v>
      </c>
      <c r="T71" s="16"/>
    </row>
    <row r="72" spans="1:20" ht="13.5" customHeight="1" x14ac:dyDescent="0.25">
      <c r="A72" s="440"/>
      <c r="B72" s="316"/>
      <c r="C72" s="316"/>
      <c r="D72" s="443"/>
      <c r="E72" s="445"/>
      <c r="F72" s="320"/>
      <c r="G72" s="9" t="s">
        <v>2</v>
      </c>
      <c r="H72" s="28"/>
      <c r="I72" s="29"/>
      <c r="J72" s="29"/>
      <c r="K72" s="29"/>
      <c r="L72" s="29"/>
      <c r="M72" s="29"/>
      <c r="N72" s="29"/>
      <c r="O72" s="29"/>
      <c r="P72" s="29"/>
      <c r="Q72" s="29"/>
      <c r="R72" s="29">
        <f t="shared" si="27"/>
        <v>0</v>
      </c>
      <c r="S72" s="22">
        <f>SUM(H72:Q72)/11</f>
        <v>0</v>
      </c>
      <c r="T72" s="36"/>
    </row>
    <row r="73" spans="1:20" ht="13.5" customHeight="1" x14ac:dyDescent="0.25">
      <c r="A73" s="440"/>
      <c r="B73" s="316"/>
      <c r="C73" s="316"/>
      <c r="D73" s="443"/>
      <c r="E73" s="445"/>
      <c r="F73" s="321"/>
      <c r="G73" s="23" t="s">
        <v>22</v>
      </c>
      <c r="H73" s="31">
        <f t="shared" ref="H73:Q73" si="28">+(H72*2+H71)/3</f>
        <v>0</v>
      </c>
      <c r="I73" s="31">
        <f t="shared" si="28"/>
        <v>0</v>
      </c>
      <c r="J73" s="31">
        <f>+(J72*2+J71)/3</f>
        <v>0</v>
      </c>
      <c r="K73" s="31">
        <f t="shared" si="28"/>
        <v>0</v>
      </c>
      <c r="L73" s="31">
        <f t="shared" si="28"/>
        <v>0</v>
      </c>
      <c r="M73" s="31">
        <f t="shared" si="28"/>
        <v>0</v>
      </c>
      <c r="N73" s="31">
        <f t="shared" si="28"/>
        <v>0</v>
      </c>
      <c r="O73" s="31">
        <f t="shared" si="28"/>
        <v>0</v>
      </c>
      <c r="P73" s="31">
        <f t="shared" si="28"/>
        <v>0</v>
      </c>
      <c r="Q73" s="31">
        <f t="shared" si="28"/>
        <v>0</v>
      </c>
      <c r="R73" s="32">
        <f t="shared" si="27"/>
        <v>0</v>
      </c>
      <c r="S73" s="24">
        <f>SUM(S72*2+S71)/3</f>
        <v>0</v>
      </c>
      <c r="T73" s="36"/>
    </row>
    <row r="74" spans="1:20" ht="13.5" customHeight="1" x14ac:dyDescent="0.25">
      <c r="A74" s="440"/>
      <c r="B74" s="316"/>
      <c r="C74" s="316"/>
      <c r="D74" s="443"/>
      <c r="E74" s="445"/>
      <c r="F74" s="322" t="s">
        <v>20</v>
      </c>
      <c r="G74" s="9" t="s">
        <v>1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>
        <f t="shared" si="27"/>
        <v>0</v>
      </c>
      <c r="S74" s="22">
        <f>SUM(H74:Q74)/10</f>
        <v>0</v>
      </c>
      <c r="T74" s="36"/>
    </row>
    <row r="75" spans="1:20" ht="13.5" customHeight="1" x14ac:dyDescent="0.25">
      <c r="A75" s="440"/>
      <c r="B75" s="316"/>
      <c r="C75" s="316"/>
      <c r="D75" s="443"/>
      <c r="E75" s="445"/>
      <c r="F75" s="322"/>
      <c r="G75" s="9" t="s">
        <v>2</v>
      </c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>
        <f t="shared" si="27"/>
        <v>0</v>
      </c>
      <c r="S75" s="22">
        <f>SUM(H75:Q75)/12</f>
        <v>0</v>
      </c>
      <c r="T75" s="36"/>
    </row>
    <row r="76" spans="1:20" ht="13.5" customHeight="1" x14ac:dyDescent="0.25">
      <c r="A76" s="440"/>
      <c r="B76" s="316"/>
      <c r="C76" s="316"/>
      <c r="D76" s="443"/>
      <c r="E76" s="445"/>
      <c r="F76" s="322"/>
      <c r="G76" s="23" t="s">
        <v>23</v>
      </c>
      <c r="H76" s="31">
        <f t="shared" ref="H76:Q76" si="29">+(H75*2+H74)/3</f>
        <v>0</v>
      </c>
      <c r="I76" s="31">
        <f t="shared" si="29"/>
        <v>0</v>
      </c>
      <c r="J76" s="31">
        <f>+(J75*2+J74)/3</f>
        <v>0</v>
      </c>
      <c r="K76" s="31">
        <f t="shared" si="29"/>
        <v>0</v>
      </c>
      <c r="L76" s="31">
        <f t="shared" si="29"/>
        <v>0</v>
      </c>
      <c r="M76" s="31">
        <f t="shared" si="29"/>
        <v>0</v>
      </c>
      <c r="N76" s="31">
        <f t="shared" si="29"/>
        <v>0</v>
      </c>
      <c r="O76" s="31">
        <f t="shared" si="29"/>
        <v>0</v>
      </c>
      <c r="P76" s="31">
        <f t="shared" si="29"/>
        <v>0</v>
      </c>
      <c r="Q76" s="31">
        <f t="shared" si="29"/>
        <v>0</v>
      </c>
      <c r="R76" s="32">
        <f t="shared" si="27"/>
        <v>0</v>
      </c>
      <c r="S76" s="24">
        <f>SUM(S75*2+S74)/3</f>
        <v>0</v>
      </c>
      <c r="T76" s="36"/>
    </row>
    <row r="77" spans="1:20" ht="30" customHeight="1" thickBot="1" x14ac:dyDescent="0.3">
      <c r="A77" s="440"/>
      <c r="B77" s="316"/>
      <c r="C77" s="316"/>
      <c r="D77" s="443"/>
      <c r="E77" s="445"/>
      <c r="F77" s="323" t="s">
        <v>21</v>
      </c>
      <c r="G77" s="323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>
        <f>SUM(S73,S76)/2</f>
        <v>0</v>
      </c>
      <c r="T77" s="11"/>
    </row>
    <row r="78" spans="1:20" ht="13.5" customHeight="1" x14ac:dyDescent="0.25">
      <c r="A78" s="439">
        <v>11</v>
      </c>
      <c r="B78" s="315" t="s">
        <v>374</v>
      </c>
      <c r="C78" s="315" t="s">
        <v>375</v>
      </c>
      <c r="D78" s="443" t="s">
        <v>57</v>
      </c>
      <c r="E78" s="445"/>
      <c r="F78" s="319" t="s">
        <v>16</v>
      </c>
      <c r="G78" s="12" t="s">
        <v>1</v>
      </c>
      <c r="H78" s="26"/>
      <c r="I78" s="20"/>
      <c r="J78" s="20"/>
      <c r="K78" s="20"/>
      <c r="L78" s="20"/>
      <c r="M78" s="20"/>
      <c r="N78" s="20"/>
      <c r="O78" s="20"/>
      <c r="P78" s="20"/>
      <c r="Q78" s="20"/>
      <c r="R78" s="20">
        <f t="shared" ref="R78:R83" si="30">SUM(H78:Q78)</f>
        <v>0</v>
      </c>
      <c r="S78" s="21">
        <f>SUM(H78:Q78)/9</f>
        <v>0</v>
      </c>
      <c r="T78" s="16"/>
    </row>
    <row r="79" spans="1:20" ht="13.5" customHeight="1" x14ac:dyDescent="0.25">
      <c r="A79" s="440"/>
      <c r="B79" s="316"/>
      <c r="C79" s="316"/>
      <c r="D79" s="443"/>
      <c r="E79" s="445"/>
      <c r="F79" s="320"/>
      <c r="G79" s="9" t="s">
        <v>2</v>
      </c>
      <c r="H79" s="28"/>
      <c r="I79" s="29"/>
      <c r="J79" s="29"/>
      <c r="K79" s="29"/>
      <c r="L79" s="29"/>
      <c r="M79" s="29"/>
      <c r="N79" s="29"/>
      <c r="O79" s="29"/>
      <c r="P79" s="29"/>
      <c r="Q79" s="29"/>
      <c r="R79" s="29">
        <f t="shared" si="30"/>
        <v>0</v>
      </c>
      <c r="S79" s="22">
        <f>SUM(H79:Q79)/11</f>
        <v>0</v>
      </c>
      <c r="T79" s="36"/>
    </row>
    <row r="80" spans="1:20" ht="13.5" customHeight="1" x14ac:dyDescent="0.25">
      <c r="A80" s="440"/>
      <c r="B80" s="316"/>
      <c r="C80" s="316"/>
      <c r="D80" s="443"/>
      <c r="E80" s="445"/>
      <c r="F80" s="321"/>
      <c r="G80" s="23" t="s">
        <v>22</v>
      </c>
      <c r="H80" s="31">
        <f t="shared" ref="H80:Q80" si="31">+(H79*2+H78)/3</f>
        <v>0</v>
      </c>
      <c r="I80" s="31">
        <f t="shared" si="31"/>
        <v>0</v>
      </c>
      <c r="J80" s="31">
        <f>+(J79*2+J78)/3</f>
        <v>0</v>
      </c>
      <c r="K80" s="31">
        <f t="shared" si="31"/>
        <v>0</v>
      </c>
      <c r="L80" s="31">
        <f t="shared" si="31"/>
        <v>0</v>
      </c>
      <c r="M80" s="31">
        <f t="shared" si="31"/>
        <v>0</v>
      </c>
      <c r="N80" s="31">
        <f t="shared" si="31"/>
        <v>0</v>
      </c>
      <c r="O80" s="31">
        <f t="shared" si="31"/>
        <v>0</v>
      </c>
      <c r="P80" s="31">
        <f t="shared" si="31"/>
        <v>0</v>
      </c>
      <c r="Q80" s="31">
        <f t="shared" si="31"/>
        <v>0</v>
      </c>
      <c r="R80" s="32">
        <f t="shared" si="30"/>
        <v>0</v>
      </c>
      <c r="S80" s="24">
        <f>SUM(S79*2+S78)/3</f>
        <v>0</v>
      </c>
      <c r="T80" s="36"/>
    </row>
    <row r="81" spans="1:20" ht="13.5" customHeight="1" x14ac:dyDescent="0.25">
      <c r="A81" s="440"/>
      <c r="B81" s="316"/>
      <c r="C81" s="316"/>
      <c r="D81" s="443"/>
      <c r="E81" s="445"/>
      <c r="F81" s="322" t="s">
        <v>20</v>
      </c>
      <c r="G81" s="9" t="s">
        <v>1</v>
      </c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>
        <f t="shared" si="30"/>
        <v>0</v>
      </c>
      <c r="S81" s="22">
        <f>SUM(H81:Q81)/10</f>
        <v>0</v>
      </c>
      <c r="T81" s="36"/>
    </row>
    <row r="82" spans="1:20" ht="13.5" customHeight="1" x14ac:dyDescent="0.25">
      <c r="A82" s="440"/>
      <c r="B82" s="316"/>
      <c r="C82" s="316"/>
      <c r="D82" s="443"/>
      <c r="E82" s="445"/>
      <c r="F82" s="322"/>
      <c r="G82" s="9" t="s">
        <v>2</v>
      </c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>
        <f t="shared" si="30"/>
        <v>0</v>
      </c>
      <c r="S82" s="22">
        <f>SUM(H82:Q82)/12</f>
        <v>0</v>
      </c>
      <c r="T82" s="36"/>
    </row>
    <row r="83" spans="1:20" ht="13.5" customHeight="1" x14ac:dyDescent="0.25">
      <c r="A83" s="440"/>
      <c r="B83" s="316"/>
      <c r="C83" s="316"/>
      <c r="D83" s="443"/>
      <c r="E83" s="445"/>
      <c r="F83" s="322"/>
      <c r="G83" s="23" t="s">
        <v>23</v>
      </c>
      <c r="H83" s="31">
        <f t="shared" ref="H83:Q83" si="32">+(H82*2+H81)/3</f>
        <v>0</v>
      </c>
      <c r="I83" s="31">
        <f t="shared" si="32"/>
        <v>0</v>
      </c>
      <c r="J83" s="31">
        <f>+(J82*2+J81)/3</f>
        <v>0</v>
      </c>
      <c r="K83" s="31">
        <f t="shared" si="32"/>
        <v>0</v>
      </c>
      <c r="L83" s="31">
        <f t="shared" si="32"/>
        <v>0</v>
      </c>
      <c r="M83" s="31">
        <f t="shared" si="32"/>
        <v>0</v>
      </c>
      <c r="N83" s="31">
        <f t="shared" si="32"/>
        <v>0</v>
      </c>
      <c r="O83" s="31">
        <f t="shared" si="32"/>
        <v>0</v>
      </c>
      <c r="P83" s="31">
        <f t="shared" si="32"/>
        <v>0</v>
      </c>
      <c r="Q83" s="31">
        <f t="shared" si="32"/>
        <v>0</v>
      </c>
      <c r="R83" s="32">
        <f t="shared" si="30"/>
        <v>0</v>
      </c>
      <c r="S83" s="24">
        <f>SUM(S82*2+S81)/3</f>
        <v>0</v>
      </c>
      <c r="T83" s="36"/>
    </row>
    <row r="84" spans="1:20" ht="27.75" customHeight="1" thickBot="1" x14ac:dyDescent="0.3">
      <c r="A84" s="440"/>
      <c r="B84" s="316"/>
      <c r="C84" s="316"/>
      <c r="D84" s="443"/>
      <c r="E84" s="445"/>
      <c r="F84" s="323" t="s">
        <v>21</v>
      </c>
      <c r="G84" s="323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>
        <f>SUM(S80,S83)/2</f>
        <v>0</v>
      </c>
      <c r="T84" s="11"/>
    </row>
    <row r="85" spans="1:20" ht="13.5" customHeight="1" x14ac:dyDescent="0.25">
      <c r="A85" s="439">
        <v>12</v>
      </c>
      <c r="B85" s="315" t="s">
        <v>374</v>
      </c>
      <c r="C85" s="315" t="s">
        <v>375</v>
      </c>
      <c r="D85" s="443" t="s">
        <v>57</v>
      </c>
      <c r="E85" s="445"/>
      <c r="F85" s="319" t="s">
        <v>16</v>
      </c>
      <c r="G85" s="12" t="s">
        <v>1</v>
      </c>
      <c r="H85" s="26"/>
      <c r="I85" s="20"/>
      <c r="J85" s="20"/>
      <c r="K85" s="20"/>
      <c r="L85" s="20"/>
      <c r="M85" s="20"/>
      <c r="N85" s="20"/>
      <c r="O85" s="20"/>
      <c r="P85" s="20"/>
      <c r="Q85" s="20"/>
      <c r="R85" s="20">
        <f t="shared" ref="R85:R90" si="33">SUM(H85:Q85)</f>
        <v>0</v>
      </c>
      <c r="S85" s="21">
        <f>SUM(H85:Q85)/9</f>
        <v>0</v>
      </c>
      <c r="T85" s="16"/>
    </row>
    <row r="86" spans="1:20" ht="13.5" customHeight="1" x14ac:dyDescent="0.25">
      <c r="A86" s="440"/>
      <c r="B86" s="316"/>
      <c r="C86" s="316"/>
      <c r="D86" s="443"/>
      <c r="E86" s="445"/>
      <c r="F86" s="320"/>
      <c r="G86" s="9" t="s">
        <v>2</v>
      </c>
      <c r="H86" s="28"/>
      <c r="I86" s="29"/>
      <c r="J86" s="29"/>
      <c r="K86" s="29"/>
      <c r="L86" s="29"/>
      <c r="M86" s="29"/>
      <c r="N86" s="29"/>
      <c r="O86" s="29"/>
      <c r="P86" s="29"/>
      <c r="Q86" s="29"/>
      <c r="R86" s="29">
        <f t="shared" si="33"/>
        <v>0</v>
      </c>
      <c r="S86" s="22">
        <f>SUM(H86:Q86)/11</f>
        <v>0</v>
      </c>
      <c r="T86" s="36"/>
    </row>
    <row r="87" spans="1:20" ht="13.5" customHeight="1" x14ac:dyDescent="0.25">
      <c r="A87" s="440"/>
      <c r="B87" s="316"/>
      <c r="C87" s="316"/>
      <c r="D87" s="443"/>
      <c r="E87" s="445"/>
      <c r="F87" s="321"/>
      <c r="G87" s="23" t="s">
        <v>22</v>
      </c>
      <c r="H87" s="31">
        <f t="shared" ref="H87:Q87" si="34">+(H86*2+H85)/3</f>
        <v>0</v>
      </c>
      <c r="I87" s="31">
        <f t="shared" si="34"/>
        <v>0</v>
      </c>
      <c r="J87" s="31">
        <f>+(J86*2+J85)/3</f>
        <v>0</v>
      </c>
      <c r="K87" s="31">
        <f t="shared" si="34"/>
        <v>0</v>
      </c>
      <c r="L87" s="31">
        <f t="shared" si="34"/>
        <v>0</v>
      </c>
      <c r="M87" s="31">
        <f t="shared" si="34"/>
        <v>0</v>
      </c>
      <c r="N87" s="31">
        <f t="shared" si="34"/>
        <v>0</v>
      </c>
      <c r="O87" s="31">
        <f t="shared" si="34"/>
        <v>0</v>
      </c>
      <c r="P87" s="31">
        <f t="shared" si="34"/>
        <v>0</v>
      </c>
      <c r="Q87" s="31">
        <f t="shared" si="34"/>
        <v>0</v>
      </c>
      <c r="R87" s="32">
        <f t="shared" si="33"/>
        <v>0</v>
      </c>
      <c r="S87" s="24">
        <f>SUM(S86*2+S85)/3</f>
        <v>0</v>
      </c>
      <c r="T87" s="36"/>
    </row>
    <row r="88" spans="1:20" ht="13.5" customHeight="1" x14ac:dyDescent="0.25">
      <c r="A88" s="440"/>
      <c r="B88" s="316"/>
      <c r="C88" s="316"/>
      <c r="D88" s="443"/>
      <c r="E88" s="445"/>
      <c r="F88" s="322" t="s">
        <v>20</v>
      </c>
      <c r="G88" s="9" t="s">
        <v>1</v>
      </c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>
        <f t="shared" si="33"/>
        <v>0</v>
      </c>
      <c r="S88" s="22">
        <f>SUM(H88:Q88)/10</f>
        <v>0</v>
      </c>
      <c r="T88" s="36"/>
    </row>
    <row r="89" spans="1:20" ht="13.5" customHeight="1" x14ac:dyDescent="0.25">
      <c r="A89" s="440"/>
      <c r="B89" s="316"/>
      <c r="C89" s="316"/>
      <c r="D89" s="443"/>
      <c r="E89" s="445"/>
      <c r="F89" s="322"/>
      <c r="G89" s="9" t="s">
        <v>2</v>
      </c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>
        <f t="shared" si="33"/>
        <v>0</v>
      </c>
      <c r="S89" s="22">
        <f>SUM(H89:Q89)/12</f>
        <v>0</v>
      </c>
      <c r="T89" s="36"/>
    </row>
    <row r="90" spans="1:20" ht="13.5" customHeight="1" x14ac:dyDescent="0.25">
      <c r="A90" s="440"/>
      <c r="B90" s="316"/>
      <c r="C90" s="316"/>
      <c r="D90" s="443"/>
      <c r="E90" s="445"/>
      <c r="F90" s="322"/>
      <c r="G90" s="23" t="s">
        <v>23</v>
      </c>
      <c r="H90" s="31">
        <f t="shared" ref="H90:Q90" si="35">+(H89*2+H88)/3</f>
        <v>0</v>
      </c>
      <c r="I90" s="31">
        <f t="shared" si="35"/>
        <v>0</v>
      </c>
      <c r="J90" s="31">
        <f>+(J89*2+J88)/3</f>
        <v>0</v>
      </c>
      <c r="K90" s="31">
        <f t="shared" si="35"/>
        <v>0</v>
      </c>
      <c r="L90" s="31">
        <f t="shared" si="35"/>
        <v>0</v>
      </c>
      <c r="M90" s="31">
        <f t="shared" si="35"/>
        <v>0</v>
      </c>
      <c r="N90" s="31">
        <f t="shared" si="35"/>
        <v>0</v>
      </c>
      <c r="O90" s="31">
        <f t="shared" si="35"/>
        <v>0</v>
      </c>
      <c r="P90" s="31">
        <f t="shared" si="35"/>
        <v>0</v>
      </c>
      <c r="Q90" s="31">
        <f t="shared" si="35"/>
        <v>0</v>
      </c>
      <c r="R90" s="32">
        <f t="shared" si="33"/>
        <v>0</v>
      </c>
      <c r="S90" s="24">
        <f>SUM(S89*2+S88)/3</f>
        <v>0</v>
      </c>
      <c r="T90" s="36"/>
    </row>
    <row r="91" spans="1:20" ht="33" customHeight="1" thickBot="1" x14ac:dyDescent="0.3">
      <c r="A91" s="440"/>
      <c r="B91" s="316"/>
      <c r="C91" s="316"/>
      <c r="D91" s="443"/>
      <c r="E91" s="445"/>
      <c r="F91" s="323" t="s">
        <v>21</v>
      </c>
      <c r="G91" s="323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>
        <f>SUM(S87,S90)/2</f>
        <v>0</v>
      </c>
      <c r="T91" s="11"/>
    </row>
    <row r="92" spans="1:20" ht="13.5" customHeight="1" x14ac:dyDescent="0.25">
      <c r="A92" s="439">
        <v>13</v>
      </c>
      <c r="B92" s="315" t="s">
        <v>374</v>
      </c>
      <c r="C92" s="315" t="s">
        <v>375</v>
      </c>
      <c r="D92" s="443" t="s">
        <v>57</v>
      </c>
      <c r="E92" s="445"/>
      <c r="F92" s="319" t="s">
        <v>16</v>
      </c>
      <c r="G92" s="12" t="s">
        <v>1</v>
      </c>
      <c r="H92" s="26"/>
      <c r="I92" s="20"/>
      <c r="J92" s="20"/>
      <c r="K92" s="20"/>
      <c r="L92" s="20"/>
      <c r="M92" s="20"/>
      <c r="N92" s="20"/>
      <c r="O92" s="20"/>
      <c r="P92" s="20"/>
      <c r="Q92" s="20"/>
      <c r="R92" s="20">
        <f t="shared" ref="R92:R97" si="36">SUM(H92:Q92)</f>
        <v>0</v>
      </c>
      <c r="S92" s="21">
        <f>SUM(H92:Q92)/9</f>
        <v>0</v>
      </c>
      <c r="T92" s="16"/>
    </row>
    <row r="93" spans="1:20" ht="13.5" customHeight="1" x14ac:dyDescent="0.25">
      <c r="A93" s="440"/>
      <c r="B93" s="316"/>
      <c r="C93" s="316"/>
      <c r="D93" s="443"/>
      <c r="E93" s="445"/>
      <c r="F93" s="320"/>
      <c r="G93" s="9" t="s">
        <v>2</v>
      </c>
      <c r="H93" s="28"/>
      <c r="I93" s="29"/>
      <c r="J93" s="29"/>
      <c r="K93" s="29"/>
      <c r="L93" s="29"/>
      <c r="M93" s="29"/>
      <c r="N93" s="29"/>
      <c r="O93" s="29"/>
      <c r="P93" s="29"/>
      <c r="Q93" s="29"/>
      <c r="R93" s="29">
        <f t="shared" si="36"/>
        <v>0</v>
      </c>
      <c r="S93" s="22">
        <f>SUM(H93:Q93)/11</f>
        <v>0</v>
      </c>
      <c r="T93" s="36"/>
    </row>
    <row r="94" spans="1:20" ht="13.5" customHeight="1" x14ac:dyDescent="0.25">
      <c r="A94" s="440"/>
      <c r="B94" s="316"/>
      <c r="C94" s="316"/>
      <c r="D94" s="443"/>
      <c r="E94" s="445"/>
      <c r="F94" s="321"/>
      <c r="G94" s="23" t="s">
        <v>22</v>
      </c>
      <c r="H94" s="31">
        <f t="shared" ref="H94:Q94" si="37">+(H93*2+H92)/3</f>
        <v>0</v>
      </c>
      <c r="I94" s="31">
        <f t="shared" si="37"/>
        <v>0</v>
      </c>
      <c r="J94" s="31">
        <f>+(J93*2+J92)/3</f>
        <v>0</v>
      </c>
      <c r="K94" s="31">
        <f t="shared" si="37"/>
        <v>0</v>
      </c>
      <c r="L94" s="31">
        <f t="shared" si="37"/>
        <v>0</v>
      </c>
      <c r="M94" s="31">
        <f t="shared" si="37"/>
        <v>0</v>
      </c>
      <c r="N94" s="31">
        <f t="shared" si="37"/>
        <v>0</v>
      </c>
      <c r="O94" s="31">
        <f t="shared" si="37"/>
        <v>0</v>
      </c>
      <c r="P94" s="31">
        <f t="shared" si="37"/>
        <v>0</v>
      </c>
      <c r="Q94" s="31">
        <f t="shared" si="37"/>
        <v>0</v>
      </c>
      <c r="R94" s="32">
        <f t="shared" si="36"/>
        <v>0</v>
      </c>
      <c r="S94" s="24">
        <f>SUM(S93*2+S92)/3</f>
        <v>0</v>
      </c>
      <c r="T94" s="36"/>
    </row>
    <row r="95" spans="1:20" ht="13.5" customHeight="1" x14ac:dyDescent="0.25">
      <c r="A95" s="440"/>
      <c r="B95" s="316"/>
      <c r="C95" s="316"/>
      <c r="D95" s="443"/>
      <c r="E95" s="445"/>
      <c r="F95" s="322" t="s">
        <v>20</v>
      </c>
      <c r="G95" s="9" t="s">
        <v>1</v>
      </c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>
        <f t="shared" si="36"/>
        <v>0</v>
      </c>
      <c r="S95" s="22">
        <f>SUM(H95:Q95)/10</f>
        <v>0</v>
      </c>
      <c r="T95" s="36"/>
    </row>
    <row r="96" spans="1:20" ht="13.5" customHeight="1" x14ac:dyDescent="0.25">
      <c r="A96" s="440"/>
      <c r="B96" s="316"/>
      <c r="C96" s="316"/>
      <c r="D96" s="443"/>
      <c r="E96" s="445"/>
      <c r="F96" s="322"/>
      <c r="G96" s="9" t="s">
        <v>2</v>
      </c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>
        <f t="shared" si="36"/>
        <v>0</v>
      </c>
      <c r="S96" s="22">
        <f>SUM(H96:Q96)/12</f>
        <v>0</v>
      </c>
      <c r="T96" s="36"/>
    </row>
    <row r="97" spans="1:20" ht="13.5" customHeight="1" x14ac:dyDescent="0.25">
      <c r="A97" s="440"/>
      <c r="B97" s="316"/>
      <c r="C97" s="316"/>
      <c r="D97" s="443"/>
      <c r="E97" s="445"/>
      <c r="F97" s="322"/>
      <c r="G97" s="23" t="s">
        <v>23</v>
      </c>
      <c r="H97" s="31">
        <f t="shared" ref="H97:Q97" si="38">+(H96*2+H95)/3</f>
        <v>0</v>
      </c>
      <c r="I97" s="31">
        <f t="shared" si="38"/>
        <v>0</v>
      </c>
      <c r="J97" s="31">
        <f>+(J96*2+J95)/3</f>
        <v>0</v>
      </c>
      <c r="K97" s="31">
        <f t="shared" si="38"/>
        <v>0</v>
      </c>
      <c r="L97" s="31">
        <f t="shared" si="38"/>
        <v>0</v>
      </c>
      <c r="M97" s="31">
        <f t="shared" si="38"/>
        <v>0</v>
      </c>
      <c r="N97" s="31">
        <f t="shared" si="38"/>
        <v>0</v>
      </c>
      <c r="O97" s="31">
        <f t="shared" si="38"/>
        <v>0</v>
      </c>
      <c r="P97" s="31">
        <f t="shared" si="38"/>
        <v>0</v>
      </c>
      <c r="Q97" s="31">
        <f t="shared" si="38"/>
        <v>0</v>
      </c>
      <c r="R97" s="32">
        <f t="shared" si="36"/>
        <v>0</v>
      </c>
      <c r="S97" s="24">
        <f>SUM(S96*2+S95)/3</f>
        <v>0</v>
      </c>
      <c r="T97" s="36"/>
    </row>
    <row r="98" spans="1:20" ht="25.5" customHeight="1" thickBot="1" x14ac:dyDescent="0.3">
      <c r="A98" s="440"/>
      <c r="B98" s="316"/>
      <c r="C98" s="316"/>
      <c r="D98" s="443"/>
      <c r="E98" s="445"/>
      <c r="F98" s="323" t="s">
        <v>21</v>
      </c>
      <c r="G98" s="323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>
        <f>SUM(S94,S97)/2</f>
        <v>0</v>
      </c>
      <c r="T98" s="11"/>
    </row>
    <row r="99" spans="1:20" ht="13.5" customHeight="1" x14ac:dyDescent="0.25">
      <c r="A99" s="439">
        <v>14</v>
      </c>
      <c r="B99" s="315" t="s">
        <v>374</v>
      </c>
      <c r="C99" s="315" t="s">
        <v>375</v>
      </c>
      <c r="D99" s="443" t="s">
        <v>57</v>
      </c>
      <c r="E99" s="445"/>
      <c r="F99" s="319" t="s">
        <v>16</v>
      </c>
      <c r="G99" s="12" t="s">
        <v>1</v>
      </c>
      <c r="H99" s="26"/>
      <c r="I99" s="20"/>
      <c r="J99" s="20"/>
      <c r="K99" s="20"/>
      <c r="L99" s="20"/>
      <c r="M99" s="20"/>
      <c r="N99" s="20"/>
      <c r="O99" s="20"/>
      <c r="P99" s="20"/>
      <c r="Q99" s="20"/>
      <c r="R99" s="20">
        <f t="shared" ref="R99:R104" si="39">SUM(H99:Q99)</f>
        <v>0</v>
      </c>
      <c r="S99" s="21">
        <f>SUM(H99:Q99)/9</f>
        <v>0</v>
      </c>
      <c r="T99" s="16"/>
    </row>
    <row r="100" spans="1:20" ht="13.5" customHeight="1" x14ac:dyDescent="0.25">
      <c r="A100" s="440"/>
      <c r="B100" s="316"/>
      <c r="C100" s="316"/>
      <c r="D100" s="443"/>
      <c r="E100" s="445"/>
      <c r="F100" s="320"/>
      <c r="G100" s="9" t="s">
        <v>2</v>
      </c>
      <c r="H100" s="28"/>
      <c r="I100" s="29"/>
      <c r="J100" s="29"/>
      <c r="K100" s="29"/>
      <c r="L100" s="29"/>
      <c r="M100" s="29"/>
      <c r="N100" s="29"/>
      <c r="O100" s="29"/>
      <c r="P100" s="29"/>
      <c r="Q100" s="29"/>
      <c r="R100" s="29">
        <f t="shared" si="39"/>
        <v>0</v>
      </c>
      <c r="S100" s="22">
        <f>SUM(H100:Q100)/11</f>
        <v>0</v>
      </c>
      <c r="T100" s="36"/>
    </row>
    <row r="101" spans="1:20" ht="13.5" customHeight="1" x14ac:dyDescent="0.25">
      <c r="A101" s="440"/>
      <c r="B101" s="316"/>
      <c r="C101" s="316"/>
      <c r="D101" s="443"/>
      <c r="E101" s="445"/>
      <c r="F101" s="321"/>
      <c r="G101" s="23" t="s">
        <v>22</v>
      </c>
      <c r="H101" s="31">
        <f t="shared" ref="H101:Q101" si="40">+(H100*2+H99)/3</f>
        <v>0</v>
      </c>
      <c r="I101" s="31">
        <f t="shared" si="40"/>
        <v>0</v>
      </c>
      <c r="J101" s="31">
        <f>+(J100*2+J99)/3</f>
        <v>0</v>
      </c>
      <c r="K101" s="31">
        <f t="shared" si="40"/>
        <v>0</v>
      </c>
      <c r="L101" s="31">
        <f t="shared" si="40"/>
        <v>0</v>
      </c>
      <c r="M101" s="31">
        <f t="shared" si="40"/>
        <v>0</v>
      </c>
      <c r="N101" s="31">
        <f t="shared" si="40"/>
        <v>0</v>
      </c>
      <c r="O101" s="31">
        <f t="shared" si="40"/>
        <v>0</v>
      </c>
      <c r="P101" s="31">
        <f t="shared" si="40"/>
        <v>0</v>
      </c>
      <c r="Q101" s="31">
        <f t="shared" si="40"/>
        <v>0</v>
      </c>
      <c r="R101" s="32">
        <f t="shared" si="39"/>
        <v>0</v>
      </c>
      <c r="S101" s="24">
        <f>SUM(S100*2+S99)/3</f>
        <v>0</v>
      </c>
      <c r="T101" s="36"/>
    </row>
    <row r="102" spans="1:20" ht="13.5" customHeight="1" x14ac:dyDescent="0.25">
      <c r="A102" s="440"/>
      <c r="B102" s="316"/>
      <c r="C102" s="316"/>
      <c r="D102" s="443"/>
      <c r="E102" s="445"/>
      <c r="F102" s="322" t="s">
        <v>20</v>
      </c>
      <c r="G102" s="9" t="s">
        <v>1</v>
      </c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>
        <f t="shared" si="39"/>
        <v>0</v>
      </c>
      <c r="S102" s="22">
        <f>SUM(H102:Q102)/10</f>
        <v>0</v>
      </c>
      <c r="T102" s="36"/>
    </row>
    <row r="103" spans="1:20" ht="13.5" customHeight="1" x14ac:dyDescent="0.25">
      <c r="A103" s="440"/>
      <c r="B103" s="316"/>
      <c r="C103" s="316"/>
      <c r="D103" s="443"/>
      <c r="E103" s="445"/>
      <c r="F103" s="322"/>
      <c r="G103" s="9" t="s">
        <v>2</v>
      </c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>
        <f t="shared" si="39"/>
        <v>0</v>
      </c>
      <c r="S103" s="22">
        <f>SUM(H103:Q103)/12</f>
        <v>0</v>
      </c>
      <c r="T103" s="36"/>
    </row>
    <row r="104" spans="1:20" ht="13.5" customHeight="1" x14ac:dyDescent="0.25">
      <c r="A104" s="440"/>
      <c r="B104" s="316"/>
      <c r="C104" s="316"/>
      <c r="D104" s="443"/>
      <c r="E104" s="445"/>
      <c r="F104" s="322"/>
      <c r="G104" s="23" t="s">
        <v>23</v>
      </c>
      <c r="H104" s="31">
        <f t="shared" ref="H104:Q104" si="41">+(H103*2+H102)/3</f>
        <v>0</v>
      </c>
      <c r="I104" s="31">
        <f t="shared" si="41"/>
        <v>0</v>
      </c>
      <c r="J104" s="31">
        <f>+(J103*2+J102)/3</f>
        <v>0</v>
      </c>
      <c r="K104" s="31">
        <f t="shared" si="41"/>
        <v>0</v>
      </c>
      <c r="L104" s="31">
        <f t="shared" si="41"/>
        <v>0</v>
      </c>
      <c r="M104" s="31">
        <f t="shared" si="41"/>
        <v>0</v>
      </c>
      <c r="N104" s="31">
        <f t="shared" si="41"/>
        <v>0</v>
      </c>
      <c r="O104" s="31">
        <f t="shared" si="41"/>
        <v>0</v>
      </c>
      <c r="P104" s="31">
        <f t="shared" si="41"/>
        <v>0</v>
      </c>
      <c r="Q104" s="31">
        <f t="shared" si="41"/>
        <v>0</v>
      </c>
      <c r="R104" s="32">
        <f t="shared" si="39"/>
        <v>0</v>
      </c>
      <c r="S104" s="24">
        <f>SUM(S103*2+S102)/3</f>
        <v>0</v>
      </c>
      <c r="T104" s="36"/>
    </row>
    <row r="105" spans="1:20" ht="21.75" customHeight="1" thickBot="1" x14ac:dyDescent="0.3">
      <c r="A105" s="440"/>
      <c r="B105" s="316"/>
      <c r="C105" s="316"/>
      <c r="D105" s="443"/>
      <c r="E105" s="445"/>
      <c r="F105" s="323" t="s">
        <v>21</v>
      </c>
      <c r="G105" s="323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>
        <f>SUM(S101,S104)/2</f>
        <v>0</v>
      </c>
      <c r="T105" s="11"/>
    </row>
    <row r="106" spans="1:20" ht="13.5" customHeight="1" x14ac:dyDescent="0.25">
      <c r="A106" s="439">
        <v>15</v>
      </c>
      <c r="B106" s="315" t="s">
        <v>374</v>
      </c>
      <c r="C106" s="315" t="s">
        <v>375</v>
      </c>
      <c r="D106" s="443" t="s">
        <v>57</v>
      </c>
      <c r="E106" s="445"/>
      <c r="F106" s="319" t="s">
        <v>16</v>
      </c>
      <c r="G106" s="12" t="s">
        <v>1</v>
      </c>
      <c r="H106" s="26"/>
      <c r="I106" s="20"/>
      <c r="J106" s="20"/>
      <c r="K106" s="20"/>
      <c r="L106" s="20"/>
      <c r="M106" s="20"/>
      <c r="N106" s="20"/>
      <c r="O106" s="20"/>
      <c r="P106" s="20"/>
      <c r="Q106" s="20"/>
      <c r="R106" s="20">
        <f t="shared" ref="R106:R111" si="42">SUM(H106:Q106)</f>
        <v>0</v>
      </c>
      <c r="S106" s="21">
        <f>SUM(H106:Q106)/9</f>
        <v>0</v>
      </c>
      <c r="T106" s="16"/>
    </row>
    <row r="107" spans="1:20" ht="13.5" customHeight="1" x14ac:dyDescent="0.25">
      <c r="A107" s="440"/>
      <c r="B107" s="316"/>
      <c r="C107" s="316"/>
      <c r="D107" s="443"/>
      <c r="E107" s="445"/>
      <c r="F107" s="320"/>
      <c r="G107" s="9" t="s">
        <v>2</v>
      </c>
      <c r="H107" s="28"/>
      <c r="I107" s="29"/>
      <c r="J107" s="29"/>
      <c r="K107" s="29"/>
      <c r="L107" s="29"/>
      <c r="M107" s="29"/>
      <c r="N107" s="29"/>
      <c r="O107" s="29"/>
      <c r="P107" s="29"/>
      <c r="Q107" s="29"/>
      <c r="R107" s="29">
        <f t="shared" si="42"/>
        <v>0</v>
      </c>
      <c r="S107" s="22">
        <f>SUM(H107:Q107)/11</f>
        <v>0</v>
      </c>
      <c r="T107" s="36"/>
    </row>
    <row r="108" spans="1:20" ht="13.5" customHeight="1" x14ac:dyDescent="0.25">
      <c r="A108" s="440"/>
      <c r="B108" s="316"/>
      <c r="C108" s="316"/>
      <c r="D108" s="443"/>
      <c r="E108" s="445"/>
      <c r="F108" s="321"/>
      <c r="G108" s="23" t="s">
        <v>22</v>
      </c>
      <c r="H108" s="31">
        <f t="shared" ref="H108:Q108" si="43">+(H107*2+H106)/3</f>
        <v>0</v>
      </c>
      <c r="I108" s="31">
        <f t="shared" si="43"/>
        <v>0</v>
      </c>
      <c r="J108" s="31">
        <f>+(J107*2+J106)/3</f>
        <v>0</v>
      </c>
      <c r="K108" s="31">
        <f t="shared" si="43"/>
        <v>0</v>
      </c>
      <c r="L108" s="31">
        <f t="shared" si="43"/>
        <v>0</v>
      </c>
      <c r="M108" s="31">
        <f t="shared" si="43"/>
        <v>0</v>
      </c>
      <c r="N108" s="31">
        <f t="shared" si="43"/>
        <v>0</v>
      </c>
      <c r="O108" s="31">
        <f t="shared" si="43"/>
        <v>0</v>
      </c>
      <c r="P108" s="31">
        <f t="shared" si="43"/>
        <v>0</v>
      </c>
      <c r="Q108" s="31">
        <f t="shared" si="43"/>
        <v>0</v>
      </c>
      <c r="R108" s="32">
        <f t="shared" si="42"/>
        <v>0</v>
      </c>
      <c r="S108" s="24">
        <f>SUM(S107*2+S106)/3</f>
        <v>0</v>
      </c>
      <c r="T108" s="36"/>
    </row>
    <row r="109" spans="1:20" ht="13.5" customHeight="1" x14ac:dyDescent="0.25">
      <c r="A109" s="440"/>
      <c r="B109" s="316"/>
      <c r="C109" s="316"/>
      <c r="D109" s="443"/>
      <c r="E109" s="445"/>
      <c r="F109" s="322" t="s">
        <v>20</v>
      </c>
      <c r="G109" s="9" t="s">
        <v>1</v>
      </c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>
        <f t="shared" si="42"/>
        <v>0</v>
      </c>
      <c r="S109" s="22">
        <f>SUM(H109:Q109)/10</f>
        <v>0</v>
      </c>
      <c r="T109" s="36"/>
    </row>
    <row r="110" spans="1:20" ht="13.5" customHeight="1" x14ac:dyDescent="0.25">
      <c r="A110" s="440"/>
      <c r="B110" s="316"/>
      <c r="C110" s="316"/>
      <c r="D110" s="443"/>
      <c r="E110" s="445"/>
      <c r="F110" s="322"/>
      <c r="G110" s="9" t="s">
        <v>2</v>
      </c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>
        <f t="shared" si="42"/>
        <v>0</v>
      </c>
      <c r="S110" s="22">
        <f>SUM(H110:Q110)/12</f>
        <v>0</v>
      </c>
      <c r="T110" s="36"/>
    </row>
    <row r="111" spans="1:20" ht="13.5" customHeight="1" x14ac:dyDescent="0.25">
      <c r="A111" s="440"/>
      <c r="B111" s="316"/>
      <c r="C111" s="316"/>
      <c r="D111" s="443"/>
      <c r="E111" s="445"/>
      <c r="F111" s="322"/>
      <c r="G111" s="23" t="s">
        <v>23</v>
      </c>
      <c r="H111" s="31">
        <f t="shared" ref="H111:Q111" si="44">+(H110*2+H109)/3</f>
        <v>0</v>
      </c>
      <c r="I111" s="31">
        <f t="shared" si="44"/>
        <v>0</v>
      </c>
      <c r="J111" s="31">
        <f>+(J110*2+J109)/3</f>
        <v>0</v>
      </c>
      <c r="K111" s="31">
        <f t="shared" si="44"/>
        <v>0</v>
      </c>
      <c r="L111" s="31">
        <f t="shared" si="44"/>
        <v>0</v>
      </c>
      <c r="M111" s="31">
        <f t="shared" si="44"/>
        <v>0</v>
      </c>
      <c r="N111" s="31">
        <f t="shared" si="44"/>
        <v>0</v>
      </c>
      <c r="O111" s="31">
        <f t="shared" si="44"/>
        <v>0</v>
      </c>
      <c r="P111" s="31">
        <f t="shared" si="44"/>
        <v>0</v>
      </c>
      <c r="Q111" s="31">
        <f t="shared" si="44"/>
        <v>0</v>
      </c>
      <c r="R111" s="32">
        <f t="shared" si="42"/>
        <v>0</v>
      </c>
      <c r="S111" s="24">
        <f>SUM(S110*2+S109)/3</f>
        <v>0</v>
      </c>
      <c r="T111" s="36"/>
    </row>
    <row r="112" spans="1:20" ht="24.75" customHeight="1" thickBot="1" x14ac:dyDescent="0.3">
      <c r="A112" s="440"/>
      <c r="B112" s="316"/>
      <c r="C112" s="316"/>
      <c r="D112" s="443"/>
      <c r="E112" s="445"/>
      <c r="F112" s="323" t="s">
        <v>21</v>
      </c>
      <c r="G112" s="323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>
        <f>SUM(S108,S111)/2</f>
        <v>0</v>
      </c>
      <c r="T112" s="11"/>
    </row>
    <row r="113" spans="1:20" ht="13.5" customHeight="1" x14ac:dyDescent="0.25">
      <c r="A113" s="439">
        <v>16</v>
      </c>
      <c r="B113" s="315" t="s">
        <v>374</v>
      </c>
      <c r="C113" s="315" t="s">
        <v>375</v>
      </c>
      <c r="D113" s="443" t="s">
        <v>57</v>
      </c>
      <c r="E113" s="445"/>
      <c r="F113" s="319" t="s">
        <v>16</v>
      </c>
      <c r="G113" s="12" t="s">
        <v>1</v>
      </c>
      <c r="H113" s="26"/>
      <c r="I113" s="20"/>
      <c r="J113" s="20"/>
      <c r="K113" s="20"/>
      <c r="L113" s="20"/>
      <c r="M113" s="20"/>
      <c r="N113" s="20"/>
      <c r="O113" s="20"/>
      <c r="P113" s="20"/>
      <c r="Q113" s="20"/>
      <c r="R113" s="20">
        <f t="shared" ref="R113:R118" si="45">SUM(H113:Q113)</f>
        <v>0</v>
      </c>
      <c r="S113" s="21">
        <f>SUM(H113:Q113)/9</f>
        <v>0</v>
      </c>
      <c r="T113" s="16"/>
    </row>
    <row r="114" spans="1:20" ht="13.5" customHeight="1" x14ac:dyDescent="0.25">
      <c r="A114" s="440"/>
      <c r="B114" s="316"/>
      <c r="C114" s="316"/>
      <c r="D114" s="443"/>
      <c r="E114" s="445"/>
      <c r="F114" s="320"/>
      <c r="G114" s="9" t="s">
        <v>2</v>
      </c>
      <c r="H114" s="28"/>
      <c r="I114" s="29"/>
      <c r="J114" s="29"/>
      <c r="K114" s="29"/>
      <c r="L114" s="29"/>
      <c r="M114" s="29"/>
      <c r="N114" s="29"/>
      <c r="O114" s="29"/>
      <c r="P114" s="29"/>
      <c r="Q114" s="29"/>
      <c r="R114" s="29">
        <f t="shared" si="45"/>
        <v>0</v>
      </c>
      <c r="S114" s="22">
        <f>SUM(H114:Q114)/11</f>
        <v>0</v>
      </c>
      <c r="T114" s="36"/>
    </row>
    <row r="115" spans="1:20" ht="13.5" customHeight="1" x14ac:dyDescent="0.25">
      <c r="A115" s="440"/>
      <c r="B115" s="316"/>
      <c r="C115" s="316"/>
      <c r="D115" s="443"/>
      <c r="E115" s="445"/>
      <c r="F115" s="321"/>
      <c r="G115" s="23" t="s">
        <v>22</v>
      </c>
      <c r="H115" s="31">
        <f t="shared" ref="H115:Q115" si="46">+(H114*2+H113)/3</f>
        <v>0</v>
      </c>
      <c r="I115" s="31">
        <f t="shared" si="46"/>
        <v>0</v>
      </c>
      <c r="J115" s="31">
        <f>+(J114*2+J113)/3</f>
        <v>0</v>
      </c>
      <c r="K115" s="31">
        <f t="shared" si="46"/>
        <v>0</v>
      </c>
      <c r="L115" s="31">
        <f t="shared" si="46"/>
        <v>0</v>
      </c>
      <c r="M115" s="31">
        <f t="shared" si="46"/>
        <v>0</v>
      </c>
      <c r="N115" s="31">
        <f t="shared" si="46"/>
        <v>0</v>
      </c>
      <c r="O115" s="31">
        <f t="shared" si="46"/>
        <v>0</v>
      </c>
      <c r="P115" s="31">
        <f t="shared" si="46"/>
        <v>0</v>
      </c>
      <c r="Q115" s="31">
        <f t="shared" si="46"/>
        <v>0</v>
      </c>
      <c r="R115" s="32">
        <f t="shared" si="45"/>
        <v>0</v>
      </c>
      <c r="S115" s="24">
        <f>SUM(S114*2+S113)/3</f>
        <v>0</v>
      </c>
      <c r="T115" s="36"/>
    </row>
    <row r="116" spans="1:20" ht="13.5" customHeight="1" x14ac:dyDescent="0.25">
      <c r="A116" s="440"/>
      <c r="B116" s="316"/>
      <c r="C116" s="316"/>
      <c r="D116" s="443"/>
      <c r="E116" s="445"/>
      <c r="F116" s="322" t="s">
        <v>20</v>
      </c>
      <c r="G116" s="9" t="s">
        <v>1</v>
      </c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>
        <f t="shared" si="45"/>
        <v>0</v>
      </c>
      <c r="S116" s="22">
        <f>SUM(H116:Q116)/10</f>
        <v>0</v>
      </c>
      <c r="T116" s="36"/>
    </row>
    <row r="117" spans="1:20" ht="13.5" customHeight="1" x14ac:dyDescent="0.25">
      <c r="A117" s="440"/>
      <c r="B117" s="316"/>
      <c r="C117" s="316"/>
      <c r="D117" s="443"/>
      <c r="E117" s="445"/>
      <c r="F117" s="322"/>
      <c r="G117" s="9" t="s">
        <v>2</v>
      </c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>
        <f t="shared" si="45"/>
        <v>0</v>
      </c>
      <c r="S117" s="22">
        <f>SUM(H117:Q117)/12</f>
        <v>0</v>
      </c>
      <c r="T117" s="36"/>
    </row>
    <row r="118" spans="1:20" ht="13.5" customHeight="1" x14ac:dyDescent="0.25">
      <c r="A118" s="440"/>
      <c r="B118" s="316"/>
      <c r="C118" s="316"/>
      <c r="D118" s="443"/>
      <c r="E118" s="445"/>
      <c r="F118" s="322"/>
      <c r="G118" s="23" t="s">
        <v>23</v>
      </c>
      <c r="H118" s="31">
        <f t="shared" ref="H118:Q118" si="47">+(H117*2+H116)/3</f>
        <v>0</v>
      </c>
      <c r="I118" s="31">
        <f t="shared" si="47"/>
        <v>0</v>
      </c>
      <c r="J118" s="31">
        <f>+(J117*2+J116)/3</f>
        <v>0</v>
      </c>
      <c r="K118" s="31">
        <f t="shared" si="47"/>
        <v>0</v>
      </c>
      <c r="L118" s="31">
        <f t="shared" si="47"/>
        <v>0</v>
      </c>
      <c r="M118" s="31">
        <f t="shared" si="47"/>
        <v>0</v>
      </c>
      <c r="N118" s="31">
        <f t="shared" si="47"/>
        <v>0</v>
      </c>
      <c r="O118" s="31">
        <f t="shared" si="47"/>
        <v>0</v>
      </c>
      <c r="P118" s="31">
        <f t="shared" si="47"/>
        <v>0</v>
      </c>
      <c r="Q118" s="31">
        <f t="shared" si="47"/>
        <v>0</v>
      </c>
      <c r="R118" s="32">
        <f t="shared" si="45"/>
        <v>0</v>
      </c>
      <c r="S118" s="24">
        <f>SUM(S117*2+S116)/3</f>
        <v>0</v>
      </c>
      <c r="T118" s="36"/>
    </row>
    <row r="119" spans="1:20" ht="24" customHeight="1" thickBot="1" x14ac:dyDescent="0.3">
      <c r="A119" s="440"/>
      <c r="B119" s="316"/>
      <c r="C119" s="316"/>
      <c r="D119" s="443"/>
      <c r="E119" s="445"/>
      <c r="F119" s="323" t="s">
        <v>21</v>
      </c>
      <c r="G119" s="323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>
        <f>SUM(S115,S118)/2</f>
        <v>0</v>
      </c>
      <c r="T119" s="11"/>
    </row>
    <row r="120" spans="1:20" ht="13.5" customHeight="1" x14ac:dyDescent="0.25">
      <c r="A120" s="439">
        <v>17</v>
      </c>
      <c r="B120" s="315" t="s">
        <v>374</v>
      </c>
      <c r="C120" s="315" t="s">
        <v>375</v>
      </c>
      <c r="D120" s="443" t="s">
        <v>57</v>
      </c>
      <c r="E120" s="445"/>
      <c r="F120" s="319" t="s">
        <v>16</v>
      </c>
      <c r="G120" s="12" t="s">
        <v>1</v>
      </c>
      <c r="H120" s="26"/>
      <c r="I120" s="20"/>
      <c r="J120" s="20"/>
      <c r="K120" s="20"/>
      <c r="L120" s="20"/>
      <c r="M120" s="20"/>
      <c r="N120" s="20"/>
      <c r="O120" s="20"/>
      <c r="P120" s="20"/>
      <c r="Q120" s="20"/>
      <c r="R120" s="20">
        <f t="shared" ref="R120:R125" si="48">SUM(H120:Q120)</f>
        <v>0</v>
      </c>
      <c r="S120" s="21">
        <f>SUM(H120:Q120)/9</f>
        <v>0</v>
      </c>
      <c r="T120" s="16"/>
    </row>
    <row r="121" spans="1:20" ht="13.5" customHeight="1" x14ac:dyDescent="0.25">
      <c r="A121" s="440"/>
      <c r="B121" s="316"/>
      <c r="C121" s="316"/>
      <c r="D121" s="443"/>
      <c r="E121" s="445"/>
      <c r="F121" s="320"/>
      <c r="G121" s="9" t="s">
        <v>2</v>
      </c>
      <c r="H121" s="28"/>
      <c r="I121" s="29"/>
      <c r="J121" s="29"/>
      <c r="K121" s="29"/>
      <c r="L121" s="29"/>
      <c r="M121" s="29"/>
      <c r="N121" s="29"/>
      <c r="O121" s="29"/>
      <c r="P121" s="29"/>
      <c r="Q121" s="29"/>
      <c r="R121" s="29">
        <f t="shared" si="48"/>
        <v>0</v>
      </c>
      <c r="S121" s="22">
        <f>SUM(H121:Q121)/11</f>
        <v>0</v>
      </c>
      <c r="T121" s="36"/>
    </row>
    <row r="122" spans="1:20" ht="13.5" customHeight="1" x14ac:dyDescent="0.25">
      <c r="A122" s="440"/>
      <c r="B122" s="316"/>
      <c r="C122" s="316"/>
      <c r="D122" s="443"/>
      <c r="E122" s="445"/>
      <c r="F122" s="321"/>
      <c r="G122" s="23" t="s">
        <v>22</v>
      </c>
      <c r="H122" s="31">
        <f t="shared" ref="H122:Q122" si="49">+(H121*2+H120)/3</f>
        <v>0</v>
      </c>
      <c r="I122" s="31">
        <f t="shared" si="49"/>
        <v>0</v>
      </c>
      <c r="J122" s="31">
        <f>+(J121*2+J120)/3</f>
        <v>0</v>
      </c>
      <c r="K122" s="31">
        <f t="shared" si="49"/>
        <v>0</v>
      </c>
      <c r="L122" s="31">
        <f t="shared" si="49"/>
        <v>0</v>
      </c>
      <c r="M122" s="31">
        <f t="shared" si="49"/>
        <v>0</v>
      </c>
      <c r="N122" s="31">
        <f t="shared" si="49"/>
        <v>0</v>
      </c>
      <c r="O122" s="31">
        <f t="shared" si="49"/>
        <v>0</v>
      </c>
      <c r="P122" s="31">
        <f t="shared" si="49"/>
        <v>0</v>
      </c>
      <c r="Q122" s="31">
        <f t="shared" si="49"/>
        <v>0</v>
      </c>
      <c r="R122" s="32">
        <f t="shared" si="48"/>
        <v>0</v>
      </c>
      <c r="S122" s="24">
        <f>SUM(S121*2+S120)/3</f>
        <v>0</v>
      </c>
      <c r="T122" s="36"/>
    </row>
    <row r="123" spans="1:20" ht="13.5" customHeight="1" x14ac:dyDescent="0.25">
      <c r="A123" s="440"/>
      <c r="B123" s="316"/>
      <c r="C123" s="316"/>
      <c r="D123" s="443"/>
      <c r="E123" s="445"/>
      <c r="F123" s="322" t="s">
        <v>20</v>
      </c>
      <c r="G123" s="9" t="s">
        <v>1</v>
      </c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>
        <f t="shared" si="48"/>
        <v>0</v>
      </c>
      <c r="S123" s="22">
        <f>SUM(H123:Q123)/10</f>
        <v>0</v>
      </c>
      <c r="T123" s="36"/>
    </row>
    <row r="124" spans="1:20" ht="13.5" customHeight="1" x14ac:dyDescent="0.25">
      <c r="A124" s="440"/>
      <c r="B124" s="316"/>
      <c r="C124" s="316"/>
      <c r="D124" s="443"/>
      <c r="E124" s="445"/>
      <c r="F124" s="322"/>
      <c r="G124" s="9" t="s">
        <v>2</v>
      </c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>
        <f t="shared" si="48"/>
        <v>0</v>
      </c>
      <c r="S124" s="22">
        <f>SUM(H124:Q124)/12</f>
        <v>0</v>
      </c>
      <c r="T124" s="36"/>
    </row>
    <row r="125" spans="1:20" ht="13.5" customHeight="1" x14ac:dyDescent="0.25">
      <c r="A125" s="440"/>
      <c r="B125" s="316"/>
      <c r="C125" s="316"/>
      <c r="D125" s="443"/>
      <c r="E125" s="445"/>
      <c r="F125" s="322"/>
      <c r="G125" s="23" t="s">
        <v>23</v>
      </c>
      <c r="H125" s="31">
        <f t="shared" ref="H125:Q125" si="50">+(H124*2+H123)/3</f>
        <v>0</v>
      </c>
      <c r="I125" s="31">
        <f t="shared" si="50"/>
        <v>0</v>
      </c>
      <c r="J125" s="31">
        <f>+(J124*2+J123)/3</f>
        <v>0</v>
      </c>
      <c r="K125" s="31">
        <f t="shared" si="50"/>
        <v>0</v>
      </c>
      <c r="L125" s="31">
        <f t="shared" si="50"/>
        <v>0</v>
      </c>
      <c r="M125" s="31">
        <f t="shared" si="50"/>
        <v>0</v>
      </c>
      <c r="N125" s="31">
        <f t="shared" si="50"/>
        <v>0</v>
      </c>
      <c r="O125" s="31">
        <f t="shared" si="50"/>
        <v>0</v>
      </c>
      <c r="P125" s="31">
        <f t="shared" si="50"/>
        <v>0</v>
      </c>
      <c r="Q125" s="31">
        <f t="shared" si="50"/>
        <v>0</v>
      </c>
      <c r="R125" s="32">
        <f t="shared" si="48"/>
        <v>0</v>
      </c>
      <c r="S125" s="24">
        <f>SUM(S124*2+S123)/3</f>
        <v>0</v>
      </c>
      <c r="T125" s="36"/>
    </row>
    <row r="126" spans="1:20" ht="23.25" customHeight="1" thickBot="1" x14ac:dyDescent="0.3">
      <c r="A126" s="440"/>
      <c r="B126" s="316"/>
      <c r="C126" s="316"/>
      <c r="D126" s="443"/>
      <c r="E126" s="445"/>
      <c r="F126" s="323" t="s">
        <v>21</v>
      </c>
      <c r="G126" s="323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>
        <f>SUM(S122,S125)/2</f>
        <v>0</v>
      </c>
      <c r="T126" s="11"/>
    </row>
    <row r="127" spans="1:20" ht="13.5" customHeight="1" x14ac:dyDescent="0.25">
      <c r="A127" s="439">
        <v>18</v>
      </c>
      <c r="B127" s="315" t="s">
        <v>374</v>
      </c>
      <c r="C127" s="315" t="s">
        <v>375</v>
      </c>
      <c r="D127" s="443" t="s">
        <v>57</v>
      </c>
      <c r="E127" s="445"/>
      <c r="F127" s="319" t="s">
        <v>16</v>
      </c>
      <c r="G127" s="12" t="s">
        <v>1</v>
      </c>
      <c r="H127" s="26"/>
      <c r="I127" s="20"/>
      <c r="J127" s="20"/>
      <c r="K127" s="20"/>
      <c r="L127" s="20"/>
      <c r="M127" s="20"/>
      <c r="N127" s="20"/>
      <c r="O127" s="20"/>
      <c r="P127" s="20"/>
      <c r="Q127" s="20"/>
      <c r="R127" s="20">
        <f t="shared" ref="R127:R132" si="51">SUM(H127:Q127)</f>
        <v>0</v>
      </c>
      <c r="S127" s="21">
        <f>SUM(H127:Q127)/9</f>
        <v>0</v>
      </c>
      <c r="T127" s="16"/>
    </row>
    <row r="128" spans="1:20" ht="13.5" customHeight="1" x14ac:dyDescent="0.25">
      <c r="A128" s="440"/>
      <c r="B128" s="316"/>
      <c r="C128" s="316"/>
      <c r="D128" s="443"/>
      <c r="E128" s="445"/>
      <c r="F128" s="320"/>
      <c r="G128" s="9" t="s">
        <v>2</v>
      </c>
      <c r="H128" s="28"/>
      <c r="I128" s="29"/>
      <c r="J128" s="29"/>
      <c r="K128" s="29"/>
      <c r="L128" s="29"/>
      <c r="M128" s="29"/>
      <c r="N128" s="29"/>
      <c r="O128" s="29"/>
      <c r="P128" s="29"/>
      <c r="Q128" s="29"/>
      <c r="R128" s="29">
        <f t="shared" si="51"/>
        <v>0</v>
      </c>
      <c r="S128" s="22">
        <f>SUM(H128:Q128)/11</f>
        <v>0</v>
      </c>
      <c r="T128" s="36"/>
    </row>
    <row r="129" spans="1:20" ht="13.5" customHeight="1" x14ac:dyDescent="0.25">
      <c r="A129" s="440"/>
      <c r="B129" s="316"/>
      <c r="C129" s="316"/>
      <c r="D129" s="443"/>
      <c r="E129" s="445"/>
      <c r="F129" s="321"/>
      <c r="G129" s="23" t="s">
        <v>22</v>
      </c>
      <c r="H129" s="31"/>
      <c r="I129" s="31"/>
      <c r="J129" s="31"/>
      <c r="K129" s="31"/>
      <c r="L129" s="31"/>
      <c r="M129" s="31"/>
      <c r="N129" s="31"/>
      <c r="O129" s="31"/>
      <c r="P129" s="31"/>
      <c r="Q129" s="31">
        <f t="shared" ref="Q129" si="52">+(Q128*2+Q127)/3</f>
        <v>0</v>
      </c>
      <c r="R129" s="32">
        <f t="shared" si="51"/>
        <v>0</v>
      </c>
      <c r="S129" s="24">
        <f>SUM(S128*2+S127)/3</f>
        <v>0</v>
      </c>
      <c r="T129" s="36"/>
    </row>
    <row r="130" spans="1:20" ht="13.5" customHeight="1" x14ac:dyDescent="0.25">
      <c r="A130" s="440"/>
      <c r="B130" s="316"/>
      <c r="C130" s="316"/>
      <c r="D130" s="443"/>
      <c r="E130" s="445"/>
      <c r="F130" s="322" t="s">
        <v>20</v>
      </c>
      <c r="G130" s="9" t="s">
        <v>1</v>
      </c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>
        <f t="shared" si="51"/>
        <v>0</v>
      </c>
      <c r="S130" s="22">
        <f>SUM(H130:Q130)/10</f>
        <v>0</v>
      </c>
      <c r="T130" s="36"/>
    </row>
    <row r="131" spans="1:20" ht="13.5" customHeight="1" x14ac:dyDescent="0.25">
      <c r="A131" s="440"/>
      <c r="B131" s="316"/>
      <c r="C131" s="316"/>
      <c r="D131" s="443"/>
      <c r="E131" s="445"/>
      <c r="F131" s="322"/>
      <c r="G131" s="9" t="s">
        <v>2</v>
      </c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>
        <f t="shared" si="51"/>
        <v>0</v>
      </c>
      <c r="S131" s="22">
        <f>SUM(H131:Q131)/12</f>
        <v>0</v>
      </c>
      <c r="T131" s="36"/>
    </row>
    <row r="132" spans="1:20" ht="13.5" customHeight="1" x14ac:dyDescent="0.25">
      <c r="A132" s="440"/>
      <c r="B132" s="316"/>
      <c r="C132" s="316"/>
      <c r="D132" s="443"/>
      <c r="E132" s="445"/>
      <c r="F132" s="322"/>
      <c r="G132" s="23" t="s">
        <v>23</v>
      </c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2">
        <f t="shared" si="51"/>
        <v>0</v>
      </c>
      <c r="S132" s="24">
        <f>SUM(S131*2+S130)/3</f>
        <v>0</v>
      </c>
      <c r="T132" s="36"/>
    </row>
    <row r="133" spans="1:20" ht="23.25" customHeight="1" thickBot="1" x14ac:dyDescent="0.3">
      <c r="A133" s="440"/>
      <c r="B133" s="316"/>
      <c r="C133" s="316"/>
      <c r="D133" s="443"/>
      <c r="E133" s="445"/>
      <c r="F133" s="323" t="s">
        <v>21</v>
      </c>
      <c r="G133" s="323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>
        <f>SUM(S129,S132)/2</f>
        <v>0</v>
      </c>
      <c r="T133" s="11"/>
    </row>
    <row r="134" spans="1:20" ht="13.5" customHeight="1" x14ac:dyDescent="0.25">
      <c r="A134" s="439">
        <v>19</v>
      </c>
      <c r="B134" s="315" t="s">
        <v>374</v>
      </c>
      <c r="C134" s="315" t="s">
        <v>375</v>
      </c>
      <c r="D134" s="443" t="s">
        <v>57</v>
      </c>
      <c r="E134" s="445"/>
      <c r="F134" s="319" t="s">
        <v>16</v>
      </c>
      <c r="G134" s="12" t="s">
        <v>1</v>
      </c>
      <c r="H134" s="26"/>
      <c r="I134" s="20"/>
      <c r="J134" s="20"/>
      <c r="K134" s="20"/>
      <c r="L134" s="20"/>
      <c r="M134" s="20"/>
      <c r="N134" s="20"/>
      <c r="O134" s="20"/>
      <c r="P134" s="20"/>
      <c r="Q134" s="20"/>
      <c r="R134" s="20">
        <f t="shared" ref="R134:R139" si="53">SUM(H134:Q134)</f>
        <v>0</v>
      </c>
      <c r="S134" s="21">
        <f>SUM(H134:Q134)/9</f>
        <v>0</v>
      </c>
      <c r="T134" s="16"/>
    </row>
    <row r="135" spans="1:20" ht="13.5" customHeight="1" x14ac:dyDescent="0.25">
      <c r="A135" s="440"/>
      <c r="B135" s="316"/>
      <c r="C135" s="316"/>
      <c r="D135" s="443"/>
      <c r="E135" s="445"/>
      <c r="F135" s="320"/>
      <c r="G135" s="9" t="s">
        <v>2</v>
      </c>
      <c r="H135" s="28"/>
      <c r="I135" s="29"/>
      <c r="J135" s="29"/>
      <c r="K135" s="29"/>
      <c r="L135" s="29"/>
      <c r="M135" s="29"/>
      <c r="N135" s="29"/>
      <c r="O135" s="29"/>
      <c r="P135" s="29"/>
      <c r="Q135" s="29"/>
      <c r="R135" s="29">
        <f t="shared" si="53"/>
        <v>0</v>
      </c>
      <c r="S135" s="22">
        <f>SUM(H135:Q135)/11</f>
        <v>0</v>
      </c>
      <c r="T135" s="36"/>
    </row>
    <row r="136" spans="1:20" ht="13.5" customHeight="1" x14ac:dyDescent="0.25">
      <c r="A136" s="440"/>
      <c r="B136" s="316"/>
      <c r="C136" s="316"/>
      <c r="D136" s="443"/>
      <c r="E136" s="445"/>
      <c r="F136" s="321"/>
      <c r="G136" s="23" t="s">
        <v>22</v>
      </c>
      <c r="H136" s="31"/>
      <c r="I136" s="31"/>
      <c r="J136" s="31"/>
      <c r="K136" s="31"/>
      <c r="L136" s="31"/>
      <c r="M136" s="31"/>
      <c r="N136" s="31"/>
      <c r="O136" s="31"/>
      <c r="P136" s="31"/>
      <c r="Q136" s="31">
        <f t="shared" ref="Q136" si="54">+(Q135*2+Q134)/3</f>
        <v>0</v>
      </c>
      <c r="R136" s="32">
        <f t="shared" si="53"/>
        <v>0</v>
      </c>
      <c r="S136" s="24">
        <f>SUM(S135*2+S134)/3</f>
        <v>0</v>
      </c>
      <c r="T136" s="36"/>
    </row>
    <row r="137" spans="1:20" ht="13.5" customHeight="1" x14ac:dyDescent="0.25">
      <c r="A137" s="440"/>
      <c r="B137" s="316"/>
      <c r="C137" s="316"/>
      <c r="D137" s="443"/>
      <c r="E137" s="445"/>
      <c r="F137" s="322" t="s">
        <v>20</v>
      </c>
      <c r="G137" s="9" t="s">
        <v>1</v>
      </c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>
        <f t="shared" si="53"/>
        <v>0</v>
      </c>
      <c r="S137" s="22">
        <f>SUM(H137:Q137)/10</f>
        <v>0</v>
      </c>
      <c r="T137" s="36"/>
    </row>
    <row r="138" spans="1:20" ht="13.5" customHeight="1" x14ac:dyDescent="0.25">
      <c r="A138" s="440"/>
      <c r="B138" s="316"/>
      <c r="C138" s="316"/>
      <c r="D138" s="443"/>
      <c r="E138" s="445"/>
      <c r="F138" s="322"/>
      <c r="G138" s="9" t="s">
        <v>2</v>
      </c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>
        <f t="shared" si="53"/>
        <v>0</v>
      </c>
      <c r="S138" s="22">
        <f>SUM(H138:Q138)/12</f>
        <v>0</v>
      </c>
      <c r="T138" s="36"/>
    </row>
    <row r="139" spans="1:20" ht="13.5" customHeight="1" x14ac:dyDescent="0.25">
      <c r="A139" s="440"/>
      <c r="B139" s="316"/>
      <c r="C139" s="316"/>
      <c r="D139" s="443"/>
      <c r="E139" s="445"/>
      <c r="F139" s="322"/>
      <c r="G139" s="23" t="s">
        <v>23</v>
      </c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2">
        <f t="shared" si="53"/>
        <v>0</v>
      </c>
      <c r="S139" s="24">
        <f>SUM(S138*2+S137)/3</f>
        <v>0</v>
      </c>
      <c r="T139" s="36"/>
    </row>
    <row r="140" spans="1:20" ht="20.25" customHeight="1" thickBot="1" x14ac:dyDescent="0.3">
      <c r="A140" s="440"/>
      <c r="B140" s="316"/>
      <c r="C140" s="316"/>
      <c r="D140" s="443"/>
      <c r="E140" s="445"/>
      <c r="F140" s="323" t="s">
        <v>21</v>
      </c>
      <c r="G140" s="323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>
        <f>SUM(S136,S139)/2</f>
        <v>0</v>
      </c>
      <c r="T140" s="11"/>
    </row>
    <row r="141" spans="1:20" ht="13.5" customHeight="1" x14ac:dyDescent="0.25">
      <c r="A141" s="439">
        <v>20</v>
      </c>
      <c r="B141" s="315" t="s">
        <v>374</v>
      </c>
      <c r="C141" s="315" t="s">
        <v>375</v>
      </c>
      <c r="D141" s="443" t="s">
        <v>57</v>
      </c>
      <c r="E141" s="445"/>
      <c r="F141" s="319" t="s">
        <v>16</v>
      </c>
      <c r="G141" s="12" t="s">
        <v>1</v>
      </c>
      <c r="H141" s="26"/>
      <c r="I141" s="20"/>
      <c r="J141" s="20"/>
      <c r="K141" s="20"/>
      <c r="L141" s="20"/>
      <c r="M141" s="20"/>
      <c r="N141" s="20"/>
      <c r="O141" s="20"/>
      <c r="P141" s="20"/>
      <c r="Q141" s="20"/>
      <c r="R141" s="20">
        <f t="shared" ref="R141:R146" si="55">SUM(H141:Q141)</f>
        <v>0</v>
      </c>
      <c r="S141" s="21">
        <f>SUM(H141:Q141)/9</f>
        <v>0</v>
      </c>
      <c r="T141" s="16"/>
    </row>
    <row r="142" spans="1:20" ht="13.5" customHeight="1" x14ac:dyDescent="0.25">
      <c r="A142" s="440"/>
      <c r="B142" s="316"/>
      <c r="C142" s="316"/>
      <c r="D142" s="443"/>
      <c r="E142" s="445"/>
      <c r="F142" s="320"/>
      <c r="G142" s="9" t="s">
        <v>2</v>
      </c>
      <c r="H142" s="28"/>
      <c r="I142" s="29"/>
      <c r="J142" s="29"/>
      <c r="K142" s="29"/>
      <c r="L142" s="29"/>
      <c r="M142" s="29"/>
      <c r="N142" s="29"/>
      <c r="O142" s="29"/>
      <c r="P142" s="29"/>
      <c r="Q142" s="29"/>
      <c r="R142" s="29">
        <f t="shared" si="55"/>
        <v>0</v>
      </c>
      <c r="S142" s="22">
        <f>SUM(H142:Q142)/11</f>
        <v>0</v>
      </c>
      <c r="T142" s="36"/>
    </row>
    <row r="143" spans="1:20" ht="13.5" customHeight="1" x14ac:dyDescent="0.25">
      <c r="A143" s="440"/>
      <c r="B143" s="316"/>
      <c r="C143" s="316"/>
      <c r="D143" s="443"/>
      <c r="E143" s="445"/>
      <c r="F143" s="321"/>
      <c r="G143" s="23" t="s">
        <v>22</v>
      </c>
      <c r="H143" s="31"/>
      <c r="I143" s="31"/>
      <c r="J143" s="31"/>
      <c r="K143" s="31"/>
      <c r="L143" s="31"/>
      <c r="M143" s="31"/>
      <c r="N143" s="31"/>
      <c r="O143" s="31"/>
      <c r="P143" s="31"/>
      <c r="Q143" s="31">
        <f t="shared" ref="Q143" si="56">+(Q142*2+Q141)/3</f>
        <v>0</v>
      </c>
      <c r="R143" s="32">
        <f t="shared" si="55"/>
        <v>0</v>
      </c>
      <c r="S143" s="24">
        <f>SUM(S142*2+S141)/3</f>
        <v>0</v>
      </c>
      <c r="T143" s="36"/>
    </row>
    <row r="144" spans="1:20" ht="13.5" customHeight="1" x14ac:dyDescent="0.25">
      <c r="A144" s="440"/>
      <c r="B144" s="316"/>
      <c r="C144" s="316"/>
      <c r="D144" s="443"/>
      <c r="E144" s="445"/>
      <c r="F144" s="322" t="s">
        <v>20</v>
      </c>
      <c r="G144" s="9" t="s">
        <v>1</v>
      </c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>
        <f t="shared" si="55"/>
        <v>0</v>
      </c>
      <c r="S144" s="22">
        <f>SUM(H144:Q144)/10</f>
        <v>0</v>
      </c>
      <c r="T144" s="36"/>
    </row>
    <row r="145" spans="1:20" ht="13.5" customHeight="1" x14ac:dyDescent="0.25">
      <c r="A145" s="440"/>
      <c r="B145" s="316"/>
      <c r="C145" s="316"/>
      <c r="D145" s="443"/>
      <c r="E145" s="445"/>
      <c r="F145" s="322"/>
      <c r="G145" s="9" t="s">
        <v>2</v>
      </c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>
        <f t="shared" si="55"/>
        <v>0</v>
      </c>
      <c r="S145" s="22">
        <f>SUM(H145:Q145)/12</f>
        <v>0</v>
      </c>
      <c r="T145" s="36"/>
    </row>
    <row r="146" spans="1:20" ht="13.5" customHeight="1" x14ac:dyDescent="0.25">
      <c r="A146" s="440"/>
      <c r="B146" s="316"/>
      <c r="C146" s="316"/>
      <c r="D146" s="443"/>
      <c r="E146" s="445"/>
      <c r="F146" s="322"/>
      <c r="G146" s="23" t="s">
        <v>23</v>
      </c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2">
        <f t="shared" si="55"/>
        <v>0</v>
      </c>
      <c r="S146" s="24">
        <f>SUM(S145*2+S144)/3</f>
        <v>0</v>
      </c>
      <c r="T146" s="36"/>
    </row>
    <row r="147" spans="1:20" ht="13.5" customHeight="1" thickBot="1" x14ac:dyDescent="0.3">
      <c r="A147" s="440"/>
      <c r="B147" s="316"/>
      <c r="C147" s="316"/>
      <c r="D147" s="443"/>
      <c r="E147" s="445"/>
      <c r="F147" s="323" t="s">
        <v>21</v>
      </c>
      <c r="G147" s="323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>
        <f>SUM(S143,S146)/2</f>
        <v>0</v>
      </c>
      <c r="T147" s="11"/>
    </row>
    <row r="148" spans="1:20" ht="13.5" customHeight="1" x14ac:dyDescent="0.25">
      <c r="A148" s="439">
        <v>21</v>
      </c>
      <c r="B148" s="315" t="s">
        <v>374</v>
      </c>
      <c r="C148" s="315" t="s">
        <v>375</v>
      </c>
      <c r="D148" s="443" t="s">
        <v>57</v>
      </c>
      <c r="E148" s="445"/>
      <c r="F148" s="319" t="s">
        <v>16</v>
      </c>
      <c r="G148" s="12" t="s">
        <v>1</v>
      </c>
      <c r="H148" s="26"/>
      <c r="I148" s="20"/>
      <c r="J148" s="20"/>
      <c r="K148" s="20"/>
      <c r="L148" s="20"/>
      <c r="M148" s="20"/>
      <c r="N148" s="20"/>
      <c r="O148" s="20"/>
      <c r="P148" s="20"/>
      <c r="Q148" s="20"/>
      <c r="R148" s="20">
        <f t="shared" ref="R148:R153" si="57">SUM(H148:Q148)</f>
        <v>0</v>
      </c>
      <c r="S148" s="21">
        <f>SUM(H148:Q148)/9</f>
        <v>0</v>
      </c>
      <c r="T148" s="16"/>
    </row>
    <row r="149" spans="1:20" ht="13.5" customHeight="1" x14ac:dyDescent="0.25">
      <c r="A149" s="440"/>
      <c r="B149" s="316"/>
      <c r="C149" s="316"/>
      <c r="D149" s="443"/>
      <c r="E149" s="445"/>
      <c r="F149" s="320"/>
      <c r="G149" s="9" t="s">
        <v>2</v>
      </c>
      <c r="H149" s="28"/>
      <c r="I149" s="29"/>
      <c r="J149" s="29"/>
      <c r="K149" s="29"/>
      <c r="L149" s="29"/>
      <c r="M149" s="29"/>
      <c r="N149" s="29"/>
      <c r="O149" s="29"/>
      <c r="P149" s="29"/>
      <c r="Q149" s="29"/>
      <c r="R149" s="29">
        <f t="shared" si="57"/>
        <v>0</v>
      </c>
      <c r="S149" s="22">
        <f>SUM(H149:Q149)/11</f>
        <v>0</v>
      </c>
      <c r="T149" s="36"/>
    </row>
    <row r="150" spans="1:20" ht="13.5" customHeight="1" x14ac:dyDescent="0.25">
      <c r="A150" s="440"/>
      <c r="B150" s="316"/>
      <c r="C150" s="316"/>
      <c r="D150" s="443"/>
      <c r="E150" s="445"/>
      <c r="F150" s="321"/>
      <c r="G150" s="23" t="s">
        <v>22</v>
      </c>
      <c r="H150" s="31"/>
      <c r="I150" s="31"/>
      <c r="J150" s="31"/>
      <c r="K150" s="31"/>
      <c r="L150" s="31"/>
      <c r="M150" s="31"/>
      <c r="N150" s="31"/>
      <c r="O150" s="31"/>
      <c r="P150" s="31"/>
      <c r="Q150" s="31">
        <f t="shared" ref="Q150" si="58">+(Q149*2+Q148)/3</f>
        <v>0</v>
      </c>
      <c r="R150" s="32">
        <f t="shared" si="57"/>
        <v>0</v>
      </c>
      <c r="S150" s="24">
        <f>SUM(S149*2+S148)/3</f>
        <v>0</v>
      </c>
      <c r="T150" s="36"/>
    </row>
    <row r="151" spans="1:20" ht="13.5" customHeight="1" x14ac:dyDescent="0.25">
      <c r="A151" s="440"/>
      <c r="B151" s="316"/>
      <c r="C151" s="316"/>
      <c r="D151" s="443"/>
      <c r="E151" s="445"/>
      <c r="F151" s="322" t="s">
        <v>20</v>
      </c>
      <c r="G151" s="9" t="s">
        <v>1</v>
      </c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>
        <f t="shared" si="57"/>
        <v>0</v>
      </c>
      <c r="S151" s="22">
        <f>SUM(H151:Q151)/10</f>
        <v>0</v>
      </c>
      <c r="T151" s="36"/>
    </row>
    <row r="152" spans="1:20" ht="13.5" customHeight="1" x14ac:dyDescent="0.25">
      <c r="A152" s="440"/>
      <c r="B152" s="316"/>
      <c r="C152" s="316"/>
      <c r="D152" s="443"/>
      <c r="E152" s="445"/>
      <c r="F152" s="322"/>
      <c r="G152" s="9" t="s">
        <v>2</v>
      </c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>
        <f t="shared" si="57"/>
        <v>0</v>
      </c>
      <c r="S152" s="22">
        <f>SUM(H152:Q152)/12</f>
        <v>0</v>
      </c>
      <c r="T152" s="36"/>
    </row>
    <row r="153" spans="1:20" ht="13.5" customHeight="1" x14ac:dyDescent="0.25">
      <c r="A153" s="440"/>
      <c r="B153" s="316"/>
      <c r="C153" s="316"/>
      <c r="D153" s="443"/>
      <c r="E153" s="445"/>
      <c r="F153" s="322"/>
      <c r="G153" s="23" t="s">
        <v>23</v>
      </c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2">
        <f t="shared" si="57"/>
        <v>0</v>
      </c>
      <c r="S153" s="24">
        <f>SUM(S152*2+S151)/3</f>
        <v>0</v>
      </c>
      <c r="T153" s="36"/>
    </row>
    <row r="154" spans="1:20" ht="13.5" customHeight="1" thickBot="1" x14ac:dyDescent="0.3">
      <c r="A154" s="440"/>
      <c r="B154" s="316"/>
      <c r="C154" s="316"/>
      <c r="D154" s="443"/>
      <c r="E154" s="445"/>
      <c r="F154" s="323" t="s">
        <v>21</v>
      </c>
      <c r="G154" s="323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>
        <f>SUM(S150,S153)/2</f>
        <v>0</v>
      </c>
      <c r="T154" s="11"/>
    </row>
    <row r="155" spans="1:20" ht="13.5" customHeight="1" x14ac:dyDescent="0.25">
      <c r="A155" s="439">
        <v>22</v>
      </c>
      <c r="B155" s="315" t="s">
        <v>374</v>
      </c>
      <c r="C155" s="315" t="s">
        <v>375</v>
      </c>
      <c r="D155" s="443" t="s">
        <v>57</v>
      </c>
      <c r="E155" s="445"/>
      <c r="F155" s="319" t="s">
        <v>16</v>
      </c>
      <c r="G155" s="12" t="s">
        <v>1</v>
      </c>
      <c r="H155" s="26"/>
      <c r="I155" s="20"/>
      <c r="J155" s="20"/>
      <c r="K155" s="20"/>
      <c r="L155" s="20"/>
      <c r="M155" s="20"/>
      <c r="N155" s="20"/>
      <c r="O155" s="20"/>
      <c r="P155" s="20"/>
      <c r="Q155" s="20"/>
      <c r="R155" s="20">
        <f t="shared" ref="R155:R160" si="59">SUM(H155:Q155)</f>
        <v>0</v>
      </c>
      <c r="S155" s="21">
        <f>SUM(H155:Q155)/9</f>
        <v>0</v>
      </c>
      <c r="T155" s="16"/>
    </row>
    <row r="156" spans="1:20" ht="13.5" customHeight="1" x14ac:dyDescent="0.25">
      <c r="A156" s="440"/>
      <c r="B156" s="316"/>
      <c r="C156" s="316"/>
      <c r="D156" s="443"/>
      <c r="E156" s="445"/>
      <c r="F156" s="320"/>
      <c r="G156" s="9" t="s">
        <v>2</v>
      </c>
      <c r="H156" s="28"/>
      <c r="I156" s="29"/>
      <c r="J156" s="29"/>
      <c r="K156" s="29"/>
      <c r="L156" s="29"/>
      <c r="M156" s="29"/>
      <c r="N156" s="29"/>
      <c r="O156" s="29"/>
      <c r="P156" s="29"/>
      <c r="Q156" s="29"/>
      <c r="R156" s="29">
        <f t="shared" si="59"/>
        <v>0</v>
      </c>
      <c r="S156" s="22">
        <f>SUM(H156:Q156)/11</f>
        <v>0</v>
      </c>
      <c r="T156" s="36"/>
    </row>
    <row r="157" spans="1:20" ht="13.5" customHeight="1" x14ac:dyDescent="0.25">
      <c r="A157" s="440"/>
      <c r="B157" s="316"/>
      <c r="C157" s="316"/>
      <c r="D157" s="443"/>
      <c r="E157" s="445"/>
      <c r="F157" s="321"/>
      <c r="G157" s="23" t="s">
        <v>22</v>
      </c>
      <c r="H157" s="31"/>
      <c r="I157" s="31"/>
      <c r="J157" s="31"/>
      <c r="K157" s="31"/>
      <c r="L157" s="31"/>
      <c r="M157" s="31"/>
      <c r="N157" s="31"/>
      <c r="O157" s="31"/>
      <c r="P157" s="31"/>
      <c r="Q157" s="31">
        <f t="shared" ref="Q157" si="60">+(Q156*2+Q155)/3</f>
        <v>0</v>
      </c>
      <c r="R157" s="32">
        <f t="shared" si="59"/>
        <v>0</v>
      </c>
      <c r="S157" s="24">
        <f>SUM(S156*2+S155)/3</f>
        <v>0</v>
      </c>
      <c r="T157" s="36"/>
    </row>
    <row r="158" spans="1:20" ht="13.5" customHeight="1" x14ac:dyDescent="0.25">
      <c r="A158" s="440"/>
      <c r="B158" s="316"/>
      <c r="C158" s="316"/>
      <c r="D158" s="443"/>
      <c r="E158" s="445"/>
      <c r="F158" s="322" t="s">
        <v>20</v>
      </c>
      <c r="G158" s="9" t="s">
        <v>1</v>
      </c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>
        <f t="shared" si="59"/>
        <v>0</v>
      </c>
      <c r="S158" s="22">
        <f>SUM(H158:Q158)/10</f>
        <v>0</v>
      </c>
      <c r="T158" s="36"/>
    </row>
    <row r="159" spans="1:20" ht="13.5" customHeight="1" x14ac:dyDescent="0.25">
      <c r="A159" s="440"/>
      <c r="B159" s="316"/>
      <c r="C159" s="316"/>
      <c r="D159" s="443"/>
      <c r="E159" s="445"/>
      <c r="F159" s="322"/>
      <c r="G159" s="9" t="s">
        <v>2</v>
      </c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>
        <f t="shared" si="59"/>
        <v>0</v>
      </c>
      <c r="S159" s="22">
        <f>SUM(H159:Q159)/12</f>
        <v>0</v>
      </c>
      <c r="T159" s="36"/>
    </row>
    <row r="160" spans="1:20" ht="13.5" customHeight="1" x14ac:dyDescent="0.25">
      <c r="A160" s="440"/>
      <c r="B160" s="316"/>
      <c r="C160" s="316"/>
      <c r="D160" s="443"/>
      <c r="E160" s="445"/>
      <c r="F160" s="322"/>
      <c r="G160" s="23" t="s">
        <v>23</v>
      </c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2">
        <f t="shared" si="59"/>
        <v>0</v>
      </c>
      <c r="S160" s="24">
        <f>SUM(S159*2+S158)/3</f>
        <v>0</v>
      </c>
      <c r="T160" s="36"/>
    </row>
    <row r="161" spans="1:20" ht="13.5" customHeight="1" thickBot="1" x14ac:dyDescent="0.3">
      <c r="A161" s="440"/>
      <c r="B161" s="316"/>
      <c r="C161" s="316"/>
      <c r="D161" s="443"/>
      <c r="E161" s="445"/>
      <c r="F161" s="323" t="s">
        <v>21</v>
      </c>
      <c r="G161" s="323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>
        <f>SUM(S157,S160)/2</f>
        <v>0</v>
      </c>
      <c r="T161" s="11"/>
    </row>
    <row r="162" spans="1:20" ht="13.5" customHeight="1" x14ac:dyDescent="0.25">
      <c r="A162" s="439">
        <v>23</v>
      </c>
      <c r="B162" s="315" t="s">
        <v>374</v>
      </c>
      <c r="C162" s="315" t="s">
        <v>375</v>
      </c>
      <c r="D162" s="443" t="s">
        <v>57</v>
      </c>
      <c r="E162" s="450"/>
      <c r="F162" s="319" t="s">
        <v>41</v>
      </c>
      <c r="G162" s="12" t="s">
        <v>1</v>
      </c>
      <c r="H162" s="26"/>
      <c r="I162" s="20"/>
      <c r="J162" s="20"/>
      <c r="K162" s="20"/>
      <c r="L162" s="20"/>
      <c r="M162" s="20"/>
      <c r="N162" s="20"/>
      <c r="O162" s="20"/>
      <c r="P162" s="20"/>
      <c r="Q162" s="20"/>
      <c r="R162" s="20">
        <f t="shared" ref="R162:R167" si="61">SUM(H162:Q162)</f>
        <v>0</v>
      </c>
      <c r="S162" s="21">
        <f>SUM(H162:Q162)/9</f>
        <v>0</v>
      </c>
      <c r="T162" s="16"/>
    </row>
    <row r="163" spans="1:20" ht="13.5" customHeight="1" x14ac:dyDescent="0.25">
      <c r="A163" s="440"/>
      <c r="B163" s="316"/>
      <c r="C163" s="316"/>
      <c r="D163" s="443"/>
      <c r="E163" s="451"/>
      <c r="F163" s="320"/>
      <c r="G163" s="9" t="s">
        <v>2</v>
      </c>
      <c r="H163" s="28"/>
      <c r="I163" s="29"/>
      <c r="J163" s="29"/>
      <c r="K163" s="29"/>
      <c r="L163" s="29"/>
      <c r="M163" s="29"/>
      <c r="N163" s="29"/>
      <c r="O163" s="29"/>
      <c r="P163" s="29"/>
      <c r="Q163" s="29"/>
      <c r="R163" s="29">
        <f t="shared" si="61"/>
        <v>0</v>
      </c>
      <c r="S163" s="22">
        <f>SUM(H163:Q163)/11</f>
        <v>0</v>
      </c>
      <c r="T163" s="66"/>
    </row>
    <row r="164" spans="1:20" ht="13.5" customHeight="1" x14ac:dyDescent="0.25">
      <c r="A164" s="440"/>
      <c r="B164" s="316"/>
      <c r="C164" s="316"/>
      <c r="D164" s="443"/>
      <c r="E164" s="451"/>
      <c r="F164" s="321"/>
      <c r="G164" s="23" t="s">
        <v>22</v>
      </c>
      <c r="H164" s="31"/>
      <c r="I164" s="31"/>
      <c r="J164" s="31"/>
      <c r="K164" s="31"/>
      <c r="L164" s="31"/>
      <c r="M164" s="31"/>
      <c r="N164" s="31"/>
      <c r="O164" s="31"/>
      <c r="P164" s="31"/>
      <c r="Q164" s="31">
        <f t="shared" ref="Q164" si="62">+(Q163*2+Q162)/3</f>
        <v>0</v>
      </c>
      <c r="R164" s="32">
        <f t="shared" si="61"/>
        <v>0</v>
      </c>
      <c r="S164" s="24">
        <f>SUM(S163*2+S162)/3</f>
        <v>0</v>
      </c>
      <c r="T164" s="66"/>
    </row>
    <row r="165" spans="1:20" ht="13.5" customHeight="1" x14ac:dyDescent="0.25">
      <c r="A165" s="440"/>
      <c r="B165" s="316"/>
      <c r="C165" s="316"/>
      <c r="D165" s="443"/>
      <c r="E165" s="451"/>
      <c r="F165" s="331" t="s">
        <v>42</v>
      </c>
      <c r="G165" s="9" t="s">
        <v>1</v>
      </c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>
        <f t="shared" si="61"/>
        <v>0</v>
      </c>
      <c r="S165" s="22">
        <f>SUM(H165:Q165)/10</f>
        <v>0</v>
      </c>
      <c r="T165" s="66"/>
    </row>
    <row r="166" spans="1:20" ht="13.5" customHeight="1" x14ac:dyDescent="0.25">
      <c r="A166" s="440"/>
      <c r="B166" s="316"/>
      <c r="C166" s="316"/>
      <c r="D166" s="443"/>
      <c r="E166" s="451"/>
      <c r="F166" s="320"/>
      <c r="G166" s="9" t="s">
        <v>2</v>
      </c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>
        <f t="shared" si="61"/>
        <v>0</v>
      </c>
      <c r="S166" s="22">
        <f>SUM(H166:Q166)/12</f>
        <v>0</v>
      </c>
      <c r="T166" s="66"/>
    </row>
    <row r="167" spans="1:20" ht="13.5" customHeight="1" x14ac:dyDescent="0.25">
      <c r="A167" s="440"/>
      <c r="B167" s="316"/>
      <c r="C167" s="316"/>
      <c r="D167" s="443"/>
      <c r="E167" s="451"/>
      <c r="F167" s="321"/>
      <c r="G167" s="23" t="s">
        <v>23</v>
      </c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2">
        <f t="shared" si="61"/>
        <v>0</v>
      </c>
      <c r="S167" s="24">
        <f>SUM(S166*2+S165)/3</f>
        <v>0</v>
      </c>
      <c r="T167" s="66"/>
    </row>
    <row r="168" spans="1:20" ht="13.5" customHeight="1" thickBot="1" x14ac:dyDescent="0.3">
      <c r="A168" s="440"/>
      <c r="B168" s="316"/>
      <c r="C168" s="316"/>
      <c r="D168" s="443"/>
      <c r="E168" s="452"/>
      <c r="F168" s="332" t="s">
        <v>21</v>
      </c>
      <c r="G168" s="333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>
        <f>SUM(S164,S167)/2</f>
        <v>0</v>
      </c>
      <c r="T168" s="11"/>
    </row>
    <row r="169" spans="1:20" ht="13.5" customHeight="1" x14ac:dyDescent="0.25">
      <c r="A169" s="439">
        <v>24</v>
      </c>
      <c r="B169" s="315" t="s">
        <v>374</v>
      </c>
      <c r="C169" s="315" t="s">
        <v>375</v>
      </c>
      <c r="D169" s="443" t="s">
        <v>57</v>
      </c>
      <c r="E169" s="445"/>
      <c r="F169" s="319" t="s">
        <v>16</v>
      </c>
      <c r="G169" s="12" t="s">
        <v>1</v>
      </c>
      <c r="H169" s="26"/>
      <c r="I169" s="20"/>
      <c r="J169" s="20"/>
      <c r="K169" s="20"/>
      <c r="L169" s="20"/>
      <c r="M169" s="20"/>
      <c r="N169" s="20"/>
      <c r="O169" s="20"/>
      <c r="P169" s="20"/>
      <c r="Q169" s="20"/>
      <c r="R169" s="20">
        <f t="shared" ref="R169:R174" si="63">SUM(H169:Q169)</f>
        <v>0</v>
      </c>
      <c r="S169" s="21">
        <f>SUM(H169:Q169)/9</f>
        <v>0</v>
      </c>
      <c r="T169" s="16"/>
    </row>
    <row r="170" spans="1:20" ht="13.5" customHeight="1" x14ac:dyDescent="0.25">
      <c r="A170" s="440"/>
      <c r="B170" s="316"/>
      <c r="C170" s="316"/>
      <c r="D170" s="443"/>
      <c r="E170" s="445"/>
      <c r="F170" s="320"/>
      <c r="G170" s="9" t="s">
        <v>2</v>
      </c>
      <c r="H170" s="28"/>
      <c r="I170" s="29"/>
      <c r="J170" s="29"/>
      <c r="K170" s="29"/>
      <c r="L170" s="29"/>
      <c r="M170" s="29"/>
      <c r="N170" s="29"/>
      <c r="O170" s="29"/>
      <c r="P170" s="29"/>
      <c r="Q170" s="29"/>
      <c r="R170" s="29">
        <f t="shared" si="63"/>
        <v>0</v>
      </c>
      <c r="S170" s="22">
        <f>SUM(H170:Q170)/11</f>
        <v>0</v>
      </c>
      <c r="T170" s="36"/>
    </row>
    <row r="171" spans="1:20" ht="13.5" customHeight="1" x14ac:dyDescent="0.25">
      <c r="A171" s="440"/>
      <c r="B171" s="316"/>
      <c r="C171" s="316"/>
      <c r="D171" s="443"/>
      <c r="E171" s="445"/>
      <c r="F171" s="321"/>
      <c r="G171" s="23" t="s">
        <v>22</v>
      </c>
      <c r="H171" s="31"/>
      <c r="I171" s="31"/>
      <c r="J171" s="31"/>
      <c r="K171" s="31"/>
      <c r="L171" s="31"/>
      <c r="M171" s="31"/>
      <c r="N171" s="31"/>
      <c r="O171" s="31"/>
      <c r="P171" s="31"/>
      <c r="Q171" s="31">
        <f t="shared" ref="Q171" si="64">+(Q170*2+Q169)/3</f>
        <v>0</v>
      </c>
      <c r="R171" s="32">
        <f t="shared" si="63"/>
        <v>0</v>
      </c>
      <c r="S171" s="24">
        <f>SUM(S170*2+S169)/3</f>
        <v>0</v>
      </c>
      <c r="T171" s="36"/>
    </row>
    <row r="172" spans="1:20" ht="13.5" customHeight="1" x14ac:dyDescent="0.25">
      <c r="A172" s="440"/>
      <c r="B172" s="316"/>
      <c r="C172" s="316"/>
      <c r="D172" s="443"/>
      <c r="E172" s="445"/>
      <c r="F172" s="322" t="s">
        <v>20</v>
      </c>
      <c r="G172" s="9" t="s">
        <v>1</v>
      </c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>
        <f t="shared" si="63"/>
        <v>0</v>
      </c>
      <c r="S172" s="22">
        <f>SUM(H172:Q172)/10</f>
        <v>0</v>
      </c>
      <c r="T172" s="36"/>
    </row>
    <row r="173" spans="1:20" ht="13.5" customHeight="1" x14ac:dyDescent="0.25">
      <c r="A173" s="440"/>
      <c r="B173" s="316"/>
      <c r="C173" s="316"/>
      <c r="D173" s="443"/>
      <c r="E173" s="445"/>
      <c r="F173" s="322"/>
      <c r="G173" s="9" t="s">
        <v>2</v>
      </c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>
        <f t="shared" si="63"/>
        <v>0</v>
      </c>
      <c r="S173" s="22">
        <f>SUM(H173:Q173)/12</f>
        <v>0</v>
      </c>
      <c r="T173" s="36"/>
    </row>
    <row r="174" spans="1:20" ht="13.5" customHeight="1" x14ac:dyDescent="0.25">
      <c r="A174" s="440"/>
      <c r="B174" s="316"/>
      <c r="C174" s="316"/>
      <c r="D174" s="443"/>
      <c r="E174" s="445"/>
      <c r="F174" s="322"/>
      <c r="G174" s="23" t="s">
        <v>23</v>
      </c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2">
        <f t="shared" si="63"/>
        <v>0</v>
      </c>
      <c r="S174" s="24">
        <f>SUM(S173*2+S172)/3</f>
        <v>0</v>
      </c>
      <c r="T174" s="36"/>
    </row>
    <row r="175" spans="1:20" ht="13.5" customHeight="1" thickBot="1" x14ac:dyDescent="0.3">
      <c r="A175" s="440"/>
      <c r="B175" s="316"/>
      <c r="C175" s="316"/>
      <c r="D175" s="443"/>
      <c r="E175" s="445"/>
      <c r="F175" s="323" t="s">
        <v>21</v>
      </c>
      <c r="G175" s="323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>
        <f>SUM(S171,S174)/2</f>
        <v>0</v>
      </c>
      <c r="T175" s="11"/>
    </row>
    <row r="176" spans="1:20" ht="13.5" customHeight="1" x14ac:dyDescent="0.25">
      <c r="A176" s="439">
        <v>25</v>
      </c>
      <c r="B176" s="315" t="s">
        <v>374</v>
      </c>
      <c r="C176" s="315" t="s">
        <v>375</v>
      </c>
      <c r="D176" s="443" t="s">
        <v>57</v>
      </c>
      <c r="E176" s="445"/>
      <c r="F176" s="319" t="s">
        <v>16</v>
      </c>
      <c r="G176" s="12" t="s">
        <v>1</v>
      </c>
      <c r="H176" s="154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>
        <f t="shared" ref="R176:R181" si="65">SUM(H176:Q176)</f>
        <v>0</v>
      </c>
      <c r="S176" s="148">
        <f>SUM(H176:Q176)/9</f>
        <v>0</v>
      </c>
      <c r="T176" s="16"/>
    </row>
    <row r="177" spans="1:20" ht="13.5" customHeight="1" x14ac:dyDescent="0.25">
      <c r="A177" s="440"/>
      <c r="B177" s="316"/>
      <c r="C177" s="316"/>
      <c r="D177" s="443"/>
      <c r="E177" s="445"/>
      <c r="F177" s="320"/>
      <c r="G177" s="9" t="s">
        <v>2</v>
      </c>
      <c r="H177" s="76"/>
      <c r="I177" s="70"/>
      <c r="J177" s="70"/>
      <c r="K177" s="70"/>
      <c r="L177" s="70"/>
      <c r="M177" s="70"/>
      <c r="N177" s="70"/>
      <c r="O177" s="70"/>
      <c r="P177" s="70"/>
      <c r="Q177" s="70"/>
      <c r="R177" s="70">
        <f t="shared" si="65"/>
        <v>0</v>
      </c>
      <c r="S177" s="73">
        <f>SUM(H177:Q177)/11</f>
        <v>0</v>
      </c>
      <c r="T177" s="36"/>
    </row>
    <row r="178" spans="1:20" ht="13.5" customHeight="1" x14ac:dyDescent="0.25">
      <c r="A178" s="440"/>
      <c r="B178" s="316"/>
      <c r="C178" s="316"/>
      <c r="D178" s="443"/>
      <c r="E178" s="445"/>
      <c r="F178" s="321"/>
      <c r="G178" s="23" t="s">
        <v>22</v>
      </c>
      <c r="H178" s="159"/>
      <c r="I178" s="159"/>
      <c r="J178" s="159"/>
      <c r="K178" s="159"/>
      <c r="L178" s="159"/>
      <c r="M178" s="159"/>
      <c r="N178" s="159"/>
      <c r="O178" s="159"/>
      <c r="P178" s="159"/>
      <c r="Q178" s="159">
        <f t="shared" ref="Q178" si="66">+(Q177*2+Q176)/3</f>
        <v>0</v>
      </c>
      <c r="R178" s="160">
        <f t="shared" si="65"/>
        <v>0</v>
      </c>
      <c r="S178" s="248">
        <f>SUM(S177*2+S176)/3</f>
        <v>0</v>
      </c>
      <c r="T178" s="36"/>
    </row>
    <row r="179" spans="1:20" ht="13.5" customHeight="1" x14ac:dyDescent="0.25">
      <c r="A179" s="440"/>
      <c r="B179" s="316"/>
      <c r="C179" s="316"/>
      <c r="D179" s="443"/>
      <c r="E179" s="445"/>
      <c r="F179" s="322" t="s">
        <v>20</v>
      </c>
      <c r="G179" s="9" t="s">
        <v>1</v>
      </c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>
        <f t="shared" si="65"/>
        <v>0</v>
      </c>
      <c r="S179" s="22">
        <f>SUM(H179:Q179)/10</f>
        <v>0</v>
      </c>
      <c r="T179" s="36"/>
    </row>
    <row r="180" spans="1:20" ht="13.5" customHeight="1" x14ac:dyDescent="0.25">
      <c r="A180" s="440"/>
      <c r="B180" s="316"/>
      <c r="C180" s="316"/>
      <c r="D180" s="443"/>
      <c r="E180" s="445"/>
      <c r="F180" s="322"/>
      <c r="G180" s="9" t="s">
        <v>2</v>
      </c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>
        <f t="shared" si="65"/>
        <v>0</v>
      </c>
      <c r="S180" s="22">
        <f>SUM(H180:Q180)/12</f>
        <v>0</v>
      </c>
      <c r="T180" s="36"/>
    </row>
    <row r="181" spans="1:20" ht="13.5" customHeight="1" x14ac:dyDescent="0.25">
      <c r="A181" s="440"/>
      <c r="B181" s="316"/>
      <c r="C181" s="316"/>
      <c r="D181" s="443"/>
      <c r="E181" s="445"/>
      <c r="F181" s="322"/>
      <c r="G181" s="23" t="s">
        <v>23</v>
      </c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2">
        <f t="shared" si="65"/>
        <v>0</v>
      </c>
      <c r="S181" s="24">
        <f>SUM(S180*2+S179)/3</f>
        <v>0</v>
      </c>
      <c r="T181" s="36"/>
    </row>
    <row r="182" spans="1:20" ht="13.5" customHeight="1" thickBot="1" x14ac:dyDescent="0.3">
      <c r="A182" s="440"/>
      <c r="B182" s="316"/>
      <c r="C182" s="316"/>
      <c r="D182" s="443"/>
      <c r="E182" s="445"/>
      <c r="F182" s="323" t="s">
        <v>21</v>
      </c>
      <c r="G182" s="323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>
        <f>SUM(S178,S181)/2</f>
        <v>0</v>
      </c>
      <c r="T182" s="11"/>
    </row>
    <row r="183" spans="1:20" ht="13.5" customHeight="1" x14ac:dyDescent="0.25">
      <c r="A183" s="439">
        <v>26</v>
      </c>
      <c r="B183" s="315" t="s">
        <v>374</v>
      </c>
      <c r="C183" s="315" t="s">
        <v>375</v>
      </c>
      <c r="D183" s="443" t="s">
        <v>57</v>
      </c>
      <c r="E183" s="445"/>
      <c r="F183" s="319" t="s">
        <v>16</v>
      </c>
      <c r="G183" s="12" t="s">
        <v>1</v>
      </c>
      <c r="H183" s="26"/>
      <c r="I183" s="20"/>
      <c r="J183" s="20"/>
      <c r="K183" s="20"/>
      <c r="L183" s="20"/>
      <c r="M183" s="20"/>
      <c r="N183" s="20"/>
      <c r="O183" s="20"/>
      <c r="P183" s="20"/>
      <c r="Q183" s="20"/>
      <c r="R183" s="20">
        <f t="shared" ref="R183:R188" si="67">SUM(H183:Q183)</f>
        <v>0</v>
      </c>
      <c r="S183" s="21">
        <f>SUM(H183:Q183)/9</f>
        <v>0</v>
      </c>
      <c r="T183" s="16"/>
    </row>
    <row r="184" spans="1:20" ht="13.5" customHeight="1" x14ac:dyDescent="0.25">
      <c r="A184" s="440"/>
      <c r="B184" s="316"/>
      <c r="C184" s="316"/>
      <c r="D184" s="443"/>
      <c r="E184" s="445"/>
      <c r="F184" s="320"/>
      <c r="G184" s="9" t="s">
        <v>2</v>
      </c>
      <c r="H184" s="28"/>
      <c r="I184" s="29"/>
      <c r="J184" s="29"/>
      <c r="K184" s="29"/>
      <c r="L184" s="29"/>
      <c r="M184" s="29"/>
      <c r="N184" s="29"/>
      <c r="O184" s="29"/>
      <c r="P184" s="29"/>
      <c r="Q184" s="29"/>
      <c r="R184" s="29">
        <f t="shared" si="67"/>
        <v>0</v>
      </c>
      <c r="S184" s="22">
        <f>SUM(H184:Q184)/11</f>
        <v>0</v>
      </c>
      <c r="T184" s="36"/>
    </row>
    <row r="185" spans="1:20" ht="13.5" customHeight="1" x14ac:dyDescent="0.25">
      <c r="A185" s="440"/>
      <c r="B185" s="316"/>
      <c r="C185" s="316"/>
      <c r="D185" s="443"/>
      <c r="E185" s="445"/>
      <c r="F185" s="321"/>
      <c r="G185" s="23" t="s">
        <v>22</v>
      </c>
      <c r="H185" s="31"/>
      <c r="I185" s="31"/>
      <c r="J185" s="31"/>
      <c r="K185" s="31"/>
      <c r="L185" s="31"/>
      <c r="M185" s="31"/>
      <c r="N185" s="31"/>
      <c r="O185" s="31"/>
      <c r="P185" s="31"/>
      <c r="Q185" s="31">
        <f t="shared" ref="Q185" si="68">+(Q184*2+Q183)/3</f>
        <v>0</v>
      </c>
      <c r="R185" s="32">
        <f t="shared" si="67"/>
        <v>0</v>
      </c>
      <c r="S185" s="24">
        <f>SUM(S184*2+S183)/3</f>
        <v>0</v>
      </c>
      <c r="T185" s="36"/>
    </row>
    <row r="186" spans="1:20" ht="13.5" customHeight="1" x14ac:dyDescent="0.25">
      <c r="A186" s="440"/>
      <c r="B186" s="316"/>
      <c r="C186" s="316"/>
      <c r="D186" s="443"/>
      <c r="E186" s="445"/>
      <c r="F186" s="322" t="s">
        <v>20</v>
      </c>
      <c r="G186" s="9" t="s">
        <v>1</v>
      </c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>
        <f t="shared" si="67"/>
        <v>0</v>
      </c>
      <c r="S186" s="22">
        <f>SUM(H186:Q186)/10</f>
        <v>0</v>
      </c>
      <c r="T186" s="36"/>
    </row>
    <row r="187" spans="1:20" ht="13.5" customHeight="1" x14ac:dyDescent="0.25">
      <c r="A187" s="440"/>
      <c r="B187" s="316"/>
      <c r="C187" s="316"/>
      <c r="D187" s="443"/>
      <c r="E187" s="445"/>
      <c r="F187" s="322"/>
      <c r="G187" s="9" t="s">
        <v>2</v>
      </c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>
        <f t="shared" si="67"/>
        <v>0</v>
      </c>
      <c r="S187" s="22">
        <f>SUM(H187:Q187)/12</f>
        <v>0</v>
      </c>
      <c r="T187" s="36"/>
    </row>
    <row r="188" spans="1:20" ht="13.5" customHeight="1" x14ac:dyDescent="0.25">
      <c r="A188" s="440"/>
      <c r="B188" s="316"/>
      <c r="C188" s="316"/>
      <c r="D188" s="443"/>
      <c r="E188" s="445"/>
      <c r="F188" s="322"/>
      <c r="G188" s="23" t="s">
        <v>23</v>
      </c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2">
        <f t="shared" si="67"/>
        <v>0</v>
      </c>
      <c r="S188" s="24">
        <f>SUM(S187*2+S186)/3</f>
        <v>0</v>
      </c>
      <c r="T188" s="36"/>
    </row>
    <row r="189" spans="1:20" ht="13.5" customHeight="1" thickBot="1" x14ac:dyDescent="0.3">
      <c r="A189" s="440"/>
      <c r="B189" s="316"/>
      <c r="C189" s="316"/>
      <c r="D189" s="443"/>
      <c r="E189" s="445"/>
      <c r="F189" s="323" t="s">
        <v>21</v>
      </c>
      <c r="G189" s="323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>
        <f>SUM(S185,S188)/2</f>
        <v>0</v>
      </c>
      <c r="T189" s="11"/>
    </row>
    <row r="190" spans="1:20" ht="13.5" customHeight="1" x14ac:dyDescent="0.25">
      <c r="A190" s="439">
        <v>27</v>
      </c>
      <c r="B190" s="315" t="s">
        <v>374</v>
      </c>
      <c r="C190" s="315" t="s">
        <v>375</v>
      </c>
      <c r="D190" s="443" t="s">
        <v>57</v>
      </c>
      <c r="E190" s="445"/>
      <c r="F190" s="319" t="s">
        <v>16</v>
      </c>
      <c r="G190" s="12" t="s">
        <v>1</v>
      </c>
      <c r="H190" s="26"/>
      <c r="I190" s="20"/>
      <c r="J190" s="20"/>
      <c r="K190" s="20"/>
      <c r="L190" s="20"/>
      <c r="M190" s="20"/>
      <c r="N190" s="20"/>
      <c r="O190" s="20"/>
      <c r="P190" s="20"/>
      <c r="Q190" s="20"/>
      <c r="R190" s="20">
        <f t="shared" ref="R190:R195" si="69">SUM(H190:Q190)</f>
        <v>0</v>
      </c>
      <c r="S190" s="21">
        <f>SUM(H190:Q190)/9</f>
        <v>0</v>
      </c>
      <c r="T190" s="16"/>
    </row>
    <row r="191" spans="1:20" ht="13.5" customHeight="1" x14ac:dyDescent="0.25">
      <c r="A191" s="440"/>
      <c r="B191" s="316"/>
      <c r="C191" s="316"/>
      <c r="D191" s="443"/>
      <c r="E191" s="445"/>
      <c r="F191" s="320"/>
      <c r="G191" s="9" t="s">
        <v>2</v>
      </c>
      <c r="H191" s="28"/>
      <c r="I191" s="29"/>
      <c r="J191" s="29"/>
      <c r="K191" s="29"/>
      <c r="L191" s="29"/>
      <c r="M191" s="29"/>
      <c r="N191" s="29"/>
      <c r="O191" s="29"/>
      <c r="P191" s="29"/>
      <c r="Q191" s="29"/>
      <c r="R191" s="29">
        <f t="shared" si="69"/>
        <v>0</v>
      </c>
      <c r="S191" s="22">
        <f>SUM(H191:Q191)/11</f>
        <v>0</v>
      </c>
      <c r="T191" s="36"/>
    </row>
    <row r="192" spans="1:20" ht="13.5" customHeight="1" x14ac:dyDescent="0.25">
      <c r="A192" s="440"/>
      <c r="B192" s="316"/>
      <c r="C192" s="316"/>
      <c r="D192" s="443"/>
      <c r="E192" s="445"/>
      <c r="F192" s="321"/>
      <c r="G192" s="23" t="s">
        <v>22</v>
      </c>
      <c r="H192" s="31"/>
      <c r="I192" s="31"/>
      <c r="J192" s="31"/>
      <c r="K192" s="31"/>
      <c r="L192" s="31"/>
      <c r="M192" s="31"/>
      <c r="N192" s="31"/>
      <c r="O192" s="31"/>
      <c r="P192" s="31"/>
      <c r="Q192" s="31">
        <f t="shared" ref="Q192" si="70">+(Q191*2+Q190)/3</f>
        <v>0</v>
      </c>
      <c r="R192" s="32">
        <f t="shared" si="69"/>
        <v>0</v>
      </c>
      <c r="S192" s="24">
        <f>SUM(S191*2+S190)/3</f>
        <v>0</v>
      </c>
      <c r="T192" s="36"/>
    </row>
    <row r="193" spans="1:20" ht="13.5" customHeight="1" x14ac:dyDescent="0.25">
      <c r="A193" s="440"/>
      <c r="B193" s="316"/>
      <c r="C193" s="316"/>
      <c r="D193" s="443"/>
      <c r="E193" s="445"/>
      <c r="F193" s="322" t="s">
        <v>20</v>
      </c>
      <c r="G193" s="9" t="s">
        <v>1</v>
      </c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>
        <f t="shared" si="69"/>
        <v>0</v>
      </c>
      <c r="S193" s="22">
        <f>SUM(H193:Q193)/10</f>
        <v>0</v>
      </c>
      <c r="T193" s="36"/>
    </row>
    <row r="194" spans="1:20" ht="13.5" customHeight="1" x14ac:dyDescent="0.25">
      <c r="A194" s="440"/>
      <c r="B194" s="316"/>
      <c r="C194" s="316"/>
      <c r="D194" s="443"/>
      <c r="E194" s="445"/>
      <c r="F194" s="322"/>
      <c r="G194" s="9" t="s">
        <v>2</v>
      </c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>
        <f t="shared" si="69"/>
        <v>0</v>
      </c>
      <c r="S194" s="22">
        <f>SUM(H194:Q194)/12</f>
        <v>0</v>
      </c>
      <c r="T194" s="36"/>
    </row>
    <row r="195" spans="1:20" ht="13.5" customHeight="1" x14ac:dyDescent="0.25">
      <c r="A195" s="440"/>
      <c r="B195" s="316"/>
      <c r="C195" s="316"/>
      <c r="D195" s="443"/>
      <c r="E195" s="445"/>
      <c r="F195" s="322"/>
      <c r="G195" s="23" t="s">
        <v>23</v>
      </c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2">
        <f t="shared" si="69"/>
        <v>0</v>
      </c>
      <c r="S195" s="24">
        <f>SUM(S194*2+S193)/3</f>
        <v>0</v>
      </c>
      <c r="T195" s="36"/>
    </row>
    <row r="196" spans="1:20" ht="13.5" customHeight="1" thickBot="1" x14ac:dyDescent="0.3">
      <c r="A196" s="440"/>
      <c r="B196" s="316"/>
      <c r="C196" s="316"/>
      <c r="D196" s="443"/>
      <c r="E196" s="445"/>
      <c r="F196" s="323" t="s">
        <v>21</v>
      </c>
      <c r="G196" s="323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>
        <f>SUM(S192,S195)/2</f>
        <v>0</v>
      </c>
      <c r="T196" s="11"/>
    </row>
    <row r="197" spans="1:20" ht="13.5" customHeight="1" x14ac:dyDescent="0.25">
      <c r="A197" s="439">
        <v>28</v>
      </c>
      <c r="B197" s="315" t="s">
        <v>374</v>
      </c>
      <c r="C197" s="315" t="s">
        <v>375</v>
      </c>
      <c r="D197" s="443" t="s">
        <v>57</v>
      </c>
      <c r="E197" s="445"/>
      <c r="F197" s="319" t="s">
        <v>16</v>
      </c>
      <c r="G197" s="12" t="s">
        <v>1</v>
      </c>
      <c r="H197" s="26"/>
      <c r="I197" s="20"/>
      <c r="J197" s="20"/>
      <c r="K197" s="20"/>
      <c r="L197" s="20"/>
      <c r="M197" s="20"/>
      <c r="N197" s="20"/>
      <c r="O197" s="20"/>
      <c r="P197" s="20"/>
      <c r="Q197" s="20"/>
      <c r="R197" s="20">
        <f t="shared" ref="R197:R202" si="71">SUM(H197:Q197)</f>
        <v>0</v>
      </c>
      <c r="S197" s="21">
        <f>SUM(H197:Q197)/9</f>
        <v>0</v>
      </c>
      <c r="T197" s="16"/>
    </row>
    <row r="198" spans="1:20" ht="13.5" customHeight="1" x14ac:dyDescent="0.25">
      <c r="A198" s="440"/>
      <c r="B198" s="316"/>
      <c r="C198" s="316"/>
      <c r="D198" s="443"/>
      <c r="E198" s="445"/>
      <c r="F198" s="320"/>
      <c r="G198" s="9" t="s">
        <v>2</v>
      </c>
      <c r="H198" s="28"/>
      <c r="I198" s="29"/>
      <c r="J198" s="29"/>
      <c r="K198" s="29"/>
      <c r="L198" s="29"/>
      <c r="M198" s="29"/>
      <c r="N198" s="29"/>
      <c r="O198" s="29"/>
      <c r="P198" s="29"/>
      <c r="Q198" s="29"/>
      <c r="R198" s="29">
        <f t="shared" si="71"/>
        <v>0</v>
      </c>
      <c r="S198" s="22">
        <f>SUM(H198:Q198)/11</f>
        <v>0</v>
      </c>
      <c r="T198" s="36"/>
    </row>
    <row r="199" spans="1:20" ht="13.5" customHeight="1" x14ac:dyDescent="0.25">
      <c r="A199" s="440"/>
      <c r="B199" s="316"/>
      <c r="C199" s="316"/>
      <c r="D199" s="443"/>
      <c r="E199" s="445"/>
      <c r="F199" s="321"/>
      <c r="G199" s="23" t="s">
        <v>22</v>
      </c>
      <c r="H199" s="31"/>
      <c r="I199" s="31"/>
      <c r="J199" s="31"/>
      <c r="K199" s="31"/>
      <c r="L199" s="31"/>
      <c r="M199" s="31"/>
      <c r="N199" s="31"/>
      <c r="O199" s="31"/>
      <c r="P199" s="31"/>
      <c r="Q199" s="31">
        <f t="shared" ref="Q199" si="72">+(Q198*2+Q197)/3</f>
        <v>0</v>
      </c>
      <c r="R199" s="32">
        <f t="shared" si="71"/>
        <v>0</v>
      </c>
      <c r="S199" s="24">
        <f>SUM(S198*2+S197)/3</f>
        <v>0</v>
      </c>
      <c r="T199" s="36"/>
    </row>
    <row r="200" spans="1:20" ht="13.5" customHeight="1" x14ac:dyDescent="0.25">
      <c r="A200" s="440"/>
      <c r="B200" s="316"/>
      <c r="C200" s="316"/>
      <c r="D200" s="443"/>
      <c r="E200" s="445"/>
      <c r="F200" s="322" t="s">
        <v>20</v>
      </c>
      <c r="G200" s="9" t="s">
        <v>1</v>
      </c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>
        <f t="shared" si="71"/>
        <v>0</v>
      </c>
      <c r="S200" s="22">
        <f>SUM(H200:Q200)/10</f>
        <v>0</v>
      </c>
      <c r="T200" s="36"/>
    </row>
    <row r="201" spans="1:20" ht="13.5" customHeight="1" x14ac:dyDescent="0.25">
      <c r="A201" s="440"/>
      <c r="B201" s="316"/>
      <c r="C201" s="316"/>
      <c r="D201" s="443"/>
      <c r="E201" s="445"/>
      <c r="F201" s="322"/>
      <c r="G201" s="9" t="s">
        <v>2</v>
      </c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>
        <f t="shared" si="71"/>
        <v>0</v>
      </c>
      <c r="S201" s="22">
        <f>SUM(H201:Q201)/12</f>
        <v>0</v>
      </c>
      <c r="T201" s="36"/>
    </row>
    <row r="202" spans="1:20" ht="13.5" customHeight="1" x14ac:dyDescent="0.25">
      <c r="A202" s="440"/>
      <c r="B202" s="316"/>
      <c r="C202" s="316"/>
      <c r="D202" s="443"/>
      <c r="E202" s="445"/>
      <c r="F202" s="322"/>
      <c r="G202" s="23" t="s">
        <v>23</v>
      </c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2">
        <f t="shared" si="71"/>
        <v>0</v>
      </c>
      <c r="S202" s="24">
        <f>SUM(S201*2+S200)/3</f>
        <v>0</v>
      </c>
      <c r="T202" s="36"/>
    </row>
    <row r="203" spans="1:20" ht="13.5" customHeight="1" thickBot="1" x14ac:dyDescent="0.3">
      <c r="A203" s="440"/>
      <c r="B203" s="316"/>
      <c r="C203" s="316"/>
      <c r="D203" s="443"/>
      <c r="E203" s="445"/>
      <c r="F203" s="323" t="s">
        <v>21</v>
      </c>
      <c r="G203" s="323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>
        <f>SUM(S199,S202)/2</f>
        <v>0</v>
      </c>
      <c r="T203" s="11"/>
    </row>
    <row r="204" spans="1:20" ht="13.5" customHeight="1" x14ac:dyDescent="0.25">
      <c r="A204" s="439">
        <v>29</v>
      </c>
      <c r="B204" s="315" t="s">
        <v>374</v>
      </c>
      <c r="C204" s="315" t="s">
        <v>375</v>
      </c>
      <c r="D204" s="443" t="s">
        <v>57</v>
      </c>
      <c r="E204" s="450"/>
      <c r="F204" s="319" t="s">
        <v>16</v>
      </c>
      <c r="G204" s="12" t="s">
        <v>1</v>
      </c>
      <c r="H204" s="26"/>
      <c r="I204" s="20"/>
      <c r="J204" s="20"/>
      <c r="K204" s="20"/>
      <c r="L204" s="20"/>
      <c r="M204" s="20"/>
      <c r="N204" s="20"/>
      <c r="O204" s="20"/>
      <c r="P204" s="20"/>
      <c r="Q204" s="20"/>
      <c r="R204" s="20">
        <f t="shared" ref="R204:R209" si="73">SUM(H204:Q204)</f>
        <v>0</v>
      </c>
      <c r="S204" s="21">
        <f>SUM(H204:Q204)/9</f>
        <v>0</v>
      </c>
      <c r="T204" s="16"/>
    </row>
    <row r="205" spans="1:20" ht="13.5" customHeight="1" x14ac:dyDescent="0.25">
      <c r="A205" s="440"/>
      <c r="B205" s="316"/>
      <c r="C205" s="316"/>
      <c r="D205" s="443"/>
      <c r="E205" s="451"/>
      <c r="F205" s="320"/>
      <c r="G205" s="9" t="s">
        <v>2</v>
      </c>
      <c r="H205" s="28"/>
      <c r="I205" s="29"/>
      <c r="J205" s="29"/>
      <c r="K205" s="29"/>
      <c r="L205" s="29"/>
      <c r="M205" s="29"/>
      <c r="N205" s="29"/>
      <c r="O205" s="29"/>
      <c r="P205" s="29"/>
      <c r="Q205" s="29"/>
      <c r="R205" s="29">
        <f t="shared" si="73"/>
        <v>0</v>
      </c>
      <c r="S205" s="22">
        <f>SUM(H205:Q205)/11</f>
        <v>0</v>
      </c>
      <c r="T205" s="36"/>
    </row>
    <row r="206" spans="1:20" ht="13.5" customHeight="1" x14ac:dyDescent="0.25">
      <c r="A206" s="440"/>
      <c r="B206" s="316"/>
      <c r="C206" s="316"/>
      <c r="D206" s="443"/>
      <c r="E206" s="451"/>
      <c r="F206" s="321"/>
      <c r="G206" s="23" t="s">
        <v>22</v>
      </c>
      <c r="H206" s="31"/>
      <c r="I206" s="31"/>
      <c r="J206" s="31"/>
      <c r="K206" s="31"/>
      <c r="L206" s="31"/>
      <c r="M206" s="31"/>
      <c r="N206" s="31"/>
      <c r="O206" s="31"/>
      <c r="P206" s="31"/>
      <c r="Q206" s="31">
        <f t="shared" ref="Q206" si="74">+(Q205*2+Q204)/3</f>
        <v>0</v>
      </c>
      <c r="R206" s="32">
        <f t="shared" si="73"/>
        <v>0</v>
      </c>
      <c r="S206" s="24">
        <f>SUM(S205*2+S204)/3</f>
        <v>0</v>
      </c>
      <c r="T206" s="36"/>
    </row>
    <row r="207" spans="1:20" ht="13.5" customHeight="1" x14ac:dyDescent="0.25">
      <c r="A207" s="440"/>
      <c r="B207" s="316"/>
      <c r="C207" s="316"/>
      <c r="D207" s="443"/>
      <c r="E207" s="451"/>
      <c r="F207" s="322" t="s">
        <v>20</v>
      </c>
      <c r="G207" s="9" t="s">
        <v>1</v>
      </c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>
        <f t="shared" si="73"/>
        <v>0</v>
      </c>
      <c r="S207" s="22">
        <f>SUM(H207:Q207)/10</f>
        <v>0</v>
      </c>
      <c r="T207" s="36"/>
    </row>
    <row r="208" spans="1:20" ht="13.5" customHeight="1" x14ac:dyDescent="0.25">
      <c r="A208" s="440"/>
      <c r="B208" s="316"/>
      <c r="C208" s="316"/>
      <c r="D208" s="443"/>
      <c r="E208" s="451"/>
      <c r="F208" s="322"/>
      <c r="G208" s="9" t="s">
        <v>2</v>
      </c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>
        <f t="shared" si="73"/>
        <v>0</v>
      </c>
      <c r="S208" s="22">
        <f>SUM(H208:Q208)/12</f>
        <v>0</v>
      </c>
      <c r="T208" s="36"/>
    </row>
    <row r="209" spans="1:20" ht="13.5" customHeight="1" x14ac:dyDescent="0.25">
      <c r="A209" s="440"/>
      <c r="B209" s="316"/>
      <c r="C209" s="316"/>
      <c r="D209" s="443"/>
      <c r="E209" s="451"/>
      <c r="F209" s="322"/>
      <c r="G209" s="23" t="s">
        <v>23</v>
      </c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2">
        <f t="shared" si="73"/>
        <v>0</v>
      </c>
      <c r="S209" s="24">
        <f>SUM(S208*2+S207)/3</f>
        <v>0</v>
      </c>
      <c r="T209" s="36"/>
    </row>
    <row r="210" spans="1:20" ht="13.5" customHeight="1" thickBot="1" x14ac:dyDescent="0.3">
      <c r="A210" s="440"/>
      <c r="B210" s="316"/>
      <c r="C210" s="316"/>
      <c r="D210" s="443"/>
      <c r="E210" s="452"/>
      <c r="F210" s="323" t="s">
        <v>21</v>
      </c>
      <c r="G210" s="323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>
        <f>SUM(S206,S209)/2</f>
        <v>0</v>
      </c>
      <c r="T210" s="11"/>
    </row>
    <row r="211" spans="1:20" ht="13.5" customHeight="1" x14ac:dyDescent="0.25">
      <c r="A211" s="439">
        <v>30</v>
      </c>
      <c r="B211" s="315" t="s">
        <v>374</v>
      </c>
      <c r="C211" s="315" t="s">
        <v>375</v>
      </c>
      <c r="D211" s="443" t="s">
        <v>57</v>
      </c>
      <c r="E211" s="445"/>
      <c r="F211" s="319" t="s">
        <v>16</v>
      </c>
      <c r="G211" s="12" t="s">
        <v>1</v>
      </c>
      <c r="H211" s="26"/>
      <c r="I211" s="20"/>
      <c r="J211" s="20"/>
      <c r="K211" s="20"/>
      <c r="L211" s="20"/>
      <c r="M211" s="20"/>
      <c r="N211" s="20"/>
      <c r="O211" s="20"/>
      <c r="P211" s="20"/>
      <c r="Q211" s="20"/>
      <c r="R211" s="20">
        <f t="shared" ref="R211:R216" si="75">SUM(H211:Q211)</f>
        <v>0</v>
      </c>
      <c r="S211" s="21">
        <f>SUM(H211:Q211)/9</f>
        <v>0</v>
      </c>
      <c r="T211" s="16"/>
    </row>
    <row r="212" spans="1:20" ht="13.5" customHeight="1" x14ac:dyDescent="0.25">
      <c r="A212" s="440"/>
      <c r="B212" s="316"/>
      <c r="C212" s="316"/>
      <c r="D212" s="443"/>
      <c r="E212" s="445"/>
      <c r="F212" s="320"/>
      <c r="G212" s="9" t="s">
        <v>2</v>
      </c>
      <c r="H212" s="28"/>
      <c r="I212" s="29"/>
      <c r="J212" s="29"/>
      <c r="K212" s="29"/>
      <c r="L212" s="29"/>
      <c r="M212" s="29"/>
      <c r="N212" s="29"/>
      <c r="O212" s="29"/>
      <c r="P212" s="29"/>
      <c r="Q212" s="29"/>
      <c r="R212" s="29">
        <f t="shared" si="75"/>
        <v>0</v>
      </c>
      <c r="S212" s="22">
        <f>SUM(H212:Q212)/11</f>
        <v>0</v>
      </c>
      <c r="T212" s="36"/>
    </row>
    <row r="213" spans="1:20" ht="13.5" customHeight="1" x14ac:dyDescent="0.25">
      <c r="A213" s="440"/>
      <c r="B213" s="316"/>
      <c r="C213" s="316"/>
      <c r="D213" s="443"/>
      <c r="E213" s="445"/>
      <c r="F213" s="321"/>
      <c r="G213" s="23" t="s">
        <v>22</v>
      </c>
      <c r="H213" s="31"/>
      <c r="I213" s="31"/>
      <c r="J213" s="31"/>
      <c r="K213" s="31"/>
      <c r="L213" s="31"/>
      <c r="M213" s="31"/>
      <c r="N213" s="31"/>
      <c r="O213" s="31"/>
      <c r="P213" s="31"/>
      <c r="Q213" s="31">
        <f t="shared" ref="Q213" si="76">+(Q212*2+Q211)/3</f>
        <v>0</v>
      </c>
      <c r="R213" s="32">
        <f t="shared" si="75"/>
        <v>0</v>
      </c>
      <c r="S213" s="24">
        <f>SUM(S212*2+S211)/3</f>
        <v>0</v>
      </c>
      <c r="T213" s="36"/>
    </row>
    <row r="214" spans="1:20" ht="13.5" customHeight="1" x14ac:dyDescent="0.25">
      <c r="A214" s="440"/>
      <c r="B214" s="316"/>
      <c r="C214" s="316"/>
      <c r="D214" s="443"/>
      <c r="E214" s="445"/>
      <c r="F214" s="322" t="s">
        <v>20</v>
      </c>
      <c r="G214" s="9" t="s">
        <v>1</v>
      </c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>
        <f t="shared" si="75"/>
        <v>0</v>
      </c>
      <c r="S214" s="22">
        <f>SUM(H214:Q214)/10</f>
        <v>0</v>
      </c>
      <c r="T214" s="36"/>
    </row>
    <row r="215" spans="1:20" ht="13.5" customHeight="1" x14ac:dyDescent="0.25">
      <c r="A215" s="440"/>
      <c r="B215" s="316"/>
      <c r="C215" s="316"/>
      <c r="D215" s="443"/>
      <c r="E215" s="445"/>
      <c r="F215" s="322"/>
      <c r="G215" s="9" t="s">
        <v>2</v>
      </c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>
        <f t="shared" si="75"/>
        <v>0</v>
      </c>
      <c r="S215" s="22">
        <f>SUM(H215:Q215)/12</f>
        <v>0</v>
      </c>
      <c r="T215" s="36"/>
    </row>
    <row r="216" spans="1:20" ht="13.5" customHeight="1" x14ac:dyDescent="0.25">
      <c r="A216" s="440"/>
      <c r="B216" s="316"/>
      <c r="C216" s="316"/>
      <c r="D216" s="443"/>
      <c r="E216" s="445"/>
      <c r="F216" s="322"/>
      <c r="G216" s="23" t="s">
        <v>23</v>
      </c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2">
        <f t="shared" si="75"/>
        <v>0</v>
      </c>
      <c r="S216" s="24">
        <f>SUM(S215*2+S214)/3</f>
        <v>0</v>
      </c>
      <c r="T216" s="36"/>
    </row>
    <row r="217" spans="1:20" ht="13.5" customHeight="1" thickBot="1" x14ac:dyDescent="0.3">
      <c r="A217" s="440"/>
      <c r="B217" s="316"/>
      <c r="C217" s="316"/>
      <c r="D217" s="443"/>
      <c r="E217" s="445"/>
      <c r="F217" s="323" t="s">
        <v>21</v>
      </c>
      <c r="G217" s="323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>
        <f>SUM(S213,S216)/2</f>
        <v>0</v>
      </c>
      <c r="T217" s="11"/>
    </row>
    <row r="218" spans="1:20" ht="13.5" customHeight="1" x14ac:dyDescent="0.25">
      <c r="A218" s="439">
        <v>31</v>
      </c>
      <c r="B218" s="315" t="s">
        <v>374</v>
      </c>
      <c r="C218" s="315" t="s">
        <v>375</v>
      </c>
      <c r="D218" s="443" t="s">
        <v>57</v>
      </c>
      <c r="E218" s="445"/>
      <c r="F218" s="324" t="s">
        <v>45</v>
      </c>
      <c r="G218" s="127" t="s">
        <v>1</v>
      </c>
      <c r="H218" s="26"/>
      <c r="I218" s="20"/>
      <c r="J218" s="20"/>
      <c r="K218" s="20"/>
      <c r="L218" s="20"/>
      <c r="M218" s="20"/>
      <c r="N218" s="20"/>
      <c r="O218" s="20"/>
      <c r="P218" s="20"/>
      <c r="Q218" s="20"/>
      <c r="R218" s="20">
        <f t="shared" ref="R218:R223" si="77">SUM(H218:Q218)</f>
        <v>0</v>
      </c>
      <c r="S218" s="21">
        <f>SUM(H218:Q218)/9</f>
        <v>0</v>
      </c>
      <c r="T218" s="16"/>
    </row>
    <row r="219" spans="1:20" ht="13.5" customHeight="1" x14ac:dyDescent="0.25">
      <c r="A219" s="440"/>
      <c r="B219" s="316"/>
      <c r="C219" s="316"/>
      <c r="D219" s="443"/>
      <c r="E219" s="445"/>
      <c r="F219" s="325"/>
      <c r="G219" s="128" t="s">
        <v>2</v>
      </c>
      <c r="H219" s="28"/>
      <c r="I219" s="29"/>
      <c r="J219" s="29"/>
      <c r="K219" s="29"/>
      <c r="L219" s="29"/>
      <c r="M219" s="29"/>
      <c r="N219" s="29"/>
      <c r="O219" s="29"/>
      <c r="P219" s="29"/>
      <c r="Q219" s="29"/>
      <c r="R219" s="29">
        <f t="shared" si="77"/>
        <v>0</v>
      </c>
      <c r="S219" s="22">
        <f>SUM(H219:Q219)/11</f>
        <v>0</v>
      </c>
      <c r="T219" s="178"/>
    </row>
    <row r="220" spans="1:20" ht="13.5" customHeight="1" x14ac:dyDescent="0.25">
      <c r="A220" s="440"/>
      <c r="B220" s="316"/>
      <c r="C220" s="316"/>
      <c r="D220" s="443"/>
      <c r="E220" s="445"/>
      <c r="F220" s="326"/>
      <c r="G220" s="129" t="s">
        <v>22</v>
      </c>
      <c r="H220" s="31"/>
      <c r="I220" s="31"/>
      <c r="J220" s="31"/>
      <c r="K220" s="31"/>
      <c r="L220" s="31"/>
      <c r="M220" s="31"/>
      <c r="N220" s="31"/>
      <c r="O220" s="31"/>
      <c r="P220" s="31"/>
      <c r="Q220" s="31">
        <f t="shared" ref="Q220" si="78">+(Q219*2+Q218)/3</f>
        <v>0</v>
      </c>
      <c r="R220" s="32">
        <f t="shared" si="77"/>
        <v>0</v>
      </c>
      <c r="S220" s="24">
        <f>SUM(S219*2+S218)/3</f>
        <v>0</v>
      </c>
      <c r="T220" s="178"/>
    </row>
    <row r="221" spans="1:20" ht="13.5" customHeight="1" x14ac:dyDescent="0.25">
      <c r="A221" s="440"/>
      <c r="B221" s="316"/>
      <c r="C221" s="316"/>
      <c r="D221" s="443"/>
      <c r="E221" s="445"/>
      <c r="F221" s="327" t="s">
        <v>46</v>
      </c>
      <c r="G221" s="128" t="s">
        <v>1</v>
      </c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>
        <f t="shared" si="77"/>
        <v>0</v>
      </c>
      <c r="S221" s="22">
        <f>SUM(H221:Q221)/10</f>
        <v>0</v>
      </c>
      <c r="T221" s="178"/>
    </row>
    <row r="222" spans="1:20" ht="13.5" customHeight="1" x14ac:dyDescent="0.25">
      <c r="A222" s="440"/>
      <c r="B222" s="316"/>
      <c r="C222" s="316"/>
      <c r="D222" s="443"/>
      <c r="E222" s="445"/>
      <c r="F222" s="327"/>
      <c r="G222" s="128" t="s">
        <v>2</v>
      </c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>
        <f t="shared" si="77"/>
        <v>0</v>
      </c>
      <c r="S222" s="22">
        <f>SUM(H222:Q222)/12</f>
        <v>0</v>
      </c>
      <c r="T222" s="178"/>
    </row>
    <row r="223" spans="1:20" ht="13.5" customHeight="1" x14ac:dyDescent="0.25">
      <c r="A223" s="440"/>
      <c r="B223" s="316"/>
      <c r="C223" s="316"/>
      <c r="D223" s="443"/>
      <c r="E223" s="445"/>
      <c r="F223" s="327"/>
      <c r="G223" s="129" t="s">
        <v>23</v>
      </c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2">
        <f t="shared" si="77"/>
        <v>0</v>
      </c>
      <c r="S223" s="24">
        <f>SUM(S222*2+S221)/3</f>
        <v>0</v>
      </c>
      <c r="T223" s="178"/>
    </row>
    <row r="224" spans="1:20" ht="13.5" customHeight="1" thickBot="1" x14ac:dyDescent="0.3">
      <c r="A224" s="440"/>
      <c r="B224" s="316"/>
      <c r="C224" s="316"/>
      <c r="D224" s="443"/>
      <c r="E224" s="445"/>
      <c r="F224" s="328" t="s">
        <v>21</v>
      </c>
      <c r="G224" s="328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>
        <f>SUM(S220,S223)/2</f>
        <v>0</v>
      </c>
      <c r="T224" s="11"/>
    </row>
    <row r="225" spans="1:20" ht="13.5" customHeight="1" x14ac:dyDescent="0.25">
      <c r="A225" s="439">
        <v>32</v>
      </c>
      <c r="B225" s="315" t="s">
        <v>374</v>
      </c>
      <c r="C225" s="315" t="s">
        <v>375</v>
      </c>
      <c r="D225" s="443" t="s">
        <v>57</v>
      </c>
      <c r="E225" s="445"/>
      <c r="F225" s="324" t="s">
        <v>41</v>
      </c>
      <c r="G225" s="127" t="s">
        <v>1</v>
      </c>
      <c r="H225" s="26"/>
      <c r="I225" s="20"/>
      <c r="J225" s="20"/>
      <c r="K225" s="20"/>
      <c r="L225" s="20"/>
      <c r="M225" s="20"/>
      <c r="N225" s="20"/>
      <c r="O225" s="20"/>
      <c r="P225" s="20"/>
      <c r="Q225" s="20"/>
      <c r="R225" s="20">
        <f t="shared" ref="R225:R230" si="79">SUM(H225:Q225)</f>
        <v>0</v>
      </c>
      <c r="S225" s="21">
        <f>SUM(H225:Q225)/9</f>
        <v>0</v>
      </c>
      <c r="T225" s="16"/>
    </row>
    <row r="226" spans="1:20" ht="13.5" customHeight="1" x14ac:dyDescent="0.25">
      <c r="A226" s="440"/>
      <c r="B226" s="316"/>
      <c r="C226" s="316"/>
      <c r="D226" s="443"/>
      <c r="E226" s="445"/>
      <c r="F226" s="325"/>
      <c r="G226" s="128" t="s">
        <v>2</v>
      </c>
      <c r="H226" s="28"/>
      <c r="I226" s="29"/>
      <c r="J226" s="29"/>
      <c r="K226" s="29"/>
      <c r="L226" s="29"/>
      <c r="M226" s="29"/>
      <c r="N226" s="29"/>
      <c r="O226" s="29"/>
      <c r="P226" s="29"/>
      <c r="Q226" s="29"/>
      <c r="R226" s="29">
        <f t="shared" si="79"/>
        <v>0</v>
      </c>
      <c r="S226" s="22">
        <f>SUM(H226:Q226)/11</f>
        <v>0</v>
      </c>
      <c r="T226" s="178"/>
    </row>
    <row r="227" spans="1:20" ht="13.5" customHeight="1" x14ac:dyDescent="0.25">
      <c r="A227" s="440"/>
      <c r="B227" s="316"/>
      <c r="C227" s="316"/>
      <c r="D227" s="443"/>
      <c r="E227" s="445"/>
      <c r="F227" s="326"/>
      <c r="G227" s="129" t="s">
        <v>22</v>
      </c>
      <c r="H227" s="31"/>
      <c r="I227" s="31"/>
      <c r="J227" s="31"/>
      <c r="K227" s="31"/>
      <c r="L227" s="31"/>
      <c r="M227" s="31"/>
      <c r="N227" s="31"/>
      <c r="O227" s="31"/>
      <c r="P227" s="31"/>
      <c r="Q227" s="31">
        <f t="shared" ref="Q227" si="80">+(Q226*2+Q225)/3</f>
        <v>0</v>
      </c>
      <c r="R227" s="32">
        <f t="shared" si="79"/>
        <v>0</v>
      </c>
      <c r="S227" s="24">
        <f>SUM(S226*2+S225)/3</f>
        <v>0</v>
      </c>
      <c r="T227" s="178"/>
    </row>
    <row r="228" spans="1:20" ht="13.5" customHeight="1" x14ac:dyDescent="0.25">
      <c r="A228" s="440"/>
      <c r="B228" s="316"/>
      <c r="C228" s="316"/>
      <c r="D228" s="443"/>
      <c r="E228" s="445"/>
      <c r="F228" s="327" t="s">
        <v>42</v>
      </c>
      <c r="G228" s="128" t="s">
        <v>1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>
        <f t="shared" si="79"/>
        <v>0</v>
      </c>
      <c r="S228" s="22">
        <f>SUM(H228:Q228)/10</f>
        <v>0</v>
      </c>
      <c r="T228" s="178"/>
    </row>
    <row r="229" spans="1:20" ht="13.5" customHeight="1" x14ac:dyDescent="0.25">
      <c r="A229" s="440"/>
      <c r="B229" s="316"/>
      <c r="C229" s="316"/>
      <c r="D229" s="443"/>
      <c r="E229" s="445"/>
      <c r="F229" s="327"/>
      <c r="G229" s="128" t="s">
        <v>2</v>
      </c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>
        <f t="shared" si="79"/>
        <v>0</v>
      </c>
      <c r="S229" s="22">
        <f>SUM(H229:Q229)/12</f>
        <v>0</v>
      </c>
      <c r="T229" s="178"/>
    </row>
    <row r="230" spans="1:20" ht="13.5" customHeight="1" x14ac:dyDescent="0.25">
      <c r="A230" s="440"/>
      <c r="B230" s="316"/>
      <c r="C230" s="316"/>
      <c r="D230" s="443"/>
      <c r="E230" s="445"/>
      <c r="F230" s="327"/>
      <c r="G230" s="129" t="s">
        <v>23</v>
      </c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2">
        <f t="shared" si="79"/>
        <v>0</v>
      </c>
      <c r="S230" s="24">
        <f>SUM(S229*2+S228)/3</f>
        <v>0</v>
      </c>
      <c r="T230" s="178"/>
    </row>
    <row r="231" spans="1:20" ht="13.5" customHeight="1" thickBot="1" x14ac:dyDescent="0.3">
      <c r="A231" s="440"/>
      <c r="B231" s="316"/>
      <c r="C231" s="316"/>
      <c r="D231" s="443"/>
      <c r="E231" s="445"/>
      <c r="F231" s="328" t="s">
        <v>21</v>
      </c>
      <c r="G231" s="328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>
        <f>SUM(S227,S230)/2</f>
        <v>0</v>
      </c>
      <c r="T231" s="11"/>
    </row>
    <row r="232" spans="1:20" ht="13.5" customHeight="1" x14ac:dyDescent="0.25">
      <c r="A232" s="439" t="s">
        <v>361</v>
      </c>
      <c r="B232" s="315" t="s">
        <v>374</v>
      </c>
      <c r="C232" s="315" t="s">
        <v>375</v>
      </c>
      <c r="D232" s="443" t="s">
        <v>57</v>
      </c>
      <c r="E232" s="445"/>
      <c r="F232" s="324" t="s">
        <v>45</v>
      </c>
      <c r="G232" s="127" t="s">
        <v>1</v>
      </c>
      <c r="H232" s="26"/>
      <c r="I232" s="20"/>
      <c r="J232" s="20"/>
      <c r="K232" s="20"/>
      <c r="L232" s="20"/>
      <c r="M232" s="20"/>
      <c r="N232" s="20"/>
      <c r="O232" s="20"/>
      <c r="P232" s="20"/>
      <c r="Q232" s="20"/>
      <c r="R232" s="20">
        <f t="shared" ref="R232:R237" si="81">SUM(H232:Q232)</f>
        <v>0</v>
      </c>
      <c r="S232" s="21">
        <f>SUM(H232:Q232)/9</f>
        <v>0</v>
      </c>
      <c r="T232" s="16"/>
    </row>
    <row r="233" spans="1:20" ht="13.5" customHeight="1" x14ac:dyDescent="0.25">
      <c r="A233" s="440"/>
      <c r="B233" s="316"/>
      <c r="C233" s="316"/>
      <c r="D233" s="443"/>
      <c r="E233" s="445"/>
      <c r="F233" s="325"/>
      <c r="G233" s="128" t="s">
        <v>2</v>
      </c>
      <c r="H233" s="28"/>
      <c r="I233" s="29"/>
      <c r="J233" s="29"/>
      <c r="K233" s="29"/>
      <c r="L233" s="29"/>
      <c r="M233" s="29"/>
      <c r="N233" s="29"/>
      <c r="O233" s="29"/>
      <c r="P233" s="29"/>
      <c r="Q233" s="29"/>
      <c r="R233" s="29">
        <f t="shared" si="81"/>
        <v>0</v>
      </c>
      <c r="S233" s="22">
        <f>SUM(H233:Q233)/11</f>
        <v>0</v>
      </c>
      <c r="T233" s="178"/>
    </row>
    <row r="234" spans="1:20" ht="13.5" customHeight="1" x14ac:dyDescent="0.25">
      <c r="A234" s="440"/>
      <c r="B234" s="316"/>
      <c r="C234" s="316"/>
      <c r="D234" s="443"/>
      <c r="E234" s="445"/>
      <c r="F234" s="326"/>
      <c r="G234" s="129" t="s">
        <v>22</v>
      </c>
      <c r="H234" s="31"/>
      <c r="I234" s="31"/>
      <c r="J234" s="31"/>
      <c r="K234" s="31"/>
      <c r="L234" s="31"/>
      <c r="M234" s="31"/>
      <c r="N234" s="31"/>
      <c r="O234" s="31"/>
      <c r="P234" s="31"/>
      <c r="Q234" s="31">
        <f t="shared" ref="Q234" si="82">+(Q233*2+Q232)/3</f>
        <v>0</v>
      </c>
      <c r="R234" s="32">
        <f t="shared" si="81"/>
        <v>0</v>
      </c>
      <c r="S234" s="24">
        <f>SUM(S233*2+S232)/3</f>
        <v>0</v>
      </c>
      <c r="T234" s="178"/>
    </row>
    <row r="235" spans="1:20" ht="13.5" customHeight="1" x14ac:dyDescent="0.25">
      <c r="A235" s="440"/>
      <c r="B235" s="316"/>
      <c r="C235" s="316"/>
      <c r="D235" s="443"/>
      <c r="E235" s="445"/>
      <c r="F235" s="327" t="s">
        <v>46</v>
      </c>
      <c r="G235" s="128" t="s">
        <v>1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>
        <f t="shared" si="81"/>
        <v>0</v>
      </c>
      <c r="S235" s="22">
        <f>SUM(H235:Q235)/10</f>
        <v>0</v>
      </c>
      <c r="T235" s="178"/>
    </row>
    <row r="236" spans="1:20" ht="13.5" customHeight="1" x14ac:dyDescent="0.25">
      <c r="A236" s="440"/>
      <c r="B236" s="316"/>
      <c r="C236" s="316"/>
      <c r="D236" s="443"/>
      <c r="E236" s="445"/>
      <c r="F236" s="327"/>
      <c r="G236" s="128" t="s">
        <v>2</v>
      </c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>
        <f t="shared" si="81"/>
        <v>0</v>
      </c>
      <c r="S236" s="22">
        <f>SUM(H236:Q236)/12</f>
        <v>0</v>
      </c>
      <c r="T236" s="178"/>
    </row>
    <row r="237" spans="1:20" ht="13.5" customHeight="1" x14ac:dyDescent="0.25">
      <c r="A237" s="440"/>
      <c r="B237" s="316"/>
      <c r="C237" s="316"/>
      <c r="D237" s="443"/>
      <c r="E237" s="445"/>
      <c r="F237" s="327"/>
      <c r="G237" s="129" t="s">
        <v>23</v>
      </c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2">
        <f t="shared" si="81"/>
        <v>0</v>
      </c>
      <c r="S237" s="24">
        <f>SUM(S236*2+S235)/3</f>
        <v>0</v>
      </c>
      <c r="T237" s="178"/>
    </row>
    <row r="238" spans="1:20" ht="13.5" customHeight="1" thickBot="1" x14ac:dyDescent="0.3">
      <c r="A238" s="440"/>
      <c r="B238" s="316"/>
      <c r="C238" s="316"/>
      <c r="D238" s="443"/>
      <c r="E238" s="445"/>
      <c r="F238" s="328" t="s">
        <v>21</v>
      </c>
      <c r="G238" s="328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>
        <f>SUM(S234,S237)/2</f>
        <v>0</v>
      </c>
      <c r="T238" s="11"/>
    </row>
    <row r="239" spans="1:20" ht="13.5" customHeight="1" x14ac:dyDescent="0.25">
      <c r="A239" s="439">
        <v>34</v>
      </c>
      <c r="B239" s="315" t="s">
        <v>374</v>
      </c>
      <c r="C239" s="315" t="s">
        <v>375</v>
      </c>
      <c r="D239" s="443" t="s">
        <v>57</v>
      </c>
      <c r="E239" s="445"/>
      <c r="F239" s="319" t="s">
        <v>16</v>
      </c>
      <c r="G239" s="12" t="s">
        <v>1</v>
      </c>
      <c r="H239" s="26"/>
      <c r="I239" s="20"/>
      <c r="J239" s="20"/>
      <c r="K239" s="20"/>
      <c r="L239" s="20"/>
      <c r="M239" s="20"/>
      <c r="N239" s="20"/>
      <c r="O239" s="20"/>
      <c r="P239" s="20"/>
      <c r="Q239" s="20"/>
      <c r="R239" s="20">
        <f t="shared" ref="R239:R244" si="83">SUM(H239:Q239)</f>
        <v>0</v>
      </c>
      <c r="S239" s="21">
        <f>SUM(H239:Q239)/9</f>
        <v>0</v>
      </c>
      <c r="T239" s="16"/>
    </row>
    <row r="240" spans="1:20" ht="13.5" customHeight="1" x14ac:dyDescent="0.25">
      <c r="A240" s="440"/>
      <c r="B240" s="316"/>
      <c r="C240" s="316"/>
      <c r="D240" s="443"/>
      <c r="E240" s="445"/>
      <c r="F240" s="320"/>
      <c r="G240" s="9" t="s">
        <v>2</v>
      </c>
      <c r="H240" s="28"/>
      <c r="I240" s="29"/>
      <c r="J240" s="29"/>
      <c r="K240" s="29"/>
      <c r="L240" s="29"/>
      <c r="M240" s="29"/>
      <c r="N240" s="29"/>
      <c r="O240" s="29"/>
      <c r="P240" s="29"/>
      <c r="Q240" s="29"/>
      <c r="R240" s="29">
        <f t="shared" si="83"/>
        <v>0</v>
      </c>
      <c r="S240" s="22">
        <f>SUM(H240:Q240)/11</f>
        <v>0</v>
      </c>
      <c r="T240" s="36"/>
    </row>
    <row r="241" spans="1:20" ht="13.5" customHeight="1" x14ac:dyDescent="0.25">
      <c r="A241" s="440"/>
      <c r="B241" s="316"/>
      <c r="C241" s="316"/>
      <c r="D241" s="443"/>
      <c r="E241" s="445"/>
      <c r="F241" s="321"/>
      <c r="G241" s="23" t="s">
        <v>22</v>
      </c>
      <c r="H241" s="31"/>
      <c r="I241" s="31"/>
      <c r="J241" s="31"/>
      <c r="K241" s="31"/>
      <c r="L241" s="31"/>
      <c r="M241" s="31"/>
      <c r="N241" s="31"/>
      <c r="O241" s="31"/>
      <c r="P241" s="31"/>
      <c r="Q241" s="31">
        <f t="shared" ref="Q241" si="84">+(Q240*2+Q239)/3</f>
        <v>0</v>
      </c>
      <c r="R241" s="32">
        <f t="shared" si="83"/>
        <v>0</v>
      </c>
      <c r="S241" s="24">
        <f>SUM(S240*2+S239)/3</f>
        <v>0</v>
      </c>
      <c r="T241" s="36"/>
    </row>
    <row r="242" spans="1:20" ht="13.5" customHeight="1" x14ac:dyDescent="0.25">
      <c r="A242" s="440"/>
      <c r="B242" s="316"/>
      <c r="C242" s="316"/>
      <c r="D242" s="443"/>
      <c r="E242" s="445"/>
      <c r="F242" s="322" t="s">
        <v>20</v>
      </c>
      <c r="G242" s="9" t="s">
        <v>1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>
        <f t="shared" si="83"/>
        <v>0</v>
      </c>
      <c r="S242" s="22">
        <f>SUM(H242:Q242)/10</f>
        <v>0</v>
      </c>
      <c r="T242" s="36"/>
    </row>
    <row r="243" spans="1:20" ht="13.5" customHeight="1" x14ac:dyDescent="0.25">
      <c r="A243" s="440"/>
      <c r="B243" s="316"/>
      <c r="C243" s="316"/>
      <c r="D243" s="443"/>
      <c r="E243" s="445"/>
      <c r="F243" s="322"/>
      <c r="G243" s="9" t="s">
        <v>2</v>
      </c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>
        <f t="shared" si="83"/>
        <v>0</v>
      </c>
      <c r="S243" s="22">
        <f>SUM(H243:Q243)/12</f>
        <v>0</v>
      </c>
      <c r="T243" s="36"/>
    </row>
    <row r="244" spans="1:20" ht="13.5" customHeight="1" x14ac:dyDescent="0.25">
      <c r="A244" s="440"/>
      <c r="B244" s="316"/>
      <c r="C244" s="316"/>
      <c r="D244" s="443"/>
      <c r="E244" s="445"/>
      <c r="F244" s="322"/>
      <c r="G244" s="23" t="s">
        <v>23</v>
      </c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2">
        <f t="shared" si="83"/>
        <v>0</v>
      </c>
      <c r="S244" s="24">
        <f>SUM(S243*2+S242)/3</f>
        <v>0</v>
      </c>
      <c r="T244" s="36"/>
    </row>
    <row r="245" spans="1:20" ht="13.5" customHeight="1" thickBot="1" x14ac:dyDescent="0.3">
      <c r="A245" s="440"/>
      <c r="B245" s="316"/>
      <c r="C245" s="316"/>
      <c r="D245" s="443"/>
      <c r="E245" s="445"/>
      <c r="F245" s="323" t="s">
        <v>21</v>
      </c>
      <c r="G245" s="323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>
        <f>SUM(S241,S244)/2</f>
        <v>0</v>
      </c>
      <c r="T245" s="11"/>
    </row>
    <row r="246" spans="1:20" ht="13.5" customHeight="1" x14ac:dyDescent="0.25">
      <c r="A246" s="439">
        <v>35</v>
      </c>
      <c r="B246" s="315" t="s">
        <v>374</v>
      </c>
      <c r="C246" s="315" t="s">
        <v>375</v>
      </c>
      <c r="D246" s="443" t="s">
        <v>57</v>
      </c>
      <c r="E246" s="445"/>
      <c r="F246" s="319" t="s">
        <v>16</v>
      </c>
      <c r="G246" s="12" t="s">
        <v>1</v>
      </c>
      <c r="H246" s="26"/>
      <c r="I246" s="20"/>
      <c r="J246" s="20"/>
      <c r="K246" s="20"/>
      <c r="L246" s="20"/>
      <c r="M246" s="20"/>
      <c r="N246" s="20"/>
      <c r="O246" s="20"/>
      <c r="P246" s="20"/>
      <c r="Q246" s="20"/>
      <c r="R246" s="20">
        <f t="shared" ref="R246:R251" si="85">SUM(H246:Q246)</f>
        <v>0</v>
      </c>
      <c r="S246" s="21">
        <f>SUM(H246:Q246)/9</f>
        <v>0</v>
      </c>
      <c r="T246" s="16"/>
    </row>
    <row r="247" spans="1:20" ht="13.5" customHeight="1" x14ac:dyDescent="0.25">
      <c r="A247" s="440"/>
      <c r="B247" s="316"/>
      <c r="C247" s="316"/>
      <c r="D247" s="443"/>
      <c r="E247" s="445"/>
      <c r="F247" s="320"/>
      <c r="G247" s="9" t="s">
        <v>2</v>
      </c>
      <c r="H247" s="28"/>
      <c r="I247" s="29"/>
      <c r="J247" s="29"/>
      <c r="K247" s="29"/>
      <c r="L247" s="29"/>
      <c r="M247" s="29"/>
      <c r="N247" s="29"/>
      <c r="O247" s="29"/>
      <c r="P247" s="29"/>
      <c r="Q247" s="29"/>
      <c r="R247" s="29">
        <f t="shared" si="85"/>
        <v>0</v>
      </c>
      <c r="S247" s="22">
        <f>SUM(H247:Q247)/11</f>
        <v>0</v>
      </c>
      <c r="T247" s="36"/>
    </row>
    <row r="248" spans="1:20" ht="13.5" customHeight="1" x14ac:dyDescent="0.25">
      <c r="A248" s="440"/>
      <c r="B248" s="316"/>
      <c r="C248" s="316"/>
      <c r="D248" s="443"/>
      <c r="E248" s="445"/>
      <c r="F248" s="321"/>
      <c r="G248" s="23" t="s">
        <v>22</v>
      </c>
      <c r="H248" s="31"/>
      <c r="I248" s="31"/>
      <c r="J248" s="31"/>
      <c r="K248" s="31"/>
      <c r="L248" s="31"/>
      <c r="M248" s="31"/>
      <c r="N248" s="31"/>
      <c r="O248" s="31"/>
      <c r="P248" s="31"/>
      <c r="Q248" s="31">
        <f t="shared" ref="Q248" si="86">+(Q247*2+Q246)/3</f>
        <v>0</v>
      </c>
      <c r="R248" s="32">
        <f t="shared" si="85"/>
        <v>0</v>
      </c>
      <c r="S248" s="24">
        <f>SUM(S247*2+S246)/3</f>
        <v>0</v>
      </c>
      <c r="T248" s="36"/>
    </row>
    <row r="249" spans="1:20" ht="13.5" customHeight="1" x14ac:dyDescent="0.25">
      <c r="A249" s="440"/>
      <c r="B249" s="316"/>
      <c r="C249" s="316"/>
      <c r="D249" s="443"/>
      <c r="E249" s="445"/>
      <c r="F249" s="322" t="s">
        <v>20</v>
      </c>
      <c r="G249" s="9" t="s">
        <v>1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>
        <f t="shared" si="85"/>
        <v>0</v>
      </c>
      <c r="S249" s="22">
        <f>SUM(H249:Q249)/10</f>
        <v>0</v>
      </c>
      <c r="T249" s="36"/>
    </row>
    <row r="250" spans="1:20" ht="13.5" customHeight="1" x14ac:dyDescent="0.25">
      <c r="A250" s="440"/>
      <c r="B250" s="316"/>
      <c r="C250" s="316"/>
      <c r="D250" s="443"/>
      <c r="E250" s="445"/>
      <c r="F250" s="322"/>
      <c r="G250" s="9" t="s">
        <v>2</v>
      </c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>
        <f t="shared" si="85"/>
        <v>0</v>
      </c>
      <c r="S250" s="22">
        <f>SUM(H250:Q250)/12</f>
        <v>0</v>
      </c>
      <c r="T250" s="36"/>
    </row>
    <row r="251" spans="1:20" ht="13.5" customHeight="1" x14ac:dyDescent="0.25">
      <c r="A251" s="440"/>
      <c r="B251" s="316"/>
      <c r="C251" s="316"/>
      <c r="D251" s="443"/>
      <c r="E251" s="445"/>
      <c r="F251" s="322"/>
      <c r="G251" s="23" t="s">
        <v>23</v>
      </c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2">
        <f t="shared" si="85"/>
        <v>0</v>
      </c>
      <c r="S251" s="24">
        <f>SUM(S250*2+S249)/3</f>
        <v>0</v>
      </c>
      <c r="T251" s="36"/>
    </row>
    <row r="252" spans="1:20" ht="13.5" customHeight="1" thickBot="1" x14ac:dyDescent="0.3">
      <c r="A252" s="440"/>
      <c r="B252" s="316"/>
      <c r="C252" s="316"/>
      <c r="D252" s="443"/>
      <c r="E252" s="445"/>
      <c r="F252" s="323" t="s">
        <v>21</v>
      </c>
      <c r="G252" s="323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>
        <f>SUM(S248,S251)/2</f>
        <v>0</v>
      </c>
      <c r="T252" s="11"/>
    </row>
    <row r="253" spans="1:20" ht="13.5" customHeight="1" x14ac:dyDescent="0.25">
      <c r="A253" s="439">
        <v>36</v>
      </c>
      <c r="B253" s="315" t="s">
        <v>374</v>
      </c>
      <c r="C253" s="315" t="s">
        <v>375</v>
      </c>
      <c r="D253" s="443" t="s">
        <v>57</v>
      </c>
      <c r="E253" s="445"/>
      <c r="F253" s="319" t="s">
        <v>16</v>
      </c>
      <c r="G253" s="12" t="s">
        <v>1</v>
      </c>
      <c r="H253" s="26"/>
      <c r="I253" s="20"/>
      <c r="J253" s="20"/>
      <c r="K253" s="20"/>
      <c r="L253" s="20"/>
      <c r="M253" s="20"/>
      <c r="N253" s="20"/>
      <c r="O253" s="20"/>
      <c r="P253" s="20"/>
      <c r="Q253" s="20"/>
      <c r="R253" s="20">
        <f t="shared" ref="R253:R258" si="87">SUM(H253:Q253)</f>
        <v>0</v>
      </c>
      <c r="S253" s="21">
        <f>SUM(H253:Q253)/9</f>
        <v>0</v>
      </c>
      <c r="T253" s="16"/>
    </row>
    <row r="254" spans="1:20" ht="13.5" customHeight="1" x14ac:dyDescent="0.25">
      <c r="A254" s="440"/>
      <c r="B254" s="316"/>
      <c r="C254" s="316"/>
      <c r="D254" s="443"/>
      <c r="E254" s="445"/>
      <c r="F254" s="320"/>
      <c r="G254" s="9" t="s">
        <v>2</v>
      </c>
      <c r="H254" s="28"/>
      <c r="I254" s="29"/>
      <c r="J254" s="29"/>
      <c r="K254" s="29"/>
      <c r="L254" s="29"/>
      <c r="M254" s="29"/>
      <c r="N254" s="29"/>
      <c r="O254" s="29"/>
      <c r="P254" s="29"/>
      <c r="Q254" s="29"/>
      <c r="R254" s="29">
        <f t="shared" si="87"/>
        <v>0</v>
      </c>
      <c r="S254" s="22">
        <f>SUM(H254:Q254)/11</f>
        <v>0</v>
      </c>
      <c r="T254" s="36"/>
    </row>
    <row r="255" spans="1:20" ht="13.5" customHeight="1" x14ac:dyDescent="0.25">
      <c r="A255" s="440"/>
      <c r="B255" s="316"/>
      <c r="C255" s="316"/>
      <c r="D255" s="443"/>
      <c r="E255" s="445"/>
      <c r="F255" s="321"/>
      <c r="G255" s="23" t="s">
        <v>22</v>
      </c>
      <c r="H255" s="31"/>
      <c r="I255" s="31"/>
      <c r="J255" s="31"/>
      <c r="K255" s="31"/>
      <c r="L255" s="31"/>
      <c r="M255" s="31"/>
      <c r="N255" s="31"/>
      <c r="O255" s="31"/>
      <c r="P255" s="31"/>
      <c r="Q255" s="31">
        <f t="shared" ref="Q255" si="88">+(Q254*2+Q253)/3</f>
        <v>0</v>
      </c>
      <c r="R255" s="32">
        <f t="shared" si="87"/>
        <v>0</v>
      </c>
      <c r="S255" s="24">
        <f>SUM(S254*2+S253)/3</f>
        <v>0</v>
      </c>
      <c r="T255" s="36"/>
    </row>
    <row r="256" spans="1:20" ht="13.5" customHeight="1" x14ac:dyDescent="0.25">
      <c r="A256" s="440"/>
      <c r="B256" s="316"/>
      <c r="C256" s="316"/>
      <c r="D256" s="443"/>
      <c r="E256" s="445"/>
      <c r="F256" s="322" t="s">
        <v>20</v>
      </c>
      <c r="G256" s="9" t="s">
        <v>1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>
        <f t="shared" si="87"/>
        <v>0</v>
      </c>
      <c r="S256" s="22">
        <f>SUM(H256:Q256)/10</f>
        <v>0</v>
      </c>
      <c r="T256" s="36"/>
    </row>
    <row r="257" spans="1:20" ht="13.5" customHeight="1" x14ac:dyDescent="0.25">
      <c r="A257" s="440"/>
      <c r="B257" s="316"/>
      <c r="C257" s="316"/>
      <c r="D257" s="443"/>
      <c r="E257" s="445"/>
      <c r="F257" s="322"/>
      <c r="G257" s="9" t="s">
        <v>2</v>
      </c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>
        <f t="shared" si="87"/>
        <v>0</v>
      </c>
      <c r="S257" s="22">
        <f>SUM(H257:Q257)/12</f>
        <v>0</v>
      </c>
      <c r="T257" s="36"/>
    </row>
    <row r="258" spans="1:20" ht="13.5" customHeight="1" x14ac:dyDescent="0.25">
      <c r="A258" s="440"/>
      <c r="B258" s="316"/>
      <c r="C258" s="316"/>
      <c r="D258" s="443"/>
      <c r="E258" s="445"/>
      <c r="F258" s="322"/>
      <c r="G258" s="23" t="s">
        <v>23</v>
      </c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2">
        <f t="shared" si="87"/>
        <v>0</v>
      </c>
      <c r="S258" s="24">
        <f>SUM(S257*2+S256)/3</f>
        <v>0</v>
      </c>
      <c r="T258" s="36"/>
    </row>
    <row r="259" spans="1:20" ht="13.5" customHeight="1" thickBot="1" x14ac:dyDescent="0.3">
      <c r="A259" s="440"/>
      <c r="B259" s="316"/>
      <c r="C259" s="316"/>
      <c r="D259" s="443"/>
      <c r="E259" s="445"/>
      <c r="F259" s="323" t="s">
        <v>21</v>
      </c>
      <c r="G259" s="323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>
        <f>SUM(S255,S258)/2</f>
        <v>0</v>
      </c>
      <c r="T259" s="11"/>
    </row>
    <row r="260" spans="1:20" ht="13.5" customHeight="1" x14ac:dyDescent="0.25">
      <c r="A260" s="439">
        <v>37</v>
      </c>
      <c r="B260" s="315" t="s">
        <v>374</v>
      </c>
      <c r="C260" s="315" t="s">
        <v>375</v>
      </c>
      <c r="D260" s="443" t="s">
        <v>57</v>
      </c>
      <c r="E260" s="445"/>
      <c r="F260" s="319" t="s">
        <v>16</v>
      </c>
      <c r="G260" s="12" t="s">
        <v>1</v>
      </c>
      <c r="H260" s="26"/>
      <c r="I260" s="20"/>
      <c r="J260" s="20"/>
      <c r="K260" s="20"/>
      <c r="L260" s="20"/>
      <c r="M260" s="20"/>
      <c r="N260" s="20"/>
      <c r="O260" s="20"/>
      <c r="P260" s="20"/>
      <c r="Q260" s="20"/>
      <c r="R260" s="20">
        <f t="shared" ref="R260:R265" si="89">SUM(H260:Q260)</f>
        <v>0</v>
      </c>
      <c r="S260" s="21">
        <f>SUM(H260:Q260)/9</f>
        <v>0</v>
      </c>
      <c r="T260" s="16"/>
    </row>
    <row r="261" spans="1:20" ht="13.5" customHeight="1" x14ac:dyDescent="0.25">
      <c r="A261" s="440"/>
      <c r="B261" s="316"/>
      <c r="C261" s="316"/>
      <c r="D261" s="443"/>
      <c r="E261" s="445"/>
      <c r="F261" s="320"/>
      <c r="G261" s="9" t="s">
        <v>2</v>
      </c>
      <c r="H261" s="28"/>
      <c r="I261" s="29"/>
      <c r="J261" s="29"/>
      <c r="K261" s="29"/>
      <c r="L261" s="29"/>
      <c r="M261" s="29"/>
      <c r="N261" s="29"/>
      <c r="O261" s="29"/>
      <c r="P261" s="29"/>
      <c r="Q261" s="29"/>
      <c r="R261" s="29">
        <f t="shared" si="89"/>
        <v>0</v>
      </c>
      <c r="S261" s="22">
        <f>SUM(H261:Q261)/11</f>
        <v>0</v>
      </c>
      <c r="T261" s="36"/>
    </row>
    <row r="262" spans="1:20" ht="13.5" customHeight="1" x14ac:dyDescent="0.25">
      <c r="A262" s="440"/>
      <c r="B262" s="316"/>
      <c r="C262" s="316"/>
      <c r="D262" s="443"/>
      <c r="E262" s="445"/>
      <c r="F262" s="321"/>
      <c r="G262" s="23" t="s">
        <v>22</v>
      </c>
      <c r="H262" s="31"/>
      <c r="I262" s="31"/>
      <c r="J262" s="31"/>
      <c r="K262" s="31"/>
      <c r="L262" s="31"/>
      <c r="M262" s="31"/>
      <c r="N262" s="31"/>
      <c r="O262" s="31"/>
      <c r="P262" s="31"/>
      <c r="Q262" s="31">
        <f t="shared" ref="Q262" si="90">+(Q261*2+Q260)/3</f>
        <v>0</v>
      </c>
      <c r="R262" s="32">
        <f t="shared" si="89"/>
        <v>0</v>
      </c>
      <c r="S262" s="24">
        <f>SUM(S261*2+S260)/3</f>
        <v>0</v>
      </c>
      <c r="T262" s="36"/>
    </row>
    <row r="263" spans="1:20" ht="13.5" customHeight="1" x14ac:dyDescent="0.25">
      <c r="A263" s="440"/>
      <c r="B263" s="316"/>
      <c r="C263" s="316"/>
      <c r="D263" s="443"/>
      <c r="E263" s="445"/>
      <c r="F263" s="322" t="s">
        <v>20</v>
      </c>
      <c r="G263" s="9" t="s">
        <v>1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>
        <f t="shared" si="89"/>
        <v>0</v>
      </c>
      <c r="S263" s="22">
        <f>SUM(H263:Q263)/10</f>
        <v>0</v>
      </c>
      <c r="T263" s="36"/>
    </row>
    <row r="264" spans="1:20" ht="13.5" customHeight="1" x14ac:dyDescent="0.25">
      <c r="A264" s="440"/>
      <c r="B264" s="316"/>
      <c r="C264" s="316"/>
      <c r="D264" s="443"/>
      <c r="E264" s="445"/>
      <c r="F264" s="322"/>
      <c r="G264" s="9" t="s">
        <v>2</v>
      </c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>
        <f t="shared" si="89"/>
        <v>0</v>
      </c>
      <c r="S264" s="22">
        <f>SUM(H264:Q264)/12</f>
        <v>0</v>
      </c>
      <c r="T264" s="36"/>
    </row>
    <row r="265" spans="1:20" ht="13.5" customHeight="1" x14ac:dyDescent="0.25">
      <c r="A265" s="440"/>
      <c r="B265" s="316"/>
      <c r="C265" s="316"/>
      <c r="D265" s="443"/>
      <c r="E265" s="445"/>
      <c r="F265" s="322"/>
      <c r="G265" s="23" t="s">
        <v>23</v>
      </c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2">
        <f t="shared" si="89"/>
        <v>0</v>
      </c>
      <c r="S265" s="24">
        <f>SUM(S264*2+S263)/3</f>
        <v>0</v>
      </c>
      <c r="T265" s="36"/>
    </row>
    <row r="266" spans="1:20" ht="13.5" customHeight="1" thickBot="1" x14ac:dyDescent="0.3">
      <c r="A266" s="440"/>
      <c r="B266" s="316"/>
      <c r="C266" s="316"/>
      <c r="D266" s="443"/>
      <c r="E266" s="445"/>
      <c r="F266" s="323" t="s">
        <v>21</v>
      </c>
      <c r="G266" s="323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>
        <f>SUM(S262,S265)/2</f>
        <v>0</v>
      </c>
      <c r="T266" s="11"/>
    </row>
    <row r="267" spans="1:20" ht="13.5" customHeight="1" x14ac:dyDescent="0.25">
      <c r="A267" s="439">
        <v>38</v>
      </c>
      <c r="B267" s="315" t="s">
        <v>374</v>
      </c>
      <c r="C267" s="315" t="s">
        <v>375</v>
      </c>
      <c r="D267" s="443" t="s">
        <v>57</v>
      </c>
      <c r="E267" s="445"/>
      <c r="F267" s="319" t="s">
        <v>16</v>
      </c>
      <c r="G267" s="12" t="s">
        <v>1</v>
      </c>
      <c r="H267" s="26"/>
      <c r="I267" s="20"/>
      <c r="J267" s="20"/>
      <c r="K267" s="20"/>
      <c r="L267" s="20"/>
      <c r="M267" s="20"/>
      <c r="N267" s="20"/>
      <c r="O267" s="20"/>
      <c r="P267" s="20"/>
      <c r="Q267" s="20"/>
      <c r="R267" s="20">
        <f t="shared" ref="R267:R272" si="91">SUM(H267:Q267)</f>
        <v>0</v>
      </c>
      <c r="S267" s="21">
        <f>SUM(H267:Q267)/9</f>
        <v>0</v>
      </c>
      <c r="T267" s="16"/>
    </row>
    <row r="268" spans="1:20" ht="13.5" customHeight="1" x14ac:dyDescent="0.25">
      <c r="A268" s="440"/>
      <c r="B268" s="316"/>
      <c r="C268" s="316"/>
      <c r="D268" s="443"/>
      <c r="E268" s="445"/>
      <c r="F268" s="320"/>
      <c r="G268" s="9" t="s">
        <v>2</v>
      </c>
      <c r="H268" s="28"/>
      <c r="I268" s="29"/>
      <c r="J268" s="29"/>
      <c r="K268" s="29"/>
      <c r="L268" s="29"/>
      <c r="M268" s="29"/>
      <c r="N268" s="29"/>
      <c r="O268" s="29"/>
      <c r="P268" s="29"/>
      <c r="Q268" s="29"/>
      <c r="R268" s="29">
        <f t="shared" si="91"/>
        <v>0</v>
      </c>
      <c r="S268" s="22">
        <f>SUM(H268:Q268)/11</f>
        <v>0</v>
      </c>
      <c r="T268" s="36"/>
    </row>
    <row r="269" spans="1:20" ht="13.5" customHeight="1" x14ac:dyDescent="0.25">
      <c r="A269" s="440"/>
      <c r="B269" s="316"/>
      <c r="C269" s="316"/>
      <c r="D269" s="443"/>
      <c r="E269" s="445"/>
      <c r="F269" s="321"/>
      <c r="G269" s="23" t="s">
        <v>22</v>
      </c>
      <c r="H269" s="31"/>
      <c r="I269" s="31"/>
      <c r="J269" s="31"/>
      <c r="K269" s="31"/>
      <c r="L269" s="31"/>
      <c r="M269" s="31"/>
      <c r="N269" s="31"/>
      <c r="O269" s="31"/>
      <c r="P269" s="31"/>
      <c r="Q269" s="31">
        <f t="shared" ref="Q269" si="92">+(Q268*2+Q267)/3</f>
        <v>0</v>
      </c>
      <c r="R269" s="32">
        <f t="shared" si="91"/>
        <v>0</v>
      </c>
      <c r="S269" s="24">
        <f>SUM(S268*2+S267)/3</f>
        <v>0</v>
      </c>
      <c r="T269" s="36"/>
    </row>
    <row r="270" spans="1:20" ht="13.5" customHeight="1" x14ac:dyDescent="0.25">
      <c r="A270" s="440"/>
      <c r="B270" s="316"/>
      <c r="C270" s="316"/>
      <c r="D270" s="443"/>
      <c r="E270" s="445"/>
      <c r="F270" s="322" t="s">
        <v>20</v>
      </c>
      <c r="G270" s="9" t="s">
        <v>1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>
        <f t="shared" si="91"/>
        <v>0</v>
      </c>
      <c r="S270" s="22">
        <f>SUM(H270:Q270)/10</f>
        <v>0</v>
      </c>
      <c r="T270" s="36"/>
    </row>
    <row r="271" spans="1:20" ht="13.5" customHeight="1" x14ac:dyDescent="0.25">
      <c r="A271" s="440"/>
      <c r="B271" s="316"/>
      <c r="C271" s="316"/>
      <c r="D271" s="443"/>
      <c r="E271" s="445"/>
      <c r="F271" s="322"/>
      <c r="G271" s="9" t="s">
        <v>2</v>
      </c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>
        <f t="shared" si="91"/>
        <v>0</v>
      </c>
      <c r="S271" s="22">
        <f>SUM(H271:Q271)/12</f>
        <v>0</v>
      </c>
      <c r="T271" s="36"/>
    </row>
    <row r="272" spans="1:20" ht="13.5" customHeight="1" x14ac:dyDescent="0.25">
      <c r="A272" s="440"/>
      <c r="B272" s="316"/>
      <c r="C272" s="316"/>
      <c r="D272" s="443"/>
      <c r="E272" s="445"/>
      <c r="F272" s="322"/>
      <c r="G272" s="23" t="s">
        <v>23</v>
      </c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2">
        <f t="shared" si="91"/>
        <v>0</v>
      </c>
      <c r="S272" s="24">
        <f>SUM(S271*2+S270)/3</f>
        <v>0</v>
      </c>
      <c r="T272" s="36"/>
    </row>
    <row r="273" spans="1:20" ht="13.5" customHeight="1" thickBot="1" x14ac:dyDescent="0.3">
      <c r="A273" s="440"/>
      <c r="B273" s="316"/>
      <c r="C273" s="316"/>
      <c r="D273" s="443"/>
      <c r="E273" s="445"/>
      <c r="F273" s="323" t="s">
        <v>21</v>
      </c>
      <c r="G273" s="323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>
        <f>SUM(S269,S272)/2</f>
        <v>0</v>
      </c>
      <c r="T273" s="11"/>
    </row>
    <row r="274" spans="1:20" ht="13.5" customHeight="1" x14ac:dyDescent="0.25">
      <c r="A274" s="439">
        <v>39</v>
      </c>
      <c r="B274" s="315" t="s">
        <v>374</v>
      </c>
      <c r="C274" s="315" t="s">
        <v>375</v>
      </c>
      <c r="D274" s="443" t="s">
        <v>57</v>
      </c>
      <c r="E274" s="445"/>
      <c r="F274" s="319" t="s">
        <v>16</v>
      </c>
      <c r="G274" s="12" t="s">
        <v>1</v>
      </c>
      <c r="H274" s="26"/>
      <c r="I274" s="20"/>
      <c r="J274" s="20"/>
      <c r="K274" s="20"/>
      <c r="L274" s="20"/>
      <c r="M274" s="20"/>
      <c r="N274" s="20"/>
      <c r="O274" s="20"/>
      <c r="P274" s="20"/>
      <c r="Q274" s="20"/>
      <c r="R274" s="20">
        <f t="shared" ref="R274:R279" si="93">SUM(H274:Q274)</f>
        <v>0</v>
      </c>
      <c r="S274" s="21">
        <f>SUM(H274:Q274)/9</f>
        <v>0</v>
      </c>
      <c r="T274" s="16"/>
    </row>
    <row r="275" spans="1:20" ht="13.5" customHeight="1" x14ac:dyDescent="0.25">
      <c r="A275" s="440"/>
      <c r="B275" s="316"/>
      <c r="C275" s="316"/>
      <c r="D275" s="443"/>
      <c r="E275" s="445"/>
      <c r="F275" s="320"/>
      <c r="G275" s="9" t="s">
        <v>2</v>
      </c>
      <c r="H275" s="28"/>
      <c r="I275" s="29"/>
      <c r="J275" s="29"/>
      <c r="K275" s="29"/>
      <c r="L275" s="29"/>
      <c r="M275" s="29"/>
      <c r="N275" s="29"/>
      <c r="O275" s="29"/>
      <c r="P275" s="29"/>
      <c r="Q275" s="29"/>
      <c r="R275" s="29">
        <f t="shared" si="93"/>
        <v>0</v>
      </c>
      <c r="S275" s="22">
        <f>SUM(H275:Q275)/11</f>
        <v>0</v>
      </c>
      <c r="T275" s="36"/>
    </row>
    <row r="276" spans="1:20" ht="13.5" customHeight="1" x14ac:dyDescent="0.25">
      <c r="A276" s="440"/>
      <c r="B276" s="316"/>
      <c r="C276" s="316"/>
      <c r="D276" s="443"/>
      <c r="E276" s="445"/>
      <c r="F276" s="321"/>
      <c r="G276" s="23" t="s">
        <v>22</v>
      </c>
      <c r="H276" s="31"/>
      <c r="I276" s="31"/>
      <c r="J276" s="31"/>
      <c r="K276" s="31"/>
      <c r="L276" s="31"/>
      <c r="M276" s="31"/>
      <c r="N276" s="31"/>
      <c r="O276" s="31"/>
      <c r="P276" s="31"/>
      <c r="Q276" s="31">
        <f t="shared" ref="Q276" si="94">+(Q275*2+Q274)/3</f>
        <v>0</v>
      </c>
      <c r="R276" s="32">
        <f t="shared" si="93"/>
        <v>0</v>
      </c>
      <c r="S276" s="24">
        <f>SUM(S275*2+S274)/3</f>
        <v>0</v>
      </c>
      <c r="T276" s="36"/>
    </row>
    <row r="277" spans="1:20" ht="13.5" customHeight="1" x14ac:dyDescent="0.25">
      <c r="A277" s="440"/>
      <c r="B277" s="316"/>
      <c r="C277" s="316"/>
      <c r="D277" s="443"/>
      <c r="E277" s="445"/>
      <c r="F277" s="322" t="s">
        <v>20</v>
      </c>
      <c r="G277" s="9" t="s">
        <v>1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>
        <f t="shared" si="93"/>
        <v>0</v>
      </c>
      <c r="S277" s="22">
        <f>SUM(H277:Q277)/10</f>
        <v>0</v>
      </c>
      <c r="T277" s="36"/>
    </row>
    <row r="278" spans="1:20" ht="13.5" customHeight="1" x14ac:dyDescent="0.25">
      <c r="A278" s="440"/>
      <c r="B278" s="316"/>
      <c r="C278" s="316"/>
      <c r="D278" s="443"/>
      <c r="E278" s="445"/>
      <c r="F278" s="322"/>
      <c r="G278" s="9" t="s">
        <v>2</v>
      </c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>
        <f t="shared" si="93"/>
        <v>0</v>
      </c>
      <c r="S278" s="22">
        <f>SUM(H278:Q278)/12</f>
        <v>0</v>
      </c>
      <c r="T278" s="36"/>
    </row>
    <row r="279" spans="1:20" ht="13.5" customHeight="1" x14ac:dyDescent="0.25">
      <c r="A279" s="440"/>
      <c r="B279" s="316"/>
      <c r="C279" s="316"/>
      <c r="D279" s="443"/>
      <c r="E279" s="445"/>
      <c r="F279" s="322"/>
      <c r="G279" s="23" t="s">
        <v>23</v>
      </c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2">
        <f t="shared" si="93"/>
        <v>0</v>
      </c>
      <c r="S279" s="24">
        <f>SUM(S278*2+S277)/3</f>
        <v>0</v>
      </c>
      <c r="T279" s="36"/>
    </row>
    <row r="280" spans="1:20" ht="13.5" customHeight="1" thickBot="1" x14ac:dyDescent="0.3">
      <c r="A280" s="440"/>
      <c r="B280" s="316"/>
      <c r="C280" s="316"/>
      <c r="D280" s="443"/>
      <c r="E280" s="445"/>
      <c r="F280" s="323" t="s">
        <v>21</v>
      </c>
      <c r="G280" s="323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>
        <f>SUM(S276,S279)/2</f>
        <v>0</v>
      </c>
      <c r="T280" s="11"/>
    </row>
    <row r="281" spans="1:20" ht="13.5" customHeight="1" x14ac:dyDescent="0.25">
      <c r="A281" s="439">
        <v>40</v>
      </c>
      <c r="B281" s="315" t="s">
        <v>374</v>
      </c>
      <c r="C281" s="315" t="s">
        <v>375</v>
      </c>
      <c r="D281" s="443" t="s">
        <v>57</v>
      </c>
      <c r="E281" s="445"/>
      <c r="F281" s="319" t="s">
        <v>16</v>
      </c>
      <c r="G281" s="12" t="s">
        <v>1</v>
      </c>
      <c r="H281" s="26"/>
      <c r="I281" s="20"/>
      <c r="J281" s="20"/>
      <c r="K281" s="20"/>
      <c r="L281" s="20"/>
      <c r="M281" s="20"/>
      <c r="N281" s="20"/>
      <c r="O281" s="20"/>
      <c r="P281" s="20"/>
      <c r="Q281" s="20"/>
      <c r="R281" s="20">
        <f t="shared" ref="R281:R286" si="95">SUM(H281:Q281)</f>
        <v>0</v>
      </c>
      <c r="S281" s="21">
        <f>SUM(H281:Q281)/9</f>
        <v>0</v>
      </c>
      <c r="T281" s="16"/>
    </row>
    <row r="282" spans="1:20" ht="13.5" customHeight="1" x14ac:dyDescent="0.25">
      <c r="A282" s="440"/>
      <c r="B282" s="316"/>
      <c r="C282" s="316"/>
      <c r="D282" s="443"/>
      <c r="E282" s="445"/>
      <c r="F282" s="320"/>
      <c r="G282" s="9" t="s">
        <v>2</v>
      </c>
      <c r="H282" s="28"/>
      <c r="I282" s="29"/>
      <c r="J282" s="29"/>
      <c r="K282" s="29"/>
      <c r="L282" s="29"/>
      <c r="M282" s="29"/>
      <c r="N282" s="29"/>
      <c r="O282" s="29"/>
      <c r="P282" s="29"/>
      <c r="Q282" s="29"/>
      <c r="R282" s="29">
        <f t="shared" si="95"/>
        <v>0</v>
      </c>
      <c r="S282" s="22">
        <f>SUM(H282:Q282)/11</f>
        <v>0</v>
      </c>
      <c r="T282" s="36"/>
    </row>
    <row r="283" spans="1:20" ht="13.5" customHeight="1" x14ac:dyDescent="0.25">
      <c r="A283" s="440"/>
      <c r="B283" s="316"/>
      <c r="C283" s="316"/>
      <c r="D283" s="443"/>
      <c r="E283" s="445"/>
      <c r="F283" s="321"/>
      <c r="G283" s="23" t="s">
        <v>22</v>
      </c>
      <c r="H283" s="31"/>
      <c r="I283" s="31"/>
      <c r="J283" s="31"/>
      <c r="K283" s="31"/>
      <c r="L283" s="31"/>
      <c r="M283" s="31"/>
      <c r="N283" s="31"/>
      <c r="O283" s="31"/>
      <c r="P283" s="31"/>
      <c r="Q283" s="31">
        <f t="shared" ref="Q283" si="96">+(Q282*2+Q281)/3</f>
        <v>0</v>
      </c>
      <c r="R283" s="32">
        <f t="shared" si="95"/>
        <v>0</v>
      </c>
      <c r="S283" s="24">
        <f>SUM(S282*2+S281)/3</f>
        <v>0</v>
      </c>
      <c r="T283" s="36"/>
    </row>
    <row r="284" spans="1:20" ht="13.5" customHeight="1" x14ac:dyDescent="0.25">
      <c r="A284" s="440"/>
      <c r="B284" s="316"/>
      <c r="C284" s="316"/>
      <c r="D284" s="443"/>
      <c r="E284" s="445"/>
      <c r="F284" s="322" t="s">
        <v>20</v>
      </c>
      <c r="G284" s="9" t="s">
        <v>1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>
        <f t="shared" si="95"/>
        <v>0</v>
      </c>
      <c r="S284" s="22">
        <f>SUM(H284:Q284)/10</f>
        <v>0</v>
      </c>
      <c r="T284" s="36"/>
    </row>
    <row r="285" spans="1:20" ht="13.5" customHeight="1" x14ac:dyDescent="0.25">
      <c r="A285" s="440"/>
      <c r="B285" s="316"/>
      <c r="C285" s="316"/>
      <c r="D285" s="443"/>
      <c r="E285" s="445"/>
      <c r="F285" s="322"/>
      <c r="G285" s="9" t="s">
        <v>2</v>
      </c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>
        <f t="shared" si="95"/>
        <v>0</v>
      </c>
      <c r="S285" s="22">
        <f>SUM(H285:Q285)/12</f>
        <v>0</v>
      </c>
      <c r="T285" s="36"/>
    </row>
    <row r="286" spans="1:20" ht="13.5" customHeight="1" x14ac:dyDescent="0.25">
      <c r="A286" s="440"/>
      <c r="B286" s="316"/>
      <c r="C286" s="316"/>
      <c r="D286" s="443"/>
      <c r="E286" s="445"/>
      <c r="F286" s="322"/>
      <c r="G286" s="23" t="s">
        <v>23</v>
      </c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2">
        <f t="shared" si="95"/>
        <v>0</v>
      </c>
      <c r="S286" s="24">
        <f>SUM(S285*2+S284)/3</f>
        <v>0</v>
      </c>
      <c r="T286" s="36"/>
    </row>
    <row r="287" spans="1:20" ht="13.5" customHeight="1" thickBot="1" x14ac:dyDescent="0.3">
      <c r="A287" s="440"/>
      <c r="B287" s="316"/>
      <c r="C287" s="316"/>
      <c r="D287" s="443"/>
      <c r="E287" s="445"/>
      <c r="F287" s="323" t="s">
        <v>21</v>
      </c>
      <c r="G287" s="323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>
        <f>SUM(S283,S286)/2</f>
        <v>0</v>
      </c>
      <c r="T287" s="11"/>
    </row>
    <row r="288" spans="1:20" ht="13.5" customHeight="1" x14ac:dyDescent="0.25">
      <c r="A288" s="439">
        <v>41</v>
      </c>
      <c r="B288" s="315" t="s">
        <v>374</v>
      </c>
      <c r="C288" s="315" t="s">
        <v>375</v>
      </c>
      <c r="D288" s="443" t="s">
        <v>57</v>
      </c>
      <c r="E288" s="445"/>
      <c r="F288" s="319" t="s">
        <v>16</v>
      </c>
      <c r="G288" s="12" t="s">
        <v>1</v>
      </c>
      <c r="H288" s="26"/>
      <c r="I288" s="20"/>
      <c r="J288" s="20"/>
      <c r="K288" s="20"/>
      <c r="L288" s="20"/>
      <c r="M288" s="20"/>
      <c r="N288" s="20"/>
      <c r="O288" s="20"/>
      <c r="P288" s="20"/>
      <c r="Q288" s="20"/>
      <c r="R288" s="20">
        <f t="shared" ref="R288:R293" si="97">SUM(H288:Q288)</f>
        <v>0</v>
      </c>
      <c r="S288" s="21">
        <f>SUM(H288:Q288)/9</f>
        <v>0</v>
      </c>
      <c r="T288" s="16"/>
    </row>
    <row r="289" spans="1:20" ht="13.5" customHeight="1" x14ac:dyDescent="0.25">
      <c r="A289" s="440"/>
      <c r="B289" s="316"/>
      <c r="C289" s="316"/>
      <c r="D289" s="443"/>
      <c r="E289" s="445"/>
      <c r="F289" s="320"/>
      <c r="G289" s="9" t="s">
        <v>2</v>
      </c>
      <c r="H289" s="28"/>
      <c r="I289" s="29"/>
      <c r="J289" s="29"/>
      <c r="K289" s="29"/>
      <c r="L289" s="29"/>
      <c r="M289" s="29"/>
      <c r="N289" s="29"/>
      <c r="O289" s="29"/>
      <c r="P289" s="29"/>
      <c r="Q289" s="29"/>
      <c r="R289" s="29">
        <f t="shared" si="97"/>
        <v>0</v>
      </c>
      <c r="S289" s="22">
        <f>SUM(H289:Q289)/11</f>
        <v>0</v>
      </c>
      <c r="T289" s="36"/>
    </row>
    <row r="290" spans="1:20" ht="13.5" customHeight="1" x14ac:dyDescent="0.25">
      <c r="A290" s="440"/>
      <c r="B290" s="316"/>
      <c r="C290" s="316"/>
      <c r="D290" s="443"/>
      <c r="E290" s="445"/>
      <c r="F290" s="321"/>
      <c r="G290" s="23" t="s">
        <v>22</v>
      </c>
      <c r="H290" s="31"/>
      <c r="I290" s="31"/>
      <c r="J290" s="31"/>
      <c r="K290" s="31"/>
      <c r="L290" s="31"/>
      <c r="M290" s="31"/>
      <c r="N290" s="31"/>
      <c r="O290" s="31"/>
      <c r="P290" s="31"/>
      <c r="Q290" s="31">
        <f t="shared" ref="Q290" si="98">+(Q289*2+Q288)/3</f>
        <v>0</v>
      </c>
      <c r="R290" s="32">
        <f t="shared" si="97"/>
        <v>0</v>
      </c>
      <c r="S290" s="24">
        <f>SUM(S289*2+S288)/3</f>
        <v>0</v>
      </c>
      <c r="T290" s="36"/>
    </row>
    <row r="291" spans="1:20" ht="13.5" customHeight="1" x14ac:dyDescent="0.25">
      <c r="A291" s="440"/>
      <c r="B291" s="316"/>
      <c r="C291" s="316"/>
      <c r="D291" s="443"/>
      <c r="E291" s="445"/>
      <c r="F291" s="322" t="s">
        <v>20</v>
      </c>
      <c r="G291" s="9" t="s">
        <v>1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>
        <f t="shared" si="97"/>
        <v>0</v>
      </c>
      <c r="S291" s="22">
        <f>SUM(H291:Q291)/10</f>
        <v>0</v>
      </c>
      <c r="T291" s="36"/>
    </row>
    <row r="292" spans="1:20" ht="13.5" customHeight="1" x14ac:dyDescent="0.25">
      <c r="A292" s="440"/>
      <c r="B292" s="316"/>
      <c r="C292" s="316"/>
      <c r="D292" s="443"/>
      <c r="E292" s="445"/>
      <c r="F292" s="322"/>
      <c r="G292" s="9" t="s">
        <v>2</v>
      </c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>
        <f t="shared" si="97"/>
        <v>0</v>
      </c>
      <c r="S292" s="22">
        <f>SUM(H292:Q292)/12</f>
        <v>0</v>
      </c>
      <c r="T292" s="36"/>
    </row>
    <row r="293" spans="1:20" ht="13.5" customHeight="1" x14ac:dyDescent="0.25">
      <c r="A293" s="440"/>
      <c r="B293" s="316"/>
      <c r="C293" s="316"/>
      <c r="D293" s="443"/>
      <c r="E293" s="445"/>
      <c r="F293" s="322"/>
      <c r="G293" s="23" t="s">
        <v>23</v>
      </c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2">
        <f t="shared" si="97"/>
        <v>0</v>
      </c>
      <c r="S293" s="24">
        <f>SUM(S292*2+S291)/3</f>
        <v>0</v>
      </c>
      <c r="T293" s="36"/>
    </row>
    <row r="294" spans="1:20" ht="13.5" customHeight="1" thickBot="1" x14ac:dyDescent="0.3">
      <c r="A294" s="440"/>
      <c r="B294" s="316"/>
      <c r="C294" s="316"/>
      <c r="D294" s="443"/>
      <c r="E294" s="445"/>
      <c r="F294" s="323" t="s">
        <v>21</v>
      </c>
      <c r="G294" s="323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>
        <f>SUM(S290,S293)/2</f>
        <v>0</v>
      </c>
      <c r="T294" s="11"/>
    </row>
    <row r="295" spans="1:20" ht="13.5" customHeight="1" x14ac:dyDescent="0.25">
      <c r="A295" s="439">
        <v>42</v>
      </c>
      <c r="B295" s="315" t="s">
        <v>374</v>
      </c>
      <c r="C295" s="315" t="s">
        <v>375</v>
      </c>
      <c r="D295" s="443" t="s">
        <v>57</v>
      </c>
      <c r="E295" s="445"/>
      <c r="F295" s="319" t="s">
        <v>16</v>
      </c>
      <c r="G295" s="12" t="s">
        <v>1</v>
      </c>
      <c r="H295" s="26"/>
      <c r="I295" s="20"/>
      <c r="J295" s="20"/>
      <c r="K295" s="20"/>
      <c r="L295" s="20"/>
      <c r="M295" s="20"/>
      <c r="N295" s="20"/>
      <c r="O295" s="20"/>
      <c r="P295" s="20"/>
      <c r="Q295" s="20"/>
      <c r="R295" s="20">
        <f t="shared" ref="R295:R300" si="99">SUM(H295:Q295)</f>
        <v>0</v>
      </c>
      <c r="S295" s="21">
        <f>SUM(H295:Q295)/9</f>
        <v>0</v>
      </c>
      <c r="T295" s="16"/>
    </row>
    <row r="296" spans="1:20" ht="13.5" customHeight="1" x14ac:dyDescent="0.25">
      <c r="A296" s="440"/>
      <c r="B296" s="316"/>
      <c r="C296" s="316"/>
      <c r="D296" s="443"/>
      <c r="E296" s="445"/>
      <c r="F296" s="320"/>
      <c r="G296" s="9" t="s">
        <v>2</v>
      </c>
      <c r="H296" s="28"/>
      <c r="I296" s="29"/>
      <c r="J296" s="29"/>
      <c r="K296" s="29"/>
      <c r="L296" s="29"/>
      <c r="M296" s="29"/>
      <c r="N296" s="29"/>
      <c r="O296" s="29"/>
      <c r="P296" s="29"/>
      <c r="Q296" s="29"/>
      <c r="R296" s="29">
        <f t="shared" si="99"/>
        <v>0</v>
      </c>
      <c r="S296" s="22">
        <f>SUM(H296:Q296)/11</f>
        <v>0</v>
      </c>
      <c r="T296" s="36"/>
    </row>
    <row r="297" spans="1:20" ht="13.5" customHeight="1" x14ac:dyDescent="0.25">
      <c r="A297" s="440"/>
      <c r="B297" s="316"/>
      <c r="C297" s="316"/>
      <c r="D297" s="443"/>
      <c r="E297" s="445"/>
      <c r="F297" s="321"/>
      <c r="G297" s="23" t="s">
        <v>22</v>
      </c>
      <c r="H297" s="31"/>
      <c r="I297" s="31"/>
      <c r="J297" s="31"/>
      <c r="K297" s="31"/>
      <c r="L297" s="31"/>
      <c r="M297" s="31"/>
      <c r="N297" s="31"/>
      <c r="O297" s="31"/>
      <c r="P297" s="31"/>
      <c r="Q297" s="31">
        <f t="shared" ref="Q297" si="100">+(Q296*2+Q295)/3</f>
        <v>0</v>
      </c>
      <c r="R297" s="32">
        <f t="shared" si="99"/>
        <v>0</v>
      </c>
      <c r="S297" s="24">
        <f>SUM(S296*2+S295)/3</f>
        <v>0</v>
      </c>
      <c r="T297" s="36"/>
    </row>
    <row r="298" spans="1:20" ht="13.5" customHeight="1" x14ac:dyDescent="0.25">
      <c r="A298" s="440"/>
      <c r="B298" s="316"/>
      <c r="C298" s="316"/>
      <c r="D298" s="443"/>
      <c r="E298" s="445"/>
      <c r="F298" s="322" t="s">
        <v>20</v>
      </c>
      <c r="G298" s="9" t="s">
        <v>1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>
        <f t="shared" si="99"/>
        <v>0</v>
      </c>
      <c r="S298" s="22">
        <f>SUM(H298:Q298)/10</f>
        <v>0</v>
      </c>
      <c r="T298" s="36"/>
    </row>
    <row r="299" spans="1:20" ht="13.5" customHeight="1" x14ac:dyDescent="0.25">
      <c r="A299" s="440"/>
      <c r="B299" s="316"/>
      <c r="C299" s="316"/>
      <c r="D299" s="443"/>
      <c r="E299" s="445"/>
      <c r="F299" s="322"/>
      <c r="G299" s="9" t="s">
        <v>2</v>
      </c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>
        <f t="shared" si="99"/>
        <v>0</v>
      </c>
      <c r="S299" s="22">
        <f>SUM(H299:Q299)/12</f>
        <v>0</v>
      </c>
      <c r="T299" s="36"/>
    </row>
    <row r="300" spans="1:20" ht="13.5" customHeight="1" x14ac:dyDescent="0.25">
      <c r="A300" s="440"/>
      <c r="B300" s="316"/>
      <c r="C300" s="316"/>
      <c r="D300" s="443"/>
      <c r="E300" s="445"/>
      <c r="F300" s="322"/>
      <c r="G300" s="23" t="s">
        <v>23</v>
      </c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2">
        <f t="shared" si="99"/>
        <v>0</v>
      </c>
      <c r="S300" s="24">
        <f>SUM(S299*2+S298)/3</f>
        <v>0</v>
      </c>
      <c r="T300" s="36"/>
    </row>
    <row r="301" spans="1:20" ht="13.5" customHeight="1" thickBot="1" x14ac:dyDescent="0.3">
      <c r="A301" s="440"/>
      <c r="B301" s="316"/>
      <c r="C301" s="316"/>
      <c r="D301" s="443"/>
      <c r="E301" s="445"/>
      <c r="F301" s="323" t="s">
        <v>21</v>
      </c>
      <c r="G301" s="323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>
        <f>SUM(S297,S300)/2</f>
        <v>0</v>
      </c>
      <c r="T301" s="11"/>
    </row>
    <row r="302" spans="1:20" ht="13.5" customHeight="1" x14ac:dyDescent="0.25">
      <c r="A302" s="439">
        <v>43</v>
      </c>
      <c r="B302" s="315" t="s">
        <v>374</v>
      </c>
      <c r="C302" s="315" t="s">
        <v>375</v>
      </c>
      <c r="D302" s="443" t="s">
        <v>57</v>
      </c>
      <c r="E302" s="445"/>
      <c r="F302" s="319" t="s">
        <v>16</v>
      </c>
      <c r="G302" s="12" t="s">
        <v>1</v>
      </c>
      <c r="H302" s="26"/>
      <c r="I302" s="20"/>
      <c r="J302" s="20"/>
      <c r="K302" s="20"/>
      <c r="L302" s="20"/>
      <c r="M302" s="20"/>
      <c r="N302" s="20"/>
      <c r="O302" s="20"/>
      <c r="P302" s="20"/>
      <c r="Q302" s="20"/>
      <c r="R302" s="20">
        <f t="shared" ref="R302:R307" si="101">SUM(H302:Q302)</f>
        <v>0</v>
      </c>
      <c r="S302" s="21">
        <f>SUM(H302:Q302)/9</f>
        <v>0</v>
      </c>
      <c r="T302" s="16"/>
    </row>
    <row r="303" spans="1:20" ht="13.5" customHeight="1" x14ac:dyDescent="0.25">
      <c r="A303" s="440"/>
      <c r="B303" s="316"/>
      <c r="C303" s="316"/>
      <c r="D303" s="443"/>
      <c r="E303" s="445"/>
      <c r="F303" s="320"/>
      <c r="G303" s="9" t="s">
        <v>2</v>
      </c>
      <c r="H303" s="28"/>
      <c r="I303" s="29"/>
      <c r="J303" s="29"/>
      <c r="K303" s="29"/>
      <c r="L303" s="29"/>
      <c r="M303" s="29"/>
      <c r="N303" s="29"/>
      <c r="O303" s="29"/>
      <c r="P303" s="29"/>
      <c r="Q303" s="29"/>
      <c r="R303" s="29">
        <f t="shared" si="101"/>
        <v>0</v>
      </c>
      <c r="S303" s="22">
        <f>SUM(H303:Q303)/11</f>
        <v>0</v>
      </c>
      <c r="T303" s="36"/>
    </row>
    <row r="304" spans="1:20" ht="13.5" customHeight="1" x14ac:dyDescent="0.25">
      <c r="A304" s="440"/>
      <c r="B304" s="316"/>
      <c r="C304" s="316"/>
      <c r="D304" s="443"/>
      <c r="E304" s="445"/>
      <c r="F304" s="321"/>
      <c r="G304" s="23" t="s">
        <v>22</v>
      </c>
      <c r="H304" s="31"/>
      <c r="I304" s="31"/>
      <c r="J304" s="31"/>
      <c r="K304" s="31"/>
      <c r="L304" s="31"/>
      <c r="M304" s="31"/>
      <c r="N304" s="31"/>
      <c r="O304" s="31"/>
      <c r="P304" s="31"/>
      <c r="Q304" s="31">
        <f t="shared" ref="Q304" si="102">+(Q303*2+Q302)/3</f>
        <v>0</v>
      </c>
      <c r="R304" s="32">
        <f t="shared" si="101"/>
        <v>0</v>
      </c>
      <c r="S304" s="24">
        <f>SUM(S303*2+S302)/3</f>
        <v>0</v>
      </c>
      <c r="T304" s="36"/>
    </row>
    <row r="305" spans="1:20" ht="13.5" customHeight="1" x14ac:dyDescent="0.25">
      <c r="A305" s="440"/>
      <c r="B305" s="316"/>
      <c r="C305" s="316"/>
      <c r="D305" s="443"/>
      <c r="E305" s="445"/>
      <c r="F305" s="322" t="s">
        <v>20</v>
      </c>
      <c r="G305" s="9" t="s">
        <v>1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>
        <f t="shared" si="101"/>
        <v>0</v>
      </c>
      <c r="S305" s="22">
        <f>SUM(H305:Q305)/10</f>
        <v>0</v>
      </c>
      <c r="T305" s="36"/>
    </row>
    <row r="306" spans="1:20" ht="13.5" customHeight="1" x14ac:dyDescent="0.25">
      <c r="A306" s="440"/>
      <c r="B306" s="316"/>
      <c r="C306" s="316"/>
      <c r="D306" s="443"/>
      <c r="E306" s="445"/>
      <c r="F306" s="322"/>
      <c r="G306" s="9" t="s">
        <v>2</v>
      </c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>
        <f t="shared" si="101"/>
        <v>0</v>
      </c>
      <c r="S306" s="22">
        <f>SUM(H306:Q306)/12</f>
        <v>0</v>
      </c>
      <c r="T306" s="36"/>
    </row>
    <row r="307" spans="1:20" ht="13.5" customHeight="1" x14ac:dyDescent="0.25">
      <c r="A307" s="440"/>
      <c r="B307" s="316"/>
      <c r="C307" s="316"/>
      <c r="D307" s="443"/>
      <c r="E307" s="445"/>
      <c r="F307" s="322"/>
      <c r="G307" s="23" t="s">
        <v>23</v>
      </c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2">
        <f t="shared" si="101"/>
        <v>0</v>
      </c>
      <c r="S307" s="24">
        <f>SUM(S306*2+S305)/3</f>
        <v>0</v>
      </c>
      <c r="T307" s="36"/>
    </row>
    <row r="308" spans="1:20" ht="13.5" customHeight="1" thickBot="1" x14ac:dyDescent="0.3">
      <c r="A308" s="440"/>
      <c r="B308" s="316"/>
      <c r="C308" s="316"/>
      <c r="D308" s="443"/>
      <c r="E308" s="445"/>
      <c r="F308" s="323" t="s">
        <v>21</v>
      </c>
      <c r="G308" s="323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>
        <f>SUM(S304,S307)/2</f>
        <v>0</v>
      </c>
      <c r="T308" s="11"/>
    </row>
    <row r="309" spans="1:20" ht="13.5" customHeight="1" x14ac:dyDescent="0.25">
      <c r="A309" s="439">
        <v>44</v>
      </c>
      <c r="B309" s="315" t="s">
        <v>374</v>
      </c>
      <c r="C309" s="315" t="s">
        <v>375</v>
      </c>
      <c r="D309" s="443" t="s">
        <v>57</v>
      </c>
      <c r="E309" s="450"/>
      <c r="F309" s="319" t="s">
        <v>16</v>
      </c>
      <c r="G309" s="12" t="s">
        <v>1</v>
      </c>
      <c r="H309" s="26"/>
      <c r="I309" s="20"/>
      <c r="J309" s="20"/>
      <c r="K309" s="20"/>
      <c r="L309" s="20"/>
      <c r="M309" s="20"/>
      <c r="N309" s="20"/>
      <c r="O309" s="20"/>
      <c r="P309" s="20"/>
      <c r="Q309" s="20"/>
      <c r="R309" s="20">
        <f t="shared" ref="R309:R314" si="103">SUM(H309:Q309)</f>
        <v>0</v>
      </c>
      <c r="S309" s="21">
        <f>SUM(H309:Q309)/9</f>
        <v>0</v>
      </c>
      <c r="T309" s="16"/>
    </row>
    <row r="310" spans="1:20" ht="13.5" customHeight="1" x14ac:dyDescent="0.25">
      <c r="A310" s="440"/>
      <c r="B310" s="316"/>
      <c r="C310" s="316"/>
      <c r="D310" s="443"/>
      <c r="E310" s="451"/>
      <c r="F310" s="320"/>
      <c r="G310" s="9" t="s">
        <v>2</v>
      </c>
      <c r="H310" s="28"/>
      <c r="I310" s="29"/>
      <c r="J310" s="29"/>
      <c r="K310" s="29"/>
      <c r="L310" s="29"/>
      <c r="M310" s="29"/>
      <c r="N310" s="29"/>
      <c r="O310" s="29"/>
      <c r="P310" s="29"/>
      <c r="Q310" s="29"/>
      <c r="R310" s="29">
        <f t="shared" si="103"/>
        <v>0</v>
      </c>
      <c r="S310" s="22">
        <f>SUM(H310:Q310)/11</f>
        <v>0</v>
      </c>
      <c r="T310" s="36"/>
    </row>
    <row r="311" spans="1:20" ht="13.5" customHeight="1" x14ac:dyDescent="0.25">
      <c r="A311" s="440"/>
      <c r="B311" s="316"/>
      <c r="C311" s="316"/>
      <c r="D311" s="443"/>
      <c r="E311" s="451"/>
      <c r="F311" s="321"/>
      <c r="G311" s="23" t="s">
        <v>22</v>
      </c>
      <c r="H311" s="31"/>
      <c r="I311" s="31"/>
      <c r="J311" s="31"/>
      <c r="K311" s="31"/>
      <c r="L311" s="31"/>
      <c r="M311" s="31"/>
      <c r="N311" s="31"/>
      <c r="O311" s="31"/>
      <c r="P311" s="31"/>
      <c r="Q311" s="31">
        <f t="shared" ref="Q311" si="104">+(Q310*2+Q309)/3</f>
        <v>0</v>
      </c>
      <c r="R311" s="32">
        <f t="shared" si="103"/>
        <v>0</v>
      </c>
      <c r="S311" s="24">
        <f>SUM(S310*2+S309)/3</f>
        <v>0</v>
      </c>
      <c r="T311" s="36"/>
    </row>
    <row r="312" spans="1:20" ht="13.5" customHeight="1" x14ac:dyDescent="0.25">
      <c r="A312" s="440"/>
      <c r="B312" s="316"/>
      <c r="C312" s="316"/>
      <c r="D312" s="443"/>
      <c r="E312" s="451"/>
      <c r="F312" s="322" t="s">
        <v>20</v>
      </c>
      <c r="G312" s="9" t="s">
        <v>1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>
        <f t="shared" si="103"/>
        <v>0</v>
      </c>
      <c r="S312" s="22">
        <f>SUM(H312:Q312)/10</f>
        <v>0</v>
      </c>
      <c r="T312" s="36"/>
    </row>
    <row r="313" spans="1:20" ht="13.5" customHeight="1" x14ac:dyDescent="0.25">
      <c r="A313" s="440"/>
      <c r="B313" s="316"/>
      <c r="C313" s="316"/>
      <c r="D313" s="443"/>
      <c r="E313" s="451"/>
      <c r="F313" s="322"/>
      <c r="G313" s="9" t="s">
        <v>2</v>
      </c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>
        <f t="shared" si="103"/>
        <v>0</v>
      </c>
      <c r="S313" s="22">
        <f>SUM(H313:Q313)/12</f>
        <v>0</v>
      </c>
      <c r="T313" s="36"/>
    </row>
    <row r="314" spans="1:20" ht="13.5" customHeight="1" x14ac:dyDescent="0.25">
      <c r="A314" s="440"/>
      <c r="B314" s="316"/>
      <c r="C314" s="316"/>
      <c r="D314" s="443"/>
      <c r="E314" s="451"/>
      <c r="F314" s="322"/>
      <c r="G314" s="23" t="s">
        <v>23</v>
      </c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2">
        <f t="shared" si="103"/>
        <v>0</v>
      </c>
      <c r="S314" s="24">
        <f>SUM(S313*2+S312)/3</f>
        <v>0</v>
      </c>
      <c r="T314" s="36"/>
    </row>
    <row r="315" spans="1:20" ht="13.5" customHeight="1" thickBot="1" x14ac:dyDescent="0.3">
      <c r="A315" s="440"/>
      <c r="B315" s="316"/>
      <c r="C315" s="316"/>
      <c r="D315" s="443"/>
      <c r="E315" s="452"/>
      <c r="F315" s="323" t="s">
        <v>21</v>
      </c>
      <c r="G315" s="323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>
        <f>SUM(S311,S314)/2</f>
        <v>0</v>
      </c>
      <c r="T315" s="11"/>
    </row>
    <row r="316" spans="1:20" ht="13.5" customHeight="1" x14ac:dyDescent="0.25">
      <c r="A316" s="439">
        <v>45</v>
      </c>
      <c r="B316" s="315" t="s">
        <v>374</v>
      </c>
      <c r="C316" s="315" t="s">
        <v>375</v>
      </c>
      <c r="D316" s="443" t="s">
        <v>57</v>
      </c>
      <c r="E316" s="445"/>
      <c r="F316" s="319" t="s">
        <v>16</v>
      </c>
      <c r="G316" s="12" t="s">
        <v>1</v>
      </c>
      <c r="H316" s="26"/>
      <c r="I316" s="20"/>
      <c r="J316" s="20"/>
      <c r="K316" s="20"/>
      <c r="L316" s="20"/>
      <c r="M316" s="20"/>
      <c r="N316" s="20"/>
      <c r="O316" s="20"/>
      <c r="P316" s="20"/>
      <c r="Q316" s="20"/>
      <c r="R316" s="20">
        <f t="shared" ref="R316:R321" si="105">SUM(H316:Q316)</f>
        <v>0</v>
      </c>
      <c r="S316" s="21">
        <f>SUM(H316:Q316)/9</f>
        <v>0</v>
      </c>
      <c r="T316" s="16"/>
    </row>
    <row r="317" spans="1:20" ht="13.5" customHeight="1" x14ac:dyDescent="0.25">
      <c r="A317" s="440"/>
      <c r="B317" s="316"/>
      <c r="C317" s="316"/>
      <c r="D317" s="443"/>
      <c r="E317" s="445"/>
      <c r="F317" s="320"/>
      <c r="G317" s="9" t="s">
        <v>2</v>
      </c>
      <c r="H317" s="28"/>
      <c r="I317" s="29"/>
      <c r="J317" s="29"/>
      <c r="K317" s="29"/>
      <c r="L317" s="29"/>
      <c r="M317" s="29"/>
      <c r="N317" s="29"/>
      <c r="O317" s="29"/>
      <c r="P317" s="29"/>
      <c r="Q317" s="29"/>
      <c r="R317" s="29">
        <f t="shared" si="105"/>
        <v>0</v>
      </c>
      <c r="S317" s="22">
        <f>SUM(H317:Q317)/11</f>
        <v>0</v>
      </c>
      <c r="T317" s="36"/>
    </row>
    <row r="318" spans="1:20" ht="13.5" customHeight="1" x14ac:dyDescent="0.25">
      <c r="A318" s="440"/>
      <c r="B318" s="316"/>
      <c r="C318" s="316"/>
      <c r="D318" s="443"/>
      <c r="E318" s="445"/>
      <c r="F318" s="321"/>
      <c r="G318" s="23" t="s">
        <v>22</v>
      </c>
      <c r="H318" s="31"/>
      <c r="I318" s="31"/>
      <c r="J318" s="31"/>
      <c r="K318" s="31"/>
      <c r="L318" s="31"/>
      <c r="M318" s="31"/>
      <c r="N318" s="31"/>
      <c r="O318" s="31"/>
      <c r="P318" s="31"/>
      <c r="Q318" s="31">
        <f t="shared" ref="Q318" si="106">+(Q317*2+Q316)/3</f>
        <v>0</v>
      </c>
      <c r="R318" s="32">
        <f t="shared" si="105"/>
        <v>0</v>
      </c>
      <c r="S318" s="24">
        <f>SUM(S317*2+S316)/3</f>
        <v>0</v>
      </c>
      <c r="T318" s="36"/>
    </row>
    <row r="319" spans="1:20" ht="13.5" customHeight="1" x14ac:dyDescent="0.25">
      <c r="A319" s="440"/>
      <c r="B319" s="316"/>
      <c r="C319" s="316"/>
      <c r="D319" s="443"/>
      <c r="E319" s="445"/>
      <c r="F319" s="322" t="s">
        <v>20</v>
      </c>
      <c r="G319" s="9" t="s">
        <v>1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>
        <f t="shared" si="105"/>
        <v>0</v>
      </c>
      <c r="S319" s="22">
        <f>SUM(H319:Q319)/10</f>
        <v>0</v>
      </c>
      <c r="T319" s="36"/>
    </row>
    <row r="320" spans="1:20" ht="13.5" customHeight="1" x14ac:dyDescent="0.25">
      <c r="A320" s="440"/>
      <c r="B320" s="316"/>
      <c r="C320" s="316"/>
      <c r="D320" s="443"/>
      <c r="E320" s="445"/>
      <c r="F320" s="322"/>
      <c r="G320" s="9" t="s">
        <v>2</v>
      </c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>
        <f t="shared" si="105"/>
        <v>0</v>
      </c>
      <c r="S320" s="22">
        <f>SUM(H320:Q320)/12</f>
        <v>0</v>
      </c>
      <c r="T320" s="36"/>
    </row>
    <row r="321" spans="1:20" ht="13.5" customHeight="1" x14ac:dyDescent="0.25">
      <c r="A321" s="440"/>
      <c r="B321" s="316"/>
      <c r="C321" s="316"/>
      <c r="D321" s="443"/>
      <c r="E321" s="445"/>
      <c r="F321" s="322"/>
      <c r="G321" s="23" t="s">
        <v>23</v>
      </c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2">
        <f t="shared" si="105"/>
        <v>0</v>
      </c>
      <c r="S321" s="24">
        <f>SUM(S320*2+S319)/3</f>
        <v>0</v>
      </c>
      <c r="T321" s="36"/>
    </row>
    <row r="322" spans="1:20" ht="13.5" customHeight="1" thickBot="1" x14ac:dyDescent="0.3">
      <c r="A322" s="440"/>
      <c r="B322" s="316"/>
      <c r="C322" s="316"/>
      <c r="D322" s="443"/>
      <c r="E322" s="445"/>
      <c r="F322" s="323" t="s">
        <v>21</v>
      </c>
      <c r="G322" s="323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>
        <f>SUM(S318,S321)/2</f>
        <v>0</v>
      </c>
      <c r="T322" s="11"/>
    </row>
    <row r="323" spans="1:20" ht="13.5" customHeight="1" x14ac:dyDescent="0.25">
      <c r="A323" s="439">
        <v>46</v>
      </c>
      <c r="B323" s="315" t="s">
        <v>374</v>
      </c>
      <c r="C323" s="315" t="s">
        <v>375</v>
      </c>
      <c r="D323" s="443" t="s">
        <v>57</v>
      </c>
      <c r="E323" s="445"/>
      <c r="F323" s="319" t="s">
        <v>16</v>
      </c>
      <c r="G323" s="12" t="s">
        <v>1</v>
      </c>
      <c r="H323" s="26"/>
      <c r="I323" s="20"/>
      <c r="J323" s="20"/>
      <c r="K323" s="20"/>
      <c r="L323" s="20"/>
      <c r="M323" s="20"/>
      <c r="N323" s="20"/>
      <c r="O323" s="20"/>
      <c r="P323" s="20"/>
      <c r="Q323" s="20"/>
      <c r="R323" s="20">
        <f t="shared" ref="R323:R328" si="107">SUM(H323:Q323)</f>
        <v>0</v>
      </c>
      <c r="S323" s="21">
        <f>SUM(H323:Q323)/9</f>
        <v>0</v>
      </c>
      <c r="T323" s="16"/>
    </row>
    <row r="324" spans="1:20" ht="13.5" customHeight="1" x14ac:dyDescent="0.25">
      <c r="A324" s="440"/>
      <c r="B324" s="316"/>
      <c r="C324" s="316"/>
      <c r="D324" s="443"/>
      <c r="E324" s="445"/>
      <c r="F324" s="320"/>
      <c r="G324" s="9" t="s">
        <v>2</v>
      </c>
      <c r="H324" s="28"/>
      <c r="I324" s="29"/>
      <c r="J324" s="29"/>
      <c r="K324" s="29"/>
      <c r="L324" s="29"/>
      <c r="M324" s="29"/>
      <c r="N324" s="29"/>
      <c r="O324" s="29"/>
      <c r="P324" s="29"/>
      <c r="Q324" s="29"/>
      <c r="R324" s="29">
        <f t="shared" si="107"/>
        <v>0</v>
      </c>
      <c r="S324" s="22">
        <f>SUM(H324:Q324)/11</f>
        <v>0</v>
      </c>
      <c r="T324" s="36"/>
    </row>
    <row r="325" spans="1:20" ht="13.5" customHeight="1" x14ac:dyDescent="0.25">
      <c r="A325" s="440"/>
      <c r="B325" s="316"/>
      <c r="C325" s="316"/>
      <c r="D325" s="443"/>
      <c r="E325" s="445"/>
      <c r="F325" s="321"/>
      <c r="G325" s="23" t="s">
        <v>22</v>
      </c>
      <c r="H325" s="31"/>
      <c r="I325" s="31"/>
      <c r="J325" s="31"/>
      <c r="K325" s="31"/>
      <c r="L325" s="31"/>
      <c r="M325" s="31"/>
      <c r="N325" s="31"/>
      <c r="O325" s="31"/>
      <c r="P325" s="31"/>
      <c r="Q325" s="31">
        <f t="shared" ref="Q325" si="108">+(Q324*2+Q323)/3</f>
        <v>0</v>
      </c>
      <c r="R325" s="32">
        <f t="shared" si="107"/>
        <v>0</v>
      </c>
      <c r="S325" s="24">
        <f>SUM(S324*2+S323)/3</f>
        <v>0</v>
      </c>
      <c r="T325" s="36"/>
    </row>
    <row r="326" spans="1:20" ht="13.5" customHeight="1" x14ac:dyDescent="0.25">
      <c r="A326" s="440"/>
      <c r="B326" s="316"/>
      <c r="C326" s="316"/>
      <c r="D326" s="443"/>
      <c r="E326" s="445"/>
      <c r="F326" s="322" t="s">
        <v>20</v>
      </c>
      <c r="G326" s="9" t="s">
        <v>1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>
        <f t="shared" si="107"/>
        <v>0</v>
      </c>
      <c r="S326" s="22">
        <f>SUM(H326:Q326)/10</f>
        <v>0</v>
      </c>
      <c r="T326" s="36"/>
    </row>
    <row r="327" spans="1:20" ht="13.5" customHeight="1" x14ac:dyDescent="0.25">
      <c r="A327" s="440"/>
      <c r="B327" s="316"/>
      <c r="C327" s="316"/>
      <c r="D327" s="443"/>
      <c r="E327" s="445"/>
      <c r="F327" s="322"/>
      <c r="G327" s="9" t="s">
        <v>2</v>
      </c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>
        <f t="shared" si="107"/>
        <v>0</v>
      </c>
      <c r="S327" s="22">
        <f>SUM(H327:Q327)/12</f>
        <v>0</v>
      </c>
      <c r="T327" s="36"/>
    </row>
    <row r="328" spans="1:20" ht="13.5" customHeight="1" x14ac:dyDescent="0.25">
      <c r="A328" s="440"/>
      <c r="B328" s="316"/>
      <c r="C328" s="316"/>
      <c r="D328" s="443"/>
      <c r="E328" s="445"/>
      <c r="F328" s="322"/>
      <c r="G328" s="23" t="s">
        <v>23</v>
      </c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2">
        <f t="shared" si="107"/>
        <v>0</v>
      </c>
      <c r="S328" s="24">
        <f>SUM(S327*2+S326)/3</f>
        <v>0</v>
      </c>
      <c r="T328" s="36"/>
    </row>
    <row r="329" spans="1:20" ht="13.5" customHeight="1" thickBot="1" x14ac:dyDescent="0.3">
      <c r="A329" s="440"/>
      <c r="B329" s="316"/>
      <c r="C329" s="316"/>
      <c r="D329" s="443"/>
      <c r="E329" s="445"/>
      <c r="F329" s="323" t="s">
        <v>21</v>
      </c>
      <c r="G329" s="323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>
        <f>SUM(S325,S328)/2</f>
        <v>0</v>
      </c>
      <c r="T329" s="11"/>
    </row>
    <row r="330" spans="1:20" ht="13.5" customHeight="1" x14ac:dyDescent="0.25">
      <c r="A330" s="446">
        <v>47</v>
      </c>
      <c r="B330" s="315" t="s">
        <v>374</v>
      </c>
      <c r="C330" s="315" t="s">
        <v>375</v>
      </c>
      <c r="D330" s="448" t="s">
        <v>57</v>
      </c>
      <c r="E330" s="449"/>
      <c r="F330" s="453" t="s">
        <v>357</v>
      </c>
      <c r="G330" s="190" t="s">
        <v>1</v>
      </c>
      <c r="H330" s="191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>
        <f t="shared" ref="R330:R335" si="109">SUM(H330:Q330)</f>
        <v>0</v>
      </c>
      <c r="S330" s="192">
        <f>SUM(H330:Q330)/9</f>
        <v>0</v>
      </c>
      <c r="T330" s="113"/>
    </row>
    <row r="331" spans="1:20" ht="13.5" customHeight="1" x14ac:dyDescent="0.25">
      <c r="A331" s="447"/>
      <c r="B331" s="316"/>
      <c r="C331" s="316"/>
      <c r="D331" s="448"/>
      <c r="E331" s="449"/>
      <c r="F331" s="454"/>
      <c r="G331" s="193" t="s">
        <v>2</v>
      </c>
      <c r="H331" s="194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>
        <f t="shared" si="109"/>
        <v>0</v>
      </c>
      <c r="S331" s="195">
        <f>SUM(H331:Q331)/11</f>
        <v>0</v>
      </c>
      <c r="T331" s="116"/>
    </row>
    <row r="332" spans="1:20" ht="13.5" customHeight="1" x14ac:dyDescent="0.25">
      <c r="A332" s="447"/>
      <c r="B332" s="316"/>
      <c r="C332" s="316"/>
      <c r="D332" s="448"/>
      <c r="E332" s="449"/>
      <c r="F332" s="455"/>
      <c r="G332" s="196" t="s">
        <v>22</v>
      </c>
      <c r="H332" s="197"/>
      <c r="I332" s="197"/>
      <c r="J332" s="197"/>
      <c r="K332" s="197"/>
      <c r="L332" s="197"/>
      <c r="M332" s="197"/>
      <c r="N332" s="197"/>
      <c r="O332" s="197"/>
      <c r="P332" s="197"/>
      <c r="Q332" s="197">
        <f t="shared" ref="Q332" si="110">+(Q331*2+Q330)/3</f>
        <v>0</v>
      </c>
      <c r="R332" s="117">
        <f t="shared" si="109"/>
        <v>0</v>
      </c>
      <c r="S332" s="198">
        <f>SUM(S331*2+S330)/3</f>
        <v>0</v>
      </c>
      <c r="T332" s="116"/>
    </row>
    <row r="333" spans="1:20" ht="13.5" customHeight="1" x14ac:dyDescent="0.25">
      <c r="A333" s="447"/>
      <c r="B333" s="316"/>
      <c r="C333" s="316"/>
      <c r="D333" s="448"/>
      <c r="E333" s="449"/>
      <c r="F333" s="456" t="s">
        <v>358</v>
      </c>
      <c r="G333" s="193" t="s">
        <v>1</v>
      </c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>
        <f t="shared" si="109"/>
        <v>0</v>
      </c>
      <c r="S333" s="195">
        <f>SUM(H333:Q333)/10</f>
        <v>0</v>
      </c>
      <c r="T333" s="116"/>
    </row>
    <row r="334" spans="1:20" ht="13.5" customHeight="1" x14ac:dyDescent="0.25">
      <c r="A334" s="447"/>
      <c r="B334" s="316"/>
      <c r="C334" s="316"/>
      <c r="D334" s="448"/>
      <c r="E334" s="449"/>
      <c r="F334" s="456"/>
      <c r="G334" s="193" t="s">
        <v>2</v>
      </c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>
        <f t="shared" si="109"/>
        <v>0</v>
      </c>
      <c r="S334" s="195">
        <f>SUM(H334:Q334)/12</f>
        <v>0</v>
      </c>
      <c r="T334" s="116"/>
    </row>
    <row r="335" spans="1:20" ht="13.5" customHeight="1" x14ac:dyDescent="0.25">
      <c r="A335" s="447"/>
      <c r="B335" s="316"/>
      <c r="C335" s="316"/>
      <c r="D335" s="448"/>
      <c r="E335" s="449"/>
      <c r="F335" s="456"/>
      <c r="G335" s="196" t="s">
        <v>23</v>
      </c>
      <c r="H335" s="197"/>
      <c r="I335" s="197"/>
      <c r="J335" s="197"/>
      <c r="K335" s="197"/>
      <c r="L335" s="197"/>
      <c r="M335" s="197"/>
      <c r="N335" s="197"/>
      <c r="O335" s="197"/>
      <c r="P335" s="197"/>
      <c r="Q335" s="197"/>
      <c r="R335" s="117">
        <f t="shared" si="109"/>
        <v>0</v>
      </c>
      <c r="S335" s="198">
        <f>SUM(S334*2+S333)/3</f>
        <v>0</v>
      </c>
      <c r="T335" s="116"/>
    </row>
    <row r="336" spans="1:20" ht="13.5" customHeight="1" thickBot="1" x14ac:dyDescent="0.3">
      <c r="A336" s="447"/>
      <c r="B336" s="316"/>
      <c r="C336" s="316"/>
      <c r="D336" s="448"/>
      <c r="E336" s="449"/>
      <c r="F336" s="342" t="s">
        <v>21</v>
      </c>
      <c r="G336" s="342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>
        <f>SUM(S332,S335)/2</f>
        <v>0</v>
      </c>
      <c r="T336" s="119"/>
    </row>
    <row r="337" spans="1:20" ht="13.5" customHeight="1" x14ac:dyDescent="0.25">
      <c r="A337" s="439">
        <v>48</v>
      </c>
      <c r="B337" s="315" t="s">
        <v>374</v>
      </c>
      <c r="C337" s="315" t="s">
        <v>375</v>
      </c>
      <c r="D337" s="443" t="s">
        <v>57</v>
      </c>
      <c r="E337" s="445"/>
      <c r="F337" s="319" t="s">
        <v>16</v>
      </c>
      <c r="G337" s="12" t="s">
        <v>1</v>
      </c>
      <c r="H337" s="26"/>
      <c r="I337" s="20"/>
      <c r="J337" s="20"/>
      <c r="K337" s="20"/>
      <c r="L337" s="20"/>
      <c r="M337" s="20"/>
      <c r="N337" s="20"/>
      <c r="O337" s="20"/>
      <c r="P337" s="20"/>
      <c r="Q337" s="20"/>
      <c r="R337" s="20">
        <f t="shared" ref="R337:R342" si="111">SUM(H337:Q337)</f>
        <v>0</v>
      </c>
      <c r="S337" s="21">
        <f>SUM(H337:Q337)/9</f>
        <v>0</v>
      </c>
      <c r="T337" s="16"/>
    </row>
    <row r="338" spans="1:20" ht="13.5" customHeight="1" x14ac:dyDescent="0.25">
      <c r="A338" s="440"/>
      <c r="B338" s="316"/>
      <c r="C338" s="316"/>
      <c r="D338" s="443"/>
      <c r="E338" s="445"/>
      <c r="F338" s="320"/>
      <c r="G338" s="9" t="s">
        <v>2</v>
      </c>
      <c r="H338" s="28"/>
      <c r="I338" s="29"/>
      <c r="J338" s="29"/>
      <c r="K338" s="29"/>
      <c r="L338" s="29"/>
      <c r="M338" s="29"/>
      <c r="N338" s="29"/>
      <c r="O338" s="29"/>
      <c r="P338" s="29"/>
      <c r="Q338" s="29"/>
      <c r="R338" s="29">
        <f t="shared" si="111"/>
        <v>0</v>
      </c>
      <c r="S338" s="22">
        <f>SUM(H338:Q338)/11</f>
        <v>0</v>
      </c>
      <c r="T338" s="36"/>
    </row>
    <row r="339" spans="1:20" ht="13.5" customHeight="1" x14ac:dyDescent="0.25">
      <c r="A339" s="440"/>
      <c r="B339" s="316"/>
      <c r="C339" s="316"/>
      <c r="D339" s="443"/>
      <c r="E339" s="445"/>
      <c r="F339" s="321"/>
      <c r="G339" s="23" t="s">
        <v>22</v>
      </c>
      <c r="H339" s="31"/>
      <c r="I339" s="31"/>
      <c r="J339" s="31"/>
      <c r="K339" s="31"/>
      <c r="L339" s="31"/>
      <c r="M339" s="31"/>
      <c r="N339" s="31"/>
      <c r="O339" s="31"/>
      <c r="P339" s="31"/>
      <c r="Q339" s="31">
        <f t="shared" ref="Q339" si="112">+(Q338*2+Q337)/3</f>
        <v>0</v>
      </c>
      <c r="R339" s="32">
        <f t="shared" si="111"/>
        <v>0</v>
      </c>
      <c r="S339" s="24">
        <f>SUM(S338*2+S337)/3</f>
        <v>0</v>
      </c>
      <c r="T339" s="36"/>
    </row>
    <row r="340" spans="1:20" ht="13.5" customHeight="1" x14ac:dyDescent="0.25">
      <c r="A340" s="440"/>
      <c r="B340" s="316"/>
      <c r="C340" s="316"/>
      <c r="D340" s="443"/>
      <c r="E340" s="445"/>
      <c r="F340" s="322" t="s">
        <v>20</v>
      </c>
      <c r="G340" s="9" t="s">
        <v>1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>
        <f t="shared" si="111"/>
        <v>0</v>
      </c>
      <c r="S340" s="22">
        <f>SUM(H340:Q340)/10</f>
        <v>0</v>
      </c>
      <c r="T340" s="36"/>
    </row>
    <row r="341" spans="1:20" ht="13.5" customHeight="1" x14ac:dyDescent="0.25">
      <c r="A341" s="440"/>
      <c r="B341" s="316"/>
      <c r="C341" s="316"/>
      <c r="D341" s="443"/>
      <c r="E341" s="445"/>
      <c r="F341" s="322"/>
      <c r="G341" s="9" t="s">
        <v>2</v>
      </c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>
        <f t="shared" si="111"/>
        <v>0</v>
      </c>
      <c r="S341" s="22">
        <f>SUM(H341:Q341)/12</f>
        <v>0</v>
      </c>
      <c r="T341" s="36"/>
    </row>
    <row r="342" spans="1:20" ht="13.5" customHeight="1" x14ac:dyDescent="0.25">
      <c r="A342" s="440"/>
      <c r="B342" s="316"/>
      <c r="C342" s="316"/>
      <c r="D342" s="443"/>
      <c r="E342" s="445"/>
      <c r="F342" s="322"/>
      <c r="G342" s="23" t="s">
        <v>23</v>
      </c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2">
        <f t="shared" si="111"/>
        <v>0</v>
      </c>
      <c r="S342" s="24">
        <f>SUM(S341*2+S340)/3</f>
        <v>0</v>
      </c>
      <c r="T342" s="36"/>
    </row>
    <row r="343" spans="1:20" ht="13.5" customHeight="1" thickBot="1" x14ac:dyDescent="0.3">
      <c r="A343" s="440"/>
      <c r="B343" s="316"/>
      <c r="C343" s="316"/>
      <c r="D343" s="443"/>
      <c r="E343" s="445"/>
      <c r="F343" s="323" t="s">
        <v>21</v>
      </c>
      <c r="G343" s="323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>
        <f>SUM(S339,S342)/2</f>
        <v>0</v>
      </c>
      <c r="T343" s="11"/>
    </row>
    <row r="344" spans="1:20" ht="13.5" customHeight="1" x14ac:dyDescent="0.25">
      <c r="A344" s="439">
        <v>49</v>
      </c>
      <c r="B344" s="315" t="s">
        <v>374</v>
      </c>
      <c r="C344" s="315" t="s">
        <v>375</v>
      </c>
      <c r="D344" s="443" t="s">
        <v>57</v>
      </c>
      <c r="E344" s="445"/>
      <c r="F344" s="319" t="s">
        <v>16</v>
      </c>
      <c r="G344" s="12" t="s">
        <v>1</v>
      </c>
      <c r="H344" s="26"/>
      <c r="I344" s="20"/>
      <c r="J344" s="20"/>
      <c r="K344" s="20"/>
      <c r="L344" s="20"/>
      <c r="M344" s="20"/>
      <c r="N344" s="20"/>
      <c r="O344" s="20"/>
      <c r="P344" s="20"/>
      <c r="Q344" s="20"/>
      <c r="R344" s="20">
        <f t="shared" ref="R344:R349" si="113">SUM(H344:Q344)</f>
        <v>0</v>
      </c>
      <c r="S344" s="21">
        <f>SUM(H344:Q344)/9</f>
        <v>0</v>
      </c>
      <c r="T344" s="16"/>
    </row>
    <row r="345" spans="1:20" ht="13.5" customHeight="1" x14ac:dyDescent="0.25">
      <c r="A345" s="440"/>
      <c r="B345" s="316"/>
      <c r="C345" s="316"/>
      <c r="D345" s="443"/>
      <c r="E345" s="445"/>
      <c r="F345" s="320"/>
      <c r="G345" s="9" t="s">
        <v>2</v>
      </c>
      <c r="H345" s="28"/>
      <c r="I345" s="29"/>
      <c r="J345" s="29"/>
      <c r="K345" s="29"/>
      <c r="L345" s="29"/>
      <c r="M345" s="29"/>
      <c r="N345" s="29"/>
      <c r="O345" s="29"/>
      <c r="P345" s="29"/>
      <c r="Q345" s="29"/>
      <c r="R345" s="29">
        <f t="shared" si="113"/>
        <v>0</v>
      </c>
      <c r="S345" s="22">
        <f>SUM(H345:Q345)/11</f>
        <v>0</v>
      </c>
      <c r="T345" s="36"/>
    </row>
    <row r="346" spans="1:20" ht="13.5" customHeight="1" x14ac:dyDescent="0.25">
      <c r="A346" s="440"/>
      <c r="B346" s="316"/>
      <c r="C346" s="316"/>
      <c r="D346" s="443"/>
      <c r="E346" s="445"/>
      <c r="F346" s="321"/>
      <c r="G346" s="23" t="s">
        <v>22</v>
      </c>
      <c r="H346" s="31"/>
      <c r="I346" s="31"/>
      <c r="J346" s="31"/>
      <c r="K346" s="31"/>
      <c r="L346" s="31"/>
      <c r="M346" s="31"/>
      <c r="N346" s="31"/>
      <c r="O346" s="31"/>
      <c r="P346" s="31"/>
      <c r="Q346" s="31">
        <f t="shared" ref="Q346" si="114">+(Q345*2+Q344)/3</f>
        <v>0</v>
      </c>
      <c r="R346" s="32">
        <f t="shared" si="113"/>
        <v>0</v>
      </c>
      <c r="S346" s="24">
        <f>SUM(S345*2+S344)/3</f>
        <v>0</v>
      </c>
      <c r="T346" s="36"/>
    </row>
    <row r="347" spans="1:20" ht="13.5" customHeight="1" x14ac:dyDescent="0.25">
      <c r="A347" s="440"/>
      <c r="B347" s="316"/>
      <c r="C347" s="316"/>
      <c r="D347" s="443"/>
      <c r="E347" s="445"/>
      <c r="F347" s="322" t="s">
        <v>20</v>
      </c>
      <c r="G347" s="9" t="s">
        <v>1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>
        <f t="shared" si="113"/>
        <v>0</v>
      </c>
      <c r="S347" s="22">
        <f>SUM(H347:Q347)/10</f>
        <v>0</v>
      </c>
      <c r="T347" s="36"/>
    </row>
    <row r="348" spans="1:20" ht="13.5" customHeight="1" x14ac:dyDescent="0.25">
      <c r="A348" s="440"/>
      <c r="B348" s="316"/>
      <c r="C348" s="316"/>
      <c r="D348" s="443"/>
      <c r="E348" s="445"/>
      <c r="F348" s="322"/>
      <c r="G348" s="9" t="s">
        <v>2</v>
      </c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>
        <f t="shared" si="113"/>
        <v>0</v>
      </c>
      <c r="S348" s="22">
        <f>SUM(H348:Q348)/12</f>
        <v>0</v>
      </c>
      <c r="T348" s="36"/>
    </row>
    <row r="349" spans="1:20" ht="13.5" customHeight="1" x14ac:dyDescent="0.25">
      <c r="A349" s="440"/>
      <c r="B349" s="316"/>
      <c r="C349" s="316"/>
      <c r="D349" s="443"/>
      <c r="E349" s="445"/>
      <c r="F349" s="322"/>
      <c r="G349" s="23" t="s">
        <v>23</v>
      </c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2">
        <f t="shared" si="113"/>
        <v>0</v>
      </c>
      <c r="S349" s="24">
        <f>SUM(S348*2+S347)/3</f>
        <v>0</v>
      </c>
      <c r="T349" s="36"/>
    </row>
    <row r="350" spans="1:20" ht="13.5" customHeight="1" thickBot="1" x14ac:dyDescent="0.3">
      <c r="A350" s="440"/>
      <c r="B350" s="316"/>
      <c r="C350" s="316"/>
      <c r="D350" s="443"/>
      <c r="E350" s="445"/>
      <c r="F350" s="323" t="s">
        <v>21</v>
      </c>
      <c r="G350" s="323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>
        <f>SUM(S346,S349)/2</f>
        <v>0</v>
      </c>
      <c r="T350" s="11"/>
    </row>
    <row r="351" spans="1:20" ht="13.5" customHeight="1" x14ac:dyDescent="0.25">
      <c r="A351" s="439">
        <v>50</v>
      </c>
      <c r="B351" s="315" t="s">
        <v>374</v>
      </c>
      <c r="C351" s="315" t="s">
        <v>375</v>
      </c>
      <c r="D351" s="443" t="s">
        <v>57</v>
      </c>
      <c r="E351" s="445"/>
      <c r="F351" s="319" t="s">
        <v>16</v>
      </c>
      <c r="G351" s="12" t="s">
        <v>1</v>
      </c>
      <c r="H351" s="26"/>
      <c r="I351" s="20"/>
      <c r="J351" s="20"/>
      <c r="K351" s="20"/>
      <c r="L351" s="20"/>
      <c r="M351" s="20"/>
      <c r="N351" s="20"/>
      <c r="O351" s="20"/>
      <c r="P351" s="20"/>
      <c r="Q351" s="20"/>
      <c r="R351" s="20">
        <f t="shared" ref="R351:R356" si="115">SUM(H351:Q351)</f>
        <v>0</v>
      </c>
      <c r="S351" s="21">
        <f>SUM(H351:Q351)/9</f>
        <v>0</v>
      </c>
      <c r="T351" s="16"/>
    </row>
    <row r="352" spans="1:20" ht="13.5" customHeight="1" x14ac:dyDescent="0.25">
      <c r="A352" s="440"/>
      <c r="B352" s="316"/>
      <c r="C352" s="316"/>
      <c r="D352" s="443"/>
      <c r="E352" s="445"/>
      <c r="F352" s="320"/>
      <c r="G352" s="9" t="s">
        <v>2</v>
      </c>
      <c r="H352" s="28"/>
      <c r="I352" s="29"/>
      <c r="J352" s="29"/>
      <c r="K352" s="29"/>
      <c r="L352" s="29"/>
      <c r="M352" s="29"/>
      <c r="N352" s="29"/>
      <c r="O352" s="29"/>
      <c r="P352" s="29"/>
      <c r="Q352" s="29"/>
      <c r="R352" s="29">
        <f t="shared" si="115"/>
        <v>0</v>
      </c>
      <c r="S352" s="22">
        <f>SUM(H352:Q352)/11</f>
        <v>0</v>
      </c>
      <c r="T352" s="36"/>
    </row>
    <row r="353" spans="1:20" ht="13.5" customHeight="1" x14ac:dyDescent="0.25">
      <c r="A353" s="440"/>
      <c r="B353" s="316"/>
      <c r="C353" s="316"/>
      <c r="D353" s="443"/>
      <c r="E353" s="445"/>
      <c r="F353" s="321"/>
      <c r="G353" s="23" t="s">
        <v>22</v>
      </c>
      <c r="H353" s="31"/>
      <c r="I353" s="31"/>
      <c r="J353" s="31"/>
      <c r="K353" s="31"/>
      <c r="L353" s="31"/>
      <c r="M353" s="31"/>
      <c r="N353" s="31"/>
      <c r="O353" s="31"/>
      <c r="P353" s="31"/>
      <c r="Q353" s="31">
        <f t="shared" ref="Q353" si="116">+(Q352*2+Q351)/3</f>
        <v>0</v>
      </c>
      <c r="R353" s="32">
        <f t="shared" si="115"/>
        <v>0</v>
      </c>
      <c r="S353" s="24">
        <f>SUM(S352*2+S351)/3</f>
        <v>0</v>
      </c>
      <c r="T353" s="36"/>
    </row>
    <row r="354" spans="1:20" ht="13.5" customHeight="1" x14ac:dyDescent="0.25">
      <c r="A354" s="440"/>
      <c r="B354" s="316"/>
      <c r="C354" s="316"/>
      <c r="D354" s="443"/>
      <c r="E354" s="445"/>
      <c r="F354" s="322" t="s">
        <v>20</v>
      </c>
      <c r="G354" s="9" t="s">
        <v>1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>
        <f t="shared" si="115"/>
        <v>0</v>
      </c>
      <c r="S354" s="22">
        <f>SUM(H354:Q354)/10</f>
        <v>0</v>
      </c>
      <c r="T354" s="36"/>
    </row>
    <row r="355" spans="1:20" ht="13.5" customHeight="1" x14ac:dyDescent="0.25">
      <c r="A355" s="440"/>
      <c r="B355" s="316"/>
      <c r="C355" s="316"/>
      <c r="D355" s="443"/>
      <c r="E355" s="445"/>
      <c r="F355" s="322"/>
      <c r="G355" s="9" t="s">
        <v>2</v>
      </c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>
        <f t="shared" si="115"/>
        <v>0</v>
      </c>
      <c r="S355" s="22">
        <f>SUM(H355:Q355)/12</f>
        <v>0</v>
      </c>
      <c r="T355" s="36"/>
    </row>
    <row r="356" spans="1:20" ht="13.5" customHeight="1" x14ac:dyDescent="0.25">
      <c r="A356" s="440"/>
      <c r="B356" s="316"/>
      <c r="C356" s="316"/>
      <c r="D356" s="443"/>
      <c r="E356" s="445"/>
      <c r="F356" s="322"/>
      <c r="G356" s="23" t="s">
        <v>23</v>
      </c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2">
        <f t="shared" si="115"/>
        <v>0</v>
      </c>
      <c r="S356" s="24">
        <f>SUM(S355*2+S354)/3</f>
        <v>0</v>
      </c>
      <c r="T356" s="36"/>
    </row>
    <row r="357" spans="1:20" ht="13.5" customHeight="1" thickBot="1" x14ac:dyDescent="0.3">
      <c r="A357" s="440"/>
      <c r="B357" s="316"/>
      <c r="C357" s="316"/>
      <c r="D357" s="443"/>
      <c r="E357" s="445"/>
      <c r="F357" s="323" t="s">
        <v>21</v>
      </c>
      <c r="G357" s="323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>
        <f>SUM(S353,S356)/2</f>
        <v>0</v>
      </c>
      <c r="T357" s="11"/>
    </row>
    <row r="358" spans="1:20" ht="13.5" customHeight="1" x14ac:dyDescent="0.25">
      <c r="A358" s="446">
        <v>51</v>
      </c>
      <c r="B358" s="315" t="s">
        <v>374</v>
      </c>
      <c r="C358" s="315" t="s">
        <v>375</v>
      </c>
      <c r="D358" s="448" t="s">
        <v>57</v>
      </c>
      <c r="E358" s="449"/>
      <c r="F358" s="453" t="s">
        <v>357</v>
      </c>
      <c r="G358" s="190" t="s">
        <v>1</v>
      </c>
      <c r="H358" s="191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>
        <f t="shared" ref="R358:R363" si="117">SUM(H358:Q358)</f>
        <v>0</v>
      </c>
      <c r="S358" s="192">
        <f>SUM(H358:Q358)/9</f>
        <v>0</v>
      </c>
      <c r="T358" s="113"/>
    </row>
    <row r="359" spans="1:20" ht="13.5" customHeight="1" x14ac:dyDescent="0.25">
      <c r="A359" s="447"/>
      <c r="B359" s="316"/>
      <c r="C359" s="316"/>
      <c r="D359" s="448"/>
      <c r="E359" s="449"/>
      <c r="F359" s="454"/>
      <c r="G359" s="193" t="s">
        <v>2</v>
      </c>
      <c r="H359" s="194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>
        <f t="shared" si="117"/>
        <v>0</v>
      </c>
      <c r="S359" s="195">
        <f>SUM(H359:Q359)/11</f>
        <v>0</v>
      </c>
      <c r="T359" s="116"/>
    </row>
    <row r="360" spans="1:20" ht="13.5" customHeight="1" x14ac:dyDescent="0.25">
      <c r="A360" s="447"/>
      <c r="B360" s="316"/>
      <c r="C360" s="316"/>
      <c r="D360" s="448"/>
      <c r="E360" s="449"/>
      <c r="F360" s="455"/>
      <c r="G360" s="196" t="s">
        <v>22</v>
      </c>
      <c r="H360" s="197"/>
      <c r="I360" s="197"/>
      <c r="J360" s="197"/>
      <c r="K360" s="197"/>
      <c r="L360" s="197"/>
      <c r="M360" s="197"/>
      <c r="N360" s="197"/>
      <c r="O360" s="197"/>
      <c r="P360" s="197"/>
      <c r="Q360" s="197">
        <f t="shared" ref="Q360" si="118">+(Q359*2+Q358)/3</f>
        <v>0</v>
      </c>
      <c r="R360" s="117">
        <f t="shared" si="117"/>
        <v>0</v>
      </c>
      <c r="S360" s="198">
        <f>SUM(S359*2+S358)/3</f>
        <v>0</v>
      </c>
      <c r="T360" s="116"/>
    </row>
    <row r="361" spans="1:20" ht="13.5" customHeight="1" x14ac:dyDescent="0.25">
      <c r="A361" s="447"/>
      <c r="B361" s="316"/>
      <c r="C361" s="316"/>
      <c r="D361" s="448"/>
      <c r="E361" s="449"/>
      <c r="F361" s="456" t="s">
        <v>358</v>
      </c>
      <c r="G361" s="193" t="s">
        <v>1</v>
      </c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>
        <f t="shared" si="117"/>
        <v>0</v>
      </c>
      <c r="S361" s="195">
        <f>SUM(H361:Q361)/10</f>
        <v>0</v>
      </c>
      <c r="T361" s="116"/>
    </row>
    <row r="362" spans="1:20" ht="13.5" customHeight="1" x14ac:dyDescent="0.25">
      <c r="A362" s="447"/>
      <c r="B362" s="316"/>
      <c r="C362" s="316"/>
      <c r="D362" s="448"/>
      <c r="E362" s="449"/>
      <c r="F362" s="456"/>
      <c r="G362" s="193" t="s">
        <v>2</v>
      </c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>
        <f t="shared" si="117"/>
        <v>0</v>
      </c>
      <c r="S362" s="195">
        <f>SUM(H362:Q362)/12</f>
        <v>0</v>
      </c>
      <c r="T362" s="116"/>
    </row>
    <row r="363" spans="1:20" ht="13.5" customHeight="1" x14ac:dyDescent="0.25">
      <c r="A363" s="447"/>
      <c r="B363" s="316"/>
      <c r="C363" s="316"/>
      <c r="D363" s="448"/>
      <c r="E363" s="449"/>
      <c r="F363" s="456"/>
      <c r="G363" s="196" t="s">
        <v>23</v>
      </c>
      <c r="H363" s="197"/>
      <c r="I363" s="197"/>
      <c r="J363" s="197"/>
      <c r="K363" s="197"/>
      <c r="L363" s="197"/>
      <c r="M363" s="197"/>
      <c r="N363" s="197"/>
      <c r="O363" s="197"/>
      <c r="P363" s="197"/>
      <c r="Q363" s="197"/>
      <c r="R363" s="117">
        <f t="shared" si="117"/>
        <v>0</v>
      </c>
      <c r="S363" s="198">
        <f>SUM(S362*2+S361)/3</f>
        <v>0</v>
      </c>
      <c r="T363" s="116"/>
    </row>
    <row r="364" spans="1:20" ht="13.5" customHeight="1" thickBot="1" x14ac:dyDescent="0.3">
      <c r="A364" s="447"/>
      <c r="B364" s="316"/>
      <c r="C364" s="316"/>
      <c r="D364" s="448"/>
      <c r="E364" s="449"/>
      <c r="F364" s="342" t="s">
        <v>21</v>
      </c>
      <c r="G364" s="342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>
        <f>SUM(S360,S363)/2</f>
        <v>0</v>
      </c>
      <c r="T364" s="119"/>
    </row>
    <row r="365" spans="1:20" ht="13.5" customHeight="1" x14ac:dyDescent="0.25">
      <c r="A365" s="439">
        <v>52</v>
      </c>
      <c r="B365" s="315" t="s">
        <v>374</v>
      </c>
      <c r="C365" s="315" t="s">
        <v>375</v>
      </c>
      <c r="D365" s="443" t="s">
        <v>57</v>
      </c>
      <c r="E365" s="445"/>
      <c r="F365" s="319" t="s">
        <v>16</v>
      </c>
      <c r="G365" s="12" t="s">
        <v>1</v>
      </c>
      <c r="H365" s="26"/>
      <c r="I365" s="20"/>
      <c r="J365" s="20"/>
      <c r="K365" s="20"/>
      <c r="L365" s="20"/>
      <c r="M365" s="20"/>
      <c r="N365" s="20"/>
      <c r="O365" s="20"/>
      <c r="P365" s="20"/>
      <c r="Q365" s="20"/>
      <c r="R365" s="20">
        <f t="shared" ref="R365:R370" si="119">SUM(H365:Q365)</f>
        <v>0</v>
      </c>
      <c r="S365" s="21">
        <f>SUM(H365:Q365)/9</f>
        <v>0</v>
      </c>
      <c r="T365" s="16"/>
    </row>
    <row r="366" spans="1:20" ht="13.5" customHeight="1" x14ac:dyDescent="0.25">
      <c r="A366" s="440"/>
      <c r="B366" s="316"/>
      <c r="C366" s="316"/>
      <c r="D366" s="443"/>
      <c r="E366" s="445"/>
      <c r="F366" s="320"/>
      <c r="G366" s="9" t="s">
        <v>2</v>
      </c>
      <c r="H366" s="28"/>
      <c r="I366" s="29"/>
      <c r="J366" s="29"/>
      <c r="K366" s="29"/>
      <c r="L366" s="29"/>
      <c r="M366" s="29"/>
      <c r="N366" s="29"/>
      <c r="O366" s="29"/>
      <c r="P366" s="29"/>
      <c r="Q366" s="29"/>
      <c r="R366" s="29">
        <f t="shared" si="119"/>
        <v>0</v>
      </c>
      <c r="S366" s="22">
        <f>SUM(H366:Q366)/11</f>
        <v>0</v>
      </c>
      <c r="T366" s="36"/>
    </row>
    <row r="367" spans="1:20" ht="13.5" customHeight="1" x14ac:dyDescent="0.25">
      <c r="A367" s="440"/>
      <c r="B367" s="316"/>
      <c r="C367" s="316"/>
      <c r="D367" s="443"/>
      <c r="E367" s="445"/>
      <c r="F367" s="321"/>
      <c r="G367" s="23" t="s">
        <v>22</v>
      </c>
      <c r="H367" s="31"/>
      <c r="I367" s="31"/>
      <c r="J367" s="31"/>
      <c r="K367" s="31"/>
      <c r="L367" s="31"/>
      <c r="M367" s="31"/>
      <c r="N367" s="31"/>
      <c r="O367" s="31"/>
      <c r="P367" s="31"/>
      <c r="Q367" s="31">
        <f t="shared" ref="Q367" si="120">+(Q366*2+Q365)/3</f>
        <v>0</v>
      </c>
      <c r="R367" s="32">
        <f t="shared" si="119"/>
        <v>0</v>
      </c>
      <c r="S367" s="24">
        <f>SUM(S366*2+S365)/3</f>
        <v>0</v>
      </c>
      <c r="T367" s="36"/>
    </row>
    <row r="368" spans="1:20" ht="13.5" customHeight="1" x14ac:dyDescent="0.25">
      <c r="A368" s="440"/>
      <c r="B368" s="316"/>
      <c r="C368" s="316"/>
      <c r="D368" s="443"/>
      <c r="E368" s="445"/>
      <c r="F368" s="322" t="s">
        <v>20</v>
      </c>
      <c r="G368" s="9" t="s">
        <v>1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>
        <f t="shared" si="119"/>
        <v>0</v>
      </c>
      <c r="S368" s="22">
        <f>SUM(H368:Q368)/10</f>
        <v>0</v>
      </c>
      <c r="T368" s="36"/>
    </row>
    <row r="369" spans="1:20" ht="13.5" customHeight="1" x14ac:dyDescent="0.25">
      <c r="A369" s="440"/>
      <c r="B369" s="316"/>
      <c r="C369" s="316"/>
      <c r="D369" s="443"/>
      <c r="E369" s="445"/>
      <c r="F369" s="322"/>
      <c r="G369" s="9" t="s">
        <v>2</v>
      </c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>
        <f t="shared" si="119"/>
        <v>0</v>
      </c>
      <c r="S369" s="22">
        <f>SUM(H369:Q369)/12</f>
        <v>0</v>
      </c>
      <c r="T369" s="36"/>
    </row>
    <row r="370" spans="1:20" ht="13.5" customHeight="1" x14ac:dyDescent="0.25">
      <c r="A370" s="440"/>
      <c r="B370" s="316"/>
      <c r="C370" s="316"/>
      <c r="D370" s="443"/>
      <c r="E370" s="445"/>
      <c r="F370" s="322"/>
      <c r="G370" s="23" t="s">
        <v>23</v>
      </c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2">
        <f t="shared" si="119"/>
        <v>0</v>
      </c>
      <c r="S370" s="24">
        <f>SUM(S369*2+S368)/3</f>
        <v>0</v>
      </c>
      <c r="T370" s="36"/>
    </row>
    <row r="371" spans="1:20" ht="13.5" customHeight="1" thickBot="1" x14ac:dyDescent="0.3">
      <c r="A371" s="440"/>
      <c r="B371" s="316"/>
      <c r="C371" s="316"/>
      <c r="D371" s="443"/>
      <c r="E371" s="445"/>
      <c r="F371" s="323" t="s">
        <v>21</v>
      </c>
      <c r="G371" s="323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>
        <f>SUM(S367,S370)/2</f>
        <v>0</v>
      </c>
      <c r="T371" s="11"/>
    </row>
    <row r="372" spans="1:20" ht="13.5" customHeight="1" x14ac:dyDescent="0.25">
      <c r="A372" s="439">
        <v>53</v>
      </c>
      <c r="B372" s="315" t="s">
        <v>374</v>
      </c>
      <c r="C372" s="315" t="s">
        <v>375</v>
      </c>
      <c r="D372" s="443" t="s">
        <v>57</v>
      </c>
      <c r="E372" s="445"/>
      <c r="F372" s="319" t="s">
        <v>16</v>
      </c>
      <c r="G372" s="12" t="s">
        <v>1</v>
      </c>
      <c r="H372" s="26"/>
      <c r="I372" s="20"/>
      <c r="J372" s="20"/>
      <c r="K372" s="20"/>
      <c r="L372" s="20"/>
      <c r="M372" s="20"/>
      <c r="N372" s="20"/>
      <c r="O372" s="20"/>
      <c r="P372" s="20"/>
      <c r="Q372" s="20"/>
      <c r="R372" s="20">
        <f t="shared" ref="R372:R377" si="121">SUM(H372:Q372)</f>
        <v>0</v>
      </c>
      <c r="S372" s="21">
        <f>SUM(H372:Q372)/9</f>
        <v>0</v>
      </c>
      <c r="T372" s="16"/>
    </row>
    <row r="373" spans="1:20" ht="13.5" customHeight="1" x14ac:dyDescent="0.25">
      <c r="A373" s="440"/>
      <c r="B373" s="316"/>
      <c r="C373" s="316"/>
      <c r="D373" s="443"/>
      <c r="E373" s="445"/>
      <c r="F373" s="320"/>
      <c r="G373" s="9" t="s">
        <v>2</v>
      </c>
      <c r="H373" s="28"/>
      <c r="I373" s="29"/>
      <c r="J373" s="29"/>
      <c r="K373" s="29"/>
      <c r="L373" s="29"/>
      <c r="M373" s="29"/>
      <c r="N373" s="29"/>
      <c r="O373" s="29"/>
      <c r="P373" s="29"/>
      <c r="Q373" s="29"/>
      <c r="R373" s="29">
        <f t="shared" si="121"/>
        <v>0</v>
      </c>
      <c r="S373" s="22">
        <f>SUM(H373:Q373)/11</f>
        <v>0</v>
      </c>
      <c r="T373" s="36"/>
    </row>
    <row r="374" spans="1:20" ht="13.5" customHeight="1" x14ac:dyDescent="0.25">
      <c r="A374" s="440"/>
      <c r="B374" s="316"/>
      <c r="C374" s="316"/>
      <c r="D374" s="443"/>
      <c r="E374" s="445"/>
      <c r="F374" s="321"/>
      <c r="G374" s="23" t="s">
        <v>22</v>
      </c>
      <c r="H374" s="31"/>
      <c r="I374" s="31"/>
      <c r="J374" s="31"/>
      <c r="K374" s="31"/>
      <c r="L374" s="31"/>
      <c r="M374" s="31"/>
      <c r="N374" s="31"/>
      <c r="O374" s="31"/>
      <c r="P374" s="31"/>
      <c r="Q374" s="31">
        <f t="shared" ref="Q374" si="122">+(Q373*2+Q372)/3</f>
        <v>0</v>
      </c>
      <c r="R374" s="32">
        <f t="shared" si="121"/>
        <v>0</v>
      </c>
      <c r="S374" s="24">
        <f>SUM(S373*2+S372)/3</f>
        <v>0</v>
      </c>
      <c r="T374" s="36"/>
    </row>
    <row r="375" spans="1:20" ht="13.5" customHeight="1" x14ac:dyDescent="0.25">
      <c r="A375" s="440"/>
      <c r="B375" s="316"/>
      <c r="C375" s="316"/>
      <c r="D375" s="443"/>
      <c r="E375" s="445"/>
      <c r="F375" s="322" t="s">
        <v>20</v>
      </c>
      <c r="G375" s="9" t="s">
        <v>1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>
        <f t="shared" si="121"/>
        <v>0</v>
      </c>
      <c r="S375" s="22">
        <f>SUM(H375:Q375)/10</f>
        <v>0</v>
      </c>
      <c r="T375" s="36"/>
    </row>
    <row r="376" spans="1:20" ht="13.5" customHeight="1" x14ac:dyDescent="0.25">
      <c r="A376" s="440"/>
      <c r="B376" s="316"/>
      <c r="C376" s="316"/>
      <c r="D376" s="443"/>
      <c r="E376" s="445"/>
      <c r="F376" s="322"/>
      <c r="G376" s="9" t="s">
        <v>2</v>
      </c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>
        <f t="shared" si="121"/>
        <v>0</v>
      </c>
      <c r="S376" s="22">
        <f>SUM(H376:Q376)/12</f>
        <v>0</v>
      </c>
      <c r="T376" s="36"/>
    </row>
    <row r="377" spans="1:20" ht="13.5" customHeight="1" x14ac:dyDescent="0.25">
      <c r="A377" s="440"/>
      <c r="B377" s="316"/>
      <c r="C377" s="316"/>
      <c r="D377" s="443"/>
      <c r="E377" s="445"/>
      <c r="F377" s="322"/>
      <c r="G377" s="23" t="s">
        <v>23</v>
      </c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2">
        <f t="shared" si="121"/>
        <v>0</v>
      </c>
      <c r="S377" s="24">
        <f>SUM(S376*2+S375)/3</f>
        <v>0</v>
      </c>
      <c r="T377" s="36"/>
    </row>
    <row r="378" spans="1:20" ht="13.5" customHeight="1" thickBot="1" x14ac:dyDescent="0.3">
      <c r="A378" s="440"/>
      <c r="B378" s="316"/>
      <c r="C378" s="316"/>
      <c r="D378" s="443"/>
      <c r="E378" s="445"/>
      <c r="F378" s="323" t="s">
        <v>21</v>
      </c>
      <c r="G378" s="323"/>
      <c r="H378" s="246"/>
      <c r="I378" s="246"/>
      <c r="J378" s="246"/>
      <c r="K378" s="246"/>
      <c r="L378" s="246"/>
      <c r="M378" s="246"/>
      <c r="N378" s="246"/>
      <c r="O378" s="246"/>
      <c r="P378" s="246"/>
      <c r="Q378" s="246"/>
      <c r="R378" s="246"/>
      <c r="S378" s="246">
        <f>SUM(S374,S377)/2</f>
        <v>0</v>
      </c>
      <c r="T378" s="11"/>
    </row>
    <row r="379" spans="1:20" ht="13.5" customHeight="1" x14ac:dyDescent="0.25">
      <c r="A379" s="439">
        <v>54</v>
      </c>
      <c r="B379" s="315" t="s">
        <v>374</v>
      </c>
      <c r="C379" s="315" t="s">
        <v>375</v>
      </c>
      <c r="D379" s="443" t="s">
        <v>57</v>
      </c>
      <c r="E379" s="445"/>
      <c r="F379" s="319" t="s">
        <v>16</v>
      </c>
      <c r="G379" s="12" t="s">
        <v>1</v>
      </c>
      <c r="H379" s="28"/>
      <c r="I379" s="110"/>
      <c r="J379" s="110"/>
      <c r="K379" s="29"/>
      <c r="L379" s="29"/>
      <c r="M379" s="29"/>
      <c r="N379" s="29"/>
      <c r="O379" s="29"/>
      <c r="P379" s="29"/>
      <c r="Q379" s="29"/>
      <c r="R379" s="29">
        <f t="shared" ref="R379:R384" si="123">SUM(H379:Q379)</f>
        <v>0</v>
      </c>
      <c r="S379" s="22">
        <f>SUM(H379:Q379)/9</f>
        <v>0</v>
      </c>
      <c r="T379" s="16"/>
    </row>
    <row r="380" spans="1:20" ht="13.5" customHeight="1" x14ac:dyDescent="0.25">
      <c r="A380" s="440"/>
      <c r="B380" s="316"/>
      <c r="C380" s="316"/>
      <c r="D380" s="443"/>
      <c r="E380" s="445"/>
      <c r="F380" s="320"/>
      <c r="G380" s="9" t="s">
        <v>2</v>
      </c>
      <c r="H380" s="28"/>
      <c r="I380" s="110"/>
      <c r="J380" s="110"/>
      <c r="K380" s="29"/>
      <c r="L380" s="29"/>
      <c r="M380" s="29"/>
      <c r="N380" s="29"/>
      <c r="O380" s="29"/>
      <c r="P380" s="29"/>
      <c r="Q380" s="29"/>
      <c r="R380" s="29">
        <f t="shared" si="123"/>
        <v>0</v>
      </c>
      <c r="S380" s="22">
        <f>SUM(H380:Q380)/11</f>
        <v>0</v>
      </c>
      <c r="T380" s="36"/>
    </row>
    <row r="381" spans="1:20" ht="13.5" customHeight="1" x14ac:dyDescent="0.25">
      <c r="A381" s="440"/>
      <c r="B381" s="316"/>
      <c r="C381" s="316"/>
      <c r="D381" s="443"/>
      <c r="E381" s="445"/>
      <c r="F381" s="321"/>
      <c r="G381" s="23" t="s">
        <v>22</v>
      </c>
      <c r="H381" s="31"/>
      <c r="I381" s="31"/>
      <c r="J381" s="31"/>
      <c r="K381" s="31"/>
      <c r="L381" s="31"/>
      <c r="M381" s="31"/>
      <c r="N381" s="31"/>
      <c r="O381" s="31"/>
      <c r="P381" s="31"/>
      <c r="Q381" s="31">
        <f>+(Q380*2+Q379)/3</f>
        <v>0</v>
      </c>
      <c r="R381" s="32">
        <f t="shared" si="123"/>
        <v>0</v>
      </c>
      <c r="S381" s="24">
        <f>SUM(S380*2+S379)/3</f>
        <v>0</v>
      </c>
      <c r="T381" s="36"/>
    </row>
    <row r="382" spans="1:20" ht="13.5" customHeight="1" x14ac:dyDescent="0.25">
      <c r="A382" s="440"/>
      <c r="B382" s="316"/>
      <c r="C382" s="316"/>
      <c r="D382" s="443"/>
      <c r="E382" s="445"/>
      <c r="F382" s="322" t="s">
        <v>20</v>
      </c>
      <c r="G382" s="9" t="s">
        <v>1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>
        <f t="shared" si="123"/>
        <v>0</v>
      </c>
      <c r="S382" s="22">
        <f>SUM(H382:Q382)/10</f>
        <v>0</v>
      </c>
      <c r="T382" s="36"/>
    </row>
    <row r="383" spans="1:20" ht="13.5" customHeight="1" x14ac:dyDescent="0.25">
      <c r="A383" s="440"/>
      <c r="B383" s="316"/>
      <c r="C383" s="316"/>
      <c r="D383" s="443"/>
      <c r="E383" s="445"/>
      <c r="F383" s="322"/>
      <c r="G383" s="9" t="s">
        <v>2</v>
      </c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>
        <f t="shared" si="123"/>
        <v>0</v>
      </c>
      <c r="S383" s="22">
        <f>SUM(H383:Q383)/12</f>
        <v>0</v>
      </c>
      <c r="T383" s="36"/>
    </row>
    <row r="384" spans="1:20" ht="13.5" customHeight="1" x14ac:dyDescent="0.25">
      <c r="A384" s="440"/>
      <c r="B384" s="316"/>
      <c r="C384" s="316"/>
      <c r="D384" s="443"/>
      <c r="E384" s="445"/>
      <c r="F384" s="322"/>
      <c r="G384" s="23" t="s">
        <v>23</v>
      </c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2">
        <f t="shared" si="123"/>
        <v>0</v>
      </c>
      <c r="S384" s="24">
        <f>SUM(S383*2+S382)/3</f>
        <v>0</v>
      </c>
      <c r="T384" s="36"/>
    </row>
    <row r="385" spans="1:20" ht="13.5" customHeight="1" thickBot="1" x14ac:dyDescent="0.3">
      <c r="A385" s="440"/>
      <c r="B385" s="316"/>
      <c r="C385" s="316"/>
      <c r="D385" s="443"/>
      <c r="E385" s="445"/>
      <c r="F385" s="323" t="s">
        <v>21</v>
      </c>
      <c r="G385" s="323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>
        <f>SUM(S381,S384)/2</f>
        <v>0</v>
      </c>
      <c r="T385" s="11"/>
    </row>
    <row r="386" spans="1:20" ht="13.5" customHeight="1" x14ac:dyDescent="0.25">
      <c r="A386" s="439">
        <v>55</v>
      </c>
      <c r="B386" s="315" t="s">
        <v>374</v>
      </c>
      <c r="C386" s="315" t="s">
        <v>375</v>
      </c>
      <c r="D386" s="443" t="s">
        <v>57</v>
      </c>
      <c r="E386" s="423"/>
      <c r="F386" s="319" t="s">
        <v>16</v>
      </c>
      <c r="G386" s="12" t="s">
        <v>1</v>
      </c>
      <c r="H386" s="26"/>
      <c r="I386" s="20"/>
      <c r="J386" s="20"/>
      <c r="K386" s="20"/>
      <c r="L386" s="20"/>
      <c r="M386" s="20"/>
      <c r="N386" s="20"/>
      <c r="O386" s="20"/>
      <c r="P386" s="20"/>
      <c r="Q386" s="20"/>
      <c r="R386" s="20">
        <f t="shared" ref="R386:R391" si="124">SUM(H386:Q386)</f>
        <v>0</v>
      </c>
      <c r="S386" s="21">
        <f>SUM(H386:Q386)/10</f>
        <v>0</v>
      </c>
      <c r="T386" s="16"/>
    </row>
    <row r="387" spans="1:20" ht="13.5" customHeight="1" x14ac:dyDescent="0.25">
      <c r="A387" s="440"/>
      <c r="B387" s="316"/>
      <c r="C387" s="316"/>
      <c r="D387" s="443"/>
      <c r="E387" s="423"/>
      <c r="F387" s="320"/>
      <c r="G387" s="9" t="s">
        <v>2</v>
      </c>
      <c r="H387" s="28"/>
      <c r="I387" s="29"/>
      <c r="J387" s="29"/>
      <c r="K387" s="29"/>
      <c r="L387" s="29"/>
      <c r="M387" s="29"/>
      <c r="N387" s="29"/>
      <c r="O387" s="29"/>
      <c r="P387" s="29"/>
      <c r="Q387" s="29"/>
      <c r="R387" s="29">
        <f t="shared" si="124"/>
        <v>0</v>
      </c>
      <c r="S387" s="22">
        <f>SUM(H387:Q387)/12</f>
        <v>0</v>
      </c>
      <c r="T387" s="36"/>
    </row>
    <row r="388" spans="1:20" ht="13.5" customHeight="1" x14ac:dyDescent="0.25">
      <c r="A388" s="440"/>
      <c r="B388" s="316"/>
      <c r="C388" s="316"/>
      <c r="D388" s="443"/>
      <c r="E388" s="423"/>
      <c r="F388" s="321"/>
      <c r="G388" s="23" t="s">
        <v>22</v>
      </c>
      <c r="H388" s="31">
        <f t="shared" ref="H388:Q388" si="125">+(H387*2+H386)/3</f>
        <v>0</v>
      </c>
      <c r="I388" s="31">
        <f t="shared" si="125"/>
        <v>0</v>
      </c>
      <c r="J388" s="31">
        <f t="shared" si="125"/>
        <v>0</v>
      </c>
      <c r="K388" s="31">
        <f t="shared" si="125"/>
        <v>0</v>
      </c>
      <c r="L388" s="31">
        <f t="shared" si="125"/>
        <v>0</v>
      </c>
      <c r="M388" s="31">
        <f t="shared" si="125"/>
        <v>0</v>
      </c>
      <c r="N388" s="31">
        <f t="shared" si="125"/>
        <v>0</v>
      </c>
      <c r="O388" s="31">
        <f t="shared" si="125"/>
        <v>0</v>
      </c>
      <c r="P388" s="31">
        <f t="shared" si="125"/>
        <v>0</v>
      </c>
      <c r="Q388" s="31">
        <f t="shared" si="125"/>
        <v>0</v>
      </c>
      <c r="R388" s="32">
        <f t="shared" si="124"/>
        <v>0</v>
      </c>
      <c r="S388" s="24">
        <f>SUM(S387*2+S386)/3</f>
        <v>0</v>
      </c>
      <c r="T388" s="36"/>
    </row>
    <row r="389" spans="1:20" ht="13.5" customHeight="1" x14ac:dyDescent="0.25">
      <c r="A389" s="440"/>
      <c r="B389" s="316"/>
      <c r="C389" s="316"/>
      <c r="D389" s="443"/>
      <c r="E389" s="423"/>
      <c r="F389" s="322" t="s">
        <v>20</v>
      </c>
      <c r="G389" s="9" t="s">
        <v>1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>
        <f t="shared" si="124"/>
        <v>0</v>
      </c>
      <c r="S389" s="22">
        <f>SUM(H389:Q389)/10</f>
        <v>0</v>
      </c>
      <c r="T389" s="36"/>
    </row>
    <row r="390" spans="1:20" ht="13.5" customHeight="1" x14ac:dyDescent="0.25">
      <c r="A390" s="440"/>
      <c r="B390" s="316"/>
      <c r="C390" s="316"/>
      <c r="D390" s="443"/>
      <c r="E390" s="423"/>
      <c r="F390" s="322"/>
      <c r="G390" s="9" t="s">
        <v>2</v>
      </c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>
        <f t="shared" si="124"/>
        <v>0</v>
      </c>
      <c r="S390" s="22">
        <f>SUM(H390:Q390)/12</f>
        <v>0</v>
      </c>
      <c r="T390" s="36"/>
    </row>
    <row r="391" spans="1:20" ht="13.5" customHeight="1" x14ac:dyDescent="0.25">
      <c r="A391" s="440"/>
      <c r="B391" s="316"/>
      <c r="C391" s="316"/>
      <c r="D391" s="443"/>
      <c r="E391" s="423"/>
      <c r="F391" s="322"/>
      <c r="G391" s="23" t="s">
        <v>23</v>
      </c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2">
        <f t="shared" si="124"/>
        <v>0</v>
      </c>
      <c r="S391" s="24">
        <f>SUM(S390*2+S389)/3</f>
        <v>0</v>
      </c>
      <c r="T391" s="36"/>
    </row>
    <row r="392" spans="1:20" ht="13.5" customHeight="1" thickBot="1" x14ac:dyDescent="0.3">
      <c r="A392" s="440"/>
      <c r="B392" s="316"/>
      <c r="C392" s="316"/>
      <c r="D392" s="443"/>
      <c r="E392" s="423"/>
      <c r="F392" s="323" t="s">
        <v>21</v>
      </c>
      <c r="G392" s="323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>
        <f>SUM(S388,S391)/2</f>
        <v>0</v>
      </c>
      <c r="T392" s="11"/>
    </row>
    <row r="393" spans="1:20" ht="13.5" customHeight="1" x14ac:dyDescent="0.25">
      <c r="A393" s="439">
        <v>56</v>
      </c>
      <c r="B393" s="315" t="s">
        <v>374</v>
      </c>
      <c r="C393" s="315" t="s">
        <v>375</v>
      </c>
      <c r="D393" s="443" t="s">
        <v>57</v>
      </c>
      <c r="E393" s="423"/>
      <c r="F393" s="319" t="s">
        <v>16</v>
      </c>
      <c r="G393" s="12" t="s">
        <v>1</v>
      </c>
      <c r="H393" s="26"/>
      <c r="I393" s="20"/>
      <c r="J393" s="20"/>
      <c r="K393" s="20"/>
      <c r="L393" s="20"/>
      <c r="M393" s="20"/>
      <c r="N393" s="20"/>
      <c r="O393" s="20"/>
      <c r="P393" s="20"/>
      <c r="Q393" s="20"/>
      <c r="R393" s="20">
        <f t="shared" ref="R393:R398" si="126">SUM(H393:Q393)</f>
        <v>0</v>
      </c>
      <c r="S393" s="21">
        <f>SUM(H393:Q393)/10</f>
        <v>0</v>
      </c>
      <c r="T393" s="16"/>
    </row>
    <row r="394" spans="1:20" ht="13.5" customHeight="1" x14ac:dyDescent="0.25">
      <c r="A394" s="440"/>
      <c r="B394" s="316"/>
      <c r="C394" s="316"/>
      <c r="D394" s="443"/>
      <c r="E394" s="423"/>
      <c r="F394" s="320"/>
      <c r="G394" s="9" t="s">
        <v>2</v>
      </c>
      <c r="H394" s="28"/>
      <c r="I394" s="29"/>
      <c r="J394" s="29"/>
      <c r="K394" s="29"/>
      <c r="L394" s="29"/>
      <c r="M394" s="29"/>
      <c r="N394" s="29"/>
      <c r="O394" s="29"/>
      <c r="P394" s="29"/>
      <c r="Q394" s="29"/>
      <c r="R394" s="29">
        <f t="shared" si="126"/>
        <v>0</v>
      </c>
      <c r="S394" s="22">
        <f>SUM(H394:Q394)/12</f>
        <v>0</v>
      </c>
      <c r="T394" s="36"/>
    </row>
    <row r="395" spans="1:20" ht="13.5" customHeight="1" x14ac:dyDescent="0.25">
      <c r="A395" s="440"/>
      <c r="B395" s="316"/>
      <c r="C395" s="316"/>
      <c r="D395" s="443"/>
      <c r="E395" s="423"/>
      <c r="F395" s="321"/>
      <c r="G395" s="23" t="s">
        <v>22</v>
      </c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2">
        <f t="shared" si="126"/>
        <v>0</v>
      </c>
      <c r="S395" s="24">
        <f>SUM(S394*2+S393)/3</f>
        <v>0</v>
      </c>
      <c r="T395" s="36"/>
    </row>
    <row r="396" spans="1:20" ht="13.5" customHeight="1" x14ac:dyDescent="0.25">
      <c r="A396" s="440"/>
      <c r="B396" s="316"/>
      <c r="C396" s="316"/>
      <c r="D396" s="443"/>
      <c r="E396" s="423"/>
      <c r="F396" s="322" t="s">
        <v>20</v>
      </c>
      <c r="G396" s="9" t="s">
        <v>1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>
        <f t="shared" si="126"/>
        <v>0</v>
      </c>
      <c r="S396" s="22">
        <f>SUM(H396:Q396)/10</f>
        <v>0</v>
      </c>
      <c r="T396" s="36"/>
    </row>
    <row r="397" spans="1:20" ht="13.5" customHeight="1" x14ac:dyDescent="0.25">
      <c r="A397" s="440"/>
      <c r="B397" s="316"/>
      <c r="C397" s="316"/>
      <c r="D397" s="443"/>
      <c r="E397" s="423"/>
      <c r="F397" s="322"/>
      <c r="G397" s="9" t="s">
        <v>2</v>
      </c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>
        <f t="shared" si="126"/>
        <v>0</v>
      </c>
      <c r="S397" s="22">
        <f>SUM(H397:Q397)/12</f>
        <v>0</v>
      </c>
      <c r="T397" s="36"/>
    </row>
    <row r="398" spans="1:20" ht="13.5" customHeight="1" x14ac:dyDescent="0.25">
      <c r="A398" s="440"/>
      <c r="B398" s="316"/>
      <c r="C398" s="316"/>
      <c r="D398" s="443"/>
      <c r="E398" s="423"/>
      <c r="F398" s="322"/>
      <c r="G398" s="23" t="s">
        <v>23</v>
      </c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2">
        <f t="shared" si="126"/>
        <v>0</v>
      </c>
      <c r="S398" s="24">
        <f>SUM(S397*2+S396)/3</f>
        <v>0</v>
      </c>
      <c r="T398" s="36"/>
    </row>
    <row r="399" spans="1:20" ht="13.5" customHeight="1" thickBot="1" x14ac:dyDescent="0.3">
      <c r="A399" s="440"/>
      <c r="B399" s="316"/>
      <c r="C399" s="316"/>
      <c r="D399" s="443"/>
      <c r="E399" s="423"/>
      <c r="F399" s="323" t="s">
        <v>21</v>
      </c>
      <c r="G399" s="323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>
        <f>SUM(S395,S398)/2</f>
        <v>0</v>
      </c>
      <c r="T399" s="11"/>
    </row>
    <row r="400" spans="1:20" ht="13.5" customHeight="1" x14ac:dyDescent="0.25">
      <c r="A400" s="439">
        <v>57</v>
      </c>
      <c r="B400" s="315" t="s">
        <v>374</v>
      </c>
      <c r="C400" s="315" t="s">
        <v>375</v>
      </c>
      <c r="D400" s="443" t="s">
        <v>57</v>
      </c>
      <c r="E400" s="423"/>
      <c r="F400" s="319" t="s">
        <v>16</v>
      </c>
      <c r="G400" s="12" t="s">
        <v>1</v>
      </c>
      <c r="H400" s="26"/>
      <c r="I400" s="20"/>
      <c r="J400" s="20"/>
      <c r="K400" s="20"/>
      <c r="L400" s="20"/>
      <c r="M400" s="20"/>
      <c r="N400" s="20"/>
      <c r="O400" s="20"/>
      <c r="P400" s="20"/>
      <c r="Q400" s="20"/>
      <c r="R400" s="20">
        <f t="shared" ref="R400:R405" si="127">SUM(H400:Q400)</f>
        <v>0</v>
      </c>
      <c r="S400" s="21">
        <f>SUM(H400:Q400)/10</f>
        <v>0</v>
      </c>
      <c r="T400" s="16"/>
    </row>
    <row r="401" spans="1:20" ht="13.5" customHeight="1" x14ac:dyDescent="0.25">
      <c r="A401" s="440"/>
      <c r="B401" s="316"/>
      <c r="C401" s="316"/>
      <c r="D401" s="443"/>
      <c r="E401" s="423"/>
      <c r="F401" s="320"/>
      <c r="G401" s="9" t="s">
        <v>2</v>
      </c>
      <c r="H401" s="28"/>
      <c r="I401" s="29"/>
      <c r="J401" s="29"/>
      <c r="K401" s="29"/>
      <c r="L401" s="29"/>
      <c r="M401" s="29"/>
      <c r="N401" s="29"/>
      <c r="O401" s="29"/>
      <c r="P401" s="29"/>
      <c r="Q401" s="29"/>
      <c r="R401" s="29">
        <f t="shared" si="127"/>
        <v>0</v>
      </c>
      <c r="S401" s="22">
        <f>SUM(H401:Q401)/12</f>
        <v>0</v>
      </c>
      <c r="T401" s="36"/>
    </row>
    <row r="402" spans="1:20" ht="13.5" customHeight="1" x14ac:dyDescent="0.25">
      <c r="A402" s="440"/>
      <c r="B402" s="316"/>
      <c r="C402" s="316"/>
      <c r="D402" s="443"/>
      <c r="E402" s="423"/>
      <c r="F402" s="321"/>
      <c r="G402" s="23" t="s">
        <v>22</v>
      </c>
      <c r="H402" s="31">
        <f t="shared" ref="H402:Q402" si="128">+(H401*2+H400)/3</f>
        <v>0</v>
      </c>
      <c r="I402" s="31">
        <f t="shared" si="128"/>
        <v>0</v>
      </c>
      <c r="J402" s="31">
        <f t="shared" si="128"/>
        <v>0</v>
      </c>
      <c r="K402" s="31">
        <f t="shared" si="128"/>
        <v>0</v>
      </c>
      <c r="L402" s="31">
        <f t="shared" si="128"/>
        <v>0</v>
      </c>
      <c r="M402" s="31">
        <f t="shared" si="128"/>
        <v>0</v>
      </c>
      <c r="N402" s="31">
        <f t="shared" si="128"/>
        <v>0</v>
      </c>
      <c r="O402" s="31">
        <f t="shared" si="128"/>
        <v>0</v>
      </c>
      <c r="P402" s="31">
        <f t="shared" si="128"/>
        <v>0</v>
      </c>
      <c r="Q402" s="31">
        <f t="shared" si="128"/>
        <v>0</v>
      </c>
      <c r="R402" s="32">
        <f t="shared" si="127"/>
        <v>0</v>
      </c>
      <c r="S402" s="24">
        <f>SUM(S401*2+S400)/3</f>
        <v>0</v>
      </c>
      <c r="T402" s="36"/>
    </row>
    <row r="403" spans="1:20" ht="13.5" customHeight="1" x14ac:dyDescent="0.25">
      <c r="A403" s="440"/>
      <c r="B403" s="316"/>
      <c r="C403" s="316"/>
      <c r="D403" s="443"/>
      <c r="E403" s="423"/>
      <c r="F403" s="322" t="s">
        <v>20</v>
      </c>
      <c r="G403" s="9" t="s">
        <v>1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>
        <f t="shared" si="127"/>
        <v>0</v>
      </c>
      <c r="S403" s="22">
        <f>SUM(H403:Q403)/10</f>
        <v>0</v>
      </c>
      <c r="T403" s="36"/>
    </row>
    <row r="404" spans="1:20" ht="13.5" customHeight="1" x14ac:dyDescent="0.25">
      <c r="A404" s="440"/>
      <c r="B404" s="316"/>
      <c r="C404" s="316"/>
      <c r="D404" s="443"/>
      <c r="E404" s="423"/>
      <c r="F404" s="322"/>
      <c r="G404" s="9" t="s">
        <v>2</v>
      </c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>
        <f t="shared" si="127"/>
        <v>0</v>
      </c>
      <c r="S404" s="22">
        <f>SUM(H404:Q404)/12</f>
        <v>0</v>
      </c>
      <c r="T404" s="36"/>
    </row>
    <row r="405" spans="1:20" ht="13.5" customHeight="1" x14ac:dyDescent="0.25">
      <c r="A405" s="440"/>
      <c r="B405" s="316"/>
      <c r="C405" s="316"/>
      <c r="D405" s="443"/>
      <c r="E405" s="423"/>
      <c r="F405" s="322"/>
      <c r="G405" s="23" t="s">
        <v>23</v>
      </c>
      <c r="H405" s="31">
        <f t="shared" ref="H405:Q405" si="129">+(H404*2+H403)/3</f>
        <v>0</v>
      </c>
      <c r="I405" s="31">
        <f t="shared" si="129"/>
        <v>0</v>
      </c>
      <c r="J405" s="31">
        <f t="shared" si="129"/>
        <v>0</v>
      </c>
      <c r="K405" s="31">
        <f t="shared" si="129"/>
        <v>0</v>
      </c>
      <c r="L405" s="31">
        <f t="shared" si="129"/>
        <v>0</v>
      </c>
      <c r="M405" s="31">
        <f t="shared" si="129"/>
        <v>0</v>
      </c>
      <c r="N405" s="31">
        <f t="shared" si="129"/>
        <v>0</v>
      </c>
      <c r="O405" s="31">
        <f t="shared" si="129"/>
        <v>0</v>
      </c>
      <c r="P405" s="31">
        <f t="shared" si="129"/>
        <v>0</v>
      </c>
      <c r="Q405" s="31">
        <f t="shared" si="129"/>
        <v>0</v>
      </c>
      <c r="R405" s="32">
        <f t="shared" si="127"/>
        <v>0</v>
      </c>
      <c r="S405" s="24">
        <f>SUM(S404*2+S403)/3</f>
        <v>0</v>
      </c>
      <c r="T405" s="36"/>
    </row>
    <row r="406" spans="1:20" ht="13.5" customHeight="1" thickBot="1" x14ac:dyDescent="0.3">
      <c r="A406" s="440"/>
      <c r="B406" s="316"/>
      <c r="C406" s="316"/>
      <c r="D406" s="443"/>
      <c r="E406" s="423"/>
      <c r="F406" s="323" t="s">
        <v>21</v>
      </c>
      <c r="G406" s="323"/>
      <c r="H406" s="25">
        <f>SUM(H402,H405)/2</f>
        <v>0</v>
      </c>
      <c r="I406" s="25">
        <f t="shared" ref="I406:Q406" si="130">SUM(I402,I405)/2</f>
        <v>0</v>
      </c>
      <c r="J406" s="25">
        <f t="shared" si="130"/>
        <v>0</v>
      </c>
      <c r="K406" s="25">
        <f t="shared" si="130"/>
        <v>0</v>
      </c>
      <c r="L406" s="25">
        <f t="shared" si="130"/>
        <v>0</v>
      </c>
      <c r="M406" s="25">
        <f t="shared" si="130"/>
        <v>0</v>
      </c>
      <c r="N406" s="25">
        <f t="shared" si="130"/>
        <v>0</v>
      </c>
      <c r="O406" s="25">
        <f t="shared" si="130"/>
        <v>0</v>
      </c>
      <c r="P406" s="25">
        <f t="shared" si="130"/>
        <v>0</v>
      </c>
      <c r="Q406" s="25">
        <f t="shared" si="130"/>
        <v>0</v>
      </c>
      <c r="R406" s="25"/>
      <c r="S406" s="25">
        <f>SUM(S402,S405)/2</f>
        <v>0</v>
      </c>
      <c r="T406" s="11"/>
    </row>
    <row r="407" spans="1:20" ht="13.5" customHeight="1" x14ac:dyDescent="0.25">
      <c r="A407" s="439">
        <v>58</v>
      </c>
      <c r="B407" s="315" t="s">
        <v>374</v>
      </c>
      <c r="C407" s="315" t="s">
        <v>375</v>
      </c>
      <c r="D407" s="443" t="s">
        <v>57</v>
      </c>
      <c r="E407" s="423"/>
      <c r="F407" s="319" t="s">
        <v>16</v>
      </c>
      <c r="G407" s="12" t="s">
        <v>1</v>
      </c>
      <c r="H407" s="26"/>
      <c r="I407" s="20"/>
      <c r="J407" s="20"/>
      <c r="K407" s="20"/>
      <c r="L407" s="20"/>
      <c r="M407" s="20"/>
      <c r="N407" s="20"/>
      <c r="O407" s="20"/>
      <c r="P407" s="20"/>
      <c r="Q407" s="20"/>
      <c r="R407" s="20">
        <f t="shared" ref="R407:R412" si="131">SUM(H407:Q407)</f>
        <v>0</v>
      </c>
      <c r="S407" s="21">
        <f>SUM(H407:Q407)/10</f>
        <v>0</v>
      </c>
      <c r="T407" s="16"/>
    </row>
    <row r="408" spans="1:20" ht="13.5" customHeight="1" x14ac:dyDescent="0.25">
      <c r="A408" s="440"/>
      <c r="B408" s="316"/>
      <c r="C408" s="316"/>
      <c r="D408" s="443"/>
      <c r="E408" s="423"/>
      <c r="F408" s="320"/>
      <c r="G408" s="9" t="s">
        <v>2</v>
      </c>
      <c r="H408" s="28"/>
      <c r="I408" s="29"/>
      <c r="J408" s="29"/>
      <c r="K408" s="29"/>
      <c r="L408" s="29"/>
      <c r="M408" s="29"/>
      <c r="N408" s="29"/>
      <c r="O408" s="29"/>
      <c r="P408" s="29"/>
      <c r="Q408" s="29"/>
      <c r="R408" s="29">
        <f t="shared" si="131"/>
        <v>0</v>
      </c>
      <c r="S408" s="22">
        <f>SUM(H408:Q408)/12</f>
        <v>0</v>
      </c>
      <c r="T408" s="36"/>
    </row>
    <row r="409" spans="1:20" ht="13.5" customHeight="1" x14ac:dyDescent="0.25">
      <c r="A409" s="440"/>
      <c r="B409" s="316"/>
      <c r="C409" s="316"/>
      <c r="D409" s="443"/>
      <c r="E409" s="423"/>
      <c r="F409" s="321"/>
      <c r="G409" s="23" t="s">
        <v>22</v>
      </c>
      <c r="H409" s="31">
        <f t="shared" ref="H409:Q409" si="132">+(H408*2+H407)/3</f>
        <v>0</v>
      </c>
      <c r="I409" s="31">
        <f t="shared" si="132"/>
        <v>0</v>
      </c>
      <c r="J409" s="31">
        <f t="shared" si="132"/>
        <v>0</v>
      </c>
      <c r="K409" s="31">
        <f t="shared" si="132"/>
        <v>0</v>
      </c>
      <c r="L409" s="31">
        <f t="shared" si="132"/>
        <v>0</v>
      </c>
      <c r="M409" s="31">
        <f t="shared" si="132"/>
        <v>0</v>
      </c>
      <c r="N409" s="31">
        <f t="shared" si="132"/>
        <v>0</v>
      </c>
      <c r="O409" s="31">
        <f t="shared" si="132"/>
        <v>0</v>
      </c>
      <c r="P409" s="31">
        <f t="shared" si="132"/>
        <v>0</v>
      </c>
      <c r="Q409" s="31">
        <f t="shared" si="132"/>
        <v>0</v>
      </c>
      <c r="R409" s="32">
        <f t="shared" si="131"/>
        <v>0</v>
      </c>
      <c r="S409" s="24">
        <f>SUM(S408*2+S407)/3</f>
        <v>0</v>
      </c>
      <c r="T409" s="36"/>
    </row>
    <row r="410" spans="1:20" ht="13.5" customHeight="1" x14ac:dyDescent="0.25">
      <c r="A410" s="440"/>
      <c r="B410" s="316"/>
      <c r="C410" s="316"/>
      <c r="D410" s="443"/>
      <c r="E410" s="423"/>
      <c r="F410" s="322" t="s">
        <v>20</v>
      </c>
      <c r="G410" s="9" t="s">
        <v>1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>
        <f t="shared" si="131"/>
        <v>0</v>
      </c>
      <c r="S410" s="22">
        <f>SUM(H410:Q410)/10</f>
        <v>0</v>
      </c>
      <c r="T410" s="36"/>
    </row>
    <row r="411" spans="1:20" ht="13.5" customHeight="1" x14ac:dyDescent="0.25">
      <c r="A411" s="440"/>
      <c r="B411" s="316"/>
      <c r="C411" s="316"/>
      <c r="D411" s="443"/>
      <c r="E411" s="423"/>
      <c r="F411" s="322"/>
      <c r="G411" s="9" t="s">
        <v>2</v>
      </c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>
        <f t="shared" si="131"/>
        <v>0</v>
      </c>
      <c r="S411" s="22">
        <f>SUM(H411:Q411)/12</f>
        <v>0</v>
      </c>
      <c r="T411" s="36"/>
    </row>
    <row r="412" spans="1:20" ht="13.5" customHeight="1" x14ac:dyDescent="0.25">
      <c r="A412" s="440"/>
      <c r="B412" s="316"/>
      <c r="C412" s="316"/>
      <c r="D412" s="443"/>
      <c r="E412" s="423"/>
      <c r="F412" s="322"/>
      <c r="G412" s="23" t="s">
        <v>23</v>
      </c>
      <c r="H412" s="31">
        <f t="shared" ref="H412:Q412" si="133">+(H411*2+H410)/3</f>
        <v>0</v>
      </c>
      <c r="I412" s="31">
        <f t="shared" si="133"/>
        <v>0</v>
      </c>
      <c r="J412" s="31">
        <f t="shared" si="133"/>
        <v>0</v>
      </c>
      <c r="K412" s="31">
        <f t="shared" si="133"/>
        <v>0</v>
      </c>
      <c r="L412" s="31">
        <f t="shared" si="133"/>
        <v>0</v>
      </c>
      <c r="M412" s="31">
        <f t="shared" si="133"/>
        <v>0</v>
      </c>
      <c r="N412" s="31">
        <f t="shared" si="133"/>
        <v>0</v>
      </c>
      <c r="O412" s="31">
        <f t="shared" si="133"/>
        <v>0</v>
      </c>
      <c r="P412" s="31">
        <f t="shared" si="133"/>
        <v>0</v>
      </c>
      <c r="Q412" s="31">
        <f t="shared" si="133"/>
        <v>0</v>
      </c>
      <c r="R412" s="32">
        <f t="shared" si="131"/>
        <v>0</v>
      </c>
      <c r="S412" s="24">
        <f>SUM(S411*2+S410)/3</f>
        <v>0</v>
      </c>
      <c r="T412" s="36"/>
    </row>
    <row r="413" spans="1:20" ht="13.5" customHeight="1" thickBot="1" x14ac:dyDescent="0.3">
      <c r="A413" s="440"/>
      <c r="B413" s="316"/>
      <c r="C413" s="316"/>
      <c r="D413" s="443"/>
      <c r="E413" s="423"/>
      <c r="F413" s="323" t="s">
        <v>21</v>
      </c>
      <c r="G413" s="323"/>
      <c r="H413" s="25">
        <f>SUM(H409,H412)/2</f>
        <v>0</v>
      </c>
      <c r="I413" s="25">
        <f t="shared" ref="I413:Q413" si="134">SUM(I409,I412)/2</f>
        <v>0</v>
      </c>
      <c r="J413" s="25">
        <f t="shared" si="134"/>
        <v>0</v>
      </c>
      <c r="K413" s="25">
        <f t="shared" si="134"/>
        <v>0</v>
      </c>
      <c r="L413" s="25">
        <f t="shared" si="134"/>
        <v>0</v>
      </c>
      <c r="M413" s="25">
        <f t="shared" si="134"/>
        <v>0</v>
      </c>
      <c r="N413" s="25">
        <f t="shared" si="134"/>
        <v>0</v>
      </c>
      <c r="O413" s="25">
        <f t="shared" si="134"/>
        <v>0</v>
      </c>
      <c r="P413" s="25">
        <f t="shared" si="134"/>
        <v>0</v>
      </c>
      <c r="Q413" s="25">
        <f t="shared" si="134"/>
        <v>0</v>
      </c>
      <c r="R413" s="25"/>
      <c r="S413" s="25">
        <f>SUM(S409,S412)/2</f>
        <v>0</v>
      </c>
      <c r="T413" s="11"/>
    </row>
    <row r="414" spans="1:20" ht="13.5" customHeight="1" x14ac:dyDescent="0.25">
      <c r="A414" s="439">
        <v>59</v>
      </c>
      <c r="B414" s="315" t="s">
        <v>374</v>
      </c>
      <c r="C414" s="315" t="s">
        <v>375</v>
      </c>
      <c r="D414" s="443" t="s">
        <v>57</v>
      </c>
      <c r="E414" s="423"/>
      <c r="F414" s="319" t="s">
        <v>16</v>
      </c>
      <c r="G414" s="12" t="s">
        <v>1</v>
      </c>
      <c r="H414" s="26"/>
      <c r="I414" s="20"/>
      <c r="J414" s="20"/>
      <c r="K414" s="20"/>
      <c r="L414" s="20"/>
      <c r="M414" s="20"/>
      <c r="N414" s="20"/>
      <c r="O414" s="20"/>
      <c r="P414" s="20"/>
      <c r="Q414" s="20"/>
      <c r="R414" s="20">
        <f t="shared" ref="R414:R419" si="135">SUM(H414:Q414)</f>
        <v>0</v>
      </c>
      <c r="S414" s="21">
        <f>SUM(H414:Q414)/10</f>
        <v>0</v>
      </c>
      <c r="T414" s="16"/>
    </row>
    <row r="415" spans="1:20" ht="13.5" customHeight="1" x14ac:dyDescent="0.25">
      <c r="A415" s="440"/>
      <c r="B415" s="316"/>
      <c r="C415" s="316"/>
      <c r="D415" s="443"/>
      <c r="E415" s="423"/>
      <c r="F415" s="320"/>
      <c r="G415" s="9" t="s">
        <v>2</v>
      </c>
      <c r="H415" s="28"/>
      <c r="I415" s="29"/>
      <c r="J415" s="29"/>
      <c r="K415" s="29"/>
      <c r="L415" s="29"/>
      <c r="M415" s="29"/>
      <c r="N415" s="29"/>
      <c r="O415" s="29"/>
      <c r="P415" s="29"/>
      <c r="Q415" s="29"/>
      <c r="R415" s="29">
        <f t="shared" si="135"/>
        <v>0</v>
      </c>
      <c r="S415" s="22">
        <f>SUM(H415:Q415)/12</f>
        <v>0</v>
      </c>
      <c r="T415" s="36"/>
    </row>
    <row r="416" spans="1:20" ht="13.5" customHeight="1" x14ac:dyDescent="0.25">
      <c r="A416" s="440"/>
      <c r="B416" s="316"/>
      <c r="C416" s="316"/>
      <c r="D416" s="443"/>
      <c r="E416" s="423"/>
      <c r="F416" s="321"/>
      <c r="G416" s="23" t="s">
        <v>22</v>
      </c>
      <c r="H416" s="31">
        <f t="shared" ref="H416:Q416" si="136">+(H415*2+H414)/3</f>
        <v>0</v>
      </c>
      <c r="I416" s="31">
        <f t="shared" si="136"/>
        <v>0</v>
      </c>
      <c r="J416" s="31">
        <f t="shared" si="136"/>
        <v>0</v>
      </c>
      <c r="K416" s="31">
        <f t="shared" si="136"/>
        <v>0</v>
      </c>
      <c r="L416" s="31">
        <f t="shared" si="136"/>
        <v>0</v>
      </c>
      <c r="M416" s="31">
        <f t="shared" si="136"/>
        <v>0</v>
      </c>
      <c r="N416" s="31">
        <f t="shared" si="136"/>
        <v>0</v>
      </c>
      <c r="O416" s="31">
        <f t="shared" si="136"/>
        <v>0</v>
      </c>
      <c r="P416" s="31">
        <f t="shared" si="136"/>
        <v>0</v>
      </c>
      <c r="Q416" s="31">
        <f t="shared" si="136"/>
        <v>0</v>
      </c>
      <c r="R416" s="32">
        <f t="shared" si="135"/>
        <v>0</v>
      </c>
      <c r="S416" s="24">
        <f>SUM(S415*2+S414)/3</f>
        <v>0</v>
      </c>
      <c r="T416" s="36"/>
    </row>
    <row r="417" spans="1:20" ht="13.5" customHeight="1" x14ac:dyDescent="0.25">
      <c r="A417" s="440"/>
      <c r="B417" s="316"/>
      <c r="C417" s="316"/>
      <c r="D417" s="443"/>
      <c r="E417" s="423"/>
      <c r="F417" s="322" t="s">
        <v>20</v>
      </c>
      <c r="G417" s="9" t="s">
        <v>1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>
        <f t="shared" si="135"/>
        <v>0</v>
      </c>
      <c r="S417" s="22">
        <f>SUM(H417:Q417)/10</f>
        <v>0</v>
      </c>
      <c r="T417" s="36"/>
    </row>
    <row r="418" spans="1:20" ht="13.5" customHeight="1" x14ac:dyDescent="0.25">
      <c r="A418" s="440"/>
      <c r="B418" s="316"/>
      <c r="C418" s="316"/>
      <c r="D418" s="443"/>
      <c r="E418" s="423"/>
      <c r="F418" s="322"/>
      <c r="G418" s="9" t="s">
        <v>2</v>
      </c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>
        <f t="shared" si="135"/>
        <v>0</v>
      </c>
      <c r="S418" s="22">
        <f>SUM(H418:Q418)/12</f>
        <v>0</v>
      </c>
      <c r="T418" s="36"/>
    </row>
    <row r="419" spans="1:20" ht="13.5" customHeight="1" x14ac:dyDescent="0.25">
      <c r="A419" s="440"/>
      <c r="B419" s="316"/>
      <c r="C419" s="316"/>
      <c r="D419" s="443"/>
      <c r="E419" s="423"/>
      <c r="F419" s="322"/>
      <c r="G419" s="23" t="s">
        <v>23</v>
      </c>
      <c r="H419" s="31">
        <f t="shared" ref="H419:Q419" si="137">+(H418*2+H417)/3</f>
        <v>0</v>
      </c>
      <c r="I419" s="31">
        <f t="shared" si="137"/>
        <v>0</v>
      </c>
      <c r="J419" s="31">
        <f t="shared" si="137"/>
        <v>0</v>
      </c>
      <c r="K419" s="31">
        <f t="shared" si="137"/>
        <v>0</v>
      </c>
      <c r="L419" s="31">
        <f t="shared" si="137"/>
        <v>0</v>
      </c>
      <c r="M419" s="31">
        <f t="shared" si="137"/>
        <v>0</v>
      </c>
      <c r="N419" s="31">
        <f t="shared" si="137"/>
        <v>0</v>
      </c>
      <c r="O419" s="31">
        <f t="shared" si="137"/>
        <v>0</v>
      </c>
      <c r="P419" s="31">
        <f t="shared" si="137"/>
        <v>0</v>
      </c>
      <c r="Q419" s="31">
        <f t="shared" si="137"/>
        <v>0</v>
      </c>
      <c r="R419" s="32">
        <f t="shared" si="135"/>
        <v>0</v>
      </c>
      <c r="S419" s="24">
        <f>SUM(S418*2+S417)/3</f>
        <v>0</v>
      </c>
      <c r="T419" s="36"/>
    </row>
    <row r="420" spans="1:20" ht="13.5" customHeight="1" thickBot="1" x14ac:dyDescent="0.3">
      <c r="A420" s="440"/>
      <c r="B420" s="316"/>
      <c r="C420" s="316"/>
      <c r="D420" s="443"/>
      <c r="E420" s="423"/>
      <c r="F420" s="323" t="s">
        <v>21</v>
      </c>
      <c r="G420" s="323"/>
      <c r="H420" s="25">
        <f>SUM(H416,H419)/2</f>
        <v>0</v>
      </c>
      <c r="I420" s="25">
        <f t="shared" ref="I420:Q420" si="138">SUM(I416,I419)/2</f>
        <v>0</v>
      </c>
      <c r="J420" s="25">
        <f t="shared" si="138"/>
        <v>0</v>
      </c>
      <c r="K420" s="25">
        <f t="shared" si="138"/>
        <v>0</v>
      </c>
      <c r="L420" s="25">
        <f t="shared" si="138"/>
        <v>0</v>
      </c>
      <c r="M420" s="25">
        <f t="shared" si="138"/>
        <v>0</v>
      </c>
      <c r="N420" s="25">
        <f t="shared" si="138"/>
        <v>0</v>
      </c>
      <c r="O420" s="25">
        <f t="shared" si="138"/>
        <v>0</v>
      </c>
      <c r="P420" s="25">
        <f t="shared" si="138"/>
        <v>0</v>
      </c>
      <c r="Q420" s="25">
        <f t="shared" si="138"/>
        <v>0</v>
      </c>
      <c r="R420" s="25"/>
      <c r="S420" s="25">
        <f>SUM(S416,S419)/2</f>
        <v>0</v>
      </c>
      <c r="T420" s="11"/>
    </row>
    <row r="421" spans="1:20" ht="13.5" customHeight="1" x14ac:dyDescent="0.25">
      <c r="A421" s="439">
        <v>60</v>
      </c>
      <c r="B421" s="315" t="s">
        <v>374</v>
      </c>
      <c r="C421" s="315" t="s">
        <v>375</v>
      </c>
      <c r="D421" s="443" t="s">
        <v>57</v>
      </c>
      <c r="E421" s="423"/>
      <c r="F421" s="319" t="s">
        <v>16</v>
      </c>
      <c r="G421" s="12" t="s">
        <v>1</v>
      </c>
      <c r="H421" s="26"/>
      <c r="I421" s="20"/>
      <c r="J421" s="20"/>
      <c r="K421" s="20"/>
      <c r="L421" s="20"/>
      <c r="M421" s="20"/>
      <c r="N421" s="20"/>
      <c r="O421" s="20"/>
      <c r="P421" s="20"/>
      <c r="Q421" s="20"/>
      <c r="R421" s="20">
        <f t="shared" ref="R421:R426" si="139">SUM(H421:Q421)</f>
        <v>0</v>
      </c>
      <c r="S421" s="21">
        <f>SUM(H421:Q421)/10</f>
        <v>0</v>
      </c>
      <c r="T421" s="16"/>
    </row>
    <row r="422" spans="1:20" ht="13.5" customHeight="1" x14ac:dyDescent="0.25">
      <c r="A422" s="440"/>
      <c r="B422" s="316"/>
      <c r="C422" s="316"/>
      <c r="D422" s="443"/>
      <c r="E422" s="423"/>
      <c r="F422" s="320"/>
      <c r="G422" s="9" t="s">
        <v>2</v>
      </c>
      <c r="H422" s="28"/>
      <c r="I422" s="29"/>
      <c r="J422" s="29"/>
      <c r="K422" s="29"/>
      <c r="L422" s="29"/>
      <c r="M422" s="29"/>
      <c r="N422" s="29"/>
      <c r="O422" s="29"/>
      <c r="P422" s="29"/>
      <c r="Q422" s="29"/>
      <c r="R422" s="29">
        <f t="shared" si="139"/>
        <v>0</v>
      </c>
      <c r="S422" s="22">
        <f>SUM(H422:Q422)/12</f>
        <v>0</v>
      </c>
      <c r="T422" s="36"/>
    </row>
    <row r="423" spans="1:20" ht="13.5" customHeight="1" x14ac:dyDescent="0.25">
      <c r="A423" s="440"/>
      <c r="B423" s="316"/>
      <c r="C423" s="316"/>
      <c r="D423" s="443"/>
      <c r="E423" s="423"/>
      <c r="F423" s="321"/>
      <c r="G423" s="23" t="s">
        <v>22</v>
      </c>
      <c r="H423" s="31">
        <f t="shared" ref="H423:Q423" si="140">+(H422*2+H421)/3</f>
        <v>0</v>
      </c>
      <c r="I423" s="31">
        <f t="shared" si="140"/>
        <v>0</v>
      </c>
      <c r="J423" s="31">
        <f t="shared" si="140"/>
        <v>0</v>
      </c>
      <c r="K423" s="31">
        <f t="shared" si="140"/>
        <v>0</v>
      </c>
      <c r="L423" s="31">
        <f t="shared" si="140"/>
        <v>0</v>
      </c>
      <c r="M423" s="31">
        <f t="shared" si="140"/>
        <v>0</v>
      </c>
      <c r="N423" s="31">
        <f t="shared" si="140"/>
        <v>0</v>
      </c>
      <c r="O423" s="31">
        <f t="shared" si="140"/>
        <v>0</v>
      </c>
      <c r="P423" s="31">
        <f t="shared" si="140"/>
        <v>0</v>
      </c>
      <c r="Q423" s="31">
        <f t="shared" si="140"/>
        <v>0</v>
      </c>
      <c r="R423" s="32">
        <f t="shared" si="139"/>
        <v>0</v>
      </c>
      <c r="S423" s="24">
        <f>SUM(S422*2+S421)/3</f>
        <v>0</v>
      </c>
      <c r="T423" s="36"/>
    </row>
    <row r="424" spans="1:20" ht="13.5" customHeight="1" x14ac:dyDescent="0.25">
      <c r="A424" s="440"/>
      <c r="B424" s="316"/>
      <c r="C424" s="316"/>
      <c r="D424" s="443"/>
      <c r="E424" s="423"/>
      <c r="F424" s="322" t="s">
        <v>20</v>
      </c>
      <c r="G424" s="9" t="s">
        <v>1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>
        <f t="shared" si="139"/>
        <v>0</v>
      </c>
      <c r="S424" s="22">
        <f>SUM(H424:Q424)/10</f>
        <v>0</v>
      </c>
      <c r="T424" s="36"/>
    </row>
    <row r="425" spans="1:20" ht="13.5" customHeight="1" x14ac:dyDescent="0.25">
      <c r="A425" s="440"/>
      <c r="B425" s="316"/>
      <c r="C425" s="316"/>
      <c r="D425" s="443"/>
      <c r="E425" s="423"/>
      <c r="F425" s="322"/>
      <c r="G425" s="9" t="s">
        <v>2</v>
      </c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>
        <f t="shared" si="139"/>
        <v>0</v>
      </c>
      <c r="S425" s="22">
        <f>SUM(H425:Q425)/12</f>
        <v>0</v>
      </c>
      <c r="T425" s="36"/>
    </row>
    <row r="426" spans="1:20" ht="13.5" customHeight="1" x14ac:dyDescent="0.25">
      <c r="A426" s="440"/>
      <c r="B426" s="316"/>
      <c r="C426" s="316"/>
      <c r="D426" s="443"/>
      <c r="E426" s="423"/>
      <c r="F426" s="322"/>
      <c r="G426" s="23" t="s">
        <v>23</v>
      </c>
      <c r="H426" s="31">
        <f t="shared" ref="H426:Q426" si="141">+(H425*2+H424)/3</f>
        <v>0</v>
      </c>
      <c r="I426" s="31">
        <f t="shared" si="141"/>
        <v>0</v>
      </c>
      <c r="J426" s="31">
        <f t="shared" si="141"/>
        <v>0</v>
      </c>
      <c r="K426" s="31">
        <f t="shared" si="141"/>
        <v>0</v>
      </c>
      <c r="L426" s="31">
        <f t="shared" si="141"/>
        <v>0</v>
      </c>
      <c r="M426" s="31">
        <f t="shared" si="141"/>
        <v>0</v>
      </c>
      <c r="N426" s="31">
        <f t="shared" si="141"/>
        <v>0</v>
      </c>
      <c r="O426" s="31">
        <f t="shared" si="141"/>
        <v>0</v>
      </c>
      <c r="P426" s="31">
        <f t="shared" si="141"/>
        <v>0</v>
      </c>
      <c r="Q426" s="31">
        <f t="shared" si="141"/>
        <v>0</v>
      </c>
      <c r="R426" s="32">
        <f t="shared" si="139"/>
        <v>0</v>
      </c>
      <c r="S426" s="24">
        <f>SUM(S425*2+S424)/3</f>
        <v>0</v>
      </c>
      <c r="T426" s="36"/>
    </row>
    <row r="427" spans="1:20" ht="13.5" customHeight="1" thickBot="1" x14ac:dyDescent="0.3">
      <c r="A427" s="440"/>
      <c r="B427" s="316"/>
      <c r="C427" s="316"/>
      <c r="D427" s="443"/>
      <c r="E427" s="423"/>
      <c r="F427" s="323" t="s">
        <v>21</v>
      </c>
      <c r="G427" s="323"/>
      <c r="H427" s="25">
        <f>SUM(H423,H426)/2</f>
        <v>0</v>
      </c>
      <c r="I427" s="25">
        <f t="shared" ref="I427:Q427" si="142">SUM(I423,I426)/2</f>
        <v>0</v>
      </c>
      <c r="J427" s="25">
        <f t="shared" si="142"/>
        <v>0</v>
      </c>
      <c r="K427" s="25">
        <f t="shared" si="142"/>
        <v>0</v>
      </c>
      <c r="L427" s="25">
        <f t="shared" si="142"/>
        <v>0</v>
      </c>
      <c r="M427" s="25">
        <f t="shared" si="142"/>
        <v>0</v>
      </c>
      <c r="N427" s="25">
        <f t="shared" si="142"/>
        <v>0</v>
      </c>
      <c r="O427" s="25">
        <f t="shared" si="142"/>
        <v>0</v>
      </c>
      <c r="P427" s="25">
        <f t="shared" si="142"/>
        <v>0</v>
      </c>
      <c r="Q427" s="25">
        <f t="shared" si="142"/>
        <v>0</v>
      </c>
      <c r="R427" s="25"/>
      <c r="S427" s="25">
        <f>SUM(S423,S426)/2</f>
        <v>0</v>
      </c>
      <c r="T427" s="11"/>
    </row>
    <row r="428" spans="1:20" ht="13.5" customHeight="1" x14ac:dyDescent="0.25">
      <c r="A428" s="439">
        <v>61</v>
      </c>
      <c r="B428" s="315" t="s">
        <v>374</v>
      </c>
      <c r="C428" s="315" t="s">
        <v>375</v>
      </c>
      <c r="D428" s="443" t="s">
        <v>57</v>
      </c>
      <c r="E428" s="423"/>
      <c r="F428" s="319" t="s">
        <v>16</v>
      </c>
      <c r="G428" s="12" t="s">
        <v>1</v>
      </c>
      <c r="H428" s="26"/>
      <c r="I428" s="20"/>
      <c r="J428" s="20"/>
      <c r="K428" s="20"/>
      <c r="L428" s="20"/>
      <c r="M428" s="20"/>
      <c r="N428" s="20"/>
      <c r="O428" s="20"/>
      <c r="P428" s="20"/>
      <c r="Q428" s="20"/>
      <c r="R428" s="20">
        <f t="shared" ref="R428:R433" si="143">SUM(H428:Q428)</f>
        <v>0</v>
      </c>
      <c r="S428" s="21">
        <f>SUM(H428:Q428)/10</f>
        <v>0</v>
      </c>
      <c r="T428" s="16"/>
    </row>
    <row r="429" spans="1:20" ht="13.5" customHeight="1" x14ac:dyDescent="0.25">
      <c r="A429" s="440"/>
      <c r="B429" s="316"/>
      <c r="C429" s="316"/>
      <c r="D429" s="443"/>
      <c r="E429" s="423"/>
      <c r="F429" s="320"/>
      <c r="G429" s="9" t="s">
        <v>2</v>
      </c>
      <c r="H429" s="28"/>
      <c r="I429" s="29"/>
      <c r="J429" s="29"/>
      <c r="K429" s="29"/>
      <c r="L429" s="29"/>
      <c r="M429" s="29"/>
      <c r="N429" s="29"/>
      <c r="O429" s="29"/>
      <c r="P429" s="29"/>
      <c r="Q429" s="29"/>
      <c r="R429" s="29">
        <f t="shared" si="143"/>
        <v>0</v>
      </c>
      <c r="S429" s="22">
        <f>SUM(H429:Q429)/12</f>
        <v>0</v>
      </c>
      <c r="T429" s="36"/>
    </row>
    <row r="430" spans="1:20" ht="13.5" customHeight="1" x14ac:dyDescent="0.25">
      <c r="A430" s="440"/>
      <c r="B430" s="316"/>
      <c r="C430" s="316"/>
      <c r="D430" s="443"/>
      <c r="E430" s="423"/>
      <c r="F430" s="321"/>
      <c r="G430" s="23" t="s">
        <v>22</v>
      </c>
      <c r="H430" s="31">
        <f t="shared" ref="H430:Q430" si="144">+(H429*2+H428)/3</f>
        <v>0</v>
      </c>
      <c r="I430" s="31">
        <f t="shared" si="144"/>
        <v>0</v>
      </c>
      <c r="J430" s="31">
        <f t="shared" si="144"/>
        <v>0</v>
      </c>
      <c r="K430" s="31">
        <f t="shared" si="144"/>
        <v>0</v>
      </c>
      <c r="L430" s="31">
        <f t="shared" si="144"/>
        <v>0</v>
      </c>
      <c r="M430" s="31">
        <f t="shared" si="144"/>
        <v>0</v>
      </c>
      <c r="N430" s="31">
        <f t="shared" si="144"/>
        <v>0</v>
      </c>
      <c r="O430" s="31">
        <f t="shared" si="144"/>
        <v>0</v>
      </c>
      <c r="P430" s="31">
        <f t="shared" si="144"/>
        <v>0</v>
      </c>
      <c r="Q430" s="31">
        <f t="shared" si="144"/>
        <v>0</v>
      </c>
      <c r="R430" s="32">
        <f t="shared" si="143"/>
        <v>0</v>
      </c>
      <c r="S430" s="24">
        <f>SUM(S429*2+S428)/3</f>
        <v>0</v>
      </c>
      <c r="T430" s="36"/>
    </row>
    <row r="431" spans="1:20" ht="13.5" customHeight="1" x14ac:dyDescent="0.25">
      <c r="A431" s="440"/>
      <c r="B431" s="316"/>
      <c r="C431" s="316"/>
      <c r="D431" s="443"/>
      <c r="E431" s="423"/>
      <c r="F431" s="322" t="s">
        <v>20</v>
      </c>
      <c r="G431" s="9" t="s">
        <v>1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>
        <f t="shared" si="143"/>
        <v>0</v>
      </c>
      <c r="S431" s="22">
        <f>SUM(H431:Q431)/10</f>
        <v>0</v>
      </c>
      <c r="T431" s="36"/>
    </row>
    <row r="432" spans="1:20" ht="13.5" customHeight="1" x14ac:dyDescent="0.25">
      <c r="A432" s="440"/>
      <c r="B432" s="316"/>
      <c r="C432" s="316"/>
      <c r="D432" s="443"/>
      <c r="E432" s="423"/>
      <c r="F432" s="322"/>
      <c r="G432" s="9" t="s">
        <v>2</v>
      </c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>
        <f t="shared" si="143"/>
        <v>0</v>
      </c>
      <c r="S432" s="22">
        <f>SUM(H432:Q432)/12</f>
        <v>0</v>
      </c>
      <c r="T432" s="36"/>
    </row>
    <row r="433" spans="1:20" ht="13.5" customHeight="1" x14ac:dyDescent="0.25">
      <c r="A433" s="440"/>
      <c r="B433" s="316"/>
      <c r="C433" s="316"/>
      <c r="D433" s="443"/>
      <c r="E433" s="423"/>
      <c r="F433" s="322"/>
      <c r="G433" s="23" t="s">
        <v>23</v>
      </c>
      <c r="H433" s="31">
        <f t="shared" ref="H433:Q433" si="145">+(H432*2+H431)/3</f>
        <v>0</v>
      </c>
      <c r="I433" s="31">
        <f t="shared" si="145"/>
        <v>0</v>
      </c>
      <c r="J433" s="31">
        <f t="shared" si="145"/>
        <v>0</v>
      </c>
      <c r="K433" s="31">
        <f t="shared" si="145"/>
        <v>0</v>
      </c>
      <c r="L433" s="31">
        <f t="shared" si="145"/>
        <v>0</v>
      </c>
      <c r="M433" s="31">
        <f t="shared" si="145"/>
        <v>0</v>
      </c>
      <c r="N433" s="31">
        <f t="shared" si="145"/>
        <v>0</v>
      </c>
      <c r="O433" s="31">
        <f t="shared" si="145"/>
        <v>0</v>
      </c>
      <c r="P433" s="31">
        <f t="shared" si="145"/>
        <v>0</v>
      </c>
      <c r="Q433" s="31">
        <f t="shared" si="145"/>
        <v>0</v>
      </c>
      <c r="R433" s="32">
        <f t="shared" si="143"/>
        <v>0</v>
      </c>
      <c r="S433" s="24">
        <f>SUM(S432*2+S431)/3</f>
        <v>0</v>
      </c>
      <c r="T433" s="36"/>
    </row>
    <row r="434" spans="1:20" ht="13.5" customHeight="1" thickBot="1" x14ac:dyDescent="0.3">
      <c r="A434" s="440"/>
      <c r="B434" s="316"/>
      <c r="C434" s="316"/>
      <c r="D434" s="443"/>
      <c r="E434" s="423"/>
      <c r="F434" s="323" t="s">
        <v>21</v>
      </c>
      <c r="G434" s="323"/>
      <c r="H434" s="25">
        <f>SUM(H430,H433)/2</f>
        <v>0</v>
      </c>
      <c r="I434" s="25">
        <f t="shared" ref="I434:Q434" si="146">SUM(I430,I433)/2</f>
        <v>0</v>
      </c>
      <c r="J434" s="25">
        <f t="shared" si="146"/>
        <v>0</v>
      </c>
      <c r="K434" s="25">
        <f t="shared" si="146"/>
        <v>0</v>
      </c>
      <c r="L434" s="25">
        <f t="shared" si="146"/>
        <v>0</v>
      </c>
      <c r="M434" s="25">
        <f t="shared" si="146"/>
        <v>0</v>
      </c>
      <c r="N434" s="25">
        <f t="shared" si="146"/>
        <v>0</v>
      </c>
      <c r="O434" s="25">
        <f t="shared" si="146"/>
        <v>0</v>
      </c>
      <c r="P434" s="25">
        <f t="shared" si="146"/>
        <v>0</v>
      </c>
      <c r="Q434" s="25">
        <f t="shared" si="146"/>
        <v>0</v>
      </c>
      <c r="R434" s="25"/>
      <c r="S434" s="25">
        <f>SUM(S430,S433)/2</f>
        <v>0</v>
      </c>
      <c r="T434" s="11"/>
    </row>
    <row r="435" spans="1:20" ht="13.5" customHeight="1" x14ac:dyDescent="0.25">
      <c r="A435" s="439">
        <v>62</v>
      </c>
      <c r="B435" s="441" t="s">
        <v>55</v>
      </c>
      <c r="C435" s="441" t="s">
        <v>34</v>
      </c>
      <c r="D435" s="443" t="s">
        <v>57</v>
      </c>
      <c r="E435" s="423"/>
      <c r="F435" s="319" t="s">
        <v>16</v>
      </c>
      <c r="G435" s="12" t="s">
        <v>1</v>
      </c>
      <c r="H435" s="26"/>
      <c r="I435" s="20"/>
      <c r="J435" s="20"/>
      <c r="K435" s="20"/>
      <c r="L435" s="20"/>
      <c r="M435" s="20"/>
      <c r="N435" s="20"/>
      <c r="O435" s="20"/>
      <c r="P435" s="20"/>
      <c r="Q435" s="20"/>
      <c r="R435" s="20">
        <f t="shared" ref="R435:R440" si="147">SUM(H435:Q435)</f>
        <v>0</v>
      </c>
      <c r="S435" s="21">
        <f>SUM(H435:Q435)/10</f>
        <v>0</v>
      </c>
      <c r="T435" s="16"/>
    </row>
    <row r="436" spans="1:20" ht="13.5" customHeight="1" x14ac:dyDescent="0.25">
      <c r="A436" s="440"/>
      <c r="B436" s="442"/>
      <c r="C436" s="442"/>
      <c r="D436" s="443"/>
      <c r="E436" s="423"/>
      <c r="F436" s="320"/>
      <c r="G436" s="9" t="s">
        <v>2</v>
      </c>
      <c r="H436" s="28"/>
      <c r="I436" s="29"/>
      <c r="J436" s="29"/>
      <c r="K436" s="29"/>
      <c r="L436" s="29"/>
      <c r="M436" s="29"/>
      <c r="N436" s="29"/>
      <c r="O436" s="29"/>
      <c r="P436" s="29"/>
      <c r="Q436" s="29"/>
      <c r="R436" s="29">
        <f t="shared" si="147"/>
        <v>0</v>
      </c>
      <c r="S436" s="22">
        <f>SUM(H436:Q436)/12</f>
        <v>0</v>
      </c>
      <c r="T436" s="36"/>
    </row>
    <row r="437" spans="1:20" ht="13.5" customHeight="1" x14ac:dyDescent="0.25">
      <c r="A437" s="440"/>
      <c r="B437" s="442"/>
      <c r="C437" s="442"/>
      <c r="D437" s="443"/>
      <c r="E437" s="423"/>
      <c r="F437" s="321"/>
      <c r="G437" s="23" t="s">
        <v>22</v>
      </c>
      <c r="H437" s="31">
        <f t="shared" ref="H437:Q437" si="148">+(H436*2+H435)/3</f>
        <v>0</v>
      </c>
      <c r="I437" s="31">
        <f t="shared" si="148"/>
        <v>0</v>
      </c>
      <c r="J437" s="31">
        <f t="shared" si="148"/>
        <v>0</v>
      </c>
      <c r="K437" s="31">
        <f t="shared" si="148"/>
        <v>0</v>
      </c>
      <c r="L437" s="31">
        <f t="shared" si="148"/>
        <v>0</v>
      </c>
      <c r="M437" s="31">
        <f t="shared" si="148"/>
        <v>0</v>
      </c>
      <c r="N437" s="31">
        <f t="shared" si="148"/>
        <v>0</v>
      </c>
      <c r="O437" s="31">
        <f t="shared" si="148"/>
        <v>0</v>
      </c>
      <c r="P437" s="31">
        <f t="shared" si="148"/>
        <v>0</v>
      </c>
      <c r="Q437" s="31">
        <f t="shared" si="148"/>
        <v>0</v>
      </c>
      <c r="R437" s="32">
        <f t="shared" si="147"/>
        <v>0</v>
      </c>
      <c r="S437" s="24">
        <f>SUM(S436*2+S435)/3</f>
        <v>0</v>
      </c>
      <c r="T437" s="36"/>
    </row>
    <row r="438" spans="1:20" ht="13.5" customHeight="1" x14ac:dyDescent="0.25">
      <c r="A438" s="440"/>
      <c r="B438" s="442"/>
      <c r="C438" s="442"/>
      <c r="D438" s="443"/>
      <c r="E438" s="423"/>
      <c r="F438" s="322" t="s">
        <v>20</v>
      </c>
      <c r="G438" s="9" t="s">
        <v>1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>
        <f t="shared" si="147"/>
        <v>0</v>
      </c>
      <c r="S438" s="22">
        <f>SUM(H438:Q438)/10</f>
        <v>0</v>
      </c>
      <c r="T438" s="36"/>
    </row>
    <row r="439" spans="1:20" ht="13.5" customHeight="1" x14ac:dyDescent="0.25">
      <c r="A439" s="440"/>
      <c r="B439" s="442"/>
      <c r="C439" s="442"/>
      <c r="D439" s="443"/>
      <c r="E439" s="423"/>
      <c r="F439" s="322"/>
      <c r="G439" s="9" t="s">
        <v>2</v>
      </c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>
        <f t="shared" si="147"/>
        <v>0</v>
      </c>
      <c r="S439" s="22">
        <f>SUM(H439:Q439)/12</f>
        <v>0</v>
      </c>
      <c r="T439" s="36"/>
    </row>
    <row r="440" spans="1:20" ht="13.5" customHeight="1" x14ac:dyDescent="0.25">
      <c r="A440" s="440"/>
      <c r="B440" s="442"/>
      <c r="C440" s="442"/>
      <c r="D440" s="443"/>
      <c r="E440" s="423"/>
      <c r="F440" s="322"/>
      <c r="G440" s="23" t="s">
        <v>23</v>
      </c>
      <c r="H440" s="31">
        <f t="shared" ref="H440:Q440" si="149">+(H439*2+H438)/3</f>
        <v>0</v>
      </c>
      <c r="I440" s="31">
        <f t="shared" si="149"/>
        <v>0</v>
      </c>
      <c r="J440" s="31">
        <f t="shared" si="149"/>
        <v>0</v>
      </c>
      <c r="K440" s="31">
        <f t="shared" si="149"/>
        <v>0</v>
      </c>
      <c r="L440" s="31">
        <f t="shared" si="149"/>
        <v>0</v>
      </c>
      <c r="M440" s="31">
        <f t="shared" si="149"/>
        <v>0</v>
      </c>
      <c r="N440" s="31">
        <f t="shared" si="149"/>
        <v>0</v>
      </c>
      <c r="O440" s="31">
        <f t="shared" si="149"/>
        <v>0</v>
      </c>
      <c r="P440" s="31">
        <f t="shared" si="149"/>
        <v>0</v>
      </c>
      <c r="Q440" s="31">
        <f t="shared" si="149"/>
        <v>0</v>
      </c>
      <c r="R440" s="32">
        <f t="shared" si="147"/>
        <v>0</v>
      </c>
      <c r="S440" s="24">
        <f>SUM(S439*2+S438)/3</f>
        <v>0</v>
      </c>
      <c r="T440" s="36"/>
    </row>
    <row r="441" spans="1:20" ht="13.5" customHeight="1" thickBot="1" x14ac:dyDescent="0.3">
      <c r="A441" s="440"/>
      <c r="B441" s="442"/>
      <c r="C441" s="442"/>
      <c r="D441" s="443"/>
      <c r="E441" s="423"/>
      <c r="F441" s="323" t="s">
        <v>21</v>
      </c>
      <c r="G441" s="323"/>
      <c r="H441" s="25">
        <f>SUM(H437,H440)/2</f>
        <v>0</v>
      </c>
      <c r="I441" s="25">
        <f t="shared" ref="I441:Q441" si="150">SUM(I437,I440)/2</f>
        <v>0</v>
      </c>
      <c r="J441" s="25">
        <f t="shared" si="150"/>
        <v>0</v>
      </c>
      <c r="K441" s="25">
        <f t="shared" si="150"/>
        <v>0</v>
      </c>
      <c r="L441" s="25">
        <f t="shared" si="150"/>
        <v>0</v>
      </c>
      <c r="M441" s="25">
        <f t="shared" si="150"/>
        <v>0</v>
      </c>
      <c r="N441" s="25">
        <f t="shared" si="150"/>
        <v>0</v>
      </c>
      <c r="O441" s="25">
        <f t="shared" si="150"/>
        <v>0</v>
      </c>
      <c r="P441" s="25">
        <f t="shared" si="150"/>
        <v>0</v>
      </c>
      <c r="Q441" s="25">
        <f t="shared" si="150"/>
        <v>0</v>
      </c>
      <c r="R441" s="25"/>
      <c r="S441" s="25">
        <f>SUM(S437,S440)/2</f>
        <v>0</v>
      </c>
      <c r="T441" s="11"/>
    </row>
    <row r="442" spans="1:20" ht="13.5" customHeight="1" x14ac:dyDescent="0.25">
      <c r="A442" s="439">
        <v>63</v>
      </c>
      <c r="B442" s="441" t="s">
        <v>55</v>
      </c>
      <c r="C442" s="441" t="s">
        <v>34</v>
      </c>
      <c r="D442" s="443" t="s">
        <v>57</v>
      </c>
      <c r="E442" s="423"/>
      <c r="F442" s="319" t="s">
        <v>16</v>
      </c>
      <c r="G442" s="12" t="s">
        <v>1</v>
      </c>
      <c r="H442" s="26"/>
      <c r="I442" s="20"/>
      <c r="J442" s="20"/>
      <c r="K442" s="20"/>
      <c r="L442" s="20"/>
      <c r="M442" s="20"/>
      <c r="N442" s="20"/>
      <c r="O442" s="20"/>
      <c r="P442" s="20"/>
      <c r="Q442" s="20"/>
      <c r="R442" s="20">
        <f t="shared" ref="R442:R447" si="151">SUM(H442:Q442)</f>
        <v>0</v>
      </c>
      <c r="S442" s="21">
        <f>SUM(H442:Q442)/10</f>
        <v>0</v>
      </c>
      <c r="T442" s="16"/>
    </row>
    <row r="443" spans="1:20" ht="13.5" customHeight="1" x14ac:dyDescent="0.25">
      <c r="A443" s="440"/>
      <c r="B443" s="442"/>
      <c r="C443" s="442"/>
      <c r="D443" s="443"/>
      <c r="E443" s="423"/>
      <c r="F443" s="320"/>
      <c r="G443" s="9" t="s">
        <v>2</v>
      </c>
      <c r="H443" s="28"/>
      <c r="I443" s="29"/>
      <c r="J443" s="29"/>
      <c r="K443" s="29"/>
      <c r="L443" s="29"/>
      <c r="M443" s="29"/>
      <c r="N443" s="29"/>
      <c r="O443" s="29"/>
      <c r="P443" s="29"/>
      <c r="Q443" s="29"/>
      <c r="R443" s="29">
        <f t="shared" si="151"/>
        <v>0</v>
      </c>
      <c r="S443" s="22">
        <f>SUM(H443:Q443)/12</f>
        <v>0</v>
      </c>
      <c r="T443" s="36"/>
    </row>
    <row r="444" spans="1:20" ht="13.5" customHeight="1" x14ac:dyDescent="0.25">
      <c r="A444" s="440"/>
      <c r="B444" s="442"/>
      <c r="C444" s="442"/>
      <c r="D444" s="443"/>
      <c r="E444" s="423"/>
      <c r="F444" s="321"/>
      <c r="G444" s="23" t="s">
        <v>22</v>
      </c>
      <c r="H444" s="31">
        <f t="shared" ref="H444:Q444" si="152">+(H443*2+H442)/3</f>
        <v>0</v>
      </c>
      <c r="I444" s="31">
        <f t="shared" si="152"/>
        <v>0</v>
      </c>
      <c r="J444" s="31">
        <f t="shared" si="152"/>
        <v>0</v>
      </c>
      <c r="K444" s="31">
        <f t="shared" si="152"/>
        <v>0</v>
      </c>
      <c r="L444" s="31">
        <f t="shared" si="152"/>
        <v>0</v>
      </c>
      <c r="M444" s="31">
        <f t="shared" si="152"/>
        <v>0</v>
      </c>
      <c r="N444" s="31">
        <f t="shared" si="152"/>
        <v>0</v>
      </c>
      <c r="O444" s="31">
        <f t="shared" si="152"/>
        <v>0</v>
      </c>
      <c r="P444" s="31">
        <f t="shared" si="152"/>
        <v>0</v>
      </c>
      <c r="Q444" s="31">
        <f t="shared" si="152"/>
        <v>0</v>
      </c>
      <c r="R444" s="32">
        <f t="shared" si="151"/>
        <v>0</v>
      </c>
      <c r="S444" s="24">
        <f>SUM(S443*2+S442)/3</f>
        <v>0</v>
      </c>
      <c r="T444" s="36"/>
    </row>
    <row r="445" spans="1:20" ht="13.5" customHeight="1" x14ac:dyDescent="0.25">
      <c r="A445" s="440"/>
      <c r="B445" s="442"/>
      <c r="C445" s="442"/>
      <c r="D445" s="443"/>
      <c r="E445" s="423"/>
      <c r="F445" s="322" t="s">
        <v>20</v>
      </c>
      <c r="G445" s="9" t="s">
        <v>1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>
        <f t="shared" si="151"/>
        <v>0</v>
      </c>
      <c r="S445" s="22">
        <f>SUM(H445:Q445)/10</f>
        <v>0</v>
      </c>
      <c r="T445" s="36"/>
    </row>
    <row r="446" spans="1:20" ht="13.5" customHeight="1" x14ac:dyDescent="0.25">
      <c r="A446" s="440"/>
      <c r="B446" s="442"/>
      <c r="C446" s="442"/>
      <c r="D446" s="443"/>
      <c r="E446" s="423"/>
      <c r="F446" s="322"/>
      <c r="G446" s="9" t="s">
        <v>2</v>
      </c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>
        <f t="shared" si="151"/>
        <v>0</v>
      </c>
      <c r="S446" s="22">
        <f>SUM(H446:Q446)/12</f>
        <v>0</v>
      </c>
      <c r="T446" s="36"/>
    </row>
    <row r="447" spans="1:20" ht="13.5" customHeight="1" x14ac:dyDescent="0.25">
      <c r="A447" s="440"/>
      <c r="B447" s="442"/>
      <c r="C447" s="442"/>
      <c r="D447" s="443"/>
      <c r="E447" s="423"/>
      <c r="F447" s="322"/>
      <c r="G447" s="23" t="s">
        <v>23</v>
      </c>
      <c r="H447" s="31">
        <f t="shared" ref="H447:Q447" si="153">+(H446*2+H445)/3</f>
        <v>0</v>
      </c>
      <c r="I447" s="31">
        <f t="shared" si="153"/>
        <v>0</v>
      </c>
      <c r="J447" s="31">
        <f t="shared" si="153"/>
        <v>0</v>
      </c>
      <c r="K447" s="31">
        <f t="shared" si="153"/>
        <v>0</v>
      </c>
      <c r="L447" s="31">
        <f t="shared" si="153"/>
        <v>0</v>
      </c>
      <c r="M447" s="31">
        <f t="shared" si="153"/>
        <v>0</v>
      </c>
      <c r="N447" s="31">
        <f t="shared" si="153"/>
        <v>0</v>
      </c>
      <c r="O447" s="31">
        <f t="shared" si="153"/>
        <v>0</v>
      </c>
      <c r="P447" s="31">
        <f t="shared" si="153"/>
        <v>0</v>
      </c>
      <c r="Q447" s="31">
        <f t="shared" si="153"/>
        <v>0</v>
      </c>
      <c r="R447" s="32">
        <f t="shared" si="151"/>
        <v>0</v>
      </c>
      <c r="S447" s="24">
        <f>SUM(S446*2+S445)/3</f>
        <v>0</v>
      </c>
      <c r="T447" s="36"/>
    </row>
    <row r="448" spans="1:20" ht="13.5" customHeight="1" thickBot="1" x14ac:dyDescent="0.3">
      <c r="A448" s="440"/>
      <c r="B448" s="442"/>
      <c r="C448" s="442"/>
      <c r="D448" s="443"/>
      <c r="E448" s="423"/>
      <c r="F448" s="323" t="s">
        <v>21</v>
      </c>
      <c r="G448" s="323"/>
      <c r="H448" s="25">
        <f>SUM(H444,H447)/2</f>
        <v>0</v>
      </c>
      <c r="I448" s="25">
        <f t="shared" ref="I448:Q448" si="154">SUM(I444,I447)/2</f>
        <v>0</v>
      </c>
      <c r="J448" s="25">
        <f t="shared" si="154"/>
        <v>0</v>
      </c>
      <c r="K448" s="25">
        <f t="shared" si="154"/>
        <v>0</v>
      </c>
      <c r="L448" s="25">
        <f t="shared" si="154"/>
        <v>0</v>
      </c>
      <c r="M448" s="25">
        <f t="shared" si="154"/>
        <v>0</v>
      </c>
      <c r="N448" s="25">
        <f t="shared" si="154"/>
        <v>0</v>
      </c>
      <c r="O448" s="25">
        <f t="shared" si="154"/>
        <v>0</v>
      </c>
      <c r="P448" s="25">
        <f t="shared" si="154"/>
        <v>0</v>
      </c>
      <c r="Q448" s="25">
        <f t="shared" si="154"/>
        <v>0</v>
      </c>
      <c r="R448" s="25"/>
      <c r="S448" s="25">
        <f>SUM(S444,S447)/2</f>
        <v>0</v>
      </c>
      <c r="T448" s="11"/>
    </row>
    <row r="449" spans="1:20" ht="13.5" customHeight="1" x14ac:dyDescent="0.25">
      <c r="A449" s="439">
        <v>64</v>
      </c>
      <c r="B449" s="441" t="s">
        <v>55</v>
      </c>
      <c r="C449" s="441" t="s">
        <v>34</v>
      </c>
      <c r="D449" s="443" t="s">
        <v>57</v>
      </c>
      <c r="E449" s="423"/>
      <c r="F449" s="319" t="s">
        <v>16</v>
      </c>
      <c r="G449" s="12" t="s">
        <v>1</v>
      </c>
      <c r="H449" s="26"/>
      <c r="I449" s="20"/>
      <c r="J449" s="20"/>
      <c r="K449" s="20"/>
      <c r="L449" s="20"/>
      <c r="M449" s="20"/>
      <c r="N449" s="20"/>
      <c r="O449" s="20"/>
      <c r="P449" s="20"/>
      <c r="Q449" s="20"/>
      <c r="R449" s="20">
        <f t="shared" ref="R449:R454" si="155">SUM(H449:Q449)</f>
        <v>0</v>
      </c>
      <c r="S449" s="21">
        <f>SUM(H449:Q449)/10</f>
        <v>0</v>
      </c>
      <c r="T449" s="16"/>
    </row>
    <row r="450" spans="1:20" ht="13.5" customHeight="1" x14ac:dyDescent="0.25">
      <c r="A450" s="440"/>
      <c r="B450" s="442"/>
      <c r="C450" s="442"/>
      <c r="D450" s="443"/>
      <c r="E450" s="423"/>
      <c r="F450" s="320"/>
      <c r="G450" s="9" t="s">
        <v>2</v>
      </c>
      <c r="H450" s="28"/>
      <c r="I450" s="29"/>
      <c r="J450" s="29"/>
      <c r="K450" s="29"/>
      <c r="L450" s="29"/>
      <c r="M450" s="29"/>
      <c r="N450" s="29"/>
      <c r="O450" s="29"/>
      <c r="P450" s="29"/>
      <c r="Q450" s="29"/>
      <c r="R450" s="29">
        <f t="shared" si="155"/>
        <v>0</v>
      </c>
      <c r="S450" s="22">
        <f>SUM(H450:Q450)/12</f>
        <v>0</v>
      </c>
      <c r="T450" s="36"/>
    </row>
    <row r="451" spans="1:20" ht="13.5" customHeight="1" x14ac:dyDescent="0.25">
      <c r="A451" s="440"/>
      <c r="B451" s="442"/>
      <c r="C451" s="442"/>
      <c r="D451" s="443"/>
      <c r="E451" s="423"/>
      <c r="F451" s="321"/>
      <c r="G451" s="23" t="s">
        <v>22</v>
      </c>
      <c r="H451" s="31">
        <f t="shared" ref="H451:Q451" si="156">+(H450*2+H449)/3</f>
        <v>0</v>
      </c>
      <c r="I451" s="31">
        <f t="shared" si="156"/>
        <v>0</v>
      </c>
      <c r="J451" s="31">
        <f t="shared" si="156"/>
        <v>0</v>
      </c>
      <c r="K451" s="31">
        <f t="shared" si="156"/>
        <v>0</v>
      </c>
      <c r="L451" s="31">
        <f t="shared" si="156"/>
        <v>0</v>
      </c>
      <c r="M451" s="31">
        <f t="shared" si="156"/>
        <v>0</v>
      </c>
      <c r="N451" s="31">
        <f t="shared" si="156"/>
        <v>0</v>
      </c>
      <c r="O451" s="31">
        <f t="shared" si="156"/>
        <v>0</v>
      </c>
      <c r="P451" s="31">
        <f t="shared" si="156"/>
        <v>0</v>
      </c>
      <c r="Q451" s="31">
        <f t="shared" si="156"/>
        <v>0</v>
      </c>
      <c r="R451" s="32">
        <f t="shared" si="155"/>
        <v>0</v>
      </c>
      <c r="S451" s="24">
        <f>SUM(S450*2+S449)/3</f>
        <v>0</v>
      </c>
      <c r="T451" s="36"/>
    </row>
    <row r="452" spans="1:20" ht="13.5" customHeight="1" x14ac:dyDescent="0.25">
      <c r="A452" s="440"/>
      <c r="B452" s="442"/>
      <c r="C452" s="442"/>
      <c r="D452" s="443"/>
      <c r="E452" s="423"/>
      <c r="F452" s="322" t="s">
        <v>20</v>
      </c>
      <c r="G452" s="9" t="s">
        <v>1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>
        <f t="shared" si="155"/>
        <v>0</v>
      </c>
      <c r="S452" s="22">
        <f>SUM(H452:Q452)/10</f>
        <v>0</v>
      </c>
      <c r="T452" s="36"/>
    </row>
    <row r="453" spans="1:20" ht="13.5" customHeight="1" x14ac:dyDescent="0.25">
      <c r="A453" s="440"/>
      <c r="B453" s="442"/>
      <c r="C453" s="442"/>
      <c r="D453" s="443"/>
      <c r="E453" s="423"/>
      <c r="F453" s="322"/>
      <c r="G453" s="9" t="s">
        <v>2</v>
      </c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>
        <f t="shared" si="155"/>
        <v>0</v>
      </c>
      <c r="S453" s="22">
        <f>SUM(H453:Q453)/12</f>
        <v>0</v>
      </c>
      <c r="T453" s="36"/>
    </row>
    <row r="454" spans="1:20" ht="13.5" customHeight="1" x14ac:dyDescent="0.25">
      <c r="A454" s="440"/>
      <c r="B454" s="442"/>
      <c r="C454" s="442"/>
      <c r="D454" s="443"/>
      <c r="E454" s="423"/>
      <c r="F454" s="322"/>
      <c r="G454" s="23" t="s">
        <v>23</v>
      </c>
      <c r="H454" s="31">
        <f t="shared" ref="H454:Q454" si="157">+(H453*2+H452)/3</f>
        <v>0</v>
      </c>
      <c r="I454" s="31">
        <f t="shared" si="157"/>
        <v>0</v>
      </c>
      <c r="J454" s="31">
        <f t="shared" si="157"/>
        <v>0</v>
      </c>
      <c r="K454" s="31">
        <f t="shared" si="157"/>
        <v>0</v>
      </c>
      <c r="L454" s="31">
        <f t="shared" si="157"/>
        <v>0</v>
      </c>
      <c r="M454" s="31">
        <f t="shared" si="157"/>
        <v>0</v>
      </c>
      <c r="N454" s="31">
        <f t="shared" si="157"/>
        <v>0</v>
      </c>
      <c r="O454" s="31">
        <f t="shared" si="157"/>
        <v>0</v>
      </c>
      <c r="P454" s="31">
        <f t="shared" si="157"/>
        <v>0</v>
      </c>
      <c r="Q454" s="31">
        <f t="shared" si="157"/>
        <v>0</v>
      </c>
      <c r="R454" s="32">
        <f t="shared" si="155"/>
        <v>0</v>
      </c>
      <c r="S454" s="24">
        <f>SUM(S453*2+S452)/3</f>
        <v>0</v>
      </c>
      <c r="T454" s="36"/>
    </row>
    <row r="455" spans="1:20" ht="13.5" customHeight="1" thickBot="1" x14ac:dyDescent="0.3">
      <c r="A455" s="440"/>
      <c r="B455" s="442"/>
      <c r="C455" s="442"/>
      <c r="D455" s="443"/>
      <c r="E455" s="423"/>
      <c r="F455" s="323" t="s">
        <v>21</v>
      </c>
      <c r="G455" s="323"/>
      <c r="H455" s="25">
        <f>SUM(H451,H454)/2</f>
        <v>0</v>
      </c>
      <c r="I455" s="25">
        <f t="shared" ref="I455:Q455" si="158">SUM(I451,I454)/2</f>
        <v>0</v>
      </c>
      <c r="J455" s="25">
        <f t="shared" si="158"/>
        <v>0</v>
      </c>
      <c r="K455" s="25">
        <f t="shared" si="158"/>
        <v>0</v>
      </c>
      <c r="L455" s="25">
        <f t="shared" si="158"/>
        <v>0</v>
      </c>
      <c r="M455" s="25">
        <f t="shared" si="158"/>
        <v>0</v>
      </c>
      <c r="N455" s="25">
        <f t="shared" si="158"/>
        <v>0</v>
      </c>
      <c r="O455" s="25">
        <f t="shared" si="158"/>
        <v>0</v>
      </c>
      <c r="P455" s="25">
        <f t="shared" si="158"/>
        <v>0</v>
      </c>
      <c r="Q455" s="25">
        <f t="shared" si="158"/>
        <v>0</v>
      </c>
      <c r="R455" s="25"/>
      <c r="S455" s="25">
        <f>SUM(S451,S454)/2</f>
        <v>0</v>
      </c>
      <c r="T455" s="11"/>
    </row>
    <row r="456" spans="1:20" ht="13.5" customHeight="1" x14ac:dyDescent="0.25">
      <c r="A456" s="439">
        <v>65</v>
      </c>
      <c r="B456" s="441" t="s">
        <v>55</v>
      </c>
      <c r="C456" s="441" t="s">
        <v>34</v>
      </c>
      <c r="D456" s="443" t="s">
        <v>57</v>
      </c>
      <c r="E456" s="423"/>
      <c r="F456" s="319" t="s">
        <v>16</v>
      </c>
      <c r="G456" s="12" t="s">
        <v>1</v>
      </c>
      <c r="H456" s="26"/>
      <c r="I456" s="20"/>
      <c r="J456" s="20"/>
      <c r="K456" s="20"/>
      <c r="L456" s="20"/>
      <c r="M456" s="20"/>
      <c r="N456" s="20"/>
      <c r="O456" s="20"/>
      <c r="P456" s="20"/>
      <c r="Q456" s="20"/>
      <c r="R456" s="20">
        <f t="shared" ref="R456:R461" si="159">SUM(H456:Q456)</f>
        <v>0</v>
      </c>
      <c r="S456" s="21">
        <f>SUM(H456:Q456)/10</f>
        <v>0</v>
      </c>
      <c r="T456" s="16"/>
    </row>
    <row r="457" spans="1:20" ht="13.5" customHeight="1" x14ac:dyDescent="0.25">
      <c r="A457" s="440"/>
      <c r="B457" s="442"/>
      <c r="C457" s="442"/>
      <c r="D457" s="443"/>
      <c r="E457" s="423"/>
      <c r="F457" s="320"/>
      <c r="G457" s="9" t="s">
        <v>2</v>
      </c>
      <c r="H457" s="28"/>
      <c r="I457" s="29"/>
      <c r="J457" s="29"/>
      <c r="K457" s="29"/>
      <c r="L457" s="29"/>
      <c r="M457" s="29"/>
      <c r="N457" s="29"/>
      <c r="O457" s="29"/>
      <c r="P457" s="29"/>
      <c r="Q457" s="29"/>
      <c r="R457" s="29">
        <f t="shared" si="159"/>
        <v>0</v>
      </c>
      <c r="S457" s="22">
        <f>SUM(H457:Q457)/12</f>
        <v>0</v>
      </c>
      <c r="T457" s="36"/>
    </row>
    <row r="458" spans="1:20" ht="13.5" customHeight="1" x14ac:dyDescent="0.25">
      <c r="A458" s="440"/>
      <c r="B458" s="442"/>
      <c r="C458" s="442"/>
      <c r="D458" s="443"/>
      <c r="E458" s="423"/>
      <c r="F458" s="321"/>
      <c r="G458" s="23" t="s">
        <v>22</v>
      </c>
      <c r="H458" s="31">
        <f t="shared" ref="H458:Q458" si="160">+(H457*2+H456)/3</f>
        <v>0</v>
      </c>
      <c r="I458" s="31">
        <f t="shared" si="160"/>
        <v>0</v>
      </c>
      <c r="J458" s="31">
        <f t="shared" si="160"/>
        <v>0</v>
      </c>
      <c r="K458" s="31">
        <f t="shared" si="160"/>
        <v>0</v>
      </c>
      <c r="L458" s="31">
        <f t="shared" si="160"/>
        <v>0</v>
      </c>
      <c r="M458" s="31">
        <f t="shared" si="160"/>
        <v>0</v>
      </c>
      <c r="N458" s="31">
        <f t="shared" si="160"/>
        <v>0</v>
      </c>
      <c r="O458" s="31">
        <f t="shared" si="160"/>
        <v>0</v>
      </c>
      <c r="P458" s="31">
        <f t="shared" si="160"/>
        <v>0</v>
      </c>
      <c r="Q458" s="31">
        <f t="shared" si="160"/>
        <v>0</v>
      </c>
      <c r="R458" s="32">
        <f t="shared" si="159"/>
        <v>0</v>
      </c>
      <c r="S458" s="24">
        <f>SUM(S457*2+S456)/3</f>
        <v>0</v>
      </c>
      <c r="T458" s="36"/>
    </row>
    <row r="459" spans="1:20" ht="13.5" customHeight="1" x14ac:dyDescent="0.25">
      <c r="A459" s="440"/>
      <c r="B459" s="442"/>
      <c r="C459" s="442"/>
      <c r="D459" s="443"/>
      <c r="E459" s="423"/>
      <c r="F459" s="331" t="s">
        <v>20</v>
      </c>
      <c r="G459" s="9" t="s">
        <v>1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>
        <f t="shared" si="159"/>
        <v>0</v>
      </c>
      <c r="S459" s="22">
        <f>SUM(H459:Q459)/10</f>
        <v>0</v>
      </c>
      <c r="T459" s="36"/>
    </row>
    <row r="460" spans="1:20" ht="13.5" customHeight="1" x14ac:dyDescent="0.25">
      <c r="A460" s="440"/>
      <c r="B460" s="442"/>
      <c r="C460" s="442"/>
      <c r="D460" s="443"/>
      <c r="E460" s="423"/>
      <c r="F460" s="320"/>
      <c r="G460" s="9" t="s">
        <v>2</v>
      </c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>
        <f t="shared" si="159"/>
        <v>0</v>
      </c>
      <c r="S460" s="22">
        <f>SUM(H460:Q460)/12</f>
        <v>0</v>
      </c>
      <c r="T460" s="36"/>
    </row>
    <row r="461" spans="1:20" ht="13.5" customHeight="1" x14ac:dyDescent="0.25">
      <c r="A461" s="440"/>
      <c r="B461" s="442"/>
      <c r="C461" s="442"/>
      <c r="D461" s="443"/>
      <c r="E461" s="423"/>
      <c r="F461" s="321"/>
      <c r="G461" s="23" t="s">
        <v>23</v>
      </c>
      <c r="H461" s="31">
        <f t="shared" ref="H461:Q461" si="161">+(H460*2+H459)/3</f>
        <v>0</v>
      </c>
      <c r="I461" s="31">
        <f t="shared" si="161"/>
        <v>0</v>
      </c>
      <c r="J461" s="31">
        <f t="shared" si="161"/>
        <v>0</v>
      </c>
      <c r="K461" s="31">
        <f t="shared" si="161"/>
        <v>0</v>
      </c>
      <c r="L461" s="31">
        <f t="shared" si="161"/>
        <v>0</v>
      </c>
      <c r="M461" s="31">
        <f t="shared" si="161"/>
        <v>0</v>
      </c>
      <c r="N461" s="31">
        <f t="shared" si="161"/>
        <v>0</v>
      </c>
      <c r="O461" s="31">
        <f t="shared" si="161"/>
        <v>0</v>
      </c>
      <c r="P461" s="31">
        <f t="shared" si="161"/>
        <v>0</v>
      </c>
      <c r="Q461" s="31">
        <f t="shared" si="161"/>
        <v>0</v>
      </c>
      <c r="R461" s="32">
        <f t="shared" si="159"/>
        <v>0</v>
      </c>
      <c r="S461" s="24">
        <f>SUM(S460*2+S459)/3</f>
        <v>0</v>
      </c>
      <c r="T461" s="36"/>
    </row>
    <row r="462" spans="1:20" ht="13.5" customHeight="1" thickBot="1" x14ac:dyDescent="0.3">
      <c r="A462" s="440"/>
      <c r="B462" s="442"/>
      <c r="C462" s="442"/>
      <c r="D462" s="443"/>
      <c r="E462" s="423"/>
      <c r="F462" s="332" t="s">
        <v>21</v>
      </c>
      <c r="G462" s="333"/>
      <c r="H462" s="25">
        <f>SUM(H458,H461)/2</f>
        <v>0</v>
      </c>
      <c r="I462" s="25">
        <f t="shared" ref="I462:Q462" si="162">SUM(I458,I461)/2</f>
        <v>0</v>
      </c>
      <c r="J462" s="25">
        <f t="shared" si="162"/>
        <v>0</v>
      </c>
      <c r="K462" s="25">
        <f t="shared" si="162"/>
        <v>0</v>
      </c>
      <c r="L462" s="25">
        <f t="shared" si="162"/>
        <v>0</v>
      </c>
      <c r="M462" s="25">
        <f t="shared" si="162"/>
        <v>0</v>
      </c>
      <c r="N462" s="25">
        <f t="shared" si="162"/>
        <v>0</v>
      </c>
      <c r="O462" s="25">
        <f t="shared" si="162"/>
        <v>0</v>
      </c>
      <c r="P462" s="25">
        <f t="shared" si="162"/>
        <v>0</v>
      </c>
      <c r="Q462" s="25">
        <f t="shared" si="162"/>
        <v>0</v>
      </c>
      <c r="R462" s="25"/>
      <c r="S462" s="25">
        <f>SUM(S458,S461)/2</f>
        <v>0</v>
      </c>
      <c r="T462" s="11"/>
    </row>
    <row r="463" spans="1:20" ht="13.5" customHeight="1" x14ac:dyDescent="0.25">
      <c r="A463" s="439">
        <v>66</v>
      </c>
      <c r="B463" s="441" t="s">
        <v>55</v>
      </c>
      <c r="C463" s="441" t="s">
        <v>34</v>
      </c>
      <c r="D463" s="443" t="s">
        <v>57</v>
      </c>
      <c r="E463" s="423"/>
      <c r="F463" s="319" t="s">
        <v>16</v>
      </c>
      <c r="G463" s="12" t="s">
        <v>1</v>
      </c>
      <c r="H463" s="26"/>
      <c r="I463" s="20"/>
      <c r="J463" s="20"/>
      <c r="K463" s="20"/>
      <c r="L463" s="20"/>
      <c r="M463" s="20"/>
      <c r="N463" s="20"/>
      <c r="O463" s="20"/>
      <c r="P463" s="20"/>
      <c r="Q463" s="20"/>
      <c r="R463" s="20">
        <f t="shared" ref="R463:R468" si="163">SUM(H463:Q463)</f>
        <v>0</v>
      </c>
      <c r="S463" s="21">
        <f>SUM(H463:Q463)/10</f>
        <v>0</v>
      </c>
      <c r="T463" s="16"/>
    </row>
    <row r="464" spans="1:20" ht="13.5" customHeight="1" x14ac:dyDescent="0.25">
      <c r="A464" s="440"/>
      <c r="B464" s="442"/>
      <c r="C464" s="442"/>
      <c r="D464" s="443"/>
      <c r="E464" s="423"/>
      <c r="F464" s="320"/>
      <c r="G464" s="9" t="s">
        <v>2</v>
      </c>
      <c r="H464" s="28"/>
      <c r="I464" s="29"/>
      <c r="J464" s="29"/>
      <c r="K464" s="29"/>
      <c r="L464" s="29"/>
      <c r="M464" s="29"/>
      <c r="N464" s="29"/>
      <c r="O464" s="29"/>
      <c r="P464" s="29"/>
      <c r="Q464" s="29"/>
      <c r="R464" s="29">
        <f t="shared" si="163"/>
        <v>0</v>
      </c>
      <c r="S464" s="22">
        <f>SUM(H464:Q464)/12</f>
        <v>0</v>
      </c>
      <c r="T464" s="36"/>
    </row>
    <row r="465" spans="1:20" ht="13.5" customHeight="1" x14ac:dyDescent="0.25">
      <c r="A465" s="440"/>
      <c r="B465" s="442"/>
      <c r="C465" s="442"/>
      <c r="D465" s="443"/>
      <c r="E465" s="423"/>
      <c r="F465" s="321"/>
      <c r="G465" s="23" t="s">
        <v>22</v>
      </c>
      <c r="H465" s="31">
        <f t="shared" ref="H465:Q465" si="164">+(H464*2+H463)/3</f>
        <v>0</v>
      </c>
      <c r="I465" s="31">
        <f t="shared" si="164"/>
        <v>0</v>
      </c>
      <c r="J465" s="31">
        <f t="shared" si="164"/>
        <v>0</v>
      </c>
      <c r="K465" s="31">
        <f t="shared" si="164"/>
        <v>0</v>
      </c>
      <c r="L465" s="31">
        <f t="shared" si="164"/>
        <v>0</v>
      </c>
      <c r="M465" s="31">
        <f t="shared" si="164"/>
        <v>0</v>
      </c>
      <c r="N465" s="31">
        <f t="shared" si="164"/>
        <v>0</v>
      </c>
      <c r="O465" s="31">
        <f t="shared" si="164"/>
        <v>0</v>
      </c>
      <c r="P465" s="31">
        <f t="shared" si="164"/>
        <v>0</v>
      </c>
      <c r="Q465" s="31">
        <f t="shared" si="164"/>
        <v>0</v>
      </c>
      <c r="R465" s="32">
        <f t="shared" si="163"/>
        <v>0</v>
      </c>
      <c r="S465" s="24">
        <f>SUM(S464*2+S463)/3</f>
        <v>0</v>
      </c>
      <c r="T465" s="36"/>
    </row>
    <row r="466" spans="1:20" ht="13.5" customHeight="1" x14ac:dyDescent="0.25">
      <c r="A466" s="440"/>
      <c r="B466" s="442"/>
      <c r="C466" s="442"/>
      <c r="D466" s="443"/>
      <c r="E466" s="423"/>
      <c r="F466" s="322" t="s">
        <v>20</v>
      </c>
      <c r="G466" s="9" t="s">
        <v>1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>
        <f t="shared" si="163"/>
        <v>0</v>
      </c>
      <c r="S466" s="22">
        <f>SUM(H466:Q466)/10</f>
        <v>0</v>
      </c>
      <c r="T466" s="36"/>
    </row>
    <row r="467" spans="1:20" ht="13.5" customHeight="1" x14ac:dyDescent="0.25">
      <c r="A467" s="440"/>
      <c r="B467" s="442"/>
      <c r="C467" s="442"/>
      <c r="D467" s="443"/>
      <c r="E467" s="423"/>
      <c r="F467" s="322"/>
      <c r="G467" s="9" t="s">
        <v>2</v>
      </c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>
        <f t="shared" si="163"/>
        <v>0</v>
      </c>
      <c r="S467" s="22">
        <f>SUM(H467:Q467)/12</f>
        <v>0</v>
      </c>
      <c r="T467" s="36"/>
    </row>
    <row r="468" spans="1:20" ht="13.5" customHeight="1" x14ac:dyDescent="0.25">
      <c r="A468" s="440"/>
      <c r="B468" s="442"/>
      <c r="C468" s="442"/>
      <c r="D468" s="443"/>
      <c r="E468" s="423"/>
      <c r="F468" s="322"/>
      <c r="G468" s="23" t="s">
        <v>23</v>
      </c>
      <c r="H468" s="31">
        <f t="shared" ref="H468:Q468" si="165">+(H467*2+H466)/3</f>
        <v>0</v>
      </c>
      <c r="I468" s="31">
        <f t="shared" si="165"/>
        <v>0</v>
      </c>
      <c r="J468" s="31">
        <f t="shared" si="165"/>
        <v>0</v>
      </c>
      <c r="K468" s="31">
        <f t="shared" si="165"/>
        <v>0</v>
      </c>
      <c r="L468" s="31">
        <f t="shared" si="165"/>
        <v>0</v>
      </c>
      <c r="M468" s="31">
        <f t="shared" si="165"/>
        <v>0</v>
      </c>
      <c r="N468" s="31">
        <f t="shared" si="165"/>
        <v>0</v>
      </c>
      <c r="O468" s="31">
        <f t="shared" si="165"/>
        <v>0</v>
      </c>
      <c r="P468" s="31">
        <f t="shared" si="165"/>
        <v>0</v>
      </c>
      <c r="Q468" s="31">
        <f t="shared" si="165"/>
        <v>0</v>
      </c>
      <c r="R468" s="32">
        <f t="shared" si="163"/>
        <v>0</v>
      </c>
      <c r="S468" s="24">
        <f>SUM(S467*2+S466)/3</f>
        <v>0</v>
      </c>
      <c r="T468" s="36"/>
    </row>
    <row r="469" spans="1:20" ht="13.5" customHeight="1" thickBot="1" x14ac:dyDescent="0.3">
      <c r="A469" s="440"/>
      <c r="B469" s="442"/>
      <c r="C469" s="442"/>
      <c r="D469" s="443"/>
      <c r="E469" s="423"/>
      <c r="F469" s="323" t="s">
        <v>21</v>
      </c>
      <c r="G469" s="323"/>
      <c r="H469" s="25">
        <f>SUM(H465,H468)/2</f>
        <v>0</v>
      </c>
      <c r="I469" s="25">
        <f t="shared" ref="I469:Q469" si="166">SUM(I465,I468)/2</f>
        <v>0</v>
      </c>
      <c r="J469" s="25">
        <f t="shared" si="166"/>
        <v>0</v>
      </c>
      <c r="K469" s="25">
        <f t="shared" si="166"/>
        <v>0</v>
      </c>
      <c r="L469" s="25">
        <f t="shared" si="166"/>
        <v>0</v>
      </c>
      <c r="M469" s="25">
        <f t="shared" si="166"/>
        <v>0</v>
      </c>
      <c r="N469" s="25">
        <f t="shared" si="166"/>
        <v>0</v>
      </c>
      <c r="O469" s="25">
        <f t="shared" si="166"/>
        <v>0</v>
      </c>
      <c r="P469" s="25">
        <f t="shared" si="166"/>
        <v>0</v>
      </c>
      <c r="Q469" s="25">
        <f t="shared" si="166"/>
        <v>0</v>
      </c>
      <c r="R469" s="25"/>
      <c r="S469" s="25">
        <f>SUM(S465,S468)/2</f>
        <v>0</v>
      </c>
      <c r="T469" s="11"/>
    </row>
    <row r="470" spans="1:20" ht="13.5" customHeight="1" x14ac:dyDescent="0.25">
      <c r="A470" s="439">
        <v>67</v>
      </c>
      <c r="B470" s="441" t="s">
        <v>55</v>
      </c>
      <c r="C470" s="441" t="s">
        <v>34</v>
      </c>
      <c r="D470" s="443" t="s">
        <v>57</v>
      </c>
      <c r="E470" s="423"/>
      <c r="F470" s="319" t="s">
        <v>16</v>
      </c>
      <c r="G470" s="12" t="s">
        <v>1</v>
      </c>
      <c r="H470" s="26"/>
      <c r="I470" s="20"/>
      <c r="J470" s="20"/>
      <c r="K470" s="20"/>
      <c r="L470" s="20"/>
      <c r="M470" s="20"/>
      <c r="N470" s="20"/>
      <c r="O470" s="20"/>
      <c r="P470" s="20"/>
      <c r="Q470" s="20"/>
      <c r="R470" s="20">
        <f t="shared" ref="R470:R475" si="167">SUM(H470:Q470)</f>
        <v>0</v>
      </c>
      <c r="S470" s="21">
        <f>SUM(H470:Q470)/10</f>
        <v>0</v>
      </c>
      <c r="T470" s="16"/>
    </row>
    <row r="471" spans="1:20" ht="13.5" customHeight="1" x14ac:dyDescent="0.25">
      <c r="A471" s="440"/>
      <c r="B471" s="442"/>
      <c r="C471" s="442"/>
      <c r="D471" s="443"/>
      <c r="E471" s="423"/>
      <c r="F471" s="320"/>
      <c r="G471" s="9" t="s">
        <v>2</v>
      </c>
      <c r="H471" s="28"/>
      <c r="I471" s="29"/>
      <c r="J471" s="29"/>
      <c r="K471" s="29"/>
      <c r="L471" s="29"/>
      <c r="M471" s="29"/>
      <c r="N471" s="29"/>
      <c r="O471" s="29"/>
      <c r="P471" s="29"/>
      <c r="Q471" s="29"/>
      <c r="R471" s="29">
        <f t="shared" si="167"/>
        <v>0</v>
      </c>
      <c r="S471" s="22">
        <f>SUM(H471:Q471)/12</f>
        <v>0</v>
      </c>
      <c r="T471" s="36"/>
    </row>
    <row r="472" spans="1:20" ht="13.5" customHeight="1" x14ac:dyDescent="0.25">
      <c r="A472" s="440"/>
      <c r="B472" s="442"/>
      <c r="C472" s="442"/>
      <c r="D472" s="443"/>
      <c r="E472" s="423"/>
      <c r="F472" s="321"/>
      <c r="G472" s="23" t="s">
        <v>22</v>
      </c>
      <c r="H472" s="31">
        <f t="shared" ref="H472:Q472" si="168">+(H471*2+H470)/3</f>
        <v>0</v>
      </c>
      <c r="I472" s="31">
        <f t="shared" si="168"/>
        <v>0</v>
      </c>
      <c r="J472" s="31">
        <f t="shared" si="168"/>
        <v>0</v>
      </c>
      <c r="K472" s="31">
        <f t="shared" si="168"/>
        <v>0</v>
      </c>
      <c r="L472" s="31">
        <f t="shared" si="168"/>
        <v>0</v>
      </c>
      <c r="M472" s="31">
        <f t="shared" si="168"/>
        <v>0</v>
      </c>
      <c r="N472" s="31">
        <f t="shared" si="168"/>
        <v>0</v>
      </c>
      <c r="O472" s="31">
        <f t="shared" si="168"/>
        <v>0</v>
      </c>
      <c r="P472" s="31">
        <f t="shared" si="168"/>
        <v>0</v>
      </c>
      <c r="Q472" s="31">
        <f t="shared" si="168"/>
        <v>0</v>
      </c>
      <c r="R472" s="32">
        <f t="shared" si="167"/>
        <v>0</v>
      </c>
      <c r="S472" s="24">
        <f>SUM(S471*2+S470)/3</f>
        <v>0</v>
      </c>
      <c r="T472" s="36"/>
    </row>
    <row r="473" spans="1:20" ht="13.5" customHeight="1" x14ac:dyDescent="0.25">
      <c r="A473" s="440"/>
      <c r="B473" s="442"/>
      <c r="C473" s="442"/>
      <c r="D473" s="443"/>
      <c r="E473" s="423"/>
      <c r="F473" s="322" t="s">
        <v>20</v>
      </c>
      <c r="G473" s="9" t="s">
        <v>1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>
        <f t="shared" si="167"/>
        <v>0</v>
      </c>
      <c r="S473" s="22">
        <f>SUM(H473:Q473)/10</f>
        <v>0</v>
      </c>
      <c r="T473" s="36"/>
    </row>
    <row r="474" spans="1:20" ht="13.5" customHeight="1" x14ac:dyDescent="0.25">
      <c r="A474" s="440"/>
      <c r="B474" s="442"/>
      <c r="C474" s="442"/>
      <c r="D474" s="443"/>
      <c r="E474" s="423"/>
      <c r="F474" s="322"/>
      <c r="G474" s="9" t="s">
        <v>2</v>
      </c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>
        <f t="shared" si="167"/>
        <v>0</v>
      </c>
      <c r="S474" s="22">
        <f>SUM(H474:Q474)/12</f>
        <v>0</v>
      </c>
      <c r="T474" s="36"/>
    </row>
    <row r="475" spans="1:20" ht="13.5" customHeight="1" x14ac:dyDescent="0.25">
      <c r="A475" s="440"/>
      <c r="B475" s="442"/>
      <c r="C475" s="442"/>
      <c r="D475" s="443"/>
      <c r="E475" s="423"/>
      <c r="F475" s="322"/>
      <c r="G475" s="23" t="s">
        <v>23</v>
      </c>
      <c r="H475" s="31">
        <f t="shared" ref="H475:Q475" si="169">+(H474*2+H473)/3</f>
        <v>0</v>
      </c>
      <c r="I475" s="31">
        <f t="shared" si="169"/>
        <v>0</v>
      </c>
      <c r="J475" s="31">
        <f t="shared" si="169"/>
        <v>0</v>
      </c>
      <c r="K475" s="31">
        <f t="shared" si="169"/>
        <v>0</v>
      </c>
      <c r="L475" s="31">
        <f t="shared" si="169"/>
        <v>0</v>
      </c>
      <c r="M475" s="31">
        <f t="shared" si="169"/>
        <v>0</v>
      </c>
      <c r="N475" s="31">
        <f t="shared" si="169"/>
        <v>0</v>
      </c>
      <c r="O475" s="31">
        <f t="shared" si="169"/>
        <v>0</v>
      </c>
      <c r="P475" s="31">
        <f t="shared" si="169"/>
        <v>0</v>
      </c>
      <c r="Q475" s="31">
        <f t="shared" si="169"/>
        <v>0</v>
      </c>
      <c r="R475" s="32">
        <f t="shared" si="167"/>
        <v>0</v>
      </c>
      <c r="S475" s="24">
        <f>SUM(S474*2+S473)/3</f>
        <v>0</v>
      </c>
      <c r="T475" s="36"/>
    </row>
    <row r="476" spans="1:20" ht="13.5" customHeight="1" thickBot="1" x14ac:dyDescent="0.3">
      <c r="A476" s="440"/>
      <c r="B476" s="442"/>
      <c r="C476" s="442"/>
      <c r="D476" s="443"/>
      <c r="E476" s="423"/>
      <c r="F476" s="323" t="s">
        <v>21</v>
      </c>
      <c r="G476" s="323"/>
      <c r="H476" s="25">
        <f>SUM(H472,H475)/2</f>
        <v>0</v>
      </c>
      <c r="I476" s="25">
        <f t="shared" ref="I476:Q476" si="170">SUM(I472,I475)/2</f>
        <v>0</v>
      </c>
      <c r="J476" s="25">
        <f t="shared" si="170"/>
        <v>0</v>
      </c>
      <c r="K476" s="25">
        <f t="shared" si="170"/>
        <v>0</v>
      </c>
      <c r="L476" s="25">
        <f t="shared" si="170"/>
        <v>0</v>
      </c>
      <c r="M476" s="25">
        <f t="shared" si="170"/>
        <v>0</v>
      </c>
      <c r="N476" s="25">
        <f t="shared" si="170"/>
        <v>0</v>
      </c>
      <c r="O476" s="25">
        <f t="shared" si="170"/>
        <v>0</v>
      </c>
      <c r="P476" s="25">
        <f t="shared" si="170"/>
        <v>0</v>
      </c>
      <c r="Q476" s="25">
        <f t="shared" si="170"/>
        <v>0</v>
      </c>
      <c r="R476" s="25"/>
      <c r="S476" s="25">
        <f>SUM(S472,S475)/2</f>
        <v>0</v>
      </c>
      <c r="T476" s="11"/>
    </row>
    <row r="477" spans="1:20" ht="13.5" customHeight="1" x14ac:dyDescent="0.25">
      <c r="A477" s="439">
        <v>68</v>
      </c>
      <c r="B477" s="441" t="s">
        <v>55</v>
      </c>
      <c r="C477" s="441" t="s">
        <v>34</v>
      </c>
      <c r="D477" s="443" t="s">
        <v>57</v>
      </c>
      <c r="E477" s="423"/>
      <c r="F477" s="319" t="s">
        <v>16</v>
      </c>
      <c r="G477" s="12" t="s">
        <v>1</v>
      </c>
      <c r="H477" s="26"/>
      <c r="I477" s="20"/>
      <c r="J477" s="20"/>
      <c r="K477" s="20"/>
      <c r="L477" s="20"/>
      <c r="M477" s="20"/>
      <c r="N477" s="20"/>
      <c r="O477" s="20"/>
      <c r="P477" s="20"/>
      <c r="Q477" s="20"/>
      <c r="R477" s="20">
        <f t="shared" ref="R477:R482" si="171">SUM(H477:Q477)</f>
        <v>0</v>
      </c>
      <c r="S477" s="21">
        <f>SUM(H477:Q477)/10</f>
        <v>0</v>
      </c>
      <c r="T477" s="16"/>
    </row>
    <row r="478" spans="1:20" ht="13.5" customHeight="1" x14ac:dyDescent="0.25">
      <c r="A478" s="440"/>
      <c r="B478" s="442"/>
      <c r="C478" s="442"/>
      <c r="D478" s="443"/>
      <c r="E478" s="423"/>
      <c r="F478" s="320"/>
      <c r="G478" s="9" t="s">
        <v>2</v>
      </c>
      <c r="H478" s="28"/>
      <c r="I478" s="29"/>
      <c r="J478" s="29"/>
      <c r="K478" s="29"/>
      <c r="L478" s="29"/>
      <c r="M478" s="29"/>
      <c r="N478" s="29"/>
      <c r="O478" s="29"/>
      <c r="P478" s="29"/>
      <c r="Q478" s="29"/>
      <c r="R478" s="29">
        <f t="shared" si="171"/>
        <v>0</v>
      </c>
      <c r="S478" s="22">
        <f>SUM(H478:Q478)/12</f>
        <v>0</v>
      </c>
      <c r="T478" s="36"/>
    </row>
    <row r="479" spans="1:20" ht="13.5" customHeight="1" x14ac:dyDescent="0.25">
      <c r="A479" s="440"/>
      <c r="B479" s="442"/>
      <c r="C479" s="442"/>
      <c r="D479" s="443"/>
      <c r="E479" s="423"/>
      <c r="F479" s="321"/>
      <c r="G479" s="23" t="s">
        <v>22</v>
      </c>
      <c r="H479" s="31">
        <f t="shared" ref="H479:Q479" si="172">+(H478*2+H477)/3</f>
        <v>0</v>
      </c>
      <c r="I479" s="31">
        <f t="shared" si="172"/>
        <v>0</v>
      </c>
      <c r="J479" s="31">
        <f t="shared" si="172"/>
        <v>0</v>
      </c>
      <c r="K479" s="31">
        <f t="shared" si="172"/>
        <v>0</v>
      </c>
      <c r="L479" s="31">
        <f t="shared" si="172"/>
        <v>0</v>
      </c>
      <c r="M479" s="31">
        <f t="shared" si="172"/>
        <v>0</v>
      </c>
      <c r="N479" s="31">
        <f t="shared" si="172"/>
        <v>0</v>
      </c>
      <c r="O479" s="31">
        <f t="shared" si="172"/>
        <v>0</v>
      </c>
      <c r="P479" s="31">
        <f t="shared" si="172"/>
        <v>0</v>
      </c>
      <c r="Q479" s="31">
        <f t="shared" si="172"/>
        <v>0</v>
      </c>
      <c r="R479" s="32">
        <f t="shared" si="171"/>
        <v>0</v>
      </c>
      <c r="S479" s="24">
        <f>SUM(S478*2+S477)/3</f>
        <v>0</v>
      </c>
      <c r="T479" s="36"/>
    </row>
    <row r="480" spans="1:20" ht="13.5" customHeight="1" x14ac:dyDescent="0.25">
      <c r="A480" s="440"/>
      <c r="B480" s="442"/>
      <c r="C480" s="442"/>
      <c r="D480" s="443"/>
      <c r="E480" s="423"/>
      <c r="F480" s="322" t="s">
        <v>20</v>
      </c>
      <c r="G480" s="9" t="s">
        <v>1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>
        <f t="shared" si="171"/>
        <v>0</v>
      </c>
      <c r="S480" s="22">
        <f>SUM(H480:Q480)/10</f>
        <v>0</v>
      </c>
      <c r="T480" s="36"/>
    </row>
    <row r="481" spans="1:20" ht="13.5" customHeight="1" x14ac:dyDescent="0.25">
      <c r="A481" s="440"/>
      <c r="B481" s="442"/>
      <c r="C481" s="442"/>
      <c r="D481" s="443"/>
      <c r="E481" s="423"/>
      <c r="F481" s="322"/>
      <c r="G481" s="9" t="s">
        <v>2</v>
      </c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>
        <f t="shared" si="171"/>
        <v>0</v>
      </c>
      <c r="S481" s="22">
        <f>SUM(H481:Q481)/12</f>
        <v>0</v>
      </c>
      <c r="T481" s="36"/>
    </row>
    <row r="482" spans="1:20" ht="13.5" customHeight="1" x14ac:dyDescent="0.25">
      <c r="A482" s="440"/>
      <c r="B482" s="442"/>
      <c r="C482" s="442"/>
      <c r="D482" s="443"/>
      <c r="E482" s="423"/>
      <c r="F482" s="322"/>
      <c r="G482" s="23" t="s">
        <v>23</v>
      </c>
      <c r="H482" s="31">
        <f t="shared" ref="H482:Q482" si="173">+(H481*2+H480)/3</f>
        <v>0</v>
      </c>
      <c r="I482" s="31">
        <f t="shared" si="173"/>
        <v>0</v>
      </c>
      <c r="J482" s="31">
        <f t="shared" si="173"/>
        <v>0</v>
      </c>
      <c r="K482" s="31">
        <f t="shared" si="173"/>
        <v>0</v>
      </c>
      <c r="L482" s="31">
        <f t="shared" si="173"/>
        <v>0</v>
      </c>
      <c r="M482" s="31">
        <f t="shared" si="173"/>
        <v>0</v>
      </c>
      <c r="N482" s="31">
        <f t="shared" si="173"/>
        <v>0</v>
      </c>
      <c r="O482" s="31">
        <f t="shared" si="173"/>
        <v>0</v>
      </c>
      <c r="P482" s="31">
        <f t="shared" si="173"/>
        <v>0</v>
      </c>
      <c r="Q482" s="31">
        <f t="shared" si="173"/>
        <v>0</v>
      </c>
      <c r="R482" s="32">
        <f t="shared" si="171"/>
        <v>0</v>
      </c>
      <c r="S482" s="24">
        <f>SUM(S481*2+S480)/3</f>
        <v>0</v>
      </c>
      <c r="T482" s="36"/>
    </row>
    <row r="483" spans="1:20" ht="13.5" customHeight="1" thickBot="1" x14ac:dyDescent="0.3">
      <c r="A483" s="440"/>
      <c r="B483" s="442"/>
      <c r="C483" s="442"/>
      <c r="D483" s="443"/>
      <c r="E483" s="423"/>
      <c r="F483" s="323" t="s">
        <v>21</v>
      </c>
      <c r="G483" s="323"/>
      <c r="H483" s="25">
        <f>SUM(H479,H482)/2</f>
        <v>0</v>
      </c>
      <c r="I483" s="25">
        <f t="shared" ref="I483:Q483" si="174">SUM(I479,I482)/2</f>
        <v>0</v>
      </c>
      <c r="J483" s="25">
        <f t="shared" si="174"/>
        <v>0</v>
      </c>
      <c r="K483" s="25">
        <f t="shared" si="174"/>
        <v>0</v>
      </c>
      <c r="L483" s="25">
        <f t="shared" si="174"/>
        <v>0</v>
      </c>
      <c r="M483" s="25">
        <f t="shared" si="174"/>
        <v>0</v>
      </c>
      <c r="N483" s="25">
        <f t="shared" si="174"/>
        <v>0</v>
      </c>
      <c r="O483" s="25">
        <f t="shared" si="174"/>
        <v>0</v>
      </c>
      <c r="P483" s="25">
        <f t="shared" si="174"/>
        <v>0</v>
      </c>
      <c r="Q483" s="25">
        <f t="shared" si="174"/>
        <v>0</v>
      </c>
      <c r="R483" s="25"/>
      <c r="S483" s="25">
        <f>SUM(S479,S482)/2</f>
        <v>0</v>
      </c>
      <c r="T483" s="11"/>
    </row>
    <row r="484" spans="1:20" ht="13.5" customHeight="1" x14ac:dyDescent="0.25">
      <c r="A484" s="439">
        <v>69</v>
      </c>
      <c r="B484" s="441" t="s">
        <v>55</v>
      </c>
      <c r="C484" s="441" t="s">
        <v>34</v>
      </c>
      <c r="D484" s="443" t="s">
        <v>57</v>
      </c>
      <c r="E484" s="423"/>
      <c r="F484" s="319" t="s">
        <v>16</v>
      </c>
      <c r="G484" s="12" t="s">
        <v>1</v>
      </c>
      <c r="H484" s="26"/>
      <c r="I484" s="20"/>
      <c r="J484" s="20"/>
      <c r="K484" s="20"/>
      <c r="L484" s="20"/>
      <c r="M484" s="20"/>
      <c r="N484" s="20"/>
      <c r="O484" s="20"/>
      <c r="P484" s="20"/>
      <c r="Q484" s="20"/>
      <c r="R484" s="20">
        <f t="shared" ref="R484:R489" si="175">SUM(H484:Q484)</f>
        <v>0</v>
      </c>
      <c r="S484" s="21">
        <f>SUM(H484:Q484)/10</f>
        <v>0</v>
      </c>
      <c r="T484" s="16"/>
    </row>
    <row r="485" spans="1:20" ht="13.5" customHeight="1" x14ac:dyDescent="0.25">
      <c r="A485" s="440"/>
      <c r="B485" s="442"/>
      <c r="C485" s="442"/>
      <c r="D485" s="443"/>
      <c r="E485" s="423"/>
      <c r="F485" s="320"/>
      <c r="G485" s="9" t="s">
        <v>2</v>
      </c>
      <c r="H485" s="28"/>
      <c r="I485" s="29"/>
      <c r="J485" s="29"/>
      <c r="K485" s="29"/>
      <c r="L485" s="29"/>
      <c r="M485" s="29"/>
      <c r="N485" s="29"/>
      <c r="O485" s="29"/>
      <c r="P485" s="29"/>
      <c r="Q485" s="29"/>
      <c r="R485" s="29">
        <f t="shared" si="175"/>
        <v>0</v>
      </c>
      <c r="S485" s="22">
        <f>SUM(H485:Q485)/12</f>
        <v>0</v>
      </c>
      <c r="T485" s="36"/>
    </row>
    <row r="486" spans="1:20" ht="13.5" customHeight="1" x14ac:dyDescent="0.25">
      <c r="A486" s="440"/>
      <c r="B486" s="442"/>
      <c r="C486" s="442"/>
      <c r="D486" s="443"/>
      <c r="E486" s="423"/>
      <c r="F486" s="321"/>
      <c r="G486" s="23" t="s">
        <v>22</v>
      </c>
      <c r="H486" s="31">
        <f t="shared" ref="H486:Q486" si="176">+(H485*2+H484)/3</f>
        <v>0</v>
      </c>
      <c r="I486" s="31">
        <f t="shared" si="176"/>
        <v>0</v>
      </c>
      <c r="J486" s="31">
        <f t="shared" si="176"/>
        <v>0</v>
      </c>
      <c r="K486" s="31">
        <f t="shared" si="176"/>
        <v>0</v>
      </c>
      <c r="L486" s="31">
        <f t="shared" si="176"/>
        <v>0</v>
      </c>
      <c r="M486" s="31">
        <f t="shared" si="176"/>
        <v>0</v>
      </c>
      <c r="N486" s="31">
        <f t="shared" si="176"/>
        <v>0</v>
      </c>
      <c r="O486" s="31">
        <f t="shared" si="176"/>
        <v>0</v>
      </c>
      <c r="P486" s="31">
        <f t="shared" si="176"/>
        <v>0</v>
      </c>
      <c r="Q486" s="31">
        <f t="shared" si="176"/>
        <v>0</v>
      </c>
      <c r="R486" s="32">
        <f t="shared" si="175"/>
        <v>0</v>
      </c>
      <c r="S486" s="24">
        <f>SUM(S485*2+S484)/3</f>
        <v>0</v>
      </c>
      <c r="T486" s="36"/>
    </row>
    <row r="487" spans="1:20" ht="13.5" customHeight="1" x14ac:dyDescent="0.25">
      <c r="A487" s="440"/>
      <c r="B487" s="442"/>
      <c r="C487" s="442"/>
      <c r="D487" s="443"/>
      <c r="E487" s="423"/>
      <c r="F487" s="322" t="s">
        <v>20</v>
      </c>
      <c r="G487" s="9" t="s">
        <v>1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>
        <f t="shared" si="175"/>
        <v>0</v>
      </c>
      <c r="S487" s="22">
        <f>SUM(H487:Q487)/10</f>
        <v>0</v>
      </c>
      <c r="T487" s="36"/>
    </row>
    <row r="488" spans="1:20" ht="13.5" customHeight="1" x14ac:dyDescent="0.25">
      <c r="A488" s="440"/>
      <c r="B488" s="442"/>
      <c r="C488" s="442"/>
      <c r="D488" s="443"/>
      <c r="E488" s="423"/>
      <c r="F488" s="322"/>
      <c r="G488" s="9" t="s">
        <v>2</v>
      </c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>
        <f t="shared" si="175"/>
        <v>0</v>
      </c>
      <c r="S488" s="22">
        <f>SUM(H488:Q488)/12</f>
        <v>0</v>
      </c>
      <c r="T488" s="36"/>
    </row>
    <row r="489" spans="1:20" ht="13.5" customHeight="1" x14ac:dyDescent="0.25">
      <c r="A489" s="440"/>
      <c r="B489" s="442"/>
      <c r="C489" s="442"/>
      <c r="D489" s="443"/>
      <c r="E489" s="423"/>
      <c r="F489" s="322"/>
      <c r="G489" s="23" t="s">
        <v>23</v>
      </c>
      <c r="H489" s="31">
        <f t="shared" ref="H489:Q489" si="177">+(H488*2+H487)/3</f>
        <v>0</v>
      </c>
      <c r="I489" s="31">
        <f t="shared" si="177"/>
        <v>0</v>
      </c>
      <c r="J489" s="31">
        <f t="shared" si="177"/>
        <v>0</v>
      </c>
      <c r="K489" s="31">
        <f t="shared" si="177"/>
        <v>0</v>
      </c>
      <c r="L489" s="31">
        <f t="shared" si="177"/>
        <v>0</v>
      </c>
      <c r="M489" s="31">
        <f t="shared" si="177"/>
        <v>0</v>
      </c>
      <c r="N489" s="31">
        <f t="shared" si="177"/>
        <v>0</v>
      </c>
      <c r="O489" s="31">
        <f t="shared" si="177"/>
        <v>0</v>
      </c>
      <c r="P489" s="31">
        <f t="shared" si="177"/>
        <v>0</v>
      </c>
      <c r="Q489" s="31">
        <f t="shared" si="177"/>
        <v>0</v>
      </c>
      <c r="R489" s="32">
        <f t="shared" si="175"/>
        <v>0</v>
      </c>
      <c r="S489" s="24">
        <f>SUM(S488*2+S487)/3</f>
        <v>0</v>
      </c>
      <c r="T489" s="36"/>
    </row>
    <row r="490" spans="1:20" ht="13.5" customHeight="1" thickBot="1" x14ac:dyDescent="0.3">
      <c r="A490" s="440"/>
      <c r="B490" s="442"/>
      <c r="C490" s="442"/>
      <c r="D490" s="443"/>
      <c r="E490" s="423"/>
      <c r="F490" s="323" t="s">
        <v>21</v>
      </c>
      <c r="G490" s="323"/>
      <c r="H490" s="25">
        <f>SUM(H486,H489)/2</f>
        <v>0</v>
      </c>
      <c r="I490" s="25">
        <f t="shared" ref="I490:Q490" si="178">SUM(I486,I489)/2</f>
        <v>0</v>
      </c>
      <c r="J490" s="25">
        <f t="shared" si="178"/>
        <v>0</v>
      </c>
      <c r="K490" s="25">
        <f t="shared" si="178"/>
        <v>0</v>
      </c>
      <c r="L490" s="25">
        <f t="shared" si="178"/>
        <v>0</v>
      </c>
      <c r="M490" s="25">
        <f t="shared" si="178"/>
        <v>0</v>
      </c>
      <c r="N490" s="25">
        <f t="shared" si="178"/>
        <v>0</v>
      </c>
      <c r="O490" s="25">
        <f t="shared" si="178"/>
        <v>0</v>
      </c>
      <c r="P490" s="25">
        <f t="shared" si="178"/>
        <v>0</v>
      </c>
      <c r="Q490" s="25">
        <f t="shared" si="178"/>
        <v>0</v>
      </c>
      <c r="R490" s="25"/>
      <c r="S490" s="25">
        <f>SUM(S486,S489)/2</f>
        <v>0</v>
      </c>
      <c r="T490" s="11"/>
    </row>
    <row r="491" spans="1:20" ht="13.5" customHeight="1" x14ac:dyDescent="0.25">
      <c r="A491" s="439">
        <v>70</v>
      </c>
      <c r="B491" s="441" t="s">
        <v>55</v>
      </c>
      <c r="C491" s="441" t="s">
        <v>34</v>
      </c>
      <c r="D491" s="443" t="s">
        <v>57</v>
      </c>
      <c r="E491" s="423"/>
      <c r="F491" s="319" t="s">
        <v>16</v>
      </c>
      <c r="G491" s="12" t="s">
        <v>1</v>
      </c>
      <c r="H491" s="26"/>
      <c r="I491" s="20"/>
      <c r="J491" s="20"/>
      <c r="K491" s="20"/>
      <c r="L491" s="20"/>
      <c r="M491" s="20"/>
      <c r="N491" s="20"/>
      <c r="O491" s="20"/>
      <c r="P491" s="20"/>
      <c r="Q491" s="20"/>
      <c r="R491" s="20">
        <f t="shared" ref="R491:R496" si="179">SUM(H491:Q491)</f>
        <v>0</v>
      </c>
      <c r="S491" s="21">
        <f>SUM(H491:Q491)/10</f>
        <v>0</v>
      </c>
      <c r="T491" s="16"/>
    </row>
    <row r="492" spans="1:20" ht="13.5" customHeight="1" x14ac:dyDescent="0.25">
      <c r="A492" s="440"/>
      <c r="B492" s="442"/>
      <c r="C492" s="442"/>
      <c r="D492" s="443"/>
      <c r="E492" s="423"/>
      <c r="F492" s="320"/>
      <c r="G492" s="9" t="s">
        <v>2</v>
      </c>
      <c r="H492" s="28"/>
      <c r="I492" s="29"/>
      <c r="J492" s="29"/>
      <c r="K492" s="29"/>
      <c r="L492" s="29"/>
      <c r="M492" s="29"/>
      <c r="N492" s="29"/>
      <c r="O492" s="29"/>
      <c r="P492" s="29"/>
      <c r="Q492" s="29"/>
      <c r="R492" s="29">
        <f t="shared" si="179"/>
        <v>0</v>
      </c>
      <c r="S492" s="22">
        <f>SUM(H492:Q492)/12</f>
        <v>0</v>
      </c>
      <c r="T492" s="36"/>
    </row>
    <row r="493" spans="1:20" ht="13.5" customHeight="1" x14ac:dyDescent="0.25">
      <c r="A493" s="440"/>
      <c r="B493" s="442"/>
      <c r="C493" s="442"/>
      <c r="D493" s="443"/>
      <c r="E493" s="423"/>
      <c r="F493" s="321"/>
      <c r="G493" s="23" t="s">
        <v>22</v>
      </c>
      <c r="H493" s="31">
        <f t="shared" ref="H493:Q493" si="180">+(H492*2+H491)/3</f>
        <v>0</v>
      </c>
      <c r="I493" s="31">
        <f t="shared" si="180"/>
        <v>0</v>
      </c>
      <c r="J493" s="31">
        <f t="shared" si="180"/>
        <v>0</v>
      </c>
      <c r="K493" s="31">
        <f t="shared" si="180"/>
        <v>0</v>
      </c>
      <c r="L493" s="31">
        <f t="shared" si="180"/>
        <v>0</v>
      </c>
      <c r="M493" s="31">
        <f t="shared" si="180"/>
        <v>0</v>
      </c>
      <c r="N493" s="31">
        <f t="shared" si="180"/>
        <v>0</v>
      </c>
      <c r="O493" s="31">
        <f t="shared" si="180"/>
        <v>0</v>
      </c>
      <c r="P493" s="31">
        <f t="shared" si="180"/>
        <v>0</v>
      </c>
      <c r="Q493" s="31">
        <f t="shared" si="180"/>
        <v>0</v>
      </c>
      <c r="R493" s="32">
        <f t="shared" si="179"/>
        <v>0</v>
      </c>
      <c r="S493" s="24">
        <f>SUM(S492*2+S491)/3</f>
        <v>0</v>
      </c>
      <c r="T493" s="36"/>
    </row>
    <row r="494" spans="1:20" ht="13.5" customHeight="1" x14ac:dyDescent="0.25">
      <c r="A494" s="440"/>
      <c r="B494" s="442"/>
      <c r="C494" s="442"/>
      <c r="D494" s="443"/>
      <c r="E494" s="423"/>
      <c r="F494" s="322" t="s">
        <v>20</v>
      </c>
      <c r="G494" s="9" t="s">
        <v>1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>
        <f t="shared" si="179"/>
        <v>0</v>
      </c>
      <c r="S494" s="22">
        <f>SUM(H494:Q494)/10</f>
        <v>0</v>
      </c>
      <c r="T494" s="36"/>
    </row>
    <row r="495" spans="1:20" ht="13.5" customHeight="1" x14ac:dyDescent="0.25">
      <c r="A495" s="440"/>
      <c r="B495" s="442"/>
      <c r="C495" s="442"/>
      <c r="D495" s="443"/>
      <c r="E495" s="423"/>
      <c r="F495" s="322"/>
      <c r="G495" s="9" t="s">
        <v>2</v>
      </c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>
        <f t="shared" si="179"/>
        <v>0</v>
      </c>
      <c r="S495" s="22">
        <f>SUM(H495:Q495)/12</f>
        <v>0</v>
      </c>
      <c r="T495" s="36"/>
    </row>
    <row r="496" spans="1:20" ht="13.5" customHeight="1" x14ac:dyDescent="0.25">
      <c r="A496" s="440"/>
      <c r="B496" s="442"/>
      <c r="C496" s="442"/>
      <c r="D496" s="443"/>
      <c r="E496" s="423"/>
      <c r="F496" s="322"/>
      <c r="G496" s="23" t="s">
        <v>23</v>
      </c>
      <c r="H496" s="31">
        <f t="shared" ref="H496:Q496" si="181">+(H495*2+H494)/3</f>
        <v>0</v>
      </c>
      <c r="I496" s="31">
        <f t="shared" si="181"/>
        <v>0</v>
      </c>
      <c r="J496" s="31">
        <f t="shared" si="181"/>
        <v>0</v>
      </c>
      <c r="K496" s="31">
        <f t="shared" si="181"/>
        <v>0</v>
      </c>
      <c r="L496" s="31">
        <f t="shared" si="181"/>
        <v>0</v>
      </c>
      <c r="M496" s="31">
        <f t="shared" si="181"/>
        <v>0</v>
      </c>
      <c r="N496" s="31">
        <f t="shared" si="181"/>
        <v>0</v>
      </c>
      <c r="O496" s="31">
        <f t="shared" si="181"/>
        <v>0</v>
      </c>
      <c r="P496" s="31">
        <f t="shared" si="181"/>
        <v>0</v>
      </c>
      <c r="Q496" s="31">
        <f t="shared" si="181"/>
        <v>0</v>
      </c>
      <c r="R496" s="32">
        <f t="shared" si="179"/>
        <v>0</v>
      </c>
      <c r="S496" s="24">
        <f>SUM(S495*2+S494)/3</f>
        <v>0</v>
      </c>
      <c r="T496" s="36"/>
    </row>
    <row r="497" spans="1:20" ht="13.5" customHeight="1" thickBot="1" x14ac:dyDescent="0.3">
      <c r="A497" s="440"/>
      <c r="B497" s="442"/>
      <c r="C497" s="442"/>
      <c r="D497" s="443"/>
      <c r="E497" s="423"/>
      <c r="F497" s="323" t="s">
        <v>21</v>
      </c>
      <c r="G497" s="323"/>
      <c r="H497" s="25">
        <f>SUM(H493,H496)/2</f>
        <v>0</v>
      </c>
      <c r="I497" s="25">
        <f t="shared" ref="I497:Q497" si="182">SUM(I493,I496)/2</f>
        <v>0</v>
      </c>
      <c r="J497" s="25">
        <f t="shared" si="182"/>
        <v>0</v>
      </c>
      <c r="K497" s="25">
        <f t="shared" si="182"/>
        <v>0</v>
      </c>
      <c r="L497" s="25">
        <f t="shared" si="182"/>
        <v>0</v>
      </c>
      <c r="M497" s="25">
        <f t="shared" si="182"/>
        <v>0</v>
      </c>
      <c r="N497" s="25">
        <f t="shared" si="182"/>
        <v>0</v>
      </c>
      <c r="O497" s="25">
        <f t="shared" si="182"/>
        <v>0</v>
      </c>
      <c r="P497" s="25">
        <f t="shared" si="182"/>
        <v>0</v>
      </c>
      <c r="Q497" s="25">
        <f t="shared" si="182"/>
        <v>0</v>
      </c>
      <c r="R497" s="25"/>
      <c r="S497" s="25">
        <f>SUM(S493,S496)/2</f>
        <v>0</v>
      </c>
      <c r="T497" s="11"/>
    </row>
    <row r="498" spans="1:20" ht="13.5" customHeight="1" x14ac:dyDescent="0.25">
      <c r="A498" s="439">
        <v>71</v>
      </c>
      <c r="B498" s="441" t="s">
        <v>55</v>
      </c>
      <c r="C498" s="441" t="s">
        <v>34</v>
      </c>
      <c r="D498" s="443" t="s">
        <v>57</v>
      </c>
      <c r="E498" s="423"/>
      <c r="F498" s="319" t="s">
        <v>16</v>
      </c>
      <c r="G498" s="12" t="s">
        <v>1</v>
      </c>
      <c r="H498" s="26"/>
      <c r="I498" s="20"/>
      <c r="J498" s="20"/>
      <c r="K498" s="20"/>
      <c r="L498" s="20"/>
      <c r="M498" s="20"/>
      <c r="N498" s="20"/>
      <c r="O498" s="20"/>
      <c r="P498" s="20"/>
      <c r="Q498" s="20"/>
      <c r="R498" s="20">
        <f t="shared" ref="R498:R503" si="183">SUM(H498:Q498)</f>
        <v>0</v>
      </c>
      <c r="S498" s="21">
        <f>SUM(H498:Q498)/10</f>
        <v>0</v>
      </c>
      <c r="T498" s="16"/>
    </row>
    <row r="499" spans="1:20" ht="13.5" customHeight="1" x14ac:dyDescent="0.25">
      <c r="A499" s="440"/>
      <c r="B499" s="442"/>
      <c r="C499" s="442"/>
      <c r="D499" s="443"/>
      <c r="E499" s="423"/>
      <c r="F499" s="320"/>
      <c r="G499" s="9" t="s">
        <v>2</v>
      </c>
      <c r="H499" s="28"/>
      <c r="I499" s="29"/>
      <c r="J499" s="29"/>
      <c r="K499" s="29"/>
      <c r="L499" s="29"/>
      <c r="M499" s="29"/>
      <c r="N499" s="29"/>
      <c r="O499" s="29"/>
      <c r="P499" s="29"/>
      <c r="Q499" s="29"/>
      <c r="R499" s="29">
        <f t="shared" si="183"/>
        <v>0</v>
      </c>
      <c r="S499" s="22">
        <f>SUM(H499:Q499)/12</f>
        <v>0</v>
      </c>
      <c r="T499" s="36"/>
    </row>
    <row r="500" spans="1:20" ht="13.5" customHeight="1" x14ac:dyDescent="0.25">
      <c r="A500" s="440"/>
      <c r="B500" s="442"/>
      <c r="C500" s="442"/>
      <c r="D500" s="443"/>
      <c r="E500" s="423"/>
      <c r="F500" s="321"/>
      <c r="G500" s="23" t="s">
        <v>22</v>
      </c>
      <c r="H500" s="31">
        <f t="shared" ref="H500:Q500" si="184">+(H499*2+H498)/3</f>
        <v>0</v>
      </c>
      <c r="I500" s="31">
        <f t="shared" si="184"/>
        <v>0</v>
      </c>
      <c r="J500" s="31">
        <f t="shared" si="184"/>
        <v>0</v>
      </c>
      <c r="K500" s="31">
        <f t="shared" si="184"/>
        <v>0</v>
      </c>
      <c r="L500" s="31">
        <f t="shared" si="184"/>
        <v>0</v>
      </c>
      <c r="M500" s="31">
        <f t="shared" si="184"/>
        <v>0</v>
      </c>
      <c r="N500" s="31">
        <f t="shared" si="184"/>
        <v>0</v>
      </c>
      <c r="O500" s="31">
        <f t="shared" si="184"/>
        <v>0</v>
      </c>
      <c r="P500" s="31">
        <f t="shared" si="184"/>
        <v>0</v>
      </c>
      <c r="Q500" s="31">
        <f t="shared" si="184"/>
        <v>0</v>
      </c>
      <c r="R500" s="32">
        <f t="shared" si="183"/>
        <v>0</v>
      </c>
      <c r="S500" s="24">
        <f>SUM(S499*2+S498)/3</f>
        <v>0</v>
      </c>
      <c r="T500" s="36"/>
    </row>
    <row r="501" spans="1:20" ht="13.5" customHeight="1" x14ac:dyDescent="0.25">
      <c r="A501" s="440"/>
      <c r="B501" s="442"/>
      <c r="C501" s="442"/>
      <c r="D501" s="443"/>
      <c r="E501" s="423"/>
      <c r="F501" s="322" t="s">
        <v>20</v>
      </c>
      <c r="G501" s="9" t="s">
        <v>1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>
        <f t="shared" si="183"/>
        <v>0</v>
      </c>
      <c r="S501" s="22">
        <f>SUM(H501:Q501)/10</f>
        <v>0</v>
      </c>
      <c r="T501" s="36"/>
    </row>
    <row r="502" spans="1:20" ht="13.5" customHeight="1" x14ac:dyDescent="0.25">
      <c r="A502" s="440"/>
      <c r="B502" s="442"/>
      <c r="C502" s="442"/>
      <c r="D502" s="443"/>
      <c r="E502" s="423"/>
      <c r="F502" s="322"/>
      <c r="G502" s="9" t="s">
        <v>2</v>
      </c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>
        <f t="shared" si="183"/>
        <v>0</v>
      </c>
      <c r="S502" s="22">
        <f>SUM(H502:Q502)/12</f>
        <v>0</v>
      </c>
      <c r="T502" s="36"/>
    </row>
    <row r="503" spans="1:20" ht="13.5" customHeight="1" x14ac:dyDescent="0.25">
      <c r="A503" s="440"/>
      <c r="B503" s="442"/>
      <c r="C503" s="442"/>
      <c r="D503" s="443"/>
      <c r="E503" s="423"/>
      <c r="F503" s="322"/>
      <c r="G503" s="23" t="s">
        <v>23</v>
      </c>
      <c r="H503" s="31">
        <f t="shared" ref="H503:Q503" si="185">+(H502*2+H501)/3</f>
        <v>0</v>
      </c>
      <c r="I503" s="31">
        <f t="shared" si="185"/>
        <v>0</v>
      </c>
      <c r="J503" s="31">
        <f t="shared" si="185"/>
        <v>0</v>
      </c>
      <c r="K503" s="31">
        <f t="shared" si="185"/>
        <v>0</v>
      </c>
      <c r="L503" s="31">
        <f t="shared" si="185"/>
        <v>0</v>
      </c>
      <c r="M503" s="31">
        <f t="shared" si="185"/>
        <v>0</v>
      </c>
      <c r="N503" s="31">
        <f t="shared" si="185"/>
        <v>0</v>
      </c>
      <c r="O503" s="31">
        <f t="shared" si="185"/>
        <v>0</v>
      </c>
      <c r="P503" s="31">
        <f t="shared" si="185"/>
        <v>0</v>
      </c>
      <c r="Q503" s="31">
        <f t="shared" si="185"/>
        <v>0</v>
      </c>
      <c r="R503" s="32">
        <f t="shared" si="183"/>
        <v>0</v>
      </c>
      <c r="S503" s="24">
        <f>SUM(S502*2+S501)/3</f>
        <v>0</v>
      </c>
      <c r="T503" s="36"/>
    </row>
    <row r="504" spans="1:20" ht="13.5" customHeight="1" thickBot="1" x14ac:dyDescent="0.3">
      <c r="A504" s="440"/>
      <c r="B504" s="442"/>
      <c r="C504" s="442"/>
      <c r="D504" s="443"/>
      <c r="E504" s="423"/>
      <c r="F504" s="323" t="s">
        <v>21</v>
      </c>
      <c r="G504" s="323"/>
      <c r="H504" s="25">
        <f>SUM(H500,H503)/2</f>
        <v>0</v>
      </c>
      <c r="I504" s="25">
        <f t="shared" ref="I504:Q504" si="186">SUM(I500,I503)/2</f>
        <v>0</v>
      </c>
      <c r="J504" s="25">
        <f t="shared" si="186"/>
        <v>0</v>
      </c>
      <c r="K504" s="25">
        <f t="shared" si="186"/>
        <v>0</v>
      </c>
      <c r="L504" s="25">
        <f t="shared" si="186"/>
        <v>0</v>
      </c>
      <c r="M504" s="25">
        <f t="shared" si="186"/>
        <v>0</v>
      </c>
      <c r="N504" s="25">
        <f t="shared" si="186"/>
        <v>0</v>
      </c>
      <c r="O504" s="25">
        <f t="shared" si="186"/>
        <v>0</v>
      </c>
      <c r="P504" s="25">
        <f t="shared" si="186"/>
        <v>0</v>
      </c>
      <c r="Q504" s="25">
        <f t="shared" si="186"/>
        <v>0</v>
      </c>
      <c r="R504" s="25"/>
      <c r="S504" s="25">
        <f>SUM(S500,S503)/2</f>
        <v>0</v>
      </c>
      <c r="T504" s="11"/>
    </row>
    <row r="505" spans="1:20" ht="13.5" customHeight="1" x14ac:dyDescent="0.25">
      <c r="A505" s="439">
        <v>72</v>
      </c>
      <c r="B505" s="441" t="s">
        <v>55</v>
      </c>
      <c r="C505" s="441" t="s">
        <v>34</v>
      </c>
      <c r="D505" s="443" t="s">
        <v>57</v>
      </c>
      <c r="E505" s="423"/>
      <c r="F505" s="319" t="s">
        <v>16</v>
      </c>
      <c r="G505" s="12" t="s">
        <v>1</v>
      </c>
      <c r="H505" s="26"/>
      <c r="I505" s="20"/>
      <c r="J505" s="20"/>
      <c r="K505" s="20"/>
      <c r="L505" s="20"/>
      <c r="M505" s="20"/>
      <c r="N505" s="20"/>
      <c r="O505" s="20"/>
      <c r="P505" s="20"/>
      <c r="Q505" s="20"/>
      <c r="R505" s="20">
        <f t="shared" ref="R505:R510" si="187">SUM(H505:Q505)</f>
        <v>0</v>
      </c>
      <c r="S505" s="21">
        <f>SUM(H505:Q505)/10</f>
        <v>0</v>
      </c>
      <c r="T505" s="16"/>
    </row>
    <row r="506" spans="1:20" ht="13.5" customHeight="1" x14ac:dyDescent="0.25">
      <c r="A506" s="440"/>
      <c r="B506" s="442"/>
      <c r="C506" s="442"/>
      <c r="D506" s="443"/>
      <c r="E506" s="423"/>
      <c r="F506" s="320"/>
      <c r="G506" s="9" t="s">
        <v>2</v>
      </c>
      <c r="H506" s="28"/>
      <c r="I506" s="29"/>
      <c r="J506" s="29"/>
      <c r="K506" s="29"/>
      <c r="L506" s="29"/>
      <c r="M506" s="29"/>
      <c r="N506" s="29"/>
      <c r="O506" s="29"/>
      <c r="P506" s="29"/>
      <c r="Q506" s="29"/>
      <c r="R506" s="29">
        <f t="shared" si="187"/>
        <v>0</v>
      </c>
      <c r="S506" s="22">
        <f>SUM(H506:Q506)/12</f>
        <v>0</v>
      </c>
      <c r="T506" s="36"/>
    </row>
    <row r="507" spans="1:20" ht="13.5" customHeight="1" x14ac:dyDescent="0.25">
      <c r="A507" s="440"/>
      <c r="B507" s="442"/>
      <c r="C507" s="442"/>
      <c r="D507" s="443"/>
      <c r="E507" s="423"/>
      <c r="F507" s="321"/>
      <c r="G507" s="23" t="s">
        <v>22</v>
      </c>
      <c r="H507" s="31">
        <f t="shared" ref="H507:Q507" si="188">+(H506*2+H505)/3</f>
        <v>0</v>
      </c>
      <c r="I507" s="31">
        <f t="shared" si="188"/>
        <v>0</v>
      </c>
      <c r="J507" s="31">
        <f t="shared" si="188"/>
        <v>0</v>
      </c>
      <c r="K507" s="31">
        <f t="shared" si="188"/>
        <v>0</v>
      </c>
      <c r="L507" s="31">
        <f t="shared" si="188"/>
        <v>0</v>
      </c>
      <c r="M507" s="31">
        <f t="shared" si="188"/>
        <v>0</v>
      </c>
      <c r="N507" s="31">
        <f t="shared" si="188"/>
        <v>0</v>
      </c>
      <c r="O507" s="31">
        <f t="shared" si="188"/>
        <v>0</v>
      </c>
      <c r="P507" s="31">
        <f t="shared" si="188"/>
        <v>0</v>
      </c>
      <c r="Q507" s="31">
        <f t="shared" si="188"/>
        <v>0</v>
      </c>
      <c r="R507" s="32">
        <f t="shared" si="187"/>
        <v>0</v>
      </c>
      <c r="S507" s="24">
        <f>SUM(S506*2+S505)/3</f>
        <v>0</v>
      </c>
      <c r="T507" s="36"/>
    </row>
    <row r="508" spans="1:20" ht="13.5" customHeight="1" x14ac:dyDescent="0.25">
      <c r="A508" s="440"/>
      <c r="B508" s="442"/>
      <c r="C508" s="442"/>
      <c r="D508" s="443"/>
      <c r="E508" s="423"/>
      <c r="F508" s="322" t="s">
        <v>20</v>
      </c>
      <c r="G508" s="9" t="s">
        <v>1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>
        <f t="shared" si="187"/>
        <v>0</v>
      </c>
      <c r="S508" s="22">
        <f>SUM(H508:Q508)/10</f>
        <v>0</v>
      </c>
      <c r="T508" s="36"/>
    </row>
    <row r="509" spans="1:20" ht="13.5" customHeight="1" x14ac:dyDescent="0.25">
      <c r="A509" s="440"/>
      <c r="B509" s="442"/>
      <c r="C509" s="442"/>
      <c r="D509" s="443"/>
      <c r="E509" s="423"/>
      <c r="F509" s="322"/>
      <c r="G509" s="9" t="s">
        <v>2</v>
      </c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>
        <f t="shared" si="187"/>
        <v>0</v>
      </c>
      <c r="S509" s="22">
        <f>SUM(H509:Q509)/12</f>
        <v>0</v>
      </c>
      <c r="T509" s="36"/>
    </row>
    <row r="510" spans="1:20" ht="13.5" customHeight="1" x14ac:dyDescent="0.25">
      <c r="A510" s="440"/>
      <c r="B510" s="442"/>
      <c r="C510" s="442"/>
      <c r="D510" s="443"/>
      <c r="E510" s="423"/>
      <c r="F510" s="322"/>
      <c r="G510" s="23" t="s">
        <v>23</v>
      </c>
      <c r="H510" s="31">
        <f t="shared" ref="H510:Q510" si="189">+(H509*2+H508)/3</f>
        <v>0</v>
      </c>
      <c r="I510" s="31">
        <f t="shared" si="189"/>
        <v>0</v>
      </c>
      <c r="J510" s="31">
        <f t="shared" si="189"/>
        <v>0</v>
      </c>
      <c r="K510" s="31">
        <f t="shared" si="189"/>
        <v>0</v>
      </c>
      <c r="L510" s="31">
        <f t="shared" si="189"/>
        <v>0</v>
      </c>
      <c r="M510" s="31">
        <f t="shared" si="189"/>
        <v>0</v>
      </c>
      <c r="N510" s="31">
        <f t="shared" si="189"/>
        <v>0</v>
      </c>
      <c r="O510" s="31">
        <f t="shared" si="189"/>
        <v>0</v>
      </c>
      <c r="P510" s="31">
        <f t="shared" si="189"/>
        <v>0</v>
      </c>
      <c r="Q510" s="31">
        <f t="shared" si="189"/>
        <v>0</v>
      </c>
      <c r="R510" s="32">
        <f t="shared" si="187"/>
        <v>0</v>
      </c>
      <c r="S510" s="24">
        <f>SUM(S509*2+S508)/3</f>
        <v>0</v>
      </c>
      <c r="T510" s="36"/>
    </row>
    <row r="511" spans="1:20" ht="13.5" customHeight="1" thickBot="1" x14ac:dyDescent="0.3">
      <c r="A511" s="440"/>
      <c r="B511" s="442"/>
      <c r="C511" s="442"/>
      <c r="D511" s="443"/>
      <c r="E511" s="423"/>
      <c r="F511" s="323" t="s">
        <v>21</v>
      </c>
      <c r="G511" s="323"/>
      <c r="H511" s="25">
        <f>SUM(H507,H510)/2</f>
        <v>0</v>
      </c>
      <c r="I511" s="25">
        <f t="shared" ref="I511:Q511" si="190">SUM(I507,I510)/2</f>
        <v>0</v>
      </c>
      <c r="J511" s="25">
        <f t="shared" si="190"/>
        <v>0</v>
      </c>
      <c r="K511" s="25">
        <f t="shared" si="190"/>
        <v>0</v>
      </c>
      <c r="L511" s="25">
        <f t="shared" si="190"/>
        <v>0</v>
      </c>
      <c r="M511" s="25">
        <f t="shared" si="190"/>
        <v>0</v>
      </c>
      <c r="N511" s="25">
        <f t="shared" si="190"/>
        <v>0</v>
      </c>
      <c r="O511" s="25">
        <f t="shared" si="190"/>
        <v>0</v>
      </c>
      <c r="P511" s="25">
        <f t="shared" si="190"/>
        <v>0</v>
      </c>
      <c r="Q511" s="25">
        <f t="shared" si="190"/>
        <v>0</v>
      </c>
      <c r="R511" s="25"/>
      <c r="S511" s="25">
        <f>SUM(S507,S510)/2</f>
        <v>0</v>
      </c>
      <c r="T511" s="11"/>
    </row>
    <row r="512" spans="1:20" ht="13.5" customHeight="1" x14ac:dyDescent="0.25">
      <c r="A512" s="439">
        <v>73</v>
      </c>
      <c r="B512" s="441" t="s">
        <v>55</v>
      </c>
      <c r="C512" s="441" t="s">
        <v>34</v>
      </c>
      <c r="D512" s="443" t="s">
        <v>57</v>
      </c>
      <c r="E512" s="423"/>
      <c r="F512" s="319" t="s">
        <v>16</v>
      </c>
      <c r="G512" s="12" t="s">
        <v>1</v>
      </c>
      <c r="H512" s="26"/>
      <c r="I512" s="20"/>
      <c r="J512" s="20"/>
      <c r="K512" s="20"/>
      <c r="L512" s="20"/>
      <c r="M512" s="20"/>
      <c r="N512" s="20"/>
      <c r="O512" s="20"/>
      <c r="P512" s="20"/>
      <c r="Q512" s="20"/>
      <c r="R512" s="20">
        <f t="shared" ref="R512:R517" si="191">SUM(H512:Q512)</f>
        <v>0</v>
      </c>
      <c r="S512" s="21">
        <f>SUM(H512:Q512)/10</f>
        <v>0</v>
      </c>
      <c r="T512" s="16"/>
    </row>
    <row r="513" spans="1:20" ht="13.5" customHeight="1" x14ac:dyDescent="0.25">
      <c r="A513" s="440"/>
      <c r="B513" s="442"/>
      <c r="C513" s="442"/>
      <c r="D513" s="443"/>
      <c r="E513" s="423"/>
      <c r="F513" s="320"/>
      <c r="G513" s="9" t="s">
        <v>2</v>
      </c>
      <c r="H513" s="28"/>
      <c r="I513" s="29"/>
      <c r="J513" s="29"/>
      <c r="K513" s="29"/>
      <c r="L513" s="29"/>
      <c r="M513" s="29"/>
      <c r="N513" s="29"/>
      <c r="O513" s="29"/>
      <c r="P513" s="29"/>
      <c r="Q513" s="29"/>
      <c r="R513" s="29">
        <f t="shared" si="191"/>
        <v>0</v>
      </c>
      <c r="S513" s="22">
        <f>SUM(H513:Q513)/12</f>
        <v>0</v>
      </c>
      <c r="T513" s="36"/>
    </row>
    <row r="514" spans="1:20" ht="13.5" customHeight="1" x14ac:dyDescent="0.25">
      <c r="A514" s="440"/>
      <c r="B514" s="442"/>
      <c r="C514" s="442"/>
      <c r="D514" s="443"/>
      <c r="E514" s="423"/>
      <c r="F514" s="321"/>
      <c r="G514" s="23" t="s">
        <v>22</v>
      </c>
      <c r="H514" s="31">
        <f t="shared" ref="H514:Q514" si="192">+(H513*2+H512)/3</f>
        <v>0</v>
      </c>
      <c r="I514" s="31">
        <f t="shared" si="192"/>
        <v>0</v>
      </c>
      <c r="J514" s="31">
        <f t="shared" si="192"/>
        <v>0</v>
      </c>
      <c r="K514" s="31">
        <f t="shared" si="192"/>
        <v>0</v>
      </c>
      <c r="L514" s="31">
        <f t="shared" si="192"/>
        <v>0</v>
      </c>
      <c r="M514" s="31">
        <f t="shared" si="192"/>
        <v>0</v>
      </c>
      <c r="N514" s="31">
        <f t="shared" si="192"/>
        <v>0</v>
      </c>
      <c r="O514" s="31">
        <f t="shared" si="192"/>
        <v>0</v>
      </c>
      <c r="P514" s="31">
        <f t="shared" si="192"/>
        <v>0</v>
      </c>
      <c r="Q514" s="31">
        <f t="shared" si="192"/>
        <v>0</v>
      </c>
      <c r="R514" s="32">
        <f t="shared" si="191"/>
        <v>0</v>
      </c>
      <c r="S514" s="24">
        <f>SUM(S513*2+S512)/3</f>
        <v>0</v>
      </c>
      <c r="T514" s="36"/>
    </row>
    <row r="515" spans="1:20" ht="13.5" customHeight="1" x14ac:dyDescent="0.25">
      <c r="A515" s="440"/>
      <c r="B515" s="442"/>
      <c r="C515" s="442"/>
      <c r="D515" s="443"/>
      <c r="E515" s="423"/>
      <c r="F515" s="322" t="s">
        <v>20</v>
      </c>
      <c r="G515" s="9" t="s">
        <v>1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>
        <f t="shared" si="191"/>
        <v>0</v>
      </c>
      <c r="S515" s="22">
        <f>SUM(H515:Q515)/10</f>
        <v>0</v>
      </c>
      <c r="T515" s="36"/>
    </row>
    <row r="516" spans="1:20" ht="13.5" customHeight="1" x14ac:dyDescent="0.25">
      <c r="A516" s="440"/>
      <c r="B516" s="442"/>
      <c r="C516" s="442"/>
      <c r="D516" s="443"/>
      <c r="E516" s="423"/>
      <c r="F516" s="322"/>
      <c r="G516" s="9" t="s">
        <v>2</v>
      </c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>
        <f t="shared" si="191"/>
        <v>0</v>
      </c>
      <c r="S516" s="22">
        <f>SUM(H516:Q516)/12</f>
        <v>0</v>
      </c>
      <c r="T516" s="36"/>
    </row>
    <row r="517" spans="1:20" ht="13.5" customHeight="1" x14ac:dyDescent="0.25">
      <c r="A517" s="440"/>
      <c r="B517" s="442"/>
      <c r="C517" s="442"/>
      <c r="D517" s="443"/>
      <c r="E517" s="423"/>
      <c r="F517" s="322"/>
      <c r="G517" s="23" t="s">
        <v>23</v>
      </c>
      <c r="H517" s="31">
        <f t="shared" ref="H517:Q517" si="193">+(H516*2+H515)/3</f>
        <v>0</v>
      </c>
      <c r="I517" s="31">
        <f t="shared" si="193"/>
        <v>0</v>
      </c>
      <c r="J517" s="31">
        <f t="shared" si="193"/>
        <v>0</v>
      </c>
      <c r="K517" s="31">
        <f t="shared" si="193"/>
        <v>0</v>
      </c>
      <c r="L517" s="31">
        <f t="shared" si="193"/>
        <v>0</v>
      </c>
      <c r="M517" s="31">
        <f t="shared" si="193"/>
        <v>0</v>
      </c>
      <c r="N517" s="31">
        <f t="shared" si="193"/>
        <v>0</v>
      </c>
      <c r="O517" s="31">
        <f t="shared" si="193"/>
        <v>0</v>
      </c>
      <c r="P517" s="31">
        <f t="shared" si="193"/>
        <v>0</v>
      </c>
      <c r="Q517" s="31">
        <f t="shared" si="193"/>
        <v>0</v>
      </c>
      <c r="R517" s="32">
        <f t="shared" si="191"/>
        <v>0</v>
      </c>
      <c r="S517" s="24">
        <f>SUM(S516*2+S515)/3</f>
        <v>0</v>
      </c>
      <c r="T517" s="36"/>
    </row>
    <row r="518" spans="1:20" ht="13.5" customHeight="1" thickBot="1" x14ac:dyDescent="0.3">
      <c r="A518" s="440"/>
      <c r="B518" s="442"/>
      <c r="C518" s="442"/>
      <c r="D518" s="443"/>
      <c r="E518" s="423"/>
      <c r="F518" s="323" t="s">
        <v>21</v>
      </c>
      <c r="G518" s="323"/>
      <c r="H518" s="25">
        <f>SUM(H514,H517)/2</f>
        <v>0</v>
      </c>
      <c r="I518" s="25">
        <f t="shared" ref="I518:Q518" si="194">SUM(I514,I517)/2</f>
        <v>0</v>
      </c>
      <c r="J518" s="25">
        <f t="shared" si="194"/>
        <v>0</v>
      </c>
      <c r="K518" s="25">
        <f t="shared" si="194"/>
        <v>0</v>
      </c>
      <c r="L518" s="25">
        <f t="shared" si="194"/>
        <v>0</v>
      </c>
      <c r="M518" s="25">
        <f t="shared" si="194"/>
        <v>0</v>
      </c>
      <c r="N518" s="25">
        <f t="shared" si="194"/>
        <v>0</v>
      </c>
      <c r="O518" s="25">
        <f t="shared" si="194"/>
        <v>0</v>
      </c>
      <c r="P518" s="25">
        <f t="shared" si="194"/>
        <v>0</v>
      </c>
      <c r="Q518" s="25">
        <f t="shared" si="194"/>
        <v>0</v>
      </c>
      <c r="R518" s="25"/>
      <c r="S518" s="25">
        <f>SUM(S514,S517)/2</f>
        <v>0</v>
      </c>
      <c r="T518" s="11"/>
    </row>
    <row r="519" spans="1:20" ht="13.5" customHeight="1" x14ac:dyDescent="0.25">
      <c r="A519" s="439">
        <v>74</v>
      </c>
      <c r="B519" s="441" t="s">
        <v>55</v>
      </c>
      <c r="C519" s="441" t="s">
        <v>34</v>
      </c>
      <c r="D519" s="443" t="s">
        <v>57</v>
      </c>
      <c r="E519" s="423"/>
      <c r="F519" s="319" t="s">
        <v>16</v>
      </c>
      <c r="G519" s="12" t="s">
        <v>1</v>
      </c>
      <c r="H519" s="26"/>
      <c r="I519" s="20"/>
      <c r="J519" s="20"/>
      <c r="K519" s="20"/>
      <c r="L519" s="20"/>
      <c r="M519" s="20"/>
      <c r="N519" s="20"/>
      <c r="O519" s="20"/>
      <c r="P519" s="20"/>
      <c r="Q519" s="20"/>
      <c r="R519" s="20">
        <f t="shared" ref="R519:R524" si="195">SUM(H519:Q519)</f>
        <v>0</v>
      </c>
      <c r="S519" s="21">
        <f>SUM(H519:Q519)/10</f>
        <v>0</v>
      </c>
      <c r="T519" s="16"/>
    </row>
    <row r="520" spans="1:20" ht="13.5" customHeight="1" x14ac:dyDescent="0.25">
      <c r="A520" s="440"/>
      <c r="B520" s="442"/>
      <c r="C520" s="442"/>
      <c r="D520" s="443"/>
      <c r="E520" s="423"/>
      <c r="F520" s="320"/>
      <c r="G520" s="9" t="s">
        <v>2</v>
      </c>
      <c r="H520" s="28"/>
      <c r="I520" s="29"/>
      <c r="J520" s="29"/>
      <c r="K520" s="29"/>
      <c r="L520" s="29"/>
      <c r="M520" s="29"/>
      <c r="N520" s="29"/>
      <c r="O520" s="29"/>
      <c r="P520" s="29"/>
      <c r="Q520" s="29"/>
      <c r="R520" s="29">
        <f t="shared" si="195"/>
        <v>0</v>
      </c>
      <c r="S520" s="22">
        <f>SUM(H520:Q520)/12</f>
        <v>0</v>
      </c>
      <c r="T520" s="36"/>
    </row>
    <row r="521" spans="1:20" ht="13.5" customHeight="1" x14ac:dyDescent="0.25">
      <c r="A521" s="440"/>
      <c r="B521" s="442"/>
      <c r="C521" s="442"/>
      <c r="D521" s="443"/>
      <c r="E521" s="423"/>
      <c r="F521" s="321"/>
      <c r="G521" s="23" t="s">
        <v>22</v>
      </c>
      <c r="H521" s="31">
        <f t="shared" ref="H521:Q521" si="196">+(H520*2+H519)/3</f>
        <v>0</v>
      </c>
      <c r="I521" s="31">
        <f t="shared" si="196"/>
        <v>0</v>
      </c>
      <c r="J521" s="31">
        <f t="shared" si="196"/>
        <v>0</v>
      </c>
      <c r="K521" s="31">
        <f t="shared" si="196"/>
        <v>0</v>
      </c>
      <c r="L521" s="31">
        <f t="shared" si="196"/>
        <v>0</v>
      </c>
      <c r="M521" s="31">
        <f t="shared" si="196"/>
        <v>0</v>
      </c>
      <c r="N521" s="31">
        <f t="shared" si="196"/>
        <v>0</v>
      </c>
      <c r="O521" s="31">
        <f t="shared" si="196"/>
        <v>0</v>
      </c>
      <c r="P521" s="31">
        <f t="shared" si="196"/>
        <v>0</v>
      </c>
      <c r="Q521" s="31">
        <f t="shared" si="196"/>
        <v>0</v>
      </c>
      <c r="R521" s="32">
        <f t="shared" si="195"/>
        <v>0</v>
      </c>
      <c r="S521" s="24">
        <f>SUM(S520*2+S519)/3</f>
        <v>0</v>
      </c>
      <c r="T521" s="36"/>
    </row>
    <row r="522" spans="1:20" ht="13.5" customHeight="1" x14ac:dyDescent="0.25">
      <c r="A522" s="440"/>
      <c r="B522" s="442"/>
      <c r="C522" s="442"/>
      <c r="D522" s="443"/>
      <c r="E522" s="423"/>
      <c r="F522" s="322" t="s">
        <v>20</v>
      </c>
      <c r="G522" s="9" t="s">
        <v>1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>
        <f t="shared" si="195"/>
        <v>0</v>
      </c>
      <c r="S522" s="22">
        <f>SUM(H522:Q522)/10</f>
        <v>0</v>
      </c>
      <c r="T522" s="36"/>
    </row>
    <row r="523" spans="1:20" ht="13.5" customHeight="1" x14ac:dyDescent="0.25">
      <c r="A523" s="440"/>
      <c r="B523" s="442"/>
      <c r="C523" s="442"/>
      <c r="D523" s="443"/>
      <c r="E523" s="423"/>
      <c r="F523" s="322"/>
      <c r="G523" s="9" t="s">
        <v>2</v>
      </c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>
        <f t="shared" si="195"/>
        <v>0</v>
      </c>
      <c r="S523" s="22">
        <f>SUM(H523:Q523)/12</f>
        <v>0</v>
      </c>
      <c r="T523" s="36"/>
    </row>
    <row r="524" spans="1:20" ht="13.5" customHeight="1" x14ac:dyDescent="0.25">
      <c r="A524" s="440"/>
      <c r="B524" s="442"/>
      <c r="C524" s="442"/>
      <c r="D524" s="443"/>
      <c r="E524" s="423"/>
      <c r="F524" s="322"/>
      <c r="G524" s="23" t="s">
        <v>23</v>
      </c>
      <c r="H524" s="31">
        <f t="shared" ref="H524:Q524" si="197">+(H523*2+H522)/3</f>
        <v>0</v>
      </c>
      <c r="I524" s="31">
        <f t="shared" si="197"/>
        <v>0</v>
      </c>
      <c r="J524" s="31">
        <f t="shared" si="197"/>
        <v>0</v>
      </c>
      <c r="K524" s="31">
        <f t="shared" si="197"/>
        <v>0</v>
      </c>
      <c r="L524" s="31">
        <f t="shared" si="197"/>
        <v>0</v>
      </c>
      <c r="M524" s="31">
        <f t="shared" si="197"/>
        <v>0</v>
      </c>
      <c r="N524" s="31">
        <f t="shared" si="197"/>
        <v>0</v>
      </c>
      <c r="O524" s="31">
        <f t="shared" si="197"/>
        <v>0</v>
      </c>
      <c r="P524" s="31">
        <f t="shared" si="197"/>
        <v>0</v>
      </c>
      <c r="Q524" s="31">
        <f t="shared" si="197"/>
        <v>0</v>
      </c>
      <c r="R524" s="32">
        <f t="shared" si="195"/>
        <v>0</v>
      </c>
      <c r="S524" s="24">
        <f>SUM(S523*2+S522)/3</f>
        <v>0</v>
      </c>
      <c r="T524" s="36"/>
    </row>
    <row r="525" spans="1:20" ht="13.5" customHeight="1" thickBot="1" x14ac:dyDescent="0.3">
      <c r="A525" s="440"/>
      <c r="B525" s="442"/>
      <c r="C525" s="442"/>
      <c r="D525" s="443"/>
      <c r="E525" s="423"/>
      <c r="F525" s="323" t="s">
        <v>21</v>
      </c>
      <c r="G525" s="323"/>
      <c r="H525" s="25">
        <f>SUM(H521,H524)/2</f>
        <v>0</v>
      </c>
      <c r="I525" s="25">
        <f t="shared" ref="I525:Q525" si="198">SUM(I521,I524)/2</f>
        <v>0</v>
      </c>
      <c r="J525" s="25">
        <f t="shared" si="198"/>
        <v>0</v>
      </c>
      <c r="K525" s="25">
        <f t="shared" si="198"/>
        <v>0</v>
      </c>
      <c r="L525" s="25">
        <f t="shared" si="198"/>
        <v>0</v>
      </c>
      <c r="M525" s="25">
        <f t="shared" si="198"/>
        <v>0</v>
      </c>
      <c r="N525" s="25">
        <f t="shared" si="198"/>
        <v>0</v>
      </c>
      <c r="O525" s="25">
        <f t="shared" si="198"/>
        <v>0</v>
      </c>
      <c r="P525" s="25">
        <f t="shared" si="198"/>
        <v>0</v>
      </c>
      <c r="Q525" s="25">
        <f t="shared" si="198"/>
        <v>0</v>
      </c>
      <c r="R525" s="25"/>
      <c r="S525" s="25">
        <f>SUM(S521,S524)/2</f>
        <v>0</v>
      </c>
      <c r="T525" s="11"/>
    </row>
    <row r="526" spans="1:20" ht="13.5" customHeight="1" x14ac:dyDescent="0.25">
      <c r="A526" s="439">
        <v>75</v>
      </c>
      <c r="B526" s="441" t="s">
        <v>55</v>
      </c>
      <c r="C526" s="441" t="s">
        <v>34</v>
      </c>
      <c r="D526" s="443" t="s">
        <v>57</v>
      </c>
      <c r="E526" s="423"/>
      <c r="F526" s="319" t="s">
        <v>16</v>
      </c>
      <c r="G526" s="12" t="s">
        <v>1</v>
      </c>
      <c r="H526" s="26"/>
      <c r="I526" s="20"/>
      <c r="J526" s="20"/>
      <c r="K526" s="20"/>
      <c r="L526" s="20"/>
      <c r="M526" s="20"/>
      <c r="N526" s="20"/>
      <c r="O526" s="20"/>
      <c r="P526" s="20"/>
      <c r="Q526" s="20"/>
      <c r="R526" s="20">
        <f t="shared" ref="R526:R531" si="199">SUM(H526:Q526)</f>
        <v>0</v>
      </c>
      <c r="S526" s="21">
        <f>SUM(H526:Q526)/10</f>
        <v>0</v>
      </c>
      <c r="T526" s="16"/>
    </row>
    <row r="527" spans="1:20" ht="13.5" customHeight="1" x14ac:dyDescent="0.25">
      <c r="A527" s="440"/>
      <c r="B527" s="442"/>
      <c r="C527" s="442"/>
      <c r="D527" s="443"/>
      <c r="E527" s="423"/>
      <c r="F527" s="320"/>
      <c r="G527" s="9" t="s">
        <v>2</v>
      </c>
      <c r="H527" s="28"/>
      <c r="I527" s="29"/>
      <c r="J527" s="29"/>
      <c r="K527" s="29"/>
      <c r="L527" s="29"/>
      <c r="M527" s="29"/>
      <c r="N527" s="29"/>
      <c r="O527" s="29"/>
      <c r="P527" s="29"/>
      <c r="Q527" s="29"/>
      <c r="R527" s="29">
        <f t="shared" si="199"/>
        <v>0</v>
      </c>
      <c r="S527" s="22">
        <f>SUM(H527:Q527)/12</f>
        <v>0</v>
      </c>
      <c r="T527" s="36"/>
    </row>
    <row r="528" spans="1:20" ht="13.5" customHeight="1" x14ac:dyDescent="0.25">
      <c r="A528" s="440"/>
      <c r="B528" s="442"/>
      <c r="C528" s="442"/>
      <c r="D528" s="443"/>
      <c r="E528" s="423"/>
      <c r="F528" s="321"/>
      <c r="G528" s="23" t="s">
        <v>22</v>
      </c>
      <c r="H528" s="31">
        <f t="shared" ref="H528:Q528" si="200">+(H527*2+H526)/3</f>
        <v>0</v>
      </c>
      <c r="I528" s="31">
        <f t="shared" si="200"/>
        <v>0</v>
      </c>
      <c r="J528" s="31">
        <f t="shared" si="200"/>
        <v>0</v>
      </c>
      <c r="K528" s="31">
        <f t="shared" si="200"/>
        <v>0</v>
      </c>
      <c r="L528" s="31">
        <f t="shared" si="200"/>
        <v>0</v>
      </c>
      <c r="M528" s="31">
        <f t="shared" si="200"/>
        <v>0</v>
      </c>
      <c r="N528" s="31">
        <f t="shared" si="200"/>
        <v>0</v>
      </c>
      <c r="O528" s="31">
        <f t="shared" si="200"/>
        <v>0</v>
      </c>
      <c r="P528" s="31">
        <f t="shared" si="200"/>
        <v>0</v>
      </c>
      <c r="Q528" s="31">
        <f t="shared" si="200"/>
        <v>0</v>
      </c>
      <c r="R528" s="32">
        <f t="shared" si="199"/>
        <v>0</v>
      </c>
      <c r="S528" s="24">
        <f>SUM(S527*2+S526)/3</f>
        <v>0</v>
      </c>
      <c r="T528" s="36"/>
    </row>
    <row r="529" spans="1:20" ht="13.5" customHeight="1" x14ac:dyDescent="0.25">
      <c r="A529" s="440"/>
      <c r="B529" s="442"/>
      <c r="C529" s="442"/>
      <c r="D529" s="443"/>
      <c r="E529" s="423"/>
      <c r="F529" s="322" t="s">
        <v>20</v>
      </c>
      <c r="G529" s="9" t="s">
        <v>1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>
        <f t="shared" si="199"/>
        <v>0</v>
      </c>
      <c r="S529" s="22">
        <f>SUM(H529:Q529)/10</f>
        <v>0</v>
      </c>
      <c r="T529" s="36"/>
    </row>
    <row r="530" spans="1:20" ht="13.5" customHeight="1" x14ac:dyDescent="0.25">
      <c r="A530" s="440"/>
      <c r="B530" s="442"/>
      <c r="C530" s="442"/>
      <c r="D530" s="443"/>
      <c r="E530" s="423"/>
      <c r="F530" s="322"/>
      <c r="G530" s="9" t="s">
        <v>2</v>
      </c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>
        <f t="shared" si="199"/>
        <v>0</v>
      </c>
      <c r="S530" s="22">
        <f>SUM(H530:Q530)/12</f>
        <v>0</v>
      </c>
      <c r="T530" s="36"/>
    </row>
    <row r="531" spans="1:20" ht="13.5" customHeight="1" x14ac:dyDescent="0.25">
      <c r="A531" s="440"/>
      <c r="B531" s="442"/>
      <c r="C531" s="442"/>
      <c r="D531" s="443"/>
      <c r="E531" s="423"/>
      <c r="F531" s="322"/>
      <c r="G531" s="23" t="s">
        <v>23</v>
      </c>
      <c r="H531" s="31">
        <f t="shared" ref="H531:Q531" si="201">+(H530*2+H529)/3</f>
        <v>0</v>
      </c>
      <c r="I531" s="31">
        <f t="shared" si="201"/>
        <v>0</v>
      </c>
      <c r="J531" s="31">
        <f t="shared" si="201"/>
        <v>0</v>
      </c>
      <c r="K531" s="31">
        <f t="shared" si="201"/>
        <v>0</v>
      </c>
      <c r="L531" s="31">
        <f t="shared" si="201"/>
        <v>0</v>
      </c>
      <c r="M531" s="31">
        <f t="shared" si="201"/>
        <v>0</v>
      </c>
      <c r="N531" s="31">
        <f t="shared" si="201"/>
        <v>0</v>
      </c>
      <c r="O531" s="31">
        <f t="shared" si="201"/>
        <v>0</v>
      </c>
      <c r="P531" s="31">
        <f t="shared" si="201"/>
        <v>0</v>
      </c>
      <c r="Q531" s="31">
        <f t="shared" si="201"/>
        <v>0</v>
      </c>
      <c r="R531" s="32">
        <f t="shared" si="199"/>
        <v>0</v>
      </c>
      <c r="S531" s="24">
        <f>SUM(S530*2+S529)/3</f>
        <v>0</v>
      </c>
      <c r="T531" s="36"/>
    </row>
    <row r="532" spans="1:20" ht="13.5" customHeight="1" thickBot="1" x14ac:dyDescent="0.3">
      <c r="A532" s="440"/>
      <c r="B532" s="442"/>
      <c r="C532" s="442"/>
      <c r="D532" s="443"/>
      <c r="E532" s="423"/>
      <c r="F532" s="323" t="s">
        <v>21</v>
      </c>
      <c r="G532" s="323"/>
      <c r="H532" s="25">
        <f>SUM(H528,H531)/2</f>
        <v>0</v>
      </c>
      <c r="I532" s="25">
        <f t="shared" ref="I532:Q532" si="202">SUM(I528,I531)/2</f>
        <v>0</v>
      </c>
      <c r="J532" s="25">
        <f t="shared" si="202"/>
        <v>0</v>
      </c>
      <c r="K532" s="25">
        <f t="shared" si="202"/>
        <v>0</v>
      </c>
      <c r="L532" s="25">
        <f t="shared" si="202"/>
        <v>0</v>
      </c>
      <c r="M532" s="25">
        <f t="shared" si="202"/>
        <v>0</v>
      </c>
      <c r="N532" s="25">
        <f t="shared" si="202"/>
        <v>0</v>
      </c>
      <c r="O532" s="25">
        <f t="shared" si="202"/>
        <v>0</v>
      </c>
      <c r="P532" s="25">
        <f t="shared" si="202"/>
        <v>0</v>
      </c>
      <c r="Q532" s="25">
        <f t="shared" si="202"/>
        <v>0</v>
      </c>
      <c r="R532" s="25"/>
      <c r="S532" s="25">
        <f>SUM(S528,S531)/2</f>
        <v>0</v>
      </c>
      <c r="T532" s="11"/>
    </row>
    <row r="533" spans="1:20" ht="12" customHeight="1" x14ac:dyDescent="0.25">
      <c r="A533" s="439">
        <v>76</v>
      </c>
      <c r="B533" s="441" t="s">
        <v>55</v>
      </c>
      <c r="C533" s="441" t="s">
        <v>34</v>
      </c>
      <c r="D533" s="443" t="s">
        <v>57</v>
      </c>
      <c r="E533" s="423"/>
      <c r="F533" s="319" t="s">
        <v>16</v>
      </c>
      <c r="G533" s="12" t="s">
        <v>1</v>
      </c>
      <c r="H533" s="26"/>
      <c r="I533" s="20"/>
      <c r="J533" s="20"/>
      <c r="K533" s="20"/>
      <c r="L533" s="20"/>
      <c r="M533" s="20"/>
      <c r="N533" s="20"/>
      <c r="O533" s="20"/>
      <c r="P533" s="20"/>
      <c r="Q533" s="20"/>
      <c r="R533" s="20">
        <f t="shared" ref="R533:R538" si="203">SUM(H533:Q533)</f>
        <v>0</v>
      </c>
      <c r="S533" s="21">
        <f>SUM(H533:Q533)/10</f>
        <v>0</v>
      </c>
      <c r="T533" s="16"/>
    </row>
    <row r="534" spans="1:20" x14ac:dyDescent="0.25">
      <c r="A534" s="440"/>
      <c r="B534" s="442"/>
      <c r="C534" s="442"/>
      <c r="D534" s="443"/>
      <c r="E534" s="423"/>
      <c r="F534" s="320"/>
      <c r="G534" s="9" t="s">
        <v>2</v>
      </c>
      <c r="H534" s="28"/>
      <c r="I534" s="29"/>
      <c r="J534" s="29"/>
      <c r="K534" s="29"/>
      <c r="L534" s="29"/>
      <c r="M534" s="29"/>
      <c r="N534" s="29"/>
      <c r="O534" s="29"/>
      <c r="P534" s="29"/>
      <c r="Q534" s="29"/>
      <c r="R534" s="29">
        <f t="shared" si="203"/>
        <v>0</v>
      </c>
      <c r="S534" s="22">
        <f>SUM(H534:Q534)/12</f>
        <v>0</v>
      </c>
      <c r="T534" s="36"/>
    </row>
    <row r="535" spans="1:20" x14ac:dyDescent="0.25">
      <c r="A535" s="440"/>
      <c r="B535" s="442"/>
      <c r="C535" s="442"/>
      <c r="D535" s="443"/>
      <c r="E535" s="423"/>
      <c r="F535" s="321"/>
      <c r="G535" s="23" t="s">
        <v>22</v>
      </c>
      <c r="H535" s="31">
        <f t="shared" ref="H535:Q535" si="204">+(H534*2+H533)/3</f>
        <v>0</v>
      </c>
      <c r="I535" s="31">
        <f t="shared" si="204"/>
        <v>0</v>
      </c>
      <c r="J535" s="31">
        <f t="shared" si="204"/>
        <v>0</v>
      </c>
      <c r="K535" s="31">
        <f t="shared" si="204"/>
        <v>0</v>
      </c>
      <c r="L535" s="31">
        <f t="shared" si="204"/>
        <v>0</v>
      </c>
      <c r="M535" s="31">
        <f t="shared" si="204"/>
        <v>0</v>
      </c>
      <c r="N535" s="31">
        <f t="shared" si="204"/>
        <v>0</v>
      </c>
      <c r="O535" s="31">
        <f t="shared" si="204"/>
        <v>0</v>
      </c>
      <c r="P535" s="31">
        <f t="shared" si="204"/>
        <v>0</v>
      </c>
      <c r="Q535" s="31">
        <f t="shared" si="204"/>
        <v>0</v>
      </c>
      <c r="R535" s="32">
        <f t="shared" si="203"/>
        <v>0</v>
      </c>
      <c r="S535" s="24">
        <f>SUM(S534*2+S533)/3</f>
        <v>0</v>
      </c>
      <c r="T535" s="36"/>
    </row>
    <row r="536" spans="1:20" x14ac:dyDescent="0.25">
      <c r="A536" s="440"/>
      <c r="B536" s="442"/>
      <c r="C536" s="442"/>
      <c r="D536" s="443"/>
      <c r="E536" s="423"/>
      <c r="F536" s="322" t="s">
        <v>20</v>
      </c>
      <c r="G536" s="9" t="s">
        <v>1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>
        <f t="shared" si="203"/>
        <v>0</v>
      </c>
      <c r="S536" s="22">
        <f>SUM(H536:Q536)/10</f>
        <v>0</v>
      </c>
      <c r="T536" s="36"/>
    </row>
    <row r="537" spans="1:20" x14ac:dyDescent="0.25">
      <c r="A537" s="440"/>
      <c r="B537" s="442"/>
      <c r="C537" s="442"/>
      <c r="D537" s="443"/>
      <c r="E537" s="423"/>
      <c r="F537" s="322"/>
      <c r="G537" s="9" t="s">
        <v>2</v>
      </c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>
        <f t="shared" si="203"/>
        <v>0</v>
      </c>
      <c r="S537" s="22">
        <f>SUM(H537:Q537)/12</f>
        <v>0</v>
      </c>
      <c r="T537" s="36"/>
    </row>
    <row r="538" spans="1:20" x14ac:dyDescent="0.25">
      <c r="A538" s="440"/>
      <c r="B538" s="442"/>
      <c r="C538" s="442"/>
      <c r="D538" s="443"/>
      <c r="E538" s="423"/>
      <c r="F538" s="322"/>
      <c r="G538" s="23" t="s">
        <v>23</v>
      </c>
      <c r="H538" s="31">
        <f t="shared" ref="H538:Q538" si="205">+(H537*2+H536)/3</f>
        <v>0</v>
      </c>
      <c r="I538" s="31">
        <f t="shared" si="205"/>
        <v>0</v>
      </c>
      <c r="J538" s="31">
        <f t="shared" si="205"/>
        <v>0</v>
      </c>
      <c r="K538" s="31">
        <f t="shared" si="205"/>
        <v>0</v>
      </c>
      <c r="L538" s="31">
        <f t="shared" si="205"/>
        <v>0</v>
      </c>
      <c r="M538" s="31">
        <f t="shared" si="205"/>
        <v>0</v>
      </c>
      <c r="N538" s="31">
        <f t="shared" si="205"/>
        <v>0</v>
      </c>
      <c r="O538" s="31">
        <f t="shared" si="205"/>
        <v>0</v>
      </c>
      <c r="P538" s="31">
        <f t="shared" si="205"/>
        <v>0</v>
      </c>
      <c r="Q538" s="31">
        <f t="shared" si="205"/>
        <v>0</v>
      </c>
      <c r="R538" s="32">
        <f t="shared" si="203"/>
        <v>0</v>
      </c>
      <c r="S538" s="24">
        <f>SUM(S537*2+S536)/3</f>
        <v>0</v>
      </c>
      <c r="T538" s="36"/>
    </row>
    <row r="539" spans="1:20" ht="15.75" thickBot="1" x14ac:dyDescent="0.3">
      <c r="A539" s="440"/>
      <c r="B539" s="442"/>
      <c r="C539" s="442"/>
      <c r="D539" s="443"/>
      <c r="E539" s="423"/>
      <c r="F539" s="323" t="s">
        <v>21</v>
      </c>
      <c r="G539" s="323"/>
      <c r="H539" s="25">
        <f>SUM(H535,H538)/2</f>
        <v>0</v>
      </c>
      <c r="I539" s="25">
        <f t="shared" ref="I539:Q539" si="206">SUM(I535,I538)/2</f>
        <v>0</v>
      </c>
      <c r="J539" s="25">
        <f t="shared" si="206"/>
        <v>0</v>
      </c>
      <c r="K539" s="25">
        <f t="shared" si="206"/>
        <v>0</v>
      </c>
      <c r="L539" s="25">
        <f t="shared" si="206"/>
        <v>0</v>
      </c>
      <c r="M539" s="25">
        <f t="shared" si="206"/>
        <v>0</v>
      </c>
      <c r="N539" s="25">
        <f t="shared" si="206"/>
        <v>0</v>
      </c>
      <c r="O539" s="25">
        <f t="shared" si="206"/>
        <v>0</v>
      </c>
      <c r="P539" s="25">
        <f t="shared" si="206"/>
        <v>0</v>
      </c>
      <c r="Q539" s="25">
        <f t="shared" si="206"/>
        <v>0</v>
      </c>
      <c r="R539" s="25"/>
      <c r="S539" s="25">
        <f>SUM(S535,S538)/2</f>
        <v>0</v>
      </c>
      <c r="T539" s="11"/>
    </row>
    <row r="540" spans="1:20" ht="15" customHeight="1" x14ac:dyDescent="0.25">
      <c r="A540" s="439">
        <v>77</v>
      </c>
      <c r="B540" s="441" t="s">
        <v>55</v>
      </c>
      <c r="C540" s="441" t="s">
        <v>34</v>
      </c>
      <c r="D540" s="443" t="s">
        <v>57</v>
      </c>
      <c r="E540" s="423"/>
      <c r="F540" s="319" t="s">
        <v>16</v>
      </c>
      <c r="G540" s="12" t="s">
        <v>1</v>
      </c>
      <c r="H540" s="26"/>
      <c r="I540" s="20"/>
      <c r="J540" s="20"/>
      <c r="K540" s="20"/>
      <c r="L540" s="20"/>
      <c r="M540" s="20"/>
      <c r="N540" s="20"/>
      <c r="O540" s="20"/>
      <c r="P540" s="20"/>
      <c r="Q540" s="20"/>
      <c r="R540" s="20">
        <f t="shared" ref="R540:R545" si="207">SUM(H540:Q540)</f>
        <v>0</v>
      </c>
      <c r="S540" s="21">
        <f>SUM(H540:Q540)/10</f>
        <v>0</v>
      </c>
      <c r="T540" s="16"/>
    </row>
    <row r="541" spans="1:20" x14ac:dyDescent="0.25">
      <c r="A541" s="440"/>
      <c r="B541" s="442"/>
      <c r="C541" s="442"/>
      <c r="D541" s="443"/>
      <c r="E541" s="423"/>
      <c r="F541" s="320"/>
      <c r="G541" s="9" t="s">
        <v>2</v>
      </c>
      <c r="H541" s="28"/>
      <c r="I541" s="29"/>
      <c r="J541" s="29"/>
      <c r="K541" s="29"/>
      <c r="L541" s="29"/>
      <c r="M541" s="29"/>
      <c r="N541" s="29"/>
      <c r="O541" s="29"/>
      <c r="P541" s="29"/>
      <c r="Q541" s="29"/>
      <c r="R541" s="29">
        <f t="shared" si="207"/>
        <v>0</v>
      </c>
      <c r="S541" s="22">
        <f>SUM(H541:Q541)/12</f>
        <v>0</v>
      </c>
      <c r="T541" s="36"/>
    </row>
    <row r="542" spans="1:20" x14ac:dyDescent="0.25">
      <c r="A542" s="440"/>
      <c r="B542" s="442"/>
      <c r="C542" s="442"/>
      <c r="D542" s="443"/>
      <c r="E542" s="423"/>
      <c r="F542" s="321"/>
      <c r="G542" s="23" t="s">
        <v>22</v>
      </c>
      <c r="H542" s="31">
        <f t="shared" ref="H542:Q542" si="208">+(H541*2+H540)/3</f>
        <v>0</v>
      </c>
      <c r="I542" s="31">
        <f t="shared" si="208"/>
        <v>0</v>
      </c>
      <c r="J542" s="31">
        <f t="shared" si="208"/>
        <v>0</v>
      </c>
      <c r="K542" s="31">
        <f t="shared" si="208"/>
        <v>0</v>
      </c>
      <c r="L542" s="31">
        <f t="shared" si="208"/>
        <v>0</v>
      </c>
      <c r="M542" s="31">
        <f t="shared" si="208"/>
        <v>0</v>
      </c>
      <c r="N542" s="31">
        <f t="shared" si="208"/>
        <v>0</v>
      </c>
      <c r="O542" s="31">
        <f t="shared" si="208"/>
        <v>0</v>
      </c>
      <c r="P542" s="31">
        <f t="shared" si="208"/>
        <v>0</v>
      </c>
      <c r="Q542" s="31">
        <f t="shared" si="208"/>
        <v>0</v>
      </c>
      <c r="R542" s="32">
        <f t="shared" si="207"/>
        <v>0</v>
      </c>
      <c r="S542" s="24">
        <f>SUM(S541*2+S540)/3</f>
        <v>0</v>
      </c>
      <c r="T542" s="36"/>
    </row>
    <row r="543" spans="1:20" x14ac:dyDescent="0.25">
      <c r="A543" s="440"/>
      <c r="B543" s="442"/>
      <c r="C543" s="442"/>
      <c r="D543" s="443"/>
      <c r="E543" s="423"/>
      <c r="F543" s="322" t="s">
        <v>20</v>
      </c>
      <c r="G543" s="9" t="s">
        <v>1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>
        <f t="shared" si="207"/>
        <v>0</v>
      </c>
      <c r="S543" s="22">
        <f>SUM(H543:Q543)/10</f>
        <v>0</v>
      </c>
      <c r="T543" s="36"/>
    </row>
    <row r="544" spans="1:20" x14ac:dyDescent="0.25">
      <c r="A544" s="440"/>
      <c r="B544" s="442"/>
      <c r="C544" s="442"/>
      <c r="D544" s="443"/>
      <c r="E544" s="423"/>
      <c r="F544" s="322"/>
      <c r="G544" s="9" t="s">
        <v>2</v>
      </c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>
        <f t="shared" si="207"/>
        <v>0</v>
      </c>
      <c r="S544" s="22">
        <f>SUM(H544:Q544)/12</f>
        <v>0</v>
      </c>
      <c r="T544" s="36"/>
    </row>
    <row r="545" spans="1:20" x14ac:dyDescent="0.25">
      <c r="A545" s="440"/>
      <c r="B545" s="442"/>
      <c r="C545" s="442"/>
      <c r="D545" s="443"/>
      <c r="E545" s="423"/>
      <c r="F545" s="322"/>
      <c r="G545" s="23" t="s">
        <v>23</v>
      </c>
      <c r="H545" s="31">
        <f t="shared" ref="H545:Q545" si="209">+(H544*2+H543)/3</f>
        <v>0</v>
      </c>
      <c r="I545" s="31">
        <f t="shared" si="209"/>
        <v>0</v>
      </c>
      <c r="J545" s="31">
        <f t="shared" si="209"/>
        <v>0</v>
      </c>
      <c r="K545" s="31">
        <f t="shared" si="209"/>
        <v>0</v>
      </c>
      <c r="L545" s="31">
        <f t="shared" si="209"/>
        <v>0</v>
      </c>
      <c r="M545" s="31">
        <f t="shared" si="209"/>
        <v>0</v>
      </c>
      <c r="N545" s="31">
        <f t="shared" si="209"/>
        <v>0</v>
      </c>
      <c r="O545" s="31">
        <f t="shared" si="209"/>
        <v>0</v>
      </c>
      <c r="P545" s="31">
        <f t="shared" si="209"/>
        <v>0</v>
      </c>
      <c r="Q545" s="31">
        <f t="shared" si="209"/>
        <v>0</v>
      </c>
      <c r="R545" s="32">
        <f t="shared" si="207"/>
        <v>0</v>
      </c>
      <c r="S545" s="24">
        <f>SUM(S544*2+S543)/3</f>
        <v>0</v>
      </c>
      <c r="T545" s="36"/>
    </row>
    <row r="546" spans="1:20" ht="15.75" thickBot="1" x14ac:dyDescent="0.3">
      <c r="A546" s="440"/>
      <c r="B546" s="442"/>
      <c r="C546" s="442"/>
      <c r="D546" s="443"/>
      <c r="E546" s="423"/>
      <c r="F546" s="323" t="s">
        <v>21</v>
      </c>
      <c r="G546" s="323"/>
      <c r="H546" s="25">
        <f>SUM(H542,H545)/2</f>
        <v>0</v>
      </c>
      <c r="I546" s="25">
        <f t="shared" ref="I546:Q546" si="210">SUM(I542,I545)/2</f>
        <v>0</v>
      </c>
      <c r="J546" s="25">
        <f t="shared" si="210"/>
        <v>0</v>
      </c>
      <c r="K546" s="25">
        <f t="shared" si="210"/>
        <v>0</v>
      </c>
      <c r="L546" s="25">
        <f t="shared" si="210"/>
        <v>0</v>
      </c>
      <c r="M546" s="25">
        <f t="shared" si="210"/>
        <v>0</v>
      </c>
      <c r="N546" s="25">
        <f t="shared" si="210"/>
        <v>0</v>
      </c>
      <c r="O546" s="25">
        <f t="shared" si="210"/>
        <v>0</v>
      </c>
      <c r="P546" s="25">
        <f t="shared" si="210"/>
        <v>0</v>
      </c>
      <c r="Q546" s="25">
        <f t="shared" si="210"/>
        <v>0</v>
      </c>
      <c r="R546" s="25"/>
      <c r="S546" s="25">
        <f>SUM(S542,S545)/2</f>
        <v>0</v>
      </c>
      <c r="T546" s="11"/>
    </row>
    <row r="547" spans="1:20" ht="15" customHeight="1" x14ac:dyDescent="0.25">
      <c r="A547" s="439">
        <v>78</v>
      </c>
      <c r="B547" s="441" t="s">
        <v>55</v>
      </c>
      <c r="C547" s="441" t="s">
        <v>34</v>
      </c>
      <c r="D547" s="443" t="s">
        <v>57</v>
      </c>
      <c r="E547" s="423"/>
      <c r="F547" s="319" t="s">
        <v>16</v>
      </c>
      <c r="G547" s="12" t="s">
        <v>1</v>
      </c>
      <c r="H547" s="26"/>
      <c r="I547" s="20"/>
      <c r="J547" s="20"/>
      <c r="K547" s="20"/>
      <c r="L547" s="20"/>
      <c r="M547" s="20"/>
      <c r="N547" s="20"/>
      <c r="O547" s="20"/>
      <c r="P547" s="20"/>
      <c r="Q547" s="20"/>
      <c r="R547" s="20">
        <f t="shared" ref="R547:R552" si="211">SUM(H547:Q547)</f>
        <v>0</v>
      </c>
      <c r="S547" s="21">
        <f>SUM(H547:Q547)/10</f>
        <v>0</v>
      </c>
      <c r="T547" s="16"/>
    </row>
    <row r="548" spans="1:20" x14ac:dyDescent="0.25">
      <c r="A548" s="440"/>
      <c r="B548" s="442"/>
      <c r="C548" s="442"/>
      <c r="D548" s="443"/>
      <c r="E548" s="423"/>
      <c r="F548" s="320"/>
      <c r="G548" s="9" t="s">
        <v>2</v>
      </c>
      <c r="H548" s="28"/>
      <c r="I548" s="29"/>
      <c r="J548" s="29"/>
      <c r="K548" s="29"/>
      <c r="L548" s="29"/>
      <c r="M548" s="29"/>
      <c r="N548" s="29"/>
      <c r="O548" s="29"/>
      <c r="P548" s="29"/>
      <c r="Q548" s="29"/>
      <c r="R548" s="29">
        <f t="shared" si="211"/>
        <v>0</v>
      </c>
      <c r="S548" s="22">
        <f>SUM(H548:Q548)/12</f>
        <v>0</v>
      </c>
      <c r="T548" s="36"/>
    </row>
    <row r="549" spans="1:20" x14ac:dyDescent="0.25">
      <c r="A549" s="440"/>
      <c r="B549" s="442"/>
      <c r="C549" s="442"/>
      <c r="D549" s="443"/>
      <c r="E549" s="423"/>
      <c r="F549" s="321"/>
      <c r="G549" s="23" t="s">
        <v>22</v>
      </c>
      <c r="H549" s="31">
        <f t="shared" ref="H549:Q549" si="212">+(H548*2+H547)/3</f>
        <v>0</v>
      </c>
      <c r="I549" s="31">
        <f t="shared" si="212"/>
        <v>0</v>
      </c>
      <c r="J549" s="31">
        <f t="shared" si="212"/>
        <v>0</v>
      </c>
      <c r="K549" s="31">
        <f t="shared" si="212"/>
        <v>0</v>
      </c>
      <c r="L549" s="31">
        <f t="shared" si="212"/>
        <v>0</v>
      </c>
      <c r="M549" s="31">
        <f t="shared" si="212"/>
        <v>0</v>
      </c>
      <c r="N549" s="31">
        <f t="shared" si="212"/>
        <v>0</v>
      </c>
      <c r="O549" s="31">
        <f t="shared" si="212"/>
        <v>0</v>
      </c>
      <c r="P549" s="31">
        <f t="shared" si="212"/>
        <v>0</v>
      </c>
      <c r="Q549" s="31">
        <f t="shared" si="212"/>
        <v>0</v>
      </c>
      <c r="R549" s="32">
        <f t="shared" si="211"/>
        <v>0</v>
      </c>
      <c r="S549" s="24">
        <f>SUM(S548*2+S547)/3</f>
        <v>0</v>
      </c>
      <c r="T549" s="36"/>
    </row>
    <row r="550" spans="1:20" x14ac:dyDescent="0.25">
      <c r="A550" s="440"/>
      <c r="B550" s="442"/>
      <c r="C550" s="442"/>
      <c r="D550" s="443"/>
      <c r="E550" s="423"/>
      <c r="F550" s="322" t="s">
        <v>20</v>
      </c>
      <c r="G550" s="9" t="s">
        <v>1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>
        <f t="shared" si="211"/>
        <v>0</v>
      </c>
      <c r="S550" s="22">
        <f>SUM(H550:Q550)/10</f>
        <v>0</v>
      </c>
      <c r="T550" s="36"/>
    </row>
    <row r="551" spans="1:20" x14ac:dyDescent="0.25">
      <c r="A551" s="440"/>
      <c r="B551" s="442"/>
      <c r="C551" s="442"/>
      <c r="D551" s="443"/>
      <c r="E551" s="423"/>
      <c r="F551" s="322"/>
      <c r="G551" s="9" t="s">
        <v>2</v>
      </c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>
        <f t="shared" si="211"/>
        <v>0</v>
      </c>
      <c r="S551" s="22">
        <f>SUM(H551:Q551)/12</f>
        <v>0</v>
      </c>
      <c r="T551" s="36"/>
    </row>
    <row r="552" spans="1:20" x14ac:dyDescent="0.25">
      <c r="A552" s="440"/>
      <c r="B552" s="442"/>
      <c r="C552" s="442"/>
      <c r="D552" s="443"/>
      <c r="E552" s="423"/>
      <c r="F552" s="322"/>
      <c r="G552" s="23" t="s">
        <v>23</v>
      </c>
      <c r="H552" s="31">
        <f t="shared" ref="H552:Q552" si="213">+(H551*2+H550)/3</f>
        <v>0</v>
      </c>
      <c r="I552" s="31">
        <f t="shared" si="213"/>
        <v>0</v>
      </c>
      <c r="J552" s="31">
        <f t="shared" si="213"/>
        <v>0</v>
      </c>
      <c r="K552" s="31">
        <f t="shared" si="213"/>
        <v>0</v>
      </c>
      <c r="L552" s="31">
        <f t="shared" si="213"/>
        <v>0</v>
      </c>
      <c r="M552" s="31">
        <f t="shared" si="213"/>
        <v>0</v>
      </c>
      <c r="N552" s="31">
        <f t="shared" si="213"/>
        <v>0</v>
      </c>
      <c r="O552" s="31">
        <f t="shared" si="213"/>
        <v>0</v>
      </c>
      <c r="P552" s="31">
        <f t="shared" si="213"/>
        <v>0</v>
      </c>
      <c r="Q552" s="31">
        <f t="shared" si="213"/>
        <v>0</v>
      </c>
      <c r="R552" s="32">
        <f t="shared" si="211"/>
        <v>0</v>
      </c>
      <c r="S552" s="24">
        <f>SUM(S551*2+S550)/3</f>
        <v>0</v>
      </c>
      <c r="T552" s="36"/>
    </row>
    <row r="553" spans="1:20" ht="15.75" thickBot="1" x14ac:dyDescent="0.3">
      <c r="A553" s="440"/>
      <c r="B553" s="442"/>
      <c r="C553" s="442"/>
      <c r="D553" s="443"/>
      <c r="E553" s="423"/>
      <c r="F553" s="323" t="s">
        <v>21</v>
      </c>
      <c r="G553" s="323"/>
      <c r="H553" s="25">
        <f>SUM(H549,H552)/2</f>
        <v>0</v>
      </c>
      <c r="I553" s="25">
        <f t="shared" ref="I553:Q553" si="214">SUM(I549,I552)/2</f>
        <v>0</v>
      </c>
      <c r="J553" s="25">
        <f t="shared" si="214"/>
        <v>0</v>
      </c>
      <c r="K553" s="25">
        <f t="shared" si="214"/>
        <v>0</v>
      </c>
      <c r="L553" s="25">
        <f t="shared" si="214"/>
        <v>0</v>
      </c>
      <c r="M553" s="25">
        <f t="shared" si="214"/>
        <v>0</v>
      </c>
      <c r="N553" s="25">
        <f t="shared" si="214"/>
        <v>0</v>
      </c>
      <c r="O553" s="25">
        <f t="shared" si="214"/>
        <v>0</v>
      </c>
      <c r="P553" s="25">
        <f t="shared" si="214"/>
        <v>0</v>
      </c>
      <c r="Q553" s="25">
        <f t="shared" si="214"/>
        <v>0</v>
      </c>
      <c r="R553" s="25"/>
      <c r="S553" s="25">
        <f>SUM(S549,S552)/2</f>
        <v>0</v>
      </c>
      <c r="T553" s="11"/>
    </row>
    <row r="554" spans="1:20" ht="15" customHeight="1" x14ac:dyDescent="0.25">
      <c r="A554" s="439">
        <v>79</v>
      </c>
      <c r="B554" s="441" t="s">
        <v>55</v>
      </c>
      <c r="C554" s="441" t="s">
        <v>34</v>
      </c>
      <c r="D554" s="443" t="s">
        <v>57</v>
      </c>
      <c r="E554" s="423"/>
      <c r="F554" s="319" t="s">
        <v>16</v>
      </c>
      <c r="G554" s="12" t="s">
        <v>1</v>
      </c>
      <c r="H554" s="26"/>
      <c r="I554" s="20"/>
      <c r="J554" s="20"/>
      <c r="K554" s="20"/>
      <c r="L554" s="20"/>
      <c r="M554" s="20"/>
      <c r="N554" s="20"/>
      <c r="O554" s="20"/>
      <c r="P554" s="20"/>
      <c r="Q554" s="20"/>
      <c r="R554" s="20">
        <f t="shared" ref="R554:R559" si="215">SUM(H554:Q554)</f>
        <v>0</v>
      </c>
      <c r="S554" s="21">
        <f>SUM(H554:Q554)/10</f>
        <v>0</v>
      </c>
      <c r="T554" s="16"/>
    </row>
    <row r="555" spans="1:20" x14ac:dyDescent="0.25">
      <c r="A555" s="440"/>
      <c r="B555" s="442"/>
      <c r="C555" s="442"/>
      <c r="D555" s="443"/>
      <c r="E555" s="423"/>
      <c r="F555" s="320"/>
      <c r="G555" s="9" t="s">
        <v>2</v>
      </c>
      <c r="H555" s="28"/>
      <c r="I555" s="29"/>
      <c r="J555" s="29"/>
      <c r="K555" s="29"/>
      <c r="L555" s="29"/>
      <c r="M555" s="29"/>
      <c r="N555" s="29"/>
      <c r="O555" s="29"/>
      <c r="P555" s="29"/>
      <c r="Q555" s="29"/>
      <c r="R555" s="29">
        <f t="shared" si="215"/>
        <v>0</v>
      </c>
      <c r="S555" s="22">
        <f>SUM(H555:Q555)/12</f>
        <v>0</v>
      </c>
      <c r="T555" s="36"/>
    </row>
    <row r="556" spans="1:20" x14ac:dyDescent="0.25">
      <c r="A556" s="440"/>
      <c r="B556" s="442"/>
      <c r="C556" s="442"/>
      <c r="D556" s="443"/>
      <c r="E556" s="423"/>
      <c r="F556" s="321"/>
      <c r="G556" s="23" t="s">
        <v>22</v>
      </c>
      <c r="H556" s="31">
        <f t="shared" ref="H556:Q556" si="216">+(H555*2+H554)/3</f>
        <v>0</v>
      </c>
      <c r="I556" s="31">
        <f t="shared" si="216"/>
        <v>0</v>
      </c>
      <c r="J556" s="31">
        <f t="shared" si="216"/>
        <v>0</v>
      </c>
      <c r="K556" s="31">
        <f t="shared" si="216"/>
        <v>0</v>
      </c>
      <c r="L556" s="31">
        <f t="shared" si="216"/>
        <v>0</v>
      </c>
      <c r="M556" s="31">
        <f t="shared" si="216"/>
        <v>0</v>
      </c>
      <c r="N556" s="31">
        <f t="shared" si="216"/>
        <v>0</v>
      </c>
      <c r="O556" s="31">
        <f t="shared" si="216"/>
        <v>0</v>
      </c>
      <c r="P556" s="31">
        <f t="shared" si="216"/>
        <v>0</v>
      </c>
      <c r="Q556" s="31">
        <f t="shared" si="216"/>
        <v>0</v>
      </c>
      <c r="R556" s="32">
        <f t="shared" si="215"/>
        <v>0</v>
      </c>
      <c r="S556" s="24">
        <f>SUM(S555*2+S554)/3</f>
        <v>0</v>
      </c>
      <c r="T556" s="36"/>
    </row>
    <row r="557" spans="1:20" x14ac:dyDescent="0.25">
      <c r="A557" s="440"/>
      <c r="B557" s="442"/>
      <c r="C557" s="442"/>
      <c r="D557" s="443"/>
      <c r="E557" s="423"/>
      <c r="F557" s="322" t="s">
        <v>20</v>
      </c>
      <c r="G557" s="9" t="s">
        <v>1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>
        <f t="shared" si="215"/>
        <v>0</v>
      </c>
      <c r="S557" s="22">
        <f>SUM(H557:Q557)/10</f>
        <v>0</v>
      </c>
      <c r="T557" s="36"/>
    </row>
    <row r="558" spans="1:20" x14ac:dyDescent="0.25">
      <c r="A558" s="440"/>
      <c r="B558" s="442"/>
      <c r="C558" s="442"/>
      <c r="D558" s="443"/>
      <c r="E558" s="423"/>
      <c r="F558" s="322"/>
      <c r="G558" s="9" t="s">
        <v>2</v>
      </c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>
        <f t="shared" si="215"/>
        <v>0</v>
      </c>
      <c r="S558" s="22">
        <f>SUM(H558:Q558)/12</f>
        <v>0</v>
      </c>
      <c r="T558" s="36"/>
    </row>
    <row r="559" spans="1:20" x14ac:dyDescent="0.25">
      <c r="A559" s="440"/>
      <c r="B559" s="442"/>
      <c r="C559" s="442"/>
      <c r="D559" s="443"/>
      <c r="E559" s="423"/>
      <c r="F559" s="322"/>
      <c r="G559" s="23" t="s">
        <v>23</v>
      </c>
      <c r="H559" s="31">
        <f t="shared" ref="H559:Q559" si="217">+(H558*2+H557)/3</f>
        <v>0</v>
      </c>
      <c r="I559" s="31">
        <f t="shared" si="217"/>
        <v>0</v>
      </c>
      <c r="J559" s="31">
        <f t="shared" si="217"/>
        <v>0</v>
      </c>
      <c r="K559" s="31">
        <f t="shared" si="217"/>
        <v>0</v>
      </c>
      <c r="L559" s="31">
        <f t="shared" si="217"/>
        <v>0</v>
      </c>
      <c r="M559" s="31">
        <f t="shared" si="217"/>
        <v>0</v>
      </c>
      <c r="N559" s="31">
        <f t="shared" si="217"/>
        <v>0</v>
      </c>
      <c r="O559" s="31">
        <f t="shared" si="217"/>
        <v>0</v>
      </c>
      <c r="P559" s="31">
        <f t="shared" si="217"/>
        <v>0</v>
      </c>
      <c r="Q559" s="31">
        <f t="shared" si="217"/>
        <v>0</v>
      </c>
      <c r="R559" s="32">
        <f t="shared" si="215"/>
        <v>0</v>
      </c>
      <c r="S559" s="24">
        <f>SUM(S558*2+S557)/3</f>
        <v>0</v>
      </c>
      <c r="T559" s="36"/>
    </row>
    <row r="560" spans="1:20" ht="15.75" thickBot="1" x14ac:dyDescent="0.3">
      <c r="A560" s="440"/>
      <c r="B560" s="442"/>
      <c r="C560" s="442"/>
      <c r="D560" s="443"/>
      <c r="E560" s="423"/>
      <c r="F560" s="323" t="s">
        <v>21</v>
      </c>
      <c r="G560" s="323"/>
      <c r="H560" s="25">
        <f>SUM(H556,H559)/2</f>
        <v>0</v>
      </c>
      <c r="I560" s="25">
        <f t="shared" ref="I560:Q560" si="218">SUM(I556,I559)/2</f>
        <v>0</v>
      </c>
      <c r="J560" s="25">
        <f t="shared" si="218"/>
        <v>0</v>
      </c>
      <c r="K560" s="25">
        <f t="shared" si="218"/>
        <v>0</v>
      </c>
      <c r="L560" s="25">
        <f t="shared" si="218"/>
        <v>0</v>
      </c>
      <c r="M560" s="25">
        <f t="shared" si="218"/>
        <v>0</v>
      </c>
      <c r="N560" s="25">
        <f t="shared" si="218"/>
        <v>0</v>
      </c>
      <c r="O560" s="25">
        <f t="shared" si="218"/>
        <v>0</v>
      </c>
      <c r="P560" s="25">
        <f t="shared" si="218"/>
        <v>0</v>
      </c>
      <c r="Q560" s="25">
        <f t="shared" si="218"/>
        <v>0</v>
      </c>
      <c r="R560" s="25"/>
      <c r="S560" s="25">
        <f>SUM(S556,S559)/2</f>
        <v>0</v>
      </c>
      <c r="T560" s="11"/>
    </row>
    <row r="561" spans="1:20" ht="15" customHeight="1" x14ac:dyDescent="0.25">
      <c r="A561" s="439">
        <v>80</v>
      </c>
      <c r="B561" s="441" t="s">
        <v>55</v>
      </c>
      <c r="C561" s="441" t="s">
        <v>34</v>
      </c>
      <c r="D561" s="443" t="s">
        <v>57</v>
      </c>
      <c r="E561" s="423"/>
      <c r="F561" s="319" t="s">
        <v>16</v>
      </c>
      <c r="G561" s="12" t="s">
        <v>1</v>
      </c>
      <c r="H561" s="26"/>
      <c r="I561" s="20"/>
      <c r="J561" s="20"/>
      <c r="K561" s="20"/>
      <c r="L561" s="20"/>
      <c r="M561" s="20"/>
      <c r="N561" s="20"/>
      <c r="O561" s="20"/>
      <c r="P561" s="20"/>
      <c r="Q561" s="20"/>
      <c r="R561" s="20">
        <f t="shared" ref="R561:R566" si="219">SUM(H561:Q561)</f>
        <v>0</v>
      </c>
      <c r="S561" s="21">
        <f>SUM(H561:Q561)/10</f>
        <v>0</v>
      </c>
      <c r="T561" s="16"/>
    </row>
    <row r="562" spans="1:20" x14ac:dyDescent="0.25">
      <c r="A562" s="440"/>
      <c r="B562" s="442"/>
      <c r="C562" s="442"/>
      <c r="D562" s="443"/>
      <c r="E562" s="423"/>
      <c r="F562" s="320"/>
      <c r="G562" s="9" t="s">
        <v>2</v>
      </c>
      <c r="H562" s="28"/>
      <c r="I562" s="29"/>
      <c r="J562" s="29"/>
      <c r="K562" s="29"/>
      <c r="L562" s="29"/>
      <c r="M562" s="29"/>
      <c r="N562" s="29"/>
      <c r="O562" s="29"/>
      <c r="P562" s="29"/>
      <c r="Q562" s="29"/>
      <c r="R562" s="29">
        <f t="shared" si="219"/>
        <v>0</v>
      </c>
      <c r="S562" s="22">
        <f>SUM(H562:Q562)/12</f>
        <v>0</v>
      </c>
      <c r="T562" s="36"/>
    </row>
    <row r="563" spans="1:20" x14ac:dyDescent="0.25">
      <c r="A563" s="440"/>
      <c r="B563" s="442"/>
      <c r="C563" s="442"/>
      <c r="D563" s="443"/>
      <c r="E563" s="423"/>
      <c r="F563" s="321"/>
      <c r="G563" s="23" t="s">
        <v>22</v>
      </c>
      <c r="H563" s="31">
        <f t="shared" ref="H563:Q563" si="220">+(H562*2+H561)/3</f>
        <v>0</v>
      </c>
      <c r="I563" s="31">
        <f t="shared" si="220"/>
        <v>0</v>
      </c>
      <c r="J563" s="31">
        <f t="shared" si="220"/>
        <v>0</v>
      </c>
      <c r="K563" s="31">
        <f t="shared" si="220"/>
        <v>0</v>
      </c>
      <c r="L563" s="31">
        <f t="shared" si="220"/>
        <v>0</v>
      </c>
      <c r="M563" s="31">
        <f t="shared" si="220"/>
        <v>0</v>
      </c>
      <c r="N563" s="31">
        <f t="shared" si="220"/>
        <v>0</v>
      </c>
      <c r="O563" s="31">
        <f t="shared" si="220"/>
        <v>0</v>
      </c>
      <c r="P563" s="31">
        <f t="shared" si="220"/>
        <v>0</v>
      </c>
      <c r="Q563" s="31">
        <f t="shared" si="220"/>
        <v>0</v>
      </c>
      <c r="R563" s="32">
        <f t="shared" si="219"/>
        <v>0</v>
      </c>
      <c r="S563" s="24">
        <f>SUM(S562*2+S561)/3</f>
        <v>0</v>
      </c>
      <c r="T563" s="36"/>
    </row>
    <row r="564" spans="1:20" x14ac:dyDescent="0.25">
      <c r="A564" s="440"/>
      <c r="B564" s="442"/>
      <c r="C564" s="442"/>
      <c r="D564" s="443"/>
      <c r="E564" s="423"/>
      <c r="F564" s="322" t="s">
        <v>20</v>
      </c>
      <c r="G564" s="9" t="s">
        <v>1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>
        <f t="shared" si="219"/>
        <v>0</v>
      </c>
      <c r="S564" s="22">
        <f>SUM(H564:Q564)/10</f>
        <v>0</v>
      </c>
      <c r="T564" s="36"/>
    </row>
    <row r="565" spans="1:20" x14ac:dyDescent="0.25">
      <c r="A565" s="440"/>
      <c r="B565" s="442"/>
      <c r="C565" s="442"/>
      <c r="D565" s="443"/>
      <c r="E565" s="423"/>
      <c r="F565" s="322"/>
      <c r="G565" s="9" t="s">
        <v>2</v>
      </c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>
        <f t="shared" si="219"/>
        <v>0</v>
      </c>
      <c r="S565" s="22">
        <f>SUM(H565:Q565)/12</f>
        <v>0</v>
      </c>
      <c r="T565" s="36"/>
    </row>
    <row r="566" spans="1:20" x14ac:dyDescent="0.25">
      <c r="A566" s="440"/>
      <c r="B566" s="442"/>
      <c r="C566" s="442"/>
      <c r="D566" s="443"/>
      <c r="E566" s="423"/>
      <c r="F566" s="322"/>
      <c r="G566" s="23" t="s">
        <v>23</v>
      </c>
      <c r="H566" s="31">
        <f t="shared" ref="H566:Q566" si="221">+(H565*2+H564)/3</f>
        <v>0</v>
      </c>
      <c r="I566" s="31">
        <f t="shared" si="221"/>
        <v>0</v>
      </c>
      <c r="J566" s="31">
        <f t="shared" si="221"/>
        <v>0</v>
      </c>
      <c r="K566" s="31">
        <f t="shared" si="221"/>
        <v>0</v>
      </c>
      <c r="L566" s="31">
        <f t="shared" si="221"/>
        <v>0</v>
      </c>
      <c r="M566" s="31">
        <f t="shared" si="221"/>
        <v>0</v>
      </c>
      <c r="N566" s="31">
        <f t="shared" si="221"/>
        <v>0</v>
      </c>
      <c r="O566" s="31">
        <f t="shared" si="221"/>
        <v>0</v>
      </c>
      <c r="P566" s="31">
        <f t="shared" si="221"/>
        <v>0</v>
      </c>
      <c r="Q566" s="31">
        <f t="shared" si="221"/>
        <v>0</v>
      </c>
      <c r="R566" s="32">
        <f t="shared" si="219"/>
        <v>0</v>
      </c>
      <c r="S566" s="24">
        <f>SUM(S565*2+S564)/3</f>
        <v>0</v>
      </c>
      <c r="T566" s="36"/>
    </row>
    <row r="567" spans="1:20" ht="15.75" thickBot="1" x14ac:dyDescent="0.3">
      <c r="A567" s="440"/>
      <c r="B567" s="442"/>
      <c r="C567" s="442"/>
      <c r="D567" s="443"/>
      <c r="E567" s="423"/>
      <c r="F567" s="323" t="s">
        <v>21</v>
      </c>
      <c r="G567" s="323"/>
      <c r="H567" s="25">
        <f>SUM(H563,H566)/2</f>
        <v>0</v>
      </c>
      <c r="I567" s="25">
        <f t="shared" ref="I567:Q567" si="222">SUM(I563,I566)/2</f>
        <v>0</v>
      </c>
      <c r="J567" s="25">
        <f t="shared" si="222"/>
        <v>0</v>
      </c>
      <c r="K567" s="25">
        <f t="shared" si="222"/>
        <v>0</v>
      </c>
      <c r="L567" s="25">
        <f t="shared" si="222"/>
        <v>0</v>
      </c>
      <c r="M567" s="25">
        <f t="shared" si="222"/>
        <v>0</v>
      </c>
      <c r="N567" s="25">
        <f t="shared" si="222"/>
        <v>0</v>
      </c>
      <c r="O567" s="25">
        <f t="shared" si="222"/>
        <v>0</v>
      </c>
      <c r="P567" s="25">
        <f t="shared" si="222"/>
        <v>0</v>
      </c>
      <c r="Q567" s="25">
        <f t="shared" si="222"/>
        <v>0</v>
      </c>
      <c r="R567" s="25"/>
      <c r="S567" s="25">
        <f>SUM(S563,S566)/2</f>
        <v>0</v>
      </c>
      <c r="T567" s="11"/>
    </row>
    <row r="568" spans="1:20" ht="15" customHeight="1" x14ac:dyDescent="0.25">
      <c r="A568" s="439">
        <v>81</v>
      </c>
      <c r="B568" s="441" t="s">
        <v>55</v>
      </c>
      <c r="C568" s="441" t="s">
        <v>34</v>
      </c>
      <c r="D568" s="443" t="s">
        <v>57</v>
      </c>
      <c r="E568" s="423"/>
      <c r="F568" s="319" t="s">
        <v>16</v>
      </c>
      <c r="G568" s="12" t="s">
        <v>1</v>
      </c>
      <c r="H568" s="26"/>
      <c r="I568" s="20"/>
      <c r="J568" s="20"/>
      <c r="K568" s="20"/>
      <c r="L568" s="20"/>
      <c r="M568" s="20"/>
      <c r="N568" s="20"/>
      <c r="O568" s="20"/>
      <c r="P568" s="20"/>
      <c r="Q568" s="20"/>
      <c r="R568" s="20">
        <f t="shared" ref="R568:R573" si="223">SUM(H568:Q568)</f>
        <v>0</v>
      </c>
      <c r="S568" s="21">
        <f>SUM(H568:Q568)/10</f>
        <v>0</v>
      </c>
      <c r="T568" s="16"/>
    </row>
    <row r="569" spans="1:20" x14ac:dyDescent="0.25">
      <c r="A569" s="440"/>
      <c r="B569" s="442"/>
      <c r="C569" s="442"/>
      <c r="D569" s="443"/>
      <c r="E569" s="423"/>
      <c r="F569" s="320"/>
      <c r="G569" s="9" t="s">
        <v>2</v>
      </c>
      <c r="H569" s="28"/>
      <c r="I569" s="29"/>
      <c r="J569" s="29"/>
      <c r="K569" s="29"/>
      <c r="L569" s="29"/>
      <c r="M569" s="29"/>
      <c r="N569" s="29"/>
      <c r="O569" s="29"/>
      <c r="P569" s="29"/>
      <c r="Q569" s="29"/>
      <c r="R569" s="29">
        <f t="shared" si="223"/>
        <v>0</v>
      </c>
      <c r="S569" s="22">
        <f>SUM(H569:Q569)/12</f>
        <v>0</v>
      </c>
      <c r="T569" s="36"/>
    </row>
    <row r="570" spans="1:20" x14ac:dyDescent="0.25">
      <c r="A570" s="440"/>
      <c r="B570" s="442"/>
      <c r="C570" s="442"/>
      <c r="D570" s="443"/>
      <c r="E570" s="423"/>
      <c r="F570" s="321"/>
      <c r="G570" s="23" t="s">
        <v>22</v>
      </c>
      <c r="H570" s="31">
        <f t="shared" ref="H570:Q570" si="224">+(H569*2+H568)/3</f>
        <v>0</v>
      </c>
      <c r="I570" s="31">
        <f t="shared" si="224"/>
        <v>0</v>
      </c>
      <c r="J570" s="31">
        <f t="shared" si="224"/>
        <v>0</v>
      </c>
      <c r="K570" s="31">
        <f t="shared" si="224"/>
        <v>0</v>
      </c>
      <c r="L570" s="31">
        <f t="shared" si="224"/>
        <v>0</v>
      </c>
      <c r="M570" s="31">
        <f t="shared" si="224"/>
        <v>0</v>
      </c>
      <c r="N570" s="31">
        <f t="shared" si="224"/>
        <v>0</v>
      </c>
      <c r="O570" s="31">
        <f t="shared" si="224"/>
        <v>0</v>
      </c>
      <c r="P570" s="31">
        <f t="shared" si="224"/>
        <v>0</v>
      </c>
      <c r="Q570" s="31">
        <f t="shared" si="224"/>
        <v>0</v>
      </c>
      <c r="R570" s="32">
        <f t="shared" si="223"/>
        <v>0</v>
      </c>
      <c r="S570" s="24">
        <f>SUM(S569*2+S568)/3</f>
        <v>0</v>
      </c>
      <c r="T570" s="36"/>
    </row>
    <row r="571" spans="1:20" x14ac:dyDescent="0.25">
      <c r="A571" s="440"/>
      <c r="B571" s="442"/>
      <c r="C571" s="442"/>
      <c r="D571" s="443"/>
      <c r="E571" s="423"/>
      <c r="F571" s="322" t="s">
        <v>20</v>
      </c>
      <c r="G571" s="9" t="s">
        <v>1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>
        <f t="shared" si="223"/>
        <v>0</v>
      </c>
      <c r="S571" s="22">
        <f>SUM(H571:Q571)/10</f>
        <v>0</v>
      </c>
      <c r="T571" s="36"/>
    </row>
    <row r="572" spans="1:20" x14ac:dyDescent="0.25">
      <c r="A572" s="440"/>
      <c r="B572" s="442"/>
      <c r="C572" s="442"/>
      <c r="D572" s="443"/>
      <c r="E572" s="423"/>
      <c r="F572" s="322"/>
      <c r="G572" s="9" t="s">
        <v>2</v>
      </c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>
        <f t="shared" si="223"/>
        <v>0</v>
      </c>
      <c r="S572" s="22">
        <f>SUM(H572:Q572)/12</f>
        <v>0</v>
      </c>
      <c r="T572" s="36"/>
    </row>
    <row r="573" spans="1:20" x14ac:dyDescent="0.25">
      <c r="A573" s="440"/>
      <c r="B573" s="442"/>
      <c r="C573" s="442"/>
      <c r="D573" s="443"/>
      <c r="E573" s="423"/>
      <c r="F573" s="322"/>
      <c r="G573" s="23" t="s">
        <v>23</v>
      </c>
      <c r="H573" s="31">
        <f t="shared" ref="H573:Q573" si="225">+(H572*2+H571)/3</f>
        <v>0</v>
      </c>
      <c r="I573" s="31">
        <f t="shared" si="225"/>
        <v>0</v>
      </c>
      <c r="J573" s="31">
        <f t="shared" si="225"/>
        <v>0</v>
      </c>
      <c r="K573" s="31">
        <f t="shared" si="225"/>
        <v>0</v>
      </c>
      <c r="L573" s="31">
        <f t="shared" si="225"/>
        <v>0</v>
      </c>
      <c r="M573" s="31">
        <f t="shared" si="225"/>
        <v>0</v>
      </c>
      <c r="N573" s="31">
        <f t="shared" si="225"/>
        <v>0</v>
      </c>
      <c r="O573" s="31">
        <f t="shared" si="225"/>
        <v>0</v>
      </c>
      <c r="P573" s="31">
        <f t="shared" si="225"/>
        <v>0</v>
      </c>
      <c r="Q573" s="31">
        <f t="shared" si="225"/>
        <v>0</v>
      </c>
      <c r="R573" s="32">
        <f t="shared" si="223"/>
        <v>0</v>
      </c>
      <c r="S573" s="24">
        <f>SUM(S572*2+S571)/3</f>
        <v>0</v>
      </c>
      <c r="T573" s="36"/>
    </row>
    <row r="574" spans="1:20" ht="15.75" thickBot="1" x14ac:dyDescent="0.3">
      <c r="A574" s="440"/>
      <c r="B574" s="442"/>
      <c r="C574" s="442"/>
      <c r="D574" s="443"/>
      <c r="E574" s="423"/>
      <c r="F574" s="323" t="s">
        <v>21</v>
      </c>
      <c r="G574" s="323"/>
      <c r="H574" s="25">
        <f>SUM(H570,H573)/2</f>
        <v>0</v>
      </c>
      <c r="I574" s="25">
        <f t="shared" ref="I574:Q574" si="226">SUM(I570,I573)/2</f>
        <v>0</v>
      </c>
      <c r="J574" s="25">
        <f t="shared" si="226"/>
        <v>0</v>
      </c>
      <c r="K574" s="25">
        <f t="shared" si="226"/>
        <v>0</v>
      </c>
      <c r="L574" s="25">
        <f t="shared" si="226"/>
        <v>0</v>
      </c>
      <c r="M574" s="25">
        <f t="shared" si="226"/>
        <v>0</v>
      </c>
      <c r="N574" s="25">
        <f t="shared" si="226"/>
        <v>0</v>
      </c>
      <c r="O574" s="25">
        <f t="shared" si="226"/>
        <v>0</v>
      </c>
      <c r="P574" s="25">
        <f t="shared" si="226"/>
        <v>0</v>
      </c>
      <c r="Q574" s="25">
        <f t="shared" si="226"/>
        <v>0</v>
      </c>
      <c r="R574" s="25"/>
      <c r="S574" s="25">
        <f>SUM(S570,S573)/2</f>
        <v>0</v>
      </c>
      <c r="T574" s="11"/>
    </row>
    <row r="575" spans="1:20" ht="15" customHeight="1" x14ac:dyDescent="0.25">
      <c r="A575" s="439">
        <v>82</v>
      </c>
      <c r="B575" s="441" t="s">
        <v>55</v>
      </c>
      <c r="C575" s="441" t="s">
        <v>34</v>
      </c>
      <c r="D575" s="443" t="s">
        <v>57</v>
      </c>
      <c r="E575" s="423"/>
      <c r="F575" s="319" t="s">
        <v>16</v>
      </c>
      <c r="G575" s="12" t="s">
        <v>1</v>
      </c>
      <c r="H575" s="26"/>
      <c r="I575" s="20"/>
      <c r="J575" s="20"/>
      <c r="K575" s="20"/>
      <c r="L575" s="20"/>
      <c r="M575" s="20"/>
      <c r="N575" s="20"/>
      <c r="O575" s="20"/>
      <c r="P575" s="20"/>
      <c r="Q575" s="20"/>
      <c r="R575" s="20">
        <f t="shared" ref="R575:R580" si="227">SUM(H575:Q575)</f>
        <v>0</v>
      </c>
      <c r="S575" s="21">
        <f>SUM(H575:Q575)/10</f>
        <v>0</v>
      </c>
      <c r="T575" s="16"/>
    </row>
    <row r="576" spans="1:20" x14ac:dyDescent="0.25">
      <c r="A576" s="440"/>
      <c r="B576" s="442"/>
      <c r="C576" s="442"/>
      <c r="D576" s="443"/>
      <c r="E576" s="423"/>
      <c r="F576" s="320"/>
      <c r="G576" s="9" t="s">
        <v>2</v>
      </c>
      <c r="H576" s="28"/>
      <c r="I576" s="29"/>
      <c r="J576" s="29"/>
      <c r="K576" s="29"/>
      <c r="L576" s="29"/>
      <c r="M576" s="29"/>
      <c r="N576" s="29"/>
      <c r="O576" s="29"/>
      <c r="P576" s="29"/>
      <c r="Q576" s="29"/>
      <c r="R576" s="29">
        <f t="shared" si="227"/>
        <v>0</v>
      </c>
      <c r="S576" s="22">
        <f>SUM(H576:Q576)/12</f>
        <v>0</v>
      </c>
      <c r="T576" s="36"/>
    </row>
    <row r="577" spans="1:20" x14ac:dyDescent="0.25">
      <c r="A577" s="440"/>
      <c r="B577" s="442"/>
      <c r="C577" s="442"/>
      <c r="D577" s="443"/>
      <c r="E577" s="423"/>
      <c r="F577" s="321"/>
      <c r="G577" s="23" t="s">
        <v>22</v>
      </c>
      <c r="H577" s="31">
        <f t="shared" ref="H577:Q577" si="228">+(H576*2+H575)/3</f>
        <v>0</v>
      </c>
      <c r="I577" s="31">
        <f t="shared" si="228"/>
        <v>0</v>
      </c>
      <c r="J577" s="31">
        <f t="shared" si="228"/>
        <v>0</v>
      </c>
      <c r="K577" s="31">
        <f t="shared" si="228"/>
        <v>0</v>
      </c>
      <c r="L577" s="31">
        <f t="shared" si="228"/>
        <v>0</v>
      </c>
      <c r="M577" s="31">
        <f t="shared" si="228"/>
        <v>0</v>
      </c>
      <c r="N577" s="31">
        <f t="shared" si="228"/>
        <v>0</v>
      </c>
      <c r="O577" s="31">
        <f t="shared" si="228"/>
        <v>0</v>
      </c>
      <c r="P577" s="31">
        <f t="shared" si="228"/>
        <v>0</v>
      </c>
      <c r="Q577" s="31">
        <f t="shared" si="228"/>
        <v>0</v>
      </c>
      <c r="R577" s="32">
        <f t="shared" si="227"/>
        <v>0</v>
      </c>
      <c r="S577" s="24">
        <f>SUM(S576*2+S575)/3</f>
        <v>0</v>
      </c>
      <c r="T577" s="36"/>
    </row>
    <row r="578" spans="1:20" x14ac:dyDescent="0.25">
      <c r="A578" s="440"/>
      <c r="B578" s="442"/>
      <c r="C578" s="442"/>
      <c r="D578" s="443"/>
      <c r="E578" s="423"/>
      <c r="F578" s="322" t="s">
        <v>20</v>
      </c>
      <c r="G578" s="9" t="s">
        <v>1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>
        <f t="shared" si="227"/>
        <v>0</v>
      </c>
      <c r="S578" s="22">
        <f>SUM(H578:Q578)/10</f>
        <v>0</v>
      </c>
      <c r="T578" s="36"/>
    </row>
    <row r="579" spans="1:20" x14ac:dyDescent="0.25">
      <c r="A579" s="440"/>
      <c r="B579" s="442"/>
      <c r="C579" s="442"/>
      <c r="D579" s="443"/>
      <c r="E579" s="423"/>
      <c r="F579" s="322"/>
      <c r="G579" s="9" t="s">
        <v>2</v>
      </c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>
        <f t="shared" si="227"/>
        <v>0</v>
      </c>
      <c r="S579" s="22">
        <f>SUM(H579:Q579)/12</f>
        <v>0</v>
      </c>
      <c r="T579" s="36"/>
    </row>
    <row r="580" spans="1:20" x14ac:dyDescent="0.25">
      <c r="A580" s="440"/>
      <c r="B580" s="442"/>
      <c r="C580" s="442"/>
      <c r="D580" s="443"/>
      <c r="E580" s="423"/>
      <c r="F580" s="322"/>
      <c r="G580" s="23" t="s">
        <v>23</v>
      </c>
      <c r="H580" s="31">
        <f t="shared" ref="H580:Q580" si="229">+(H579*2+H578)/3</f>
        <v>0</v>
      </c>
      <c r="I580" s="31">
        <f t="shared" si="229"/>
        <v>0</v>
      </c>
      <c r="J580" s="31">
        <f t="shared" si="229"/>
        <v>0</v>
      </c>
      <c r="K580" s="31">
        <f t="shared" si="229"/>
        <v>0</v>
      </c>
      <c r="L580" s="31">
        <f t="shared" si="229"/>
        <v>0</v>
      </c>
      <c r="M580" s="31">
        <f t="shared" si="229"/>
        <v>0</v>
      </c>
      <c r="N580" s="31">
        <f t="shared" si="229"/>
        <v>0</v>
      </c>
      <c r="O580" s="31">
        <f t="shared" si="229"/>
        <v>0</v>
      </c>
      <c r="P580" s="31">
        <f t="shared" si="229"/>
        <v>0</v>
      </c>
      <c r="Q580" s="31">
        <f t="shared" si="229"/>
        <v>0</v>
      </c>
      <c r="R580" s="32">
        <f t="shared" si="227"/>
        <v>0</v>
      </c>
      <c r="S580" s="24">
        <f>SUM(S579*2+S578)/3</f>
        <v>0</v>
      </c>
      <c r="T580" s="36"/>
    </row>
    <row r="581" spans="1:20" ht="15.75" thickBot="1" x14ac:dyDescent="0.3">
      <c r="A581" s="440"/>
      <c r="B581" s="442"/>
      <c r="C581" s="442"/>
      <c r="D581" s="443"/>
      <c r="E581" s="423"/>
      <c r="F581" s="323" t="s">
        <v>21</v>
      </c>
      <c r="G581" s="323"/>
      <c r="H581" s="25">
        <f>SUM(H577,H580)/2</f>
        <v>0</v>
      </c>
      <c r="I581" s="25">
        <f t="shared" ref="I581:Q581" si="230">SUM(I577,I580)/2</f>
        <v>0</v>
      </c>
      <c r="J581" s="25">
        <f t="shared" si="230"/>
        <v>0</v>
      </c>
      <c r="K581" s="25">
        <f t="shared" si="230"/>
        <v>0</v>
      </c>
      <c r="L581" s="25">
        <f t="shared" si="230"/>
        <v>0</v>
      </c>
      <c r="M581" s="25">
        <f t="shared" si="230"/>
        <v>0</v>
      </c>
      <c r="N581" s="25">
        <f t="shared" si="230"/>
        <v>0</v>
      </c>
      <c r="O581" s="25">
        <f t="shared" si="230"/>
        <v>0</v>
      </c>
      <c r="P581" s="25">
        <f t="shared" si="230"/>
        <v>0</v>
      </c>
      <c r="Q581" s="25">
        <f t="shared" si="230"/>
        <v>0</v>
      </c>
      <c r="R581" s="25"/>
      <c r="S581" s="25">
        <f>SUM(S577,S580)/2</f>
        <v>0</v>
      </c>
      <c r="T581" s="11"/>
    </row>
    <row r="582" spans="1:20" ht="15" customHeight="1" x14ac:dyDescent="0.25">
      <c r="A582" s="439">
        <v>83</v>
      </c>
      <c r="B582" s="441" t="s">
        <v>55</v>
      </c>
      <c r="C582" s="441" t="s">
        <v>34</v>
      </c>
      <c r="D582" s="443" t="s">
        <v>57</v>
      </c>
      <c r="E582" s="423"/>
      <c r="F582" s="319" t="s">
        <v>16</v>
      </c>
      <c r="G582" s="12" t="s">
        <v>1</v>
      </c>
      <c r="H582" s="26"/>
      <c r="I582" s="20"/>
      <c r="J582" s="20"/>
      <c r="K582" s="20"/>
      <c r="L582" s="20"/>
      <c r="M582" s="20"/>
      <c r="N582" s="20"/>
      <c r="O582" s="20"/>
      <c r="P582" s="20"/>
      <c r="Q582" s="20"/>
      <c r="R582" s="20">
        <f t="shared" ref="R582:R587" si="231">SUM(H582:Q582)</f>
        <v>0</v>
      </c>
      <c r="S582" s="21">
        <f>SUM(H582:Q582)/10</f>
        <v>0</v>
      </c>
      <c r="T582" s="16"/>
    </row>
    <row r="583" spans="1:20" x14ac:dyDescent="0.25">
      <c r="A583" s="440"/>
      <c r="B583" s="442"/>
      <c r="C583" s="442"/>
      <c r="D583" s="443"/>
      <c r="E583" s="423"/>
      <c r="F583" s="320"/>
      <c r="G583" s="9" t="s">
        <v>2</v>
      </c>
      <c r="H583" s="28"/>
      <c r="I583" s="29"/>
      <c r="J583" s="29"/>
      <c r="K583" s="29"/>
      <c r="L583" s="29"/>
      <c r="M583" s="29"/>
      <c r="N583" s="29"/>
      <c r="O583" s="29"/>
      <c r="P583" s="29"/>
      <c r="Q583" s="29"/>
      <c r="R583" s="29">
        <f t="shared" si="231"/>
        <v>0</v>
      </c>
      <c r="S583" s="22">
        <f>SUM(H583:Q583)/12</f>
        <v>0</v>
      </c>
      <c r="T583" s="36"/>
    </row>
    <row r="584" spans="1:20" x14ac:dyDescent="0.25">
      <c r="A584" s="440"/>
      <c r="B584" s="442"/>
      <c r="C584" s="442"/>
      <c r="D584" s="443"/>
      <c r="E584" s="423"/>
      <c r="F584" s="321"/>
      <c r="G584" s="23" t="s">
        <v>22</v>
      </c>
      <c r="H584" s="31">
        <f t="shared" ref="H584:Q584" si="232">+(H583*2+H582)/3</f>
        <v>0</v>
      </c>
      <c r="I584" s="31">
        <f t="shared" si="232"/>
        <v>0</v>
      </c>
      <c r="J584" s="31">
        <f t="shared" si="232"/>
        <v>0</v>
      </c>
      <c r="K584" s="31">
        <f t="shared" si="232"/>
        <v>0</v>
      </c>
      <c r="L584" s="31">
        <f t="shared" si="232"/>
        <v>0</v>
      </c>
      <c r="M584" s="31">
        <f t="shared" si="232"/>
        <v>0</v>
      </c>
      <c r="N584" s="31">
        <f t="shared" si="232"/>
        <v>0</v>
      </c>
      <c r="O584" s="31">
        <f t="shared" si="232"/>
        <v>0</v>
      </c>
      <c r="P584" s="31">
        <f t="shared" si="232"/>
        <v>0</v>
      </c>
      <c r="Q584" s="31">
        <f t="shared" si="232"/>
        <v>0</v>
      </c>
      <c r="R584" s="32">
        <f t="shared" si="231"/>
        <v>0</v>
      </c>
      <c r="S584" s="24">
        <f>SUM(S583*2+S582)/3</f>
        <v>0</v>
      </c>
      <c r="T584" s="36"/>
    </row>
    <row r="585" spans="1:20" x14ac:dyDescent="0.25">
      <c r="A585" s="440"/>
      <c r="B585" s="442"/>
      <c r="C585" s="442"/>
      <c r="D585" s="443"/>
      <c r="E585" s="423"/>
      <c r="F585" s="322" t="s">
        <v>20</v>
      </c>
      <c r="G585" s="9" t="s">
        <v>1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>
        <f t="shared" si="231"/>
        <v>0</v>
      </c>
      <c r="S585" s="22">
        <f>SUM(H585:Q585)/10</f>
        <v>0</v>
      </c>
      <c r="T585" s="36"/>
    </row>
    <row r="586" spans="1:20" x14ac:dyDescent="0.25">
      <c r="A586" s="440"/>
      <c r="B586" s="442"/>
      <c r="C586" s="442"/>
      <c r="D586" s="443"/>
      <c r="E586" s="423"/>
      <c r="F586" s="322"/>
      <c r="G586" s="9" t="s">
        <v>2</v>
      </c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>
        <f t="shared" si="231"/>
        <v>0</v>
      </c>
      <c r="S586" s="22">
        <f>SUM(H586:Q586)/12</f>
        <v>0</v>
      </c>
      <c r="T586" s="36"/>
    </row>
    <row r="587" spans="1:20" x14ac:dyDescent="0.25">
      <c r="A587" s="440"/>
      <c r="B587" s="442"/>
      <c r="C587" s="442"/>
      <c r="D587" s="443"/>
      <c r="E587" s="423"/>
      <c r="F587" s="322"/>
      <c r="G587" s="23" t="s">
        <v>23</v>
      </c>
      <c r="H587" s="31">
        <f t="shared" ref="H587:Q587" si="233">+(H586*2+H585)/3</f>
        <v>0</v>
      </c>
      <c r="I587" s="31">
        <f t="shared" si="233"/>
        <v>0</v>
      </c>
      <c r="J587" s="31">
        <f t="shared" si="233"/>
        <v>0</v>
      </c>
      <c r="K587" s="31">
        <f t="shared" si="233"/>
        <v>0</v>
      </c>
      <c r="L587" s="31">
        <f t="shared" si="233"/>
        <v>0</v>
      </c>
      <c r="M587" s="31">
        <f t="shared" si="233"/>
        <v>0</v>
      </c>
      <c r="N587" s="31">
        <f t="shared" si="233"/>
        <v>0</v>
      </c>
      <c r="O587" s="31">
        <f t="shared" si="233"/>
        <v>0</v>
      </c>
      <c r="P587" s="31">
        <f t="shared" si="233"/>
        <v>0</v>
      </c>
      <c r="Q587" s="31">
        <f t="shared" si="233"/>
        <v>0</v>
      </c>
      <c r="R587" s="32">
        <f t="shared" si="231"/>
        <v>0</v>
      </c>
      <c r="S587" s="24">
        <f>SUM(S586*2+S585)/3</f>
        <v>0</v>
      </c>
      <c r="T587" s="36"/>
    </row>
    <row r="588" spans="1:20" ht="15.75" thickBot="1" x14ac:dyDescent="0.3">
      <c r="A588" s="440"/>
      <c r="B588" s="442"/>
      <c r="C588" s="442"/>
      <c r="D588" s="443"/>
      <c r="E588" s="423"/>
      <c r="F588" s="323" t="s">
        <v>21</v>
      </c>
      <c r="G588" s="323"/>
      <c r="H588" s="25">
        <f>SUM(H584,H587)/2</f>
        <v>0</v>
      </c>
      <c r="I588" s="25">
        <f t="shared" ref="I588:Q588" si="234">SUM(I584,I587)/2</f>
        <v>0</v>
      </c>
      <c r="J588" s="25">
        <f t="shared" si="234"/>
        <v>0</v>
      </c>
      <c r="K588" s="25">
        <f t="shared" si="234"/>
        <v>0</v>
      </c>
      <c r="L588" s="25">
        <f t="shared" si="234"/>
        <v>0</v>
      </c>
      <c r="M588" s="25">
        <f t="shared" si="234"/>
        <v>0</v>
      </c>
      <c r="N588" s="25">
        <f t="shared" si="234"/>
        <v>0</v>
      </c>
      <c r="O588" s="25">
        <f t="shared" si="234"/>
        <v>0</v>
      </c>
      <c r="P588" s="25">
        <f t="shared" si="234"/>
        <v>0</v>
      </c>
      <c r="Q588" s="25">
        <f t="shared" si="234"/>
        <v>0</v>
      </c>
      <c r="R588" s="25"/>
      <c r="S588" s="25">
        <f>SUM(S584,S587)/2</f>
        <v>0</v>
      </c>
      <c r="T588" s="11"/>
    </row>
    <row r="589" spans="1:20" ht="15" customHeight="1" x14ac:dyDescent="0.25">
      <c r="A589" s="439">
        <v>84</v>
      </c>
      <c r="B589" s="441" t="s">
        <v>55</v>
      </c>
      <c r="C589" s="441" t="s">
        <v>34</v>
      </c>
      <c r="D589" s="443" t="s">
        <v>57</v>
      </c>
      <c r="E589" s="423"/>
      <c r="F589" s="319" t="s">
        <v>16</v>
      </c>
      <c r="G589" s="12" t="s">
        <v>1</v>
      </c>
      <c r="H589" s="26"/>
      <c r="I589" s="20"/>
      <c r="J589" s="20"/>
      <c r="K589" s="20"/>
      <c r="L589" s="20"/>
      <c r="M589" s="20"/>
      <c r="N589" s="20"/>
      <c r="O589" s="20"/>
      <c r="P589" s="20"/>
      <c r="Q589" s="20"/>
      <c r="R589" s="20">
        <f t="shared" ref="R589:R594" si="235">SUM(H589:Q589)</f>
        <v>0</v>
      </c>
      <c r="S589" s="21">
        <f>SUM(H589:Q589)/10</f>
        <v>0</v>
      </c>
      <c r="T589" s="16"/>
    </row>
    <row r="590" spans="1:20" x14ac:dyDescent="0.25">
      <c r="A590" s="440"/>
      <c r="B590" s="442"/>
      <c r="C590" s="442"/>
      <c r="D590" s="443"/>
      <c r="E590" s="423"/>
      <c r="F590" s="320"/>
      <c r="G590" s="9" t="s">
        <v>2</v>
      </c>
      <c r="H590" s="28"/>
      <c r="I590" s="29"/>
      <c r="J590" s="29"/>
      <c r="K590" s="29"/>
      <c r="L590" s="29"/>
      <c r="M590" s="29"/>
      <c r="N590" s="29"/>
      <c r="O590" s="29"/>
      <c r="P590" s="29"/>
      <c r="Q590" s="29"/>
      <c r="R590" s="29">
        <f t="shared" si="235"/>
        <v>0</v>
      </c>
      <c r="S590" s="22">
        <f>SUM(H590:Q590)/12</f>
        <v>0</v>
      </c>
      <c r="T590" s="36"/>
    </row>
    <row r="591" spans="1:20" x14ac:dyDescent="0.25">
      <c r="A591" s="440"/>
      <c r="B591" s="442"/>
      <c r="C591" s="442"/>
      <c r="D591" s="443"/>
      <c r="E591" s="423"/>
      <c r="F591" s="321"/>
      <c r="G591" s="23" t="s">
        <v>22</v>
      </c>
      <c r="H591" s="31">
        <f t="shared" ref="H591:Q591" si="236">+(H590*2+H589)/3</f>
        <v>0</v>
      </c>
      <c r="I591" s="31">
        <f t="shared" si="236"/>
        <v>0</v>
      </c>
      <c r="J591" s="31">
        <f t="shared" si="236"/>
        <v>0</v>
      </c>
      <c r="K591" s="31">
        <f t="shared" si="236"/>
        <v>0</v>
      </c>
      <c r="L591" s="31">
        <f t="shared" si="236"/>
        <v>0</v>
      </c>
      <c r="M591" s="31">
        <f t="shared" si="236"/>
        <v>0</v>
      </c>
      <c r="N591" s="31">
        <f t="shared" si="236"/>
        <v>0</v>
      </c>
      <c r="O591" s="31">
        <f t="shared" si="236"/>
        <v>0</v>
      </c>
      <c r="P591" s="31">
        <f t="shared" si="236"/>
        <v>0</v>
      </c>
      <c r="Q591" s="31">
        <f t="shared" si="236"/>
        <v>0</v>
      </c>
      <c r="R591" s="32">
        <f t="shared" si="235"/>
        <v>0</v>
      </c>
      <c r="S591" s="24">
        <f>SUM(S590*2+S589)/3</f>
        <v>0</v>
      </c>
      <c r="T591" s="36"/>
    </row>
    <row r="592" spans="1:20" x14ac:dyDescent="0.25">
      <c r="A592" s="440"/>
      <c r="B592" s="442"/>
      <c r="C592" s="442"/>
      <c r="D592" s="443"/>
      <c r="E592" s="423"/>
      <c r="F592" s="322" t="s">
        <v>20</v>
      </c>
      <c r="G592" s="9" t="s">
        <v>1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>
        <f t="shared" si="235"/>
        <v>0</v>
      </c>
      <c r="S592" s="22">
        <f>SUM(H592:Q592)/10</f>
        <v>0</v>
      </c>
      <c r="T592" s="36"/>
    </row>
    <row r="593" spans="1:20" x14ac:dyDescent="0.25">
      <c r="A593" s="440"/>
      <c r="B593" s="442"/>
      <c r="C593" s="442"/>
      <c r="D593" s="443"/>
      <c r="E593" s="423"/>
      <c r="F593" s="322"/>
      <c r="G593" s="9" t="s">
        <v>2</v>
      </c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>
        <f t="shared" si="235"/>
        <v>0</v>
      </c>
      <c r="S593" s="22">
        <f>SUM(H593:Q593)/12</f>
        <v>0</v>
      </c>
      <c r="T593" s="36"/>
    </row>
    <row r="594" spans="1:20" x14ac:dyDescent="0.25">
      <c r="A594" s="440"/>
      <c r="B594" s="442"/>
      <c r="C594" s="442"/>
      <c r="D594" s="443"/>
      <c r="E594" s="423"/>
      <c r="F594" s="322"/>
      <c r="G594" s="23" t="s">
        <v>23</v>
      </c>
      <c r="H594" s="31">
        <f t="shared" ref="H594:Q594" si="237">+(H593*2+H592)/3</f>
        <v>0</v>
      </c>
      <c r="I594" s="31">
        <f t="shared" si="237"/>
        <v>0</v>
      </c>
      <c r="J594" s="31">
        <f t="shared" si="237"/>
        <v>0</v>
      </c>
      <c r="K594" s="31">
        <f t="shared" si="237"/>
        <v>0</v>
      </c>
      <c r="L594" s="31">
        <f t="shared" si="237"/>
        <v>0</v>
      </c>
      <c r="M594" s="31">
        <f t="shared" si="237"/>
        <v>0</v>
      </c>
      <c r="N594" s="31">
        <f t="shared" si="237"/>
        <v>0</v>
      </c>
      <c r="O594" s="31">
        <f t="shared" si="237"/>
        <v>0</v>
      </c>
      <c r="P594" s="31">
        <f t="shared" si="237"/>
        <v>0</v>
      </c>
      <c r="Q594" s="31">
        <f t="shared" si="237"/>
        <v>0</v>
      </c>
      <c r="R594" s="32">
        <f t="shared" si="235"/>
        <v>0</v>
      </c>
      <c r="S594" s="24">
        <f>SUM(S593*2+S592)/3</f>
        <v>0</v>
      </c>
      <c r="T594" s="36"/>
    </row>
    <row r="595" spans="1:20" ht="15.75" thickBot="1" x14ac:dyDescent="0.3">
      <c r="A595" s="440"/>
      <c r="B595" s="442"/>
      <c r="C595" s="442"/>
      <c r="D595" s="443"/>
      <c r="E595" s="423"/>
      <c r="F595" s="323" t="s">
        <v>21</v>
      </c>
      <c r="G595" s="323"/>
      <c r="H595" s="25">
        <f>SUM(H591,H594)/2</f>
        <v>0</v>
      </c>
      <c r="I595" s="25">
        <f t="shared" ref="I595:Q595" si="238">SUM(I591,I594)/2</f>
        <v>0</v>
      </c>
      <c r="J595" s="25">
        <f t="shared" si="238"/>
        <v>0</v>
      </c>
      <c r="K595" s="25">
        <f t="shared" si="238"/>
        <v>0</v>
      </c>
      <c r="L595" s="25">
        <f t="shared" si="238"/>
        <v>0</v>
      </c>
      <c r="M595" s="25">
        <f t="shared" si="238"/>
        <v>0</v>
      </c>
      <c r="N595" s="25">
        <f t="shared" si="238"/>
        <v>0</v>
      </c>
      <c r="O595" s="25">
        <f t="shared" si="238"/>
        <v>0</v>
      </c>
      <c r="P595" s="25">
        <f t="shared" si="238"/>
        <v>0</v>
      </c>
      <c r="Q595" s="25">
        <f t="shared" si="238"/>
        <v>0</v>
      </c>
      <c r="R595" s="25"/>
      <c r="S595" s="25">
        <f>SUM(S591,S594)/2</f>
        <v>0</v>
      </c>
      <c r="T595" s="11"/>
    </row>
    <row r="596" spans="1:20" ht="15" customHeight="1" x14ac:dyDescent="0.25">
      <c r="A596" s="439">
        <v>85</v>
      </c>
      <c r="B596" s="441" t="s">
        <v>55</v>
      </c>
      <c r="C596" s="441" t="s">
        <v>34</v>
      </c>
      <c r="D596" s="443" t="s">
        <v>57</v>
      </c>
      <c r="E596" s="423"/>
      <c r="F596" s="319" t="s">
        <v>16</v>
      </c>
      <c r="G596" s="12" t="s">
        <v>1</v>
      </c>
      <c r="H596" s="26"/>
      <c r="I596" s="20"/>
      <c r="J596" s="20"/>
      <c r="K596" s="20"/>
      <c r="L596" s="20"/>
      <c r="M596" s="20"/>
      <c r="N596" s="20"/>
      <c r="O596" s="20"/>
      <c r="P596" s="20"/>
      <c r="Q596" s="20"/>
      <c r="R596" s="20">
        <f t="shared" ref="R596:R601" si="239">SUM(H596:Q596)</f>
        <v>0</v>
      </c>
      <c r="S596" s="21">
        <f>SUM(H596:Q596)/10</f>
        <v>0</v>
      </c>
      <c r="T596" s="16"/>
    </row>
    <row r="597" spans="1:20" x14ac:dyDescent="0.25">
      <c r="A597" s="440"/>
      <c r="B597" s="442"/>
      <c r="C597" s="442"/>
      <c r="D597" s="443"/>
      <c r="E597" s="423"/>
      <c r="F597" s="320"/>
      <c r="G597" s="9" t="s">
        <v>2</v>
      </c>
      <c r="H597" s="28"/>
      <c r="I597" s="29"/>
      <c r="J597" s="29"/>
      <c r="K597" s="29"/>
      <c r="L597" s="29"/>
      <c r="M597" s="29"/>
      <c r="N597" s="29"/>
      <c r="O597" s="29"/>
      <c r="P597" s="29"/>
      <c r="Q597" s="29"/>
      <c r="R597" s="29">
        <f t="shared" si="239"/>
        <v>0</v>
      </c>
      <c r="S597" s="22">
        <f>SUM(H597:Q597)/12</f>
        <v>0</v>
      </c>
      <c r="T597" s="36"/>
    </row>
    <row r="598" spans="1:20" x14ac:dyDescent="0.25">
      <c r="A598" s="440"/>
      <c r="B598" s="442"/>
      <c r="C598" s="442"/>
      <c r="D598" s="443"/>
      <c r="E598" s="423"/>
      <c r="F598" s="321"/>
      <c r="G598" s="23" t="s">
        <v>22</v>
      </c>
      <c r="H598" s="31">
        <f t="shared" ref="H598:Q598" si="240">+(H597*2+H596)/3</f>
        <v>0</v>
      </c>
      <c r="I598" s="31">
        <f t="shared" si="240"/>
        <v>0</v>
      </c>
      <c r="J598" s="31">
        <f t="shared" si="240"/>
        <v>0</v>
      </c>
      <c r="K598" s="31">
        <f t="shared" si="240"/>
        <v>0</v>
      </c>
      <c r="L598" s="31">
        <f t="shared" si="240"/>
        <v>0</v>
      </c>
      <c r="M598" s="31">
        <f t="shared" si="240"/>
        <v>0</v>
      </c>
      <c r="N598" s="31">
        <f t="shared" si="240"/>
        <v>0</v>
      </c>
      <c r="O598" s="31">
        <f t="shared" si="240"/>
        <v>0</v>
      </c>
      <c r="P598" s="31">
        <f t="shared" si="240"/>
        <v>0</v>
      </c>
      <c r="Q598" s="31">
        <f t="shared" si="240"/>
        <v>0</v>
      </c>
      <c r="R598" s="32">
        <f t="shared" si="239"/>
        <v>0</v>
      </c>
      <c r="S598" s="24">
        <f>SUM(S597*2+S596)/3</f>
        <v>0</v>
      </c>
      <c r="T598" s="36"/>
    </row>
    <row r="599" spans="1:20" x14ac:dyDescent="0.25">
      <c r="A599" s="440"/>
      <c r="B599" s="442"/>
      <c r="C599" s="442"/>
      <c r="D599" s="443"/>
      <c r="E599" s="423"/>
      <c r="F599" s="322" t="s">
        <v>20</v>
      </c>
      <c r="G599" s="9" t="s">
        <v>1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>
        <f t="shared" si="239"/>
        <v>0</v>
      </c>
      <c r="S599" s="22">
        <f>SUM(H599:Q599)/10</f>
        <v>0</v>
      </c>
      <c r="T599" s="36"/>
    </row>
    <row r="600" spans="1:20" x14ac:dyDescent="0.25">
      <c r="A600" s="440"/>
      <c r="B600" s="442"/>
      <c r="C600" s="442"/>
      <c r="D600" s="443"/>
      <c r="E600" s="423"/>
      <c r="F600" s="322"/>
      <c r="G600" s="9" t="s">
        <v>2</v>
      </c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>
        <f t="shared" si="239"/>
        <v>0</v>
      </c>
      <c r="S600" s="22">
        <f>SUM(H600:Q600)/12</f>
        <v>0</v>
      </c>
      <c r="T600" s="36"/>
    </row>
    <row r="601" spans="1:20" x14ac:dyDescent="0.25">
      <c r="A601" s="440"/>
      <c r="B601" s="442"/>
      <c r="C601" s="442"/>
      <c r="D601" s="443"/>
      <c r="E601" s="423"/>
      <c r="F601" s="322"/>
      <c r="G601" s="23" t="s">
        <v>23</v>
      </c>
      <c r="H601" s="31">
        <f t="shared" ref="H601:Q601" si="241">+(H600*2+H599)/3</f>
        <v>0</v>
      </c>
      <c r="I601" s="31">
        <f t="shared" si="241"/>
        <v>0</v>
      </c>
      <c r="J601" s="31">
        <f t="shared" si="241"/>
        <v>0</v>
      </c>
      <c r="K601" s="31">
        <f t="shared" si="241"/>
        <v>0</v>
      </c>
      <c r="L601" s="31">
        <f t="shared" si="241"/>
        <v>0</v>
      </c>
      <c r="M601" s="31">
        <f t="shared" si="241"/>
        <v>0</v>
      </c>
      <c r="N601" s="31">
        <f t="shared" si="241"/>
        <v>0</v>
      </c>
      <c r="O601" s="31">
        <f t="shared" si="241"/>
        <v>0</v>
      </c>
      <c r="P601" s="31">
        <f t="shared" si="241"/>
        <v>0</v>
      </c>
      <c r="Q601" s="31">
        <f t="shared" si="241"/>
        <v>0</v>
      </c>
      <c r="R601" s="32">
        <f t="shared" si="239"/>
        <v>0</v>
      </c>
      <c r="S601" s="24">
        <f>SUM(S600*2+S599)/3</f>
        <v>0</v>
      </c>
      <c r="T601" s="36"/>
    </row>
    <row r="602" spans="1:20" ht="15.75" thickBot="1" x14ac:dyDescent="0.3">
      <c r="A602" s="440"/>
      <c r="B602" s="442"/>
      <c r="C602" s="442"/>
      <c r="D602" s="443"/>
      <c r="E602" s="423"/>
      <c r="F602" s="323" t="s">
        <v>21</v>
      </c>
      <c r="G602" s="323"/>
      <c r="H602" s="25">
        <f>SUM(H598,H601)/2</f>
        <v>0</v>
      </c>
      <c r="I602" s="25">
        <f t="shared" ref="I602:Q602" si="242">SUM(I598,I601)/2</f>
        <v>0</v>
      </c>
      <c r="J602" s="25">
        <f t="shared" si="242"/>
        <v>0</v>
      </c>
      <c r="K602" s="25">
        <f t="shared" si="242"/>
        <v>0</v>
      </c>
      <c r="L602" s="25">
        <f t="shared" si="242"/>
        <v>0</v>
      </c>
      <c r="M602" s="25">
        <f t="shared" si="242"/>
        <v>0</v>
      </c>
      <c r="N602" s="25">
        <f t="shared" si="242"/>
        <v>0</v>
      </c>
      <c r="O602" s="25">
        <f t="shared" si="242"/>
        <v>0</v>
      </c>
      <c r="P602" s="25">
        <f t="shared" si="242"/>
        <v>0</v>
      </c>
      <c r="Q602" s="25">
        <f t="shared" si="242"/>
        <v>0</v>
      </c>
      <c r="R602" s="25"/>
      <c r="S602" s="25">
        <f>SUM(S598,S601)/2</f>
        <v>0</v>
      </c>
      <c r="T602" s="11"/>
    </row>
    <row r="603" spans="1:20" ht="15" customHeight="1" x14ac:dyDescent="0.25">
      <c r="A603" s="439">
        <v>86</v>
      </c>
      <c r="B603" s="441" t="s">
        <v>55</v>
      </c>
      <c r="C603" s="441" t="s">
        <v>34</v>
      </c>
      <c r="D603" s="443" t="s">
        <v>57</v>
      </c>
      <c r="E603" s="423"/>
      <c r="F603" s="319" t="s">
        <v>16</v>
      </c>
      <c r="G603" s="12" t="s">
        <v>1</v>
      </c>
      <c r="H603" s="26"/>
      <c r="I603" s="20"/>
      <c r="J603" s="20"/>
      <c r="K603" s="20"/>
      <c r="L603" s="20"/>
      <c r="M603" s="20"/>
      <c r="N603" s="20"/>
      <c r="O603" s="20"/>
      <c r="P603" s="20"/>
      <c r="Q603" s="20"/>
      <c r="R603" s="20">
        <f t="shared" ref="R603:R608" si="243">SUM(H603:Q603)</f>
        <v>0</v>
      </c>
      <c r="S603" s="21">
        <f>SUM(H603:Q603)/10</f>
        <v>0</v>
      </c>
      <c r="T603" s="16"/>
    </row>
    <row r="604" spans="1:20" x14ac:dyDescent="0.25">
      <c r="A604" s="440"/>
      <c r="B604" s="442"/>
      <c r="C604" s="442"/>
      <c r="D604" s="443"/>
      <c r="E604" s="423"/>
      <c r="F604" s="320"/>
      <c r="G604" s="9" t="s">
        <v>2</v>
      </c>
      <c r="H604" s="28"/>
      <c r="I604" s="29"/>
      <c r="J604" s="29"/>
      <c r="K604" s="29"/>
      <c r="L604" s="29"/>
      <c r="M604" s="29"/>
      <c r="N604" s="29"/>
      <c r="O604" s="29"/>
      <c r="P604" s="29"/>
      <c r="Q604" s="29"/>
      <c r="R604" s="29">
        <f t="shared" si="243"/>
        <v>0</v>
      </c>
      <c r="S604" s="22">
        <f>SUM(H604:Q604)/12</f>
        <v>0</v>
      </c>
      <c r="T604" s="36"/>
    </row>
    <row r="605" spans="1:20" x14ac:dyDescent="0.25">
      <c r="A605" s="440"/>
      <c r="B605" s="442"/>
      <c r="C605" s="442"/>
      <c r="D605" s="443"/>
      <c r="E605" s="423"/>
      <c r="F605" s="321"/>
      <c r="G605" s="23" t="s">
        <v>22</v>
      </c>
      <c r="H605" s="31">
        <f t="shared" ref="H605:Q605" si="244">+(H604*2+H603)/3</f>
        <v>0</v>
      </c>
      <c r="I605" s="31">
        <f t="shared" si="244"/>
        <v>0</v>
      </c>
      <c r="J605" s="31">
        <f t="shared" si="244"/>
        <v>0</v>
      </c>
      <c r="K605" s="31">
        <f t="shared" si="244"/>
        <v>0</v>
      </c>
      <c r="L605" s="31">
        <f t="shared" si="244"/>
        <v>0</v>
      </c>
      <c r="M605" s="31">
        <f t="shared" si="244"/>
        <v>0</v>
      </c>
      <c r="N605" s="31">
        <f t="shared" si="244"/>
        <v>0</v>
      </c>
      <c r="O605" s="31">
        <f t="shared" si="244"/>
        <v>0</v>
      </c>
      <c r="P605" s="31">
        <f t="shared" si="244"/>
        <v>0</v>
      </c>
      <c r="Q605" s="31">
        <f t="shared" si="244"/>
        <v>0</v>
      </c>
      <c r="R605" s="32">
        <f t="shared" si="243"/>
        <v>0</v>
      </c>
      <c r="S605" s="24">
        <f>SUM(S604*2+S603)/3</f>
        <v>0</v>
      </c>
      <c r="T605" s="36"/>
    </row>
    <row r="606" spans="1:20" x14ac:dyDescent="0.25">
      <c r="A606" s="440"/>
      <c r="B606" s="442"/>
      <c r="C606" s="442"/>
      <c r="D606" s="443"/>
      <c r="E606" s="423"/>
      <c r="F606" s="322" t="s">
        <v>20</v>
      </c>
      <c r="G606" s="9" t="s">
        <v>1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>
        <f t="shared" si="243"/>
        <v>0</v>
      </c>
      <c r="S606" s="22">
        <f>SUM(H606:Q606)/10</f>
        <v>0</v>
      </c>
      <c r="T606" s="36"/>
    </row>
    <row r="607" spans="1:20" x14ac:dyDescent="0.25">
      <c r="A607" s="440"/>
      <c r="B607" s="442"/>
      <c r="C607" s="442"/>
      <c r="D607" s="443"/>
      <c r="E607" s="423"/>
      <c r="F607" s="322"/>
      <c r="G607" s="9" t="s">
        <v>2</v>
      </c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>
        <f t="shared" si="243"/>
        <v>0</v>
      </c>
      <c r="S607" s="22">
        <f>SUM(H607:Q607)/12</f>
        <v>0</v>
      </c>
      <c r="T607" s="36"/>
    </row>
    <row r="608" spans="1:20" x14ac:dyDescent="0.25">
      <c r="A608" s="440"/>
      <c r="B608" s="442"/>
      <c r="C608" s="442"/>
      <c r="D608" s="443"/>
      <c r="E608" s="423"/>
      <c r="F608" s="322"/>
      <c r="G608" s="23" t="s">
        <v>23</v>
      </c>
      <c r="H608" s="31">
        <f t="shared" ref="H608:Q608" si="245">+(H607*2+H606)/3</f>
        <v>0</v>
      </c>
      <c r="I608" s="31">
        <f t="shared" si="245"/>
        <v>0</v>
      </c>
      <c r="J608" s="31">
        <f t="shared" si="245"/>
        <v>0</v>
      </c>
      <c r="K608" s="31">
        <f t="shared" si="245"/>
        <v>0</v>
      </c>
      <c r="L608" s="31">
        <f t="shared" si="245"/>
        <v>0</v>
      </c>
      <c r="M608" s="31">
        <f t="shared" si="245"/>
        <v>0</v>
      </c>
      <c r="N608" s="31">
        <f t="shared" si="245"/>
        <v>0</v>
      </c>
      <c r="O608" s="31">
        <f t="shared" si="245"/>
        <v>0</v>
      </c>
      <c r="P608" s="31">
        <f t="shared" si="245"/>
        <v>0</v>
      </c>
      <c r="Q608" s="31">
        <f t="shared" si="245"/>
        <v>0</v>
      </c>
      <c r="R608" s="32">
        <f t="shared" si="243"/>
        <v>0</v>
      </c>
      <c r="S608" s="24">
        <f>SUM(S607*2+S606)/3</f>
        <v>0</v>
      </c>
      <c r="T608" s="36"/>
    </row>
    <row r="609" spans="1:20" ht="15.75" thickBot="1" x14ac:dyDescent="0.3">
      <c r="A609" s="440"/>
      <c r="B609" s="442"/>
      <c r="C609" s="442"/>
      <c r="D609" s="443"/>
      <c r="E609" s="423"/>
      <c r="F609" s="323" t="s">
        <v>21</v>
      </c>
      <c r="G609" s="323"/>
      <c r="H609" s="25">
        <f>SUM(H605,H608)/2</f>
        <v>0</v>
      </c>
      <c r="I609" s="25">
        <f t="shared" ref="I609:Q609" si="246">SUM(I605,I608)/2</f>
        <v>0</v>
      </c>
      <c r="J609" s="25">
        <f t="shared" si="246"/>
        <v>0</v>
      </c>
      <c r="K609" s="25">
        <f t="shared" si="246"/>
        <v>0</v>
      </c>
      <c r="L609" s="25">
        <f t="shared" si="246"/>
        <v>0</v>
      </c>
      <c r="M609" s="25">
        <f t="shared" si="246"/>
        <v>0</v>
      </c>
      <c r="N609" s="25">
        <f t="shared" si="246"/>
        <v>0</v>
      </c>
      <c r="O609" s="25">
        <f t="shared" si="246"/>
        <v>0</v>
      </c>
      <c r="P609" s="25">
        <f t="shared" si="246"/>
        <v>0</v>
      </c>
      <c r="Q609" s="25">
        <f t="shared" si="246"/>
        <v>0</v>
      </c>
      <c r="R609" s="25"/>
      <c r="S609" s="25">
        <f>SUM(S605,S608)/2</f>
        <v>0</v>
      </c>
      <c r="T609" s="11"/>
    </row>
    <row r="610" spans="1:20" ht="15" customHeight="1" x14ac:dyDescent="0.25">
      <c r="A610" s="439">
        <v>87</v>
      </c>
      <c r="B610" s="441" t="s">
        <v>55</v>
      </c>
      <c r="C610" s="441" t="s">
        <v>34</v>
      </c>
      <c r="D610" s="443" t="s">
        <v>57</v>
      </c>
      <c r="E610" s="423"/>
      <c r="F610" s="319" t="s">
        <v>16</v>
      </c>
      <c r="G610" s="12" t="s">
        <v>1</v>
      </c>
      <c r="H610" s="26"/>
      <c r="I610" s="20"/>
      <c r="J610" s="20"/>
      <c r="K610" s="20"/>
      <c r="L610" s="20"/>
      <c r="M610" s="20"/>
      <c r="N610" s="20"/>
      <c r="O610" s="20"/>
      <c r="P610" s="20"/>
      <c r="Q610" s="20"/>
      <c r="R610" s="20">
        <f t="shared" ref="R610:R615" si="247">SUM(H610:Q610)</f>
        <v>0</v>
      </c>
      <c r="S610" s="21">
        <f>SUM(H610:Q610)/10</f>
        <v>0</v>
      </c>
      <c r="T610" s="16"/>
    </row>
    <row r="611" spans="1:20" x14ac:dyDescent="0.25">
      <c r="A611" s="440"/>
      <c r="B611" s="442"/>
      <c r="C611" s="442"/>
      <c r="D611" s="443"/>
      <c r="E611" s="423"/>
      <c r="F611" s="320"/>
      <c r="G611" s="9" t="s">
        <v>2</v>
      </c>
      <c r="H611" s="28"/>
      <c r="I611" s="29"/>
      <c r="J611" s="29"/>
      <c r="K611" s="29"/>
      <c r="L611" s="29"/>
      <c r="M611" s="29"/>
      <c r="N611" s="29"/>
      <c r="O611" s="29"/>
      <c r="P611" s="29"/>
      <c r="Q611" s="29"/>
      <c r="R611" s="29">
        <f t="shared" si="247"/>
        <v>0</v>
      </c>
      <c r="S611" s="22">
        <f>SUM(H611:Q611)/12</f>
        <v>0</v>
      </c>
      <c r="T611" s="36"/>
    </row>
    <row r="612" spans="1:20" x14ac:dyDescent="0.25">
      <c r="A612" s="440"/>
      <c r="B612" s="442"/>
      <c r="C612" s="442"/>
      <c r="D612" s="443"/>
      <c r="E612" s="423"/>
      <c r="F612" s="321"/>
      <c r="G612" s="23" t="s">
        <v>22</v>
      </c>
      <c r="H612" s="31">
        <f t="shared" ref="H612:Q612" si="248">+(H611*2+H610)/3</f>
        <v>0</v>
      </c>
      <c r="I612" s="31">
        <f t="shared" si="248"/>
        <v>0</v>
      </c>
      <c r="J612" s="31">
        <f t="shared" si="248"/>
        <v>0</v>
      </c>
      <c r="K612" s="31">
        <f t="shared" si="248"/>
        <v>0</v>
      </c>
      <c r="L612" s="31">
        <f t="shared" si="248"/>
        <v>0</v>
      </c>
      <c r="M612" s="31">
        <f t="shared" si="248"/>
        <v>0</v>
      </c>
      <c r="N612" s="31">
        <f t="shared" si="248"/>
        <v>0</v>
      </c>
      <c r="O612" s="31">
        <f t="shared" si="248"/>
        <v>0</v>
      </c>
      <c r="P612" s="31">
        <f t="shared" si="248"/>
        <v>0</v>
      </c>
      <c r="Q612" s="31">
        <f t="shared" si="248"/>
        <v>0</v>
      </c>
      <c r="R612" s="32">
        <f t="shared" si="247"/>
        <v>0</v>
      </c>
      <c r="S612" s="24">
        <f>SUM(S611*2+S610)/3</f>
        <v>0</v>
      </c>
      <c r="T612" s="36"/>
    </row>
    <row r="613" spans="1:20" x14ac:dyDescent="0.25">
      <c r="A613" s="440"/>
      <c r="B613" s="442"/>
      <c r="C613" s="442"/>
      <c r="D613" s="443"/>
      <c r="E613" s="423"/>
      <c r="F613" s="322" t="s">
        <v>20</v>
      </c>
      <c r="G613" s="9" t="s">
        <v>1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>
        <f t="shared" si="247"/>
        <v>0</v>
      </c>
      <c r="S613" s="22">
        <f>SUM(H613:Q613)/10</f>
        <v>0</v>
      </c>
      <c r="T613" s="36"/>
    </row>
    <row r="614" spans="1:20" x14ac:dyDescent="0.25">
      <c r="A614" s="440"/>
      <c r="B614" s="442"/>
      <c r="C614" s="442"/>
      <c r="D614" s="443"/>
      <c r="E614" s="423"/>
      <c r="F614" s="322"/>
      <c r="G614" s="9" t="s">
        <v>2</v>
      </c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>
        <f t="shared" si="247"/>
        <v>0</v>
      </c>
      <c r="S614" s="22">
        <f>SUM(H614:Q614)/12</f>
        <v>0</v>
      </c>
      <c r="T614" s="36"/>
    </row>
    <row r="615" spans="1:20" x14ac:dyDescent="0.25">
      <c r="A615" s="440"/>
      <c r="B615" s="442"/>
      <c r="C615" s="442"/>
      <c r="D615" s="443"/>
      <c r="E615" s="423"/>
      <c r="F615" s="322"/>
      <c r="G615" s="23" t="s">
        <v>23</v>
      </c>
      <c r="H615" s="31">
        <f t="shared" ref="H615:Q615" si="249">+(H614*2+H613)/3</f>
        <v>0</v>
      </c>
      <c r="I615" s="31">
        <f t="shared" si="249"/>
        <v>0</v>
      </c>
      <c r="J615" s="31">
        <f t="shared" si="249"/>
        <v>0</v>
      </c>
      <c r="K615" s="31">
        <f t="shared" si="249"/>
        <v>0</v>
      </c>
      <c r="L615" s="31">
        <f t="shared" si="249"/>
        <v>0</v>
      </c>
      <c r="M615" s="31">
        <f t="shared" si="249"/>
        <v>0</v>
      </c>
      <c r="N615" s="31">
        <f t="shared" si="249"/>
        <v>0</v>
      </c>
      <c r="O615" s="31">
        <f t="shared" si="249"/>
        <v>0</v>
      </c>
      <c r="P615" s="31">
        <f t="shared" si="249"/>
        <v>0</v>
      </c>
      <c r="Q615" s="31">
        <f t="shared" si="249"/>
        <v>0</v>
      </c>
      <c r="R615" s="32">
        <f t="shared" si="247"/>
        <v>0</v>
      </c>
      <c r="S615" s="24">
        <f>SUM(S614*2+S613)/3</f>
        <v>0</v>
      </c>
      <c r="T615" s="36"/>
    </row>
    <row r="616" spans="1:20" ht="15.75" thickBot="1" x14ac:dyDescent="0.3">
      <c r="A616" s="440"/>
      <c r="B616" s="442"/>
      <c r="C616" s="442"/>
      <c r="D616" s="443"/>
      <c r="E616" s="423"/>
      <c r="F616" s="323" t="s">
        <v>21</v>
      </c>
      <c r="G616" s="323"/>
      <c r="H616" s="25">
        <f>SUM(H612,H615)/2</f>
        <v>0</v>
      </c>
      <c r="I616" s="25">
        <f t="shared" ref="I616:Q616" si="250">SUM(I612,I615)/2</f>
        <v>0</v>
      </c>
      <c r="J616" s="25">
        <f t="shared" si="250"/>
        <v>0</v>
      </c>
      <c r="K616" s="25">
        <f t="shared" si="250"/>
        <v>0</v>
      </c>
      <c r="L616" s="25">
        <f t="shared" si="250"/>
        <v>0</v>
      </c>
      <c r="M616" s="25">
        <f t="shared" si="250"/>
        <v>0</v>
      </c>
      <c r="N616" s="25">
        <f t="shared" si="250"/>
        <v>0</v>
      </c>
      <c r="O616" s="25">
        <f t="shared" si="250"/>
        <v>0</v>
      </c>
      <c r="P616" s="25">
        <f t="shared" si="250"/>
        <v>0</v>
      </c>
      <c r="Q616" s="25">
        <f t="shared" si="250"/>
        <v>0</v>
      </c>
      <c r="R616" s="25"/>
      <c r="S616" s="25">
        <f>SUM(S612,S615)/2</f>
        <v>0</v>
      </c>
      <c r="T616" s="11"/>
    </row>
    <row r="617" spans="1:20" ht="15" customHeight="1" x14ac:dyDescent="0.25">
      <c r="A617" s="439">
        <v>88</v>
      </c>
      <c r="B617" s="441" t="s">
        <v>55</v>
      </c>
      <c r="C617" s="441" t="s">
        <v>34</v>
      </c>
      <c r="D617" s="443" t="s">
        <v>57</v>
      </c>
      <c r="E617" s="423"/>
      <c r="F617" s="319" t="s">
        <v>16</v>
      </c>
      <c r="G617" s="12" t="s">
        <v>1</v>
      </c>
      <c r="H617" s="26"/>
      <c r="I617" s="20"/>
      <c r="J617" s="20"/>
      <c r="K617" s="20"/>
      <c r="L617" s="20"/>
      <c r="M617" s="20"/>
      <c r="N617" s="20"/>
      <c r="O617" s="20"/>
      <c r="P617" s="20"/>
      <c r="Q617" s="20"/>
      <c r="R617" s="20">
        <f t="shared" ref="R617:R622" si="251">SUM(H617:Q617)</f>
        <v>0</v>
      </c>
      <c r="S617" s="21">
        <f>SUM(H617:Q617)/10</f>
        <v>0</v>
      </c>
      <c r="T617" s="16"/>
    </row>
    <row r="618" spans="1:20" x14ac:dyDescent="0.25">
      <c r="A618" s="440"/>
      <c r="B618" s="442"/>
      <c r="C618" s="442"/>
      <c r="D618" s="443"/>
      <c r="E618" s="423"/>
      <c r="F618" s="320"/>
      <c r="G618" s="9" t="s">
        <v>2</v>
      </c>
      <c r="H618" s="28"/>
      <c r="I618" s="29"/>
      <c r="J618" s="29"/>
      <c r="K618" s="29"/>
      <c r="L618" s="29"/>
      <c r="M618" s="29"/>
      <c r="N618" s="29"/>
      <c r="O618" s="29"/>
      <c r="P618" s="29"/>
      <c r="Q618" s="29"/>
      <c r="R618" s="29">
        <f t="shared" si="251"/>
        <v>0</v>
      </c>
      <c r="S618" s="22">
        <f>SUM(H618:Q618)/12</f>
        <v>0</v>
      </c>
      <c r="T618" s="36"/>
    </row>
    <row r="619" spans="1:20" x14ac:dyDescent="0.25">
      <c r="A619" s="440"/>
      <c r="B619" s="442"/>
      <c r="C619" s="442"/>
      <c r="D619" s="443"/>
      <c r="E619" s="423"/>
      <c r="F619" s="321"/>
      <c r="G619" s="23" t="s">
        <v>22</v>
      </c>
      <c r="H619" s="31">
        <f t="shared" ref="H619:Q619" si="252">+(H618*2+H617)/3</f>
        <v>0</v>
      </c>
      <c r="I619" s="31">
        <f t="shared" si="252"/>
        <v>0</v>
      </c>
      <c r="J619" s="31">
        <f t="shared" si="252"/>
        <v>0</v>
      </c>
      <c r="K619" s="31">
        <f t="shared" si="252"/>
        <v>0</v>
      </c>
      <c r="L619" s="31">
        <f t="shared" si="252"/>
        <v>0</v>
      </c>
      <c r="M619" s="31">
        <f t="shared" si="252"/>
        <v>0</v>
      </c>
      <c r="N619" s="31">
        <f t="shared" si="252"/>
        <v>0</v>
      </c>
      <c r="O619" s="31">
        <f t="shared" si="252"/>
        <v>0</v>
      </c>
      <c r="P619" s="31">
        <f t="shared" si="252"/>
        <v>0</v>
      </c>
      <c r="Q619" s="31">
        <f t="shared" si="252"/>
        <v>0</v>
      </c>
      <c r="R619" s="32">
        <f t="shared" si="251"/>
        <v>0</v>
      </c>
      <c r="S619" s="24">
        <f>SUM(S618*2+S617)/3</f>
        <v>0</v>
      </c>
      <c r="T619" s="36"/>
    </row>
    <row r="620" spans="1:20" x14ac:dyDescent="0.25">
      <c r="A620" s="440"/>
      <c r="B620" s="442"/>
      <c r="C620" s="442"/>
      <c r="D620" s="443"/>
      <c r="E620" s="423"/>
      <c r="F620" s="322" t="s">
        <v>20</v>
      </c>
      <c r="G620" s="9" t="s">
        <v>1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>
        <f t="shared" si="251"/>
        <v>0</v>
      </c>
      <c r="S620" s="22">
        <f>SUM(H620:Q620)/10</f>
        <v>0</v>
      </c>
      <c r="T620" s="36"/>
    </row>
    <row r="621" spans="1:20" x14ac:dyDescent="0.25">
      <c r="A621" s="440"/>
      <c r="B621" s="442"/>
      <c r="C621" s="442"/>
      <c r="D621" s="443"/>
      <c r="E621" s="423"/>
      <c r="F621" s="322"/>
      <c r="G621" s="9" t="s">
        <v>2</v>
      </c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>
        <f t="shared" si="251"/>
        <v>0</v>
      </c>
      <c r="S621" s="22">
        <f>SUM(H621:Q621)/12</f>
        <v>0</v>
      </c>
      <c r="T621" s="36"/>
    </row>
    <row r="622" spans="1:20" x14ac:dyDescent="0.25">
      <c r="A622" s="440"/>
      <c r="B622" s="442"/>
      <c r="C622" s="442"/>
      <c r="D622" s="443"/>
      <c r="E622" s="423"/>
      <c r="F622" s="322"/>
      <c r="G622" s="23" t="s">
        <v>23</v>
      </c>
      <c r="H622" s="31">
        <f t="shared" ref="H622:Q622" si="253">+(H621*2+H620)/3</f>
        <v>0</v>
      </c>
      <c r="I622" s="31">
        <f t="shared" si="253"/>
        <v>0</v>
      </c>
      <c r="J622" s="31">
        <f t="shared" si="253"/>
        <v>0</v>
      </c>
      <c r="K622" s="31">
        <f t="shared" si="253"/>
        <v>0</v>
      </c>
      <c r="L622" s="31">
        <f t="shared" si="253"/>
        <v>0</v>
      </c>
      <c r="M622" s="31">
        <f t="shared" si="253"/>
        <v>0</v>
      </c>
      <c r="N622" s="31">
        <f t="shared" si="253"/>
        <v>0</v>
      </c>
      <c r="O622" s="31">
        <f t="shared" si="253"/>
        <v>0</v>
      </c>
      <c r="P622" s="31">
        <f t="shared" si="253"/>
        <v>0</v>
      </c>
      <c r="Q622" s="31">
        <f t="shared" si="253"/>
        <v>0</v>
      </c>
      <c r="R622" s="32">
        <f t="shared" si="251"/>
        <v>0</v>
      </c>
      <c r="S622" s="24">
        <f>SUM(S621*2+S620)/3</f>
        <v>0</v>
      </c>
      <c r="T622" s="36"/>
    </row>
    <row r="623" spans="1:20" ht="15.75" thickBot="1" x14ac:dyDescent="0.3">
      <c r="A623" s="440"/>
      <c r="B623" s="442"/>
      <c r="C623" s="442"/>
      <c r="D623" s="443"/>
      <c r="E623" s="423"/>
      <c r="F623" s="323" t="s">
        <v>21</v>
      </c>
      <c r="G623" s="323"/>
      <c r="H623" s="25">
        <f>SUM(H619,H622)/2</f>
        <v>0</v>
      </c>
      <c r="I623" s="25">
        <f t="shared" ref="I623:Q623" si="254">SUM(I619,I622)/2</f>
        <v>0</v>
      </c>
      <c r="J623" s="25">
        <f t="shared" si="254"/>
        <v>0</v>
      </c>
      <c r="K623" s="25">
        <f t="shared" si="254"/>
        <v>0</v>
      </c>
      <c r="L623" s="25">
        <f t="shared" si="254"/>
        <v>0</v>
      </c>
      <c r="M623" s="25">
        <f t="shared" si="254"/>
        <v>0</v>
      </c>
      <c r="N623" s="25">
        <f t="shared" si="254"/>
        <v>0</v>
      </c>
      <c r="O623" s="25">
        <f t="shared" si="254"/>
        <v>0</v>
      </c>
      <c r="P623" s="25">
        <f t="shared" si="254"/>
        <v>0</v>
      </c>
      <c r="Q623" s="25">
        <f t="shared" si="254"/>
        <v>0</v>
      </c>
      <c r="R623" s="25"/>
      <c r="S623" s="25">
        <f>SUM(S619,S622)/2</f>
        <v>0</v>
      </c>
      <c r="T623" s="11"/>
    </row>
    <row r="624" spans="1:20" ht="15" customHeight="1" x14ac:dyDescent="0.25">
      <c r="A624" s="439">
        <v>89</v>
      </c>
      <c r="B624" s="441" t="s">
        <v>55</v>
      </c>
      <c r="C624" s="441" t="s">
        <v>34</v>
      </c>
      <c r="D624" s="443" t="s">
        <v>57</v>
      </c>
      <c r="E624" s="423"/>
      <c r="F624" s="319" t="s">
        <v>16</v>
      </c>
      <c r="G624" s="12" t="s">
        <v>1</v>
      </c>
      <c r="H624" s="26"/>
      <c r="I624" s="20"/>
      <c r="J624" s="20"/>
      <c r="K624" s="20"/>
      <c r="L624" s="20"/>
      <c r="M624" s="20"/>
      <c r="N624" s="20"/>
      <c r="O624" s="20"/>
      <c r="P624" s="20"/>
      <c r="Q624" s="20"/>
      <c r="R624" s="20">
        <f t="shared" ref="R624:R629" si="255">SUM(H624:Q624)</f>
        <v>0</v>
      </c>
      <c r="S624" s="21">
        <f>SUM(H624:Q624)/10</f>
        <v>0</v>
      </c>
      <c r="T624" s="16"/>
    </row>
    <row r="625" spans="1:20" x14ac:dyDescent="0.25">
      <c r="A625" s="440"/>
      <c r="B625" s="442"/>
      <c r="C625" s="442"/>
      <c r="D625" s="443"/>
      <c r="E625" s="423"/>
      <c r="F625" s="320"/>
      <c r="G625" s="9" t="s">
        <v>2</v>
      </c>
      <c r="H625" s="28"/>
      <c r="I625" s="29"/>
      <c r="J625" s="29"/>
      <c r="K625" s="29"/>
      <c r="L625" s="29"/>
      <c r="M625" s="29"/>
      <c r="N625" s="29"/>
      <c r="O625" s="29"/>
      <c r="P625" s="29"/>
      <c r="Q625" s="29"/>
      <c r="R625" s="29">
        <f t="shared" si="255"/>
        <v>0</v>
      </c>
      <c r="S625" s="22">
        <f>SUM(H625:Q625)/12</f>
        <v>0</v>
      </c>
      <c r="T625" s="36"/>
    </row>
    <row r="626" spans="1:20" x14ac:dyDescent="0.25">
      <c r="A626" s="440"/>
      <c r="B626" s="442"/>
      <c r="C626" s="442"/>
      <c r="D626" s="443"/>
      <c r="E626" s="423"/>
      <c r="F626" s="321"/>
      <c r="G626" s="23" t="s">
        <v>22</v>
      </c>
      <c r="H626" s="31">
        <f t="shared" ref="H626:Q626" si="256">+(H625*2+H624)/3</f>
        <v>0</v>
      </c>
      <c r="I626" s="31">
        <f t="shared" si="256"/>
        <v>0</v>
      </c>
      <c r="J626" s="31">
        <f t="shared" si="256"/>
        <v>0</v>
      </c>
      <c r="K626" s="31">
        <f t="shared" si="256"/>
        <v>0</v>
      </c>
      <c r="L626" s="31">
        <f t="shared" si="256"/>
        <v>0</v>
      </c>
      <c r="M626" s="31">
        <f t="shared" si="256"/>
        <v>0</v>
      </c>
      <c r="N626" s="31">
        <f t="shared" si="256"/>
        <v>0</v>
      </c>
      <c r="O626" s="31">
        <f t="shared" si="256"/>
        <v>0</v>
      </c>
      <c r="P626" s="31">
        <f t="shared" si="256"/>
        <v>0</v>
      </c>
      <c r="Q626" s="31">
        <f t="shared" si="256"/>
        <v>0</v>
      </c>
      <c r="R626" s="32">
        <f t="shared" si="255"/>
        <v>0</v>
      </c>
      <c r="S626" s="24">
        <f>SUM(S625*2+S624)/3</f>
        <v>0</v>
      </c>
      <c r="T626" s="36"/>
    </row>
    <row r="627" spans="1:20" x14ac:dyDescent="0.25">
      <c r="A627" s="440"/>
      <c r="B627" s="442"/>
      <c r="C627" s="442"/>
      <c r="D627" s="443"/>
      <c r="E627" s="423"/>
      <c r="F627" s="322" t="s">
        <v>20</v>
      </c>
      <c r="G627" s="9" t="s">
        <v>1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>
        <f t="shared" si="255"/>
        <v>0</v>
      </c>
      <c r="S627" s="22">
        <f>SUM(H627:Q627)/10</f>
        <v>0</v>
      </c>
      <c r="T627" s="36"/>
    </row>
    <row r="628" spans="1:20" x14ac:dyDescent="0.25">
      <c r="A628" s="440"/>
      <c r="B628" s="442"/>
      <c r="C628" s="442"/>
      <c r="D628" s="443"/>
      <c r="E628" s="423"/>
      <c r="F628" s="322"/>
      <c r="G628" s="9" t="s">
        <v>2</v>
      </c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>
        <f t="shared" si="255"/>
        <v>0</v>
      </c>
      <c r="S628" s="22">
        <f>SUM(H628:Q628)/12</f>
        <v>0</v>
      </c>
      <c r="T628" s="36"/>
    </row>
    <row r="629" spans="1:20" x14ac:dyDescent="0.25">
      <c r="A629" s="440"/>
      <c r="B629" s="442"/>
      <c r="C629" s="442"/>
      <c r="D629" s="443"/>
      <c r="E629" s="423"/>
      <c r="F629" s="322"/>
      <c r="G629" s="23" t="s">
        <v>23</v>
      </c>
      <c r="H629" s="31">
        <f t="shared" ref="H629:Q629" si="257">+(H628*2+H627)/3</f>
        <v>0</v>
      </c>
      <c r="I629" s="31">
        <f t="shared" si="257"/>
        <v>0</v>
      </c>
      <c r="J629" s="31">
        <f t="shared" si="257"/>
        <v>0</v>
      </c>
      <c r="K629" s="31">
        <f t="shared" si="257"/>
        <v>0</v>
      </c>
      <c r="L629" s="31">
        <f t="shared" si="257"/>
        <v>0</v>
      </c>
      <c r="M629" s="31">
        <f t="shared" si="257"/>
        <v>0</v>
      </c>
      <c r="N629" s="31">
        <f t="shared" si="257"/>
        <v>0</v>
      </c>
      <c r="O629" s="31">
        <f t="shared" si="257"/>
        <v>0</v>
      </c>
      <c r="P629" s="31">
        <f t="shared" si="257"/>
        <v>0</v>
      </c>
      <c r="Q629" s="31">
        <f t="shared" si="257"/>
        <v>0</v>
      </c>
      <c r="R629" s="32">
        <f t="shared" si="255"/>
        <v>0</v>
      </c>
      <c r="S629" s="24">
        <f>SUM(S628*2+S627)/3</f>
        <v>0</v>
      </c>
      <c r="T629" s="36"/>
    </row>
    <row r="630" spans="1:20" ht="15.75" thickBot="1" x14ac:dyDescent="0.3">
      <c r="A630" s="440"/>
      <c r="B630" s="442"/>
      <c r="C630" s="442"/>
      <c r="D630" s="443"/>
      <c r="E630" s="423"/>
      <c r="F630" s="323" t="s">
        <v>21</v>
      </c>
      <c r="G630" s="323"/>
      <c r="H630" s="25">
        <f>SUM(H626,H629)/2</f>
        <v>0</v>
      </c>
      <c r="I630" s="25">
        <f t="shared" ref="I630:Q630" si="258">SUM(I626,I629)/2</f>
        <v>0</v>
      </c>
      <c r="J630" s="25">
        <f t="shared" si="258"/>
        <v>0</v>
      </c>
      <c r="K630" s="25">
        <f t="shared" si="258"/>
        <v>0</v>
      </c>
      <c r="L630" s="25">
        <f t="shared" si="258"/>
        <v>0</v>
      </c>
      <c r="M630" s="25">
        <f t="shared" si="258"/>
        <v>0</v>
      </c>
      <c r="N630" s="25">
        <f t="shared" si="258"/>
        <v>0</v>
      </c>
      <c r="O630" s="25">
        <f t="shared" si="258"/>
        <v>0</v>
      </c>
      <c r="P630" s="25">
        <f t="shared" si="258"/>
        <v>0</v>
      </c>
      <c r="Q630" s="25">
        <f t="shared" si="258"/>
        <v>0</v>
      </c>
      <c r="R630" s="25"/>
      <c r="S630" s="25">
        <f>SUM(S626,S629)/2</f>
        <v>0</v>
      </c>
      <c r="T630" s="11"/>
    </row>
    <row r="631" spans="1:20" ht="15" customHeight="1" x14ac:dyDescent="0.25">
      <c r="A631" s="439">
        <v>90</v>
      </c>
      <c r="B631" s="441" t="s">
        <v>55</v>
      </c>
      <c r="C631" s="441" t="s">
        <v>34</v>
      </c>
      <c r="D631" s="443" t="s">
        <v>57</v>
      </c>
      <c r="E631" s="423"/>
      <c r="F631" s="319" t="s">
        <v>16</v>
      </c>
      <c r="G631" s="12" t="s">
        <v>1</v>
      </c>
      <c r="H631" s="26"/>
      <c r="I631" s="20"/>
      <c r="J631" s="20"/>
      <c r="K631" s="20"/>
      <c r="L631" s="20"/>
      <c r="M631" s="20"/>
      <c r="N631" s="20"/>
      <c r="O631" s="20"/>
      <c r="P631" s="20"/>
      <c r="Q631" s="20"/>
      <c r="R631" s="20">
        <f t="shared" ref="R631:R636" si="259">SUM(H631:Q631)</f>
        <v>0</v>
      </c>
      <c r="S631" s="21">
        <f>SUM(H631:Q631)/10</f>
        <v>0</v>
      </c>
      <c r="T631" s="16"/>
    </row>
    <row r="632" spans="1:20" x14ac:dyDescent="0.25">
      <c r="A632" s="440"/>
      <c r="B632" s="442"/>
      <c r="C632" s="442"/>
      <c r="D632" s="443"/>
      <c r="E632" s="423"/>
      <c r="F632" s="320"/>
      <c r="G632" s="9" t="s">
        <v>2</v>
      </c>
      <c r="H632" s="28"/>
      <c r="I632" s="29"/>
      <c r="J632" s="29"/>
      <c r="K632" s="29"/>
      <c r="L632" s="29"/>
      <c r="M632" s="29"/>
      <c r="N632" s="29"/>
      <c r="O632" s="29"/>
      <c r="P632" s="29"/>
      <c r="Q632" s="29"/>
      <c r="R632" s="29">
        <f t="shared" si="259"/>
        <v>0</v>
      </c>
      <c r="S632" s="22">
        <f>SUM(H632:Q632)/12</f>
        <v>0</v>
      </c>
      <c r="T632" s="36"/>
    </row>
    <row r="633" spans="1:20" x14ac:dyDescent="0.25">
      <c r="A633" s="440"/>
      <c r="B633" s="442"/>
      <c r="C633" s="442"/>
      <c r="D633" s="443"/>
      <c r="E633" s="423"/>
      <c r="F633" s="321"/>
      <c r="G633" s="23" t="s">
        <v>22</v>
      </c>
      <c r="H633" s="31">
        <f t="shared" ref="H633:Q633" si="260">+(H632*2+H631)/3</f>
        <v>0</v>
      </c>
      <c r="I633" s="31">
        <f t="shared" si="260"/>
        <v>0</v>
      </c>
      <c r="J633" s="31">
        <f t="shared" si="260"/>
        <v>0</v>
      </c>
      <c r="K633" s="31">
        <f t="shared" si="260"/>
        <v>0</v>
      </c>
      <c r="L633" s="31">
        <f t="shared" si="260"/>
        <v>0</v>
      </c>
      <c r="M633" s="31">
        <f t="shared" si="260"/>
        <v>0</v>
      </c>
      <c r="N633" s="31">
        <f t="shared" si="260"/>
        <v>0</v>
      </c>
      <c r="O633" s="31">
        <f t="shared" si="260"/>
        <v>0</v>
      </c>
      <c r="P633" s="31">
        <f t="shared" si="260"/>
        <v>0</v>
      </c>
      <c r="Q633" s="31">
        <f t="shared" si="260"/>
        <v>0</v>
      </c>
      <c r="R633" s="32">
        <f t="shared" si="259"/>
        <v>0</v>
      </c>
      <c r="S633" s="24">
        <f>SUM(S632*2+S631)/3</f>
        <v>0</v>
      </c>
      <c r="T633" s="36"/>
    </row>
    <row r="634" spans="1:20" x14ac:dyDescent="0.25">
      <c r="A634" s="440"/>
      <c r="B634" s="442"/>
      <c r="C634" s="442"/>
      <c r="D634" s="443"/>
      <c r="E634" s="423"/>
      <c r="F634" s="322" t="s">
        <v>20</v>
      </c>
      <c r="G634" s="9" t="s">
        <v>1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>
        <f t="shared" si="259"/>
        <v>0</v>
      </c>
      <c r="S634" s="22">
        <f>SUM(H634:Q634)/10</f>
        <v>0</v>
      </c>
      <c r="T634" s="36"/>
    </row>
    <row r="635" spans="1:20" x14ac:dyDescent="0.25">
      <c r="A635" s="440"/>
      <c r="B635" s="442"/>
      <c r="C635" s="442"/>
      <c r="D635" s="443"/>
      <c r="E635" s="423"/>
      <c r="F635" s="322"/>
      <c r="G635" s="9" t="s">
        <v>2</v>
      </c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>
        <f t="shared" si="259"/>
        <v>0</v>
      </c>
      <c r="S635" s="22">
        <f>SUM(H635:Q635)/12</f>
        <v>0</v>
      </c>
      <c r="T635" s="36"/>
    </row>
    <row r="636" spans="1:20" x14ac:dyDescent="0.25">
      <c r="A636" s="440"/>
      <c r="B636" s="442"/>
      <c r="C636" s="442"/>
      <c r="D636" s="443"/>
      <c r="E636" s="423"/>
      <c r="F636" s="322"/>
      <c r="G636" s="23" t="s">
        <v>23</v>
      </c>
      <c r="H636" s="31">
        <f t="shared" ref="H636:Q636" si="261">+(H635*2+H634)/3</f>
        <v>0</v>
      </c>
      <c r="I636" s="31">
        <f t="shared" si="261"/>
        <v>0</v>
      </c>
      <c r="J636" s="31">
        <f t="shared" si="261"/>
        <v>0</v>
      </c>
      <c r="K636" s="31">
        <f t="shared" si="261"/>
        <v>0</v>
      </c>
      <c r="L636" s="31">
        <f t="shared" si="261"/>
        <v>0</v>
      </c>
      <c r="M636" s="31">
        <f t="shared" si="261"/>
        <v>0</v>
      </c>
      <c r="N636" s="31">
        <f t="shared" si="261"/>
        <v>0</v>
      </c>
      <c r="O636" s="31">
        <f t="shared" si="261"/>
        <v>0</v>
      </c>
      <c r="P636" s="31">
        <f t="shared" si="261"/>
        <v>0</v>
      </c>
      <c r="Q636" s="31">
        <f t="shared" si="261"/>
        <v>0</v>
      </c>
      <c r="R636" s="32">
        <f t="shared" si="259"/>
        <v>0</v>
      </c>
      <c r="S636" s="24">
        <f>SUM(S635*2+S634)/3</f>
        <v>0</v>
      </c>
      <c r="T636" s="36"/>
    </row>
    <row r="637" spans="1:20" ht="15.75" thickBot="1" x14ac:dyDescent="0.3">
      <c r="A637" s="440"/>
      <c r="B637" s="442"/>
      <c r="C637" s="442"/>
      <c r="D637" s="443"/>
      <c r="E637" s="423"/>
      <c r="F637" s="323" t="s">
        <v>21</v>
      </c>
      <c r="G637" s="323"/>
      <c r="H637" s="25">
        <f>SUM(H633,H636)/2</f>
        <v>0</v>
      </c>
      <c r="I637" s="25">
        <f t="shared" ref="I637:Q637" si="262">SUM(I633,I636)/2</f>
        <v>0</v>
      </c>
      <c r="J637" s="25">
        <f t="shared" si="262"/>
        <v>0</v>
      </c>
      <c r="K637" s="25">
        <f t="shared" si="262"/>
        <v>0</v>
      </c>
      <c r="L637" s="25">
        <f t="shared" si="262"/>
        <v>0</v>
      </c>
      <c r="M637" s="25">
        <f t="shared" si="262"/>
        <v>0</v>
      </c>
      <c r="N637" s="25">
        <f t="shared" si="262"/>
        <v>0</v>
      </c>
      <c r="O637" s="25">
        <f t="shared" si="262"/>
        <v>0</v>
      </c>
      <c r="P637" s="25">
        <f t="shared" si="262"/>
        <v>0</v>
      </c>
      <c r="Q637" s="25">
        <f t="shared" si="262"/>
        <v>0</v>
      </c>
      <c r="R637" s="25"/>
      <c r="S637" s="25">
        <f>SUM(S633,S636)/2</f>
        <v>0</v>
      </c>
      <c r="T637" s="11"/>
    </row>
    <row r="638" spans="1:20" ht="15" customHeight="1" x14ac:dyDescent="0.25">
      <c r="A638" s="439">
        <v>91</v>
      </c>
      <c r="B638" s="441" t="s">
        <v>55</v>
      </c>
      <c r="C638" s="441" t="s">
        <v>34</v>
      </c>
      <c r="D638" s="443" t="s">
        <v>57</v>
      </c>
      <c r="E638" s="423"/>
      <c r="F638" s="319" t="s">
        <v>16</v>
      </c>
      <c r="G638" s="12" t="s">
        <v>1</v>
      </c>
      <c r="H638" s="26"/>
      <c r="I638" s="20"/>
      <c r="J638" s="20"/>
      <c r="K638" s="20"/>
      <c r="L638" s="20"/>
      <c r="M638" s="20"/>
      <c r="N638" s="20"/>
      <c r="O638" s="20"/>
      <c r="P638" s="20"/>
      <c r="Q638" s="20"/>
      <c r="R638" s="20">
        <f t="shared" ref="R638:R643" si="263">SUM(H638:Q638)</f>
        <v>0</v>
      </c>
      <c r="S638" s="21">
        <f>SUM(H638:Q638)/10</f>
        <v>0</v>
      </c>
      <c r="T638" s="16"/>
    </row>
    <row r="639" spans="1:20" x14ac:dyDescent="0.25">
      <c r="A639" s="440"/>
      <c r="B639" s="442"/>
      <c r="C639" s="442"/>
      <c r="D639" s="443"/>
      <c r="E639" s="423"/>
      <c r="F639" s="320"/>
      <c r="G639" s="9" t="s">
        <v>2</v>
      </c>
      <c r="H639" s="28"/>
      <c r="I639" s="29"/>
      <c r="J639" s="29"/>
      <c r="K639" s="29"/>
      <c r="L639" s="29"/>
      <c r="M639" s="29"/>
      <c r="N639" s="29"/>
      <c r="O639" s="29"/>
      <c r="P639" s="29"/>
      <c r="Q639" s="29"/>
      <c r="R639" s="29">
        <f t="shared" si="263"/>
        <v>0</v>
      </c>
      <c r="S639" s="22">
        <f>SUM(H639:Q639)/12</f>
        <v>0</v>
      </c>
      <c r="T639" s="36"/>
    </row>
    <row r="640" spans="1:20" x14ac:dyDescent="0.25">
      <c r="A640" s="440"/>
      <c r="B640" s="442"/>
      <c r="C640" s="442"/>
      <c r="D640" s="443"/>
      <c r="E640" s="423"/>
      <c r="F640" s="321"/>
      <c r="G640" s="23" t="s">
        <v>22</v>
      </c>
      <c r="H640" s="31">
        <f t="shared" ref="H640:Q640" si="264">+(H639*2+H638)/3</f>
        <v>0</v>
      </c>
      <c r="I640" s="31">
        <f t="shared" si="264"/>
        <v>0</v>
      </c>
      <c r="J640" s="31">
        <f t="shared" si="264"/>
        <v>0</v>
      </c>
      <c r="K640" s="31">
        <f t="shared" si="264"/>
        <v>0</v>
      </c>
      <c r="L640" s="31">
        <f t="shared" si="264"/>
        <v>0</v>
      </c>
      <c r="M640" s="31">
        <f t="shared" si="264"/>
        <v>0</v>
      </c>
      <c r="N640" s="31">
        <f t="shared" si="264"/>
        <v>0</v>
      </c>
      <c r="O640" s="31">
        <f t="shared" si="264"/>
        <v>0</v>
      </c>
      <c r="P640" s="31">
        <f t="shared" si="264"/>
        <v>0</v>
      </c>
      <c r="Q640" s="31">
        <f t="shared" si="264"/>
        <v>0</v>
      </c>
      <c r="R640" s="32">
        <f t="shared" si="263"/>
        <v>0</v>
      </c>
      <c r="S640" s="24">
        <f>SUM(S639*2+S638)/3</f>
        <v>0</v>
      </c>
      <c r="T640" s="36"/>
    </row>
    <row r="641" spans="1:20" x14ac:dyDescent="0.25">
      <c r="A641" s="440"/>
      <c r="B641" s="442"/>
      <c r="C641" s="442"/>
      <c r="D641" s="443"/>
      <c r="E641" s="423"/>
      <c r="F641" s="322" t="s">
        <v>20</v>
      </c>
      <c r="G641" s="9" t="s">
        <v>1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>
        <f t="shared" si="263"/>
        <v>0</v>
      </c>
      <c r="S641" s="22">
        <f>SUM(H641:Q641)/10</f>
        <v>0</v>
      </c>
      <c r="T641" s="36"/>
    </row>
    <row r="642" spans="1:20" x14ac:dyDescent="0.25">
      <c r="A642" s="440"/>
      <c r="B642" s="442"/>
      <c r="C642" s="442"/>
      <c r="D642" s="443"/>
      <c r="E642" s="423"/>
      <c r="F642" s="322"/>
      <c r="G642" s="9" t="s">
        <v>2</v>
      </c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>
        <f t="shared" si="263"/>
        <v>0</v>
      </c>
      <c r="S642" s="22">
        <f>SUM(H642:Q642)/12</f>
        <v>0</v>
      </c>
      <c r="T642" s="36"/>
    </row>
    <row r="643" spans="1:20" x14ac:dyDescent="0.25">
      <c r="A643" s="440"/>
      <c r="B643" s="442"/>
      <c r="C643" s="442"/>
      <c r="D643" s="443"/>
      <c r="E643" s="423"/>
      <c r="F643" s="322"/>
      <c r="G643" s="23" t="s">
        <v>23</v>
      </c>
      <c r="H643" s="31">
        <f t="shared" ref="H643:Q643" si="265">+(H642*2+H641)/3</f>
        <v>0</v>
      </c>
      <c r="I643" s="31">
        <f t="shared" si="265"/>
        <v>0</v>
      </c>
      <c r="J643" s="31">
        <f t="shared" si="265"/>
        <v>0</v>
      </c>
      <c r="K643" s="31">
        <f t="shared" si="265"/>
        <v>0</v>
      </c>
      <c r="L643" s="31">
        <f t="shared" si="265"/>
        <v>0</v>
      </c>
      <c r="M643" s="31">
        <f t="shared" si="265"/>
        <v>0</v>
      </c>
      <c r="N643" s="31">
        <f t="shared" si="265"/>
        <v>0</v>
      </c>
      <c r="O643" s="31">
        <f t="shared" si="265"/>
        <v>0</v>
      </c>
      <c r="P643" s="31">
        <f t="shared" si="265"/>
        <v>0</v>
      </c>
      <c r="Q643" s="31">
        <f t="shared" si="265"/>
        <v>0</v>
      </c>
      <c r="R643" s="32">
        <f t="shared" si="263"/>
        <v>0</v>
      </c>
      <c r="S643" s="24">
        <f>SUM(S642*2+S641)/3</f>
        <v>0</v>
      </c>
      <c r="T643" s="36"/>
    </row>
    <row r="644" spans="1:20" ht="15.75" thickBot="1" x14ac:dyDescent="0.3">
      <c r="A644" s="440"/>
      <c r="B644" s="442"/>
      <c r="C644" s="442"/>
      <c r="D644" s="443"/>
      <c r="E644" s="423"/>
      <c r="F644" s="323" t="s">
        <v>21</v>
      </c>
      <c r="G644" s="323"/>
      <c r="H644" s="25">
        <f>SUM(H640,H643)/2</f>
        <v>0</v>
      </c>
      <c r="I644" s="25">
        <f t="shared" ref="I644:Q644" si="266">SUM(I640,I643)/2</f>
        <v>0</v>
      </c>
      <c r="J644" s="25">
        <f t="shared" si="266"/>
        <v>0</v>
      </c>
      <c r="K644" s="25">
        <f t="shared" si="266"/>
        <v>0</v>
      </c>
      <c r="L644" s="25">
        <f t="shared" si="266"/>
        <v>0</v>
      </c>
      <c r="M644" s="25">
        <f t="shared" si="266"/>
        <v>0</v>
      </c>
      <c r="N644" s="25">
        <f t="shared" si="266"/>
        <v>0</v>
      </c>
      <c r="O644" s="25">
        <f t="shared" si="266"/>
        <v>0</v>
      </c>
      <c r="P644" s="25">
        <f t="shared" si="266"/>
        <v>0</v>
      </c>
      <c r="Q644" s="25">
        <f t="shared" si="266"/>
        <v>0</v>
      </c>
      <c r="R644" s="25"/>
      <c r="S644" s="25">
        <f>SUM(S640,S643)/2</f>
        <v>0</v>
      </c>
      <c r="T644" s="11"/>
    </row>
    <row r="645" spans="1:20" ht="15" customHeight="1" x14ac:dyDescent="0.25">
      <c r="A645" s="439">
        <v>92</v>
      </c>
      <c r="B645" s="441" t="s">
        <v>55</v>
      </c>
      <c r="C645" s="441" t="s">
        <v>34</v>
      </c>
      <c r="D645" s="443" t="s">
        <v>57</v>
      </c>
      <c r="E645" s="423"/>
      <c r="F645" s="319" t="s">
        <v>16</v>
      </c>
      <c r="G645" s="12" t="s">
        <v>1</v>
      </c>
      <c r="H645" s="26"/>
      <c r="I645" s="20"/>
      <c r="J645" s="20"/>
      <c r="K645" s="20"/>
      <c r="L645" s="20"/>
      <c r="M645" s="20"/>
      <c r="N645" s="20"/>
      <c r="O645" s="20"/>
      <c r="P645" s="20"/>
      <c r="Q645" s="20"/>
      <c r="R645" s="20">
        <f t="shared" ref="R645:R650" si="267">SUM(H645:Q645)</f>
        <v>0</v>
      </c>
      <c r="S645" s="21">
        <f>SUM(H645:Q645)/10</f>
        <v>0</v>
      </c>
      <c r="T645" s="16"/>
    </row>
    <row r="646" spans="1:20" x14ac:dyDescent="0.25">
      <c r="A646" s="440"/>
      <c r="B646" s="442"/>
      <c r="C646" s="442"/>
      <c r="D646" s="443"/>
      <c r="E646" s="423"/>
      <c r="F646" s="320"/>
      <c r="G646" s="9" t="s">
        <v>2</v>
      </c>
      <c r="H646" s="28"/>
      <c r="I646" s="29"/>
      <c r="J646" s="29"/>
      <c r="K646" s="29"/>
      <c r="L646" s="29"/>
      <c r="M646" s="29"/>
      <c r="N646" s="29"/>
      <c r="O646" s="29"/>
      <c r="P646" s="29"/>
      <c r="Q646" s="29"/>
      <c r="R646" s="29">
        <f t="shared" si="267"/>
        <v>0</v>
      </c>
      <c r="S646" s="22">
        <f>SUM(H646:Q646)/12</f>
        <v>0</v>
      </c>
      <c r="T646" s="36"/>
    </row>
    <row r="647" spans="1:20" x14ac:dyDescent="0.25">
      <c r="A647" s="440"/>
      <c r="B647" s="442"/>
      <c r="C647" s="442"/>
      <c r="D647" s="443"/>
      <c r="E647" s="423"/>
      <c r="F647" s="321"/>
      <c r="G647" s="23" t="s">
        <v>22</v>
      </c>
      <c r="H647" s="31">
        <f t="shared" ref="H647:Q647" si="268">+(H646*2+H645)/3</f>
        <v>0</v>
      </c>
      <c r="I647" s="31">
        <f t="shared" si="268"/>
        <v>0</v>
      </c>
      <c r="J647" s="31">
        <f t="shared" si="268"/>
        <v>0</v>
      </c>
      <c r="K647" s="31">
        <f t="shared" si="268"/>
        <v>0</v>
      </c>
      <c r="L647" s="31">
        <f t="shared" si="268"/>
        <v>0</v>
      </c>
      <c r="M647" s="31">
        <f t="shared" si="268"/>
        <v>0</v>
      </c>
      <c r="N647" s="31">
        <f t="shared" si="268"/>
        <v>0</v>
      </c>
      <c r="O647" s="31">
        <f t="shared" si="268"/>
        <v>0</v>
      </c>
      <c r="P647" s="31">
        <f t="shared" si="268"/>
        <v>0</v>
      </c>
      <c r="Q647" s="31">
        <f t="shared" si="268"/>
        <v>0</v>
      </c>
      <c r="R647" s="32">
        <f t="shared" si="267"/>
        <v>0</v>
      </c>
      <c r="S647" s="24">
        <f>SUM(S646*2+S645)/3</f>
        <v>0</v>
      </c>
      <c r="T647" s="36"/>
    </row>
    <row r="648" spans="1:20" x14ac:dyDescent="0.25">
      <c r="A648" s="440"/>
      <c r="B648" s="442"/>
      <c r="C648" s="442"/>
      <c r="D648" s="443"/>
      <c r="E648" s="423"/>
      <c r="F648" s="322" t="s">
        <v>20</v>
      </c>
      <c r="G648" s="9" t="s">
        <v>1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>
        <f t="shared" si="267"/>
        <v>0</v>
      </c>
      <c r="S648" s="22">
        <f>SUM(H648:Q648)/10</f>
        <v>0</v>
      </c>
      <c r="T648" s="36"/>
    </row>
    <row r="649" spans="1:20" x14ac:dyDescent="0.25">
      <c r="A649" s="440"/>
      <c r="B649" s="442"/>
      <c r="C649" s="442"/>
      <c r="D649" s="443"/>
      <c r="E649" s="423"/>
      <c r="F649" s="322"/>
      <c r="G649" s="9" t="s">
        <v>2</v>
      </c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>
        <f t="shared" si="267"/>
        <v>0</v>
      </c>
      <c r="S649" s="22">
        <f>SUM(H649:Q649)/12</f>
        <v>0</v>
      </c>
      <c r="T649" s="36"/>
    </row>
    <row r="650" spans="1:20" x14ac:dyDescent="0.25">
      <c r="A650" s="440"/>
      <c r="B650" s="442"/>
      <c r="C650" s="442"/>
      <c r="D650" s="443"/>
      <c r="E650" s="423"/>
      <c r="F650" s="322"/>
      <c r="G650" s="23" t="s">
        <v>23</v>
      </c>
      <c r="H650" s="31">
        <f t="shared" ref="H650:Q650" si="269">+(H649*2+H648)/3</f>
        <v>0</v>
      </c>
      <c r="I650" s="31">
        <f t="shared" si="269"/>
        <v>0</v>
      </c>
      <c r="J650" s="31">
        <f t="shared" si="269"/>
        <v>0</v>
      </c>
      <c r="K650" s="31">
        <f t="shared" si="269"/>
        <v>0</v>
      </c>
      <c r="L650" s="31">
        <f t="shared" si="269"/>
        <v>0</v>
      </c>
      <c r="M650" s="31">
        <f t="shared" si="269"/>
        <v>0</v>
      </c>
      <c r="N650" s="31">
        <f t="shared" si="269"/>
        <v>0</v>
      </c>
      <c r="O650" s="31">
        <f t="shared" si="269"/>
        <v>0</v>
      </c>
      <c r="P650" s="31">
        <f t="shared" si="269"/>
        <v>0</v>
      </c>
      <c r="Q650" s="31">
        <f t="shared" si="269"/>
        <v>0</v>
      </c>
      <c r="R650" s="32">
        <f t="shared" si="267"/>
        <v>0</v>
      </c>
      <c r="S650" s="24">
        <f>SUM(S649*2+S648)/3</f>
        <v>0</v>
      </c>
      <c r="T650" s="36"/>
    </row>
    <row r="651" spans="1:20" ht="15.75" thickBot="1" x14ac:dyDescent="0.3">
      <c r="A651" s="440"/>
      <c r="B651" s="442"/>
      <c r="C651" s="442"/>
      <c r="D651" s="443"/>
      <c r="E651" s="423"/>
      <c r="F651" s="323" t="s">
        <v>21</v>
      </c>
      <c r="G651" s="323"/>
      <c r="H651" s="25">
        <f>SUM(H647,H650)/2</f>
        <v>0</v>
      </c>
      <c r="I651" s="25">
        <f t="shared" ref="I651:Q651" si="270">SUM(I647,I650)/2</f>
        <v>0</v>
      </c>
      <c r="J651" s="25">
        <f t="shared" si="270"/>
        <v>0</v>
      </c>
      <c r="K651" s="25">
        <f t="shared" si="270"/>
        <v>0</v>
      </c>
      <c r="L651" s="25">
        <f t="shared" si="270"/>
        <v>0</v>
      </c>
      <c r="M651" s="25">
        <f t="shared" si="270"/>
        <v>0</v>
      </c>
      <c r="N651" s="25">
        <f t="shared" si="270"/>
        <v>0</v>
      </c>
      <c r="O651" s="25">
        <f t="shared" si="270"/>
        <v>0</v>
      </c>
      <c r="P651" s="25">
        <f t="shared" si="270"/>
        <v>0</v>
      </c>
      <c r="Q651" s="25">
        <f t="shared" si="270"/>
        <v>0</v>
      </c>
      <c r="R651" s="25"/>
      <c r="S651" s="25">
        <f>SUM(S647,S650)/2</f>
        <v>0</v>
      </c>
      <c r="T651" s="11"/>
    </row>
    <row r="652" spans="1:20" ht="15" customHeight="1" x14ac:dyDescent="0.25">
      <c r="A652" s="439">
        <v>93</v>
      </c>
      <c r="B652" s="441" t="s">
        <v>55</v>
      </c>
      <c r="C652" s="441" t="s">
        <v>34</v>
      </c>
      <c r="D652" s="443" t="s">
        <v>57</v>
      </c>
      <c r="E652" s="423"/>
      <c r="F652" s="319" t="s">
        <v>16</v>
      </c>
      <c r="G652" s="12" t="s">
        <v>1</v>
      </c>
      <c r="H652" s="26"/>
      <c r="I652" s="20"/>
      <c r="J652" s="20"/>
      <c r="K652" s="20"/>
      <c r="L652" s="20"/>
      <c r="M652" s="20"/>
      <c r="N652" s="20"/>
      <c r="O652" s="20"/>
      <c r="P652" s="20"/>
      <c r="Q652" s="20"/>
      <c r="R652" s="20">
        <f t="shared" ref="R652:R657" si="271">SUM(H652:Q652)</f>
        <v>0</v>
      </c>
      <c r="S652" s="21">
        <f>SUM(H652:Q652)/10</f>
        <v>0</v>
      </c>
      <c r="T652" s="16"/>
    </row>
    <row r="653" spans="1:20" x14ac:dyDescent="0.25">
      <c r="A653" s="440"/>
      <c r="B653" s="442"/>
      <c r="C653" s="442"/>
      <c r="D653" s="443"/>
      <c r="E653" s="423"/>
      <c r="F653" s="320"/>
      <c r="G653" s="9" t="s">
        <v>2</v>
      </c>
      <c r="H653" s="28"/>
      <c r="I653" s="29"/>
      <c r="J653" s="29"/>
      <c r="K653" s="29"/>
      <c r="L653" s="29"/>
      <c r="M653" s="29"/>
      <c r="N653" s="29"/>
      <c r="O653" s="29"/>
      <c r="P653" s="29"/>
      <c r="Q653" s="29"/>
      <c r="R653" s="29">
        <f t="shared" si="271"/>
        <v>0</v>
      </c>
      <c r="S653" s="22">
        <f>SUM(H653:Q653)/12</f>
        <v>0</v>
      </c>
      <c r="T653" s="36"/>
    </row>
    <row r="654" spans="1:20" x14ac:dyDescent="0.25">
      <c r="A654" s="440"/>
      <c r="B654" s="442"/>
      <c r="C654" s="442"/>
      <c r="D654" s="443"/>
      <c r="E654" s="423"/>
      <c r="F654" s="321"/>
      <c r="G654" s="23" t="s">
        <v>22</v>
      </c>
      <c r="H654" s="31">
        <f t="shared" ref="H654:Q654" si="272">+(H653*2+H652)/3</f>
        <v>0</v>
      </c>
      <c r="I654" s="31">
        <f t="shared" si="272"/>
        <v>0</v>
      </c>
      <c r="J654" s="31">
        <f t="shared" si="272"/>
        <v>0</v>
      </c>
      <c r="K654" s="31">
        <f t="shared" si="272"/>
        <v>0</v>
      </c>
      <c r="L654" s="31">
        <f t="shared" si="272"/>
        <v>0</v>
      </c>
      <c r="M654" s="31">
        <f t="shared" si="272"/>
        <v>0</v>
      </c>
      <c r="N654" s="31">
        <f t="shared" si="272"/>
        <v>0</v>
      </c>
      <c r="O654" s="31">
        <f t="shared" si="272"/>
        <v>0</v>
      </c>
      <c r="P654" s="31">
        <f t="shared" si="272"/>
        <v>0</v>
      </c>
      <c r="Q654" s="31">
        <f t="shared" si="272"/>
        <v>0</v>
      </c>
      <c r="R654" s="32">
        <f t="shared" si="271"/>
        <v>0</v>
      </c>
      <c r="S654" s="24">
        <f>SUM(S653*2+S652)/3</f>
        <v>0</v>
      </c>
      <c r="T654" s="36"/>
    </row>
    <row r="655" spans="1:20" x14ac:dyDescent="0.25">
      <c r="A655" s="440"/>
      <c r="B655" s="442"/>
      <c r="C655" s="442"/>
      <c r="D655" s="443"/>
      <c r="E655" s="423"/>
      <c r="F655" s="322" t="s">
        <v>20</v>
      </c>
      <c r="G655" s="9" t="s">
        <v>1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>
        <f t="shared" si="271"/>
        <v>0</v>
      </c>
      <c r="S655" s="22">
        <f>SUM(H655:Q655)/10</f>
        <v>0</v>
      </c>
      <c r="T655" s="36"/>
    </row>
    <row r="656" spans="1:20" x14ac:dyDescent="0.25">
      <c r="A656" s="440"/>
      <c r="B656" s="442"/>
      <c r="C656" s="442"/>
      <c r="D656" s="443"/>
      <c r="E656" s="423"/>
      <c r="F656" s="322"/>
      <c r="G656" s="9" t="s">
        <v>2</v>
      </c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>
        <f t="shared" si="271"/>
        <v>0</v>
      </c>
      <c r="S656" s="22">
        <f>SUM(H656:Q656)/12</f>
        <v>0</v>
      </c>
      <c r="T656" s="36"/>
    </row>
    <row r="657" spans="1:20" x14ac:dyDescent="0.25">
      <c r="A657" s="440"/>
      <c r="B657" s="442"/>
      <c r="C657" s="442"/>
      <c r="D657" s="443"/>
      <c r="E657" s="423"/>
      <c r="F657" s="322"/>
      <c r="G657" s="23" t="s">
        <v>23</v>
      </c>
      <c r="H657" s="31">
        <f t="shared" ref="H657:Q657" si="273">+(H656*2+H655)/3</f>
        <v>0</v>
      </c>
      <c r="I657" s="31">
        <f t="shared" si="273"/>
        <v>0</v>
      </c>
      <c r="J657" s="31">
        <f t="shared" si="273"/>
        <v>0</v>
      </c>
      <c r="K657" s="31">
        <f t="shared" si="273"/>
        <v>0</v>
      </c>
      <c r="L657" s="31">
        <f t="shared" si="273"/>
        <v>0</v>
      </c>
      <c r="M657" s="31">
        <f t="shared" si="273"/>
        <v>0</v>
      </c>
      <c r="N657" s="31">
        <f t="shared" si="273"/>
        <v>0</v>
      </c>
      <c r="O657" s="31">
        <f t="shared" si="273"/>
        <v>0</v>
      </c>
      <c r="P657" s="31">
        <f t="shared" si="273"/>
        <v>0</v>
      </c>
      <c r="Q657" s="31">
        <f t="shared" si="273"/>
        <v>0</v>
      </c>
      <c r="R657" s="32">
        <f t="shared" si="271"/>
        <v>0</v>
      </c>
      <c r="S657" s="24">
        <f>SUM(S656*2+S655)/3</f>
        <v>0</v>
      </c>
      <c r="T657" s="36"/>
    </row>
    <row r="658" spans="1:20" ht="15.75" thickBot="1" x14ac:dyDescent="0.3">
      <c r="A658" s="440"/>
      <c r="B658" s="442"/>
      <c r="C658" s="442"/>
      <c r="D658" s="443"/>
      <c r="E658" s="423"/>
      <c r="F658" s="323" t="s">
        <v>21</v>
      </c>
      <c r="G658" s="323"/>
      <c r="H658" s="25">
        <f>SUM(H654,H657)/2</f>
        <v>0</v>
      </c>
      <c r="I658" s="25">
        <f t="shared" ref="I658:Q658" si="274">SUM(I654,I657)/2</f>
        <v>0</v>
      </c>
      <c r="J658" s="25">
        <f t="shared" si="274"/>
        <v>0</v>
      </c>
      <c r="K658" s="25">
        <f t="shared" si="274"/>
        <v>0</v>
      </c>
      <c r="L658" s="25">
        <f t="shared" si="274"/>
        <v>0</v>
      </c>
      <c r="M658" s="25">
        <f t="shared" si="274"/>
        <v>0</v>
      </c>
      <c r="N658" s="25">
        <f t="shared" si="274"/>
        <v>0</v>
      </c>
      <c r="O658" s="25">
        <f t="shared" si="274"/>
        <v>0</v>
      </c>
      <c r="P658" s="25">
        <f t="shared" si="274"/>
        <v>0</v>
      </c>
      <c r="Q658" s="25">
        <f t="shared" si="274"/>
        <v>0</v>
      </c>
      <c r="R658" s="25"/>
      <c r="S658" s="25">
        <f>SUM(S654,S657)/2</f>
        <v>0</v>
      </c>
      <c r="T658" s="11"/>
    </row>
    <row r="659" spans="1:20" ht="15" customHeight="1" x14ac:dyDescent="0.25">
      <c r="A659" s="439">
        <v>94</v>
      </c>
      <c r="B659" s="441" t="s">
        <v>55</v>
      </c>
      <c r="C659" s="441" t="s">
        <v>34</v>
      </c>
      <c r="D659" s="443" t="s">
        <v>57</v>
      </c>
      <c r="E659" s="423"/>
      <c r="F659" s="319" t="s">
        <v>16</v>
      </c>
      <c r="G659" s="12" t="s">
        <v>1</v>
      </c>
      <c r="H659" s="26"/>
      <c r="I659" s="20"/>
      <c r="J659" s="20"/>
      <c r="K659" s="20"/>
      <c r="L659" s="20"/>
      <c r="M659" s="20"/>
      <c r="N659" s="20"/>
      <c r="O659" s="20"/>
      <c r="P659" s="20"/>
      <c r="Q659" s="20"/>
      <c r="R659" s="20">
        <f t="shared" ref="R659:R664" si="275">SUM(H659:Q659)</f>
        <v>0</v>
      </c>
      <c r="S659" s="21">
        <f>SUM(H659:Q659)/10</f>
        <v>0</v>
      </c>
      <c r="T659" s="16"/>
    </row>
    <row r="660" spans="1:20" x14ac:dyDescent="0.25">
      <c r="A660" s="440"/>
      <c r="B660" s="442"/>
      <c r="C660" s="442"/>
      <c r="D660" s="443"/>
      <c r="E660" s="423"/>
      <c r="F660" s="320"/>
      <c r="G660" s="9" t="s">
        <v>2</v>
      </c>
      <c r="H660" s="28"/>
      <c r="I660" s="29"/>
      <c r="J660" s="29"/>
      <c r="K660" s="29"/>
      <c r="L660" s="29"/>
      <c r="M660" s="29"/>
      <c r="N660" s="29"/>
      <c r="O660" s="29"/>
      <c r="P660" s="29"/>
      <c r="Q660" s="29"/>
      <c r="R660" s="29">
        <f t="shared" si="275"/>
        <v>0</v>
      </c>
      <c r="S660" s="22">
        <f>SUM(H660:Q660)/12</f>
        <v>0</v>
      </c>
      <c r="T660" s="36"/>
    </row>
    <row r="661" spans="1:20" x14ac:dyDescent="0.25">
      <c r="A661" s="440"/>
      <c r="B661" s="442"/>
      <c r="C661" s="442"/>
      <c r="D661" s="443"/>
      <c r="E661" s="423"/>
      <c r="F661" s="321"/>
      <c r="G661" s="23" t="s">
        <v>22</v>
      </c>
      <c r="H661" s="31">
        <f t="shared" ref="H661:Q661" si="276">+(H660*2+H659)/3</f>
        <v>0</v>
      </c>
      <c r="I661" s="31">
        <f t="shared" si="276"/>
        <v>0</v>
      </c>
      <c r="J661" s="31">
        <f t="shared" si="276"/>
        <v>0</v>
      </c>
      <c r="K661" s="31">
        <f t="shared" si="276"/>
        <v>0</v>
      </c>
      <c r="L661" s="31">
        <f t="shared" si="276"/>
        <v>0</v>
      </c>
      <c r="M661" s="31">
        <f t="shared" si="276"/>
        <v>0</v>
      </c>
      <c r="N661" s="31">
        <f t="shared" si="276"/>
        <v>0</v>
      </c>
      <c r="O661" s="31">
        <f t="shared" si="276"/>
        <v>0</v>
      </c>
      <c r="P661" s="31">
        <f t="shared" si="276"/>
        <v>0</v>
      </c>
      <c r="Q661" s="31">
        <f t="shared" si="276"/>
        <v>0</v>
      </c>
      <c r="R661" s="32">
        <f t="shared" si="275"/>
        <v>0</v>
      </c>
      <c r="S661" s="24">
        <f>SUM(S660*2+S659)/3</f>
        <v>0</v>
      </c>
      <c r="T661" s="36"/>
    </row>
    <row r="662" spans="1:20" x14ac:dyDescent="0.25">
      <c r="A662" s="440"/>
      <c r="B662" s="442"/>
      <c r="C662" s="442"/>
      <c r="D662" s="443"/>
      <c r="E662" s="423"/>
      <c r="F662" s="322" t="s">
        <v>20</v>
      </c>
      <c r="G662" s="9" t="s">
        <v>1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>
        <f t="shared" si="275"/>
        <v>0</v>
      </c>
      <c r="S662" s="22">
        <f>SUM(H662:Q662)/10</f>
        <v>0</v>
      </c>
      <c r="T662" s="36"/>
    </row>
    <row r="663" spans="1:20" x14ac:dyDescent="0.25">
      <c r="A663" s="440"/>
      <c r="B663" s="442"/>
      <c r="C663" s="442"/>
      <c r="D663" s="443"/>
      <c r="E663" s="423"/>
      <c r="F663" s="322"/>
      <c r="G663" s="9" t="s">
        <v>2</v>
      </c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>
        <f t="shared" si="275"/>
        <v>0</v>
      </c>
      <c r="S663" s="22">
        <f>SUM(H663:Q663)/12</f>
        <v>0</v>
      </c>
      <c r="T663" s="36"/>
    </row>
    <row r="664" spans="1:20" x14ac:dyDescent="0.25">
      <c r="A664" s="440"/>
      <c r="B664" s="442"/>
      <c r="C664" s="442"/>
      <c r="D664" s="443"/>
      <c r="E664" s="423"/>
      <c r="F664" s="322"/>
      <c r="G664" s="23" t="s">
        <v>23</v>
      </c>
      <c r="H664" s="31">
        <f t="shared" ref="H664:Q664" si="277">+(H663*2+H662)/3</f>
        <v>0</v>
      </c>
      <c r="I664" s="31">
        <f t="shared" si="277"/>
        <v>0</v>
      </c>
      <c r="J664" s="31">
        <f t="shared" si="277"/>
        <v>0</v>
      </c>
      <c r="K664" s="31">
        <f t="shared" si="277"/>
        <v>0</v>
      </c>
      <c r="L664" s="31">
        <f t="shared" si="277"/>
        <v>0</v>
      </c>
      <c r="M664" s="31">
        <f t="shared" si="277"/>
        <v>0</v>
      </c>
      <c r="N664" s="31">
        <f t="shared" si="277"/>
        <v>0</v>
      </c>
      <c r="O664" s="31">
        <f t="shared" si="277"/>
        <v>0</v>
      </c>
      <c r="P664" s="31">
        <f t="shared" si="277"/>
        <v>0</v>
      </c>
      <c r="Q664" s="31">
        <f t="shared" si="277"/>
        <v>0</v>
      </c>
      <c r="R664" s="32">
        <f t="shared" si="275"/>
        <v>0</v>
      </c>
      <c r="S664" s="24">
        <f>SUM(S663*2+S662)/3</f>
        <v>0</v>
      </c>
      <c r="T664" s="36"/>
    </row>
    <row r="665" spans="1:20" ht="15.75" thickBot="1" x14ac:dyDescent="0.3">
      <c r="A665" s="440"/>
      <c r="B665" s="442"/>
      <c r="C665" s="442"/>
      <c r="D665" s="443"/>
      <c r="E665" s="423"/>
      <c r="F665" s="323" t="s">
        <v>21</v>
      </c>
      <c r="G665" s="323"/>
      <c r="H665" s="25">
        <f>SUM(H661,H664)/2</f>
        <v>0</v>
      </c>
      <c r="I665" s="25">
        <f t="shared" ref="I665:Q665" si="278">SUM(I661,I664)/2</f>
        <v>0</v>
      </c>
      <c r="J665" s="25">
        <f t="shared" si="278"/>
        <v>0</v>
      </c>
      <c r="K665" s="25">
        <f t="shared" si="278"/>
        <v>0</v>
      </c>
      <c r="L665" s="25">
        <f t="shared" si="278"/>
        <v>0</v>
      </c>
      <c r="M665" s="25">
        <f t="shared" si="278"/>
        <v>0</v>
      </c>
      <c r="N665" s="25">
        <f t="shared" si="278"/>
        <v>0</v>
      </c>
      <c r="O665" s="25">
        <f t="shared" si="278"/>
        <v>0</v>
      </c>
      <c r="P665" s="25">
        <f t="shared" si="278"/>
        <v>0</v>
      </c>
      <c r="Q665" s="25">
        <f t="shared" si="278"/>
        <v>0</v>
      </c>
      <c r="R665" s="25"/>
      <c r="S665" s="25">
        <f>SUM(S661,S664)/2</f>
        <v>0</v>
      </c>
      <c r="T665" s="11"/>
    </row>
    <row r="666" spans="1:20" ht="15" customHeight="1" x14ac:dyDescent="0.25">
      <c r="A666" s="439">
        <v>95</v>
      </c>
      <c r="B666" s="441" t="s">
        <v>55</v>
      </c>
      <c r="C666" s="441" t="s">
        <v>34</v>
      </c>
      <c r="D666" s="443" t="s">
        <v>57</v>
      </c>
      <c r="E666" s="423"/>
      <c r="F666" s="319" t="s">
        <v>16</v>
      </c>
      <c r="G666" s="12" t="s">
        <v>1</v>
      </c>
      <c r="H666" s="26"/>
      <c r="I666" s="20"/>
      <c r="J666" s="20"/>
      <c r="K666" s="20"/>
      <c r="L666" s="20"/>
      <c r="M666" s="20"/>
      <c r="N666" s="20"/>
      <c r="O666" s="20"/>
      <c r="P666" s="20"/>
      <c r="Q666" s="20"/>
      <c r="R666" s="20">
        <f t="shared" ref="R666:R671" si="279">SUM(H666:Q666)</f>
        <v>0</v>
      </c>
      <c r="S666" s="21">
        <f>SUM(H666:Q666)/10</f>
        <v>0</v>
      </c>
      <c r="T666" s="16"/>
    </row>
    <row r="667" spans="1:20" x14ac:dyDescent="0.25">
      <c r="A667" s="440"/>
      <c r="B667" s="442"/>
      <c r="C667" s="442"/>
      <c r="D667" s="443"/>
      <c r="E667" s="423"/>
      <c r="F667" s="320"/>
      <c r="G667" s="9" t="s">
        <v>2</v>
      </c>
      <c r="H667" s="28"/>
      <c r="I667" s="29"/>
      <c r="J667" s="29"/>
      <c r="K667" s="29"/>
      <c r="L667" s="29"/>
      <c r="M667" s="29"/>
      <c r="N667" s="29"/>
      <c r="O667" s="29"/>
      <c r="P667" s="29"/>
      <c r="Q667" s="29"/>
      <c r="R667" s="29">
        <f t="shared" si="279"/>
        <v>0</v>
      </c>
      <c r="S667" s="22">
        <f>SUM(H667:Q667)/12</f>
        <v>0</v>
      </c>
      <c r="T667" s="36"/>
    </row>
    <row r="668" spans="1:20" x14ac:dyDescent="0.25">
      <c r="A668" s="440"/>
      <c r="B668" s="442"/>
      <c r="C668" s="442"/>
      <c r="D668" s="443"/>
      <c r="E668" s="423"/>
      <c r="F668" s="321"/>
      <c r="G668" s="23" t="s">
        <v>22</v>
      </c>
      <c r="H668" s="31">
        <f t="shared" ref="H668:Q668" si="280">+(H667*2+H666)/3</f>
        <v>0</v>
      </c>
      <c r="I668" s="31">
        <f t="shared" si="280"/>
        <v>0</v>
      </c>
      <c r="J668" s="31">
        <f t="shared" si="280"/>
        <v>0</v>
      </c>
      <c r="K668" s="31">
        <f t="shared" si="280"/>
        <v>0</v>
      </c>
      <c r="L668" s="31">
        <f t="shared" si="280"/>
        <v>0</v>
      </c>
      <c r="M668" s="31">
        <f t="shared" si="280"/>
        <v>0</v>
      </c>
      <c r="N668" s="31">
        <f t="shared" si="280"/>
        <v>0</v>
      </c>
      <c r="O668" s="31">
        <f t="shared" si="280"/>
        <v>0</v>
      </c>
      <c r="P668" s="31">
        <f t="shared" si="280"/>
        <v>0</v>
      </c>
      <c r="Q668" s="31">
        <f t="shared" si="280"/>
        <v>0</v>
      </c>
      <c r="R668" s="32">
        <f t="shared" si="279"/>
        <v>0</v>
      </c>
      <c r="S668" s="24">
        <f>SUM(S667*2+S666)/3</f>
        <v>0</v>
      </c>
      <c r="T668" s="36"/>
    </row>
    <row r="669" spans="1:20" x14ac:dyDescent="0.25">
      <c r="A669" s="440"/>
      <c r="B669" s="442"/>
      <c r="C669" s="442"/>
      <c r="D669" s="443"/>
      <c r="E669" s="423"/>
      <c r="F669" s="322" t="s">
        <v>20</v>
      </c>
      <c r="G669" s="9" t="s">
        <v>1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>
        <f t="shared" si="279"/>
        <v>0</v>
      </c>
      <c r="S669" s="22">
        <f>SUM(H669:Q669)/10</f>
        <v>0</v>
      </c>
      <c r="T669" s="36"/>
    </row>
    <row r="670" spans="1:20" x14ac:dyDescent="0.25">
      <c r="A670" s="440"/>
      <c r="B670" s="442"/>
      <c r="C670" s="442"/>
      <c r="D670" s="443"/>
      <c r="E670" s="423"/>
      <c r="F670" s="322"/>
      <c r="G670" s="9" t="s">
        <v>2</v>
      </c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>
        <f t="shared" si="279"/>
        <v>0</v>
      </c>
      <c r="S670" s="22">
        <f>SUM(H670:Q670)/12</f>
        <v>0</v>
      </c>
      <c r="T670" s="36"/>
    </row>
    <row r="671" spans="1:20" x14ac:dyDescent="0.25">
      <c r="A671" s="440"/>
      <c r="B671" s="442"/>
      <c r="C671" s="442"/>
      <c r="D671" s="443"/>
      <c r="E671" s="423"/>
      <c r="F671" s="322"/>
      <c r="G671" s="23" t="s">
        <v>23</v>
      </c>
      <c r="H671" s="31">
        <f t="shared" ref="H671:Q671" si="281">+(H670*2+H669)/3</f>
        <v>0</v>
      </c>
      <c r="I671" s="31">
        <f t="shared" si="281"/>
        <v>0</v>
      </c>
      <c r="J671" s="31">
        <f t="shared" si="281"/>
        <v>0</v>
      </c>
      <c r="K671" s="31">
        <f t="shared" si="281"/>
        <v>0</v>
      </c>
      <c r="L671" s="31">
        <f t="shared" si="281"/>
        <v>0</v>
      </c>
      <c r="M671" s="31">
        <f t="shared" si="281"/>
        <v>0</v>
      </c>
      <c r="N671" s="31">
        <f t="shared" si="281"/>
        <v>0</v>
      </c>
      <c r="O671" s="31">
        <f t="shared" si="281"/>
        <v>0</v>
      </c>
      <c r="P671" s="31">
        <f t="shared" si="281"/>
        <v>0</v>
      </c>
      <c r="Q671" s="31">
        <f t="shared" si="281"/>
        <v>0</v>
      </c>
      <c r="R671" s="32">
        <f t="shared" si="279"/>
        <v>0</v>
      </c>
      <c r="S671" s="24">
        <f>SUM(S670*2+S669)/3</f>
        <v>0</v>
      </c>
      <c r="T671" s="36"/>
    </row>
    <row r="672" spans="1:20" ht="15.75" thickBot="1" x14ac:dyDescent="0.3">
      <c r="A672" s="440"/>
      <c r="B672" s="442"/>
      <c r="C672" s="442"/>
      <c r="D672" s="443"/>
      <c r="E672" s="423"/>
      <c r="F672" s="323" t="s">
        <v>21</v>
      </c>
      <c r="G672" s="323"/>
      <c r="H672" s="25">
        <f>SUM(H668,H671)/2</f>
        <v>0</v>
      </c>
      <c r="I672" s="25">
        <f t="shared" ref="I672:Q672" si="282">SUM(I668,I671)/2</f>
        <v>0</v>
      </c>
      <c r="J672" s="25">
        <f t="shared" si="282"/>
        <v>0</v>
      </c>
      <c r="K672" s="25">
        <f t="shared" si="282"/>
        <v>0</v>
      </c>
      <c r="L672" s="25">
        <f t="shared" si="282"/>
        <v>0</v>
      </c>
      <c r="M672" s="25">
        <f t="shared" si="282"/>
        <v>0</v>
      </c>
      <c r="N672" s="25">
        <f t="shared" si="282"/>
        <v>0</v>
      </c>
      <c r="O672" s="25">
        <f t="shared" si="282"/>
        <v>0</v>
      </c>
      <c r="P672" s="25">
        <f t="shared" si="282"/>
        <v>0</v>
      </c>
      <c r="Q672" s="25">
        <f t="shared" si="282"/>
        <v>0</v>
      </c>
      <c r="R672" s="25"/>
      <c r="S672" s="25">
        <f>SUM(S668,S671)/2</f>
        <v>0</v>
      </c>
      <c r="T672" s="11"/>
    </row>
    <row r="673" spans="1:20" ht="15" customHeight="1" x14ac:dyDescent="0.25">
      <c r="A673" s="439">
        <v>96</v>
      </c>
      <c r="B673" s="441" t="s">
        <v>55</v>
      </c>
      <c r="C673" s="441" t="s">
        <v>34</v>
      </c>
      <c r="D673" s="443" t="s">
        <v>57</v>
      </c>
      <c r="E673" s="423"/>
      <c r="F673" s="319" t="s">
        <v>16</v>
      </c>
      <c r="G673" s="12" t="s">
        <v>1</v>
      </c>
      <c r="H673" s="26"/>
      <c r="I673" s="20"/>
      <c r="J673" s="20"/>
      <c r="K673" s="20"/>
      <c r="L673" s="20"/>
      <c r="M673" s="20"/>
      <c r="N673" s="20"/>
      <c r="O673" s="20"/>
      <c r="P673" s="20"/>
      <c r="Q673" s="20"/>
      <c r="R673" s="20">
        <f t="shared" ref="R673:R678" si="283">SUM(H673:Q673)</f>
        <v>0</v>
      </c>
      <c r="S673" s="21">
        <f>SUM(H673:Q673)/R$7</f>
        <v>0</v>
      </c>
      <c r="T673" s="16"/>
    </row>
    <row r="674" spans="1:20" x14ac:dyDescent="0.25">
      <c r="A674" s="440"/>
      <c r="B674" s="442"/>
      <c r="C674" s="442"/>
      <c r="D674" s="443"/>
      <c r="E674" s="423"/>
      <c r="F674" s="320"/>
      <c r="G674" s="9" t="s">
        <v>2</v>
      </c>
      <c r="H674" s="28"/>
      <c r="I674" s="29"/>
      <c r="J674" s="29"/>
      <c r="K674" s="29"/>
      <c r="L674" s="29"/>
      <c r="M674" s="29"/>
      <c r="N674" s="29"/>
      <c r="O674" s="29"/>
      <c r="P674" s="29"/>
      <c r="Q674" s="29"/>
      <c r="R674" s="29">
        <f t="shared" si="283"/>
        <v>0</v>
      </c>
      <c r="S674" s="22">
        <f>SUM(H674:Q674)/R$7</f>
        <v>0</v>
      </c>
      <c r="T674" s="36"/>
    </row>
    <row r="675" spans="1:20" x14ac:dyDescent="0.25">
      <c r="A675" s="440"/>
      <c r="B675" s="442"/>
      <c r="C675" s="442"/>
      <c r="D675" s="443"/>
      <c r="E675" s="423"/>
      <c r="F675" s="321"/>
      <c r="G675" s="23" t="s">
        <v>22</v>
      </c>
      <c r="H675" s="31">
        <f t="shared" ref="H675:Q675" si="284">+(H674*2+H673)/3</f>
        <v>0</v>
      </c>
      <c r="I675" s="31">
        <f t="shared" si="284"/>
        <v>0</v>
      </c>
      <c r="J675" s="31">
        <f t="shared" si="284"/>
        <v>0</v>
      </c>
      <c r="K675" s="31">
        <f t="shared" si="284"/>
        <v>0</v>
      </c>
      <c r="L675" s="31">
        <f t="shared" si="284"/>
        <v>0</v>
      </c>
      <c r="M675" s="31">
        <f t="shared" si="284"/>
        <v>0</v>
      </c>
      <c r="N675" s="31">
        <f t="shared" si="284"/>
        <v>0</v>
      </c>
      <c r="O675" s="31">
        <f t="shared" si="284"/>
        <v>0</v>
      </c>
      <c r="P675" s="31">
        <f t="shared" si="284"/>
        <v>0</v>
      </c>
      <c r="Q675" s="31">
        <f t="shared" si="284"/>
        <v>0</v>
      </c>
      <c r="R675" s="32">
        <f t="shared" si="283"/>
        <v>0</v>
      </c>
      <c r="S675" s="24">
        <f>SUM(S673:S674)/2</f>
        <v>0</v>
      </c>
      <c r="T675" s="36"/>
    </row>
    <row r="676" spans="1:20" x14ac:dyDescent="0.25">
      <c r="A676" s="440"/>
      <c r="B676" s="442"/>
      <c r="C676" s="442"/>
      <c r="D676" s="443"/>
      <c r="E676" s="423"/>
      <c r="F676" s="322" t="s">
        <v>20</v>
      </c>
      <c r="G676" s="9" t="s">
        <v>1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>
        <f t="shared" si="283"/>
        <v>0</v>
      </c>
      <c r="S676" s="22">
        <f>SUM(H676:Q676)/R$7</f>
        <v>0</v>
      </c>
      <c r="T676" s="36"/>
    </row>
    <row r="677" spans="1:20" x14ac:dyDescent="0.25">
      <c r="A677" s="440"/>
      <c r="B677" s="442"/>
      <c r="C677" s="442"/>
      <c r="D677" s="443"/>
      <c r="E677" s="423"/>
      <c r="F677" s="322"/>
      <c r="G677" s="9" t="s">
        <v>2</v>
      </c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>
        <f t="shared" si="283"/>
        <v>0</v>
      </c>
      <c r="S677" s="22">
        <f>SUM(H677:Q677)/R$7</f>
        <v>0</v>
      </c>
      <c r="T677" s="36"/>
    </row>
    <row r="678" spans="1:20" x14ac:dyDescent="0.25">
      <c r="A678" s="440"/>
      <c r="B678" s="442"/>
      <c r="C678" s="442"/>
      <c r="D678" s="443"/>
      <c r="E678" s="423"/>
      <c r="F678" s="322"/>
      <c r="G678" s="23" t="s">
        <v>23</v>
      </c>
      <c r="H678" s="31">
        <f t="shared" ref="H678:Q678" si="285">+(H677*2+H676)/3</f>
        <v>0</v>
      </c>
      <c r="I678" s="31">
        <f t="shared" si="285"/>
        <v>0</v>
      </c>
      <c r="J678" s="31">
        <f t="shared" si="285"/>
        <v>0</v>
      </c>
      <c r="K678" s="31">
        <f t="shared" si="285"/>
        <v>0</v>
      </c>
      <c r="L678" s="31">
        <f t="shared" si="285"/>
        <v>0</v>
      </c>
      <c r="M678" s="31">
        <f t="shared" si="285"/>
        <v>0</v>
      </c>
      <c r="N678" s="31">
        <f t="shared" si="285"/>
        <v>0</v>
      </c>
      <c r="O678" s="31">
        <f t="shared" si="285"/>
        <v>0</v>
      </c>
      <c r="P678" s="31">
        <f t="shared" si="285"/>
        <v>0</v>
      </c>
      <c r="Q678" s="31">
        <f t="shared" si="285"/>
        <v>0</v>
      </c>
      <c r="R678" s="32">
        <f t="shared" si="283"/>
        <v>0</v>
      </c>
      <c r="S678" s="24">
        <f>SUM(S676:S677)/2</f>
        <v>0</v>
      </c>
      <c r="T678" s="36"/>
    </row>
    <row r="679" spans="1:20" ht="15.75" thickBot="1" x14ac:dyDescent="0.3">
      <c r="A679" s="440"/>
      <c r="B679" s="442"/>
      <c r="C679" s="442"/>
      <c r="D679" s="443"/>
      <c r="E679" s="423"/>
      <c r="F679" s="323" t="s">
        <v>21</v>
      </c>
      <c r="G679" s="323"/>
      <c r="H679" s="25">
        <f>SUM(H675,H678)/2</f>
        <v>0</v>
      </c>
      <c r="I679" s="25">
        <f t="shared" ref="I679:Q679" si="286">SUM(I675,I678)/2</f>
        <v>0</v>
      </c>
      <c r="J679" s="25">
        <f t="shared" si="286"/>
        <v>0</v>
      </c>
      <c r="K679" s="25">
        <f t="shared" si="286"/>
        <v>0</v>
      </c>
      <c r="L679" s="25">
        <f t="shared" si="286"/>
        <v>0</v>
      </c>
      <c r="M679" s="25">
        <f t="shared" si="286"/>
        <v>0</v>
      </c>
      <c r="N679" s="25">
        <f t="shared" si="286"/>
        <v>0</v>
      </c>
      <c r="O679" s="25">
        <f t="shared" si="286"/>
        <v>0</v>
      </c>
      <c r="P679" s="25">
        <f t="shared" si="286"/>
        <v>0</v>
      </c>
      <c r="Q679" s="25">
        <f t="shared" si="286"/>
        <v>0</v>
      </c>
      <c r="R679" s="25"/>
      <c r="S679" s="25">
        <f>SUM(S675,S678)/2</f>
        <v>0</v>
      </c>
      <c r="T679" s="11"/>
    </row>
    <row r="680" spans="1:20" ht="15" customHeight="1" x14ac:dyDescent="0.25">
      <c r="A680" s="439">
        <v>97</v>
      </c>
      <c r="B680" s="441" t="s">
        <v>55</v>
      </c>
      <c r="C680" s="441" t="s">
        <v>34</v>
      </c>
      <c r="D680" s="443" t="s">
        <v>57</v>
      </c>
      <c r="E680" s="423"/>
      <c r="F680" s="319" t="s">
        <v>16</v>
      </c>
      <c r="G680" s="12" t="s">
        <v>1</v>
      </c>
      <c r="H680" s="26"/>
      <c r="I680" s="20"/>
      <c r="J680" s="20"/>
      <c r="K680" s="20"/>
      <c r="L680" s="20"/>
      <c r="M680" s="20"/>
      <c r="N680" s="20"/>
      <c r="O680" s="20"/>
      <c r="P680" s="20"/>
      <c r="Q680" s="20"/>
      <c r="R680" s="20">
        <f t="shared" ref="R680:R685" si="287">SUM(H680:Q680)</f>
        <v>0</v>
      </c>
      <c r="S680" s="21">
        <f>SUM(H680:Q680)/10</f>
        <v>0</v>
      </c>
      <c r="T680" s="16"/>
    </row>
    <row r="681" spans="1:20" x14ac:dyDescent="0.25">
      <c r="A681" s="440"/>
      <c r="B681" s="442"/>
      <c r="C681" s="442"/>
      <c r="D681" s="443"/>
      <c r="E681" s="423"/>
      <c r="F681" s="320"/>
      <c r="G681" s="9" t="s">
        <v>2</v>
      </c>
      <c r="H681" s="28"/>
      <c r="I681" s="29"/>
      <c r="J681" s="29"/>
      <c r="K681" s="29"/>
      <c r="L681" s="29"/>
      <c r="M681" s="29"/>
      <c r="N681" s="29"/>
      <c r="O681" s="29"/>
      <c r="P681" s="29"/>
      <c r="Q681" s="29"/>
      <c r="R681" s="29">
        <f t="shared" si="287"/>
        <v>0</v>
      </c>
      <c r="S681" s="22">
        <f>SUM(H681:Q681)/12</f>
        <v>0</v>
      </c>
      <c r="T681" s="36"/>
    </row>
    <row r="682" spans="1:20" x14ac:dyDescent="0.25">
      <c r="A682" s="440"/>
      <c r="B682" s="442"/>
      <c r="C682" s="442"/>
      <c r="D682" s="443"/>
      <c r="E682" s="423"/>
      <c r="F682" s="321"/>
      <c r="G682" s="23" t="s">
        <v>22</v>
      </c>
      <c r="H682" s="31">
        <f>+AVERAGE(H680+H681)/($H$7*2)</f>
        <v>0</v>
      </c>
      <c r="I682" s="31">
        <f>+AVERAGE(I680+I681)/($I$7*2)</f>
        <v>0</v>
      </c>
      <c r="J682" s="31">
        <f>+AVERAGE(J680+J681)/($J$7*2)</f>
        <v>0</v>
      </c>
      <c r="K682" s="31">
        <f>+AVERAGE(K680+K681)/($K$7*2)</f>
        <v>0</v>
      </c>
      <c r="L682" s="31">
        <f>+AVERAGE(L680+L681)/($L$7*2)</f>
        <v>0</v>
      </c>
      <c r="M682" s="31">
        <f>+AVERAGE(M680+M681)/($M$7*2)</f>
        <v>0</v>
      </c>
      <c r="N682" s="31">
        <f>+AVERAGE(N680+N681)/($N$7*2)</f>
        <v>0</v>
      </c>
      <c r="O682" s="31">
        <f>+AVERAGE(O680+O681)/($O$7*2)</f>
        <v>0</v>
      </c>
      <c r="P682" s="31">
        <f>+AVERAGE(P680+P681)/($P$7*2)</f>
        <v>0</v>
      </c>
      <c r="Q682" s="31">
        <f>+AVERAGE(Q680+Q681)/($Q$7*2)</f>
        <v>0</v>
      </c>
      <c r="R682" s="32">
        <f t="shared" si="287"/>
        <v>0</v>
      </c>
      <c r="S682" s="24">
        <f>SUM(S681*2+S680)/3</f>
        <v>0</v>
      </c>
      <c r="T682" s="36"/>
    </row>
    <row r="683" spans="1:20" x14ac:dyDescent="0.25">
      <c r="A683" s="440"/>
      <c r="B683" s="442"/>
      <c r="C683" s="442"/>
      <c r="D683" s="443"/>
      <c r="E683" s="423"/>
      <c r="F683" s="322" t="s">
        <v>20</v>
      </c>
      <c r="G683" s="9" t="s">
        <v>1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>
        <f t="shared" si="287"/>
        <v>0</v>
      </c>
      <c r="S683" s="22">
        <f>SUM(H683:Q683)/10</f>
        <v>0</v>
      </c>
      <c r="T683" s="36"/>
    </row>
    <row r="684" spans="1:20" x14ac:dyDescent="0.25">
      <c r="A684" s="440"/>
      <c r="B684" s="442"/>
      <c r="C684" s="442"/>
      <c r="D684" s="443"/>
      <c r="E684" s="423"/>
      <c r="F684" s="322"/>
      <c r="G684" s="9" t="s">
        <v>2</v>
      </c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>
        <f t="shared" si="287"/>
        <v>0</v>
      </c>
      <c r="S684" s="22">
        <f>SUM(H684:Q684)/12</f>
        <v>0</v>
      </c>
      <c r="T684" s="36"/>
    </row>
    <row r="685" spans="1:20" x14ac:dyDescent="0.25">
      <c r="A685" s="440"/>
      <c r="B685" s="442"/>
      <c r="C685" s="442"/>
      <c r="D685" s="443"/>
      <c r="E685" s="423"/>
      <c r="F685" s="322"/>
      <c r="G685" s="23" t="s">
        <v>23</v>
      </c>
      <c r="H685" s="31">
        <f>+AVERAGE(H683+H684)/($H$7*2)</f>
        <v>0</v>
      </c>
      <c r="I685" s="31">
        <f>+AVERAGE(I683+I684)/($I$7*2)</f>
        <v>0</v>
      </c>
      <c r="J685" s="31">
        <f>+AVERAGE(J683+J684)/($J$7*2)</f>
        <v>0</v>
      </c>
      <c r="K685" s="31">
        <f>+AVERAGE(K683+K684)/($K$7*2)</f>
        <v>0</v>
      </c>
      <c r="L685" s="31">
        <f>+AVERAGE(L683+L684)/($L$7*2)</f>
        <v>0</v>
      </c>
      <c r="M685" s="31">
        <f>+AVERAGE(M683+M684)/($M$7*2)</f>
        <v>0</v>
      </c>
      <c r="N685" s="31">
        <f>+AVERAGE(N683+N684)/($N$7*2)</f>
        <v>0</v>
      </c>
      <c r="O685" s="31">
        <f>+AVERAGE(O683+O684)/($O$7*2)</f>
        <v>0</v>
      </c>
      <c r="P685" s="31">
        <f>+AVERAGE(P683+P684)/($P$7*2)</f>
        <v>0</v>
      </c>
      <c r="Q685" s="31">
        <f>+AVERAGE(Q683+Q684)/($Q$7*2)</f>
        <v>0</v>
      </c>
      <c r="R685" s="32">
        <f t="shared" si="287"/>
        <v>0</v>
      </c>
      <c r="S685" s="24">
        <f>SUM(S684*2+S683)/3</f>
        <v>0</v>
      </c>
      <c r="T685" s="36"/>
    </row>
    <row r="686" spans="1:20" ht="15.75" thickBot="1" x14ac:dyDescent="0.3">
      <c r="A686" s="440"/>
      <c r="B686" s="442"/>
      <c r="C686" s="442"/>
      <c r="D686" s="443"/>
      <c r="E686" s="423"/>
      <c r="F686" s="323" t="s">
        <v>21</v>
      </c>
      <c r="G686" s="323"/>
      <c r="H686" s="25">
        <f>SUM(H682,H685)/2</f>
        <v>0</v>
      </c>
      <c r="I686" s="25">
        <f t="shared" ref="I686:Q686" si="288">SUM(I682,I685)/2</f>
        <v>0</v>
      </c>
      <c r="J686" s="25">
        <f t="shared" si="288"/>
        <v>0</v>
      </c>
      <c r="K686" s="25">
        <f t="shared" si="288"/>
        <v>0</v>
      </c>
      <c r="L686" s="25">
        <f t="shared" si="288"/>
        <v>0</v>
      </c>
      <c r="M686" s="25">
        <f t="shared" si="288"/>
        <v>0</v>
      </c>
      <c r="N686" s="25">
        <f t="shared" si="288"/>
        <v>0</v>
      </c>
      <c r="O686" s="25">
        <f t="shared" si="288"/>
        <v>0</v>
      </c>
      <c r="P686" s="25">
        <f t="shared" si="288"/>
        <v>0</v>
      </c>
      <c r="Q686" s="25">
        <f t="shared" si="288"/>
        <v>0</v>
      </c>
      <c r="R686" s="25"/>
      <c r="S686" s="25">
        <f>SUM(S682,S685)/2</f>
        <v>0</v>
      </c>
      <c r="T686" s="11"/>
    </row>
    <row r="687" spans="1:20" ht="15" customHeight="1" x14ac:dyDescent="0.25">
      <c r="A687" s="439">
        <v>98</v>
      </c>
      <c r="B687" s="441" t="s">
        <v>55</v>
      </c>
      <c r="C687" s="441" t="s">
        <v>34</v>
      </c>
      <c r="D687" s="443" t="s">
        <v>57</v>
      </c>
      <c r="E687" s="423"/>
      <c r="F687" s="319" t="s">
        <v>16</v>
      </c>
      <c r="G687" s="12" t="s">
        <v>1</v>
      </c>
      <c r="H687" s="26"/>
      <c r="I687" s="20"/>
      <c r="J687" s="20"/>
      <c r="K687" s="20"/>
      <c r="L687" s="20"/>
      <c r="M687" s="20"/>
      <c r="N687" s="20"/>
      <c r="O687" s="20"/>
      <c r="P687" s="20"/>
      <c r="Q687" s="20"/>
      <c r="R687" s="20">
        <f t="shared" ref="R687:R692" si="289">SUM(H687:Q687)</f>
        <v>0</v>
      </c>
      <c r="S687" s="21">
        <f>SUM(H687:Q687)/10</f>
        <v>0</v>
      </c>
      <c r="T687" s="16"/>
    </row>
    <row r="688" spans="1:20" x14ac:dyDescent="0.25">
      <c r="A688" s="440"/>
      <c r="B688" s="442"/>
      <c r="C688" s="442"/>
      <c r="D688" s="443"/>
      <c r="E688" s="423"/>
      <c r="F688" s="320"/>
      <c r="G688" s="9" t="s">
        <v>2</v>
      </c>
      <c r="H688" s="28"/>
      <c r="I688" s="29"/>
      <c r="J688" s="29"/>
      <c r="K688" s="29"/>
      <c r="L688" s="29"/>
      <c r="M688" s="29"/>
      <c r="N688" s="29"/>
      <c r="O688" s="29"/>
      <c r="P688" s="29"/>
      <c r="Q688" s="29"/>
      <c r="R688" s="29">
        <f t="shared" si="289"/>
        <v>0</v>
      </c>
      <c r="S688" s="22">
        <f>SUM(H688:Q688)/12</f>
        <v>0</v>
      </c>
      <c r="T688" s="36"/>
    </row>
    <row r="689" spans="1:20" x14ac:dyDescent="0.25">
      <c r="A689" s="440"/>
      <c r="B689" s="442"/>
      <c r="C689" s="442"/>
      <c r="D689" s="443"/>
      <c r="E689" s="423"/>
      <c r="F689" s="321"/>
      <c r="G689" s="23" t="s">
        <v>22</v>
      </c>
      <c r="H689" s="31">
        <f>+AVERAGE(H687+H688)/($H$7*2)</f>
        <v>0</v>
      </c>
      <c r="I689" s="31">
        <f>+AVERAGE(I687+I688)/($I$7*2)</f>
        <v>0</v>
      </c>
      <c r="J689" s="31">
        <f>+AVERAGE(J687+J688)/($J$7*2)</f>
        <v>0</v>
      </c>
      <c r="K689" s="31">
        <f>+AVERAGE(K687+K688)/($K$7*2)</f>
        <v>0</v>
      </c>
      <c r="L689" s="31">
        <f>+AVERAGE(L687+L688)/($L$7*2)</f>
        <v>0</v>
      </c>
      <c r="M689" s="31">
        <f>+AVERAGE(M687+M688)/($M$7*2)</f>
        <v>0</v>
      </c>
      <c r="N689" s="31">
        <f>+AVERAGE(N687+N688)/($N$7*2)</f>
        <v>0</v>
      </c>
      <c r="O689" s="31">
        <f>+AVERAGE(O687+O688)/($O$7*2)</f>
        <v>0</v>
      </c>
      <c r="P689" s="31">
        <f>+AVERAGE(P687+P688)/($P$7*2)</f>
        <v>0</v>
      </c>
      <c r="Q689" s="31">
        <f>+AVERAGE(Q687+Q688)/($Q$7*2)</f>
        <v>0</v>
      </c>
      <c r="R689" s="32">
        <f t="shared" si="289"/>
        <v>0</v>
      </c>
      <c r="S689" s="24">
        <f>SUM(S688*2+S687)/3</f>
        <v>0</v>
      </c>
      <c r="T689" s="36"/>
    </row>
    <row r="690" spans="1:20" x14ac:dyDescent="0.25">
      <c r="A690" s="440"/>
      <c r="B690" s="442"/>
      <c r="C690" s="442"/>
      <c r="D690" s="443"/>
      <c r="E690" s="423"/>
      <c r="F690" s="322" t="s">
        <v>20</v>
      </c>
      <c r="G690" s="9" t="s">
        <v>1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>
        <f t="shared" si="289"/>
        <v>0</v>
      </c>
      <c r="S690" s="22">
        <f>SUM(H690:Q690)/10</f>
        <v>0</v>
      </c>
      <c r="T690" s="36"/>
    </row>
    <row r="691" spans="1:20" x14ac:dyDescent="0.25">
      <c r="A691" s="440"/>
      <c r="B691" s="442"/>
      <c r="C691" s="442"/>
      <c r="D691" s="443"/>
      <c r="E691" s="423"/>
      <c r="F691" s="322"/>
      <c r="G691" s="9" t="s">
        <v>2</v>
      </c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>
        <f t="shared" si="289"/>
        <v>0</v>
      </c>
      <c r="S691" s="22">
        <f>SUM(H691:Q691)/12</f>
        <v>0</v>
      </c>
      <c r="T691" s="36"/>
    </row>
    <row r="692" spans="1:20" x14ac:dyDescent="0.25">
      <c r="A692" s="440"/>
      <c r="B692" s="442"/>
      <c r="C692" s="442"/>
      <c r="D692" s="443"/>
      <c r="E692" s="423"/>
      <c r="F692" s="322"/>
      <c r="G692" s="23" t="s">
        <v>23</v>
      </c>
      <c r="H692" s="31">
        <f>+AVERAGE(H690+H691)/($H$7*2)</f>
        <v>0</v>
      </c>
      <c r="I692" s="31">
        <f>+AVERAGE(I690+I691)/($I$7*2)</f>
        <v>0</v>
      </c>
      <c r="J692" s="31">
        <f>+AVERAGE(J690+J691)/($J$7*2)</f>
        <v>0</v>
      </c>
      <c r="K692" s="31">
        <f>+AVERAGE(K690+K691)/($K$7*2)</f>
        <v>0</v>
      </c>
      <c r="L692" s="31">
        <f>+AVERAGE(L690+L691)/($L$7*2)</f>
        <v>0</v>
      </c>
      <c r="M692" s="31">
        <f>+AVERAGE(M690+M691)/($M$7*2)</f>
        <v>0</v>
      </c>
      <c r="N692" s="31">
        <f>+AVERAGE(N690+N691)/($N$7*2)</f>
        <v>0</v>
      </c>
      <c r="O692" s="31">
        <f>+AVERAGE(O690+O691)/($O$7*2)</f>
        <v>0</v>
      </c>
      <c r="P692" s="31">
        <f>+AVERAGE(P690+P691)/($P$7*2)</f>
        <v>0</v>
      </c>
      <c r="Q692" s="31">
        <f>+AVERAGE(Q690+Q691)/($Q$7*2)</f>
        <v>0</v>
      </c>
      <c r="R692" s="32">
        <f t="shared" si="289"/>
        <v>0</v>
      </c>
      <c r="S692" s="24">
        <f>SUM(S691*2+S690)/3</f>
        <v>0</v>
      </c>
      <c r="T692" s="36"/>
    </row>
    <row r="693" spans="1:20" ht="15.75" thickBot="1" x14ac:dyDescent="0.3">
      <c r="A693" s="440"/>
      <c r="B693" s="442"/>
      <c r="C693" s="442"/>
      <c r="D693" s="443"/>
      <c r="E693" s="423"/>
      <c r="F693" s="323" t="s">
        <v>21</v>
      </c>
      <c r="G693" s="323"/>
      <c r="H693" s="25">
        <f>SUM(H689,H692)/2</f>
        <v>0</v>
      </c>
      <c r="I693" s="25">
        <f t="shared" ref="I693:Q693" si="290">SUM(I689,I692)/2</f>
        <v>0</v>
      </c>
      <c r="J693" s="25">
        <f t="shared" si="290"/>
        <v>0</v>
      </c>
      <c r="K693" s="25">
        <f t="shared" si="290"/>
        <v>0</v>
      </c>
      <c r="L693" s="25">
        <f t="shared" si="290"/>
        <v>0</v>
      </c>
      <c r="M693" s="25">
        <f t="shared" si="290"/>
        <v>0</v>
      </c>
      <c r="N693" s="25">
        <f t="shared" si="290"/>
        <v>0</v>
      </c>
      <c r="O693" s="25">
        <f t="shared" si="290"/>
        <v>0</v>
      </c>
      <c r="P693" s="25">
        <f t="shared" si="290"/>
        <v>0</v>
      </c>
      <c r="Q693" s="25">
        <f t="shared" si="290"/>
        <v>0</v>
      </c>
      <c r="R693" s="25"/>
      <c r="S693" s="25">
        <f>SUM(S689,S692)/2</f>
        <v>0</v>
      </c>
      <c r="T693" s="11"/>
    </row>
    <row r="694" spans="1:20" ht="15" customHeight="1" x14ac:dyDescent="0.25">
      <c r="A694" s="439">
        <v>99</v>
      </c>
      <c r="B694" s="441" t="s">
        <v>55</v>
      </c>
      <c r="C694" s="441" t="s">
        <v>34</v>
      </c>
      <c r="D694" s="443" t="s">
        <v>57</v>
      </c>
      <c r="E694" s="423"/>
      <c r="F694" s="319" t="s">
        <v>16</v>
      </c>
      <c r="G694" s="12" t="s">
        <v>1</v>
      </c>
      <c r="H694" s="26"/>
      <c r="I694" s="20"/>
      <c r="J694" s="20"/>
      <c r="K694" s="20"/>
      <c r="L694" s="20"/>
      <c r="M694" s="20"/>
      <c r="N694" s="20"/>
      <c r="O694" s="20"/>
      <c r="P694" s="20"/>
      <c r="Q694" s="20"/>
      <c r="R694" s="20">
        <f t="shared" ref="R694:R699" si="291">SUM(H694:Q694)</f>
        <v>0</v>
      </c>
      <c r="S694" s="21">
        <f>SUM(H694:Q694)/10</f>
        <v>0</v>
      </c>
      <c r="T694" s="16"/>
    </row>
    <row r="695" spans="1:20" x14ac:dyDescent="0.25">
      <c r="A695" s="440"/>
      <c r="B695" s="442"/>
      <c r="C695" s="442"/>
      <c r="D695" s="443"/>
      <c r="E695" s="423"/>
      <c r="F695" s="320"/>
      <c r="G695" s="9" t="s">
        <v>2</v>
      </c>
      <c r="H695" s="28"/>
      <c r="I695" s="29"/>
      <c r="J695" s="29"/>
      <c r="K695" s="29"/>
      <c r="L695" s="29"/>
      <c r="M695" s="29"/>
      <c r="N695" s="29"/>
      <c r="O695" s="29"/>
      <c r="P695" s="29"/>
      <c r="Q695" s="29"/>
      <c r="R695" s="29">
        <f t="shared" si="291"/>
        <v>0</v>
      </c>
      <c r="S695" s="22">
        <f>SUM(H695:Q695)/12</f>
        <v>0</v>
      </c>
      <c r="T695" s="36"/>
    </row>
    <row r="696" spans="1:20" x14ac:dyDescent="0.25">
      <c r="A696" s="440"/>
      <c r="B696" s="442"/>
      <c r="C696" s="442"/>
      <c r="D696" s="443"/>
      <c r="E696" s="423"/>
      <c r="F696" s="321"/>
      <c r="G696" s="23" t="s">
        <v>22</v>
      </c>
      <c r="H696" s="31">
        <f>+AVERAGE(H694+H695)/($H$7*2)</f>
        <v>0</v>
      </c>
      <c r="I696" s="31">
        <f>+AVERAGE(I694+I695)/($I$7*2)</f>
        <v>0</v>
      </c>
      <c r="J696" s="31">
        <f>+AVERAGE(J694+J695)/($J$7*2)</f>
        <v>0</v>
      </c>
      <c r="K696" s="31">
        <f>+AVERAGE(K694+K695)/($K$7*2)</f>
        <v>0</v>
      </c>
      <c r="L696" s="31">
        <f>+AVERAGE(L694+L695)/($L$7*2)</f>
        <v>0</v>
      </c>
      <c r="M696" s="31">
        <f>+AVERAGE(M694+M695)/($M$7*2)</f>
        <v>0</v>
      </c>
      <c r="N696" s="31">
        <f>+AVERAGE(N694+N695)/($N$7*2)</f>
        <v>0</v>
      </c>
      <c r="O696" s="31">
        <f>+AVERAGE(O694+O695)/($O$7*2)</f>
        <v>0</v>
      </c>
      <c r="P696" s="31">
        <f>+AVERAGE(P694+P695)/($P$7*2)</f>
        <v>0</v>
      </c>
      <c r="Q696" s="31">
        <f>+AVERAGE(Q694+Q695)/($Q$7*2)</f>
        <v>0</v>
      </c>
      <c r="R696" s="32">
        <f t="shared" si="291"/>
        <v>0</v>
      </c>
      <c r="S696" s="24">
        <f>SUM(S695*2+S694)/3</f>
        <v>0</v>
      </c>
      <c r="T696" s="36"/>
    </row>
    <row r="697" spans="1:20" x14ac:dyDescent="0.25">
      <c r="A697" s="440"/>
      <c r="B697" s="442"/>
      <c r="C697" s="442"/>
      <c r="D697" s="443"/>
      <c r="E697" s="423"/>
      <c r="F697" s="322" t="s">
        <v>20</v>
      </c>
      <c r="G697" s="9" t="s">
        <v>1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>
        <f t="shared" si="291"/>
        <v>0</v>
      </c>
      <c r="S697" s="22">
        <f>SUM(H697:Q697)/10</f>
        <v>0</v>
      </c>
      <c r="T697" s="36"/>
    </row>
    <row r="698" spans="1:20" x14ac:dyDescent="0.25">
      <c r="A698" s="440"/>
      <c r="B698" s="442"/>
      <c r="C698" s="442"/>
      <c r="D698" s="443"/>
      <c r="E698" s="423"/>
      <c r="F698" s="322"/>
      <c r="G698" s="9" t="s">
        <v>2</v>
      </c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>
        <f t="shared" si="291"/>
        <v>0</v>
      </c>
      <c r="S698" s="22">
        <f>SUM(H698:Q698)/12</f>
        <v>0</v>
      </c>
      <c r="T698" s="36"/>
    </row>
    <row r="699" spans="1:20" x14ac:dyDescent="0.25">
      <c r="A699" s="440"/>
      <c r="B699" s="442"/>
      <c r="C699" s="442"/>
      <c r="D699" s="443"/>
      <c r="E699" s="423"/>
      <c r="F699" s="322"/>
      <c r="G699" s="23" t="s">
        <v>23</v>
      </c>
      <c r="H699" s="31">
        <f>+AVERAGE(H697+H698)/($H$7*2)</f>
        <v>0</v>
      </c>
      <c r="I699" s="31">
        <f>+AVERAGE(I697+I698)/($I$7*2)</f>
        <v>0</v>
      </c>
      <c r="J699" s="31">
        <f>+AVERAGE(J697+J698)/($J$7*2)</f>
        <v>0</v>
      </c>
      <c r="K699" s="31">
        <f>+AVERAGE(K697+K698)/($K$7*2)</f>
        <v>0</v>
      </c>
      <c r="L699" s="31">
        <f>+AVERAGE(L697+L698)/($L$7*2)</f>
        <v>0</v>
      </c>
      <c r="M699" s="31">
        <f>+AVERAGE(M697+M698)/($M$7*2)</f>
        <v>0</v>
      </c>
      <c r="N699" s="31">
        <f>+AVERAGE(N697+N698)/($N$7*2)</f>
        <v>0</v>
      </c>
      <c r="O699" s="31">
        <f>+AVERAGE(O697+O698)/($O$7*2)</f>
        <v>0</v>
      </c>
      <c r="P699" s="31">
        <f>+AVERAGE(P697+P698)/($P$7*2)</f>
        <v>0</v>
      </c>
      <c r="Q699" s="31">
        <f>+AVERAGE(Q697+Q698)/($Q$7*2)</f>
        <v>0</v>
      </c>
      <c r="R699" s="32">
        <f t="shared" si="291"/>
        <v>0</v>
      </c>
      <c r="S699" s="24">
        <f>SUM(S698*2+S697)/3</f>
        <v>0</v>
      </c>
      <c r="T699" s="36"/>
    </row>
    <row r="700" spans="1:20" ht="15.75" thickBot="1" x14ac:dyDescent="0.3">
      <c r="A700" s="440"/>
      <c r="B700" s="442"/>
      <c r="C700" s="442"/>
      <c r="D700" s="443"/>
      <c r="E700" s="423"/>
      <c r="F700" s="323" t="s">
        <v>21</v>
      </c>
      <c r="G700" s="323"/>
      <c r="H700" s="25">
        <f>SUM(H696,H699)/2</f>
        <v>0</v>
      </c>
      <c r="I700" s="25">
        <f t="shared" ref="I700:Q700" si="292">SUM(I696,I699)/2</f>
        <v>0</v>
      </c>
      <c r="J700" s="25">
        <f t="shared" si="292"/>
        <v>0</v>
      </c>
      <c r="K700" s="25">
        <f t="shared" si="292"/>
        <v>0</v>
      </c>
      <c r="L700" s="25">
        <f t="shared" si="292"/>
        <v>0</v>
      </c>
      <c r="M700" s="25">
        <f t="shared" si="292"/>
        <v>0</v>
      </c>
      <c r="N700" s="25">
        <f t="shared" si="292"/>
        <v>0</v>
      </c>
      <c r="O700" s="25">
        <f t="shared" si="292"/>
        <v>0</v>
      </c>
      <c r="P700" s="25">
        <f t="shared" si="292"/>
        <v>0</v>
      </c>
      <c r="Q700" s="25">
        <f t="shared" si="292"/>
        <v>0</v>
      </c>
      <c r="R700" s="25"/>
      <c r="S700" s="25">
        <f>SUM(S696,S699)/2</f>
        <v>0</v>
      </c>
      <c r="T700" s="11"/>
    </row>
    <row r="701" spans="1:20" ht="15" customHeight="1" x14ac:dyDescent="0.25">
      <c r="A701" s="439">
        <v>100</v>
      </c>
      <c r="B701" s="441" t="s">
        <v>55</v>
      </c>
      <c r="C701" s="441" t="s">
        <v>34</v>
      </c>
      <c r="D701" s="443" t="s">
        <v>57</v>
      </c>
      <c r="E701" s="423"/>
      <c r="F701" s="319" t="s">
        <v>16</v>
      </c>
      <c r="G701" s="12" t="s">
        <v>1</v>
      </c>
      <c r="H701" s="26"/>
      <c r="I701" s="20"/>
      <c r="J701" s="20"/>
      <c r="K701" s="20"/>
      <c r="L701" s="20"/>
      <c r="M701" s="20"/>
      <c r="N701" s="20"/>
      <c r="O701" s="20"/>
      <c r="P701" s="20"/>
      <c r="Q701" s="20"/>
      <c r="R701" s="20">
        <f t="shared" ref="R701:R706" si="293">SUM(H701:Q701)</f>
        <v>0</v>
      </c>
      <c r="S701" s="21">
        <f>SUM(H701:Q701)/10</f>
        <v>0</v>
      </c>
      <c r="T701" s="16"/>
    </row>
    <row r="702" spans="1:20" x14ac:dyDescent="0.25">
      <c r="A702" s="440"/>
      <c r="B702" s="442"/>
      <c r="C702" s="442"/>
      <c r="D702" s="443"/>
      <c r="E702" s="423"/>
      <c r="F702" s="320"/>
      <c r="G702" s="9" t="s">
        <v>2</v>
      </c>
      <c r="H702" s="28"/>
      <c r="I702" s="29"/>
      <c r="J702" s="29"/>
      <c r="K702" s="29"/>
      <c r="L702" s="29"/>
      <c r="M702" s="29"/>
      <c r="N702" s="29"/>
      <c r="O702" s="29"/>
      <c r="P702" s="29"/>
      <c r="Q702" s="29"/>
      <c r="R702" s="29">
        <f t="shared" si="293"/>
        <v>0</v>
      </c>
      <c r="S702" s="22">
        <f>SUM(H702:Q702)/12</f>
        <v>0</v>
      </c>
      <c r="T702" s="36"/>
    </row>
    <row r="703" spans="1:20" x14ac:dyDescent="0.25">
      <c r="A703" s="440"/>
      <c r="B703" s="442"/>
      <c r="C703" s="442"/>
      <c r="D703" s="443"/>
      <c r="E703" s="423"/>
      <c r="F703" s="321"/>
      <c r="G703" s="23" t="s">
        <v>22</v>
      </c>
      <c r="H703" s="31">
        <f>+AVERAGE(H701+H702)/($H$7*2)</f>
        <v>0</v>
      </c>
      <c r="I703" s="31">
        <f>+AVERAGE(I701+I702)/($I$7*2)</f>
        <v>0</v>
      </c>
      <c r="J703" s="31">
        <f>+AVERAGE(J701+J702)/($J$7*2)</f>
        <v>0</v>
      </c>
      <c r="K703" s="31">
        <f>+AVERAGE(K701+K702)/($K$7*2)</f>
        <v>0</v>
      </c>
      <c r="L703" s="31">
        <f>+AVERAGE(L701+L702)/($L$7*2)</f>
        <v>0</v>
      </c>
      <c r="M703" s="31">
        <f>+AVERAGE(M701+M702)/($M$7*2)</f>
        <v>0</v>
      </c>
      <c r="N703" s="31">
        <f>+AVERAGE(N701+N702)/($N$7*2)</f>
        <v>0</v>
      </c>
      <c r="O703" s="31">
        <f>+AVERAGE(O701+O702)/($O$7*2)</f>
        <v>0</v>
      </c>
      <c r="P703" s="31">
        <f>+AVERAGE(P701+P702)/($P$7*2)</f>
        <v>0</v>
      </c>
      <c r="Q703" s="31">
        <f>+AVERAGE(Q701+Q702)/($Q$7*2)</f>
        <v>0</v>
      </c>
      <c r="R703" s="32">
        <f t="shared" si="293"/>
        <v>0</v>
      </c>
      <c r="S703" s="24">
        <f>SUM(S702*2+S701)/3</f>
        <v>0</v>
      </c>
      <c r="T703" s="36"/>
    </row>
    <row r="704" spans="1:20" x14ac:dyDescent="0.25">
      <c r="A704" s="440"/>
      <c r="B704" s="442"/>
      <c r="C704" s="442"/>
      <c r="D704" s="443"/>
      <c r="E704" s="423"/>
      <c r="F704" s="322" t="s">
        <v>20</v>
      </c>
      <c r="G704" s="9" t="s">
        <v>1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>
        <f t="shared" si="293"/>
        <v>0</v>
      </c>
      <c r="S704" s="22">
        <f>SUM(H704:Q704)/10</f>
        <v>0</v>
      </c>
      <c r="T704" s="36"/>
    </row>
    <row r="705" spans="1:20" x14ac:dyDescent="0.25">
      <c r="A705" s="440"/>
      <c r="B705" s="442"/>
      <c r="C705" s="442"/>
      <c r="D705" s="443"/>
      <c r="E705" s="423"/>
      <c r="F705" s="322"/>
      <c r="G705" s="9" t="s">
        <v>2</v>
      </c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>
        <f t="shared" si="293"/>
        <v>0</v>
      </c>
      <c r="S705" s="22">
        <f>SUM(H705:Q705)/12</f>
        <v>0</v>
      </c>
      <c r="T705" s="36"/>
    </row>
    <row r="706" spans="1:20" x14ac:dyDescent="0.25">
      <c r="A706" s="440"/>
      <c r="B706" s="442"/>
      <c r="C706" s="442"/>
      <c r="D706" s="443"/>
      <c r="E706" s="423"/>
      <c r="F706" s="322"/>
      <c r="G706" s="23" t="s">
        <v>23</v>
      </c>
      <c r="H706" s="31">
        <f>+AVERAGE(H704+H705)/($H$7*2)</f>
        <v>0</v>
      </c>
      <c r="I706" s="31">
        <f>+AVERAGE(I704+I705)/($I$7*2)</f>
        <v>0</v>
      </c>
      <c r="J706" s="31">
        <f>+AVERAGE(J704+J705)/($J$7*2)</f>
        <v>0</v>
      </c>
      <c r="K706" s="31">
        <f>+AVERAGE(K704+K705)/($K$7*2)</f>
        <v>0</v>
      </c>
      <c r="L706" s="31">
        <f>+AVERAGE(L704+L705)/($L$7*2)</f>
        <v>0</v>
      </c>
      <c r="M706" s="31">
        <f>+AVERAGE(M704+M705)/($M$7*2)</f>
        <v>0</v>
      </c>
      <c r="N706" s="31">
        <f>+AVERAGE(N704+N705)/($N$7*2)</f>
        <v>0</v>
      </c>
      <c r="O706" s="31">
        <f>+AVERAGE(O704+O705)/($O$7*2)</f>
        <v>0</v>
      </c>
      <c r="P706" s="31">
        <f>+AVERAGE(P704+P705)/($P$7*2)</f>
        <v>0</v>
      </c>
      <c r="Q706" s="31">
        <f>+AVERAGE(Q704+Q705)/($Q$7*2)</f>
        <v>0</v>
      </c>
      <c r="R706" s="32">
        <f t="shared" si="293"/>
        <v>0</v>
      </c>
      <c r="S706" s="24">
        <f>SUM(S705*2+S704)/3</f>
        <v>0</v>
      </c>
      <c r="T706" s="36"/>
    </row>
    <row r="707" spans="1:20" ht="15.75" thickBot="1" x14ac:dyDescent="0.3">
      <c r="A707" s="440"/>
      <c r="B707" s="442"/>
      <c r="C707" s="442"/>
      <c r="D707" s="443"/>
      <c r="E707" s="423"/>
      <c r="F707" s="323" t="s">
        <v>21</v>
      </c>
      <c r="G707" s="323"/>
      <c r="H707" s="25">
        <f>SUM(H703,H706)/2</f>
        <v>0</v>
      </c>
      <c r="I707" s="25">
        <f t="shared" ref="I707:Q707" si="294">SUM(I703,I706)/2</f>
        <v>0</v>
      </c>
      <c r="J707" s="25">
        <f t="shared" si="294"/>
        <v>0</v>
      </c>
      <c r="K707" s="25">
        <f t="shared" si="294"/>
        <v>0</v>
      </c>
      <c r="L707" s="25">
        <f t="shared" si="294"/>
        <v>0</v>
      </c>
      <c r="M707" s="25">
        <f t="shared" si="294"/>
        <v>0</v>
      </c>
      <c r="N707" s="25">
        <f t="shared" si="294"/>
        <v>0</v>
      </c>
      <c r="O707" s="25">
        <f t="shared" si="294"/>
        <v>0</v>
      </c>
      <c r="P707" s="25">
        <f t="shared" si="294"/>
        <v>0</v>
      </c>
      <c r="Q707" s="25">
        <f t="shared" si="294"/>
        <v>0</v>
      </c>
      <c r="R707" s="25"/>
      <c r="S707" s="25">
        <f>SUM(S703,S706)/2</f>
        <v>0</v>
      </c>
      <c r="T707" s="11"/>
    </row>
    <row r="708" spans="1:20" ht="15" customHeight="1" x14ac:dyDescent="0.25">
      <c r="A708" s="439">
        <v>101</v>
      </c>
      <c r="B708" s="441" t="s">
        <v>55</v>
      </c>
      <c r="C708" s="441" t="s">
        <v>34</v>
      </c>
      <c r="D708" s="443" t="s">
        <v>57</v>
      </c>
      <c r="E708" s="423"/>
      <c r="F708" s="319" t="s">
        <v>16</v>
      </c>
      <c r="G708" s="12" t="s">
        <v>1</v>
      </c>
      <c r="H708" s="26"/>
      <c r="I708" s="20"/>
      <c r="J708" s="20"/>
      <c r="K708" s="20"/>
      <c r="L708" s="20"/>
      <c r="M708" s="20"/>
      <c r="N708" s="20"/>
      <c r="O708" s="20"/>
      <c r="P708" s="20"/>
      <c r="Q708" s="20"/>
      <c r="R708" s="20">
        <f t="shared" ref="R708:R713" si="295">SUM(H708:Q708)</f>
        <v>0</v>
      </c>
      <c r="S708" s="21">
        <f>SUM(H708:Q708)/10</f>
        <v>0</v>
      </c>
      <c r="T708" s="16"/>
    </row>
    <row r="709" spans="1:20" x14ac:dyDescent="0.25">
      <c r="A709" s="440"/>
      <c r="B709" s="442"/>
      <c r="C709" s="442"/>
      <c r="D709" s="443"/>
      <c r="E709" s="423"/>
      <c r="F709" s="320"/>
      <c r="G709" s="9" t="s">
        <v>2</v>
      </c>
      <c r="H709" s="28"/>
      <c r="I709" s="29"/>
      <c r="J709" s="29"/>
      <c r="K709" s="29"/>
      <c r="L709" s="29"/>
      <c r="M709" s="29"/>
      <c r="N709" s="29"/>
      <c r="O709" s="29"/>
      <c r="P709" s="29"/>
      <c r="Q709" s="29"/>
      <c r="R709" s="29">
        <f t="shared" si="295"/>
        <v>0</v>
      </c>
      <c r="S709" s="22">
        <f>SUM(H709:Q709)/12</f>
        <v>0</v>
      </c>
      <c r="T709" s="36"/>
    </row>
    <row r="710" spans="1:20" x14ac:dyDescent="0.25">
      <c r="A710" s="440"/>
      <c r="B710" s="442"/>
      <c r="C710" s="442"/>
      <c r="D710" s="443"/>
      <c r="E710" s="423"/>
      <c r="F710" s="321"/>
      <c r="G710" s="23" t="s">
        <v>22</v>
      </c>
      <c r="H710" s="31">
        <f>+AVERAGE(H708+H709)/($H$7*2)</f>
        <v>0</v>
      </c>
      <c r="I710" s="31">
        <f>+AVERAGE(I708+I709)/($I$7*2)</f>
        <v>0</v>
      </c>
      <c r="J710" s="31">
        <f>+AVERAGE(J708+J709)/($J$7*2)</f>
        <v>0</v>
      </c>
      <c r="K710" s="31">
        <f>+AVERAGE(K708+K709)/($K$7*2)</f>
        <v>0</v>
      </c>
      <c r="L710" s="31">
        <f>+AVERAGE(L708+L709)/($L$7*2)</f>
        <v>0</v>
      </c>
      <c r="M710" s="31">
        <f>+AVERAGE(M708+M709)/($M$7*2)</f>
        <v>0</v>
      </c>
      <c r="N710" s="31">
        <f>+AVERAGE(N708+N709)/($N$7*2)</f>
        <v>0</v>
      </c>
      <c r="O710" s="31">
        <f>+AVERAGE(O708+O709)/($O$7*2)</f>
        <v>0</v>
      </c>
      <c r="P710" s="31">
        <f>+AVERAGE(P708+P709)/($P$7*2)</f>
        <v>0</v>
      </c>
      <c r="Q710" s="31">
        <f>+AVERAGE(Q708+Q709)/($Q$7*2)</f>
        <v>0</v>
      </c>
      <c r="R710" s="32">
        <f t="shared" si="295"/>
        <v>0</v>
      </c>
      <c r="S710" s="24">
        <f>SUM(S709*2+S708)/3</f>
        <v>0</v>
      </c>
      <c r="T710" s="36"/>
    </row>
    <row r="711" spans="1:20" x14ac:dyDescent="0.25">
      <c r="A711" s="440"/>
      <c r="B711" s="442"/>
      <c r="C711" s="442"/>
      <c r="D711" s="443"/>
      <c r="E711" s="423"/>
      <c r="F711" s="322" t="s">
        <v>20</v>
      </c>
      <c r="G711" s="9" t="s">
        <v>1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>
        <f t="shared" si="295"/>
        <v>0</v>
      </c>
      <c r="S711" s="22">
        <f>SUM(H711:Q711)/10</f>
        <v>0</v>
      </c>
      <c r="T711" s="36"/>
    </row>
    <row r="712" spans="1:20" x14ac:dyDescent="0.25">
      <c r="A712" s="440"/>
      <c r="B712" s="442"/>
      <c r="C712" s="442"/>
      <c r="D712" s="443"/>
      <c r="E712" s="423"/>
      <c r="F712" s="322"/>
      <c r="G712" s="9" t="s">
        <v>2</v>
      </c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>
        <f t="shared" si="295"/>
        <v>0</v>
      </c>
      <c r="S712" s="22">
        <f>SUM(H712:Q712)/12</f>
        <v>0</v>
      </c>
      <c r="T712" s="36"/>
    </row>
    <row r="713" spans="1:20" x14ac:dyDescent="0.25">
      <c r="A713" s="440"/>
      <c r="B713" s="442"/>
      <c r="C713" s="442"/>
      <c r="D713" s="443"/>
      <c r="E713" s="423"/>
      <c r="F713" s="322"/>
      <c r="G713" s="23" t="s">
        <v>23</v>
      </c>
      <c r="H713" s="31">
        <f>+AVERAGE(H711+H712)/($H$7*2)</f>
        <v>0</v>
      </c>
      <c r="I713" s="31">
        <f>+AVERAGE(I711+I712)/($I$7*2)</f>
        <v>0</v>
      </c>
      <c r="J713" s="31">
        <f>+AVERAGE(J711+J712)/($J$7*2)</f>
        <v>0</v>
      </c>
      <c r="K713" s="31">
        <f>+AVERAGE(K711+K712)/($K$7*2)</f>
        <v>0</v>
      </c>
      <c r="L713" s="31">
        <f>+AVERAGE(L711+L712)/($L$7*2)</f>
        <v>0</v>
      </c>
      <c r="M713" s="31">
        <f>+AVERAGE(M711+M712)/($M$7*2)</f>
        <v>0</v>
      </c>
      <c r="N713" s="31">
        <f>+AVERAGE(N711+N712)/($N$7*2)</f>
        <v>0</v>
      </c>
      <c r="O713" s="31">
        <f>+AVERAGE(O711+O712)/($O$7*2)</f>
        <v>0</v>
      </c>
      <c r="P713" s="31">
        <f>+AVERAGE(P711+P712)/($P$7*2)</f>
        <v>0</v>
      </c>
      <c r="Q713" s="31">
        <f>+AVERAGE(Q711+Q712)/($Q$7*2)</f>
        <v>0</v>
      </c>
      <c r="R713" s="32">
        <f t="shared" si="295"/>
        <v>0</v>
      </c>
      <c r="S713" s="24">
        <f>SUM(S712*2+S711)/3</f>
        <v>0</v>
      </c>
      <c r="T713" s="36"/>
    </row>
    <row r="714" spans="1:20" ht="15.75" thickBot="1" x14ac:dyDescent="0.3">
      <c r="A714" s="440"/>
      <c r="B714" s="442"/>
      <c r="C714" s="442"/>
      <c r="D714" s="443"/>
      <c r="E714" s="423"/>
      <c r="F714" s="323" t="s">
        <v>21</v>
      </c>
      <c r="G714" s="323"/>
      <c r="H714" s="25">
        <f>SUM(H710,H713)/2</f>
        <v>0</v>
      </c>
      <c r="I714" s="25">
        <f t="shared" ref="I714:Q714" si="296">SUM(I710,I713)/2</f>
        <v>0</v>
      </c>
      <c r="J714" s="25">
        <f t="shared" si="296"/>
        <v>0</v>
      </c>
      <c r="K714" s="25">
        <f t="shared" si="296"/>
        <v>0</v>
      </c>
      <c r="L714" s="25">
        <f t="shared" si="296"/>
        <v>0</v>
      </c>
      <c r="M714" s="25">
        <f t="shared" si="296"/>
        <v>0</v>
      </c>
      <c r="N714" s="25">
        <f t="shared" si="296"/>
        <v>0</v>
      </c>
      <c r="O714" s="25">
        <f t="shared" si="296"/>
        <v>0</v>
      </c>
      <c r="P714" s="25">
        <f t="shared" si="296"/>
        <v>0</v>
      </c>
      <c r="Q714" s="25">
        <f t="shared" si="296"/>
        <v>0</v>
      </c>
      <c r="R714" s="25"/>
      <c r="S714" s="25">
        <f>SUM(S710,S713)/2</f>
        <v>0</v>
      </c>
      <c r="T714" s="11"/>
    </row>
    <row r="715" spans="1:20" ht="15" customHeight="1" x14ac:dyDescent="0.25">
      <c r="A715" s="439">
        <v>102</v>
      </c>
      <c r="B715" s="441" t="s">
        <v>55</v>
      </c>
      <c r="C715" s="441" t="s">
        <v>34</v>
      </c>
      <c r="D715" s="443" t="s">
        <v>57</v>
      </c>
      <c r="E715" s="423"/>
      <c r="F715" s="319" t="s">
        <v>16</v>
      </c>
      <c r="G715" s="12" t="s">
        <v>1</v>
      </c>
      <c r="H715" s="26"/>
      <c r="I715" s="20"/>
      <c r="J715" s="20"/>
      <c r="K715" s="20"/>
      <c r="L715" s="20"/>
      <c r="M715" s="20"/>
      <c r="N715" s="20"/>
      <c r="O715" s="20"/>
      <c r="P715" s="20"/>
      <c r="Q715" s="20"/>
      <c r="R715" s="20">
        <f t="shared" ref="R715:R720" si="297">SUM(H715:Q715)</f>
        <v>0</v>
      </c>
      <c r="S715" s="21">
        <f>SUM(H715:Q715)/R$7</f>
        <v>0</v>
      </c>
      <c r="T715" s="16"/>
    </row>
    <row r="716" spans="1:20" x14ac:dyDescent="0.25">
      <c r="A716" s="440"/>
      <c r="B716" s="442"/>
      <c r="C716" s="442"/>
      <c r="D716" s="443"/>
      <c r="E716" s="423"/>
      <c r="F716" s="320"/>
      <c r="G716" s="9" t="s">
        <v>2</v>
      </c>
      <c r="H716" s="28"/>
      <c r="I716" s="29"/>
      <c r="J716" s="29"/>
      <c r="K716" s="29"/>
      <c r="L716" s="29"/>
      <c r="M716" s="29"/>
      <c r="N716" s="29"/>
      <c r="O716" s="29"/>
      <c r="P716" s="29"/>
      <c r="Q716" s="29"/>
      <c r="R716" s="29">
        <f t="shared" si="297"/>
        <v>0</v>
      </c>
      <c r="S716" s="22">
        <f>SUM(H716:Q716)/R$7</f>
        <v>0</v>
      </c>
      <c r="T716" s="36"/>
    </row>
    <row r="717" spans="1:20" x14ac:dyDescent="0.25">
      <c r="A717" s="440"/>
      <c r="B717" s="442"/>
      <c r="C717" s="442"/>
      <c r="D717" s="443"/>
      <c r="E717" s="423"/>
      <c r="F717" s="321"/>
      <c r="G717" s="23" t="s">
        <v>22</v>
      </c>
      <c r="H717" s="31">
        <f>+AVERAGE(H715+H716)/($H$7*2)</f>
        <v>0</v>
      </c>
      <c r="I717" s="31">
        <f>+AVERAGE(I715+I716)/($I$7*2)</f>
        <v>0</v>
      </c>
      <c r="J717" s="31">
        <f>+AVERAGE(J715+J716)/($J$7*2)</f>
        <v>0</v>
      </c>
      <c r="K717" s="31">
        <f>+AVERAGE(K715+K716)/($K$7*2)</f>
        <v>0</v>
      </c>
      <c r="L717" s="31">
        <f>+AVERAGE(L715+L716)/($L$7*2)</f>
        <v>0</v>
      </c>
      <c r="M717" s="31">
        <f>+AVERAGE(M715+M716)/($M$7*2)</f>
        <v>0</v>
      </c>
      <c r="N717" s="31">
        <f>+AVERAGE(N715+N716)/($N$7*2)</f>
        <v>0</v>
      </c>
      <c r="O717" s="31">
        <f>+AVERAGE(O715+O716)/($O$7*2)</f>
        <v>0</v>
      </c>
      <c r="P717" s="31">
        <f>+AVERAGE(P715+P716)/($P$7*2)</f>
        <v>0</v>
      </c>
      <c r="Q717" s="31">
        <f>+AVERAGE(Q715+Q716)/($Q$7*2)</f>
        <v>0</v>
      </c>
      <c r="R717" s="32">
        <f t="shared" si="297"/>
        <v>0</v>
      </c>
      <c r="S717" s="24">
        <f>SUM(S715:S716)/2</f>
        <v>0</v>
      </c>
      <c r="T717" s="36"/>
    </row>
    <row r="718" spans="1:20" x14ac:dyDescent="0.25">
      <c r="A718" s="440"/>
      <c r="B718" s="442"/>
      <c r="C718" s="442"/>
      <c r="D718" s="443"/>
      <c r="E718" s="423"/>
      <c r="F718" s="322" t="s">
        <v>20</v>
      </c>
      <c r="G718" s="9" t="s">
        <v>1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>
        <f t="shared" si="297"/>
        <v>0</v>
      </c>
      <c r="S718" s="22">
        <f>SUM(H718:Q718)/R$7</f>
        <v>0</v>
      </c>
      <c r="T718" s="36"/>
    </row>
    <row r="719" spans="1:20" x14ac:dyDescent="0.25">
      <c r="A719" s="440"/>
      <c r="B719" s="442"/>
      <c r="C719" s="442"/>
      <c r="D719" s="443"/>
      <c r="E719" s="423"/>
      <c r="F719" s="322"/>
      <c r="G719" s="9" t="s">
        <v>2</v>
      </c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>
        <f t="shared" si="297"/>
        <v>0</v>
      </c>
      <c r="S719" s="22">
        <f>SUM(H719:Q719)/R$7</f>
        <v>0</v>
      </c>
      <c r="T719" s="36"/>
    </row>
    <row r="720" spans="1:20" x14ac:dyDescent="0.25">
      <c r="A720" s="440"/>
      <c r="B720" s="442"/>
      <c r="C720" s="442"/>
      <c r="D720" s="443"/>
      <c r="E720" s="423"/>
      <c r="F720" s="322"/>
      <c r="G720" s="23" t="s">
        <v>23</v>
      </c>
      <c r="H720" s="31">
        <f>+AVERAGE(H718+H719)/($H$7*2)</f>
        <v>0</v>
      </c>
      <c r="I720" s="31">
        <f>+AVERAGE(I718+I719)/($I$7*2)</f>
        <v>0</v>
      </c>
      <c r="J720" s="31">
        <f>+AVERAGE(J718+J719)/($J$7*2)</f>
        <v>0</v>
      </c>
      <c r="K720" s="31">
        <f>+AVERAGE(K718+K719)/($K$7*2)</f>
        <v>0</v>
      </c>
      <c r="L720" s="31">
        <f>+AVERAGE(L718+L719)/($L$7*2)</f>
        <v>0</v>
      </c>
      <c r="M720" s="31">
        <f>+AVERAGE(M718+M719)/($M$7*2)</f>
        <v>0</v>
      </c>
      <c r="N720" s="31">
        <f>+AVERAGE(N718+N719)/($N$7*2)</f>
        <v>0</v>
      </c>
      <c r="O720" s="31">
        <f>+AVERAGE(O718+O719)/($O$7*2)</f>
        <v>0</v>
      </c>
      <c r="P720" s="31">
        <f>+AVERAGE(P718+P719)/($P$7*2)</f>
        <v>0</v>
      </c>
      <c r="Q720" s="31">
        <f>+AVERAGE(Q718+Q719)/($Q$7*2)</f>
        <v>0</v>
      </c>
      <c r="R720" s="32">
        <f t="shared" si="297"/>
        <v>0</v>
      </c>
      <c r="S720" s="24">
        <f>SUM(S718:S719)/2</f>
        <v>0</v>
      </c>
      <c r="T720" s="36"/>
    </row>
    <row r="721" spans="1:20" ht="15.75" thickBot="1" x14ac:dyDescent="0.3">
      <c r="A721" s="440"/>
      <c r="B721" s="442"/>
      <c r="C721" s="442"/>
      <c r="D721" s="443"/>
      <c r="E721" s="423"/>
      <c r="F721" s="323" t="s">
        <v>21</v>
      </c>
      <c r="G721" s="323"/>
      <c r="H721" s="25">
        <f>SUM(H717,H720)/2</f>
        <v>0</v>
      </c>
      <c r="I721" s="25">
        <f t="shared" ref="I721:Q721" si="298">SUM(I717,I720)/2</f>
        <v>0</v>
      </c>
      <c r="J721" s="25">
        <f t="shared" si="298"/>
        <v>0</v>
      </c>
      <c r="K721" s="25">
        <f t="shared" si="298"/>
        <v>0</v>
      </c>
      <c r="L721" s="25">
        <f t="shared" si="298"/>
        <v>0</v>
      </c>
      <c r="M721" s="25">
        <f t="shared" si="298"/>
        <v>0</v>
      </c>
      <c r="N721" s="25">
        <f t="shared" si="298"/>
        <v>0</v>
      </c>
      <c r="O721" s="25">
        <f t="shared" si="298"/>
        <v>0</v>
      </c>
      <c r="P721" s="25">
        <f t="shared" si="298"/>
        <v>0</v>
      </c>
      <c r="Q721" s="25">
        <f t="shared" si="298"/>
        <v>0</v>
      </c>
      <c r="R721" s="25"/>
      <c r="S721" s="25">
        <f>SUM(S717,S720)/2</f>
        <v>0</v>
      </c>
      <c r="T721" s="11"/>
    </row>
    <row r="722" spans="1:20" ht="15" customHeight="1" x14ac:dyDescent="0.25">
      <c r="A722" s="439">
        <v>103</v>
      </c>
      <c r="B722" s="441" t="s">
        <v>55</v>
      </c>
      <c r="C722" s="441" t="s">
        <v>34</v>
      </c>
      <c r="D722" s="443" t="s">
        <v>57</v>
      </c>
      <c r="E722" s="444"/>
      <c r="F722" s="319" t="s">
        <v>16</v>
      </c>
      <c r="G722" s="12" t="s">
        <v>1</v>
      </c>
      <c r="H722" s="26"/>
      <c r="I722" s="20"/>
      <c r="J722" s="20"/>
      <c r="K722" s="20"/>
      <c r="L722" s="20"/>
      <c r="M722" s="20"/>
      <c r="N722" s="20"/>
      <c r="O722" s="20"/>
      <c r="P722" s="20"/>
      <c r="Q722" s="20"/>
      <c r="R722" s="20">
        <f t="shared" ref="R722:R727" si="299">SUM(H722:Q722)</f>
        <v>0</v>
      </c>
      <c r="S722" s="21">
        <f>SUM(H722:Q722)/R$7</f>
        <v>0</v>
      </c>
      <c r="T722" s="16"/>
    </row>
    <row r="723" spans="1:20" x14ac:dyDescent="0.25">
      <c r="A723" s="440"/>
      <c r="B723" s="442"/>
      <c r="C723" s="442"/>
      <c r="D723" s="443"/>
      <c r="E723" s="444"/>
      <c r="F723" s="320"/>
      <c r="G723" s="9" t="s">
        <v>2</v>
      </c>
      <c r="H723" s="28"/>
      <c r="I723" s="29"/>
      <c r="J723" s="29"/>
      <c r="K723" s="29"/>
      <c r="L723" s="29"/>
      <c r="M723" s="29"/>
      <c r="N723" s="29"/>
      <c r="O723" s="29"/>
      <c r="P723" s="29"/>
      <c r="Q723" s="29"/>
      <c r="R723" s="29">
        <f t="shared" si="299"/>
        <v>0</v>
      </c>
      <c r="S723" s="22">
        <f>SUM(H723:Q723)/R$7</f>
        <v>0</v>
      </c>
      <c r="T723" s="36"/>
    </row>
    <row r="724" spans="1:20" x14ac:dyDescent="0.25">
      <c r="A724" s="440"/>
      <c r="B724" s="442"/>
      <c r="C724" s="442"/>
      <c r="D724" s="443"/>
      <c r="E724" s="444"/>
      <c r="F724" s="321"/>
      <c r="G724" s="23" t="s">
        <v>22</v>
      </c>
      <c r="H724" s="31">
        <f>+AVERAGE(H722+H723)/($H$7*2)</f>
        <v>0</v>
      </c>
      <c r="I724" s="31">
        <f>+AVERAGE(I722+I723)/($I$7*2)</f>
        <v>0</v>
      </c>
      <c r="J724" s="31">
        <f>+AVERAGE(J722+J723)/($J$7*2)</f>
        <v>0</v>
      </c>
      <c r="K724" s="31">
        <f>+AVERAGE(K722+K723)/($K$7*2)</f>
        <v>0</v>
      </c>
      <c r="L724" s="31">
        <f>+AVERAGE(L722+L723)/($L$7*2)</f>
        <v>0</v>
      </c>
      <c r="M724" s="31">
        <f>+AVERAGE(M722+M723)/($M$7*2)</f>
        <v>0</v>
      </c>
      <c r="N724" s="31">
        <f>+AVERAGE(N722+N723)/($N$7*2)</f>
        <v>0</v>
      </c>
      <c r="O724" s="31">
        <f>+AVERAGE(O722+O723)/($O$7*2)</f>
        <v>0</v>
      </c>
      <c r="P724" s="31">
        <f>+AVERAGE(P722+P723)/($P$7*2)</f>
        <v>0</v>
      </c>
      <c r="Q724" s="31">
        <f>+AVERAGE(Q722+Q723)/($Q$7*2)</f>
        <v>0</v>
      </c>
      <c r="R724" s="32">
        <f t="shared" si="299"/>
        <v>0</v>
      </c>
      <c r="S724" s="24">
        <f>SUM(S722:S723)/2</f>
        <v>0</v>
      </c>
      <c r="T724" s="36"/>
    </row>
    <row r="725" spans="1:20" x14ac:dyDescent="0.25">
      <c r="A725" s="440"/>
      <c r="B725" s="442"/>
      <c r="C725" s="442"/>
      <c r="D725" s="443"/>
      <c r="E725" s="444"/>
      <c r="F725" s="322" t="s">
        <v>20</v>
      </c>
      <c r="G725" s="9" t="s">
        <v>1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>
        <f t="shared" si="299"/>
        <v>0</v>
      </c>
      <c r="S725" s="22">
        <f>SUM(H725:Q725)/R$7</f>
        <v>0</v>
      </c>
      <c r="T725" s="36"/>
    </row>
    <row r="726" spans="1:20" x14ac:dyDescent="0.25">
      <c r="A726" s="440"/>
      <c r="B726" s="442"/>
      <c r="C726" s="442"/>
      <c r="D726" s="443"/>
      <c r="E726" s="444"/>
      <c r="F726" s="322"/>
      <c r="G726" s="9" t="s">
        <v>2</v>
      </c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>
        <f t="shared" si="299"/>
        <v>0</v>
      </c>
      <c r="S726" s="22">
        <f>SUM(H726:Q726)/R$7</f>
        <v>0</v>
      </c>
      <c r="T726" s="36"/>
    </row>
    <row r="727" spans="1:20" x14ac:dyDescent="0.25">
      <c r="A727" s="440"/>
      <c r="B727" s="442"/>
      <c r="C727" s="442"/>
      <c r="D727" s="443"/>
      <c r="E727" s="444"/>
      <c r="F727" s="322"/>
      <c r="G727" s="23" t="s">
        <v>23</v>
      </c>
      <c r="H727" s="31">
        <f>+AVERAGE(H725+H726)/($H$7*2)</f>
        <v>0</v>
      </c>
      <c r="I727" s="31">
        <f>+AVERAGE(I725+I726)/($I$7*2)</f>
        <v>0</v>
      </c>
      <c r="J727" s="31">
        <f>+AVERAGE(J725+J726)/($J$7*2)</f>
        <v>0</v>
      </c>
      <c r="K727" s="31">
        <f>+AVERAGE(K725+K726)/($K$7*2)</f>
        <v>0</v>
      </c>
      <c r="L727" s="31">
        <f>+AVERAGE(L725+L726)/($L$7*2)</f>
        <v>0</v>
      </c>
      <c r="M727" s="31">
        <f>+AVERAGE(M725+M726)/($M$7*2)</f>
        <v>0</v>
      </c>
      <c r="N727" s="31">
        <f>+AVERAGE(N725+N726)/($N$7*2)</f>
        <v>0</v>
      </c>
      <c r="O727" s="31">
        <f>+AVERAGE(O725+O726)/($O$7*2)</f>
        <v>0</v>
      </c>
      <c r="P727" s="31">
        <f>+AVERAGE(P725+P726)/($P$7*2)</f>
        <v>0</v>
      </c>
      <c r="Q727" s="31">
        <f>+AVERAGE(Q725+Q726)/($Q$7*2)</f>
        <v>0</v>
      </c>
      <c r="R727" s="32">
        <f t="shared" si="299"/>
        <v>0</v>
      </c>
      <c r="S727" s="24">
        <f>SUM(S725:S726)/2</f>
        <v>0</v>
      </c>
      <c r="T727" s="36"/>
    </row>
    <row r="728" spans="1:20" ht="15.75" thickBot="1" x14ac:dyDescent="0.3">
      <c r="A728" s="440"/>
      <c r="B728" s="442"/>
      <c r="C728" s="442"/>
      <c r="D728" s="443"/>
      <c r="E728" s="444"/>
      <c r="F728" s="323" t="s">
        <v>21</v>
      </c>
      <c r="G728" s="323"/>
      <c r="H728" s="25">
        <f>SUM(H724,H727)/2</f>
        <v>0</v>
      </c>
      <c r="I728" s="25">
        <f t="shared" ref="I728:Q728" si="300">SUM(I724,I727)/2</f>
        <v>0</v>
      </c>
      <c r="J728" s="25">
        <f t="shared" si="300"/>
        <v>0</v>
      </c>
      <c r="K728" s="25">
        <f t="shared" si="300"/>
        <v>0</v>
      </c>
      <c r="L728" s="25">
        <f t="shared" si="300"/>
        <v>0</v>
      </c>
      <c r="M728" s="25">
        <f t="shared" si="300"/>
        <v>0</v>
      </c>
      <c r="N728" s="25">
        <f t="shared" si="300"/>
        <v>0</v>
      </c>
      <c r="O728" s="25">
        <f t="shared" si="300"/>
        <v>0</v>
      </c>
      <c r="P728" s="25">
        <f t="shared" si="300"/>
        <v>0</v>
      </c>
      <c r="Q728" s="25">
        <f t="shared" si="300"/>
        <v>0</v>
      </c>
      <c r="R728" s="25"/>
      <c r="S728" s="25">
        <f>SUM(S724,S727)/2</f>
        <v>0</v>
      </c>
      <c r="T728" s="11"/>
    </row>
    <row r="729" spans="1:20" ht="15" customHeight="1" x14ac:dyDescent="0.25">
      <c r="A729" s="439">
        <v>104</v>
      </c>
      <c r="B729" s="441" t="s">
        <v>55</v>
      </c>
      <c r="C729" s="441" t="s">
        <v>34</v>
      </c>
      <c r="D729" s="443" t="s">
        <v>57</v>
      </c>
      <c r="E729" s="444"/>
      <c r="F729" s="319" t="s">
        <v>16</v>
      </c>
      <c r="G729" s="12" t="s">
        <v>1</v>
      </c>
      <c r="H729" s="26"/>
      <c r="I729" s="20"/>
      <c r="J729" s="20"/>
      <c r="K729" s="20"/>
      <c r="L729" s="20"/>
      <c r="M729" s="20"/>
      <c r="N729" s="20"/>
      <c r="O729" s="20"/>
      <c r="P729" s="20"/>
      <c r="Q729" s="20"/>
      <c r="R729" s="20">
        <f t="shared" ref="R729:R734" si="301">SUM(H729:Q729)</f>
        <v>0</v>
      </c>
      <c r="S729" s="21">
        <f>SUM(H729:Q729)/R$7</f>
        <v>0</v>
      </c>
      <c r="T729" s="16"/>
    </row>
    <row r="730" spans="1:20" x14ac:dyDescent="0.25">
      <c r="A730" s="440"/>
      <c r="B730" s="442"/>
      <c r="C730" s="442"/>
      <c r="D730" s="443"/>
      <c r="E730" s="444"/>
      <c r="F730" s="320"/>
      <c r="G730" s="9" t="s">
        <v>2</v>
      </c>
      <c r="H730" s="28"/>
      <c r="I730" s="29"/>
      <c r="J730" s="29"/>
      <c r="K730" s="29"/>
      <c r="L730" s="29"/>
      <c r="M730" s="29"/>
      <c r="N730" s="29"/>
      <c r="O730" s="29"/>
      <c r="P730" s="29"/>
      <c r="Q730" s="29"/>
      <c r="R730" s="29">
        <f t="shared" si="301"/>
        <v>0</v>
      </c>
      <c r="S730" s="22">
        <f>SUM(H730:Q730)/R$7</f>
        <v>0</v>
      </c>
      <c r="T730" s="36"/>
    </row>
    <row r="731" spans="1:20" x14ac:dyDescent="0.25">
      <c r="A731" s="440"/>
      <c r="B731" s="442"/>
      <c r="C731" s="442"/>
      <c r="D731" s="443"/>
      <c r="E731" s="444"/>
      <c r="F731" s="321"/>
      <c r="G731" s="23" t="s">
        <v>22</v>
      </c>
      <c r="H731" s="31">
        <f>+AVERAGE(H729+H730)/($H$7*2)</f>
        <v>0</v>
      </c>
      <c r="I731" s="31">
        <f>+AVERAGE(I729+I730)/($I$7*2)</f>
        <v>0</v>
      </c>
      <c r="J731" s="31">
        <f>+AVERAGE(J729+J730)/($J$7*2)</f>
        <v>0</v>
      </c>
      <c r="K731" s="31">
        <f>+AVERAGE(K729+K730)/($K$7*2)</f>
        <v>0</v>
      </c>
      <c r="L731" s="31">
        <f>+AVERAGE(L729+L730)/($L$7*2)</f>
        <v>0</v>
      </c>
      <c r="M731" s="31">
        <f>+AVERAGE(M729+M730)/($M$7*2)</f>
        <v>0</v>
      </c>
      <c r="N731" s="31">
        <f>+AVERAGE(N729+N730)/($N$7*2)</f>
        <v>0</v>
      </c>
      <c r="O731" s="31">
        <f>+AVERAGE(O729+O730)/($O$7*2)</f>
        <v>0</v>
      </c>
      <c r="P731" s="31">
        <f>+AVERAGE(P729+P730)/($P$7*2)</f>
        <v>0</v>
      </c>
      <c r="Q731" s="31">
        <f>+AVERAGE(Q729+Q730)/($Q$7*2)</f>
        <v>0</v>
      </c>
      <c r="R731" s="32">
        <f t="shared" si="301"/>
        <v>0</v>
      </c>
      <c r="S731" s="24">
        <f>SUM(S729:S730)/2</f>
        <v>0</v>
      </c>
      <c r="T731" s="36"/>
    </row>
    <row r="732" spans="1:20" x14ac:dyDescent="0.25">
      <c r="A732" s="440"/>
      <c r="B732" s="442"/>
      <c r="C732" s="442"/>
      <c r="D732" s="443"/>
      <c r="E732" s="444"/>
      <c r="F732" s="322" t="s">
        <v>20</v>
      </c>
      <c r="G732" s="9" t="s">
        <v>1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>
        <f t="shared" si="301"/>
        <v>0</v>
      </c>
      <c r="S732" s="22">
        <f>SUM(H732:Q732)/R$7</f>
        <v>0</v>
      </c>
      <c r="T732" s="36"/>
    </row>
    <row r="733" spans="1:20" x14ac:dyDescent="0.25">
      <c r="A733" s="440"/>
      <c r="B733" s="442"/>
      <c r="C733" s="442"/>
      <c r="D733" s="443"/>
      <c r="E733" s="444"/>
      <c r="F733" s="322"/>
      <c r="G733" s="9" t="s">
        <v>2</v>
      </c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>
        <f t="shared" si="301"/>
        <v>0</v>
      </c>
      <c r="S733" s="22">
        <f>SUM(H733:Q733)/R$7</f>
        <v>0</v>
      </c>
      <c r="T733" s="36"/>
    </row>
    <row r="734" spans="1:20" x14ac:dyDescent="0.25">
      <c r="A734" s="440"/>
      <c r="B734" s="442"/>
      <c r="C734" s="442"/>
      <c r="D734" s="443"/>
      <c r="E734" s="444"/>
      <c r="F734" s="322"/>
      <c r="G734" s="23" t="s">
        <v>23</v>
      </c>
      <c r="H734" s="31">
        <f>+AVERAGE(H732+H733)/($H$7*2)</f>
        <v>0</v>
      </c>
      <c r="I734" s="31">
        <f>+AVERAGE(I732+I733)/($I$7*2)</f>
        <v>0</v>
      </c>
      <c r="J734" s="31">
        <f>+AVERAGE(J732+J733)/($J$7*2)</f>
        <v>0</v>
      </c>
      <c r="K734" s="31">
        <f>+AVERAGE(K732+K733)/($K$7*2)</f>
        <v>0</v>
      </c>
      <c r="L734" s="31">
        <f>+AVERAGE(L732+L733)/($L$7*2)</f>
        <v>0</v>
      </c>
      <c r="M734" s="31">
        <f>+AVERAGE(M732+M733)/($M$7*2)</f>
        <v>0</v>
      </c>
      <c r="N734" s="31">
        <f>+AVERAGE(N732+N733)/($N$7*2)</f>
        <v>0</v>
      </c>
      <c r="O734" s="31">
        <f>+AVERAGE(O732+O733)/($O$7*2)</f>
        <v>0</v>
      </c>
      <c r="P734" s="31">
        <f>+AVERAGE(P732+P733)/($P$7*2)</f>
        <v>0</v>
      </c>
      <c r="Q734" s="31">
        <f>+AVERAGE(Q732+Q733)/($Q$7*2)</f>
        <v>0</v>
      </c>
      <c r="R734" s="32">
        <f t="shared" si="301"/>
        <v>0</v>
      </c>
      <c r="S734" s="24">
        <f>SUM(S732:S733)/2</f>
        <v>0</v>
      </c>
      <c r="T734" s="36"/>
    </row>
    <row r="735" spans="1:20" ht="15.75" thickBot="1" x14ac:dyDescent="0.3">
      <c r="A735" s="440"/>
      <c r="B735" s="442"/>
      <c r="C735" s="442"/>
      <c r="D735" s="443"/>
      <c r="E735" s="444"/>
      <c r="F735" s="323" t="s">
        <v>21</v>
      </c>
      <c r="G735" s="323"/>
      <c r="H735" s="25">
        <f>SUM(H731,H734)/2</f>
        <v>0</v>
      </c>
      <c r="I735" s="25">
        <f t="shared" ref="I735:Q735" si="302">SUM(I731,I734)/2</f>
        <v>0</v>
      </c>
      <c r="J735" s="25">
        <f t="shared" si="302"/>
        <v>0</v>
      </c>
      <c r="K735" s="25">
        <f t="shared" si="302"/>
        <v>0</v>
      </c>
      <c r="L735" s="25">
        <f t="shared" si="302"/>
        <v>0</v>
      </c>
      <c r="M735" s="25">
        <f t="shared" si="302"/>
        <v>0</v>
      </c>
      <c r="N735" s="25">
        <f t="shared" si="302"/>
        <v>0</v>
      </c>
      <c r="O735" s="25">
        <f t="shared" si="302"/>
        <v>0</v>
      </c>
      <c r="P735" s="25">
        <f t="shared" si="302"/>
        <v>0</v>
      </c>
      <c r="Q735" s="25">
        <f t="shared" si="302"/>
        <v>0</v>
      </c>
      <c r="R735" s="25"/>
      <c r="S735" s="25">
        <f>SUM(S731,S734)/2</f>
        <v>0</v>
      </c>
      <c r="T735" s="11"/>
    </row>
    <row r="736" spans="1:20" ht="15" customHeight="1" x14ac:dyDescent="0.25">
      <c r="A736" s="439">
        <v>105</v>
      </c>
      <c r="B736" s="441" t="s">
        <v>55</v>
      </c>
      <c r="C736" s="441" t="s">
        <v>34</v>
      </c>
      <c r="D736" s="443" t="s">
        <v>57</v>
      </c>
      <c r="E736" s="444"/>
      <c r="F736" s="319" t="s">
        <v>16</v>
      </c>
      <c r="G736" s="12" t="s">
        <v>1</v>
      </c>
      <c r="H736" s="26"/>
      <c r="I736" s="20"/>
      <c r="J736" s="20"/>
      <c r="K736" s="20"/>
      <c r="L736" s="20"/>
      <c r="M736" s="20"/>
      <c r="N736" s="20"/>
      <c r="O736" s="20"/>
      <c r="P736" s="20"/>
      <c r="Q736" s="20"/>
      <c r="R736" s="20">
        <f t="shared" ref="R736:R741" si="303">SUM(H736:Q736)</f>
        <v>0</v>
      </c>
      <c r="S736" s="21">
        <f>SUM(H736:Q736)/R$7</f>
        <v>0</v>
      </c>
      <c r="T736" s="16"/>
    </row>
    <row r="737" spans="1:20" x14ac:dyDescent="0.25">
      <c r="A737" s="440"/>
      <c r="B737" s="442"/>
      <c r="C737" s="442"/>
      <c r="D737" s="443"/>
      <c r="E737" s="444"/>
      <c r="F737" s="320"/>
      <c r="G737" s="9" t="s">
        <v>2</v>
      </c>
      <c r="H737" s="28"/>
      <c r="I737" s="29"/>
      <c r="J737" s="29"/>
      <c r="K737" s="29"/>
      <c r="L737" s="29"/>
      <c r="M737" s="29"/>
      <c r="N737" s="29"/>
      <c r="O737" s="29"/>
      <c r="P737" s="29"/>
      <c r="Q737" s="29"/>
      <c r="R737" s="29">
        <f t="shared" si="303"/>
        <v>0</v>
      </c>
      <c r="S737" s="22">
        <f>SUM(H737:Q737)/R$7</f>
        <v>0</v>
      </c>
      <c r="T737" s="36"/>
    </row>
    <row r="738" spans="1:20" x14ac:dyDescent="0.25">
      <c r="A738" s="440"/>
      <c r="B738" s="442"/>
      <c r="C738" s="442"/>
      <c r="D738" s="443"/>
      <c r="E738" s="444"/>
      <c r="F738" s="321"/>
      <c r="G738" s="23" t="s">
        <v>22</v>
      </c>
      <c r="H738" s="31">
        <f t="shared" ref="H738:Q738" si="304">+(H737*2+H736)/3</f>
        <v>0</v>
      </c>
      <c r="I738" s="31">
        <f t="shared" si="304"/>
        <v>0</v>
      </c>
      <c r="J738" s="31">
        <f t="shared" si="304"/>
        <v>0</v>
      </c>
      <c r="K738" s="31">
        <f t="shared" si="304"/>
        <v>0</v>
      </c>
      <c r="L738" s="31">
        <f t="shared" si="304"/>
        <v>0</v>
      </c>
      <c r="M738" s="31">
        <f t="shared" si="304"/>
        <v>0</v>
      </c>
      <c r="N738" s="31">
        <f t="shared" si="304"/>
        <v>0</v>
      </c>
      <c r="O738" s="31">
        <f t="shared" si="304"/>
        <v>0</v>
      </c>
      <c r="P738" s="31">
        <f t="shared" si="304"/>
        <v>0</v>
      </c>
      <c r="Q738" s="31">
        <f t="shared" si="304"/>
        <v>0</v>
      </c>
      <c r="R738" s="32">
        <f t="shared" si="303"/>
        <v>0</v>
      </c>
      <c r="S738" s="24">
        <f>SUM(S736:S737)/2</f>
        <v>0</v>
      </c>
      <c r="T738" s="36"/>
    </row>
    <row r="739" spans="1:20" x14ac:dyDescent="0.25">
      <c r="A739" s="440"/>
      <c r="B739" s="442"/>
      <c r="C739" s="442"/>
      <c r="D739" s="443"/>
      <c r="E739" s="444"/>
      <c r="F739" s="322" t="s">
        <v>20</v>
      </c>
      <c r="G739" s="9" t="s">
        <v>1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>
        <f t="shared" si="303"/>
        <v>0</v>
      </c>
      <c r="S739" s="22">
        <f>SUM(H739:Q739)/R$7</f>
        <v>0</v>
      </c>
      <c r="T739" s="36"/>
    </row>
    <row r="740" spans="1:20" x14ac:dyDescent="0.25">
      <c r="A740" s="440"/>
      <c r="B740" s="442"/>
      <c r="C740" s="442"/>
      <c r="D740" s="443"/>
      <c r="E740" s="444"/>
      <c r="F740" s="322"/>
      <c r="G740" s="9" t="s">
        <v>2</v>
      </c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>
        <f t="shared" si="303"/>
        <v>0</v>
      </c>
      <c r="S740" s="22">
        <f>SUM(H740:Q740)/R$7</f>
        <v>0</v>
      </c>
      <c r="T740" s="36"/>
    </row>
    <row r="741" spans="1:20" x14ac:dyDescent="0.25">
      <c r="A741" s="440"/>
      <c r="B741" s="442"/>
      <c r="C741" s="442"/>
      <c r="D741" s="443"/>
      <c r="E741" s="444"/>
      <c r="F741" s="322"/>
      <c r="G741" s="23" t="s">
        <v>23</v>
      </c>
      <c r="H741" s="31">
        <f t="shared" ref="H741:Q741" si="305">+(H740*2+H739)/3</f>
        <v>0</v>
      </c>
      <c r="I741" s="31">
        <f t="shared" si="305"/>
        <v>0</v>
      </c>
      <c r="J741" s="31">
        <f t="shared" si="305"/>
        <v>0</v>
      </c>
      <c r="K741" s="31">
        <f t="shared" si="305"/>
        <v>0</v>
      </c>
      <c r="L741" s="31">
        <f t="shared" si="305"/>
        <v>0</v>
      </c>
      <c r="M741" s="31">
        <f t="shared" si="305"/>
        <v>0</v>
      </c>
      <c r="N741" s="31">
        <f t="shared" si="305"/>
        <v>0</v>
      </c>
      <c r="O741" s="31">
        <f t="shared" si="305"/>
        <v>0</v>
      </c>
      <c r="P741" s="31">
        <f t="shared" si="305"/>
        <v>0</v>
      </c>
      <c r="Q741" s="31">
        <f t="shared" si="305"/>
        <v>0</v>
      </c>
      <c r="R741" s="32">
        <f t="shared" si="303"/>
        <v>0</v>
      </c>
      <c r="S741" s="24">
        <f>SUM(S739:S740)/2</f>
        <v>0</v>
      </c>
      <c r="T741" s="36"/>
    </row>
    <row r="742" spans="1:20" ht="15.75" thickBot="1" x14ac:dyDescent="0.3">
      <c r="A742" s="440"/>
      <c r="B742" s="442"/>
      <c r="C742" s="442"/>
      <c r="D742" s="443"/>
      <c r="E742" s="444"/>
      <c r="F742" s="323" t="s">
        <v>21</v>
      </c>
      <c r="G742" s="323"/>
      <c r="H742" s="25">
        <f>SUM(H738,H741)/2</f>
        <v>0</v>
      </c>
      <c r="I742" s="25">
        <f t="shared" ref="I742:Q742" si="306">SUM(I738,I741)/2</f>
        <v>0</v>
      </c>
      <c r="J742" s="25">
        <f t="shared" si="306"/>
        <v>0</v>
      </c>
      <c r="K742" s="25">
        <f t="shared" si="306"/>
        <v>0</v>
      </c>
      <c r="L742" s="25">
        <f t="shared" si="306"/>
        <v>0</v>
      </c>
      <c r="M742" s="25">
        <f t="shared" si="306"/>
        <v>0</v>
      </c>
      <c r="N742" s="25">
        <f t="shared" si="306"/>
        <v>0</v>
      </c>
      <c r="O742" s="25">
        <f t="shared" si="306"/>
        <v>0</v>
      </c>
      <c r="P742" s="25">
        <f t="shared" si="306"/>
        <v>0</v>
      </c>
      <c r="Q742" s="25">
        <f t="shared" si="306"/>
        <v>0</v>
      </c>
      <c r="R742" s="25"/>
      <c r="S742" s="25">
        <f>SUM(S738,S741)/2</f>
        <v>0</v>
      </c>
      <c r="T742" s="11"/>
    </row>
    <row r="743" spans="1:20" ht="15" customHeight="1" x14ac:dyDescent="0.25">
      <c r="A743" s="439">
        <v>106</v>
      </c>
      <c r="B743" s="441" t="s">
        <v>55</v>
      </c>
      <c r="C743" s="441" t="s">
        <v>34</v>
      </c>
      <c r="D743" s="443" t="s">
        <v>57</v>
      </c>
      <c r="E743" s="444"/>
      <c r="F743" s="319" t="s">
        <v>16</v>
      </c>
      <c r="G743" s="12" t="s">
        <v>1</v>
      </c>
      <c r="H743" s="26"/>
      <c r="I743" s="20"/>
      <c r="J743" s="20"/>
      <c r="K743" s="20"/>
      <c r="L743" s="20"/>
      <c r="M743" s="20"/>
      <c r="N743" s="20"/>
      <c r="O743" s="20"/>
      <c r="P743" s="20"/>
      <c r="Q743" s="20"/>
      <c r="R743" s="20">
        <f t="shared" ref="R743:R748" si="307">SUM(H743:Q743)</f>
        <v>0</v>
      </c>
      <c r="S743" s="21">
        <f>SUM(H743:Q743)/R$7</f>
        <v>0</v>
      </c>
      <c r="T743" s="16"/>
    </row>
    <row r="744" spans="1:20" x14ac:dyDescent="0.25">
      <c r="A744" s="440"/>
      <c r="B744" s="442"/>
      <c r="C744" s="442"/>
      <c r="D744" s="443"/>
      <c r="E744" s="444"/>
      <c r="F744" s="320"/>
      <c r="G744" s="9" t="s">
        <v>2</v>
      </c>
      <c r="H744" s="28"/>
      <c r="I744" s="29"/>
      <c r="J744" s="29"/>
      <c r="K744" s="29"/>
      <c r="L744" s="29"/>
      <c r="M744" s="29"/>
      <c r="N744" s="29"/>
      <c r="O744" s="29"/>
      <c r="P744" s="29"/>
      <c r="Q744" s="29"/>
      <c r="R744" s="29">
        <f t="shared" si="307"/>
        <v>0</v>
      </c>
      <c r="S744" s="22">
        <f>SUM(H744:Q744)/R$7</f>
        <v>0</v>
      </c>
      <c r="T744" s="36"/>
    </row>
    <row r="745" spans="1:20" x14ac:dyDescent="0.25">
      <c r="A745" s="440"/>
      <c r="B745" s="442"/>
      <c r="C745" s="442"/>
      <c r="D745" s="443"/>
      <c r="E745" s="444"/>
      <c r="F745" s="321"/>
      <c r="G745" s="23" t="s">
        <v>22</v>
      </c>
      <c r="H745" s="31">
        <f t="shared" ref="H745:Q745" si="308">+(H744*2+H743)/3</f>
        <v>0</v>
      </c>
      <c r="I745" s="31">
        <f t="shared" si="308"/>
        <v>0</v>
      </c>
      <c r="J745" s="31">
        <f t="shared" si="308"/>
        <v>0</v>
      </c>
      <c r="K745" s="31">
        <f t="shared" si="308"/>
        <v>0</v>
      </c>
      <c r="L745" s="31">
        <f t="shared" si="308"/>
        <v>0</v>
      </c>
      <c r="M745" s="31">
        <f t="shared" si="308"/>
        <v>0</v>
      </c>
      <c r="N745" s="31">
        <f t="shared" si="308"/>
        <v>0</v>
      </c>
      <c r="O745" s="31">
        <f t="shared" si="308"/>
        <v>0</v>
      </c>
      <c r="P745" s="31">
        <f t="shared" si="308"/>
        <v>0</v>
      </c>
      <c r="Q745" s="31">
        <f t="shared" si="308"/>
        <v>0</v>
      </c>
      <c r="R745" s="32">
        <f t="shared" si="307"/>
        <v>0</v>
      </c>
      <c r="S745" s="24">
        <f>SUM(S743:S744)/2</f>
        <v>0</v>
      </c>
      <c r="T745" s="36"/>
    </row>
    <row r="746" spans="1:20" x14ac:dyDescent="0.25">
      <c r="A746" s="440"/>
      <c r="B746" s="442"/>
      <c r="C746" s="442"/>
      <c r="D746" s="443"/>
      <c r="E746" s="444"/>
      <c r="F746" s="322" t="s">
        <v>20</v>
      </c>
      <c r="G746" s="9" t="s">
        <v>1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>
        <f t="shared" si="307"/>
        <v>0</v>
      </c>
      <c r="S746" s="22">
        <f>SUM(H746:Q746)/R$7</f>
        <v>0</v>
      </c>
      <c r="T746" s="36"/>
    </row>
    <row r="747" spans="1:20" x14ac:dyDescent="0.25">
      <c r="A747" s="440"/>
      <c r="B747" s="442"/>
      <c r="C747" s="442"/>
      <c r="D747" s="443"/>
      <c r="E747" s="444"/>
      <c r="F747" s="322"/>
      <c r="G747" s="9" t="s">
        <v>2</v>
      </c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>
        <f t="shared" si="307"/>
        <v>0</v>
      </c>
      <c r="S747" s="22">
        <f>SUM(H747:Q747)/R$7</f>
        <v>0</v>
      </c>
      <c r="T747" s="36"/>
    </row>
    <row r="748" spans="1:20" x14ac:dyDescent="0.25">
      <c r="A748" s="440"/>
      <c r="B748" s="442"/>
      <c r="C748" s="442"/>
      <c r="D748" s="443"/>
      <c r="E748" s="444"/>
      <c r="F748" s="322"/>
      <c r="G748" s="23" t="s">
        <v>23</v>
      </c>
      <c r="H748" s="31">
        <f t="shared" ref="H748:Q748" si="309">+(H747*2+H746)/3</f>
        <v>0</v>
      </c>
      <c r="I748" s="31">
        <f t="shared" si="309"/>
        <v>0</v>
      </c>
      <c r="J748" s="31">
        <f t="shared" si="309"/>
        <v>0</v>
      </c>
      <c r="K748" s="31">
        <f t="shared" si="309"/>
        <v>0</v>
      </c>
      <c r="L748" s="31">
        <f t="shared" si="309"/>
        <v>0</v>
      </c>
      <c r="M748" s="31">
        <f t="shared" si="309"/>
        <v>0</v>
      </c>
      <c r="N748" s="31">
        <f t="shared" si="309"/>
        <v>0</v>
      </c>
      <c r="O748" s="31">
        <f t="shared" si="309"/>
        <v>0</v>
      </c>
      <c r="P748" s="31">
        <f t="shared" si="309"/>
        <v>0</v>
      </c>
      <c r="Q748" s="31">
        <f t="shared" si="309"/>
        <v>0</v>
      </c>
      <c r="R748" s="32">
        <f t="shared" si="307"/>
        <v>0</v>
      </c>
      <c r="S748" s="24">
        <f>SUM(S746:S747)/2</f>
        <v>0</v>
      </c>
      <c r="T748" s="36"/>
    </row>
    <row r="749" spans="1:20" ht="15.75" thickBot="1" x14ac:dyDescent="0.3">
      <c r="A749" s="440"/>
      <c r="B749" s="442"/>
      <c r="C749" s="442"/>
      <c r="D749" s="443"/>
      <c r="E749" s="444"/>
      <c r="F749" s="323" t="s">
        <v>21</v>
      </c>
      <c r="G749" s="323"/>
      <c r="H749" s="25">
        <f>SUM(H745,H748)/2</f>
        <v>0</v>
      </c>
      <c r="I749" s="25">
        <f t="shared" ref="I749:Q749" si="310">SUM(I745,I748)/2</f>
        <v>0</v>
      </c>
      <c r="J749" s="25">
        <f t="shared" si="310"/>
        <v>0</v>
      </c>
      <c r="K749" s="25">
        <f t="shared" si="310"/>
        <v>0</v>
      </c>
      <c r="L749" s="25">
        <f t="shared" si="310"/>
        <v>0</v>
      </c>
      <c r="M749" s="25">
        <f t="shared" si="310"/>
        <v>0</v>
      </c>
      <c r="N749" s="25">
        <f t="shared" si="310"/>
        <v>0</v>
      </c>
      <c r="O749" s="25">
        <f t="shared" si="310"/>
        <v>0</v>
      </c>
      <c r="P749" s="25">
        <f t="shared" si="310"/>
        <v>0</v>
      </c>
      <c r="Q749" s="25">
        <f t="shared" si="310"/>
        <v>0</v>
      </c>
      <c r="R749" s="25"/>
      <c r="S749" s="25">
        <f>SUM(S745,S748)/2</f>
        <v>0</v>
      </c>
      <c r="T749" s="11"/>
    </row>
    <row r="750" spans="1:20" ht="15" customHeight="1" x14ac:dyDescent="0.25">
      <c r="A750" s="439">
        <v>107</v>
      </c>
      <c r="B750" s="441" t="s">
        <v>55</v>
      </c>
      <c r="C750" s="441" t="s">
        <v>34</v>
      </c>
      <c r="D750" s="443" t="s">
        <v>57</v>
      </c>
      <c r="E750" s="444"/>
      <c r="F750" s="319" t="s">
        <v>16</v>
      </c>
      <c r="G750" s="12" t="s">
        <v>1</v>
      </c>
      <c r="H750" s="26"/>
      <c r="I750" s="20"/>
      <c r="J750" s="20"/>
      <c r="K750" s="20"/>
      <c r="L750" s="20"/>
      <c r="M750" s="20"/>
      <c r="N750" s="20"/>
      <c r="O750" s="20"/>
      <c r="P750" s="20"/>
      <c r="Q750" s="20"/>
      <c r="R750" s="20">
        <f t="shared" ref="R750:R755" si="311">SUM(H750:Q750)</f>
        <v>0</v>
      </c>
      <c r="S750" s="21">
        <f>SUM(H750:Q750)/R$7</f>
        <v>0</v>
      </c>
      <c r="T750" s="16"/>
    </row>
    <row r="751" spans="1:20" x14ac:dyDescent="0.25">
      <c r="A751" s="440"/>
      <c r="B751" s="442"/>
      <c r="C751" s="442"/>
      <c r="D751" s="443"/>
      <c r="E751" s="444"/>
      <c r="F751" s="320"/>
      <c r="G751" s="9" t="s">
        <v>2</v>
      </c>
      <c r="H751" s="28"/>
      <c r="I751" s="29"/>
      <c r="J751" s="29"/>
      <c r="K751" s="29"/>
      <c r="L751" s="29"/>
      <c r="M751" s="29"/>
      <c r="N751" s="29"/>
      <c r="O751" s="29"/>
      <c r="P751" s="29"/>
      <c r="Q751" s="29"/>
      <c r="R751" s="29">
        <f t="shared" si="311"/>
        <v>0</v>
      </c>
      <c r="S751" s="22">
        <f>SUM(H751:Q751)/R$7</f>
        <v>0</v>
      </c>
      <c r="T751" s="36"/>
    </row>
    <row r="752" spans="1:20" x14ac:dyDescent="0.25">
      <c r="A752" s="440"/>
      <c r="B752" s="442"/>
      <c r="C752" s="442"/>
      <c r="D752" s="443"/>
      <c r="E752" s="444"/>
      <c r="F752" s="321"/>
      <c r="G752" s="23" t="s">
        <v>22</v>
      </c>
      <c r="H752" s="31">
        <f t="shared" ref="H752:Q752" si="312">+(H751*2+H750)/3</f>
        <v>0</v>
      </c>
      <c r="I752" s="31">
        <f t="shared" si="312"/>
        <v>0</v>
      </c>
      <c r="J752" s="31">
        <f t="shared" si="312"/>
        <v>0</v>
      </c>
      <c r="K752" s="31">
        <f t="shared" si="312"/>
        <v>0</v>
      </c>
      <c r="L752" s="31">
        <f t="shared" si="312"/>
        <v>0</v>
      </c>
      <c r="M752" s="31">
        <f t="shared" si="312"/>
        <v>0</v>
      </c>
      <c r="N752" s="31">
        <f t="shared" si="312"/>
        <v>0</v>
      </c>
      <c r="O752" s="31">
        <f t="shared" si="312"/>
        <v>0</v>
      </c>
      <c r="P752" s="31">
        <f t="shared" si="312"/>
        <v>0</v>
      </c>
      <c r="Q752" s="31">
        <f t="shared" si="312"/>
        <v>0</v>
      </c>
      <c r="R752" s="32">
        <f t="shared" si="311"/>
        <v>0</v>
      </c>
      <c r="S752" s="24">
        <f>SUM(S750:S751)/2</f>
        <v>0</v>
      </c>
      <c r="T752" s="36"/>
    </row>
    <row r="753" spans="1:20" x14ac:dyDescent="0.25">
      <c r="A753" s="440"/>
      <c r="B753" s="442"/>
      <c r="C753" s="442"/>
      <c r="D753" s="443"/>
      <c r="E753" s="444"/>
      <c r="F753" s="322" t="s">
        <v>20</v>
      </c>
      <c r="G753" s="9" t="s">
        <v>1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>
        <f t="shared" si="311"/>
        <v>0</v>
      </c>
      <c r="S753" s="22">
        <f>SUM(H753:Q753)/R$7</f>
        <v>0</v>
      </c>
      <c r="T753" s="36"/>
    </row>
    <row r="754" spans="1:20" x14ac:dyDescent="0.25">
      <c r="A754" s="440"/>
      <c r="B754" s="442"/>
      <c r="C754" s="442"/>
      <c r="D754" s="443"/>
      <c r="E754" s="444"/>
      <c r="F754" s="322"/>
      <c r="G754" s="9" t="s">
        <v>2</v>
      </c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>
        <f t="shared" si="311"/>
        <v>0</v>
      </c>
      <c r="S754" s="22">
        <f>SUM(H754:Q754)/R$7</f>
        <v>0</v>
      </c>
      <c r="T754" s="36"/>
    </row>
    <row r="755" spans="1:20" x14ac:dyDescent="0.25">
      <c r="A755" s="440"/>
      <c r="B755" s="442"/>
      <c r="C755" s="442"/>
      <c r="D755" s="443"/>
      <c r="E755" s="444"/>
      <c r="F755" s="322"/>
      <c r="G755" s="23" t="s">
        <v>23</v>
      </c>
      <c r="H755" s="31">
        <f t="shared" ref="H755:Q755" si="313">+(H754*2+H753)/3</f>
        <v>0</v>
      </c>
      <c r="I755" s="31">
        <f t="shared" si="313"/>
        <v>0</v>
      </c>
      <c r="J755" s="31">
        <f t="shared" si="313"/>
        <v>0</v>
      </c>
      <c r="K755" s="31">
        <f t="shared" si="313"/>
        <v>0</v>
      </c>
      <c r="L755" s="31">
        <f t="shared" si="313"/>
        <v>0</v>
      </c>
      <c r="M755" s="31">
        <f t="shared" si="313"/>
        <v>0</v>
      </c>
      <c r="N755" s="31">
        <f t="shared" si="313"/>
        <v>0</v>
      </c>
      <c r="O755" s="31">
        <f t="shared" si="313"/>
        <v>0</v>
      </c>
      <c r="P755" s="31">
        <f t="shared" si="313"/>
        <v>0</v>
      </c>
      <c r="Q755" s="31">
        <f t="shared" si="313"/>
        <v>0</v>
      </c>
      <c r="R755" s="32">
        <f t="shared" si="311"/>
        <v>0</v>
      </c>
      <c r="S755" s="24">
        <f>SUM(S753:S754)/2</f>
        <v>0</v>
      </c>
      <c r="T755" s="36"/>
    </row>
    <row r="756" spans="1:20" ht="15.75" thickBot="1" x14ac:dyDescent="0.3">
      <c r="A756" s="440"/>
      <c r="B756" s="442"/>
      <c r="C756" s="442"/>
      <c r="D756" s="443"/>
      <c r="E756" s="444"/>
      <c r="F756" s="323" t="s">
        <v>21</v>
      </c>
      <c r="G756" s="323"/>
      <c r="H756" s="25">
        <f>SUM(H752,H755)/2</f>
        <v>0</v>
      </c>
      <c r="I756" s="25">
        <f t="shared" ref="I756:Q756" si="314">SUM(I752,I755)/2</f>
        <v>0</v>
      </c>
      <c r="J756" s="25">
        <f t="shared" si="314"/>
        <v>0</v>
      </c>
      <c r="K756" s="25">
        <f t="shared" si="314"/>
        <v>0</v>
      </c>
      <c r="L756" s="25">
        <f t="shared" si="314"/>
        <v>0</v>
      </c>
      <c r="M756" s="25">
        <f t="shared" si="314"/>
        <v>0</v>
      </c>
      <c r="N756" s="25">
        <f t="shared" si="314"/>
        <v>0</v>
      </c>
      <c r="O756" s="25">
        <f t="shared" si="314"/>
        <v>0</v>
      </c>
      <c r="P756" s="25">
        <f t="shared" si="314"/>
        <v>0</v>
      </c>
      <c r="Q756" s="25">
        <f t="shared" si="314"/>
        <v>0</v>
      </c>
      <c r="R756" s="25"/>
      <c r="S756" s="25">
        <f>SUM(S752,S755)/2</f>
        <v>0</v>
      </c>
      <c r="T756" s="11"/>
    </row>
    <row r="757" spans="1:20" ht="15" customHeight="1" x14ac:dyDescent="0.25">
      <c r="A757" s="439">
        <v>108</v>
      </c>
      <c r="B757" s="441" t="s">
        <v>55</v>
      </c>
      <c r="C757" s="441" t="s">
        <v>34</v>
      </c>
      <c r="D757" s="443" t="s">
        <v>57</v>
      </c>
      <c r="E757" s="444"/>
      <c r="F757" s="319" t="s">
        <v>16</v>
      </c>
      <c r="G757" s="12" t="s">
        <v>1</v>
      </c>
      <c r="H757" s="26"/>
      <c r="I757" s="20"/>
      <c r="J757" s="20"/>
      <c r="K757" s="20"/>
      <c r="L757" s="20"/>
      <c r="M757" s="20"/>
      <c r="N757" s="20"/>
      <c r="O757" s="20"/>
      <c r="P757" s="20"/>
      <c r="Q757" s="20"/>
      <c r="R757" s="20">
        <f t="shared" ref="R757:R762" si="315">SUM(H757:Q757)</f>
        <v>0</v>
      </c>
      <c r="S757" s="21">
        <f>SUM(H757:Q757)/R$7</f>
        <v>0</v>
      </c>
      <c r="T757" s="16"/>
    </row>
    <row r="758" spans="1:20" x14ac:dyDescent="0.25">
      <c r="A758" s="440"/>
      <c r="B758" s="442"/>
      <c r="C758" s="442"/>
      <c r="D758" s="443"/>
      <c r="E758" s="444"/>
      <c r="F758" s="320"/>
      <c r="G758" s="9" t="s">
        <v>2</v>
      </c>
      <c r="H758" s="28"/>
      <c r="I758" s="29"/>
      <c r="J758" s="29"/>
      <c r="K758" s="29"/>
      <c r="L758" s="29"/>
      <c r="M758" s="29"/>
      <c r="N758" s="29"/>
      <c r="O758" s="29"/>
      <c r="P758" s="29"/>
      <c r="Q758" s="29"/>
      <c r="R758" s="29">
        <f t="shared" si="315"/>
        <v>0</v>
      </c>
      <c r="S758" s="22">
        <f>SUM(H758:Q758)/R$7</f>
        <v>0</v>
      </c>
      <c r="T758" s="36"/>
    </row>
    <row r="759" spans="1:20" x14ac:dyDescent="0.25">
      <c r="A759" s="440"/>
      <c r="B759" s="442"/>
      <c r="C759" s="442"/>
      <c r="D759" s="443"/>
      <c r="E759" s="444"/>
      <c r="F759" s="321"/>
      <c r="G759" s="23" t="s">
        <v>22</v>
      </c>
      <c r="H759" s="31">
        <f t="shared" ref="H759:Q759" si="316">+(H758*2+H757)/3</f>
        <v>0</v>
      </c>
      <c r="I759" s="31">
        <f t="shared" si="316"/>
        <v>0</v>
      </c>
      <c r="J759" s="31">
        <f t="shared" si="316"/>
        <v>0</v>
      </c>
      <c r="K759" s="31">
        <f t="shared" si="316"/>
        <v>0</v>
      </c>
      <c r="L759" s="31">
        <f t="shared" si="316"/>
        <v>0</v>
      </c>
      <c r="M759" s="31">
        <f t="shared" si="316"/>
        <v>0</v>
      </c>
      <c r="N759" s="31">
        <f t="shared" si="316"/>
        <v>0</v>
      </c>
      <c r="O759" s="31">
        <f t="shared" si="316"/>
        <v>0</v>
      </c>
      <c r="P759" s="31">
        <f t="shared" si="316"/>
        <v>0</v>
      </c>
      <c r="Q759" s="31">
        <f t="shared" si="316"/>
        <v>0</v>
      </c>
      <c r="R759" s="32">
        <f t="shared" si="315"/>
        <v>0</v>
      </c>
      <c r="S759" s="24">
        <f>SUM(S757:S758)/2</f>
        <v>0</v>
      </c>
      <c r="T759" s="36"/>
    </row>
    <row r="760" spans="1:20" x14ac:dyDescent="0.25">
      <c r="A760" s="440"/>
      <c r="B760" s="442"/>
      <c r="C760" s="442"/>
      <c r="D760" s="443"/>
      <c r="E760" s="444"/>
      <c r="F760" s="322" t="s">
        <v>20</v>
      </c>
      <c r="G760" s="9" t="s">
        <v>1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>
        <f t="shared" si="315"/>
        <v>0</v>
      </c>
      <c r="S760" s="22">
        <f>SUM(H760:Q760)/R$7</f>
        <v>0</v>
      </c>
      <c r="T760" s="36"/>
    </row>
    <row r="761" spans="1:20" x14ac:dyDescent="0.25">
      <c r="A761" s="440"/>
      <c r="B761" s="442"/>
      <c r="C761" s="442"/>
      <c r="D761" s="443"/>
      <c r="E761" s="444"/>
      <c r="F761" s="322"/>
      <c r="G761" s="9" t="s">
        <v>2</v>
      </c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>
        <f t="shared" si="315"/>
        <v>0</v>
      </c>
      <c r="S761" s="22">
        <f>SUM(H761:Q761)/R$7</f>
        <v>0</v>
      </c>
      <c r="T761" s="36"/>
    </row>
    <row r="762" spans="1:20" x14ac:dyDescent="0.25">
      <c r="A762" s="440"/>
      <c r="B762" s="442"/>
      <c r="C762" s="442"/>
      <c r="D762" s="443"/>
      <c r="E762" s="444"/>
      <c r="F762" s="322"/>
      <c r="G762" s="23" t="s">
        <v>23</v>
      </c>
      <c r="H762" s="31">
        <f t="shared" ref="H762:Q762" si="317">+(H761*2+H760)/3</f>
        <v>0</v>
      </c>
      <c r="I762" s="31">
        <f t="shared" si="317"/>
        <v>0</v>
      </c>
      <c r="J762" s="31">
        <f t="shared" si="317"/>
        <v>0</v>
      </c>
      <c r="K762" s="31">
        <f t="shared" si="317"/>
        <v>0</v>
      </c>
      <c r="L762" s="31">
        <f t="shared" si="317"/>
        <v>0</v>
      </c>
      <c r="M762" s="31">
        <f t="shared" si="317"/>
        <v>0</v>
      </c>
      <c r="N762" s="31">
        <f t="shared" si="317"/>
        <v>0</v>
      </c>
      <c r="O762" s="31">
        <f t="shared" si="317"/>
        <v>0</v>
      </c>
      <c r="P762" s="31">
        <f t="shared" si="317"/>
        <v>0</v>
      </c>
      <c r="Q762" s="31">
        <f t="shared" si="317"/>
        <v>0</v>
      </c>
      <c r="R762" s="32">
        <f t="shared" si="315"/>
        <v>0</v>
      </c>
      <c r="S762" s="24">
        <f>SUM(S760:S761)/2</f>
        <v>0</v>
      </c>
      <c r="T762" s="36"/>
    </row>
    <row r="763" spans="1:20" ht="15.75" thickBot="1" x14ac:dyDescent="0.3">
      <c r="A763" s="440"/>
      <c r="B763" s="442"/>
      <c r="C763" s="442"/>
      <c r="D763" s="443"/>
      <c r="E763" s="444"/>
      <c r="F763" s="323" t="s">
        <v>21</v>
      </c>
      <c r="G763" s="323"/>
      <c r="H763" s="25">
        <f>SUM(H759,H762)/2</f>
        <v>0</v>
      </c>
      <c r="I763" s="25">
        <f t="shared" ref="I763:Q763" si="318">SUM(I759,I762)/2</f>
        <v>0</v>
      </c>
      <c r="J763" s="25">
        <f t="shared" si="318"/>
        <v>0</v>
      </c>
      <c r="K763" s="25">
        <f t="shared" si="318"/>
        <v>0</v>
      </c>
      <c r="L763" s="25">
        <f t="shared" si="318"/>
        <v>0</v>
      </c>
      <c r="M763" s="25">
        <f t="shared" si="318"/>
        <v>0</v>
      </c>
      <c r="N763" s="25">
        <f t="shared" si="318"/>
        <v>0</v>
      </c>
      <c r="O763" s="25">
        <f t="shared" si="318"/>
        <v>0</v>
      </c>
      <c r="P763" s="25">
        <f t="shared" si="318"/>
        <v>0</v>
      </c>
      <c r="Q763" s="25">
        <f t="shared" si="318"/>
        <v>0</v>
      </c>
      <c r="R763" s="25"/>
      <c r="S763" s="25">
        <f>SUM(S759,S762)/2</f>
        <v>0</v>
      </c>
      <c r="T763" s="11"/>
    </row>
    <row r="764" spans="1:20" ht="15" customHeight="1" x14ac:dyDescent="0.25">
      <c r="A764" s="439">
        <v>109</v>
      </c>
      <c r="B764" s="441" t="s">
        <v>55</v>
      </c>
      <c r="C764" s="441" t="s">
        <v>34</v>
      </c>
      <c r="D764" s="443" t="s">
        <v>57</v>
      </c>
      <c r="E764" s="444"/>
      <c r="F764" s="319" t="s">
        <v>16</v>
      </c>
      <c r="G764" s="12" t="s">
        <v>1</v>
      </c>
      <c r="H764" s="26"/>
      <c r="I764" s="20"/>
      <c r="J764" s="20"/>
      <c r="K764" s="20"/>
      <c r="L764" s="20"/>
      <c r="M764" s="20"/>
      <c r="N764" s="20"/>
      <c r="O764" s="20"/>
      <c r="P764" s="20"/>
      <c r="Q764" s="20"/>
      <c r="R764" s="20">
        <f t="shared" ref="R764:R769" si="319">SUM(H764:Q764)</f>
        <v>0</v>
      </c>
      <c r="S764" s="21">
        <f>SUM(H764:Q764)/R$7</f>
        <v>0</v>
      </c>
      <c r="T764" s="16"/>
    </row>
    <row r="765" spans="1:20" x14ac:dyDescent="0.25">
      <c r="A765" s="440"/>
      <c r="B765" s="442"/>
      <c r="C765" s="442"/>
      <c r="D765" s="443"/>
      <c r="E765" s="444"/>
      <c r="F765" s="320"/>
      <c r="G765" s="9" t="s">
        <v>2</v>
      </c>
      <c r="H765" s="28"/>
      <c r="I765" s="29"/>
      <c r="J765" s="29"/>
      <c r="K765" s="29"/>
      <c r="L765" s="29"/>
      <c r="M765" s="29"/>
      <c r="N765" s="29"/>
      <c r="O765" s="29"/>
      <c r="P765" s="29"/>
      <c r="Q765" s="29"/>
      <c r="R765" s="29">
        <f t="shared" si="319"/>
        <v>0</v>
      </c>
      <c r="S765" s="22">
        <f>SUM(H765:Q765)/R$7</f>
        <v>0</v>
      </c>
      <c r="T765" s="36"/>
    </row>
    <row r="766" spans="1:20" x14ac:dyDescent="0.25">
      <c r="A766" s="440"/>
      <c r="B766" s="442"/>
      <c r="C766" s="442"/>
      <c r="D766" s="443"/>
      <c r="E766" s="444"/>
      <c r="F766" s="321"/>
      <c r="G766" s="23" t="s">
        <v>22</v>
      </c>
      <c r="H766" s="31">
        <f t="shared" ref="H766:Q766" si="320">+(H765*2+H764)/3</f>
        <v>0</v>
      </c>
      <c r="I766" s="31">
        <f t="shared" si="320"/>
        <v>0</v>
      </c>
      <c r="J766" s="31">
        <f t="shared" si="320"/>
        <v>0</v>
      </c>
      <c r="K766" s="31">
        <f t="shared" si="320"/>
        <v>0</v>
      </c>
      <c r="L766" s="31">
        <f t="shared" si="320"/>
        <v>0</v>
      </c>
      <c r="M766" s="31">
        <f t="shared" si="320"/>
        <v>0</v>
      </c>
      <c r="N766" s="31">
        <f t="shared" si="320"/>
        <v>0</v>
      </c>
      <c r="O766" s="31">
        <f t="shared" si="320"/>
        <v>0</v>
      </c>
      <c r="P766" s="31">
        <f t="shared" si="320"/>
        <v>0</v>
      </c>
      <c r="Q766" s="31">
        <f t="shared" si="320"/>
        <v>0</v>
      </c>
      <c r="R766" s="32">
        <f t="shared" si="319"/>
        <v>0</v>
      </c>
      <c r="S766" s="24">
        <f>SUM(S764:S765)/2</f>
        <v>0</v>
      </c>
      <c r="T766" s="36"/>
    </row>
    <row r="767" spans="1:20" x14ac:dyDescent="0.25">
      <c r="A767" s="440"/>
      <c r="B767" s="442"/>
      <c r="C767" s="442"/>
      <c r="D767" s="443"/>
      <c r="E767" s="444"/>
      <c r="F767" s="322" t="s">
        <v>20</v>
      </c>
      <c r="G767" s="9" t="s">
        <v>1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>
        <f t="shared" si="319"/>
        <v>0</v>
      </c>
      <c r="S767" s="22">
        <f>SUM(H767:Q767)/R$7</f>
        <v>0</v>
      </c>
      <c r="T767" s="36"/>
    </row>
    <row r="768" spans="1:20" x14ac:dyDescent="0.25">
      <c r="A768" s="440"/>
      <c r="B768" s="442"/>
      <c r="C768" s="442"/>
      <c r="D768" s="443"/>
      <c r="E768" s="444"/>
      <c r="F768" s="322"/>
      <c r="G768" s="9" t="s">
        <v>2</v>
      </c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>
        <f t="shared" si="319"/>
        <v>0</v>
      </c>
      <c r="S768" s="22">
        <f>SUM(H768:Q768)/R$7</f>
        <v>0</v>
      </c>
      <c r="T768" s="36"/>
    </row>
    <row r="769" spans="1:20" x14ac:dyDescent="0.25">
      <c r="A769" s="440"/>
      <c r="B769" s="442"/>
      <c r="C769" s="442"/>
      <c r="D769" s="443"/>
      <c r="E769" s="444"/>
      <c r="F769" s="322"/>
      <c r="G769" s="23" t="s">
        <v>23</v>
      </c>
      <c r="H769" s="31">
        <f t="shared" ref="H769:Q769" si="321">+(H768*2+H767)/3</f>
        <v>0</v>
      </c>
      <c r="I769" s="31">
        <f t="shared" si="321"/>
        <v>0</v>
      </c>
      <c r="J769" s="31">
        <f t="shared" si="321"/>
        <v>0</v>
      </c>
      <c r="K769" s="31">
        <f t="shared" si="321"/>
        <v>0</v>
      </c>
      <c r="L769" s="31">
        <f t="shared" si="321"/>
        <v>0</v>
      </c>
      <c r="M769" s="31">
        <f t="shared" si="321"/>
        <v>0</v>
      </c>
      <c r="N769" s="31">
        <f t="shared" si="321"/>
        <v>0</v>
      </c>
      <c r="O769" s="31">
        <f t="shared" si="321"/>
        <v>0</v>
      </c>
      <c r="P769" s="31">
        <f t="shared" si="321"/>
        <v>0</v>
      </c>
      <c r="Q769" s="31">
        <f t="shared" si="321"/>
        <v>0</v>
      </c>
      <c r="R769" s="32">
        <f t="shared" si="319"/>
        <v>0</v>
      </c>
      <c r="S769" s="24">
        <f>SUM(S767:S768)/2</f>
        <v>0</v>
      </c>
      <c r="T769" s="36"/>
    </row>
    <row r="770" spans="1:20" ht="15.75" thickBot="1" x14ac:dyDescent="0.3">
      <c r="A770" s="440"/>
      <c r="B770" s="442"/>
      <c r="C770" s="442"/>
      <c r="D770" s="443"/>
      <c r="E770" s="444"/>
      <c r="F770" s="323" t="s">
        <v>21</v>
      </c>
      <c r="G770" s="323"/>
      <c r="H770" s="25">
        <f>SUM(H766,H769)/2</f>
        <v>0</v>
      </c>
      <c r="I770" s="25">
        <f t="shared" ref="I770:Q770" si="322">SUM(I766,I769)/2</f>
        <v>0</v>
      </c>
      <c r="J770" s="25">
        <f t="shared" si="322"/>
        <v>0</v>
      </c>
      <c r="K770" s="25">
        <f t="shared" si="322"/>
        <v>0</v>
      </c>
      <c r="L770" s="25">
        <f t="shared" si="322"/>
        <v>0</v>
      </c>
      <c r="M770" s="25">
        <f t="shared" si="322"/>
        <v>0</v>
      </c>
      <c r="N770" s="25">
        <f t="shared" si="322"/>
        <v>0</v>
      </c>
      <c r="O770" s="25">
        <f t="shared" si="322"/>
        <v>0</v>
      </c>
      <c r="P770" s="25">
        <f t="shared" si="322"/>
        <v>0</v>
      </c>
      <c r="Q770" s="25">
        <f t="shared" si="322"/>
        <v>0</v>
      </c>
      <c r="R770" s="25"/>
      <c r="S770" s="25">
        <f>SUM(S766,S769)/2</f>
        <v>0</v>
      </c>
      <c r="T770" s="11"/>
    </row>
    <row r="771" spans="1:20" ht="15" customHeight="1" x14ac:dyDescent="0.25">
      <c r="A771" s="439">
        <v>110</v>
      </c>
      <c r="B771" s="441" t="s">
        <v>55</v>
      </c>
      <c r="C771" s="441" t="s">
        <v>34</v>
      </c>
      <c r="D771" s="443" t="s">
        <v>57</v>
      </c>
      <c r="E771" s="444"/>
      <c r="F771" s="319" t="s">
        <v>16</v>
      </c>
      <c r="G771" s="12" t="s">
        <v>1</v>
      </c>
      <c r="H771" s="26"/>
      <c r="I771" s="20"/>
      <c r="J771" s="20"/>
      <c r="K771" s="20"/>
      <c r="L771" s="20"/>
      <c r="M771" s="20"/>
      <c r="N771" s="20"/>
      <c r="O771" s="20"/>
      <c r="P771" s="20"/>
      <c r="Q771" s="20"/>
      <c r="R771" s="20">
        <f t="shared" ref="R771:R776" si="323">SUM(H771:Q771)</f>
        <v>0</v>
      </c>
      <c r="S771" s="21">
        <f>SUM(H771:Q771)/R$7</f>
        <v>0</v>
      </c>
      <c r="T771" s="16"/>
    </row>
    <row r="772" spans="1:20" x14ac:dyDescent="0.25">
      <c r="A772" s="440"/>
      <c r="B772" s="442"/>
      <c r="C772" s="442"/>
      <c r="D772" s="443"/>
      <c r="E772" s="444"/>
      <c r="F772" s="320"/>
      <c r="G772" s="9" t="s">
        <v>2</v>
      </c>
      <c r="H772" s="28"/>
      <c r="I772" s="29"/>
      <c r="J772" s="29"/>
      <c r="K772" s="29"/>
      <c r="L772" s="29"/>
      <c r="M772" s="29"/>
      <c r="N772" s="29"/>
      <c r="O772" s="29"/>
      <c r="P772" s="29"/>
      <c r="Q772" s="29"/>
      <c r="R772" s="29">
        <f t="shared" si="323"/>
        <v>0</v>
      </c>
      <c r="S772" s="22">
        <f>SUM(H772:Q772)/R$7</f>
        <v>0</v>
      </c>
      <c r="T772" s="36"/>
    </row>
    <row r="773" spans="1:20" x14ac:dyDescent="0.25">
      <c r="A773" s="440"/>
      <c r="B773" s="442"/>
      <c r="C773" s="442"/>
      <c r="D773" s="443"/>
      <c r="E773" s="444"/>
      <c r="F773" s="321"/>
      <c r="G773" s="23" t="s">
        <v>22</v>
      </c>
      <c r="H773" s="31">
        <f t="shared" ref="H773:Q773" si="324">+(H772*2+H771)/3</f>
        <v>0</v>
      </c>
      <c r="I773" s="31">
        <f t="shared" si="324"/>
        <v>0</v>
      </c>
      <c r="J773" s="31">
        <f t="shared" si="324"/>
        <v>0</v>
      </c>
      <c r="K773" s="31">
        <f t="shared" si="324"/>
        <v>0</v>
      </c>
      <c r="L773" s="31">
        <f t="shared" si="324"/>
        <v>0</v>
      </c>
      <c r="M773" s="31">
        <f t="shared" si="324"/>
        <v>0</v>
      </c>
      <c r="N773" s="31">
        <f t="shared" si="324"/>
        <v>0</v>
      </c>
      <c r="O773" s="31">
        <f t="shared" si="324"/>
        <v>0</v>
      </c>
      <c r="P773" s="31">
        <f t="shared" si="324"/>
        <v>0</v>
      </c>
      <c r="Q773" s="31">
        <f t="shared" si="324"/>
        <v>0</v>
      </c>
      <c r="R773" s="32">
        <f t="shared" si="323"/>
        <v>0</v>
      </c>
      <c r="S773" s="24">
        <f>SUM(S771:S772)/2</f>
        <v>0</v>
      </c>
      <c r="T773" s="36"/>
    </row>
    <row r="774" spans="1:20" x14ac:dyDescent="0.25">
      <c r="A774" s="440"/>
      <c r="B774" s="442"/>
      <c r="C774" s="442"/>
      <c r="D774" s="443"/>
      <c r="E774" s="444"/>
      <c r="F774" s="322" t="s">
        <v>20</v>
      </c>
      <c r="G774" s="9" t="s">
        <v>1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>
        <f t="shared" si="323"/>
        <v>0</v>
      </c>
      <c r="S774" s="22">
        <f>SUM(H774:Q774)/R$7</f>
        <v>0</v>
      </c>
      <c r="T774" s="36"/>
    </row>
    <row r="775" spans="1:20" x14ac:dyDescent="0.25">
      <c r="A775" s="440"/>
      <c r="B775" s="442"/>
      <c r="C775" s="442"/>
      <c r="D775" s="443"/>
      <c r="E775" s="444"/>
      <c r="F775" s="322"/>
      <c r="G775" s="9" t="s">
        <v>2</v>
      </c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>
        <f t="shared" si="323"/>
        <v>0</v>
      </c>
      <c r="S775" s="22">
        <f>SUM(H775:Q775)/R$7</f>
        <v>0</v>
      </c>
      <c r="T775" s="36"/>
    </row>
    <row r="776" spans="1:20" x14ac:dyDescent="0.25">
      <c r="A776" s="440"/>
      <c r="B776" s="442"/>
      <c r="C776" s="442"/>
      <c r="D776" s="443"/>
      <c r="E776" s="444"/>
      <c r="F776" s="322"/>
      <c r="G776" s="23" t="s">
        <v>23</v>
      </c>
      <c r="H776" s="31">
        <f t="shared" ref="H776:Q776" si="325">+(H775*2+H774)/3</f>
        <v>0</v>
      </c>
      <c r="I776" s="31">
        <f t="shared" si="325"/>
        <v>0</v>
      </c>
      <c r="J776" s="31">
        <f t="shared" si="325"/>
        <v>0</v>
      </c>
      <c r="K776" s="31">
        <f t="shared" si="325"/>
        <v>0</v>
      </c>
      <c r="L776" s="31">
        <f t="shared" si="325"/>
        <v>0</v>
      </c>
      <c r="M776" s="31">
        <f t="shared" si="325"/>
        <v>0</v>
      </c>
      <c r="N776" s="31">
        <f t="shared" si="325"/>
        <v>0</v>
      </c>
      <c r="O776" s="31">
        <f t="shared" si="325"/>
        <v>0</v>
      </c>
      <c r="P776" s="31">
        <f t="shared" si="325"/>
        <v>0</v>
      </c>
      <c r="Q776" s="31">
        <f t="shared" si="325"/>
        <v>0</v>
      </c>
      <c r="R776" s="32">
        <f t="shared" si="323"/>
        <v>0</v>
      </c>
      <c r="S776" s="24">
        <f>SUM(S774:S775)/2</f>
        <v>0</v>
      </c>
      <c r="T776" s="36"/>
    </row>
    <row r="777" spans="1:20" ht="15.75" thickBot="1" x14ac:dyDescent="0.3">
      <c r="A777" s="440"/>
      <c r="B777" s="442"/>
      <c r="C777" s="442"/>
      <c r="D777" s="443"/>
      <c r="E777" s="444"/>
      <c r="F777" s="323" t="s">
        <v>21</v>
      </c>
      <c r="G777" s="323"/>
      <c r="H777" s="25">
        <f>SUM(H773,H776)/2</f>
        <v>0</v>
      </c>
      <c r="I777" s="25">
        <f t="shared" ref="I777:Q777" si="326">SUM(I773,I776)/2</f>
        <v>0</v>
      </c>
      <c r="J777" s="25">
        <f t="shared" si="326"/>
        <v>0</v>
      </c>
      <c r="K777" s="25">
        <f t="shared" si="326"/>
        <v>0</v>
      </c>
      <c r="L777" s="25">
        <f t="shared" si="326"/>
        <v>0</v>
      </c>
      <c r="M777" s="25">
        <f t="shared" si="326"/>
        <v>0</v>
      </c>
      <c r="N777" s="25">
        <f t="shared" si="326"/>
        <v>0</v>
      </c>
      <c r="O777" s="25">
        <f t="shared" si="326"/>
        <v>0</v>
      </c>
      <c r="P777" s="25">
        <f t="shared" si="326"/>
        <v>0</v>
      </c>
      <c r="Q777" s="25">
        <f t="shared" si="326"/>
        <v>0</v>
      </c>
      <c r="R777" s="25"/>
      <c r="S777" s="25">
        <f>SUM(S773,S776)/2</f>
        <v>0</v>
      </c>
      <c r="T777" s="11"/>
    </row>
    <row r="778" spans="1:20" ht="15" customHeight="1" x14ac:dyDescent="0.25">
      <c r="A778" s="439">
        <v>111</v>
      </c>
      <c r="B778" s="441" t="s">
        <v>55</v>
      </c>
      <c r="C778" s="441" t="s">
        <v>34</v>
      </c>
      <c r="D778" s="443" t="s">
        <v>57</v>
      </c>
      <c r="E778" s="444"/>
      <c r="F778" s="319" t="s">
        <v>16</v>
      </c>
      <c r="G778" s="12" t="s">
        <v>1</v>
      </c>
      <c r="H778" s="26"/>
      <c r="I778" s="20"/>
      <c r="J778" s="20"/>
      <c r="K778" s="20"/>
      <c r="L778" s="20"/>
      <c r="M778" s="20"/>
      <c r="N778" s="20"/>
      <c r="O778" s="20"/>
      <c r="P778" s="20"/>
      <c r="Q778" s="20"/>
      <c r="R778" s="20">
        <f t="shared" ref="R778:R783" si="327">SUM(H778:Q778)</f>
        <v>0</v>
      </c>
      <c r="S778" s="21">
        <f>SUM(H778:Q778)/R$7</f>
        <v>0</v>
      </c>
      <c r="T778" s="16"/>
    </row>
    <row r="779" spans="1:20" x14ac:dyDescent="0.25">
      <c r="A779" s="440"/>
      <c r="B779" s="442"/>
      <c r="C779" s="442"/>
      <c r="D779" s="443"/>
      <c r="E779" s="444"/>
      <c r="F779" s="320"/>
      <c r="G779" s="9" t="s">
        <v>2</v>
      </c>
      <c r="H779" s="28"/>
      <c r="I779" s="29"/>
      <c r="J779" s="29"/>
      <c r="K779" s="29"/>
      <c r="L779" s="29"/>
      <c r="M779" s="29"/>
      <c r="N779" s="29"/>
      <c r="O779" s="29"/>
      <c r="P779" s="29"/>
      <c r="Q779" s="29"/>
      <c r="R779" s="29">
        <f t="shared" si="327"/>
        <v>0</v>
      </c>
      <c r="S779" s="22">
        <f>SUM(H779:Q779)/R$7</f>
        <v>0</v>
      </c>
      <c r="T779" s="36"/>
    </row>
    <row r="780" spans="1:20" x14ac:dyDescent="0.25">
      <c r="A780" s="440"/>
      <c r="B780" s="442"/>
      <c r="C780" s="442"/>
      <c r="D780" s="443"/>
      <c r="E780" s="444"/>
      <c r="F780" s="321"/>
      <c r="G780" s="23" t="s">
        <v>22</v>
      </c>
      <c r="H780" s="31">
        <f t="shared" ref="H780:Q780" si="328">+(H779*2+H778)/3</f>
        <v>0</v>
      </c>
      <c r="I780" s="31">
        <f t="shared" si="328"/>
        <v>0</v>
      </c>
      <c r="J780" s="31">
        <f t="shared" si="328"/>
        <v>0</v>
      </c>
      <c r="K780" s="31">
        <f t="shared" si="328"/>
        <v>0</v>
      </c>
      <c r="L780" s="31">
        <f t="shared" si="328"/>
        <v>0</v>
      </c>
      <c r="M780" s="31">
        <f t="shared" si="328"/>
        <v>0</v>
      </c>
      <c r="N780" s="31">
        <f t="shared" si="328"/>
        <v>0</v>
      </c>
      <c r="O780" s="31">
        <f t="shared" si="328"/>
        <v>0</v>
      </c>
      <c r="P780" s="31">
        <f t="shared" si="328"/>
        <v>0</v>
      </c>
      <c r="Q780" s="31">
        <f t="shared" si="328"/>
        <v>0</v>
      </c>
      <c r="R780" s="32">
        <f t="shared" si="327"/>
        <v>0</v>
      </c>
      <c r="S780" s="24">
        <f>SUM(S778:S779)/2</f>
        <v>0</v>
      </c>
      <c r="T780" s="36"/>
    </row>
    <row r="781" spans="1:20" x14ac:dyDescent="0.25">
      <c r="A781" s="440"/>
      <c r="B781" s="442"/>
      <c r="C781" s="442"/>
      <c r="D781" s="443"/>
      <c r="E781" s="444"/>
      <c r="F781" s="322" t="s">
        <v>20</v>
      </c>
      <c r="G781" s="9" t="s">
        <v>1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>
        <f t="shared" si="327"/>
        <v>0</v>
      </c>
      <c r="S781" s="22">
        <f>SUM(H781:Q781)/R$7</f>
        <v>0</v>
      </c>
      <c r="T781" s="36"/>
    </row>
    <row r="782" spans="1:20" x14ac:dyDescent="0.25">
      <c r="A782" s="440"/>
      <c r="B782" s="442"/>
      <c r="C782" s="442"/>
      <c r="D782" s="443"/>
      <c r="E782" s="444"/>
      <c r="F782" s="322"/>
      <c r="G782" s="9" t="s">
        <v>2</v>
      </c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>
        <f t="shared" si="327"/>
        <v>0</v>
      </c>
      <c r="S782" s="22">
        <f>SUM(H782:Q782)/R$7</f>
        <v>0</v>
      </c>
      <c r="T782" s="36"/>
    </row>
    <row r="783" spans="1:20" x14ac:dyDescent="0.25">
      <c r="A783" s="440"/>
      <c r="B783" s="442"/>
      <c r="C783" s="442"/>
      <c r="D783" s="443"/>
      <c r="E783" s="444"/>
      <c r="F783" s="322"/>
      <c r="G783" s="23" t="s">
        <v>23</v>
      </c>
      <c r="H783" s="31">
        <f t="shared" ref="H783:Q783" si="329">+(H782*2+H781)/3</f>
        <v>0</v>
      </c>
      <c r="I783" s="31">
        <f t="shared" si="329"/>
        <v>0</v>
      </c>
      <c r="J783" s="31">
        <f t="shared" si="329"/>
        <v>0</v>
      </c>
      <c r="K783" s="31">
        <f t="shared" si="329"/>
        <v>0</v>
      </c>
      <c r="L783" s="31">
        <f t="shared" si="329"/>
        <v>0</v>
      </c>
      <c r="M783" s="31">
        <f t="shared" si="329"/>
        <v>0</v>
      </c>
      <c r="N783" s="31">
        <f t="shared" si="329"/>
        <v>0</v>
      </c>
      <c r="O783" s="31">
        <f t="shared" si="329"/>
        <v>0</v>
      </c>
      <c r="P783" s="31">
        <f t="shared" si="329"/>
        <v>0</v>
      </c>
      <c r="Q783" s="31">
        <f t="shared" si="329"/>
        <v>0</v>
      </c>
      <c r="R783" s="32">
        <f t="shared" si="327"/>
        <v>0</v>
      </c>
      <c r="S783" s="24">
        <f>SUM(S781:S782)/2</f>
        <v>0</v>
      </c>
      <c r="T783" s="36"/>
    </row>
    <row r="784" spans="1:20" ht="15.75" thickBot="1" x14ac:dyDescent="0.3">
      <c r="A784" s="440"/>
      <c r="B784" s="442"/>
      <c r="C784" s="442"/>
      <c r="D784" s="443"/>
      <c r="E784" s="444"/>
      <c r="F784" s="323" t="s">
        <v>21</v>
      </c>
      <c r="G784" s="323"/>
      <c r="H784" s="25">
        <f>SUM(H780,H783)/2</f>
        <v>0</v>
      </c>
      <c r="I784" s="25">
        <f t="shared" ref="I784:Q784" si="330">SUM(I780,I783)/2</f>
        <v>0</v>
      </c>
      <c r="J784" s="25">
        <f t="shared" si="330"/>
        <v>0</v>
      </c>
      <c r="K784" s="25">
        <f t="shared" si="330"/>
        <v>0</v>
      </c>
      <c r="L784" s="25">
        <f t="shared" si="330"/>
        <v>0</v>
      </c>
      <c r="M784" s="25">
        <f t="shared" si="330"/>
        <v>0</v>
      </c>
      <c r="N784" s="25">
        <f t="shared" si="330"/>
        <v>0</v>
      </c>
      <c r="O784" s="25">
        <f t="shared" si="330"/>
        <v>0</v>
      </c>
      <c r="P784" s="25">
        <f t="shared" si="330"/>
        <v>0</v>
      </c>
      <c r="Q784" s="25">
        <f t="shared" si="330"/>
        <v>0</v>
      </c>
      <c r="R784" s="25"/>
      <c r="S784" s="25">
        <f>SUM(S780,S783)/2</f>
        <v>0</v>
      </c>
      <c r="T784" s="11"/>
    </row>
    <row r="785" spans="1:20" ht="15" customHeight="1" x14ac:dyDescent="0.25">
      <c r="A785" s="439">
        <v>112</v>
      </c>
      <c r="B785" s="441" t="s">
        <v>55</v>
      </c>
      <c r="C785" s="441" t="s">
        <v>34</v>
      </c>
      <c r="D785" s="443" t="s">
        <v>57</v>
      </c>
      <c r="E785" s="444"/>
      <c r="F785" s="319" t="s">
        <v>16</v>
      </c>
      <c r="G785" s="12" t="s">
        <v>1</v>
      </c>
      <c r="H785" s="26"/>
      <c r="I785" s="20"/>
      <c r="J785" s="20"/>
      <c r="K785" s="20"/>
      <c r="L785" s="20"/>
      <c r="M785" s="20"/>
      <c r="N785" s="20"/>
      <c r="O785" s="20"/>
      <c r="P785" s="20"/>
      <c r="Q785" s="20"/>
      <c r="R785" s="20">
        <f t="shared" ref="R785:R790" si="331">SUM(H785:Q785)</f>
        <v>0</v>
      </c>
      <c r="S785" s="21">
        <f>SUM(H785:Q785)/R$7</f>
        <v>0</v>
      </c>
      <c r="T785" s="16"/>
    </row>
    <row r="786" spans="1:20" x14ac:dyDescent="0.25">
      <c r="A786" s="440"/>
      <c r="B786" s="442"/>
      <c r="C786" s="442"/>
      <c r="D786" s="443"/>
      <c r="E786" s="444"/>
      <c r="F786" s="320"/>
      <c r="G786" s="9" t="s">
        <v>2</v>
      </c>
      <c r="H786" s="28"/>
      <c r="I786" s="29"/>
      <c r="J786" s="29"/>
      <c r="K786" s="29"/>
      <c r="L786" s="29"/>
      <c r="M786" s="29"/>
      <c r="N786" s="29"/>
      <c r="O786" s="29"/>
      <c r="P786" s="29"/>
      <c r="Q786" s="29"/>
      <c r="R786" s="29">
        <f t="shared" si="331"/>
        <v>0</v>
      </c>
      <c r="S786" s="22">
        <f>SUM(H786:Q786)/R$7</f>
        <v>0</v>
      </c>
      <c r="T786" s="36"/>
    </row>
    <row r="787" spans="1:20" x14ac:dyDescent="0.25">
      <c r="A787" s="440"/>
      <c r="B787" s="442"/>
      <c r="C787" s="442"/>
      <c r="D787" s="443"/>
      <c r="E787" s="444"/>
      <c r="F787" s="321"/>
      <c r="G787" s="23" t="s">
        <v>22</v>
      </c>
      <c r="H787" s="31">
        <f t="shared" ref="H787:Q787" si="332">+(H786*2+H785)/3</f>
        <v>0</v>
      </c>
      <c r="I787" s="31">
        <f t="shared" si="332"/>
        <v>0</v>
      </c>
      <c r="J787" s="31">
        <f t="shared" si="332"/>
        <v>0</v>
      </c>
      <c r="K787" s="31">
        <f t="shared" si="332"/>
        <v>0</v>
      </c>
      <c r="L787" s="31">
        <f t="shared" si="332"/>
        <v>0</v>
      </c>
      <c r="M787" s="31">
        <f t="shared" si="332"/>
        <v>0</v>
      </c>
      <c r="N787" s="31">
        <f t="shared" si="332"/>
        <v>0</v>
      </c>
      <c r="O787" s="31">
        <f t="shared" si="332"/>
        <v>0</v>
      </c>
      <c r="P787" s="31">
        <f t="shared" si="332"/>
        <v>0</v>
      </c>
      <c r="Q787" s="31">
        <f t="shared" si="332"/>
        <v>0</v>
      </c>
      <c r="R787" s="32">
        <f t="shared" si="331"/>
        <v>0</v>
      </c>
      <c r="S787" s="24">
        <f>SUM(S785:S786)/2</f>
        <v>0</v>
      </c>
      <c r="T787" s="36"/>
    </row>
    <row r="788" spans="1:20" x14ac:dyDescent="0.25">
      <c r="A788" s="440"/>
      <c r="B788" s="442"/>
      <c r="C788" s="442"/>
      <c r="D788" s="443"/>
      <c r="E788" s="444"/>
      <c r="F788" s="322" t="s">
        <v>20</v>
      </c>
      <c r="G788" s="9" t="s">
        <v>1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>
        <f t="shared" si="331"/>
        <v>0</v>
      </c>
      <c r="S788" s="22">
        <f>SUM(H788:Q788)/R$7</f>
        <v>0</v>
      </c>
      <c r="T788" s="36"/>
    </row>
    <row r="789" spans="1:20" x14ac:dyDescent="0.25">
      <c r="A789" s="440"/>
      <c r="B789" s="442"/>
      <c r="C789" s="442"/>
      <c r="D789" s="443"/>
      <c r="E789" s="444"/>
      <c r="F789" s="322"/>
      <c r="G789" s="9" t="s">
        <v>2</v>
      </c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>
        <f t="shared" si="331"/>
        <v>0</v>
      </c>
      <c r="S789" s="22">
        <f>SUM(H789:Q789)/R$7</f>
        <v>0</v>
      </c>
      <c r="T789" s="36"/>
    </row>
    <row r="790" spans="1:20" x14ac:dyDescent="0.25">
      <c r="A790" s="440"/>
      <c r="B790" s="442"/>
      <c r="C790" s="442"/>
      <c r="D790" s="443"/>
      <c r="E790" s="444"/>
      <c r="F790" s="322"/>
      <c r="G790" s="23" t="s">
        <v>23</v>
      </c>
      <c r="H790" s="31">
        <f t="shared" ref="H790:Q790" si="333">+(H789*2+H788)/3</f>
        <v>0</v>
      </c>
      <c r="I790" s="31">
        <f t="shared" si="333"/>
        <v>0</v>
      </c>
      <c r="J790" s="31">
        <f t="shared" si="333"/>
        <v>0</v>
      </c>
      <c r="K790" s="31">
        <f t="shared" si="333"/>
        <v>0</v>
      </c>
      <c r="L790" s="31">
        <f t="shared" si="333"/>
        <v>0</v>
      </c>
      <c r="M790" s="31">
        <f t="shared" si="333"/>
        <v>0</v>
      </c>
      <c r="N790" s="31">
        <f t="shared" si="333"/>
        <v>0</v>
      </c>
      <c r="O790" s="31">
        <f t="shared" si="333"/>
        <v>0</v>
      </c>
      <c r="P790" s="31">
        <f t="shared" si="333"/>
        <v>0</v>
      </c>
      <c r="Q790" s="31">
        <f t="shared" si="333"/>
        <v>0</v>
      </c>
      <c r="R790" s="32">
        <f t="shared" si="331"/>
        <v>0</v>
      </c>
      <c r="S790" s="24">
        <f>SUM(S788:S789)/2</f>
        <v>0</v>
      </c>
      <c r="T790" s="36"/>
    </row>
    <row r="791" spans="1:20" ht="15.75" thickBot="1" x14ac:dyDescent="0.3">
      <c r="A791" s="440"/>
      <c r="B791" s="442"/>
      <c r="C791" s="442"/>
      <c r="D791" s="443"/>
      <c r="E791" s="444"/>
      <c r="F791" s="323" t="s">
        <v>21</v>
      </c>
      <c r="G791" s="323"/>
      <c r="H791" s="25">
        <f>SUM(H787,H790)/2</f>
        <v>0</v>
      </c>
      <c r="I791" s="25">
        <f t="shared" ref="I791:Q791" si="334">SUM(I787,I790)/2</f>
        <v>0</v>
      </c>
      <c r="J791" s="25">
        <f t="shared" si="334"/>
        <v>0</v>
      </c>
      <c r="K791" s="25">
        <f t="shared" si="334"/>
        <v>0</v>
      </c>
      <c r="L791" s="25">
        <f t="shared" si="334"/>
        <v>0</v>
      </c>
      <c r="M791" s="25">
        <f t="shared" si="334"/>
        <v>0</v>
      </c>
      <c r="N791" s="25">
        <f t="shared" si="334"/>
        <v>0</v>
      </c>
      <c r="O791" s="25">
        <f t="shared" si="334"/>
        <v>0</v>
      </c>
      <c r="P791" s="25">
        <f t="shared" si="334"/>
        <v>0</v>
      </c>
      <c r="Q791" s="25">
        <f t="shared" si="334"/>
        <v>0</v>
      </c>
      <c r="R791" s="25"/>
      <c r="S791" s="25">
        <f>SUM(S787,S790)/2</f>
        <v>0</v>
      </c>
      <c r="T791" s="11"/>
    </row>
    <row r="792" spans="1:20" ht="15" customHeight="1" x14ac:dyDescent="0.25">
      <c r="A792" s="439">
        <v>113</v>
      </c>
      <c r="B792" s="441" t="s">
        <v>55</v>
      </c>
      <c r="C792" s="441" t="s">
        <v>34</v>
      </c>
      <c r="D792" s="443" t="s">
        <v>57</v>
      </c>
      <c r="E792" s="444"/>
      <c r="F792" s="319" t="s">
        <v>16</v>
      </c>
      <c r="G792" s="12" t="s">
        <v>1</v>
      </c>
      <c r="H792" s="26"/>
      <c r="I792" s="20"/>
      <c r="J792" s="20"/>
      <c r="K792" s="20"/>
      <c r="L792" s="20"/>
      <c r="M792" s="20"/>
      <c r="N792" s="20"/>
      <c r="O792" s="20"/>
      <c r="P792" s="20"/>
      <c r="Q792" s="20"/>
      <c r="R792" s="20">
        <f t="shared" ref="R792:R797" si="335">SUM(H792:Q792)</f>
        <v>0</v>
      </c>
      <c r="S792" s="21">
        <f>SUM(H792:Q792)/R$7</f>
        <v>0</v>
      </c>
      <c r="T792" s="16"/>
    </row>
    <row r="793" spans="1:20" x14ac:dyDescent="0.25">
      <c r="A793" s="440"/>
      <c r="B793" s="442"/>
      <c r="C793" s="442"/>
      <c r="D793" s="443"/>
      <c r="E793" s="444"/>
      <c r="F793" s="320"/>
      <c r="G793" s="9" t="s">
        <v>2</v>
      </c>
      <c r="H793" s="28"/>
      <c r="I793" s="29"/>
      <c r="J793" s="29"/>
      <c r="K793" s="29"/>
      <c r="L793" s="29"/>
      <c r="M793" s="29"/>
      <c r="N793" s="29"/>
      <c r="O793" s="29"/>
      <c r="P793" s="29"/>
      <c r="Q793" s="29"/>
      <c r="R793" s="29">
        <f t="shared" si="335"/>
        <v>0</v>
      </c>
      <c r="S793" s="22">
        <f>SUM(H793:Q793)/R$7</f>
        <v>0</v>
      </c>
      <c r="T793" s="36"/>
    </row>
    <row r="794" spans="1:20" x14ac:dyDescent="0.25">
      <c r="A794" s="440"/>
      <c r="B794" s="442"/>
      <c r="C794" s="442"/>
      <c r="D794" s="443"/>
      <c r="E794" s="444"/>
      <c r="F794" s="321"/>
      <c r="G794" s="23" t="s">
        <v>22</v>
      </c>
      <c r="H794" s="31">
        <f t="shared" ref="H794:Q794" si="336">+(H793*2+H792)/3</f>
        <v>0</v>
      </c>
      <c r="I794" s="31">
        <f t="shared" si="336"/>
        <v>0</v>
      </c>
      <c r="J794" s="31">
        <f t="shared" si="336"/>
        <v>0</v>
      </c>
      <c r="K794" s="31">
        <f t="shared" si="336"/>
        <v>0</v>
      </c>
      <c r="L794" s="31">
        <f t="shared" si="336"/>
        <v>0</v>
      </c>
      <c r="M794" s="31">
        <f t="shared" si="336"/>
        <v>0</v>
      </c>
      <c r="N794" s="31">
        <f t="shared" si="336"/>
        <v>0</v>
      </c>
      <c r="O794" s="31">
        <f t="shared" si="336"/>
        <v>0</v>
      </c>
      <c r="P794" s="31">
        <f t="shared" si="336"/>
        <v>0</v>
      </c>
      <c r="Q794" s="31">
        <f t="shared" si="336"/>
        <v>0</v>
      </c>
      <c r="R794" s="32">
        <f t="shared" si="335"/>
        <v>0</v>
      </c>
      <c r="S794" s="24">
        <f>SUM(S792:S793)/2</f>
        <v>0</v>
      </c>
      <c r="T794" s="36"/>
    </row>
    <row r="795" spans="1:20" x14ac:dyDescent="0.25">
      <c r="A795" s="440"/>
      <c r="B795" s="442"/>
      <c r="C795" s="442"/>
      <c r="D795" s="443"/>
      <c r="E795" s="444"/>
      <c r="F795" s="322" t="s">
        <v>20</v>
      </c>
      <c r="G795" s="9" t="s">
        <v>1</v>
      </c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>
        <f t="shared" si="335"/>
        <v>0</v>
      </c>
      <c r="S795" s="22">
        <f>SUM(H795:Q795)/R$7</f>
        <v>0</v>
      </c>
      <c r="T795" s="36"/>
    </row>
    <row r="796" spans="1:20" x14ac:dyDescent="0.25">
      <c r="A796" s="440"/>
      <c r="B796" s="442"/>
      <c r="C796" s="442"/>
      <c r="D796" s="443"/>
      <c r="E796" s="444"/>
      <c r="F796" s="322"/>
      <c r="G796" s="9" t="s">
        <v>2</v>
      </c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>
        <f t="shared" si="335"/>
        <v>0</v>
      </c>
      <c r="S796" s="22">
        <f>SUM(H796:Q796)/R$7</f>
        <v>0</v>
      </c>
      <c r="T796" s="36"/>
    </row>
    <row r="797" spans="1:20" x14ac:dyDescent="0.25">
      <c r="A797" s="440"/>
      <c r="B797" s="442"/>
      <c r="C797" s="442"/>
      <c r="D797" s="443"/>
      <c r="E797" s="444"/>
      <c r="F797" s="322"/>
      <c r="G797" s="23" t="s">
        <v>23</v>
      </c>
      <c r="H797" s="31">
        <f t="shared" ref="H797:Q797" si="337">+(H796*2+H795)/3</f>
        <v>0</v>
      </c>
      <c r="I797" s="31">
        <f t="shared" si="337"/>
        <v>0</v>
      </c>
      <c r="J797" s="31">
        <f t="shared" si="337"/>
        <v>0</v>
      </c>
      <c r="K797" s="31">
        <f t="shared" si="337"/>
        <v>0</v>
      </c>
      <c r="L797" s="31">
        <f t="shared" si="337"/>
        <v>0</v>
      </c>
      <c r="M797" s="31">
        <f t="shared" si="337"/>
        <v>0</v>
      </c>
      <c r="N797" s="31">
        <f t="shared" si="337"/>
        <v>0</v>
      </c>
      <c r="O797" s="31">
        <f t="shared" si="337"/>
        <v>0</v>
      </c>
      <c r="P797" s="31">
        <f t="shared" si="337"/>
        <v>0</v>
      </c>
      <c r="Q797" s="31">
        <f t="shared" si="337"/>
        <v>0</v>
      </c>
      <c r="R797" s="32">
        <f t="shared" si="335"/>
        <v>0</v>
      </c>
      <c r="S797" s="24">
        <f>SUM(S795:S796)/2</f>
        <v>0</v>
      </c>
      <c r="T797" s="36"/>
    </row>
    <row r="798" spans="1:20" ht="15.75" thickBot="1" x14ac:dyDescent="0.3">
      <c r="A798" s="440"/>
      <c r="B798" s="442"/>
      <c r="C798" s="442"/>
      <c r="D798" s="443"/>
      <c r="E798" s="444"/>
      <c r="F798" s="323" t="s">
        <v>21</v>
      </c>
      <c r="G798" s="323"/>
      <c r="H798" s="25">
        <f>SUM(H794,H797)/2</f>
        <v>0</v>
      </c>
      <c r="I798" s="25">
        <f t="shared" ref="I798:Q798" si="338">SUM(I794,I797)/2</f>
        <v>0</v>
      </c>
      <c r="J798" s="25">
        <f t="shared" si="338"/>
        <v>0</v>
      </c>
      <c r="K798" s="25">
        <f t="shared" si="338"/>
        <v>0</v>
      </c>
      <c r="L798" s="25">
        <f t="shared" si="338"/>
        <v>0</v>
      </c>
      <c r="M798" s="25">
        <f t="shared" si="338"/>
        <v>0</v>
      </c>
      <c r="N798" s="25">
        <f t="shared" si="338"/>
        <v>0</v>
      </c>
      <c r="O798" s="25">
        <f t="shared" si="338"/>
        <v>0</v>
      </c>
      <c r="P798" s="25">
        <f t="shared" si="338"/>
        <v>0</v>
      </c>
      <c r="Q798" s="25">
        <f t="shared" si="338"/>
        <v>0</v>
      </c>
      <c r="R798" s="25"/>
      <c r="S798" s="25">
        <f>SUM(S794,S797)/2</f>
        <v>0</v>
      </c>
      <c r="T798" s="11"/>
    </row>
    <row r="799" spans="1:20" ht="15" customHeight="1" x14ac:dyDescent="0.25">
      <c r="A799" s="439">
        <v>114</v>
      </c>
      <c r="B799" s="441" t="s">
        <v>55</v>
      </c>
      <c r="C799" s="441" t="s">
        <v>34</v>
      </c>
      <c r="D799" s="443" t="s">
        <v>57</v>
      </c>
      <c r="E799" s="444"/>
      <c r="F799" s="319" t="s">
        <v>16</v>
      </c>
      <c r="G799" s="12" t="s">
        <v>1</v>
      </c>
      <c r="H799" s="26"/>
      <c r="I799" s="20"/>
      <c r="J799" s="20"/>
      <c r="K799" s="20"/>
      <c r="L799" s="20"/>
      <c r="M799" s="20"/>
      <c r="N799" s="20"/>
      <c r="O799" s="20"/>
      <c r="P799" s="20"/>
      <c r="Q799" s="20"/>
      <c r="R799" s="20">
        <f t="shared" ref="R799:R804" si="339">SUM(H799:Q799)</f>
        <v>0</v>
      </c>
      <c r="S799" s="21">
        <f>SUM(H799:Q799)/R$7</f>
        <v>0</v>
      </c>
      <c r="T799" s="16"/>
    </row>
    <row r="800" spans="1:20" x14ac:dyDescent="0.25">
      <c r="A800" s="440"/>
      <c r="B800" s="442"/>
      <c r="C800" s="442"/>
      <c r="D800" s="443"/>
      <c r="E800" s="444"/>
      <c r="F800" s="320"/>
      <c r="G800" s="9" t="s">
        <v>2</v>
      </c>
      <c r="H800" s="28"/>
      <c r="I800" s="29"/>
      <c r="J800" s="29"/>
      <c r="K800" s="29"/>
      <c r="L800" s="29"/>
      <c r="M800" s="29"/>
      <c r="N800" s="29"/>
      <c r="O800" s="29"/>
      <c r="P800" s="29"/>
      <c r="Q800" s="29"/>
      <c r="R800" s="29">
        <f t="shared" si="339"/>
        <v>0</v>
      </c>
      <c r="S800" s="22">
        <f>SUM(H800:Q800)/R$7</f>
        <v>0</v>
      </c>
      <c r="T800" s="36"/>
    </row>
    <row r="801" spans="1:20" x14ac:dyDescent="0.25">
      <c r="A801" s="440"/>
      <c r="B801" s="442"/>
      <c r="C801" s="442"/>
      <c r="D801" s="443"/>
      <c r="E801" s="444"/>
      <c r="F801" s="321"/>
      <c r="G801" s="23" t="s">
        <v>22</v>
      </c>
      <c r="H801" s="31">
        <f t="shared" ref="H801:Q801" si="340">+(H800*2+H799)/3</f>
        <v>0</v>
      </c>
      <c r="I801" s="31">
        <f t="shared" si="340"/>
        <v>0</v>
      </c>
      <c r="J801" s="31">
        <f t="shared" si="340"/>
        <v>0</v>
      </c>
      <c r="K801" s="31">
        <f t="shared" si="340"/>
        <v>0</v>
      </c>
      <c r="L801" s="31">
        <f t="shared" si="340"/>
        <v>0</v>
      </c>
      <c r="M801" s="31">
        <f t="shared" si="340"/>
        <v>0</v>
      </c>
      <c r="N801" s="31">
        <f t="shared" si="340"/>
        <v>0</v>
      </c>
      <c r="O801" s="31">
        <f t="shared" si="340"/>
        <v>0</v>
      </c>
      <c r="P801" s="31">
        <f t="shared" si="340"/>
        <v>0</v>
      </c>
      <c r="Q801" s="31">
        <f t="shared" si="340"/>
        <v>0</v>
      </c>
      <c r="R801" s="32">
        <f t="shared" si="339"/>
        <v>0</v>
      </c>
      <c r="S801" s="24">
        <f>SUM(S799:S800)/2</f>
        <v>0</v>
      </c>
      <c r="T801" s="36"/>
    </row>
    <row r="802" spans="1:20" x14ac:dyDescent="0.25">
      <c r="A802" s="440"/>
      <c r="B802" s="442"/>
      <c r="C802" s="442"/>
      <c r="D802" s="443"/>
      <c r="E802" s="444"/>
      <c r="F802" s="322" t="s">
        <v>20</v>
      </c>
      <c r="G802" s="9" t="s">
        <v>1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>
        <f t="shared" si="339"/>
        <v>0</v>
      </c>
      <c r="S802" s="22">
        <f>SUM(H802:Q802)/R$7</f>
        <v>0</v>
      </c>
      <c r="T802" s="36"/>
    </row>
    <row r="803" spans="1:20" x14ac:dyDescent="0.25">
      <c r="A803" s="440"/>
      <c r="B803" s="442"/>
      <c r="C803" s="442"/>
      <c r="D803" s="443"/>
      <c r="E803" s="444"/>
      <c r="F803" s="322"/>
      <c r="G803" s="9" t="s">
        <v>2</v>
      </c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>
        <f t="shared" si="339"/>
        <v>0</v>
      </c>
      <c r="S803" s="22">
        <f>SUM(H803:Q803)/R$7</f>
        <v>0</v>
      </c>
      <c r="T803" s="36"/>
    </row>
    <row r="804" spans="1:20" x14ac:dyDescent="0.25">
      <c r="A804" s="440"/>
      <c r="B804" s="442"/>
      <c r="C804" s="442"/>
      <c r="D804" s="443"/>
      <c r="E804" s="444"/>
      <c r="F804" s="322"/>
      <c r="G804" s="23" t="s">
        <v>23</v>
      </c>
      <c r="H804" s="31">
        <f t="shared" ref="H804:Q804" si="341">+(H803*2+H802)/3</f>
        <v>0</v>
      </c>
      <c r="I804" s="31">
        <f t="shared" si="341"/>
        <v>0</v>
      </c>
      <c r="J804" s="31">
        <f t="shared" si="341"/>
        <v>0</v>
      </c>
      <c r="K804" s="31">
        <f t="shared" si="341"/>
        <v>0</v>
      </c>
      <c r="L804" s="31">
        <f t="shared" si="341"/>
        <v>0</v>
      </c>
      <c r="M804" s="31">
        <f t="shared" si="341"/>
        <v>0</v>
      </c>
      <c r="N804" s="31">
        <f t="shared" si="341"/>
        <v>0</v>
      </c>
      <c r="O804" s="31">
        <f t="shared" si="341"/>
        <v>0</v>
      </c>
      <c r="P804" s="31">
        <f t="shared" si="341"/>
        <v>0</v>
      </c>
      <c r="Q804" s="31">
        <f t="shared" si="341"/>
        <v>0</v>
      </c>
      <c r="R804" s="32">
        <f t="shared" si="339"/>
        <v>0</v>
      </c>
      <c r="S804" s="24">
        <f>SUM(S802:S803)/2</f>
        <v>0</v>
      </c>
      <c r="T804" s="36"/>
    </row>
    <row r="805" spans="1:20" ht="15.75" thickBot="1" x14ac:dyDescent="0.3">
      <c r="A805" s="440"/>
      <c r="B805" s="442"/>
      <c r="C805" s="442"/>
      <c r="D805" s="443"/>
      <c r="E805" s="444"/>
      <c r="F805" s="323" t="s">
        <v>21</v>
      </c>
      <c r="G805" s="323"/>
      <c r="H805" s="25">
        <f>SUM(H801,H804)/2</f>
        <v>0</v>
      </c>
      <c r="I805" s="25">
        <f t="shared" ref="I805:Q805" si="342">SUM(I801,I804)/2</f>
        <v>0</v>
      </c>
      <c r="J805" s="25">
        <f t="shared" si="342"/>
        <v>0</v>
      </c>
      <c r="K805" s="25">
        <f t="shared" si="342"/>
        <v>0</v>
      </c>
      <c r="L805" s="25">
        <f t="shared" si="342"/>
        <v>0</v>
      </c>
      <c r="M805" s="25">
        <f t="shared" si="342"/>
        <v>0</v>
      </c>
      <c r="N805" s="25">
        <f t="shared" si="342"/>
        <v>0</v>
      </c>
      <c r="O805" s="25">
        <f t="shared" si="342"/>
        <v>0</v>
      </c>
      <c r="P805" s="25">
        <f t="shared" si="342"/>
        <v>0</v>
      </c>
      <c r="Q805" s="25">
        <f t="shared" si="342"/>
        <v>0</v>
      </c>
      <c r="R805" s="25"/>
      <c r="S805" s="25">
        <f>SUM(S801,S804)/2</f>
        <v>0</v>
      </c>
      <c r="T805" s="11"/>
    </row>
    <row r="806" spans="1:20" ht="15" customHeight="1" x14ac:dyDescent="0.25">
      <c r="A806" s="439">
        <v>115</v>
      </c>
      <c r="B806" s="441" t="s">
        <v>55</v>
      </c>
      <c r="C806" s="441" t="s">
        <v>34</v>
      </c>
      <c r="D806" s="443" t="s">
        <v>57</v>
      </c>
      <c r="E806" s="444"/>
      <c r="F806" s="319" t="s">
        <v>16</v>
      </c>
      <c r="G806" s="12" t="s">
        <v>1</v>
      </c>
      <c r="H806" s="26"/>
      <c r="I806" s="20"/>
      <c r="J806" s="20"/>
      <c r="K806" s="20"/>
      <c r="L806" s="20"/>
      <c r="M806" s="20"/>
      <c r="N806" s="20"/>
      <c r="O806" s="20"/>
      <c r="P806" s="20"/>
      <c r="Q806" s="20"/>
      <c r="R806" s="20">
        <f t="shared" ref="R806:R811" si="343">SUM(H806:Q806)</f>
        <v>0</v>
      </c>
      <c r="S806" s="21">
        <f>SUM(H806:Q806)/R$7</f>
        <v>0</v>
      </c>
      <c r="T806" s="16"/>
    </row>
    <row r="807" spans="1:20" x14ac:dyDescent="0.25">
      <c r="A807" s="440"/>
      <c r="B807" s="442"/>
      <c r="C807" s="442"/>
      <c r="D807" s="443"/>
      <c r="E807" s="444"/>
      <c r="F807" s="320"/>
      <c r="G807" s="9" t="s">
        <v>2</v>
      </c>
      <c r="H807" s="28"/>
      <c r="I807" s="29"/>
      <c r="J807" s="29"/>
      <c r="K807" s="29"/>
      <c r="L807" s="29"/>
      <c r="M807" s="29"/>
      <c r="N807" s="29"/>
      <c r="O807" s="29"/>
      <c r="P807" s="29"/>
      <c r="Q807" s="29"/>
      <c r="R807" s="29">
        <f t="shared" si="343"/>
        <v>0</v>
      </c>
      <c r="S807" s="22">
        <f>SUM(H807:Q807)/R$7</f>
        <v>0</v>
      </c>
      <c r="T807" s="36"/>
    </row>
    <row r="808" spans="1:20" x14ac:dyDescent="0.25">
      <c r="A808" s="440"/>
      <c r="B808" s="442"/>
      <c r="C808" s="442"/>
      <c r="D808" s="443"/>
      <c r="E808" s="444"/>
      <c r="F808" s="321"/>
      <c r="G808" s="23" t="s">
        <v>22</v>
      </c>
      <c r="H808" s="31">
        <f t="shared" ref="H808:Q808" si="344">+(H807*2+H806)/3</f>
        <v>0</v>
      </c>
      <c r="I808" s="31">
        <f t="shared" si="344"/>
        <v>0</v>
      </c>
      <c r="J808" s="31">
        <f t="shared" si="344"/>
        <v>0</v>
      </c>
      <c r="K808" s="31">
        <f t="shared" si="344"/>
        <v>0</v>
      </c>
      <c r="L808" s="31">
        <f t="shared" si="344"/>
        <v>0</v>
      </c>
      <c r="M808" s="31">
        <f t="shared" si="344"/>
        <v>0</v>
      </c>
      <c r="N808" s="31">
        <f t="shared" si="344"/>
        <v>0</v>
      </c>
      <c r="O808" s="31">
        <f t="shared" si="344"/>
        <v>0</v>
      </c>
      <c r="P808" s="31">
        <f t="shared" si="344"/>
        <v>0</v>
      </c>
      <c r="Q808" s="31">
        <f t="shared" si="344"/>
        <v>0</v>
      </c>
      <c r="R808" s="32">
        <f t="shared" si="343"/>
        <v>0</v>
      </c>
      <c r="S808" s="24">
        <f>SUM(S806:S807)/2</f>
        <v>0</v>
      </c>
      <c r="T808" s="36"/>
    </row>
    <row r="809" spans="1:20" x14ac:dyDescent="0.25">
      <c r="A809" s="440"/>
      <c r="B809" s="442"/>
      <c r="C809" s="442"/>
      <c r="D809" s="443"/>
      <c r="E809" s="444"/>
      <c r="F809" s="322" t="s">
        <v>20</v>
      </c>
      <c r="G809" s="9" t="s">
        <v>1</v>
      </c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>
        <f t="shared" si="343"/>
        <v>0</v>
      </c>
      <c r="S809" s="22">
        <f>SUM(H809:Q809)/R$7</f>
        <v>0</v>
      </c>
      <c r="T809" s="36"/>
    </row>
    <row r="810" spans="1:20" x14ac:dyDescent="0.25">
      <c r="A810" s="440"/>
      <c r="B810" s="442"/>
      <c r="C810" s="442"/>
      <c r="D810" s="443"/>
      <c r="E810" s="444"/>
      <c r="F810" s="322"/>
      <c r="G810" s="9" t="s">
        <v>2</v>
      </c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>
        <f t="shared" si="343"/>
        <v>0</v>
      </c>
      <c r="S810" s="22">
        <f>SUM(H810:Q810)/R$7</f>
        <v>0</v>
      </c>
      <c r="T810" s="36"/>
    </row>
    <row r="811" spans="1:20" x14ac:dyDescent="0.25">
      <c r="A811" s="440"/>
      <c r="B811" s="442"/>
      <c r="C811" s="442"/>
      <c r="D811" s="443"/>
      <c r="E811" s="444"/>
      <c r="F811" s="322"/>
      <c r="G811" s="23" t="s">
        <v>23</v>
      </c>
      <c r="H811" s="31">
        <f t="shared" ref="H811:Q811" si="345">+(H810*2+H809)/3</f>
        <v>0</v>
      </c>
      <c r="I811" s="31">
        <f t="shared" si="345"/>
        <v>0</v>
      </c>
      <c r="J811" s="31">
        <f t="shared" si="345"/>
        <v>0</v>
      </c>
      <c r="K811" s="31">
        <f t="shared" si="345"/>
        <v>0</v>
      </c>
      <c r="L811" s="31">
        <f t="shared" si="345"/>
        <v>0</v>
      </c>
      <c r="M811" s="31">
        <f t="shared" si="345"/>
        <v>0</v>
      </c>
      <c r="N811" s="31">
        <f t="shared" si="345"/>
        <v>0</v>
      </c>
      <c r="O811" s="31">
        <f t="shared" si="345"/>
        <v>0</v>
      </c>
      <c r="P811" s="31">
        <f t="shared" si="345"/>
        <v>0</v>
      </c>
      <c r="Q811" s="31">
        <f t="shared" si="345"/>
        <v>0</v>
      </c>
      <c r="R811" s="32">
        <f t="shared" si="343"/>
        <v>0</v>
      </c>
      <c r="S811" s="24">
        <f>SUM(S809:S810)/2</f>
        <v>0</v>
      </c>
      <c r="T811" s="36"/>
    </row>
    <row r="812" spans="1:20" ht="15.75" thickBot="1" x14ac:dyDescent="0.3">
      <c r="A812" s="440"/>
      <c r="B812" s="442"/>
      <c r="C812" s="442"/>
      <c r="D812" s="443"/>
      <c r="E812" s="444"/>
      <c r="F812" s="323" t="s">
        <v>21</v>
      </c>
      <c r="G812" s="323"/>
      <c r="H812" s="25">
        <f>SUM(H808,H811)/2</f>
        <v>0</v>
      </c>
      <c r="I812" s="25">
        <f t="shared" ref="I812:Q812" si="346">SUM(I808,I811)/2</f>
        <v>0</v>
      </c>
      <c r="J812" s="25">
        <f t="shared" si="346"/>
        <v>0</v>
      </c>
      <c r="K812" s="25">
        <f t="shared" si="346"/>
        <v>0</v>
      </c>
      <c r="L812" s="25">
        <f t="shared" si="346"/>
        <v>0</v>
      </c>
      <c r="M812" s="25">
        <f t="shared" si="346"/>
        <v>0</v>
      </c>
      <c r="N812" s="25">
        <f t="shared" si="346"/>
        <v>0</v>
      </c>
      <c r="O812" s="25">
        <f t="shared" si="346"/>
        <v>0</v>
      </c>
      <c r="P812" s="25">
        <f t="shared" si="346"/>
        <v>0</v>
      </c>
      <c r="Q812" s="25">
        <f t="shared" si="346"/>
        <v>0</v>
      </c>
      <c r="R812" s="25"/>
      <c r="S812" s="25">
        <f>SUM(S808,S811)/2</f>
        <v>0</v>
      </c>
      <c r="T812" s="11"/>
    </row>
    <row r="813" spans="1:20" ht="15" customHeight="1" x14ac:dyDescent="0.25">
      <c r="A813" s="439">
        <v>116</v>
      </c>
      <c r="B813" s="441" t="s">
        <v>55</v>
      </c>
      <c r="C813" s="441" t="s">
        <v>34</v>
      </c>
      <c r="D813" s="443" t="s">
        <v>57</v>
      </c>
      <c r="E813" s="444"/>
      <c r="F813" s="319" t="s">
        <v>16</v>
      </c>
      <c r="G813" s="12" t="s">
        <v>1</v>
      </c>
      <c r="H813" s="26"/>
      <c r="I813" s="20"/>
      <c r="J813" s="20"/>
      <c r="K813" s="20"/>
      <c r="L813" s="20"/>
      <c r="M813" s="20"/>
      <c r="N813" s="20"/>
      <c r="O813" s="20"/>
      <c r="P813" s="20"/>
      <c r="Q813" s="20"/>
      <c r="R813" s="20">
        <f t="shared" ref="R813:R818" si="347">SUM(H813:Q813)</f>
        <v>0</v>
      </c>
      <c r="S813" s="21">
        <f>SUM(H813:Q813)/R$7</f>
        <v>0</v>
      </c>
      <c r="T813" s="16"/>
    </row>
    <row r="814" spans="1:20" x14ac:dyDescent="0.25">
      <c r="A814" s="440"/>
      <c r="B814" s="442"/>
      <c r="C814" s="442"/>
      <c r="D814" s="443"/>
      <c r="E814" s="444"/>
      <c r="F814" s="320"/>
      <c r="G814" s="9" t="s">
        <v>2</v>
      </c>
      <c r="H814" s="28"/>
      <c r="I814" s="29"/>
      <c r="J814" s="29"/>
      <c r="K814" s="29"/>
      <c r="L814" s="29"/>
      <c r="M814" s="29"/>
      <c r="N814" s="29"/>
      <c r="O814" s="29"/>
      <c r="P814" s="29"/>
      <c r="Q814" s="29"/>
      <c r="R814" s="29">
        <f t="shared" si="347"/>
        <v>0</v>
      </c>
      <c r="S814" s="22">
        <f>SUM(H814:Q814)/R$7</f>
        <v>0</v>
      </c>
      <c r="T814" s="36"/>
    </row>
    <row r="815" spans="1:20" x14ac:dyDescent="0.25">
      <c r="A815" s="440"/>
      <c r="B815" s="442"/>
      <c r="C815" s="442"/>
      <c r="D815" s="443"/>
      <c r="E815" s="444"/>
      <c r="F815" s="321"/>
      <c r="G815" s="23" t="s">
        <v>22</v>
      </c>
      <c r="H815" s="31">
        <f t="shared" ref="H815:Q815" si="348">+(H814*2+H813)/3</f>
        <v>0</v>
      </c>
      <c r="I815" s="31">
        <f t="shared" si="348"/>
        <v>0</v>
      </c>
      <c r="J815" s="31">
        <f t="shared" si="348"/>
        <v>0</v>
      </c>
      <c r="K815" s="31">
        <f t="shared" si="348"/>
        <v>0</v>
      </c>
      <c r="L815" s="31">
        <f t="shared" si="348"/>
        <v>0</v>
      </c>
      <c r="M815" s="31">
        <f t="shared" si="348"/>
        <v>0</v>
      </c>
      <c r="N815" s="31">
        <f t="shared" si="348"/>
        <v>0</v>
      </c>
      <c r="O815" s="31">
        <f t="shared" si="348"/>
        <v>0</v>
      </c>
      <c r="P815" s="31">
        <f t="shared" si="348"/>
        <v>0</v>
      </c>
      <c r="Q815" s="31">
        <f t="shared" si="348"/>
        <v>0</v>
      </c>
      <c r="R815" s="32">
        <f t="shared" si="347"/>
        <v>0</v>
      </c>
      <c r="S815" s="24">
        <f>SUM(S813:S814)/2</f>
        <v>0</v>
      </c>
      <c r="T815" s="36"/>
    </row>
    <row r="816" spans="1:20" x14ac:dyDescent="0.25">
      <c r="A816" s="440"/>
      <c r="B816" s="442"/>
      <c r="C816" s="442"/>
      <c r="D816" s="443"/>
      <c r="E816" s="444"/>
      <c r="F816" s="322" t="s">
        <v>20</v>
      </c>
      <c r="G816" s="9" t="s">
        <v>1</v>
      </c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>
        <f t="shared" si="347"/>
        <v>0</v>
      </c>
      <c r="S816" s="22">
        <f>SUM(H816:Q816)/R$7</f>
        <v>0</v>
      </c>
      <c r="T816" s="36"/>
    </row>
    <row r="817" spans="1:20" x14ac:dyDescent="0.25">
      <c r="A817" s="440"/>
      <c r="B817" s="442"/>
      <c r="C817" s="442"/>
      <c r="D817" s="443"/>
      <c r="E817" s="444"/>
      <c r="F817" s="322"/>
      <c r="G817" s="9" t="s">
        <v>2</v>
      </c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>
        <f t="shared" si="347"/>
        <v>0</v>
      </c>
      <c r="S817" s="22">
        <f>SUM(H817:Q817)/R$7</f>
        <v>0</v>
      </c>
      <c r="T817" s="36"/>
    </row>
    <row r="818" spans="1:20" x14ac:dyDescent="0.25">
      <c r="A818" s="440"/>
      <c r="B818" s="442"/>
      <c r="C818" s="442"/>
      <c r="D818" s="443"/>
      <c r="E818" s="444"/>
      <c r="F818" s="322"/>
      <c r="G818" s="23" t="s">
        <v>23</v>
      </c>
      <c r="H818" s="31">
        <f t="shared" ref="H818:Q818" si="349">+(H817*2+H816)/3</f>
        <v>0</v>
      </c>
      <c r="I818" s="31">
        <f t="shared" si="349"/>
        <v>0</v>
      </c>
      <c r="J818" s="31">
        <f t="shared" si="349"/>
        <v>0</v>
      </c>
      <c r="K818" s="31">
        <f t="shared" si="349"/>
        <v>0</v>
      </c>
      <c r="L818" s="31">
        <f t="shared" si="349"/>
        <v>0</v>
      </c>
      <c r="M818" s="31">
        <f t="shared" si="349"/>
        <v>0</v>
      </c>
      <c r="N818" s="31">
        <f t="shared" si="349"/>
        <v>0</v>
      </c>
      <c r="O818" s="31">
        <f t="shared" si="349"/>
        <v>0</v>
      </c>
      <c r="P818" s="31">
        <f t="shared" si="349"/>
        <v>0</v>
      </c>
      <c r="Q818" s="31">
        <f t="shared" si="349"/>
        <v>0</v>
      </c>
      <c r="R818" s="32">
        <f t="shared" si="347"/>
        <v>0</v>
      </c>
      <c r="S818" s="24">
        <f>SUM(S816:S817)/2</f>
        <v>0</v>
      </c>
      <c r="T818" s="36"/>
    </row>
    <row r="819" spans="1:20" ht="15.75" thickBot="1" x14ac:dyDescent="0.3">
      <c r="A819" s="440"/>
      <c r="B819" s="442"/>
      <c r="C819" s="442"/>
      <c r="D819" s="443"/>
      <c r="E819" s="444"/>
      <c r="F819" s="323" t="s">
        <v>21</v>
      </c>
      <c r="G819" s="323"/>
      <c r="H819" s="25">
        <f>SUM(H815,H818)/2</f>
        <v>0</v>
      </c>
      <c r="I819" s="25">
        <f t="shared" ref="I819:Q819" si="350">SUM(I815,I818)/2</f>
        <v>0</v>
      </c>
      <c r="J819" s="25">
        <f t="shared" si="350"/>
        <v>0</v>
      </c>
      <c r="K819" s="25">
        <f t="shared" si="350"/>
        <v>0</v>
      </c>
      <c r="L819" s="25">
        <f t="shared" si="350"/>
        <v>0</v>
      </c>
      <c r="M819" s="25">
        <f t="shared" si="350"/>
        <v>0</v>
      </c>
      <c r="N819" s="25">
        <f t="shared" si="350"/>
        <v>0</v>
      </c>
      <c r="O819" s="25">
        <f t="shared" si="350"/>
        <v>0</v>
      </c>
      <c r="P819" s="25">
        <f t="shared" si="350"/>
        <v>0</v>
      </c>
      <c r="Q819" s="25">
        <f t="shared" si="350"/>
        <v>0</v>
      </c>
      <c r="R819" s="25"/>
      <c r="S819" s="25">
        <f>SUM(S815,S818)/2</f>
        <v>0</v>
      </c>
      <c r="T819" s="11"/>
    </row>
    <row r="820" spans="1:20" ht="15" customHeight="1" x14ac:dyDescent="0.25">
      <c r="A820" s="439">
        <v>117</v>
      </c>
      <c r="B820" s="441" t="s">
        <v>55</v>
      </c>
      <c r="C820" s="441" t="s">
        <v>34</v>
      </c>
      <c r="D820" s="443" t="s">
        <v>57</v>
      </c>
      <c r="E820" s="444"/>
      <c r="F820" s="319" t="s">
        <v>16</v>
      </c>
      <c r="G820" s="12" t="s">
        <v>1</v>
      </c>
      <c r="H820" s="26"/>
      <c r="I820" s="20"/>
      <c r="J820" s="20"/>
      <c r="K820" s="20"/>
      <c r="L820" s="20"/>
      <c r="M820" s="20"/>
      <c r="N820" s="20"/>
      <c r="O820" s="20"/>
      <c r="P820" s="20"/>
      <c r="Q820" s="20"/>
      <c r="R820" s="20">
        <f t="shared" ref="R820:R825" si="351">SUM(H820:Q820)</f>
        <v>0</v>
      </c>
      <c r="S820" s="21">
        <f>SUM(H820:Q820)/R$7</f>
        <v>0</v>
      </c>
      <c r="T820" s="16"/>
    </row>
    <row r="821" spans="1:20" x14ac:dyDescent="0.25">
      <c r="A821" s="440"/>
      <c r="B821" s="442"/>
      <c r="C821" s="442"/>
      <c r="D821" s="443"/>
      <c r="E821" s="444"/>
      <c r="F821" s="320"/>
      <c r="G821" s="9" t="s">
        <v>2</v>
      </c>
      <c r="H821" s="28"/>
      <c r="I821" s="29"/>
      <c r="J821" s="29"/>
      <c r="K821" s="29"/>
      <c r="L821" s="29"/>
      <c r="M821" s="29"/>
      <c r="N821" s="29"/>
      <c r="O821" s="29"/>
      <c r="P821" s="29"/>
      <c r="Q821" s="29"/>
      <c r="R821" s="29">
        <f t="shared" si="351"/>
        <v>0</v>
      </c>
      <c r="S821" s="22">
        <f>SUM(H821:Q821)/R$7</f>
        <v>0</v>
      </c>
      <c r="T821" s="36"/>
    </row>
    <row r="822" spans="1:20" x14ac:dyDescent="0.25">
      <c r="A822" s="440"/>
      <c r="B822" s="442"/>
      <c r="C822" s="442"/>
      <c r="D822" s="443"/>
      <c r="E822" s="444"/>
      <c r="F822" s="321"/>
      <c r="G822" s="23" t="s">
        <v>22</v>
      </c>
      <c r="H822" s="31">
        <f t="shared" ref="H822:Q822" si="352">+(H821*2+H820)/3</f>
        <v>0</v>
      </c>
      <c r="I822" s="31">
        <f t="shared" si="352"/>
        <v>0</v>
      </c>
      <c r="J822" s="31">
        <f t="shared" si="352"/>
        <v>0</v>
      </c>
      <c r="K822" s="31">
        <f t="shared" si="352"/>
        <v>0</v>
      </c>
      <c r="L822" s="31">
        <f t="shared" si="352"/>
        <v>0</v>
      </c>
      <c r="M822" s="31">
        <f t="shared" si="352"/>
        <v>0</v>
      </c>
      <c r="N822" s="31">
        <f t="shared" si="352"/>
        <v>0</v>
      </c>
      <c r="O822" s="31">
        <f t="shared" si="352"/>
        <v>0</v>
      </c>
      <c r="P822" s="31">
        <f t="shared" si="352"/>
        <v>0</v>
      </c>
      <c r="Q822" s="31">
        <f t="shared" si="352"/>
        <v>0</v>
      </c>
      <c r="R822" s="32">
        <f t="shared" si="351"/>
        <v>0</v>
      </c>
      <c r="S822" s="24">
        <f>SUM(S820:S821)/2</f>
        <v>0</v>
      </c>
      <c r="T822" s="36"/>
    </row>
    <row r="823" spans="1:20" x14ac:dyDescent="0.25">
      <c r="A823" s="440"/>
      <c r="B823" s="442"/>
      <c r="C823" s="442"/>
      <c r="D823" s="443"/>
      <c r="E823" s="444"/>
      <c r="F823" s="322" t="s">
        <v>20</v>
      </c>
      <c r="G823" s="9" t="s">
        <v>1</v>
      </c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>
        <f t="shared" si="351"/>
        <v>0</v>
      </c>
      <c r="S823" s="22">
        <f>SUM(H823:Q823)/R$7</f>
        <v>0</v>
      </c>
      <c r="T823" s="36"/>
    </row>
    <row r="824" spans="1:20" x14ac:dyDescent="0.25">
      <c r="A824" s="440"/>
      <c r="B824" s="442"/>
      <c r="C824" s="442"/>
      <c r="D824" s="443"/>
      <c r="E824" s="444"/>
      <c r="F824" s="322"/>
      <c r="G824" s="9" t="s">
        <v>2</v>
      </c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>
        <f t="shared" si="351"/>
        <v>0</v>
      </c>
      <c r="S824" s="22">
        <f>SUM(H824:Q824)/R$7</f>
        <v>0</v>
      </c>
      <c r="T824" s="36"/>
    </row>
    <row r="825" spans="1:20" x14ac:dyDescent="0.25">
      <c r="A825" s="440"/>
      <c r="B825" s="442"/>
      <c r="C825" s="442"/>
      <c r="D825" s="443"/>
      <c r="E825" s="444"/>
      <c r="F825" s="322"/>
      <c r="G825" s="23" t="s">
        <v>23</v>
      </c>
      <c r="H825" s="31">
        <f t="shared" ref="H825:Q825" si="353">+(H824*2+H823)/3</f>
        <v>0</v>
      </c>
      <c r="I825" s="31">
        <f t="shared" si="353"/>
        <v>0</v>
      </c>
      <c r="J825" s="31">
        <f t="shared" si="353"/>
        <v>0</v>
      </c>
      <c r="K825" s="31">
        <f t="shared" si="353"/>
        <v>0</v>
      </c>
      <c r="L825" s="31">
        <f t="shared" si="353"/>
        <v>0</v>
      </c>
      <c r="M825" s="31">
        <f t="shared" si="353"/>
        <v>0</v>
      </c>
      <c r="N825" s="31">
        <f t="shared" si="353"/>
        <v>0</v>
      </c>
      <c r="O825" s="31">
        <f t="shared" si="353"/>
        <v>0</v>
      </c>
      <c r="P825" s="31">
        <f t="shared" si="353"/>
        <v>0</v>
      </c>
      <c r="Q825" s="31">
        <f t="shared" si="353"/>
        <v>0</v>
      </c>
      <c r="R825" s="32">
        <f t="shared" si="351"/>
        <v>0</v>
      </c>
      <c r="S825" s="24">
        <f>SUM(S823:S824)/2</f>
        <v>0</v>
      </c>
      <c r="T825" s="36"/>
    </row>
    <row r="826" spans="1:20" ht="15.75" thickBot="1" x14ac:dyDescent="0.3">
      <c r="A826" s="440"/>
      <c r="B826" s="442"/>
      <c r="C826" s="442"/>
      <c r="D826" s="443"/>
      <c r="E826" s="444"/>
      <c r="F826" s="323" t="s">
        <v>21</v>
      </c>
      <c r="G826" s="323"/>
      <c r="H826" s="25">
        <f>SUM(H822,H825)/2</f>
        <v>0</v>
      </c>
      <c r="I826" s="25">
        <f t="shared" ref="I826:Q826" si="354">SUM(I822,I825)/2</f>
        <v>0</v>
      </c>
      <c r="J826" s="25">
        <f t="shared" si="354"/>
        <v>0</v>
      </c>
      <c r="K826" s="25">
        <f t="shared" si="354"/>
        <v>0</v>
      </c>
      <c r="L826" s="25">
        <f t="shared" si="354"/>
        <v>0</v>
      </c>
      <c r="M826" s="25">
        <f t="shared" si="354"/>
        <v>0</v>
      </c>
      <c r="N826" s="25">
        <f t="shared" si="354"/>
        <v>0</v>
      </c>
      <c r="O826" s="25">
        <f t="shared" si="354"/>
        <v>0</v>
      </c>
      <c r="P826" s="25">
        <f t="shared" si="354"/>
        <v>0</v>
      </c>
      <c r="Q826" s="25">
        <f t="shared" si="354"/>
        <v>0</v>
      </c>
      <c r="R826" s="25"/>
      <c r="S826" s="25">
        <f>SUM(S822,S825)/2</f>
        <v>0</v>
      </c>
      <c r="T826" s="11"/>
    </row>
    <row r="827" spans="1:20" ht="15" customHeight="1" x14ac:dyDescent="0.25">
      <c r="A827" s="439">
        <v>118</v>
      </c>
      <c r="B827" s="441" t="s">
        <v>55</v>
      </c>
      <c r="C827" s="441" t="s">
        <v>34</v>
      </c>
      <c r="D827" s="443" t="s">
        <v>57</v>
      </c>
      <c r="E827" s="444"/>
      <c r="F827" s="319" t="s">
        <v>16</v>
      </c>
      <c r="G827" s="12" t="s">
        <v>1</v>
      </c>
      <c r="H827" s="26"/>
      <c r="I827" s="20"/>
      <c r="J827" s="20"/>
      <c r="K827" s="20"/>
      <c r="L827" s="20"/>
      <c r="M827" s="20"/>
      <c r="N827" s="20"/>
      <c r="O827" s="20"/>
      <c r="P827" s="20"/>
      <c r="Q827" s="20"/>
      <c r="R827" s="20">
        <f t="shared" ref="R827:R832" si="355">SUM(H827:Q827)</f>
        <v>0</v>
      </c>
      <c r="S827" s="21">
        <f>SUM(H827:Q827)/R$7</f>
        <v>0</v>
      </c>
      <c r="T827" s="16"/>
    </row>
    <row r="828" spans="1:20" x14ac:dyDescent="0.25">
      <c r="A828" s="440"/>
      <c r="B828" s="442"/>
      <c r="C828" s="442"/>
      <c r="D828" s="443"/>
      <c r="E828" s="444"/>
      <c r="F828" s="320"/>
      <c r="G828" s="9" t="s">
        <v>2</v>
      </c>
      <c r="H828" s="28"/>
      <c r="I828" s="29"/>
      <c r="J828" s="29"/>
      <c r="K828" s="29"/>
      <c r="L828" s="29"/>
      <c r="M828" s="29"/>
      <c r="N828" s="29"/>
      <c r="O828" s="29"/>
      <c r="P828" s="29"/>
      <c r="Q828" s="29"/>
      <c r="R828" s="29">
        <f t="shared" si="355"/>
        <v>0</v>
      </c>
      <c r="S828" s="22">
        <f>SUM(H828:Q828)/R$7</f>
        <v>0</v>
      </c>
      <c r="T828" s="36"/>
    </row>
    <row r="829" spans="1:20" x14ac:dyDescent="0.25">
      <c r="A829" s="440"/>
      <c r="B829" s="442"/>
      <c r="C829" s="442"/>
      <c r="D829" s="443"/>
      <c r="E829" s="444"/>
      <c r="F829" s="321"/>
      <c r="G829" s="23" t="s">
        <v>22</v>
      </c>
      <c r="H829" s="31">
        <f t="shared" ref="H829:Q829" si="356">+(H828*2+H827)/3</f>
        <v>0</v>
      </c>
      <c r="I829" s="31">
        <f t="shared" si="356"/>
        <v>0</v>
      </c>
      <c r="J829" s="31">
        <f t="shared" si="356"/>
        <v>0</v>
      </c>
      <c r="K829" s="31">
        <f t="shared" si="356"/>
        <v>0</v>
      </c>
      <c r="L829" s="31">
        <f t="shared" si="356"/>
        <v>0</v>
      </c>
      <c r="M829" s="31">
        <f t="shared" si="356"/>
        <v>0</v>
      </c>
      <c r="N829" s="31">
        <f t="shared" si="356"/>
        <v>0</v>
      </c>
      <c r="O829" s="31">
        <f t="shared" si="356"/>
        <v>0</v>
      </c>
      <c r="P829" s="31">
        <f t="shared" si="356"/>
        <v>0</v>
      </c>
      <c r="Q829" s="31">
        <f t="shared" si="356"/>
        <v>0</v>
      </c>
      <c r="R829" s="32">
        <f t="shared" si="355"/>
        <v>0</v>
      </c>
      <c r="S829" s="24">
        <f>SUM(S827:S828)/2</f>
        <v>0</v>
      </c>
      <c r="T829" s="36"/>
    </row>
    <row r="830" spans="1:20" x14ac:dyDescent="0.25">
      <c r="A830" s="440"/>
      <c r="B830" s="442"/>
      <c r="C830" s="442"/>
      <c r="D830" s="443"/>
      <c r="E830" s="444"/>
      <c r="F830" s="322" t="s">
        <v>20</v>
      </c>
      <c r="G830" s="9" t="s">
        <v>1</v>
      </c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>
        <f t="shared" si="355"/>
        <v>0</v>
      </c>
      <c r="S830" s="22">
        <f>SUM(H830:Q830)/R$7</f>
        <v>0</v>
      </c>
      <c r="T830" s="36"/>
    </row>
    <row r="831" spans="1:20" x14ac:dyDescent="0.25">
      <c r="A831" s="440"/>
      <c r="B831" s="442"/>
      <c r="C831" s="442"/>
      <c r="D831" s="443"/>
      <c r="E831" s="444"/>
      <c r="F831" s="322"/>
      <c r="G831" s="9" t="s">
        <v>2</v>
      </c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>
        <f t="shared" si="355"/>
        <v>0</v>
      </c>
      <c r="S831" s="22">
        <f>SUM(H831:Q831)/R$7</f>
        <v>0</v>
      </c>
      <c r="T831" s="36"/>
    </row>
    <row r="832" spans="1:20" x14ac:dyDescent="0.25">
      <c r="A832" s="440"/>
      <c r="B832" s="442"/>
      <c r="C832" s="442"/>
      <c r="D832" s="443"/>
      <c r="E832" s="444"/>
      <c r="F832" s="322"/>
      <c r="G832" s="23" t="s">
        <v>23</v>
      </c>
      <c r="H832" s="31">
        <f t="shared" ref="H832:Q832" si="357">+(H831*2+H830)/3</f>
        <v>0</v>
      </c>
      <c r="I832" s="31">
        <f t="shared" si="357"/>
        <v>0</v>
      </c>
      <c r="J832" s="31">
        <f t="shared" si="357"/>
        <v>0</v>
      </c>
      <c r="K832" s="31">
        <f t="shared" si="357"/>
        <v>0</v>
      </c>
      <c r="L832" s="31">
        <f t="shared" si="357"/>
        <v>0</v>
      </c>
      <c r="M832" s="31">
        <f t="shared" si="357"/>
        <v>0</v>
      </c>
      <c r="N832" s="31">
        <f t="shared" si="357"/>
        <v>0</v>
      </c>
      <c r="O832" s="31">
        <f t="shared" si="357"/>
        <v>0</v>
      </c>
      <c r="P832" s="31">
        <f t="shared" si="357"/>
        <v>0</v>
      </c>
      <c r="Q832" s="31">
        <f t="shared" si="357"/>
        <v>0</v>
      </c>
      <c r="R832" s="32">
        <f t="shared" si="355"/>
        <v>0</v>
      </c>
      <c r="S832" s="24">
        <f>SUM(S830:S831)/2</f>
        <v>0</v>
      </c>
      <c r="T832" s="36"/>
    </row>
    <row r="833" spans="1:20" ht="15.75" thickBot="1" x14ac:dyDescent="0.3">
      <c r="A833" s="440"/>
      <c r="B833" s="442"/>
      <c r="C833" s="442"/>
      <c r="D833" s="443"/>
      <c r="E833" s="444"/>
      <c r="F833" s="323" t="s">
        <v>21</v>
      </c>
      <c r="G833" s="323"/>
      <c r="H833" s="25">
        <f>SUM(H829,H832)/2</f>
        <v>0</v>
      </c>
      <c r="I833" s="25">
        <f t="shared" ref="I833:Q833" si="358">SUM(I829,I832)/2</f>
        <v>0</v>
      </c>
      <c r="J833" s="25">
        <f t="shared" si="358"/>
        <v>0</v>
      </c>
      <c r="K833" s="25">
        <f t="shared" si="358"/>
        <v>0</v>
      </c>
      <c r="L833" s="25">
        <f t="shared" si="358"/>
        <v>0</v>
      </c>
      <c r="M833" s="25">
        <f t="shared" si="358"/>
        <v>0</v>
      </c>
      <c r="N833" s="25">
        <f t="shared" si="358"/>
        <v>0</v>
      </c>
      <c r="O833" s="25">
        <f t="shared" si="358"/>
        <v>0</v>
      </c>
      <c r="P833" s="25">
        <f t="shared" si="358"/>
        <v>0</v>
      </c>
      <c r="Q833" s="25">
        <f t="shared" si="358"/>
        <v>0</v>
      </c>
      <c r="R833" s="25"/>
      <c r="S833" s="25">
        <f>SUM(S829,S832)/2</f>
        <v>0</v>
      </c>
      <c r="T833" s="11"/>
    </row>
    <row r="834" spans="1:20" ht="15" customHeight="1" x14ac:dyDescent="0.25">
      <c r="A834" s="439">
        <v>119</v>
      </c>
      <c r="B834" s="441" t="s">
        <v>55</v>
      </c>
      <c r="C834" s="441" t="s">
        <v>34</v>
      </c>
      <c r="D834" s="443" t="s">
        <v>57</v>
      </c>
      <c r="E834" s="444"/>
      <c r="F834" s="319" t="s">
        <v>16</v>
      </c>
      <c r="G834" s="12" t="s">
        <v>1</v>
      </c>
      <c r="H834" s="26"/>
      <c r="I834" s="20"/>
      <c r="J834" s="20"/>
      <c r="K834" s="20"/>
      <c r="L834" s="20"/>
      <c r="M834" s="20"/>
      <c r="N834" s="20"/>
      <c r="O834" s="20"/>
      <c r="P834" s="20"/>
      <c r="Q834" s="20"/>
      <c r="R834" s="20">
        <f t="shared" ref="R834:R839" si="359">SUM(H834:Q834)</f>
        <v>0</v>
      </c>
      <c r="S834" s="21">
        <f>SUM(H834:Q834)/R$7</f>
        <v>0</v>
      </c>
      <c r="T834" s="16"/>
    </row>
    <row r="835" spans="1:20" x14ac:dyDescent="0.25">
      <c r="A835" s="440"/>
      <c r="B835" s="442"/>
      <c r="C835" s="442"/>
      <c r="D835" s="443"/>
      <c r="E835" s="444"/>
      <c r="F835" s="320"/>
      <c r="G835" s="9" t="s">
        <v>2</v>
      </c>
      <c r="H835" s="28"/>
      <c r="I835" s="29"/>
      <c r="J835" s="29"/>
      <c r="K835" s="29"/>
      <c r="L835" s="29"/>
      <c r="M835" s="29"/>
      <c r="N835" s="29"/>
      <c r="O835" s="29"/>
      <c r="P835" s="29"/>
      <c r="Q835" s="29"/>
      <c r="R835" s="29">
        <f t="shared" si="359"/>
        <v>0</v>
      </c>
      <c r="S835" s="22">
        <f>SUM(H835:Q835)/R$7</f>
        <v>0</v>
      </c>
      <c r="T835" s="36"/>
    </row>
    <row r="836" spans="1:20" x14ac:dyDescent="0.25">
      <c r="A836" s="440"/>
      <c r="B836" s="442"/>
      <c r="C836" s="442"/>
      <c r="D836" s="443"/>
      <c r="E836" s="444"/>
      <c r="F836" s="321"/>
      <c r="G836" s="23" t="s">
        <v>22</v>
      </c>
      <c r="H836" s="31">
        <f t="shared" ref="H836:Q836" si="360">+(H835*2+H834)/3</f>
        <v>0</v>
      </c>
      <c r="I836" s="31">
        <f t="shared" si="360"/>
        <v>0</v>
      </c>
      <c r="J836" s="31">
        <f t="shared" si="360"/>
        <v>0</v>
      </c>
      <c r="K836" s="31">
        <f t="shared" si="360"/>
        <v>0</v>
      </c>
      <c r="L836" s="31">
        <f t="shared" si="360"/>
        <v>0</v>
      </c>
      <c r="M836" s="31">
        <f t="shared" si="360"/>
        <v>0</v>
      </c>
      <c r="N836" s="31">
        <f t="shared" si="360"/>
        <v>0</v>
      </c>
      <c r="O836" s="31">
        <f t="shared" si="360"/>
        <v>0</v>
      </c>
      <c r="P836" s="31">
        <f t="shared" si="360"/>
        <v>0</v>
      </c>
      <c r="Q836" s="31">
        <f t="shared" si="360"/>
        <v>0</v>
      </c>
      <c r="R836" s="32">
        <f t="shared" si="359"/>
        <v>0</v>
      </c>
      <c r="S836" s="24">
        <f>SUM(S834:S835)/2</f>
        <v>0</v>
      </c>
      <c r="T836" s="36"/>
    </row>
    <row r="837" spans="1:20" x14ac:dyDescent="0.25">
      <c r="A837" s="440"/>
      <c r="B837" s="442"/>
      <c r="C837" s="442"/>
      <c r="D837" s="443"/>
      <c r="E837" s="444"/>
      <c r="F837" s="322" t="s">
        <v>20</v>
      </c>
      <c r="G837" s="9" t="s">
        <v>1</v>
      </c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>
        <f t="shared" si="359"/>
        <v>0</v>
      </c>
      <c r="S837" s="22">
        <f>SUM(H837:Q837)/R$7</f>
        <v>0</v>
      </c>
      <c r="T837" s="36"/>
    </row>
    <row r="838" spans="1:20" x14ac:dyDescent="0.25">
      <c r="A838" s="440"/>
      <c r="B838" s="442"/>
      <c r="C838" s="442"/>
      <c r="D838" s="443"/>
      <c r="E838" s="444"/>
      <c r="F838" s="322"/>
      <c r="G838" s="9" t="s">
        <v>2</v>
      </c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>
        <f t="shared" si="359"/>
        <v>0</v>
      </c>
      <c r="S838" s="22">
        <f>SUM(H838:Q838)/R$7</f>
        <v>0</v>
      </c>
      <c r="T838" s="36"/>
    </row>
    <row r="839" spans="1:20" x14ac:dyDescent="0.25">
      <c r="A839" s="440"/>
      <c r="B839" s="442"/>
      <c r="C839" s="442"/>
      <c r="D839" s="443"/>
      <c r="E839" s="444"/>
      <c r="F839" s="322"/>
      <c r="G839" s="23" t="s">
        <v>23</v>
      </c>
      <c r="H839" s="31">
        <f t="shared" ref="H839:Q839" si="361">+(H838*2+H837)/3</f>
        <v>0</v>
      </c>
      <c r="I839" s="31">
        <f t="shared" si="361"/>
        <v>0</v>
      </c>
      <c r="J839" s="31">
        <f t="shared" si="361"/>
        <v>0</v>
      </c>
      <c r="K839" s="31">
        <f t="shared" si="361"/>
        <v>0</v>
      </c>
      <c r="L839" s="31">
        <f t="shared" si="361"/>
        <v>0</v>
      </c>
      <c r="M839" s="31">
        <f t="shared" si="361"/>
        <v>0</v>
      </c>
      <c r="N839" s="31">
        <f t="shared" si="361"/>
        <v>0</v>
      </c>
      <c r="O839" s="31">
        <f t="shared" si="361"/>
        <v>0</v>
      </c>
      <c r="P839" s="31">
        <f t="shared" si="361"/>
        <v>0</v>
      </c>
      <c r="Q839" s="31">
        <f t="shared" si="361"/>
        <v>0</v>
      </c>
      <c r="R839" s="32">
        <f t="shared" si="359"/>
        <v>0</v>
      </c>
      <c r="S839" s="24">
        <f>SUM(S837:S838)/2</f>
        <v>0</v>
      </c>
      <c r="T839" s="36"/>
    </row>
    <row r="840" spans="1:20" ht="15.75" thickBot="1" x14ac:dyDescent="0.3">
      <c r="A840" s="440"/>
      <c r="B840" s="442"/>
      <c r="C840" s="442"/>
      <c r="D840" s="443"/>
      <c r="E840" s="444"/>
      <c r="F840" s="323" t="s">
        <v>21</v>
      </c>
      <c r="G840" s="323"/>
      <c r="H840" s="25">
        <f>SUM(H836,H839)/2</f>
        <v>0</v>
      </c>
      <c r="I840" s="25">
        <f t="shared" ref="I840:Q840" si="362">SUM(I836,I839)/2</f>
        <v>0</v>
      </c>
      <c r="J840" s="25">
        <f t="shared" si="362"/>
        <v>0</v>
      </c>
      <c r="K840" s="25">
        <f t="shared" si="362"/>
        <v>0</v>
      </c>
      <c r="L840" s="25">
        <f t="shared" si="362"/>
        <v>0</v>
      </c>
      <c r="M840" s="25">
        <f t="shared" si="362"/>
        <v>0</v>
      </c>
      <c r="N840" s="25">
        <f t="shared" si="362"/>
        <v>0</v>
      </c>
      <c r="O840" s="25">
        <f t="shared" si="362"/>
        <v>0</v>
      </c>
      <c r="P840" s="25">
        <f t="shared" si="362"/>
        <v>0</v>
      </c>
      <c r="Q840" s="25">
        <f t="shared" si="362"/>
        <v>0</v>
      </c>
      <c r="R840" s="25"/>
      <c r="S840" s="25">
        <f>SUM(S836,S839)/2</f>
        <v>0</v>
      </c>
      <c r="T840" s="11"/>
    </row>
    <row r="841" spans="1:20" ht="15" customHeight="1" x14ac:dyDescent="0.25">
      <c r="A841" s="439">
        <v>120</v>
      </c>
      <c r="B841" s="441" t="s">
        <v>55</v>
      </c>
      <c r="C841" s="441" t="s">
        <v>34</v>
      </c>
      <c r="D841" s="443" t="s">
        <v>57</v>
      </c>
      <c r="E841" s="444"/>
      <c r="F841" s="319" t="s">
        <v>16</v>
      </c>
      <c r="G841" s="12" t="s">
        <v>1</v>
      </c>
      <c r="H841" s="26"/>
      <c r="I841" s="20"/>
      <c r="J841" s="20"/>
      <c r="K841" s="20"/>
      <c r="L841" s="20"/>
      <c r="M841" s="20"/>
      <c r="N841" s="20"/>
      <c r="O841" s="20"/>
      <c r="P841" s="20"/>
      <c r="Q841" s="20"/>
      <c r="R841" s="20">
        <f t="shared" ref="R841:R846" si="363">SUM(H841:Q841)</f>
        <v>0</v>
      </c>
      <c r="S841" s="21">
        <f>SUM(H841:Q841)/R$7</f>
        <v>0</v>
      </c>
      <c r="T841" s="16"/>
    </row>
    <row r="842" spans="1:20" x14ac:dyDescent="0.25">
      <c r="A842" s="440"/>
      <c r="B842" s="442"/>
      <c r="C842" s="442"/>
      <c r="D842" s="443"/>
      <c r="E842" s="444"/>
      <c r="F842" s="320"/>
      <c r="G842" s="9" t="s">
        <v>2</v>
      </c>
      <c r="H842" s="28"/>
      <c r="I842" s="29"/>
      <c r="J842" s="29"/>
      <c r="K842" s="29"/>
      <c r="L842" s="29"/>
      <c r="M842" s="29"/>
      <c r="N842" s="29"/>
      <c r="O842" s="29"/>
      <c r="P842" s="29"/>
      <c r="Q842" s="29"/>
      <c r="R842" s="29">
        <f t="shared" si="363"/>
        <v>0</v>
      </c>
      <c r="S842" s="22">
        <f>SUM(H842:Q842)/R$7</f>
        <v>0</v>
      </c>
      <c r="T842" s="36"/>
    </row>
    <row r="843" spans="1:20" x14ac:dyDescent="0.25">
      <c r="A843" s="440"/>
      <c r="B843" s="442"/>
      <c r="C843" s="442"/>
      <c r="D843" s="443"/>
      <c r="E843" s="444"/>
      <c r="F843" s="321"/>
      <c r="G843" s="23" t="s">
        <v>22</v>
      </c>
      <c r="H843" s="31">
        <f t="shared" ref="H843:Q843" si="364">+(H842*2+H841)/3</f>
        <v>0</v>
      </c>
      <c r="I843" s="31">
        <f t="shared" si="364"/>
        <v>0</v>
      </c>
      <c r="J843" s="31">
        <f t="shared" si="364"/>
        <v>0</v>
      </c>
      <c r="K843" s="31">
        <f t="shared" si="364"/>
        <v>0</v>
      </c>
      <c r="L843" s="31">
        <f t="shared" si="364"/>
        <v>0</v>
      </c>
      <c r="M843" s="31">
        <f t="shared" si="364"/>
        <v>0</v>
      </c>
      <c r="N843" s="31">
        <f t="shared" si="364"/>
        <v>0</v>
      </c>
      <c r="O843" s="31">
        <f t="shared" si="364"/>
        <v>0</v>
      </c>
      <c r="P843" s="31">
        <f t="shared" si="364"/>
        <v>0</v>
      </c>
      <c r="Q843" s="31">
        <f t="shared" si="364"/>
        <v>0</v>
      </c>
      <c r="R843" s="32">
        <f t="shared" si="363"/>
        <v>0</v>
      </c>
      <c r="S843" s="24">
        <f>SUM(S841:S842)/2</f>
        <v>0</v>
      </c>
      <c r="T843" s="36"/>
    </row>
    <row r="844" spans="1:20" x14ac:dyDescent="0.25">
      <c r="A844" s="440"/>
      <c r="B844" s="442"/>
      <c r="C844" s="442"/>
      <c r="D844" s="443"/>
      <c r="E844" s="444"/>
      <c r="F844" s="322" t="s">
        <v>20</v>
      </c>
      <c r="G844" s="9" t="s">
        <v>1</v>
      </c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>
        <f t="shared" si="363"/>
        <v>0</v>
      </c>
      <c r="S844" s="22">
        <f>SUM(H844:Q844)/R$7</f>
        <v>0</v>
      </c>
      <c r="T844" s="36"/>
    </row>
    <row r="845" spans="1:20" x14ac:dyDescent="0.25">
      <c r="A845" s="440"/>
      <c r="B845" s="442"/>
      <c r="C845" s="442"/>
      <c r="D845" s="443"/>
      <c r="E845" s="444"/>
      <c r="F845" s="322"/>
      <c r="G845" s="9" t="s">
        <v>2</v>
      </c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>
        <f t="shared" si="363"/>
        <v>0</v>
      </c>
      <c r="S845" s="22">
        <f>SUM(H845:Q845)/R$7</f>
        <v>0</v>
      </c>
      <c r="T845" s="36"/>
    </row>
    <row r="846" spans="1:20" x14ac:dyDescent="0.25">
      <c r="A846" s="440"/>
      <c r="B846" s="442"/>
      <c r="C846" s="442"/>
      <c r="D846" s="443"/>
      <c r="E846" s="444"/>
      <c r="F846" s="322"/>
      <c r="G846" s="23" t="s">
        <v>23</v>
      </c>
      <c r="H846" s="31">
        <f t="shared" ref="H846:Q846" si="365">+(H845*2+H844)/3</f>
        <v>0</v>
      </c>
      <c r="I846" s="31">
        <f t="shared" si="365"/>
        <v>0</v>
      </c>
      <c r="J846" s="31">
        <f t="shared" si="365"/>
        <v>0</v>
      </c>
      <c r="K846" s="31">
        <f t="shared" si="365"/>
        <v>0</v>
      </c>
      <c r="L846" s="31">
        <f t="shared" si="365"/>
        <v>0</v>
      </c>
      <c r="M846" s="31">
        <f t="shared" si="365"/>
        <v>0</v>
      </c>
      <c r="N846" s="31">
        <f t="shared" si="365"/>
        <v>0</v>
      </c>
      <c r="O846" s="31">
        <f t="shared" si="365"/>
        <v>0</v>
      </c>
      <c r="P846" s="31">
        <f t="shared" si="365"/>
        <v>0</v>
      </c>
      <c r="Q846" s="31">
        <f t="shared" si="365"/>
        <v>0</v>
      </c>
      <c r="R846" s="32">
        <f t="shared" si="363"/>
        <v>0</v>
      </c>
      <c r="S846" s="24">
        <f>SUM(S844:S845)/2</f>
        <v>0</v>
      </c>
      <c r="T846" s="36"/>
    </row>
    <row r="847" spans="1:20" ht="15.75" thickBot="1" x14ac:dyDescent="0.3">
      <c r="A847" s="440"/>
      <c r="B847" s="442"/>
      <c r="C847" s="442"/>
      <c r="D847" s="443"/>
      <c r="E847" s="444"/>
      <c r="F847" s="323" t="s">
        <v>21</v>
      </c>
      <c r="G847" s="323"/>
      <c r="H847" s="25">
        <f>SUM(H843,H846)/2</f>
        <v>0</v>
      </c>
      <c r="I847" s="25">
        <f t="shared" ref="I847:Q847" si="366">SUM(I843,I846)/2</f>
        <v>0</v>
      </c>
      <c r="J847" s="25">
        <f t="shared" si="366"/>
        <v>0</v>
      </c>
      <c r="K847" s="25">
        <f t="shared" si="366"/>
        <v>0</v>
      </c>
      <c r="L847" s="25">
        <f t="shared" si="366"/>
        <v>0</v>
      </c>
      <c r="M847" s="25">
        <f t="shared" si="366"/>
        <v>0</v>
      </c>
      <c r="N847" s="25">
        <f t="shared" si="366"/>
        <v>0</v>
      </c>
      <c r="O847" s="25">
        <f t="shared" si="366"/>
        <v>0</v>
      </c>
      <c r="P847" s="25">
        <f t="shared" si="366"/>
        <v>0</v>
      </c>
      <c r="Q847" s="25">
        <f t="shared" si="366"/>
        <v>0</v>
      </c>
      <c r="R847" s="25"/>
      <c r="S847" s="25">
        <f>SUM(S843,S846)/2</f>
        <v>0</v>
      </c>
      <c r="T847" s="11"/>
    </row>
    <row r="848" spans="1:20" ht="15" customHeight="1" x14ac:dyDescent="0.25">
      <c r="A848" s="439">
        <v>121</v>
      </c>
      <c r="B848" s="441" t="s">
        <v>55</v>
      </c>
      <c r="C848" s="441" t="s">
        <v>34</v>
      </c>
      <c r="D848" s="443" t="s">
        <v>57</v>
      </c>
      <c r="E848" s="444"/>
      <c r="F848" s="319" t="s">
        <v>16</v>
      </c>
      <c r="G848" s="12" t="s">
        <v>1</v>
      </c>
      <c r="H848" s="26"/>
      <c r="I848" s="20"/>
      <c r="J848" s="20"/>
      <c r="K848" s="20"/>
      <c r="L848" s="20"/>
      <c r="M848" s="20"/>
      <c r="N848" s="20"/>
      <c r="O848" s="20"/>
      <c r="P848" s="20"/>
      <c r="Q848" s="20"/>
      <c r="R848" s="20">
        <f t="shared" ref="R848:R853" si="367">SUM(H848:Q848)</f>
        <v>0</v>
      </c>
      <c r="S848" s="21">
        <f>SUM(H848:Q848)/R$7</f>
        <v>0</v>
      </c>
      <c r="T848" s="16"/>
    </row>
    <row r="849" spans="1:20" x14ac:dyDescent="0.25">
      <c r="A849" s="440"/>
      <c r="B849" s="442"/>
      <c r="C849" s="442"/>
      <c r="D849" s="443"/>
      <c r="E849" s="444"/>
      <c r="F849" s="320"/>
      <c r="G849" s="9" t="s">
        <v>2</v>
      </c>
      <c r="H849" s="28"/>
      <c r="I849" s="29"/>
      <c r="J849" s="29"/>
      <c r="K849" s="29"/>
      <c r="L849" s="29"/>
      <c r="M849" s="29"/>
      <c r="N849" s="29"/>
      <c r="O849" s="29"/>
      <c r="P849" s="29"/>
      <c r="Q849" s="29"/>
      <c r="R849" s="29">
        <f t="shared" si="367"/>
        <v>0</v>
      </c>
      <c r="S849" s="22">
        <f>SUM(H849:Q849)/R$7</f>
        <v>0</v>
      </c>
      <c r="T849" s="36"/>
    </row>
    <row r="850" spans="1:20" x14ac:dyDescent="0.25">
      <c r="A850" s="440"/>
      <c r="B850" s="442"/>
      <c r="C850" s="442"/>
      <c r="D850" s="443"/>
      <c r="E850" s="444"/>
      <c r="F850" s="321"/>
      <c r="G850" s="23" t="s">
        <v>22</v>
      </c>
      <c r="H850" s="31">
        <f t="shared" ref="H850:Q850" si="368">+(H849*2+H848)/3</f>
        <v>0</v>
      </c>
      <c r="I850" s="31">
        <f t="shared" si="368"/>
        <v>0</v>
      </c>
      <c r="J850" s="31">
        <f t="shared" si="368"/>
        <v>0</v>
      </c>
      <c r="K850" s="31">
        <f t="shared" si="368"/>
        <v>0</v>
      </c>
      <c r="L850" s="31">
        <f t="shared" si="368"/>
        <v>0</v>
      </c>
      <c r="M850" s="31">
        <f t="shared" si="368"/>
        <v>0</v>
      </c>
      <c r="N850" s="31">
        <f t="shared" si="368"/>
        <v>0</v>
      </c>
      <c r="O850" s="31">
        <f t="shared" si="368"/>
        <v>0</v>
      </c>
      <c r="P850" s="31">
        <f t="shared" si="368"/>
        <v>0</v>
      </c>
      <c r="Q850" s="31">
        <f t="shared" si="368"/>
        <v>0</v>
      </c>
      <c r="R850" s="32">
        <f t="shared" si="367"/>
        <v>0</v>
      </c>
      <c r="S850" s="24">
        <f>SUM(S848:S849)/2</f>
        <v>0</v>
      </c>
      <c r="T850" s="36"/>
    </row>
    <row r="851" spans="1:20" x14ac:dyDescent="0.25">
      <c r="A851" s="440"/>
      <c r="B851" s="442"/>
      <c r="C851" s="442"/>
      <c r="D851" s="443"/>
      <c r="E851" s="444"/>
      <c r="F851" s="322" t="s">
        <v>20</v>
      </c>
      <c r="G851" s="9" t="s">
        <v>1</v>
      </c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>
        <f t="shared" si="367"/>
        <v>0</v>
      </c>
      <c r="S851" s="22">
        <f>SUM(H851:Q851)/R$7</f>
        <v>0</v>
      </c>
      <c r="T851" s="36"/>
    </row>
    <row r="852" spans="1:20" x14ac:dyDescent="0.25">
      <c r="A852" s="440"/>
      <c r="B852" s="442"/>
      <c r="C852" s="442"/>
      <c r="D852" s="443"/>
      <c r="E852" s="444"/>
      <c r="F852" s="322"/>
      <c r="G852" s="9" t="s">
        <v>2</v>
      </c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>
        <f t="shared" si="367"/>
        <v>0</v>
      </c>
      <c r="S852" s="22">
        <f>SUM(H852:Q852)/R$7</f>
        <v>0</v>
      </c>
      <c r="T852" s="36"/>
    </row>
    <row r="853" spans="1:20" x14ac:dyDescent="0.25">
      <c r="A853" s="440"/>
      <c r="B853" s="442"/>
      <c r="C853" s="442"/>
      <c r="D853" s="443"/>
      <c r="E853" s="444"/>
      <c r="F853" s="322"/>
      <c r="G853" s="23" t="s">
        <v>23</v>
      </c>
      <c r="H853" s="31">
        <f t="shared" ref="H853:Q853" si="369">+(H852*2+H851)/3</f>
        <v>0</v>
      </c>
      <c r="I853" s="31">
        <f t="shared" si="369"/>
        <v>0</v>
      </c>
      <c r="J853" s="31">
        <f t="shared" si="369"/>
        <v>0</v>
      </c>
      <c r="K853" s="31">
        <f t="shared" si="369"/>
        <v>0</v>
      </c>
      <c r="L853" s="31">
        <f t="shared" si="369"/>
        <v>0</v>
      </c>
      <c r="M853" s="31">
        <f t="shared" si="369"/>
        <v>0</v>
      </c>
      <c r="N853" s="31">
        <f t="shared" si="369"/>
        <v>0</v>
      </c>
      <c r="O853" s="31">
        <f t="shared" si="369"/>
        <v>0</v>
      </c>
      <c r="P853" s="31">
        <f t="shared" si="369"/>
        <v>0</v>
      </c>
      <c r="Q853" s="31">
        <f t="shared" si="369"/>
        <v>0</v>
      </c>
      <c r="R853" s="32">
        <f t="shared" si="367"/>
        <v>0</v>
      </c>
      <c r="S853" s="24">
        <f>SUM(S851:S852)/2</f>
        <v>0</v>
      </c>
      <c r="T853" s="36"/>
    </row>
    <row r="854" spans="1:20" ht="15.75" thickBot="1" x14ac:dyDescent="0.3">
      <c r="A854" s="440"/>
      <c r="B854" s="442"/>
      <c r="C854" s="442"/>
      <c r="D854" s="443"/>
      <c r="E854" s="444"/>
      <c r="F854" s="323" t="s">
        <v>21</v>
      </c>
      <c r="G854" s="323"/>
      <c r="H854" s="25">
        <f>SUM(H850,H853)/2</f>
        <v>0</v>
      </c>
      <c r="I854" s="25">
        <f t="shared" ref="I854:Q854" si="370">SUM(I850,I853)/2</f>
        <v>0</v>
      </c>
      <c r="J854" s="25">
        <f t="shared" si="370"/>
        <v>0</v>
      </c>
      <c r="K854" s="25">
        <f t="shared" si="370"/>
        <v>0</v>
      </c>
      <c r="L854" s="25">
        <f t="shared" si="370"/>
        <v>0</v>
      </c>
      <c r="M854" s="25">
        <f t="shared" si="370"/>
        <v>0</v>
      </c>
      <c r="N854" s="25">
        <f t="shared" si="370"/>
        <v>0</v>
      </c>
      <c r="O854" s="25">
        <f t="shared" si="370"/>
        <v>0</v>
      </c>
      <c r="P854" s="25">
        <f t="shared" si="370"/>
        <v>0</v>
      </c>
      <c r="Q854" s="25">
        <f t="shared" si="370"/>
        <v>0</v>
      </c>
      <c r="R854" s="25"/>
      <c r="S854" s="25">
        <f>SUM(S850,S853)/2</f>
        <v>0</v>
      </c>
      <c r="T854" s="11"/>
    </row>
    <row r="855" spans="1:20" ht="15" customHeight="1" x14ac:dyDescent="0.25">
      <c r="A855" s="439">
        <v>122</v>
      </c>
      <c r="B855" s="441" t="s">
        <v>55</v>
      </c>
      <c r="C855" s="441" t="s">
        <v>34</v>
      </c>
      <c r="D855" s="443" t="s">
        <v>57</v>
      </c>
      <c r="E855" s="444"/>
      <c r="F855" s="319" t="s">
        <v>16</v>
      </c>
      <c r="G855" s="12" t="s">
        <v>1</v>
      </c>
      <c r="H855" s="26"/>
      <c r="I855" s="20"/>
      <c r="J855" s="20"/>
      <c r="K855" s="20"/>
      <c r="L855" s="20"/>
      <c r="M855" s="20"/>
      <c r="N855" s="20"/>
      <c r="O855" s="20"/>
      <c r="P855" s="20"/>
      <c r="Q855" s="20"/>
      <c r="R855" s="20">
        <f t="shared" ref="R855:R860" si="371">SUM(H855:Q855)</f>
        <v>0</v>
      </c>
      <c r="S855" s="21">
        <f>SUM(H855:Q855)/R$7</f>
        <v>0</v>
      </c>
      <c r="T855" s="16"/>
    </row>
    <row r="856" spans="1:20" x14ac:dyDescent="0.25">
      <c r="A856" s="440"/>
      <c r="B856" s="442"/>
      <c r="C856" s="442"/>
      <c r="D856" s="443"/>
      <c r="E856" s="444"/>
      <c r="F856" s="320"/>
      <c r="G856" s="9" t="s">
        <v>2</v>
      </c>
      <c r="H856" s="28"/>
      <c r="I856" s="29"/>
      <c r="J856" s="29"/>
      <c r="K856" s="29"/>
      <c r="L856" s="29"/>
      <c r="M856" s="29"/>
      <c r="N856" s="29"/>
      <c r="O856" s="29"/>
      <c r="P856" s="29"/>
      <c r="Q856" s="29"/>
      <c r="R856" s="29">
        <f t="shared" si="371"/>
        <v>0</v>
      </c>
      <c r="S856" s="22">
        <f>SUM(H856:Q856)/R$7</f>
        <v>0</v>
      </c>
      <c r="T856" s="36"/>
    </row>
    <row r="857" spans="1:20" x14ac:dyDescent="0.25">
      <c r="A857" s="440"/>
      <c r="B857" s="442"/>
      <c r="C857" s="442"/>
      <c r="D857" s="443"/>
      <c r="E857" s="444"/>
      <c r="F857" s="321"/>
      <c r="G857" s="23" t="s">
        <v>22</v>
      </c>
      <c r="H857" s="31">
        <f t="shared" ref="H857:Q857" si="372">+(H856*2+H855)/3</f>
        <v>0</v>
      </c>
      <c r="I857" s="31">
        <f t="shared" si="372"/>
        <v>0</v>
      </c>
      <c r="J857" s="31">
        <f t="shared" si="372"/>
        <v>0</v>
      </c>
      <c r="K857" s="31">
        <f t="shared" si="372"/>
        <v>0</v>
      </c>
      <c r="L857" s="31">
        <f t="shared" si="372"/>
        <v>0</v>
      </c>
      <c r="M857" s="31">
        <f t="shared" si="372"/>
        <v>0</v>
      </c>
      <c r="N857" s="31">
        <f t="shared" si="372"/>
        <v>0</v>
      </c>
      <c r="O857" s="31">
        <f t="shared" si="372"/>
        <v>0</v>
      </c>
      <c r="P857" s="31">
        <f t="shared" si="372"/>
        <v>0</v>
      </c>
      <c r="Q857" s="31">
        <f t="shared" si="372"/>
        <v>0</v>
      </c>
      <c r="R857" s="32">
        <f t="shared" si="371"/>
        <v>0</v>
      </c>
      <c r="S857" s="24">
        <f>SUM(S855:S856)/2</f>
        <v>0</v>
      </c>
      <c r="T857" s="36"/>
    </row>
    <row r="858" spans="1:20" x14ac:dyDescent="0.25">
      <c r="A858" s="440"/>
      <c r="B858" s="442"/>
      <c r="C858" s="442"/>
      <c r="D858" s="443"/>
      <c r="E858" s="444"/>
      <c r="F858" s="322" t="s">
        <v>20</v>
      </c>
      <c r="G858" s="9" t="s">
        <v>1</v>
      </c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>
        <f t="shared" si="371"/>
        <v>0</v>
      </c>
      <c r="S858" s="22">
        <f>SUM(H858:Q858)/R$7</f>
        <v>0</v>
      </c>
      <c r="T858" s="36"/>
    </row>
    <row r="859" spans="1:20" x14ac:dyDescent="0.25">
      <c r="A859" s="440"/>
      <c r="B859" s="442"/>
      <c r="C859" s="442"/>
      <c r="D859" s="443"/>
      <c r="E859" s="444"/>
      <c r="F859" s="322"/>
      <c r="G859" s="9" t="s">
        <v>2</v>
      </c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>
        <f t="shared" si="371"/>
        <v>0</v>
      </c>
      <c r="S859" s="22">
        <f>SUM(H859:Q859)/R$7</f>
        <v>0</v>
      </c>
      <c r="T859" s="36"/>
    </row>
    <row r="860" spans="1:20" x14ac:dyDescent="0.25">
      <c r="A860" s="440"/>
      <c r="B860" s="442"/>
      <c r="C860" s="442"/>
      <c r="D860" s="443"/>
      <c r="E860" s="444"/>
      <c r="F860" s="322"/>
      <c r="G860" s="23" t="s">
        <v>23</v>
      </c>
      <c r="H860" s="31">
        <f t="shared" ref="H860:Q860" si="373">+(H859*2+H858)/3</f>
        <v>0</v>
      </c>
      <c r="I860" s="31">
        <f t="shared" si="373"/>
        <v>0</v>
      </c>
      <c r="J860" s="31">
        <f t="shared" si="373"/>
        <v>0</v>
      </c>
      <c r="K860" s="31">
        <f t="shared" si="373"/>
        <v>0</v>
      </c>
      <c r="L860" s="31">
        <f t="shared" si="373"/>
        <v>0</v>
      </c>
      <c r="M860" s="31">
        <f t="shared" si="373"/>
        <v>0</v>
      </c>
      <c r="N860" s="31">
        <f t="shared" si="373"/>
        <v>0</v>
      </c>
      <c r="O860" s="31">
        <f t="shared" si="373"/>
        <v>0</v>
      </c>
      <c r="P860" s="31">
        <f t="shared" si="373"/>
        <v>0</v>
      </c>
      <c r="Q860" s="31">
        <f t="shared" si="373"/>
        <v>0</v>
      </c>
      <c r="R860" s="32">
        <f t="shared" si="371"/>
        <v>0</v>
      </c>
      <c r="S860" s="24">
        <f>SUM(S858:S859)/2</f>
        <v>0</v>
      </c>
      <c r="T860" s="36"/>
    </row>
    <row r="861" spans="1:20" ht="15.75" thickBot="1" x14ac:dyDescent="0.3">
      <c r="A861" s="440"/>
      <c r="B861" s="442"/>
      <c r="C861" s="442"/>
      <c r="D861" s="443"/>
      <c r="E861" s="444"/>
      <c r="F861" s="323" t="s">
        <v>21</v>
      </c>
      <c r="G861" s="323"/>
      <c r="H861" s="25">
        <f>SUM(H857,H860)/2</f>
        <v>0</v>
      </c>
      <c r="I861" s="25">
        <f t="shared" ref="I861:Q861" si="374">SUM(I857,I860)/2</f>
        <v>0</v>
      </c>
      <c r="J861" s="25">
        <f t="shared" si="374"/>
        <v>0</v>
      </c>
      <c r="K861" s="25">
        <f t="shared" si="374"/>
        <v>0</v>
      </c>
      <c r="L861" s="25">
        <f t="shared" si="374"/>
        <v>0</v>
      </c>
      <c r="M861" s="25">
        <f t="shared" si="374"/>
        <v>0</v>
      </c>
      <c r="N861" s="25">
        <f t="shared" si="374"/>
        <v>0</v>
      </c>
      <c r="O861" s="25">
        <f t="shared" si="374"/>
        <v>0</v>
      </c>
      <c r="P861" s="25">
        <f t="shared" si="374"/>
        <v>0</v>
      </c>
      <c r="Q861" s="25">
        <f t="shared" si="374"/>
        <v>0</v>
      </c>
      <c r="R861" s="25"/>
      <c r="S861" s="25">
        <f>SUM(S857,S860)/2</f>
        <v>0</v>
      </c>
      <c r="T861" s="11"/>
    </row>
    <row r="862" spans="1:20" ht="15" customHeight="1" x14ac:dyDescent="0.25">
      <c r="A862" s="439">
        <v>123</v>
      </c>
      <c r="B862" s="441" t="s">
        <v>55</v>
      </c>
      <c r="C862" s="441" t="s">
        <v>34</v>
      </c>
      <c r="D862" s="443" t="s">
        <v>57</v>
      </c>
      <c r="E862" s="444"/>
      <c r="F862" s="319" t="s">
        <v>16</v>
      </c>
      <c r="G862" s="12" t="s">
        <v>1</v>
      </c>
      <c r="H862" s="26"/>
      <c r="I862" s="20"/>
      <c r="J862" s="20"/>
      <c r="K862" s="20"/>
      <c r="L862" s="20"/>
      <c r="M862" s="20"/>
      <c r="N862" s="20"/>
      <c r="O862" s="20"/>
      <c r="P862" s="20"/>
      <c r="Q862" s="20"/>
      <c r="R862" s="20">
        <f t="shared" ref="R862:R867" si="375">SUM(H862:Q862)</f>
        <v>0</v>
      </c>
      <c r="S862" s="21">
        <f>SUM(H862:Q862)/R$7</f>
        <v>0</v>
      </c>
      <c r="T862" s="16"/>
    </row>
    <row r="863" spans="1:20" x14ac:dyDescent="0.25">
      <c r="A863" s="440"/>
      <c r="B863" s="442"/>
      <c r="C863" s="442"/>
      <c r="D863" s="443"/>
      <c r="E863" s="444"/>
      <c r="F863" s="320"/>
      <c r="G863" s="9" t="s">
        <v>2</v>
      </c>
      <c r="H863" s="28"/>
      <c r="I863" s="29"/>
      <c r="J863" s="29"/>
      <c r="K863" s="29"/>
      <c r="L863" s="29"/>
      <c r="M863" s="29"/>
      <c r="N863" s="29"/>
      <c r="O863" s="29"/>
      <c r="P863" s="29"/>
      <c r="Q863" s="29"/>
      <c r="R863" s="29">
        <f t="shared" si="375"/>
        <v>0</v>
      </c>
      <c r="S863" s="22">
        <f>SUM(H863:Q863)/R$7</f>
        <v>0</v>
      </c>
      <c r="T863" s="36"/>
    </row>
    <row r="864" spans="1:20" x14ac:dyDescent="0.25">
      <c r="A864" s="440"/>
      <c r="B864" s="442"/>
      <c r="C864" s="442"/>
      <c r="D864" s="443"/>
      <c r="E864" s="444"/>
      <c r="F864" s="321"/>
      <c r="G864" s="23" t="s">
        <v>22</v>
      </c>
      <c r="H864" s="31">
        <f t="shared" ref="H864:Q864" si="376">+(H863*2+H862)/3</f>
        <v>0</v>
      </c>
      <c r="I864" s="31">
        <f t="shared" si="376"/>
        <v>0</v>
      </c>
      <c r="J864" s="31">
        <f t="shared" si="376"/>
        <v>0</v>
      </c>
      <c r="K864" s="31">
        <f t="shared" si="376"/>
        <v>0</v>
      </c>
      <c r="L864" s="31">
        <f t="shared" si="376"/>
        <v>0</v>
      </c>
      <c r="M864" s="31">
        <f t="shared" si="376"/>
        <v>0</v>
      </c>
      <c r="N864" s="31">
        <f t="shared" si="376"/>
        <v>0</v>
      </c>
      <c r="O864" s="31">
        <f t="shared" si="376"/>
        <v>0</v>
      </c>
      <c r="P864" s="31">
        <f t="shared" si="376"/>
        <v>0</v>
      </c>
      <c r="Q864" s="31">
        <f t="shared" si="376"/>
        <v>0</v>
      </c>
      <c r="R864" s="32">
        <f t="shared" si="375"/>
        <v>0</v>
      </c>
      <c r="S864" s="24">
        <f>SUM(S862:S863)/2</f>
        <v>0</v>
      </c>
      <c r="T864" s="36"/>
    </row>
    <row r="865" spans="1:20" x14ac:dyDescent="0.25">
      <c r="A865" s="440"/>
      <c r="B865" s="442"/>
      <c r="C865" s="442"/>
      <c r="D865" s="443"/>
      <c r="E865" s="444"/>
      <c r="F865" s="322" t="s">
        <v>20</v>
      </c>
      <c r="G865" s="9" t="s">
        <v>1</v>
      </c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>
        <f t="shared" si="375"/>
        <v>0</v>
      </c>
      <c r="S865" s="22">
        <f>SUM(H865:Q865)/R$7</f>
        <v>0</v>
      </c>
      <c r="T865" s="36"/>
    </row>
    <row r="866" spans="1:20" x14ac:dyDescent="0.25">
      <c r="A866" s="440"/>
      <c r="B866" s="442"/>
      <c r="C866" s="442"/>
      <c r="D866" s="443"/>
      <c r="E866" s="444"/>
      <c r="F866" s="322"/>
      <c r="G866" s="9" t="s">
        <v>2</v>
      </c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>
        <f t="shared" si="375"/>
        <v>0</v>
      </c>
      <c r="S866" s="22">
        <f>SUM(H866:Q866)/R$7</f>
        <v>0</v>
      </c>
      <c r="T866" s="36"/>
    </row>
    <row r="867" spans="1:20" x14ac:dyDescent="0.25">
      <c r="A867" s="440"/>
      <c r="B867" s="442"/>
      <c r="C867" s="442"/>
      <c r="D867" s="443"/>
      <c r="E867" s="444"/>
      <c r="F867" s="322"/>
      <c r="G867" s="23" t="s">
        <v>23</v>
      </c>
      <c r="H867" s="31">
        <f t="shared" ref="H867:Q867" si="377">+(H866*2+H865)/3</f>
        <v>0</v>
      </c>
      <c r="I867" s="31">
        <f t="shared" si="377"/>
        <v>0</v>
      </c>
      <c r="J867" s="31">
        <f t="shared" si="377"/>
        <v>0</v>
      </c>
      <c r="K867" s="31">
        <f t="shared" si="377"/>
        <v>0</v>
      </c>
      <c r="L867" s="31">
        <f t="shared" si="377"/>
        <v>0</v>
      </c>
      <c r="M867" s="31">
        <f t="shared" si="377"/>
        <v>0</v>
      </c>
      <c r="N867" s="31">
        <f t="shared" si="377"/>
        <v>0</v>
      </c>
      <c r="O867" s="31">
        <f t="shared" si="377"/>
        <v>0</v>
      </c>
      <c r="P867" s="31">
        <f t="shared" si="377"/>
        <v>0</v>
      </c>
      <c r="Q867" s="31">
        <f t="shared" si="377"/>
        <v>0</v>
      </c>
      <c r="R867" s="32">
        <f t="shared" si="375"/>
        <v>0</v>
      </c>
      <c r="S867" s="24">
        <f>SUM(S865:S866)/2</f>
        <v>0</v>
      </c>
      <c r="T867" s="36"/>
    </row>
    <row r="868" spans="1:20" ht="15.75" thickBot="1" x14ac:dyDescent="0.3">
      <c r="A868" s="440"/>
      <c r="B868" s="442"/>
      <c r="C868" s="442"/>
      <c r="D868" s="443"/>
      <c r="E868" s="444"/>
      <c r="F868" s="323" t="s">
        <v>21</v>
      </c>
      <c r="G868" s="323"/>
      <c r="H868" s="25">
        <f>SUM(H864,H867)/2</f>
        <v>0</v>
      </c>
      <c r="I868" s="25">
        <f t="shared" ref="I868:Q868" si="378">SUM(I864,I867)/2</f>
        <v>0</v>
      </c>
      <c r="J868" s="25">
        <f t="shared" si="378"/>
        <v>0</v>
      </c>
      <c r="K868" s="25">
        <f t="shared" si="378"/>
        <v>0</v>
      </c>
      <c r="L868" s="25">
        <f t="shared" si="378"/>
        <v>0</v>
      </c>
      <c r="M868" s="25">
        <f t="shared" si="378"/>
        <v>0</v>
      </c>
      <c r="N868" s="25">
        <f t="shared" si="378"/>
        <v>0</v>
      </c>
      <c r="O868" s="25">
        <f t="shared" si="378"/>
        <v>0</v>
      </c>
      <c r="P868" s="25">
        <f t="shared" si="378"/>
        <v>0</v>
      </c>
      <c r="Q868" s="25">
        <f t="shared" si="378"/>
        <v>0</v>
      </c>
      <c r="R868" s="25"/>
      <c r="S868" s="25">
        <f>SUM(S864,S867)/2</f>
        <v>0</v>
      </c>
      <c r="T868" s="11"/>
    </row>
    <row r="869" spans="1:20" ht="15" customHeight="1" x14ac:dyDescent="0.25">
      <c r="A869" s="439">
        <v>124</v>
      </c>
      <c r="B869" s="441" t="s">
        <v>55</v>
      </c>
      <c r="C869" s="441" t="s">
        <v>34</v>
      </c>
      <c r="D869" s="443" t="s">
        <v>57</v>
      </c>
      <c r="E869" s="444"/>
      <c r="F869" s="319" t="s">
        <v>16</v>
      </c>
      <c r="G869" s="12" t="s">
        <v>1</v>
      </c>
      <c r="H869" s="26"/>
      <c r="I869" s="20"/>
      <c r="J869" s="20"/>
      <c r="K869" s="20"/>
      <c r="L869" s="20"/>
      <c r="M869" s="20"/>
      <c r="N869" s="20"/>
      <c r="O869" s="20"/>
      <c r="P869" s="20"/>
      <c r="Q869" s="20"/>
      <c r="R869" s="20">
        <f t="shared" ref="R869:R874" si="379">SUM(H869:Q869)</f>
        <v>0</v>
      </c>
      <c r="S869" s="21">
        <f>SUM(H869:Q869)/R$7</f>
        <v>0</v>
      </c>
      <c r="T869" s="16"/>
    </row>
    <row r="870" spans="1:20" x14ac:dyDescent="0.25">
      <c r="A870" s="440"/>
      <c r="B870" s="442"/>
      <c r="C870" s="442"/>
      <c r="D870" s="443"/>
      <c r="E870" s="444"/>
      <c r="F870" s="320"/>
      <c r="G870" s="9" t="s">
        <v>2</v>
      </c>
      <c r="H870" s="28"/>
      <c r="I870" s="29"/>
      <c r="J870" s="29"/>
      <c r="K870" s="29"/>
      <c r="L870" s="29"/>
      <c r="M870" s="29"/>
      <c r="N870" s="29"/>
      <c r="O870" s="29"/>
      <c r="P870" s="29"/>
      <c r="Q870" s="29"/>
      <c r="R870" s="29">
        <f t="shared" si="379"/>
        <v>0</v>
      </c>
      <c r="S870" s="22">
        <f>SUM(H870:Q870)/R$7</f>
        <v>0</v>
      </c>
      <c r="T870" s="36"/>
    </row>
    <row r="871" spans="1:20" x14ac:dyDescent="0.25">
      <c r="A871" s="440"/>
      <c r="B871" s="442"/>
      <c r="C871" s="442"/>
      <c r="D871" s="443"/>
      <c r="E871" s="444"/>
      <c r="F871" s="321"/>
      <c r="G871" s="23" t="s">
        <v>22</v>
      </c>
      <c r="H871" s="31">
        <f t="shared" ref="H871:Q871" si="380">+(H870*2+H869)/3</f>
        <v>0</v>
      </c>
      <c r="I871" s="31">
        <f t="shared" si="380"/>
        <v>0</v>
      </c>
      <c r="J871" s="31">
        <f t="shared" si="380"/>
        <v>0</v>
      </c>
      <c r="K871" s="31">
        <f t="shared" si="380"/>
        <v>0</v>
      </c>
      <c r="L871" s="31">
        <f t="shared" si="380"/>
        <v>0</v>
      </c>
      <c r="M871" s="31">
        <f t="shared" si="380"/>
        <v>0</v>
      </c>
      <c r="N871" s="31">
        <f t="shared" si="380"/>
        <v>0</v>
      </c>
      <c r="O871" s="31">
        <f t="shared" si="380"/>
        <v>0</v>
      </c>
      <c r="P871" s="31">
        <f t="shared" si="380"/>
        <v>0</v>
      </c>
      <c r="Q871" s="31">
        <f t="shared" si="380"/>
        <v>0</v>
      </c>
      <c r="R871" s="32">
        <f t="shared" si="379"/>
        <v>0</v>
      </c>
      <c r="S871" s="24">
        <f>SUM(S869:S870)/2</f>
        <v>0</v>
      </c>
      <c r="T871" s="36"/>
    </row>
    <row r="872" spans="1:20" x14ac:dyDescent="0.25">
      <c r="A872" s="440"/>
      <c r="B872" s="442"/>
      <c r="C872" s="442"/>
      <c r="D872" s="443"/>
      <c r="E872" s="444"/>
      <c r="F872" s="322" t="s">
        <v>20</v>
      </c>
      <c r="G872" s="9" t="s">
        <v>1</v>
      </c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>
        <f t="shared" si="379"/>
        <v>0</v>
      </c>
      <c r="S872" s="22">
        <f>SUM(H872:Q872)/R$7</f>
        <v>0</v>
      </c>
      <c r="T872" s="36"/>
    </row>
    <row r="873" spans="1:20" x14ac:dyDescent="0.25">
      <c r="A873" s="440"/>
      <c r="B873" s="442"/>
      <c r="C873" s="442"/>
      <c r="D873" s="443"/>
      <c r="E873" s="444"/>
      <c r="F873" s="322"/>
      <c r="G873" s="9" t="s">
        <v>2</v>
      </c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>
        <f t="shared" si="379"/>
        <v>0</v>
      </c>
      <c r="S873" s="22">
        <f>SUM(H873:Q873)/R$7</f>
        <v>0</v>
      </c>
      <c r="T873" s="36"/>
    </row>
    <row r="874" spans="1:20" x14ac:dyDescent="0.25">
      <c r="A874" s="440"/>
      <c r="B874" s="442"/>
      <c r="C874" s="442"/>
      <c r="D874" s="443"/>
      <c r="E874" s="444"/>
      <c r="F874" s="322"/>
      <c r="G874" s="23" t="s">
        <v>23</v>
      </c>
      <c r="H874" s="31">
        <f t="shared" ref="H874:Q874" si="381">+(H873*2+H872)/3</f>
        <v>0</v>
      </c>
      <c r="I874" s="31">
        <f t="shared" si="381"/>
        <v>0</v>
      </c>
      <c r="J874" s="31">
        <f t="shared" si="381"/>
        <v>0</v>
      </c>
      <c r="K874" s="31">
        <f t="shared" si="381"/>
        <v>0</v>
      </c>
      <c r="L874" s="31">
        <f t="shared" si="381"/>
        <v>0</v>
      </c>
      <c r="M874" s="31">
        <f t="shared" si="381"/>
        <v>0</v>
      </c>
      <c r="N874" s="31">
        <f t="shared" si="381"/>
        <v>0</v>
      </c>
      <c r="O874" s="31">
        <f t="shared" si="381"/>
        <v>0</v>
      </c>
      <c r="P874" s="31">
        <f t="shared" si="381"/>
        <v>0</v>
      </c>
      <c r="Q874" s="31">
        <f t="shared" si="381"/>
        <v>0</v>
      </c>
      <c r="R874" s="32">
        <f t="shared" si="379"/>
        <v>0</v>
      </c>
      <c r="S874" s="24">
        <f>SUM(S872:S873)/2</f>
        <v>0</v>
      </c>
      <c r="T874" s="36"/>
    </row>
    <row r="875" spans="1:20" ht="15.75" thickBot="1" x14ac:dyDescent="0.3">
      <c r="A875" s="440"/>
      <c r="B875" s="442"/>
      <c r="C875" s="442"/>
      <c r="D875" s="443"/>
      <c r="E875" s="444"/>
      <c r="F875" s="323" t="s">
        <v>21</v>
      </c>
      <c r="G875" s="323"/>
      <c r="H875" s="25">
        <f>SUM(H871,H874)/2</f>
        <v>0</v>
      </c>
      <c r="I875" s="25">
        <f t="shared" ref="I875:Q875" si="382">SUM(I871,I874)/2</f>
        <v>0</v>
      </c>
      <c r="J875" s="25">
        <f t="shared" si="382"/>
        <v>0</v>
      </c>
      <c r="K875" s="25">
        <f t="shared" si="382"/>
        <v>0</v>
      </c>
      <c r="L875" s="25">
        <f t="shared" si="382"/>
        <v>0</v>
      </c>
      <c r="M875" s="25">
        <f t="shared" si="382"/>
        <v>0</v>
      </c>
      <c r="N875" s="25">
        <f t="shared" si="382"/>
        <v>0</v>
      </c>
      <c r="O875" s="25">
        <f t="shared" si="382"/>
        <v>0</v>
      </c>
      <c r="P875" s="25">
        <f t="shared" si="382"/>
        <v>0</v>
      </c>
      <c r="Q875" s="25">
        <f t="shared" si="382"/>
        <v>0</v>
      </c>
      <c r="R875" s="25"/>
      <c r="S875" s="25">
        <f>SUM(S871,S874)/2</f>
        <v>0</v>
      </c>
      <c r="T875" s="11"/>
    </row>
    <row r="876" spans="1:20" ht="15" customHeight="1" x14ac:dyDescent="0.25">
      <c r="A876" s="439">
        <v>125</v>
      </c>
      <c r="B876" s="441" t="s">
        <v>55</v>
      </c>
      <c r="C876" s="441" t="s">
        <v>34</v>
      </c>
      <c r="D876" s="443" t="s">
        <v>57</v>
      </c>
      <c r="E876" s="444"/>
      <c r="F876" s="319" t="s">
        <v>16</v>
      </c>
      <c r="G876" s="12" t="s">
        <v>1</v>
      </c>
      <c r="H876" s="26"/>
      <c r="I876" s="20"/>
      <c r="J876" s="20"/>
      <c r="K876" s="20"/>
      <c r="L876" s="20"/>
      <c r="M876" s="20"/>
      <c r="N876" s="20"/>
      <c r="O876" s="20"/>
      <c r="P876" s="20"/>
      <c r="Q876" s="20"/>
      <c r="R876" s="20">
        <f t="shared" ref="R876:R881" si="383">SUM(H876:Q876)</f>
        <v>0</v>
      </c>
      <c r="S876" s="21">
        <f>SUM(H876:Q876)/R$7</f>
        <v>0</v>
      </c>
      <c r="T876" s="16"/>
    </row>
    <row r="877" spans="1:20" x14ac:dyDescent="0.25">
      <c r="A877" s="440"/>
      <c r="B877" s="442"/>
      <c r="C877" s="442"/>
      <c r="D877" s="443"/>
      <c r="E877" s="444"/>
      <c r="F877" s="320"/>
      <c r="G877" s="9" t="s">
        <v>2</v>
      </c>
      <c r="H877" s="28"/>
      <c r="I877" s="29"/>
      <c r="J877" s="29"/>
      <c r="K877" s="29"/>
      <c r="L877" s="29"/>
      <c r="M877" s="29"/>
      <c r="N877" s="29"/>
      <c r="O877" s="29"/>
      <c r="P877" s="29"/>
      <c r="Q877" s="29"/>
      <c r="R877" s="29">
        <f t="shared" si="383"/>
        <v>0</v>
      </c>
      <c r="S877" s="22">
        <f>SUM(H877:Q877)/R$7</f>
        <v>0</v>
      </c>
      <c r="T877" s="36"/>
    </row>
    <row r="878" spans="1:20" x14ac:dyDescent="0.25">
      <c r="A878" s="440"/>
      <c r="B878" s="442"/>
      <c r="C878" s="442"/>
      <c r="D878" s="443"/>
      <c r="E878" s="444"/>
      <c r="F878" s="321"/>
      <c r="G878" s="23" t="s">
        <v>22</v>
      </c>
      <c r="H878" s="31">
        <f t="shared" ref="H878:Q878" si="384">+(H877*2+H876)/3</f>
        <v>0</v>
      </c>
      <c r="I878" s="31">
        <f t="shared" si="384"/>
        <v>0</v>
      </c>
      <c r="J878" s="31">
        <f t="shared" si="384"/>
        <v>0</v>
      </c>
      <c r="K878" s="31">
        <f t="shared" si="384"/>
        <v>0</v>
      </c>
      <c r="L878" s="31">
        <f t="shared" si="384"/>
        <v>0</v>
      </c>
      <c r="M878" s="31">
        <f t="shared" si="384"/>
        <v>0</v>
      </c>
      <c r="N878" s="31">
        <f t="shared" si="384"/>
        <v>0</v>
      </c>
      <c r="O878" s="31">
        <f t="shared" si="384"/>
        <v>0</v>
      </c>
      <c r="P878" s="31">
        <f t="shared" si="384"/>
        <v>0</v>
      </c>
      <c r="Q878" s="31">
        <f t="shared" si="384"/>
        <v>0</v>
      </c>
      <c r="R878" s="32">
        <f t="shared" si="383"/>
        <v>0</v>
      </c>
      <c r="S878" s="24">
        <f>SUM(S876:S877)/2</f>
        <v>0</v>
      </c>
      <c r="T878" s="36"/>
    </row>
    <row r="879" spans="1:20" x14ac:dyDescent="0.25">
      <c r="A879" s="440"/>
      <c r="B879" s="442"/>
      <c r="C879" s="442"/>
      <c r="D879" s="443"/>
      <c r="E879" s="444"/>
      <c r="F879" s="322" t="s">
        <v>20</v>
      </c>
      <c r="G879" s="9" t="s">
        <v>1</v>
      </c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>
        <f t="shared" si="383"/>
        <v>0</v>
      </c>
      <c r="S879" s="22">
        <f>SUM(H879:Q879)/R$7</f>
        <v>0</v>
      </c>
      <c r="T879" s="36"/>
    </row>
    <row r="880" spans="1:20" x14ac:dyDescent="0.25">
      <c r="A880" s="440"/>
      <c r="B880" s="442"/>
      <c r="C880" s="442"/>
      <c r="D880" s="443"/>
      <c r="E880" s="444"/>
      <c r="F880" s="322"/>
      <c r="G880" s="9" t="s">
        <v>2</v>
      </c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>
        <f t="shared" si="383"/>
        <v>0</v>
      </c>
      <c r="S880" s="22">
        <f>SUM(H880:Q880)/R$7</f>
        <v>0</v>
      </c>
      <c r="T880" s="36"/>
    </row>
    <row r="881" spans="1:20" x14ac:dyDescent="0.25">
      <c r="A881" s="440"/>
      <c r="B881" s="442"/>
      <c r="C881" s="442"/>
      <c r="D881" s="443"/>
      <c r="E881" s="444"/>
      <c r="F881" s="322"/>
      <c r="G881" s="23" t="s">
        <v>23</v>
      </c>
      <c r="H881" s="31">
        <f t="shared" ref="H881:Q881" si="385">+(H880*2+H879)/3</f>
        <v>0</v>
      </c>
      <c r="I881" s="31">
        <f t="shared" si="385"/>
        <v>0</v>
      </c>
      <c r="J881" s="31">
        <f t="shared" si="385"/>
        <v>0</v>
      </c>
      <c r="K881" s="31">
        <f t="shared" si="385"/>
        <v>0</v>
      </c>
      <c r="L881" s="31">
        <f t="shared" si="385"/>
        <v>0</v>
      </c>
      <c r="M881" s="31">
        <f t="shared" si="385"/>
        <v>0</v>
      </c>
      <c r="N881" s="31">
        <f t="shared" si="385"/>
        <v>0</v>
      </c>
      <c r="O881" s="31">
        <f t="shared" si="385"/>
        <v>0</v>
      </c>
      <c r="P881" s="31">
        <f t="shared" si="385"/>
        <v>0</v>
      </c>
      <c r="Q881" s="31">
        <f t="shared" si="385"/>
        <v>0</v>
      </c>
      <c r="R881" s="32">
        <f t="shared" si="383"/>
        <v>0</v>
      </c>
      <c r="S881" s="24">
        <f>SUM(S879:S880)/2</f>
        <v>0</v>
      </c>
      <c r="T881" s="36"/>
    </row>
    <row r="882" spans="1:20" ht="15.75" thickBot="1" x14ac:dyDescent="0.3">
      <c r="A882" s="440"/>
      <c r="B882" s="442"/>
      <c r="C882" s="442"/>
      <c r="D882" s="443"/>
      <c r="E882" s="444"/>
      <c r="F882" s="323" t="s">
        <v>21</v>
      </c>
      <c r="G882" s="323"/>
      <c r="H882" s="25">
        <f>SUM(H878,H881)/2</f>
        <v>0</v>
      </c>
      <c r="I882" s="25">
        <f t="shared" ref="I882:Q882" si="386">SUM(I878,I881)/2</f>
        <v>0</v>
      </c>
      <c r="J882" s="25">
        <f t="shared" si="386"/>
        <v>0</v>
      </c>
      <c r="K882" s="25">
        <f t="shared" si="386"/>
        <v>0</v>
      </c>
      <c r="L882" s="25">
        <f t="shared" si="386"/>
        <v>0</v>
      </c>
      <c r="M882" s="25">
        <f t="shared" si="386"/>
        <v>0</v>
      </c>
      <c r="N882" s="25">
        <f t="shared" si="386"/>
        <v>0</v>
      </c>
      <c r="O882" s="25">
        <f t="shared" si="386"/>
        <v>0</v>
      </c>
      <c r="P882" s="25">
        <f t="shared" si="386"/>
        <v>0</v>
      </c>
      <c r="Q882" s="25">
        <f t="shared" si="386"/>
        <v>0</v>
      </c>
      <c r="R882" s="25"/>
      <c r="S882" s="25">
        <f>SUM(S878,S881)/2</f>
        <v>0</v>
      </c>
      <c r="T882" s="11"/>
    </row>
    <row r="884" spans="1:20" x14ac:dyDescent="0.25">
      <c r="G884" t="s">
        <v>19</v>
      </c>
      <c r="M884" s="419" t="s">
        <v>18</v>
      </c>
      <c r="N884" s="419"/>
      <c r="O884" s="419"/>
      <c r="P884" s="419"/>
      <c r="Q884" s="419"/>
    </row>
  </sheetData>
  <mergeCells count="1022">
    <mergeCell ref="A1:T1"/>
    <mergeCell ref="A3:A6"/>
    <mergeCell ref="B3:B6"/>
    <mergeCell ref="C3:C6"/>
    <mergeCell ref="D3:D6"/>
    <mergeCell ref="E3:E6"/>
    <mergeCell ref="R5:R6"/>
    <mergeCell ref="M5:M6"/>
    <mergeCell ref="N5:N6"/>
    <mergeCell ref="O5:O6"/>
    <mergeCell ref="P5:P6"/>
    <mergeCell ref="Q5:Q6"/>
    <mergeCell ref="F3:F7"/>
    <mergeCell ref="H3:R4"/>
    <mergeCell ref="S3:S7"/>
    <mergeCell ref="T3:T7"/>
    <mergeCell ref="H5:H6"/>
    <mergeCell ref="I5:I6"/>
    <mergeCell ref="J5:J6"/>
    <mergeCell ref="K5:K6"/>
    <mergeCell ref="L5:L6"/>
    <mergeCell ref="A7:A14"/>
    <mergeCell ref="B7:B14"/>
    <mergeCell ref="C7:C14"/>
    <mergeCell ref="D7:D14"/>
    <mergeCell ref="E7:E14"/>
    <mergeCell ref="F15:F17"/>
    <mergeCell ref="F18:F20"/>
    <mergeCell ref="F21:G21"/>
    <mergeCell ref="A15:A21"/>
    <mergeCell ref="B15:B21"/>
    <mergeCell ref="C15:C21"/>
    <mergeCell ref="D15:D21"/>
    <mergeCell ref="E15:E21"/>
    <mergeCell ref="F22:F24"/>
    <mergeCell ref="F25:F27"/>
    <mergeCell ref="F28:G28"/>
    <mergeCell ref="A22:A28"/>
    <mergeCell ref="B22:B28"/>
    <mergeCell ref="C22:C28"/>
    <mergeCell ref="D22:D28"/>
    <mergeCell ref="E22:E28"/>
    <mergeCell ref="F8:F10"/>
    <mergeCell ref="F11:F13"/>
    <mergeCell ref="F14:G14"/>
    <mergeCell ref="F29:F31"/>
    <mergeCell ref="F32:F34"/>
    <mergeCell ref="F35:G35"/>
    <mergeCell ref="A29:A35"/>
    <mergeCell ref="B29:B35"/>
    <mergeCell ref="C29:C35"/>
    <mergeCell ref="D29:D35"/>
    <mergeCell ref="E29:E35"/>
    <mergeCell ref="F50:F52"/>
    <mergeCell ref="F53:F55"/>
    <mergeCell ref="F56:G56"/>
    <mergeCell ref="F57:F59"/>
    <mergeCell ref="F60:F62"/>
    <mergeCell ref="F63:G63"/>
    <mergeCell ref="F36:F38"/>
    <mergeCell ref="F39:F41"/>
    <mergeCell ref="F42:G42"/>
    <mergeCell ref="F43:F45"/>
    <mergeCell ref="F46:F48"/>
    <mergeCell ref="F49:G49"/>
    <mergeCell ref="A43:A49"/>
    <mergeCell ref="B43:B49"/>
    <mergeCell ref="C43:C49"/>
    <mergeCell ref="D43:D49"/>
    <mergeCell ref="E43:E49"/>
    <mergeCell ref="A36:A42"/>
    <mergeCell ref="B36:B42"/>
    <mergeCell ref="C36:C42"/>
    <mergeCell ref="D36:D42"/>
    <mergeCell ref="E36:E42"/>
    <mergeCell ref="A57:A63"/>
    <mergeCell ref="B57:B63"/>
    <mergeCell ref="F78:F80"/>
    <mergeCell ref="F81:F83"/>
    <mergeCell ref="F84:G84"/>
    <mergeCell ref="F85:F87"/>
    <mergeCell ref="F88:F90"/>
    <mergeCell ref="F91:G91"/>
    <mergeCell ref="F64:F66"/>
    <mergeCell ref="F67:F69"/>
    <mergeCell ref="F70:G70"/>
    <mergeCell ref="F71:F73"/>
    <mergeCell ref="F74:F76"/>
    <mergeCell ref="F77:G77"/>
    <mergeCell ref="F106:F108"/>
    <mergeCell ref="F109:F111"/>
    <mergeCell ref="F112:G112"/>
    <mergeCell ref="F113:F115"/>
    <mergeCell ref="F116:F118"/>
    <mergeCell ref="F119:G119"/>
    <mergeCell ref="F92:F94"/>
    <mergeCell ref="F95:F97"/>
    <mergeCell ref="F98:G98"/>
    <mergeCell ref="F99:F101"/>
    <mergeCell ref="F102:F104"/>
    <mergeCell ref="F105:G105"/>
    <mergeCell ref="F134:F136"/>
    <mergeCell ref="F137:F139"/>
    <mergeCell ref="F140:G140"/>
    <mergeCell ref="F141:F143"/>
    <mergeCell ref="F144:F146"/>
    <mergeCell ref="F147:G147"/>
    <mergeCell ref="F120:F122"/>
    <mergeCell ref="F123:F125"/>
    <mergeCell ref="F126:G126"/>
    <mergeCell ref="F127:F129"/>
    <mergeCell ref="F130:F132"/>
    <mergeCell ref="F133:G133"/>
    <mergeCell ref="F169:F171"/>
    <mergeCell ref="F172:F174"/>
    <mergeCell ref="F175:G175"/>
    <mergeCell ref="F176:F178"/>
    <mergeCell ref="F179:F181"/>
    <mergeCell ref="F182:G182"/>
    <mergeCell ref="F148:F150"/>
    <mergeCell ref="F151:F153"/>
    <mergeCell ref="F154:G154"/>
    <mergeCell ref="F155:F157"/>
    <mergeCell ref="F158:F160"/>
    <mergeCell ref="F161:G161"/>
    <mergeCell ref="F162:F164"/>
    <mergeCell ref="F165:F167"/>
    <mergeCell ref="F168:G168"/>
    <mergeCell ref="F197:F199"/>
    <mergeCell ref="F200:F202"/>
    <mergeCell ref="F203:G203"/>
    <mergeCell ref="F204:F206"/>
    <mergeCell ref="F207:F209"/>
    <mergeCell ref="F210:G210"/>
    <mergeCell ref="F183:F185"/>
    <mergeCell ref="F186:F188"/>
    <mergeCell ref="F189:G189"/>
    <mergeCell ref="F190:F192"/>
    <mergeCell ref="F193:F195"/>
    <mergeCell ref="F196:G196"/>
    <mergeCell ref="F232:F234"/>
    <mergeCell ref="F235:F237"/>
    <mergeCell ref="F238:G238"/>
    <mergeCell ref="F211:F213"/>
    <mergeCell ref="F214:F216"/>
    <mergeCell ref="F217:G217"/>
    <mergeCell ref="F218:F220"/>
    <mergeCell ref="F221:F223"/>
    <mergeCell ref="F224:G224"/>
    <mergeCell ref="F225:F227"/>
    <mergeCell ref="F228:F230"/>
    <mergeCell ref="F231:G231"/>
    <mergeCell ref="F253:F255"/>
    <mergeCell ref="F256:F258"/>
    <mergeCell ref="F259:G259"/>
    <mergeCell ref="F260:F262"/>
    <mergeCell ref="F263:F265"/>
    <mergeCell ref="F266:G266"/>
    <mergeCell ref="F239:F241"/>
    <mergeCell ref="F242:F244"/>
    <mergeCell ref="F245:G245"/>
    <mergeCell ref="F246:F248"/>
    <mergeCell ref="F249:F251"/>
    <mergeCell ref="F252:G252"/>
    <mergeCell ref="F281:F283"/>
    <mergeCell ref="F284:F286"/>
    <mergeCell ref="F287:G287"/>
    <mergeCell ref="F288:F290"/>
    <mergeCell ref="F291:F293"/>
    <mergeCell ref="F294:G294"/>
    <mergeCell ref="F267:F269"/>
    <mergeCell ref="F270:F272"/>
    <mergeCell ref="F273:G273"/>
    <mergeCell ref="F274:F276"/>
    <mergeCell ref="F277:F279"/>
    <mergeCell ref="F280:G280"/>
    <mergeCell ref="F309:F311"/>
    <mergeCell ref="F312:F314"/>
    <mergeCell ref="F315:G315"/>
    <mergeCell ref="F316:F318"/>
    <mergeCell ref="F319:F321"/>
    <mergeCell ref="F322:G322"/>
    <mergeCell ref="F295:F297"/>
    <mergeCell ref="F298:F300"/>
    <mergeCell ref="F301:G301"/>
    <mergeCell ref="F302:F304"/>
    <mergeCell ref="F305:F307"/>
    <mergeCell ref="F308:G308"/>
    <mergeCell ref="F337:F339"/>
    <mergeCell ref="F340:F342"/>
    <mergeCell ref="F343:G343"/>
    <mergeCell ref="F344:F346"/>
    <mergeCell ref="F347:F349"/>
    <mergeCell ref="F350:G350"/>
    <mergeCell ref="F323:F325"/>
    <mergeCell ref="F326:F328"/>
    <mergeCell ref="F329:G329"/>
    <mergeCell ref="F330:F332"/>
    <mergeCell ref="F333:F335"/>
    <mergeCell ref="F336:G336"/>
    <mergeCell ref="F365:F367"/>
    <mergeCell ref="F368:F370"/>
    <mergeCell ref="F371:G371"/>
    <mergeCell ref="F372:F374"/>
    <mergeCell ref="F375:F377"/>
    <mergeCell ref="F378:G378"/>
    <mergeCell ref="F351:F353"/>
    <mergeCell ref="F354:F356"/>
    <mergeCell ref="F357:G357"/>
    <mergeCell ref="F358:F360"/>
    <mergeCell ref="F361:F363"/>
    <mergeCell ref="F364:G364"/>
    <mergeCell ref="F393:F395"/>
    <mergeCell ref="F396:F398"/>
    <mergeCell ref="F399:G399"/>
    <mergeCell ref="F400:F402"/>
    <mergeCell ref="F403:F405"/>
    <mergeCell ref="F406:G406"/>
    <mergeCell ref="F379:F381"/>
    <mergeCell ref="F382:F384"/>
    <mergeCell ref="F385:G385"/>
    <mergeCell ref="F386:F388"/>
    <mergeCell ref="F389:F391"/>
    <mergeCell ref="F392:G392"/>
    <mergeCell ref="F421:F423"/>
    <mergeCell ref="F424:F426"/>
    <mergeCell ref="F427:G427"/>
    <mergeCell ref="F428:F430"/>
    <mergeCell ref="F431:F433"/>
    <mergeCell ref="F434:G434"/>
    <mergeCell ref="F407:F409"/>
    <mergeCell ref="F410:F412"/>
    <mergeCell ref="F413:G413"/>
    <mergeCell ref="F414:F416"/>
    <mergeCell ref="F417:F419"/>
    <mergeCell ref="F420:G420"/>
    <mergeCell ref="F449:F451"/>
    <mergeCell ref="F452:F454"/>
    <mergeCell ref="F455:G455"/>
    <mergeCell ref="F456:F458"/>
    <mergeCell ref="F459:F461"/>
    <mergeCell ref="F462:G462"/>
    <mergeCell ref="F435:F437"/>
    <mergeCell ref="F438:F440"/>
    <mergeCell ref="F441:G441"/>
    <mergeCell ref="F442:F444"/>
    <mergeCell ref="F445:F447"/>
    <mergeCell ref="F448:G448"/>
    <mergeCell ref="F477:F479"/>
    <mergeCell ref="F480:F482"/>
    <mergeCell ref="F483:G483"/>
    <mergeCell ref="F484:F486"/>
    <mergeCell ref="F487:F489"/>
    <mergeCell ref="F490:G490"/>
    <mergeCell ref="F463:F465"/>
    <mergeCell ref="F466:F468"/>
    <mergeCell ref="F469:G469"/>
    <mergeCell ref="F470:F472"/>
    <mergeCell ref="F473:F475"/>
    <mergeCell ref="F476:G476"/>
    <mergeCell ref="F505:F507"/>
    <mergeCell ref="F508:F510"/>
    <mergeCell ref="F511:G511"/>
    <mergeCell ref="F512:F514"/>
    <mergeCell ref="F515:F517"/>
    <mergeCell ref="F518:G518"/>
    <mergeCell ref="F491:F493"/>
    <mergeCell ref="F494:F496"/>
    <mergeCell ref="F497:G497"/>
    <mergeCell ref="F498:F500"/>
    <mergeCell ref="F501:F503"/>
    <mergeCell ref="F504:G504"/>
    <mergeCell ref="F533:F535"/>
    <mergeCell ref="F536:F538"/>
    <mergeCell ref="F539:G539"/>
    <mergeCell ref="F540:F542"/>
    <mergeCell ref="F543:F545"/>
    <mergeCell ref="F546:G546"/>
    <mergeCell ref="F519:F521"/>
    <mergeCell ref="F522:F524"/>
    <mergeCell ref="F525:G525"/>
    <mergeCell ref="F526:F528"/>
    <mergeCell ref="F529:F531"/>
    <mergeCell ref="F532:G532"/>
    <mergeCell ref="F561:F563"/>
    <mergeCell ref="F564:F566"/>
    <mergeCell ref="F567:G567"/>
    <mergeCell ref="F568:F570"/>
    <mergeCell ref="F571:F573"/>
    <mergeCell ref="F574:G574"/>
    <mergeCell ref="F547:F549"/>
    <mergeCell ref="F550:F552"/>
    <mergeCell ref="F553:G553"/>
    <mergeCell ref="F554:F556"/>
    <mergeCell ref="F557:F559"/>
    <mergeCell ref="F560:G560"/>
    <mergeCell ref="F589:F591"/>
    <mergeCell ref="F592:F594"/>
    <mergeCell ref="F595:G595"/>
    <mergeCell ref="F596:F598"/>
    <mergeCell ref="F599:F601"/>
    <mergeCell ref="F602:G602"/>
    <mergeCell ref="F575:F577"/>
    <mergeCell ref="F578:F580"/>
    <mergeCell ref="F581:G581"/>
    <mergeCell ref="F582:F584"/>
    <mergeCell ref="F585:F587"/>
    <mergeCell ref="F588:G588"/>
    <mergeCell ref="F617:F619"/>
    <mergeCell ref="F620:F622"/>
    <mergeCell ref="F623:G623"/>
    <mergeCell ref="F624:F626"/>
    <mergeCell ref="F627:F629"/>
    <mergeCell ref="F630:G630"/>
    <mergeCell ref="F603:F605"/>
    <mergeCell ref="F606:F608"/>
    <mergeCell ref="F609:G609"/>
    <mergeCell ref="F610:F612"/>
    <mergeCell ref="F613:F615"/>
    <mergeCell ref="F616:G616"/>
    <mergeCell ref="F645:F647"/>
    <mergeCell ref="F648:F650"/>
    <mergeCell ref="F651:G651"/>
    <mergeCell ref="F652:F654"/>
    <mergeCell ref="F655:F657"/>
    <mergeCell ref="F658:G658"/>
    <mergeCell ref="F631:F633"/>
    <mergeCell ref="F634:F636"/>
    <mergeCell ref="F637:G637"/>
    <mergeCell ref="F638:F640"/>
    <mergeCell ref="F641:F643"/>
    <mergeCell ref="F644:G644"/>
    <mergeCell ref="F673:F675"/>
    <mergeCell ref="F676:F678"/>
    <mergeCell ref="F679:G679"/>
    <mergeCell ref="F680:F682"/>
    <mergeCell ref="F683:F685"/>
    <mergeCell ref="F686:G686"/>
    <mergeCell ref="F659:F661"/>
    <mergeCell ref="F662:F664"/>
    <mergeCell ref="F665:G665"/>
    <mergeCell ref="F666:F668"/>
    <mergeCell ref="F669:F671"/>
    <mergeCell ref="F672:G672"/>
    <mergeCell ref="F701:F703"/>
    <mergeCell ref="F704:F706"/>
    <mergeCell ref="F707:G707"/>
    <mergeCell ref="F708:F710"/>
    <mergeCell ref="F711:F713"/>
    <mergeCell ref="F714:G714"/>
    <mergeCell ref="F687:F689"/>
    <mergeCell ref="F690:F692"/>
    <mergeCell ref="F693:G693"/>
    <mergeCell ref="F694:F696"/>
    <mergeCell ref="F697:F699"/>
    <mergeCell ref="F700:G700"/>
    <mergeCell ref="F729:F731"/>
    <mergeCell ref="F732:F734"/>
    <mergeCell ref="F735:G735"/>
    <mergeCell ref="F736:F738"/>
    <mergeCell ref="F739:F741"/>
    <mergeCell ref="F742:G742"/>
    <mergeCell ref="F715:F717"/>
    <mergeCell ref="F718:F720"/>
    <mergeCell ref="F721:G721"/>
    <mergeCell ref="F722:F724"/>
    <mergeCell ref="F725:F727"/>
    <mergeCell ref="F728:G728"/>
    <mergeCell ref="F757:F759"/>
    <mergeCell ref="F760:F762"/>
    <mergeCell ref="F763:G763"/>
    <mergeCell ref="F764:F766"/>
    <mergeCell ref="F767:F769"/>
    <mergeCell ref="F770:G770"/>
    <mergeCell ref="F743:F745"/>
    <mergeCell ref="F746:F748"/>
    <mergeCell ref="F749:G749"/>
    <mergeCell ref="F750:F752"/>
    <mergeCell ref="F753:F755"/>
    <mergeCell ref="F756:G756"/>
    <mergeCell ref="F785:F787"/>
    <mergeCell ref="F788:F790"/>
    <mergeCell ref="F791:G791"/>
    <mergeCell ref="F792:F794"/>
    <mergeCell ref="F795:F797"/>
    <mergeCell ref="F847:G847"/>
    <mergeCell ref="F848:F850"/>
    <mergeCell ref="F851:F853"/>
    <mergeCell ref="F854:G854"/>
    <mergeCell ref="F827:F829"/>
    <mergeCell ref="F830:F832"/>
    <mergeCell ref="F833:G833"/>
    <mergeCell ref="F834:F836"/>
    <mergeCell ref="F837:F839"/>
    <mergeCell ref="F840:G840"/>
    <mergeCell ref="F872:F874"/>
    <mergeCell ref="F875:G875"/>
    <mergeCell ref="F876:F878"/>
    <mergeCell ref="F879:F881"/>
    <mergeCell ref="F882:G882"/>
    <mergeCell ref="F855:F857"/>
    <mergeCell ref="F858:F860"/>
    <mergeCell ref="F861:G861"/>
    <mergeCell ref="F862:F864"/>
    <mergeCell ref="F865:F867"/>
    <mergeCell ref="F868:G868"/>
    <mergeCell ref="F841:F843"/>
    <mergeCell ref="F844:F846"/>
    <mergeCell ref="F798:G798"/>
    <mergeCell ref="F771:F773"/>
    <mergeCell ref="F774:F776"/>
    <mergeCell ref="F777:G777"/>
    <mergeCell ref="F778:F780"/>
    <mergeCell ref="F781:F783"/>
    <mergeCell ref="F784:G784"/>
    <mergeCell ref="F813:F815"/>
    <mergeCell ref="F816:F818"/>
    <mergeCell ref="F819:G819"/>
    <mergeCell ref="F820:F822"/>
    <mergeCell ref="F823:F825"/>
    <mergeCell ref="F826:G826"/>
    <mergeCell ref="F799:F801"/>
    <mergeCell ref="F802:F804"/>
    <mergeCell ref="F805:G805"/>
    <mergeCell ref="F806:F808"/>
    <mergeCell ref="F809:F811"/>
    <mergeCell ref="F812:G812"/>
    <mergeCell ref="C57:C63"/>
    <mergeCell ref="D57:D63"/>
    <mergeCell ref="E57:E63"/>
    <mergeCell ref="A50:A56"/>
    <mergeCell ref="B50:B56"/>
    <mergeCell ref="C50:C56"/>
    <mergeCell ref="D50:D56"/>
    <mergeCell ref="E50:E56"/>
    <mergeCell ref="A71:A77"/>
    <mergeCell ref="B71:B77"/>
    <mergeCell ref="C71:C77"/>
    <mergeCell ref="D71:D77"/>
    <mergeCell ref="E71:E77"/>
    <mergeCell ref="A64:A70"/>
    <mergeCell ref="B64:B70"/>
    <mergeCell ref="C64:C70"/>
    <mergeCell ref="D64:D70"/>
    <mergeCell ref="E64:E70"/>
    <mergeCell ref="A85:A91"/>
    <mergeCell ref="B85:B91"/>
    <mergeCell ref="C85:C91"/>
    <mergeCell ref="D85:D91"/>
    <mergeCell ref="E85:E91"/>
    <mergeCell ref="A78:A84"/>
    <mergeCell ref="B78:B84"/>
    <mergeCell ref="C78:C84"/>
    <mergeCell ref="D78:D84"/>
    <mergeCell ref="E78:E84"/>
    <mergeCell ref="A99:A105"/>
    <mergeCell ref="B99:B105"/>
    <mergeCell ref="C99:C105"/>
    <mergeCell ref="D99:D105"/>
    <mergeCell ref="E99:E105"/>
    <mergeCell ref="A92:A98"/>
    <mergeCell ref="B92:B98"/>
    <mergeCell ref="C92:C98"/>
    <mergeCell ref="D92:D98"/>
    <mergeCell ref="E92:E98"/>
    <mergeCell ref="A113:A119"/>
    <mergeCell ref="B113:B119"/>
    <mergeCell ref="C113:C119"/>
    <mergeCell ref="D113:D119"/>
    <mergeCell ref="E113:E119"/>
    <mergeCell ref="A106:A112"/>
    <mergeCell ref="B106:B112"/>
    <mergeCell ref="C106:C112"/>
    <mergeCell ref="D106:D112"/>
    <mergeCell ref="E106:E112"/>
    <mergeCell ref="A127:A133"/>
    <mergeCell ref="B127:B133"/>
    <mergeCell ref="C127:C133"/>
    <mergeCell ref="D127:D133"/>
    <mergeCell ref="E127:E133"/>
    <mergeCell ref="A120:A126"/>
    <mergeCell ref="B120:B126"/>
    <mergeCell ref="C120:C126"/>
    <mergeCell ref="D120:D126"/>
    <mergeCell ref="E120:E126"/>
    <mergeCell ref="A141:A147"/>
    <mergeCell ref="B141:B147"/>
    <mergeCell ref="C141:C147"/>
    <mergeCell ref="D141:D147"/>
    <mergeCell ref="E141:E147"/>
    <mergeCell ref="A162:A168"/>
    <mergeCell ref="B162:B168"/>
    <mergeCell ref="C162:C168"/>
    <mergeCell ref="D162:D168"/>
    <mergeCell ref="E162:E168"/>
    <mergeCell ref="A134:A140"/>
    <mergeCell ref="B134:B140"/>
    <mergeCell ref="C134:C140"/>
    <mergeCell ref="D134:D140"/>
    <mergeCell ref="E134:E140"/>
    <mergeCell ref="A155:A161"/>
    <mergeCell ref="B155:B161"/>
    <mergeCell ref="C155:C161"/>
    <mergeCell ref="D155:D161"/>
    <mergeCell ref="E155:E161"/>
    <mergeCell ref="A148:A154"/>
    <mergeCell ref="B148:B154"/>
    <mergeCell ref="C148:C154"/>
    <mergeCell ref="D148:D154"/>
    <mergeCell ref="E148:E154"/>
    <mergeCell ref="A176:A182"/>
    <mergeCell ref="B176:B182"/>
    <mergeCell ref="C176:C182"/>
    <mergeCell ref="D176:D182"/>
    <mergeCell ref="E176:E182"/>
    <mergeCell ref="A169:A175"/>
    <mergeCell ref="B169:B175"/>
    <mergeCell ref="C169:C175"/>
    <mergeCell ref="D169:D175"/>
    <mergeCell ref="E169:E175"/>
    <mergeCell ref="A190:A196"/>
    <mergeCell ref="B190:B196"/>
    <mergeCell ref="C190:C196"/>
    <mergeCell ref="D190:D196"/>
    <mergeCell ref="E190:E196"/>
    <mergeCell ref="A183:A189"/>
    <mergeCell ref="B183:B189"/>
    <mergeCell ref="C183:C189"/>
    <mergeCell ref="D183:D189"/>
    <mergeCell ref="E183:E189"/>
    <mergeCell ref="A204:A210"/>
    <mergeCell ref="B204:B210"/>
    <mergeCell ref="C204:C210"/>
    <mergeCell ref="D204:D210"/>
    <mergeCell ref="E204:E210"/>
    <mergeCell ref="A225:A231"/>
    <mergeCell ref="B225:B231"/>
    <mergeCell ref="C225:C231"/>
    <mergeCell ref="D225:D231"/>
    <mergeCell ref="A197:A203"/>
    <mergeCell ref="B197:B203"/>
    <mergeCell ref="C197:C203"/>
    <mergeCell ref="D197:D203"/>
    <mergeCell ref="E197:E203"/>
    <mergeCell ref="A218:A224"/>
    <mergeCell ref="B218:B224"/>
    <mergeCell ref="C218:C224"/>
    <mergeCell ref="D218:D224"/>
    <mergeCell ref="E218:E224"/>
    <mergeCell ref="A211:A217"/>
    <mergeCell ref="B211:B217"/>
    <mergeCell ref="C211:C217"/>
    <mergeCell ref="D211:D217"/>
    <mergeCell ref="E211:E217"/>
    <mergeCell ref="A253:A259"/>
    <mergeCell ref="B253:B259"/>
    <mergeCell ref="C253:C259"/>
    <mergeCell ref="D253:D259"/>
    <mergeCell ref="E253:E259"/>
    <mergeCell ref="A274:A280"/>
    <mergeCell ref="B274:B280"/>
    <mergeCell ref="C274:C280"/>
    <mergeCell ref="D274:D280"/>
    <mergeCell ref="E274:E280"/>
    <mergeCell ref="A267:A273"/>
    <mergeCell ref="B267:B273"/>
    <mergeCell ref="C267:C273"/>
    <mergeCell ref="D267:D273"/>
    <mergeCell ref="E267:E273"/>
    <mergeCell ref="E225:E231"/>
    <mergeCell ref="A232:A238"/>
    <mergeCell ref="B232:B238"/>
    <mergeCell ref="C232:C238"/>
    <mergeCell ref="D232:D238"/>
    <mergeCell ref="E232:E238"/>
    <mergeCell ref="A246:A252"/>
    <mergeCell ref="B246:B252"/>
    <mergeCell ref="C246:C252"/>
    <mergeCell ref="D246:D252"/>
    <mergeCell ref="E246:E252"/>
    <mergeCell ref="A239:A245"/>
    <mergeCell ref="B239:B245"/>
    <mergeCell ref="C239:C245"/>
    <mergeCell ref="D239:D245"/>
    <mergeCell ref="E239:E245"/>
    <mergeCell ref="A281:A287"/>
    <mergeCell ref="B281:B287"/>
    <mergeCell ref="C281:C287"/>
    <mergeCell ref="D281:D287"/>
    <mergeCell ref="E281:E287"/>
    <mergeCell ref="A302:A308"/>
    <mergeCell ref="B302:B308"/>
    <mergeCell ref="C302:C308"/>
    <mergeCell ref="D302:D308"/>
    <mergeCell ref="E302:E308"/>
    <mergeCell ref="A295:A301"/>
    <mergeCell ref="B295:B301"/>
    <mergeCell ref="C295:C301"/>
    <mergeCell ref="D295:D301"/>
    <mergeCell ref="E295:E301"/>
    <mergeCell ref="A260:A266"/>
    <mergeCell ref="B260:B266"/>
    <mergeCell ref="C260:C266"/>
    <mergeCell ref="D260:D266"/>
    <mergeCell ref="E260:E266"/>
    <mergeCell ref="A309:A315"/>
    <mergeCell ref="B309:B315"/>
    <mergeCell ref="C309:C315"/>
    <mergeCell ref="D309:D315"/>
    <mergeCell ref="E309:E315"/>
    <mergeCell ref="A330:A336"/>
    <mergeCell ref="B330:B336"/>
    <mergeCell ref="C330:C336"/>
    <mergeCell ref="D330:D336"/>
    <mergeCell ref="E330:E336"/>
    <mergeCell ref="A323:A329"/>
    <mergeCell ref="B323:B329"/>
    <mergeCell ref="C323:C329"/>
    <mergeCell ref="D323:D329"/>
    <mergeCell ref="E323:E329"/>
    <mergeCell ref="A288:A294"/>
    <mergeCell ref="B288:B294"/>
    <mergeCell ref="C288:C294"/>
    <mergeCell ref="D288:D294"/>
    <mergeCell ref="E288:E294"/>
    <mergeCell ref="A337:A343"/>
    <mergeCell ref="B337:B343"/>
    <mergeCell ref="C337:C343"/>
    <mergeCell ref="D337:D343"/>
    <mergeCell ref="E337:E343"/>
    <mergeCell ref="A358:A364"/>
    <mergeCell ref="B358:B364"/>
    <mergeCell ref="C358:C364"/>
    <mergeCell ref="D358:D364"/>
    <mergeCell ref="E358:E364"/>
    <mergeCell ref="A351:A357"/>
    <mergeCell ref="B351:B357"/>
    <mergeCell ref="C351:C357"/>
    <mergeCell ref="D351:D357"/>
    <mergeCell ref="E351:E357"/>
    <mergeCell ref="A316:A322"/>
    <mergeCell ref="B316:B322"/>
    <mergeCell ref="C316:C322"/>
    <mergeCell ref="D316:D322"/>
    <mergeCell ref="E316:E322"/>
    <mergeCell ref="A365:A371"/>
    <mergeCell ref="B365:B371"/>
    <mergeCell ref="C365:C371"/>
    <mergeCell ref="D365:D371"/>
    <mergeCell ref="E365:E371"/>
    <mergeCell ref="A386:A392"/>
    <mergeCell ref="B386:B392"/>
    <mergeCell ref="C386:C392"/>
    <mergeCell ref="D386:D392"/>
    <mergeCell ref="E386:E392"/>
    <mergeCell ref="A379:A385"/>
    <mergeCell ref="B379:B385"/>
    <mergeCell ref="C379:C385"/>
    <mergeCell ref="D379:D385"/>
    <mergeCell ref="E379:E385"/>
    <mergeCell ref="A344:A350"/>
    <mergeCell ref="B344:B350"/>
    <mergeCell ref="C344:C350"/>
    <mergeCell ref="D344:D350"/>
    <mergeCell ref="E344:E350"/>
    <mergeCell ref="A393:A399"/>
    <mergeCell ref="B393:B399"/>
    <mergeCell ref="C393:C399"/>
    <mergeCell ref="D393:D399"/>
    <mergeCell ref="E393:E399"/>
    <mergeCell ref="A414:A420"/>
    <mergeCell ref="B414:B420"/>
    <mergeCell ref="C414:C420"/>
    <mergeCell ref="D414:D420"/>
    <mergeCell ref="E414:E420"/>
    <mergeCell ref="A407:A413"/>
    <mergeCell ref="B407:B413"/>
    <mergeCell ref="C407:C413"/>
    <mergeCell ref="D407:D413"/>
    <mergeCell ref="E407:E413"/>
    <mergeCell ref="A372:A378"/>
    <mergeCell ref="B372:B378"/>
    <mergeCell ref="C372:C378"/>
    <mergeCell ref="D372:D378"/>
    <mergeCell ref="E372:E378"/>
    <mergeCell ref="A421:A427"/>
    <mergeCell ref="B421:B427"/>
    <mergeCell ref="C421:C427"/>
    <mergeCell ref="D421:D427"/>
    <mergeCell ref="E421:E427"/>
    <mergeCell ref="A442:A448"/>
    <mergeCell ref="B442:B448"/>
    <mergeCell ref="C442:C448"/>
    <mergeCell ref="D442:D448"/>
    <mergeCell ref="E442:E448"/>
    <mergeCell ref="A435:A441"/>
    <mergeCell ref="B435:B441"/>
    <mergeCell ref="C435:C441"/>
    <mergeCell ref="D435:D441"/>
    <mergeCell ref="E435:E441"/>
    <mergeCell ref="A400:A406"/>
    <mergeCell ref="B400:B406"/>
    <mergeCell ref="C400:C406"/>
    <mergeCell ref="D400:D406"/>
    <mergeCell ref="E400:E406"/>
    <mergeCell ref="A449:A455"/>
    <mergeCell ref="B449:B455"/>
    <mergeCell ref="C449:C455"/>
    <mergeCell ref="D449:D455"/>
    <mergeCell ref="E449:E455"/>
    <mergeCell ref="A470:A476"/>
    <mergeCell ref="B470:B476"/>
    <mergeCell ref="C470:C476"/>
    <mergeCell ref="D470:D476"/>
    <mergeCell ref="E470:E476"/>
    <mergeCell ref="A463:A469"/>
    <mergeCell ref="B463:B469"/>
    <mergeCell ref="C463:C469"/>
    <mergeCell ref="D463:D469"/>
    <mergeCell ref="E463:E469"/>
    <mergeCell ref="A428:A434"/>
    <mergeCell ref="B428:B434"/>
    <mergeCell ref="C428:C434"/>
    <mergeCell ref="D428:D434"/>
    <mergeCell ref="E428:E434"/>
    <mergeCell ref="A477:A483"/>
    <mergeCell ref="B477:B483"/>
    <mergeCell ref="C477:C483"/>
    <mergeCell ref="D477:D483"/>
    <mergeCell ref="E477:E483"/>
    <mergeCell ref="A498:A504"/>
    <mergeCell ref="B498:B504"/>
    <mergeCell ref="C498:C504"/>
    <mergeCell ref="D498:D504"/>
    <mergeCell ref="E498:E504"/>
    <mergeCell ref="A491:A497"/>
    <mergeCell ref="B491:B497"/>
    <mergeCell ref="C491:C497"/>
    <mergeCell ref="D491:D497"/>
    <mergeCell ref="E491:E497"/>
    <mergeCell ref="A456:A462"/>
    <mergeCell ref="B456:B462"/>
    <mergeCell ref="C456:C462"/>
    <mergeCell ref="D456:D462"/>
    <mergeCell ref="E456:E462"/>
    <mergeCell ref="A505:A511"/>
    <mergeCell ref="B505:B511"/>
    <mergeCell ref="C505:C511"/>
    <mergeCell ref="D505:D511"/>
    <mergeCell ref="E505:E511"/>
    <mergeCell ref="A526:A532"/>
    <mergeCell ref="B526:B532"/>
    <mergeCell ref="C526:C532"/>
    <mergeCell ref="D526:D532"/>
    <mergeCell ref="E526:E532"/>
    <mergeCell ref="A519:A525"/>
    <mergeCell ref="B519:B525"/>
    <mergeCell ref="C519:C525"/>
    <mergeCell ref="D519:D525"/>
    <mergeCell ref="E519:E525"/>
    <mergeCell ref="A484:A490"/>
    <mergeCell ref="B484:B490"/>
    <mergeCell ref="C484:C490"/>
    <mergeCell ref="D484:D490"/>
    <mergeCell ref="E484:E490"/>
    <mergeCell ref="A533:A539"/>
    <mergeCell ref="B533:B539"/>
    <mergeCell ref="C533:C539"/>
    <mergeCell ref="D533:D539"/>
    <mergeCell ref="E533:E539"/>
    <mergeCell ref="A554:A560"/>
    <mergeCell ref="B554:B560"/>
    <mergeCell ref="C554:C560"/>
    <mergeCell ref="D554:D560"/>
    <mergeCell ref="E554:E560"/>
    <mergeCell ref="A547:A553"/>
    <mergeCell ref="B547:B553"/>
    <mergeCell ref="C547:C553"/>
    <mergeCell ref="D547:D553"/>
    <mergeCell ref="E547:E553"/>
    <mergeCell ref="A512:A518"/>
    <mergeCell ref="B512:B518"/>
    <mergeCell ref="C512:C518"/>
    <mergeCell ref="D512:D518"/>
    <mergeCell ref="E512:E518"/>
    <mergeCell ref="A561:A567"/>
    <mergeCell ref="B561:B567"/>
    <mergeCell ref="C561:C567"/>
    <mergeCell ref="D561:D567"/>
    <mergeCell ref="E561:E567"/>
    <mergeCell ref="A582:A588"/>
    <mergeCell ref="B582:B588"/>
    <mergeCell ref="C582:C588"/>
    <mergeCell ref="D582:D588"/>
    <mergeCell ref="E582:E588"/>
    <mergeCell ref="A575:A581"/>
    <mergeCell ref="B575:B581"/>
    <mergeCell ref="C575:C581"/>
    <mergeCell ref="D575:D581"/>
    <mergeCell ref="E575:E581"/>
    <mergeCell ref="A540:A546"/>
    <mergeCell ref="B540:B546"/>
    <mergeCell ref="C540:C546"/>
    <mergeCell ref="D540:D546"/>
    <mergeCell ref="E540:E546"/>
    <mergeCell ref="A589:A595"/>
    <mergeCell ref="B589:B595"/>
    <mergeCell ref="C589:C595"/>
    <mergeCell ref="D589:D595"/>
    <mergeCell ref="E589:E595"/>
    <mergeCell ref="A610:A616"/>
    <mergeCell ref="B610:B616"/>
    <mergeCell ref="C610:C616"/>
    <mergeCell ref="D610:D616"/>
    <mergeCell ref="E610:E616"/>
    <mergeCell ref="A603:A609"/>
    <mergeCell ref="B603:B609"/>
    <mergeCell ref="C603:C609"/>
    <mergeCell ref="D603:D609"/>
    <mergeCell ref="E603:E609"/>
    <mergeCell ref="A568:A574"/>
    <mergeCell ref="B568:B574"/>
    <mergeCell ref="C568:C574"/>
    <mergeCell ref="D568:D574"/>
    <mergeCell ref="E568:E574"/>
    <mergeCell ref="A617:A623"/>
    <mergeCell ref="B617:B623"/>
    <mergeCell ref="C617:C623"/>
    <mergeCell ref="D617:D623"/>
    <mergeCell ref="E617:E623"/>
    <mergeCell ref="A638:A644"/>
    <mergeCell ref="B638:B644"/>
    <mergeCell ref="C638:C644"/>
    <mergeCell ref="D638:D644"/>
    <mergeCell ref="E638:E644"/>
    <mergeCell ref="A631:A637"/>
    <mergeCell ref="B631:B637"/>
    <mergeCell ref="C631:C637"/>
    <mergeCell ref="D631:D637"/>
    <mergeCell ref="E631:E637"/>
    <mergeCell ref="A596:A602"/>
    <mergeCell ref="B596:B602"/>
    <mergeCell ref="C596:C602"/>
    <mergeCell ref="D596:D602"/>
    <mergeCell ref="E596:E602"/>
    <mergeCell ref="A645:A651"/>
    <mergeCell ref="B645:B651"/>
    <mergeCell ref="C645:C651"/>
    <mergeCell ref="D645:D651"/>
    <mergeCell ref="E645:E651"/>
    <mergeCell ref="A666:A672"/>
    <mergeCell ref="B666:B672"/>
    <mergeCell ref="C666:C672"/>
    <mergeCell ref="D666:D672"/>
    <mergeCell ref="E666:E672"/>
    <mergeCell ref="A659:A665"/>
    <mergeCell ref="B659:B665"/>
    <mergeCell ref="C659:C665"/>
    <mergeCell ref="D659:D665"/>
    <mergeCell ref="E659:E665"/>
    <mergeCell ref="A624:A630"/>
    <mergeCell ref="B624:B630"/>
    <mergeCell ref="C624:C630"/>
    <mergeCell ref="D624:D630"/>
    <mergeCell ref="E624:E630"/>
    <mergeCell ref="A673:A679"/>
    <mergeCell ref="B673:B679"/>
    <mergeCell ref="C673:C679"/>
    <mergeCell ref="D673:D679"/>
    <mergeCell ref="E673:E679"/>
    <mergeCell ref="A694:A700"/>
    <mergeCell ref="B694:B700"/>
    <mergeCell ref="C694:C700"/>
    <mergeCell ref="D694:D700"/>
    <mergeCell ref="E694:E700"/>
    <mergeCell ref="A687:A693"/>
    <mergeCell ref="B687:B693"/>
    <mergeCell ref="C687:C693"/>
    <mergeCell ref="D687:D693"/>
    <mergeCell ref="E687:E693"/>
    <mergeCell ref="A652:A658"/>
    <mergeCell ref="B652:B658"/>
    <mergeCell ref="C652:C658"/>
    <mergeCell ref="D652:D658"/>
    <mergeCell ref="E652:E658"/>
    <mergeCell ref="A701:A707"/>
    <mergeCell ref="B701:B707"/>
    <mergeCell ref="C701:C707"/>
    <mergeCell ref="D701:D707"/>
    <mergeCell ref="E701:E707"/>
    <mergeCell ref="A722:A728"/>
    <mergeCell ref="B722:B728"/>
    <mergeCell ref="C722:C728"/>
    <mergeCell ref="D722:D728"/>
    <mergeCell ref="E722:E728"/>
    <mergeCell ref="A715:A721"/>
    <mergeCell ref="B715:B721"/>
    <mergeCell ref="C715:C721"/>
    <mergeCell ref="D715:D721"/>
    <mergeCell ref="E715:E721"/>
    <mergeCell ref="A680:A686"/>
    <mergeCell ref="B680:B686"/>
    <mergeCell ref="C680:C686"/>
    <mergeCell ref="D680:D686"/>
    <mergeCell ref="E680:E686"/>
    <mergeCell ref="A729:A735"/>
    <mergeCell ref="B729:B735"/>
    <mergeCell ref="C729:C735"/>
    <mergeCell ref="D729:D735"/>
    <mergeCell ref="E729:E735"/>
    <mergeCell ref="A750:A756"/>
    <mergeCell ref="B750:B756"/>
    <mergeCell ref="C750:C756"/>
    <mergeCell ref="D750:D756"/>
    <mergeCell ref="E750:E756"/>
    <mergeCell ref="A743:A749"/>
    <mergeCell ref="B743:B749"/>
    <mergeCell ref="C743:C749"/>
    <mergeCell ref="D743:D749"/>
    <mergeCell ref="E743:E749"/>
    <mergeCell ref="A708:A714"/>
    <mergeCell ref="B708:B714"/>
    <mergeCell ref="C708:C714"/>
    <mergeCell ref="D708:D714"/>
    <mergeCell ref="E708:E714"/>
    <mergeCell ref="A757:A763"/>
    <mergeCell ref="B757:B763"/>
    <mergeCell ref="C757:C763"/>
    <mergeCell ref="D757:D763"/>
    <mergeCell ref="E757:E763"/>
    <mergeCell ref="A778:A784"/>
    <mergeCell ref="B778:B784"/>
    <mergeCell ref="C778:C784"/>
    <mergeCell ref="D778:D784"/>
    <mergeCell ref="E778:E784"/>
    <mergeCell ref="A771:A777"/>
    <mergeCell ref="B771:B777"/>
    <mergeCell ref="C771:C777"/>
    <mergeCell ref="D771:D777"/>
    <mergeCell ref="E771:E777"/>
    <mergeCell ref="A736:A742"/>
    <mergeCell ref="B736:B742"/>
    <mergeCell ref="C736:C742"/>
    <mergeCell ref="D736:D742"/>
    <mergeCell ref="E736:E742"/>
    <mergeCell ref="A785:A791"/>
    <mergeCell ref="B785:B791"/>
    <mergeCell ref="C785:C791"/>
    <mergeCell ref="D785:D791"/>
    <mergeCell ref="E785:E791"/>
    <mergeCell ref="A806:A812"/>
    <mergeCell ref="B806:B812"/>
    <mergeCell ref="C806:C812"/>
    <mergeCell ref="D806:D812"/>
    <mergeCell ref="E806:E812"/>
    <mergeCell ref="A799:A805"/>
    <mergeCell ref="B799:B805"/>
    <mergeCell ref="C799:C805"/>
    <mergeCell ref="D799:D805"/>
    <mergeCell ref="E799:E805"/>
    <mergeCell ref="A764:A770"/>
    <mergeCell ref="B764:B770"/>
    <mergeCell ref="C764:C770"/>
    <mergeCell ref="D764:D770"/>
    <mergeCell ref="E764:E770"/>
    <mergeCell ref="A813:A819"/>
    <mergeCell ref="B813:B819"/>
    <mergeCell ref="C813:C819"/>
    <mergeCell ref="D813:D819"/>
    <mergeCell ref="E813:E819"/>
    <mergeCell ref="A834:A840"/>
    <mergeCell ref="B834:B840"/>
    <mergeCell ref="C834:C840"/>
    <mergeCell ref="D834:D840"/>
    <mergeCell ref="E834:E840"/>
    <mergeCell ref="A827:A833"/>
    <mergeCell ref="B827:B833"/>
    <mergeCell ref="C827:C833"/>
    <mergeCell ref="D827:D833"/>
    <mergeCell ref="E827:E833"/>
    <mergeCell ref="A792:A798"/>
    <mergeCell ref="B792:B798"/>
    <mergeCell ref="C792:C798"/>
    <mergeCell ref="D792:D798"/>
    <mergeCell ref="E792:E798"/>
    <mergeCell ref="A841:A847"/>
    <mergeCell ref="B841:B847"/>
    <mergeCell ref="C841:C847"/>
    <mergeCell ref="D841:D847"/>
    <mergeCell ref="E841:E847"/>
    <mergeCell ref="A862:A868"/>
    <mergeCell ref="B862:B868"/>
    <mergeCell ref="C862:C868"/>
    <mergeCell ref="D862:D868"/>
    <mergeCell ref="E862:E868"/>
    <mergeCell ref="A855:A861"/>
    <mergeCell ref="B855:B861"/>
    <mergeCell ref="C855:C861"/>
    <mergeCell ref="D855:D861"/>
    <mergeCell ref="E855:E861"/>
    <mergeCell ref="A820:A826"/>
    <mergeCell ref="B820:B826"/>
    <mergeCell ref="C820:C826"/>
    <mergeCell ref="D820:D826"/>
    <mergeCell ref="E820:E826"/>
    <mergeCell ref="M884:Q884"/>
    <mergeCell ref="A876:A882"/>
    <mergeCell ref="B876:B882"/>
    <mergeCell ref="C876:C882"/>
    <mergeCell ref="D876:D882"/>
    <mergeCell ref="E876:E882"/>
    <mergeCell ref="A869:A875"/>
    <mergeCell ref="B869:B875"/>
    <mergeCell ref="C869:C875"/>
    <mergeCell ref="D869:D875"/>
    <mergeCell ref="E869:E875"/>
    <mergeCell ref="F869:F871"/>
    <mergeCell ref="A848:A854"/>
    <mergeCell ref="B848:B854"/>
    <mergeCell ref="C848:C854"/>
    <mergeCell ref="D848:D854"/>
    <mergeCell ref="E848:E854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T877"/>
  <sheetViews>
    <sheetView topLeftCell="A311" workbookViewId="0">
      <selection activeCell="J319" sqref="J319"/>
    </sheetView>
  </sheetViews>
  <sheetFormatPr baseColWidth="10" defaultRowHeight="15" x14ac:dyDescent="0.25"/>
  <cols>
    <col min="1" max="1" width="4.140625" customWidth="1"/>
    <col min="2" max="2" width="10.42578125" customWidth="1"/>
    <col min="3" max="3" width="7.85546875" customWidth="1"/>
    <col min="4" max="4" width="11.140625" customWidth="1"/>
    <col min="5" max="5" width="14.5703125" style="181" customWidth="1"/>
    <col min="6" max="6" width="7.28515625" customWidth="1"/>
    <col min="7" max="7" width="7.5703125" customWidth="1"/>
    <col min="8" max="8" width="7" customWidth="1"/>
    <col min="9" max="9" width="6.28515625" customWidth="1"/>
    <col min="10" max="10" width="7.7109375" customWidth="1"/>
    <col min="11" max="11" width="7.5703125" customWidth="1"/>
    <col min="12" max="12" width="7.42578125" customWidth="1"/>
    <col min="13" max="13" width="6.85546875" customWidth="1"/>
    <col min="14" max="14" width="6.28515625" customWidth="1"/>
    <col min="15" max="15" width="6.7109375" customWidth="1"/>
    <col min="16" max="16" width="6.5703125" customWidth="1"/>
    <col min="17" max="17" width="7.140625" customWidth="1"/>
    <col min="18" max="18" width="6.5703125" customWidth="1"/>
    <col min="19" max="19" width="7" customWidth="1"/>
    <col min="20" max="20" width="6.85546875" customWidth="1"/>
  </cols>
  <sheetData>
    <row r="1" spans="1:20" ht="23.25" x14ac:dyDescent="0.3">
      <c r="A1" s="352" t="s">
        <v>31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</row>
    <row r="2" spans="1:20" x14ac:dyDescent="0.25">
      <c r="A2" s="18">
        <v>1</v>
      </c>
      <c r="B2" s="18">
        <v>2</v>
      </c>
      <c r="C2" s="18">
        <v>3</v>
      </c>
      <c r="D2" s="18">
        <v>4</v>
      </c>
      <c r="E2" s="179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8">
        <v>25</v>
      </c>
      <c r="N2" s="7">
        <v>26</v>
      </c>
      <c r="O2" s="8">
        <v>27</v>
      </c>
      <c r="P2" s="7">
        <v>28</v>
      </c>
      <c r="Q2" s="8">
        <v>29</v>
      </c>
      <c r="R2" s="8">
        <v>57</v>
      </c>
      <c r="S2" s="7">
        <v>58</v>
      </c>
      <c r="T2" s="7">
        <v>59</v>
      </c>
    </row>
    <row r="3" spans="1:20" ht="15" customHeight="1" x14ac:dyDescent="0.25">
      <c r="A3" s="459" t="s">
        <v>0</v>
      </c>
      <c r="B3" s="462" t="s">
        <v>49</v>
      </c>
      <c r="C3" s="459" t="s">
        <v>51</v>
      </c>
      <c r="D3" s="462" t="s">
        <v>50</v>
      </c>
      <c r="E3" s="356" t="s">
        <v>25</v>
      </c>
      <c r="F3" s="357"/>
      <c r="G3" s="4"/>
      <c r="H3" s="359" t="s">
        <v>15</v>
      </c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1" t="s">
        <v>17</v>
      </c>
      <c r="T3" s="361" t="s">
        <v>26</v>
      </c>
    </row>
    <row r="4" spans="1:20" x14ac:dyDescent="0.25">
      <c r="A4" s="460"/>
      <c r="B4" s="462"/>
      <c r="C4" s="460"/>
      <c r="D4" s="462"/>
      <c r="E4" s="356"/>
      <c r="F4" s="358"/>
      <c r="G4" s="5"/>
      <c r="H4" s="359"/>
      <c r="I4" s="360"/>
      <c r="J4" s="360"/>
      <c r="K4" s="360"/>
      <c r="L4" s="360"/>
      <c r="M4" s="360"/>
      <c r="N4" s="360"/>
      <c r="O4" s="360"/>
      <c r="P4" s="360"/>
      <c r="Q4" s="360"/>
      <c r="R4" s="360"/>
      <c r="S4" s="361"/>
      <c r="T4" s="361"/>
    </row>
    <row r="5" spans="1:20" ht="15" customHeight="1" x14ac:dyDescent="0.25">
      <c r="A5" s="460"/>
      <c r="B5" s="462"/>
      <c r="C5" s="460"/>
      <c r="D5" s="462"/>
      <c r="E5" s="356"/>
      <c r="F5" s="358"/>
      <c r="G5" s="5"/>
      <c r="H5" s="408" t="s">
        <v>52</v>
      </c>
      <c r="I5" s="408" t="s">
        <v>53</v>
      </c>
      <c r="J5" s="408" t="s">
        <v>10</v>
      </c>
      <c r="K5" s="408" t="s">
        <v>11</v>
      </c>
      <c r="L5" s="408" t="s">
        <v>4</v>
      </c>
      <c r="M5" s="408" t="s">
        <v>7</v>
      </c>
      <c r="N5" s="408" t="s">
        <v>5</v>
      </c>
      <c r="O5" s="408" t="s">
        <v>54</v>
      </c>
      <c r="P5" s="408" t="s">
        <v>14</v>
      </c>
      <c r="Q5" s="408" t="s">
        <v>13</v>
      </c>
      <c r="R5" s="363" t="s">
        <v>24</v>
      </c>
      <c r="S5" s="361"/>
      <c r="T5" s="361"/>
    </row>
    <row r="6" spans="1:20" x14ac:dyDescent="0.25">
      <c r="A6" s="461"/>
      <c r="B6" s="462"/>
      <c r="C6" s="461"/>
      <c r="D6" s="462"/>
      <c r="E6" s="356"/>
      <c r="F6" s="358"/>
      <c r="G6" s="5"/>
      <c r="H6" s="434"/>
      <c r="I6" s="434"/>
      <c r="J6" s="434"/>
      <c r="K6" s="434"/>
      <c r="L6" s="434"/>
      <c r="M6" s="434"/>
      <c r="N6" s="434"/>
      <c r="O6" s="434"/>
      <c r="P6" s="434"/>
      <c r="Q6" s="434"/>
      <c r="R6" s="364"/>
      <c r="S6" s="361"/>
      <c r="T6" s="361"/>
    </row>
    <row r="7" spans="1:20" ht="15.75" customHeight="1" thickBot="1" x14ac:dyDescent="0.3">
      <c r="A7" s="350" t="s">
        <v>362</v>
      </c>
      <c r="B7" s="315" t="s">
        <v>374</v>
      </c>
      <c r="C7" s="315" t="s">
        <v>375</v>
      </c>
      <c r="D7" s="467" t="s">
        <v>58</v>
      </c>
      <c r="E7" s="450"/>
      <c r="F7" s="358"/>
      <c r="G7" s="5" t="s">
        <v>3</v>
      </c>
      <c r="H7" s="13">
        <v>2</v>
      </c>
      <c r="I7" s="14">
        <v>1</v>
      </c>
      <c r="J7" s="14">
        <v>1</v>
      </c>
      <c r="K7" s="14">
        <v>1</v>
      </c>
      <c r="L7" s="14">
        <v>2</v>
      </c>
      <c r="M7" s="14">
        <v>1</v>
      </c>
      <c r="N7" s="14">
        <v>1</v>
      </c>
      <c r="O7" s="14">
        <v>1</v>
      </c>
      <c r="P7" s="14">
        <v>1</v>
      </c>
      <c r="Q7" s="14">
        <v>1</v>
      </c>
      <c r="R7" s="14">
        <v>12</v>
      </c>
      <c r="S7" s="362"/>
      <c r="T7" s="362"/>
    </row>
    <row r="8" spans="1:20" x14ac:dyDescent="0.25">
      <c r="A8" s="351"/>
      <c r="B8" s="316"/>
      <c r="C8" s="316"/>
      <c r="D8" s="468"/>
      <c r="E8" s="451"/>
      <c r="F8" s="319" t="s">
        <v>16</v>
      </c>
      <c r="G8" s="12" t="s">
        <v>1</v>
      </c>
      <c r="H8" s="26"/>
      <c r="I8" s="20"/>
      <c r="J8" s="20"/>
      <c r="K8" s="20"/>
      <c r="L8" s="20"/>
      <c r="M8" s="20"/>
      <c r="N8" s="20"/>
      <c r="O8" s="20"/>
      <c r="P8" s="20"/>
      <c r="Q8" s="20"/>
      <c r="R8" s="20">
        <f t="shared" ref="R8:R13" si="0">SUM(H8:Q8)</f>
        <v>0</v>
      </c>
      <c r="S8" s="21">
        <f>SUM(H8:Q8)/9</f>
        <v>0</v>
      </c>
      <c r="T8" s="16"/>
    </row>
    <row r="9" spans="1:20" x14ac:dyDescent="0.25">
      <c r="A9" s="351"/>
      <c r="B9" s="316"/>
      <c r="C9" s="316"/>
      <c r="D9" s="468"/>
      <c r="E9" s="451"/>
      <c r="F9" s="320"/>
      <c r="G9" s="9" t="s">
        <v>2</v>
      </c>
      <c r="H9" s="28"/>
      <c r="I9" s="29"/>
      <c r="J9" s="29"/>
      <c r="K9" s="29"/>
      <c r="L9" s="29"/>
      <c r="M9" s="29"/>
      <c r="N9" s="29"/>
      <c r="O9" s="29"/>
      <c r="P9" s="29"/>
      <c r="Q9" s="29"/>
      <c r="R9" s="29">
        <f t="shared" si="0"/>
        <v>0</v>
      </c>
      <c r="S9" s="22">
        <f>SUM(H9:Q9)/11</f>
        <v>0</v>
      </c>
      <c r="T9" s="65"/>
    </row>
    <row r="10" spans="1:20" x14ac:dyDescent="0.25">
      <c r="A10" s="351"/>
      <c r="B10" s="316"/>
      <c r="C10" s="316"/>
      <c r="D10" s="468"/>
      <c r="E10" s="451"/>
      <c r="F10" s="321"/>
      <c r="G10" s="23" t="s">
        <v>22</v>
      </c>
      <c r="H10" s="31">
        <f t="shared" ref="H10:Q10" si="1">+(H9*2+H8)/3</f>
        <v>0</v>
      </c>
      <c r="I10" s="31">
        <f t="shared" si="1"/>
        <v>0</v>
      </c>
      <c r="J10" s="31">
        <f>+(J9*2+J8)/3</f>
        <v>0</v>
      </c>
      <c r="K10" s="31">
        <f t="shared" si="1"/>
        <v>0</v>
      </c>
      <c r="L10" s="31">
        <f t="shared" si="1"/>
        <v>0</v>
      </c>
      <c r="M10" s="31">
        <f t="shared" si="1"/>
        <v>0</v>
      </c>
      <c r="N10" s="31">
        <f t="shared" si="1"/>
        <v>0</v>
      </c>
      <c r="O10" s="31">
        <f t="shared" si="1"/>
        <v>0</v>
      </c>
      <c r="P10" s="31">
        <f t="shared" si="1"/>
        <v>0</v>
      </c>
      <c r="Q10" s="31">
        <f t="shared" si="1"/>
        <v>0</v>
      </c>
      <c r="R10" s="32">
        <f t="shared" si="0"/>
        <v>0</v>
      </c>
      <c r="S10" s="24">
        <f>SUM(S9*2+S8)/3</f>
        <v>0</v>
      </c>
      <c r="T10" s="65"/>
    </row>
    <row r="11" spans="1:20" x14ac:dyDescent="0.25">
      <c r="A11" s="351"/>
      <c r="B11" s="316"/>
      <c r="C11" s="316"/>
      <c r="D11" s="468"/>
      <c r="E11" s="451"/>
      <c r="F11" s="322" t="s">
        <v>20</v>
      </c>
      <c r="G11" s="9" t="s">
        <v>1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>
        <f t="shared" si="0"/>
        <v>0</v>
      </c>
      <c r="S11" s="22">
        <f>SUM(H11:Q11)/10</f>
        <v>0</v>
      </c>
      <c r="T11" s="65"/>
    </row>
    <row r="12" spans="1:20" x14ac:dyDescent="0.25">
      <c r="A12" s="351"/>
      <c r="B12" s="316"/>
      <c r="C12" s="316"/>
      <c r="D12" s="468"/>
      <c r="E12" s="451"/>
      <c r="F12" s="322"/>
      <c r="G12" s="9" t="s">
        <v>2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>
        <f t="shared" si="0"/>
        <v>0</v>
      </c>
      <c r="S12" s="22">
        <f>SUM(H12:Q12)/12</f>
        <v>0</v>
      </c>
      <c r="T12" s="65"/>
    </row>
    <row r="13" spans="1:20" x14ac:dyDescent="0.25">
      <c r="A13" s="351"/>
      <c r="B13" s="316"/>
      <c r="C13" s="316"/>
      <c r="D13" s="468"/>
      <c r="E13" s="451"/>
      <c r="F13" s="322"/>
      <c r="G13" s="23" t="s">
        <v>23</v>
      </c>
      <c r="H13" s="31">
        <f t="shared" ref="H13:Q13" si="2">+(H12*2+H11)/3</f>
        <v>0</v>
      </c>
      <c r="I13" s="31">
        <f t="shared" si="2"/>
        <v>0</v>
      </c>
      <c r="J13" s="31">
        <f>+(J12*2+J11)/3</f>
        <v>0</v>
      </c>
      <c r="K13" s="31">
        <f t="shared" si="2"/>
        <v>0</v>
      </c>
      <c r="L13" s="31">
        <f t="shared" si="2"/>
        <v>0</v>
      </c>
      <c r="M13" s="31">
        <f t="shared" si="2"/>
        <v>0</v>
      </c>
      <c r="N13" s="31">
        <f t="shared" si="2"/>
        <v>0</v>
      </c>
      <c r="O13" s="31">
        <f t="shared" si="2"/>
        <v>0</v>
      </c>
      <c r="P13" s="31">
        <f t="shared" si="2"/>
        <v>0</v>
      </c>
      <c r="Q13" s="31">
        <f t="shared" si="2"/>
        <v>0</v>
      </c>
      <c r="R13" s="32">
        <f t="shared" si="0"/>
        <v>0</v>
      </c>
      <c r="S13" s="24">
        <f>SUM(S12*2+S11)/3</f>
        <v>0</v>
      </c>
      <c r="T13" s="65"/>
    </row>
    <row r="14" spans="1:20" ht="21.75" customHeight="1" thickBot="1" x14ac:dyDescent="0.3">
      <c r="A14" s="365"/>
      <c r="B14" s="463"/>
      <c r="C14" s="463"/>
      <c r="D14" s="469"/>
      <c r="E14" s="452"/>
      <c r="F14" s="323" t="s">
        <v>21</v>
      </c>
      <c r="G14" s="323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>
        <f>SUM(S10,S13)/2</f>
        <v>0</v>
      </c>
      <c r="T14" s="11"/>
    </row>
    <row r="15" spans="1:20" ht="15" customHeight="1" x14ac:dyDescent="0.25">
      <c r="A15" s="350">
        <v>2</v>
      </c>
      <c r="B15" s="441" t="s">
        <v>374</v>
      </c>
      <c r="C15" s="441" t="s">
        <v>375</v>
      </c>
      <c r="D15" s="467" t="s">
        <v>58</v>
      </c>
      <c r="E15" s="450"/>
      <c r="F15" s="319" t="s">
        <v>16</v>
      </c>
      <c r="G15" s="12" t="s">
        <v>1</v>
      </c>
      <c r="H15" s="26"/>
      <c r="I15" s="20"/>
      <c r="J15" s="20"/>
      <c r="K15" s="20"/>
      <c r="L15" s="20"/>
      <c r="M15" s="20"/>
      <c r="N15" s="20"/>
      <c r="O15" s="20"/>
      <c r="P15" s="20"/>
      <c r="Q15" s="20"/>
      <c r="R15" s="20">
        <f t="shared" ref="R15:R20" si="3">SUM(H15:Q15)</f>
        <v>0</v>
      </c>
      <c r="S15" s="21">
        <f>SUM(H15:Q15)/9</f>
        <v>0</v>
      </c>
      <c r="T15" s="16"/>
    </row>
    <row r="16" spans="1:20" x14ac:dyDescent="0.25">
      <c r="A16" s="351"/>
      <c r="B16" s="442"/>
      <c r="C16" s="442"/>
      <c r="D16" s="468"/>
      <c r="E16" s="451"/>
      <c r="F16" s="320"/>
      <c r="G16" s="9" t="s">
        <v>2</v>
      </c>
      <c r="H16" s="28"/>
      <c r="I16" s="29"/>
      <c r="J16" s="29"/>
      <c r="K16" s="29"/>
      <c r="L16" s="29"/>
      <c r="M16" s="29"/>
      <c r="N16" s="29"/>
      <c r="O16" s="29"/>
      <c r="P16" s="29"/>
      <c r="Q16" s="29"/>
      <c r="R16" s="29">
        <f t="shared" si="3"/>
        <v>0</v>
      </c>
      <c r="S16" s="22">
        <f>SUM(H16:Q16)/11</f>
        <v>0</v>
      </c>
      <c r="T16" s="65"/>
    </row>
    <row r="17" spans="1:20" x14ac:dyDescent="0.25">
      <c r="A17" s="351"/>
      <c r="B17" s="442"/>
      <c r="C17" s="442"/>
      <c r="D17" s="468"/>
      <c r="E17" s="451"/>
      <c r="F17" s="321"/>
      <c r="G17" s="23" t="s">
        <v>22</v>
      </c>
      <c r="H17" s="31">
        <f t="shared" ref="H17:Q17" si="4">+(H16*2+H15)/3</f>
        <v>0</v>
      </c>
      <c r="I17" s="31">
        <f t="shared" si="4"/>
        <v>0</v>
      </c>
      <c r="J17" s="31">
        <f>+(J16*2+J15)/3</f>
        <v>0</v>
      </c>
      <c r="K17" s="31">
        <f t="shared" si="4"/>
        <v>0</v>
      </c>
      <c r="L17" s="31">
        <f t="shared" si="4"/>
        <v>0</v>
      </c>
      <c r="M17" s="31">
        <f t="shared" si="4"/>
        <v>0</v>
      </c>
      <c r="N17" s="31">
        <f t="shared" si="4"/>
        <v>0</v>
      </c>
      <c r="O17" s="31">
        <f t="shared" si="4"/>
        <v>0</v>
      </c>
      <c r="P17" s="31">
        <f t="shared" si="4"/>
        <v>0</v>
      </c>
      <c r="Q17" s="31">
        <f t="shared" si="4"/>
        <v>0</v>
      </c>
      <c r="R17" s="32">
        <f t="shared" si="3"/>
        <v>0</v>
      </c>
      <c r="S17" s="24">
        <f>SUM(S16*2+S15)/3</f>
        <v>0</v>
      </c>
      <c r="T17" s="65"/>
    </row>
    <row r="18" spans="1:20" x14ac:dyDescent="0.25">
      <c r="A18" s="351"/>
      <c r="B18" s="442"/>
      <c r="C18" s="442"/>
      <c r="D18" s="468"/>
      <c r="E18" s="451"/>
      <c r="F18" s="322" t="s">
        <v>20</v>
      </c>
      <c r="G18" s="9" t="s">
        <v>1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>
        <f t="shared" si="3"/>
        <v>0</v>
      </c>
      <c r="S18" s="22">
        <f>SUM(H18:Q18)/10</f>
        <v>0</v>
      </c>
      <c r="T18" s="65"/>
    </row>
    <row r="19" spans="1:20" x14ac:dyDescent="0.25">
      <c r="A19" s="351"/>
      <c r="B19" s="442"/>
      <c r="C19" s="442"/>
      <c r="D19" s="468"/>
      <c r="E19" s="451"/>
      <c r="F19" s="322"/>
      <c r="G19" s="9" t="s">
        <v>2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>
        <f t="shared" si="3"/>
        <v>0</v>
      </c>
      <c r="S19" s="22">
        <f>SUM(H19:Q19)/12</f>
        <v>0</v>
      </c>
      <c r="T19" s="65"/>
    </row>
    <row r="20" spans="1:20" x14ac:dyDescent="0.25">
      <c r="A20" s="351"/>
      <c r="B20" s="442"/>
      <c r="C20" s="442"/>
      <c r="D20" s="468"/>
      <c r="E20" s="451"/>
      <c r="F20" s="322"/>
      <c r="G20" s="23" t="s">
        <v>23</v>
      </c>
      <c r="H20" s="31">
        <f t="shared" ref="H20:Q20" si="5">+(H19*2+H18)/3</f>
        <v>0</v>
      </c>
      <c r="I20" s="31">
        <f t="shared" si="5"/>
        <v>0</v>
      </c>
      <c r="J20" s="31">
        <f>+(J19*2+J18)/3</f>
        <v>0</v>
      </c>
      <c r="K20" s="31">
        <f t="shared" si="5"/>
        <v>0</v>
      </c>
      <c r="L20" s="31">
        <f t="shared" si="5"/>
        <v>0</v>
      </c>
      <c r="M20" s="31">
        <f t="shared" si="5"/>
        <v>0</v>
      </c>
      <c r="N20" s="31">
        <f t="shared" si="5"/>
        <v>0</v>
      </c>
      <c r="O20" s="31">
        <f t="shared" si="5"/>
        <v>0</v>
      </c>
      <c r="P20" s="31">
        <f t="shared" si="5"/>
        <v>0</v>
      </c>
      <c r="Q20" s="31">
        <f t="shared" si="5"/>
        <v>0</v>
      </c>
      <c r="R20" s="32">
        <f t="shared" si="3"/>
        <v>0</v>
      </c>
      <c r="S20" s="24">
        <f>SUM(S19*2+S18)/3</f>
        <v>0</v>
      </c>
      <c r="T20" s="65"/>
    </row>
    <row r="21" spans="1:20" ht="21.75" customHeight="1" thickBot="1" x14ac:dyDescent="0.3">
      <c r="A21" s="351"/>
      <c r="B21" s="442"/>
      <c r="C21" s="442"/>
      <c r="D21" s="468"/>
      <c r="E21" s="451"/>
      <c r="F21" s="323" t="s">
        <v>21</v>
      </c>
      <c r="G21" s="323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>
        <f>SUM(S17,S20)/2</f>
        <v>0</v>
      </c>
      <c r="T21" s="11"/>
    </row>
    <row r="22" spans="1:20" ht="15" customHeight="1" x14ac:dyDescent="0.25">
      <c r="A22" s="441">
        <v>3</v>
      </c>
      <c r="B22" s="441" t="s">
        <v>374</v>
      </c>
      <c r="C22" s="441" t="s">
        <v>375</v>
      </c>
      <c r="D22" s="465" t="s">
        <v>58</v>
      </c>
      <c r="E22" s="450"/>
      <c r="F22" s="319" t="s">
        <v>16</v>
      </c>
      <c r="G22" s="12" t="s">
        <v>1</v>
      </c>
      <c r="H22" s="26"/>
      <c r="I22" s="20"/>
      <c r="J22" s="20"/>
      <c r="K22" s="20"/>
      <c r="L22" s="20"/>
      <c r="M22" s="20"/>
      <c r="N22" s="20"/>
      <c r="O22" s="20"/>
      <c r="P22" s="20"/>
      <c r="Q22" s="20"/>
      <c r="R22" s="20">
        <f t="shared" ref="R22:R27" si="6">SUM(H22:Q22)</f>
        <v>0</v>
      </c>
      <c r="S22" s="21">
        <f>SUM(H22:Q22)/9</f>
        <v>0</v>
      </c>
      <c r="T22" s="16"/>
    </row>
    <row r="23" spans="1:20" x14ac:dyDescent="0.25">
      <c r="A23" s="442"/>
      <c r="B23" s="442"/>
      <c r="C23" s="442"/>
      <c r="D23" s="466"/>
      <c r="E23" s="451"/>
      <c r="F23" s="320"/>
      <c r="G23" s="9" t="s">
        <v>2</v>
      </c>
      <c r="H23" s="28"/>
      <c r="I23" s="29"/>
      <c r="J23" s="29"/>
      <c r="K23" s="29"/>
      <c r="L23" s="29"/>
      <c r="M23" s="29"/>
      <c r="N23" s="29"/>
      <c r="O23" s="29"/>
      <c r="P23" s="29"/>
      <c r="Q23" s="29"/>
      <c r="R23" s="29">
        <f t="shared" si="6"/>
        <v>0</v>
      </c>
      <c r="S23" s="22">
        <f>SUM(H23:Q23)/11</f>
        <v>0</v>
      </c>
      <c r="T23" s="65"/>
    </row>
    <row r="24" spans="1:20" x14ac:dyDescent="0.25">
      <c r="A24" s="442"/>
      <c r="B24" s="442"/>
      <c r="C24" s="442"/>
      <c r="D24" s="466"/>
      <c r="E24" s="451"/>
      <c r="F24" s="321"/>
      <c r="G24" s="23" t="s">
        <v>22</v>
      </c>
      <c r="H24" s="31">
        <f t="shared" ref="H24:Q24" si="7">+(H23*2+H22)/3</f>
        <v>0</v>
      </c>
      <c r="I24" s="31">
        <f t="shared" si="7"/>
        <v>0</v>
      </c>
      <c r="J24" s="31">
        <f>+(J23*2+J22)/3</f>
        <v>0</v>
      </c>
      <c r="K24" s="31">
        <f t="shared" si="7"/>
        <v>0</v>
      </c>
      <c r="L24" s="31">
        <f t="shared" si="7"/>
        <v>0</v>
      </c>
      <c r="M24" s="31">
        <f t="shared" si="7"/>
        <v>0</v>
      </c>
      <c r="N24" s="31">
        <f t="shared" si="7"/>
        <v>0</v>
      </c>
      <c r="O24" s="31">
        <f t="shared" si="7"/>
        <v>0</v>
      </c>
      <c r="P24" s="31">
        <f t="shared" si="7"/>
        <v>0</v>
      </c>
      <c r="Q24" s="31">
        <f t="shared" si="7"/>
        <v>0</v>
      </c>
      <c r="R24" s="32">
        <f t="shared" si="6"/>
        <v>0</v>
      </c>
      <c r="S24" s="24">
        <f>SUM(S23*2+S22)/3</f>
        <v>0</v>
      </c>
      <c r="T24" s="65"/>
    </row>
    <row r="25" spans="1:20" x14ac:dyDescent="0.25">
      <c r="A25" s="442"/>
      <c r="B25" s="442"/>
      <c r="C25" s="442"/>
      <c r="D25" s="466"/>
      <c r="E25" s="451"/>
      <c r="F25" s="322" t="s">
        <v>20</v>
      </c>
      <c r="G25" s="9" t="s">
        <v>1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>
        <f t="shared" si="6"/>
        <v>0</v>
      </c>
      <c r="S25" s="22">
        <f>SUM(H25:Q25)/10</f>
        <v>0</v>
      </c>
      <c r="T25" s="65"/>
    </row>
    <row r="26" spans="1:20" x14ac:dyDescent="0.25">
      <c r="A26" s="442"/>
      <c r="B26" s="442"/>
      <c r="C26" s="442"/>
      <c r="D26" s="466"/>
      <c r="E26" s="451"/>
      <c r="F26" s="322"/>
      <c r="G26" s="9" t="s">
        <v>2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>
        <f t="shared" si="6"/>
        <v>0</v>
      </c>
      <c r="S26" s="22">
        <f>SUM(H26:Q26)/12</f>
        <v>0</v>
      </c>
      <c r="T26" s="65"/>
    </row>
    <row r="27" spans="1:20" x14ac:dyDescent="0.25">
      <c r="A27" s="442"/>
      <c r="B27" s="442"/>
      <c r="C27" s="442"/>
      <c r="D27" s="466"/>
      <c r="E27" s="451"/>
      <c r="F27" s="322"/>
      <c r="G27" s="23" t="s">
        <v>23</v>
      </c>
      <c r="H27" s="31">
        <f t="shared" ref="H27:Q27" si="8">+(H26*2+H25)/3</f>
        <v>0</v>
      </c>
      <c r="I27" s="31">
        <f t="shared" si="8"/>
        <v>0</v>
      </c>
      <c r="J27" s="31">
        <f>+(J26*2+J25)/3</f>
        <v>0</v>
      </c>
      <c r="K27" s="31">
        <f t="shared" si="8"/>
        <v>0</v>
      </c>
      <c r="L27" s="31">
        <f t="shared" si="8"/>
        <v>0</v>
      </c>
      <c r="M27" s="31">
        <f t="shared" si="8"/>
        <v>0</v>
      </c>
      <c r="N27" s="31">
        <f t="shared" si="8"/>
        <v>0</v>
      </c>
      <c r="O27" s="31">
        <f t="shared" si="8"/>
        <v>0</v>
      </c>
      <c r="P27" s="31">
        <f t="shared" si="8"/>
        <v>0</v>
      </c>
      <c r="Q27" s="31">
        <f t="shared" si="8"/>
        <v>0</v>
      </c>
      <c r="R27" s="32">
        <f t="shared" si="6"/>
        <v>0</v>
      </c>
      <c r="S27" s="24">
        <f>SUM(S26*2+S25)/3</f>
        <v>0</v>
      </c>
      <c r="T27" s="65"/>
    </row>
    <row r="28" spans="1:20" ht="21.75" customHeight="1" thickBot="1" x14ac:dyDescent="0.3">
      <c r="A28" s="442"/>
      <c r="B28" s="442"/>
      <c r="C28" s="442"/>
      <c r="D28" s="466"/>
      <c r="E28" s="451"/>
      <c r="F28" s="323" t="s">
        <v>21</v>
      </c>
      <c r="G28" s="323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>
        <f>SUM(S24,S27)/2</f>
        <v>0</v>
      </c>
      <c r="T28" s="11"/>
    </row>
    <row r="29" spans="1:20" ht="15" customHeight="1" x14ac:dyDescent="0.25">
      <c r="A29" s="441">
        <v>4</v>
      </c>
      <c r="B29" s="441" t="s">
        <v>374</v>
      </c>
      <c r="C29" s="441" t="s">
        <v>375</v>
      </c>
      <c r="D29" s="465" t="s">
        <v>58</v>
      </c>
      <c r="E29" s="445"/>
      <c r="F29" s="319" t="s">
        <v>16</v>
      </c>
      <c r="G29" s="12" t="s">
        <v>1</v>
      </c>
      <c r="H29" s="26"/>
      <c r="I29" s="20"/>
      <c r="J29" s="20"/>
      <c r="K29" s="20"/>
      <c r="L29" s="20"/>
      <c r="M29" s="20"/>
      <c r="N29" s="20"/>
      <c r="O29" s="20"/>
      <c r="P29" s="20"/>
      <c r="Q29" s="20"/>
      <c r="R29" s="20">
        <f t="shared" ref="R29:R34" si="9">SUM(H29:Q29)</f>
        <v>0</v>
      </c>
      <c r="S29" s="21">
        <f>SUM(H29:Q29)/9</f>
        <v>0</v>
      </c>
      <c r="T29" s="16"/>
    </row>
    <row r="30" spans="1:20" x14ac:dyDescent="0.25">
      <c r="A30" s="442"/>
      <c r="B30" s="442"/>
      <c r="C30" s="442"/>
      <c r="D30" s="466"/>
      <c r="E30" s="445"/>
      <c r="F30" s="320"/>
      <c r="G30" s="9" t="s">
        <v>2</v>
      </c>
      <c r="H30" s="28"/>
      <c r="I30" s="29"/>
      <c r="J30" s="29"/>
      <c r="K30" s="29"/>
      <c r="L30" s="29"/>
      <c r="M30" s="29"/>
      <c r="N30" s="29"/>
      <c r="O30" s="29"/>
      <c r="P30" s="29"/>
      <c r="Q30" s="29"/>
      <c r="R30" s="29">
        <f t="shared" si="9"/>
        <v>0</v>
      </c>
      <c r="S30" s="22">
        <f>SUM(H30:Q30)/11</f>
        <v>0</v>
      </c>
      <c r="T30" s="65"/>
    </row>
    <row r="31" spans="1:20" x14ac:dyDescent="0.25">
      <c r="A31" s="442"/>
      <c r="B31" s="442"/>
      <c r="C31" s="442"/>
      <c r="D31" s="466"/>
      <c r="E31" s="445"/>
      <c r="F31" s="321"/>
      <c r="G31" s="23" t="s">
        <v>22</v>
      </c>
      <c r="H31" s="31">
        <f t="shared" ref="H31:Q31" si="10">+(H30*2+H29)/3</f>
        <v>0</v>
      </c>
      <c r="I31" s="31">
        <f t="shared" si="10"/>
        <v>0</v>
      </c>
      <c r="J31" s="31">
        <f>+(J30*2+J29)/3</f>
        <v>0</v>
      </c>
      <c r="K31" s="31">
        <f t="shared" si="10"/>
        <v>0</v>
      </c>
      <c r="L31" s="31">
        <f t="shared" si="10"/>
        <v>0</v>
      </c>
      <c r="M31" s="31">
        <f t="shared" si="10"/>
        <v>0</v>
      </c>
      <c r="N31" s="31">
        <f t="shared" si="10"/>
        <v>0</v>
      </c>
      <c r="O31" s="31">
        <f t="shared" si="10"/>
        <v>0</v>
      </c>
      <c r="P31" s="31">
        <f t="shared" si="10"/>
        <v>0</v>
      </c>
      <c r="Q31" s="31">
        <f t="shared" si="10"/>
        <v>0</v>
      </c>
      <c r="R31" s="32">
        <f t="shared" si="9"/>
        <v>0</v>
      </c>
      <c r="S31" s="24">
        <f>SUM(S30*2+S29)/3</f>
        <v>0</v>
      </c>
      <c r="T31" s="65"/>
    </row>
    <row r="32" spans="1:20" x14ac:dyDescent="0.25">
      <c r="A32" s="442"/>
      <c r="B32" s="442"/>
      <c r="C32" s="442"/>
      <c r="D32" s="466"/>
      <c r="E32" s="445"/>
      <c r="F32" s="322" t="s">
        <v>20</v>
      </c>
      <c r="G32" s="9" t="s">
        <v>1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>
        <f t="shared" si="9"/>
        <v>0</v>
      </c>
      <c r="S32" s="22">
        <f>SUM(H32:Q32)/10</f>
        <v>0</v>
      </c>
      <c r="T32" s="65"/>
    </row>
    <row r="33" spans="1:20" x14ac:dyDescent="0.25">
      <c r="A33" s="442"/>
      <c r="B33" s="442"/>
      <c r="C33" s="442"/>
      <c r="D33" s="466"/>
      <c r="E33" s="445"/>
      <c r="F33" s="322"/>
      <c r="G33" s="9" t="s">
        <v>2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>
        <f t="shared" si="9"/>
        <v>0</v>
      </c>
      <c r="S33" s="22">
        <f>SUM(H33:Q33)/12</f>
        <v>0</v>
      </c>
      <c r="T33" s="65"/>
    </row>
    <row r="34" spans="1:20" x14ac:dyDescent="0.25">
      <c r="A34" s="442"/>
      <c r="B34" s="442"/>
      <c r="C34" s="442"/>
      <c r="D34" s="466"/>
      <c r="E34" s="445"/>
      <c r="F34" s="322"/>
      <c r="G34" s="23" t="s">
        <v>23</v>
      </c>
      <c r="H34" s="31">
        <f t="shared" ref="H34:Q34" si="11">+(H33*2+H32)/3</f>
        <v>0</v>
      </c>
      <c r="I34" s="31">
        <f t="shared" si="11"/>
        <v>0</v>
      </c>
      <c r="J34" s="31">
        <f>+(J33*2+J32)/3</f>
        <v>0</v>
      </c>
      <c r="K34" s="31">
        <f t="shared" si="11"/>
        <v>0</v>
      </c>
      <c r="L34" s="31">
        <f t="shared" si="11"/>
        <v>0</v>
      </c>
      <c r="M34" s="31">
        <f t="shared" si="11"/>
        <v>0</v>
      </c>
      <c r="N34" s="31">
        <f t="shared" si="11"/>
        <v>0</v>
      </c>
      <c r="O34" s="31">
        <f t="shared" si="11"/>
        <v>0</v>
      </c>
      <c r="P34" s="31">
        <f t="shared" si="11"/>
        <v>0</v>
      </c>
      <c r="Q34" s="31">
        <f t="shared" si="11"/>
        <v>0</v>
      </c>
      <c r="R34" s="32">
        <f t="shared" si="9"/>
        <v>0</v>
      </c>
      <c r="S34" s="24">
        <f>SUM(S33*2+S32)/3</f>
        <v>0</v>
      </c>
      <c r="T34" s="65"/>
    </row>
    <row r="35" spans="1:20" ht="21" customHeight="1" thickBot="1" x14ac:dyDescent="0.3">
      <c r="A35" s="442"/>
      <c r="B35" s="442"/>
      <c r="C35" s="442"/>
      <c r="D35" s="466"/>
      <c r="E35" s="445"/>
      <c r="F35" s="323" t="s">
        <v>21</v>
      </c>
      <c r="G35" s="323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>
        <f>SUM(S31,S34)/2</f>
        <v>0</v>
      </c>
      <c r="T35" s="11"/>
    </row>
    <row r="36" spans="1:20" ht="15" customHeight="1" x14ac:dyDescent="0.25">
      <c r="A36" s="441">
        <v>5</v>
      </c>
      <c r="B36" s="441" t="s">
        <v>374</v>
      </c>
      <c r="C36" s="441" t="s">
        <v>375</v>
      </c>
      <c r="D36" s="465" t="s">
        <v>58</v>
      </c>
      <c r="E36" s="445"/>
      <c r="F36" s="319" t="s">
        <v>16</v>
      </c>
      <c r="G36" s="12" t="s">
        <v>1</v>
      </c>
      <c r="H36" s="26"/>
      <c r="I36" s="20"/>
      <c r="J36" s="20"/>
      <c r="K36" s="20"/>
      <c r="L36" s="20"/>
      <c r="M36" s="20"/>
      <c r="N36" s="20"/>
      <c r="O36" s="20"/>
      <c r="P36" s="20"/>
      <c r="Q36" s="20"/>
      <c r="R36" s="20">
        <f t="shared" ref="R36:R41" si="12">SUM(H36:Q36)</f>
        <v>0</v>
      </c>
      <c r="S36" s="21">
        <f>SUM(H36:Q36)/9</f>
        <v>0</v>
      </c>
      <c r="T36" s="16"/>
    </row>
    <row r="37" spans="1:20" x14ac:dyDescent="0.25">
      <c r="A37" s="442"/>
      <c r="B37" s="442"/>
      <c r="C37" s="442"/>
      <c r="D37" s="466"/>
      <c r="E37" s="445"/>
      <c r="F37" s="320"/>
      <c r="G37" s="9" t="s">
        <v>2</v>
      </c>
      <c r="H37" s="28"/>
      <c r="I37" s="29"/>
      <c r="J37" s="29"/>
      <c r="K37" s="29"/>
      <c r="L37" s="29"/>
      <c r="M37" s="29"/>
      <c r="N37" s="29"/>
      <c r="O37" s="29"/>
      <c r="P37" s="29"/>
      <c r="Q37" s="29"/>
      <c r="R37" s="29">
        <f t="shared" si="12"/>
        <v>0</v>
      </c>
      <c r="S37" s="22">
        <f>SUM(H37:Q37)/11</f>
        <v>0</v>
      </c>
      <c r="T37" s="65"/>
    </row>
    <row r="38" spans="1:20" x14ac:dyDescent="0.25">
      <c r="A38" s="442"/>
      <c r="B38" s="442"/>
      <c r="C38" s="442"/>
      <c r="D38" s="466"/>
      <c r="E38" s="445"/>
      <c r="F38" s="321"/>
      <c r="G38" s="23" t="s">
        <v>22</v>
      </c>
      <c r="H38" s="31">
        <f t="shared" ref="H38:Q38" si="13">+(H37*2+H36)/3</f>
        <v>0</v>
      </c>
      <c r="I38" s="31">
        <f t="shared" si="13"/>
        <v>0</v>
      </c>
      <c r="J38" s="31">
        <f>+(J37*2+J36)/3</f>
        <v>0</v>
      </c>
      <c r="K38" s="31">
        <f t="shared" si="13"/>
        <v>0</v>
      </c>
      <c r="L38" s="31">
        <f t="shared" si="13"/>
        <v>0</v>
      </c>
      <c r="M38" s="31">
        <f t="shared" si="13"/>
        <v>0</v>
      </c>
      <c r="N38" s="31">
        <f t="shared" si="13"/>
        <v>0</v>
      </c>
      <c r="O38" s="31">
        <f t="shared" si="13"/>
        <v>0</v>
      </c>
      <c r="P38" s="31">
        <f t="shared" si="13"/>
        <v>0</v>
      </c>
      <c r="Q38" s="31">
        <f t="shared" si="13"/>
        <v>0</v>
      </c>
      <c r="R38" s="32">
        <f t="shared" si="12"/>
        <v>0</v>
      </c>
      <c r="S38" s="24">
        <f>SUM(S37*2+S36)/3</f>
        <v>0</v>
      </c>
      <c r="T38" s="65"/>
    </row>
    <row r="39" spans="1:20" x14ac:dyDescent="0.25">
      <c r="A39" s="442"/>
      <c r="B39" s="442"/>
      <c r="C39" s="442"/>
      <c r="D39" s="466"/>
      <c r="E39" s="445"/>
      <c r="F39" s="322" t="s">
        <v>20</v>
      </c>
      <c r="G39" s="9" t="s">
        <v>1</v>
      </c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>
        <f t="shared" si="12"/>
        <v>0</v>
      </c>
      <c r="S39" s="22">
        <f>SUM(H39:Q39)/10</f>
        <v>0</v>
      </c>
      <c r="T39" s="65"/>
    </row>
    <row r="40" spans="1:20" x14ac:dyDescent="0.25">
      <c r="A40" s="442"/>
      <c r="B40" s="442"/>
      <c r="C40" s="442"/>
      <c r="D40" s="466"/>
      <c r="E40" s="445"/>
      <c r="F40" s="322"/>
      <c r="G40" s="9" t="s">
        <v>2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>
        <f t="shared" si="12"/>
        <v>0</v>
      </c>
      <c r="S40" s="22">
        <f>SUM(H40:Q40)/12</f>
        <v>0</v>
      </c>
      <c r="T40" s="65"/>
    </row>
    <row r="41" spans="1:20" x14ac:dyDescent="0.25">
      <c r="A41" s="442"/>
      <c r="B41" s="442"/>
      <c r="C41" s="442"/>
      <c r="D41" s="466"/>
      <c r="E41" s="445"/>
      <c r="F41" s="322"/>
      <c r="G41" s="23" t="s">
        <v>23</v>
      </c>
      <c r="H41" s="31">
        <f t="shared" ref="H41:Q41" si="14">+(H40*2+H39)/3</f>
        <v>0</v>
      </c>
      <c r="I41" s="31">
        <f t="shared" si="14"/>
        <v>0</v>
      </c>
      <c r="J41" s="31">
        <f>+(J40*2+J39)/3</f>
        <v>0</v>
      </c>
      <c r="K41" s="31">
        <f t="shared" si="14"/>
        <v>0</v>
      </c>
      <c r="L41" s="31">
        <f t="shared" si="14"/>
        <v>0</v>
      </c>
      <c r="M41" s="31">
        <f t="shared" si="14"/>
        <v>0</v>
      </c>
      <c r="N41" s="31">
        <f t="shared" si="14"/>
        <v>0</v>
      </c>
      <c r="O41" s="31">
        <f t="shared" si="14"/>
        <v>0</v>
      </c>
      <c r="P41" s="31">
        <f t="shared" si="14"/>
        <v>0</v>
      </c>
      <c r="Q41" s="31">
        <f t="shared" si="14"/>
        <v>0</v>
      </c>
      <c r="R41" s="32">
        <f t="shared" si="12"/>
        <v>0</v>
      </c>
      <c r="S41" s="24">
        <f>SUM(S40*2+S39)/3</f>
        <v>0</v>
      </c>
      <c r="T41" s="65"/>
    </row>
    <row r="42" spans="1:20" ht="15.75" thickBot="1" x14ac:dyDescent="0.3">
      <c r="A42" s="442"/>
      <c r="B42" s="442"/>
      <c r="C42" s="442"/>
      <c r="D42" s="466"/>
      <c r="E42" s="445"/>
      <c r="F42" s="323" t="s">
        <v>21</v>
      </c>
      <c r="G42" s="323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>
        <f>SUM(S38,S41)/2</f>
        <v>0</v>
      </c>
      <c r="T42" s="11"/>
    </row>
    <row r="43" spans="1:20" ht="15" customHeight="1" x14ac:dyDescent="0.25">
      <c r="A43" s="441">
        <v>6</v>
      </c>
      <c r="B43" s="441" t="s">
        <v>374</v>
      </c>
      <c r="C43" s="441" t="s">
        <v>375</v>
      </c>
      <c r="D43" s="465" t="s">
        <v>58</v>
      </c>
      <c r="E43" s="445"/>
      <c r="F43" s="319" t="s">
        <v>16</v>
      </c>
      <c r="G43" s="12" t="s">
        <v>1</v>
      </c>
      <c r="H43" s="26"/>
      <c r="I43" s="20"/>
      <c r="J43" s="20"/>
      <c r="K43" s="20"/>
      <c r="L43" s="20"/>
      <c r="M43" s="20"/>
      <c r="N43" s="20"/>
      <c r="O43" s="20"/>
      <c r="P43" s="20"/>
      <c r="Q43" s="20"/>
      <c r="R43" s="20">
        <f t="shared" ref="R43:R48" si="15">SUM(H43:Q43)</f>
        <v>0</v>
      </c>
      <c r="S43" s="21">
        <f>SUM(H43:Q43)/9</f>
        <v>0</v>
      </c>
      <c r="T43" s="16"/>
    </row>
    <row r="44" spans="1:20" x14ac:dyDescent="0.25">
      <c r="A44" s="442"/>
      <c r="B44" s="442"/>
      <c r="C44" s="442"/>
      <c r="D44" s="466"/>
      <c r="E44" s="445"/>
      <c r="F44" s="320"/>
      <c r="G44" s="9" t="s">
        <v>2</v>
      </c>
      <c r="H44" s="28"/>
      <c r="I44" s="29"/>
      <c r="J44" s="29"/>
      <c r="K44" s="29"/>
      <c r="L44" s="29"/>
      <c r="M44" s="29"/>
      <c r="N44" s="29"/>
      <c r="O44" s="29"/>
      <c r="P44" s="29"/>
      <c r="Q44" s="29"/>
      <c r="R44" s="29">
        <f t="shared" si="15"/>
        <v>0</v>
      </c>
      <c r="S44" s="22">
        <f>SUM(H44:Q44)/11</f>
        <v>0</v>
      </c>
      <c r="T44" s="65"/>
    </row>
    <row r="45" spans="1:20" x14ac:dyDescent="0.25">
      <c r="A45" s="442"/>
      <c r="B45" s="442"/>
      <c r="C45" s="442"/>
      <c r="D45" s="466"/>
      <c r="E45" s="445"/>
      <c r="F45" s="321"/>
      <c r="G45" s="23" t="s">
        <v>22</v>
      </c>
      <c r="H45" s="31">
        <f t="shared" ref="H45:Q45" si="16">+(H44*2+H43)/3</f>
        <v>0</v>
      </c>
      <c r="I45" s="31">
        <f t="shared" si="16"/>
        <v>0</v>
      </c>
      <c r="J45" s="31">
        <f>+(J44*2+J43)/3</f>
        <v>0</v>
      </c>
      <c r="K45" s="31">
        <f t="shared" si="16"/>
        <v>0</v>
      </c>
      <c r="L45" s="31">
        <f t="shared" si="16"/>
        <v>0</v>
      </c>
      <c r="M45" s="31">
        <f t="shared" si="16"/>
        <v>0</v>
      </c>
      <c r="N45" s="31">
        <f t="shared" si="16"/>
        <v>0</v>
      </c>
      <c r="O45" s="31">
        <f t="shared" si="16"/>
        <v>0</v>
      </c>
      <c r="P45" s="31">
        <f t="shared" si="16"/>
        <v>0</v>
      </c>
      <c r="Q45" s="31">
        <f t="shared" si="16"/>
        <v>0</v>
      </c>
      <c r="R45" s="32">
        <f t="shared" si="15"/>
        <v>0</v>
      </c>
      <c r="S45" s="24">
        <f>SUM(S44*2+S43)/3</f>
        <v>0</v>
      </c>
      <c r="T45" s="65"/>
    </row>
    <row r="46" spans="1:20" x14ac:dyDescent="0.25">
      <c r="A46" s="442"/>
      <c r="B46" s="442"/>
      <c r="C46" s="442"/>
      <c r="D46" s="466"/>
      <c r="E46" s="445"/>
      <c r="F46" s="322" t="s">
        <v>20</v>
      </c>
      <c r="G46" s="9" t="s">
        <v>1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>
        <f t="shared" si="15"/>
        <v>0</v>
      </c>
      <c r="S46" s="22">
        <f>SUM(H46:Q46)/10</f>
        <v>0</v>
      </c>
      <c r="T46" s="65"/>
    </row>
    <row r="47" spans="1:20" x14ac:dyDescent="0.25">
      <c r="A47" s="442"/>
      <c r="B47" s="442"/>
      <c r="C47" s="442"/>
      <c r="D47" s="466"/>
      <c r="E47" s="445"/>
      <c r="F47" s="322"/>
      <c r="G47" s="9" t="s">
        <v>2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>
        <f t="shared" si="15"/>
        <v>0</v>
      </c>
      <c r="S47" s="22">
        <f>SUM(H47:Q47)/12</f>
        <v>0</v>
      </c>
      <c r="T47" s="65"/>
    </row>
    <row r="48" spans="1:20" x14ac:dyDescent="0.25">
      <c r="A48" s="442"/>
      <c r="B48" s="442"/>
      <c r="C48" s="442"/>
      <c r="D48" s="466"/>
      <c r="E48" s="445"/>
      <c r="F48" s="322"/>
      <c r="G48" s="23" t="s">
        <v>23</v>
      </c>
      <c r="H48" s="31">
        <f t="shared" ref="H48:Q48" si="17">+(H47*2+H46)/3</f>
        <v>0</v>
      </c>
      <c r="I48" s="31">
        <f t="shared" si="17"/>
        <v>0</v>
      </c>
      <c r="J48" s="31">
        <f>+(J47*2+J46)/3</f>
        <v>0</v>
      </c>
      <c r="K48" s="31">
        <f t="shared" si="17"/>
        <v>0</v>
      </c>
      <c r="L48" s="31">
        <f t="shared" si="17"/>
        <v>0</v>
      </c>
      <c r="M48" s="31">
        <f t="shared" si="17"/>
        <v>0</v>
      </c>
      <c r="N48" s="31">
        <f t="shared" si="17"/>
        <v>0</v>
      </c>
      <c r="O48" s="31">
        <f t="shared" si="17"/>
        <v>0</v>
      </c>
      <c r="P48" s="31">
        <f t="shared" si="17"/>
        <v>0</v>
      </c>
      <c r="Q48" s="31">
        <f t="shared" si="17"/>
        <v>0</v>
      </c>
      <c r="R48" s="32">
        <f t="shared" si="15"/>
        <v>0</v>
      </c>
      <c r="S48" s="24">
        <f>SUM(S47*2+S46)/3</f>
        <v>0</v>
      </c>
      <c r="T48" s="65"/>
    </row>
    <row r="49" spans="1:20" ht="15.75" thickBot="1" x14ac:dyDescent="0.3">
      <c r="A49" s="442"/>
      <c r="B49" s="442"/>
      <c r="C49" s="442"/>
      <c r="D49" s="466"/>
      <c r="E49" s="445"/>
      <c r="F49" s="323" t="s">
        <v>21</v>
      </c>
      <c r="G49" s="323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>
        <f>SUM(S45,S48)/2</f>
        <v>0</v>
      </c>
      <c r="T49" s="11"/>
    </row>
    <row r="50" spans="1:20" ht="15" customHeight="1" x14ac:dyDescent="0.25">
      <c r="A50" s="441">
        <v>7</v>
      </c>
      <c r="B50" s="441" t="s">
        <v>374</v>
      </c>
      <c r="C50" s="441" t="s">
        <v>375</v>
      </c>
      <c r="D50" s="465" t="s">
        <v>58</v>
      </c>
      <c r="E50" s="445"/>
      <c r="F50" s="319" t="s">
        <v>16</v>
      </c>
      <c r="G50" s="12" t="s">
        <v>1</v>
      </c>
      <c r="H50" s="26"/>
      <c r="I50" s="20"/>
      <c r="J50" s="20"/>
      <c r="K50" s="20"/>
      <c r="L50" s="20"/>
      <c r="M50" s="20"/>
      <c r="N50" s="20"/>
      <c r="O50" s="20"/>
      <c r="P50" s="20"/>
      <c r="Q50" s="20"/>
      <c r="R50" s="20">
        <f t="shared" ref="R50:R55" si="18">SUM(H50:Q50)</f>
        <v>0</v>
      </c>
      <c r="S50" s="21">
        <f>SUM(H50:Q50)/9</f>
        <v>0</v>
      </c>
      <c r="T50" s="16"/>
    </row>
    <row r="51" spans="1:20" x14ac:dyDescent="0.25">
      <c r="A51" s="442"/>
      <c r="B51" s="442"/>
      <c r="C51" s="442"/>
      <c r="D51" s="466"/>
      <c r="E51" s="445"/>
      <c r="F51" s="320"/>
      <c r="G51" s="9" t="s">
        <v>2</v>
      </c>
      <c r="H51" s="28"/>
      <c r="I51" s="29"/>
      <c r="J51" s="29"/>
      <c r="K51" s="29"/>
      <c r="L51" s="29"/>
      <c r="M51" s="29"/>
      <c r="N51" s="29"/>
      <c r="O51" s="29"/>
      <c r="P51" s="29"/>
      <c r="Q51" s="29"/>
      <c r="R51" s="29">
        <f t="shared" si="18"/>
        <v>0</v>
      </c>
      <c r="S51" s="22">
        <f>SUM(H51:Q51)/11</f>
        <v>0</v>
      </c>
      <c r="T51" s="65"/>
    </row>
    <row r="52" spans="1:20" x14ac:dyDescent="0.25">
      <c r="A52" s="442"/>
      <c r="B52" s="442"/>
      <c r="C52" s="442"/>
      <c r="D52" s="466"/>
      <c r="E52" s="445"/>
      <c r="F52" s="321"/>
      <c r="G52" s="23" t="s">
        <v>22</v>
      </c>
      <c r="H52" s="31">
        <f t="shared" ref="H52:Q52" si="19">+(H51*2+H50)/3</f>
        <v>0</v>
      </c>
      <c r="I52" s="31">
        <f t="shared" si="19"/>
        <v>0</v>
      </c>
      <c r="J52" s="31">
        <f>+(J51*2+J50)/3</f>
        <v>0</v>
      </c>
      <c r="K52" s="31">
        <f t="shared" si="19"/>
        <v>0</v>
      </c>
      <c r="L52" s="31">
        <f t="shared" si="19"/>
        <v>0</v>
      </c>
      <c r="M52" s="31">
        <f t="shared" si="19"/>
        <v>0</v>
      </c>
      <c r="N52" s="31">
        <f t="shared" si="19"/>
        <v>0</v>
      </c>
      <c r="O52" s="31">
        <f t="shared" si="19"/>
        <v>0</v>
      </c>
      <c r="P52" s="31">
        <f t="shared" si="19"/>
        <v>0</v>
      </c>
      <c r="Q52" s="31">
        <f t="shared" si="19"/>
        <v>0</v>
      </c>
      <c r="R52" s="32">
        <f t="shared" si="18"/>
        <v>0</v>
      </c>
      <c r="S52" s="24">
        <f>SUM(S51*2+S50)/3</f>
        <v>0</v>
      </c>
      <c r="T52" s="65"/>
    </row>
    <row r="53" spans="1:20" x14ac:dyDescent="0.25">
      <c r="A53" s="442"/>
      <c r="B53" s="442"/>
      <c r="C53" s="442"/>
      <c r="D53" s="466"/>
      <c r="E53" s="445"/>
      <c r="F53" s="322" t="s">
        <v>20</v>
      </c>
      <c r="G53" s="9" t="s">
        <v>1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>
        <f t="shared" si="18"/>
        <v>0</v>
      </c>
      <c r="S53" s="22">
        <f>SUM(H53:Q53)/10</f>
        <v>0</v>
      </c>
      <c r="T53" s="65"/>
    </row>
    <row r="54" spans="1:20" x14ac:dyDescent="0.25">
      <c r="A54" s="442"/>
      <c r="B54" s="442"/>
      <c r="C54" s="442"/>
      <c r="D54" s="466"/>
      <c r="E54" s="445"/>
      <c r="F54" s="322"/>
      <c r="G54" s="9" t="s">
        <v>2</v>
      </c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>
        <f t="shared" si="18"/>
        <v>0</v>
      </c>
      <c r="S54" s="22">
        <f>SUM(H54:Q54)/12</f>
        <v>0</v>
      </c>
      <c r="T54" s="65"/>
    </row>
    <row r="55" spans="1:20" x14ac:dyDescent="0.25">
      <c r="A55" s="442"/>
      <c r="B55" s="442"/>
      <c r="C55" s="442"/>
      <c r="D55" s="466"/>
      <c r="E55" s="445"/>
      <c r="F55" s="322"/>
      <c r="G55" s="23" t="s">
        <v>23</v>
      </c>
      <c r="H55" s="31">
        <f t="shared" ref="H55:Q55" si="20">+(H54*2+H53)/3</f>
        <v>0</v>
      </c>
      <c r="I55" s="31">
        <f t="shared" si="20"/>
        <v>0</v>
      </c>
      <c r="J55" s="31">
        <f>+(J54*2+J53)/3</f>
        <v>0</v>
      </c>
      <c r="K55" s="31">
        <f t="shared" si="20"/>
        <v>0</v>
      </c>
      <c r="L55" s="31">
        <f t="shared" si="20"/>
        <v>0</v>
      </c>
      <c r="M55" s="31">
        <f t="shared" si="20"/>
        <v>0</v>
      </c>
      <c r="N55" s="31">
        <f t="shared" si="20"/>
        <v>0</v>
      </c>
      <c r="O55" s="31">
        <f t="shared" si="20"/>
        <v>0</v>
      </c>
      <c r="P55" s="31">
        <f t="shared" si="20"/>
        <v>0</v>
      </c>
      <c r="Q55" s="31">
        <f t="shared" si="20"/>
        <v>0</v>
      </c>
      <c r="R55" s="32">
        <f t="shared" si="18"/>
        <v>0</v>
      </c>
      <c r="S55" s="24">
        <f>SUM(S54*2+S53)/3</f>
        <v>0</v>
      </c>
      <c r="T55" s="65"/>
    </row>
    <row r="56" spans="1:20" ht="15.75" thickBot="1" x14ac:dyDescent="0.3">
      <c r="A56" s="442"/>
      <c r="B56" s="442"/>
      <c r="C56" s="442"/>
      <c r="D56" s="466"/>
      <c r="E56" s="445"/>
      <c r="F56" s="323" t="s">
        <v>21</v>
      </c>
      <c r="G56" s="323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>
        <f>SUM(S52,S55)/2</f>
        <v>0</v>
      </c>
      <c r="T56" s="11"/>
    </row>
    <row r="57" spans="1:20" ht="15" customHeight="1" x14ac:dyDescent="0.25">
      <c r="A57" s="441">
        <v>8</v>
      </c>
      <c r="B57" s="441" t="s">
        <v>374</v>
      </c>
      <c r="C57" s="441" t="s">
        <v>375</v>
      </c>
      <c r="D57" s="465" t="s">
        <v>58</v>
      </c>
      <c r="E57" s="445"/>
      <c r="F57" s="319" t="s">
        <v>16</v>
      </c>
      <c r="G57" s="12" t="s">
        <v>1</v>
      </c>
      <c r="H57" s="26"/>
      <c r="I57" s="20"/>
      <c r="J57" s="20"/>
      <c r="K57" s="20"/>
      <c r="L57" s="20"/>
      <c r="M57" s="20"/>
      <c r="N57" s="20"/>
      <c r="O57" s="247"/>
      <c r="P57" s="20"/>
      <c r="Q57" s="20"/>
      <c r="R57" s="20">
        <f t="shared" ref="R57:R62" si="21">SUM(H57:Q57)</f>
        <v>0</v>
      </c>
      <c r="S57" s="21">
        <f>SUM(H57:Q57)/9</f>
        <v>0</v>
      </c>
      <c r="T57" s="16"/>
    </row>
    <row r="58" spans="1:20" x14ac:dyDescent="0.25">
      <c r="A58" s="442"/>
      <c r="B58" s="442"/>
      <c r="C58" s="442"/>
      <c r="D58" s="466"/>
      <c r="E58" s="445"/>
      <c r="F58" s="320"/>
      <c r="G58" s="9" t="s">
        <v>2</v>
      </c>
      <c r="H58" s="28"/>
      <c r="I58" s="29"/>
      <c r="J58" s="29"/>
      <c r="K58" s="29"/>
      <c r="L58" s="29"/>
      <c r="M58" s="29"/>
      <c r="N58" s="29"/>
      <c r="O58" s="247"/>
      <c r="P58" s="29"/>
      <c r="Q58" s="29"/>
      <c r="R58" s="29">
        <f t="shared" si="21"/>
        <v>0</v>
      </c>
      <c r="S58" s="22">
        <f>SUM(H58:Q58)/11</f>
        <v>0</v>
      </c>
      <c r="T58" s="65"/>
    </row>
    <row r="59" spans="1:20" x14ac:dyDescent="0.25">
      <c r="A59" s="442"/>
      <c r="B59" s="442"/>
      <c r="C59" s="442"/>
      <c r="D59" s="466"/>
      <c r="E59" s="445"/>
      <c r="F59" s="321"/>
      <c r="G59" s="23" t="s">
        <v>22</v>
      </c>
      <c r="H59" s="31">
        <f t="shared" ref="H59:Q59" si="22">+(H58*2+H57)/3</f>
        <v>0</v>
      </c>
      <c r="I59" s="31">
        <f t="shared" si="22"/>
        <v>0</v>
      </c>
      <c r="J59" s="31">
        <f>+(J58*2+J57)/3</f>
        <v>0</v>
      </c>
      <c r="K59" s="31">
        <f t="shared" si="22"/>
        <v>0</v>
      </c>
      <c r="L59" s="31">
        <f t="shared" si="22"/>
        <v>0</v>
      </c>
      <c r="M59" s="31">
        <f t="shared" si="22"/>
        <v>0</v>
      </c>
      <c r="N59" s="31">
        <f t="shared" si="22"/>
        <v>0</v>
      </c>
      <c r="O59" s="31">
        <f t="shared" si="22"/>
        <v>0</v>
      </c>
      <c r="P59" s="31">
        <f t="shared" si="22"/>
        <v>0</v>
      </c>
      <c r="Q59" s="31">
        <f t="shared" si="22"/>
        <v>0</v>
      </c>
      <c r="R59" s="32">
        <f t="shared" si="21"/>
        <v>0</v>
      </c>
      <c r="S59" s="24">
        <f>SUM(S58*2+S57)/3</f>
        <v>0</v>
      </c>
      <c r="T59" s="65"/>
    </row>
    <row r="60" spans="1:20" x14ac:dyDescent="0.25">
      <c r="A60" s="442"/>
      <c r="B60" s="442"/>
      <c r="C60" s="442"/>
      <c r="D60" s="466"/>
      <c r="E60" s="445"/>
      <c r="F60" s="322" t="s">
        <v>20</v>
      </c>
      <c r="G60" s="9" t="s">
        <v>1</v>
      </c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>
        <f t="shared" si="21"/>
        <v>0</v>
      </c>
      <c r="S60" s="22">
        <f>SUM(H60:Q60)/10</f>
        <v>0</v>
      </c>
      <c r="T60" s="65"/>
    </row>
    <row r="61" spans="1:20" x14ac:dyDescent="0.25">
      <c r="A61" s="442"/>
      <c r="B61" s="442"/>
      <c r="C61" s="442"/>
      <c r="D61" s="466"/>
      <c r="E61" s="445"/>
      <c r="F61" s="322"/>
      <c r="G61" s="9" t="s">
        <v>2</v>
      </c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>
        <f t="shared" si="21"/>
        <v>0</v>
      </c>
      <c r="S61" s="22">
        <f>SUM(H61:Q61)/12</f>
        <v>0</v>
      </c>
      <c r="T61" s="65"/>
    </row>
    <row r="62" spans="1:20" x14ac:dyDescent="0.25">
      <c r="A62" s="442"/>
      <c r="B62" s="442"/>
      <c r="C62" s="442"/>
      <c r="D62" s="466"/>
      <c r="E62" s="445"/>
      <c r="F62" s="322"/>
      <c r="G62" s="23" t="s">
        <v>23</v>
      </c>
      <c r="H62" s="31">
        <f t="shared" ref="H62:Q62" si="23">+(H61*2+H60)/3</f>
        <v>0</v>
      </c>
      <c r="I62" s="31">
        <f t="shared" si="23"/>
        <v>0</v>
      </c>
      <c r="J62" s="31">
        <f>+(J61*2+J60)/3</f>
        <v>0</v>
      </c>
      <c r="K62" s="31">
        <f t="shared" si="23"/>
        <v>0</v>
      </c>
      <c r="L62" s="31">
        <f t="shared" si="23"/>
        <v>0</v>
      </c>
      <c r="M62" s="31">
        <f t="shared" si="23"/>
        <v>0</v>
      </c>
      <c r="N62" s="31">
        <f t="shared" si="23"/>
        <v>0</v>
      </c>
      <c r="O62" s="31">
        <f t="shared" si="23"/>
        <v>0</v>
      </c>
      <c r="P62" s="31">
        <f t="shared" si="23"/>
        <v>0</v>
      </c>
      <c r="Q62" s="31">
        <f t="shared" si="23"/>
        <v>0</v>
      </c>
      <c r="R62" s="32">
        <f t="shared" si="21"/>
        <v>0</v>
      </c>
      <c r="S62" s="24">
        <f>SUM(S61*2+S60)/3</f>
        <v>0</v>
      </c>
      <c r="T62" s="65"/>
    </row>
    <row r="63" spans="1:20" ht="15.75" thickBot="1" x14ac:dyDescent="0.3">
      <c r="A63" s="442"/>
      <c r="B63" s="442"/>
      <c r="C63" s="442"/>
      <c r="D63" s="466"/>
      <c r="E63" s="445"/>
      <c r="F63" s="323" t="s">
        <v>21</v>
      </c>
      <c r="G63" s="323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>
        <f>SUM(S59,S62)/2</f>
        <v>0</v>
      </c>
      <c r="T63" s="11"/>
    </row>
    <row r="64" spans="1:20" ht="15" customHeight="1" x14ac:dyDescent="0.25">
      <c r="A64" s="441">
        <v>9</v>
      </c>
      <c r="B64" s="441" t="s">
        <v>374</v>
      </c>
      <c r="C64" s="441" t="s">
        <v>375</v>
      </c>
      <c r="D64" s="465" t="s">
        <v>58</v>
      </c>
      <c r="E64" s="445"/>
      <c r="F64" s="319" t="s">
        <v>16</v>
      </c>
      <c r="G64" s="12" t="s">
        <v>1</v>
      </c>
      <c r="H64" s="26"/>
      <c r="I64" s="20"/>
      <c r="J64" s="20"/>
      <c r="K64" s="20"/>
      <c r="L64" s="20"/>
      <c r="M64" s="20"/>
      <c r="N64" s="20"/>
      <c r="O64" s="20"/>
      <c r="P64" s="20"/>
      <c r="Q64" s="20"/>
      <c r="R64" s="20">
        <f t="shared" ref="R64:R69" si="24">SUM(H64:Q64)</f>
        <v>0</v>
      </c>
      <c r="S64" s="21">
        <f>SUM(H64:Q64)/10</f>
        <v>0</v>
      </c>
      <c r="T64" s="16"/>
    </row>
    <row r="65" spans="1:20" x14ac:dyDescent="0.25">
      <c r="A65" s="442"/>
      <c r="B65" s="442"/>
      <c r="C65" s="442"/>
      <c r="D65" s="466"/>
      <c r="E65" s="445"/>
      <c r="F65" s="320"/>
      <c r="G65" s="9" t="s">
        <v>2</v>
      </c>
      <c r="H65" s="28"/>
      <c r="I65" s="29"/>
      <c r="J65" s="29"/>
      <c r="K65" s="29"/>
      <c r="L65" s="29"/>
      <c r="M65" s="29"/>
      <c r="N65" s="29"/>
      <c r="O65" s="29"/>
      <c r="P65" s="29"/>
      <c r="Q65" s="29"/>
      <c r="R65" s="29">
        <f t="shared" si="24"/>
        <v>0</v>
      </c>
      <c r="S65" s="22">
        <f>SUM(H65:Q65)/12</f>
        <v>0</v>
      </c>
      <c r="T65" s="65"/>
    </row>
    <row r="66" spans="1:20" x14ac:dyDescent="0.25">
      <c r="A66" s="442"/>
      <c r="B66" s="442"/>
      <c r="C66" s="442"/>
      <c r="D66" s="466"/>
      <c r="E66" s="445"/>
      <c r="F66" s="321"/>
      <c r="G66" s="23" t="s">
        <v>22</v>
      </c>
      <c r="H66" s="31">
        <f t="shared" ref="H66:Q66" si="25">+(H65*2+H64)/3</f>
        <v>0</v>
      </c>
      <c r="I66" s="31">
        <f t="shared" si="25"/>
        <v>0</v>
      </c>
      <c r="J66" s="31">
        <f>+(J65*2+J64)/3</f>
        <v>0</v>
      </c>
      <c r="K66" s="31">
        <f t="shared" si="25"/>
        <v>0</v>
      </c>
      <c r="L66" s="31">
        <f t="shared" si="25"/>
        <v>0</v>
      </c>
      <c r="M66" s="31">
        <f t="shared" si="25"/>
        <v>0</v>
      </c>
      <c r="N66" s="31">
        <f t="shared" si="25"/>
        <v>0</v>
      </c>
      <c r="O66" s="31">
        <f t="shared" si="25"/>
        <v>0</v>
      </c>
      <c r="P66" s="31">
        <f t="shared" si="25"/>
        <v>0</v>
      </c>
      <c r="Q66" s="31">
        <f t="shared" si="25"/>
        <v>0</v>
      </c>
      <c r="R66" s="32">
        <f t="shared" si="24"/>
        <v>0</v>
      </c>
      <c r="S66" s="24">
        <f>SUM(S65*2+S64)/3</f>
        <v>0</v>
      </c>
      <c r="T66" s="65"/>
    </row>
    <row r="67" spans="1:20" x14ac:dyDescent="0.25">
      <c r="A67" s="442"/>
      <c r="B67" s="442"/>
      <c r="C67" s="442"/>
      <c r="D67" s="466"/>
      <c r="E67" s="445"/>
      <c r="F67" s="322" t="s">
        <v>20</v>
      </c>
      <c r="G67" s="9" t="s">
        <v>1</v>
      </c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>
        <f t="shared" si="24"/>
        <v>0</v>
      </c>
      <c r="S67" s="22">
        <f>SUM(H67:Q67)/10</f>
        <v>0</v>
      </c>
      <c r="T67" s="65"/>
    </row>
    <row r="68" spans="1:20" x14ac:dyDescent="0.25">
      <c r="A68" s="442"/>
      <c r="B68" s="442"/>
      <c r="C68" s="442"/>
      <c r="D68" s="466"/>
      <c r="E68" s="445"/>
      <c r="F68" s="322"/>
      <c r="G68" s="9" t="s">
        <v>2</v>
      </c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>
        <f t="shared" si="24"/>
        <v>0</v>
      </c>
      <c r="S68" s="22">
        <f>SUM(H68:Q68)/12</f>
        <v>0</v>
      </c>
      <c r="T68" s="65"/>
    </row>
    <row r="69" spans="1:20" x14ac:dyDescent="0.25">
      <c r="A69" s="442"/>
      <c r="B69" s="442"/>
      <c r="C69" s="442"/>
      <c r="D69" s="466"/>
      <c r="E69" s="445"/>
      <c r="F69" s="322"/>
      <c r="G69" s="23" t="s">
        <v>23</v>
      </c>
      <c r="H69" s="31">
        <f t="shared" ref="H69:Q69" si="26">+(H68*2+H67)/3</f>
        <v>0</v>
      </c>
      <c r="I69" s="31">
        <f t="shared" si="26"/>
        <v>0</v>
      </c>
      <c r="J69" s="31">
        <f>+(J68*2+J67)/3</f>
        <v>0</v>
      </c>
      <c r="K69" s="31">
        <f t="shared" si="26"/>
        <v>0</v>
      </c>
      <c r="L69" s="31">
        <f t="shared" si="26"/>
        <v>0</v>
      </c>
      <c r="M69" s="31">
        <f t="shared" si="26"/>
        <v>0</v>
      </c>
      <c r="N69" s="31">
        <f t="shared" si="26"/>
        <v>0</v>
      </c>
      <c r="O69" s="31">
        <f t="shared" si="26"/>
        <v>0</v>
      </c>
      <c r="P69" s="31">
        <f t="shared" si="26"/>
        <v>0</v>
      </c>
      <c r="Q69" s="31">
        <f t="shared" si="26"/>
        <v>0</v>
      </c>
      <c r="R69" s="32">
        <f t="shared" si="24"/>
        <v>0</v>
      </c>
      <c r="S69" s="24">
        <f>SUM(S68*2+S67)/3</f>
        <v>0</v>
      </c>
      <c r="T69" s="65"/>
    </row>
    <row r="70" spans="1:20" ht="15.75" thickBot="1" x14ac:dyDescent="0.3">
      <c r="A70" s="442"/>
      <c r="B70" s="442"/>
      <c r="C70" s="442"/>
      <c r="D70" s="466"/>
      <c r="E70" s="445"/>
      <c r="F70" s="323" t="s">
        <v>21</v>
      </c>
      <c r="G70" s="323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>
        <f>SUM(S66,S69)/2</f>
        <v>0</v>
      </c>
      <c r="T70" s="11"/>
    </row>
    <row r="71" spans="1:20" ht="15" customHeight="1" x14ac:dyDescent="0.25">
      <c r="A71" s="441">
        <v>10</v>
      </c>
      <c r="B71" s="441" t="s">
        <v>374</v>
      </c>
      <c r="C71" s="441" t="s">
        <v>375</v>
      </c>
      <c r="D71" s="465" t="s">
        <v>58</v>
      </c>
      <c r="E71" s="445"/>
      <c r="F71" s="319" t="s">
        <v>16</v>
      </c>
      <c r="G71" s="12" t="s">
        <v>1</v>
      </c>
      <c r="H71" s="26"/>
      <c r="I71" s="20"/>
      <c r="J71" s="20"/>
      <c r="K71" s="20"/>
      <c r="L71" s="20"/>
      <c r="M71" s="20"/>
      <c r="N71" s="20"/>
      <c r="O71" s="20"/>
      <c r="P71" s="20"/>
      <c r="Q71" s="20"/>
      <c r="R71" s="20">
        <f t="shared" ref="R71:R76" si="27">SUM(H71:Q71)</f>
        <v>0</v>
      </c>
      <c r="S71" s="21">
        <f>SUM(H71:Q71)/9</f>
        <v>0</v>
      </c>
      <c r="T71" s="16"/>
    </row>
    <row r="72" spans="1:20" x14ac:dyDescent="0.25">
      <c r="A72" s="442"/>
      <c r="B72" s="442"/>
      <c r="C72" s="442"/>
      <c r="D72" s="466"/>
      <c r="E72" s="445"/>
      <c r="F72" s="320"/>
      <c r="G72" s="9" t="s">
        <v>2</v>
      </c>
      <c r="H72" s="28"/>
      <c r="I72" s="29"/>
      <c r="J72" s="29"/>
      <c r="K72" s="29"/>
      <c r="L72" s="29"/>
      <c r="M72" s="29"/>
      <c r="N72" s="29"/>
      <c r="O72" s="29"/>
      <c r="P72" s="29"/>
      <c r="Q72" s="29"/>
      <c r="R72" s="29">
        <f t="shared" si="27"/>
        <v>0</v>
      </c>
      <c r="S72" s="22">
        <f>SUM(H72:Q72)/11</f>
        <v>0</v>
      </c>
      <c r="T72" s="65"/>
    </row>
    <row r="73" spans="1:20" x14ac:dyDescent="0.25">
      <c r="A73" s="442"/>
      <c r="B73" s="442"/>
      <c r="C73" s="442"/>
      <c r="D73" s="466"/>
      <c r="E73" s="445"/>
      <c r="F73" s="321"/>
      <c r="G73" s="23" t="s">
        <v>22</v>
      </c>
      <c r="H73" s="31">
        <f t="shared" ref="H73:Q73" si="28">+(H72*2+H71)/3</f>
        <v>0</v>
      </c>
      <c r="I73" s="31">
        <f t="shared" si="28"/>
        <v>0</v>
      </c>
      <c r="J73" s="31">
        <f>+(J72*2+J71)/3</f>
        <v>0</v>
      </c>
      <c r="K73" s="31">
        <f t="shared" si="28"/>
        <v>0</v>
      </c>
      <c r="L73" s="31">
        <f t="shared" si="28"/>
        <v>0</v>
      </c>
      <c r="M73" s="31">
        <f t="shared" si="28"/>
        <v>0</v>
      </c>
      <c r="N73" s="31">
        <f t="shared" si="28"/>
        <v>0</v>
      </c>
      <c r="O73" s="31">
        <f t="shared" si="28"/>
        <v>0</v>
      </c>
      <c r="P73" s="31">
        <f t="shared" si="28"/>
        <v>0</v>
      </c>
      <c r="Q73" s="31">
        <f t="shared" si="28"/>
        <v>0</v>
      </c>
      <c r="R73" s="32">
        <f t="shared" si="27"/>
        <v>0</v>
      </c>
      <c r="S73" s="24">
        <f>SUM(S72*2+S71)/3</f>
        <v>0</v>
      </c>
      <c r="T73" s="65"/>
    </row>
    <row r="74" spans="1:20" x14ac:dyDescent="0.25">
      <c r="A74" s="442"/>
      <c r="B74" s="442"/>
      <c r="C74" s="442"/>
      <c r="D74" s="466"/>
      <c r="E74" s="445"/>
      <c r="F74" s="322" t="s">
        <v>20</v>
      </c>
      <c r="G74" s="9" t="s">
        <v>1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>
        <f t="shared" si="27"/>
        <v>0</v>
      </c>
      <c r="S74" s="22">
        <f>SUM(H74:Q74)/10</f>
        <v>0</v>
      </c>
      <c r="T74" s="65"/>
    </row>
    <row r="75" spans="1:20" x14ac:dyDescent="0.25">
      <c r="A75" s="442"/>
      <c r="B75" s="442"/>
      <c r="C75" s="442"/>
      <c r="D75" s="466"/>
      <c r="E75" s="445"/>
      <c r="F75" s="322"/>
      <c r="G75" s="9" t="s">
        <v>2</v>
      </c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>
        <f t="shared" si="27"/>
        <v>0</v>
      </c>
      <c r="S75" s="22">
        <f>SUM(H75:Q75)/12</f>
        <v>0</v>
      </c>
      <c r="T75" s="65"/>
    </row>
    <row r="76" spans="1:20" x14ac:dyDescent="0.25">
      <c r="A76" s="442"/>
      <c r="B76" s="442"/>
      <c r="C76" s="442"/>
      <c r="D76" s="466"/>
      <c r="E76" s="445"/>
      <c r="F76" s="322"/>
      <c r="G76" s="23" t="s">
        <v>23</v>
      </c>
      <c r="H76" s="31">
        <f t="shared" ref="H76:Q76" si="29">+(H75*2+H74)/3</f>
        <v>0</v>
      </c>
      <c r="I76" s="31">
        <f t="shared" si="29"/>
        <v>0</v>
      </c>
      <c r="J76" s="31">
        <f>+(J75*2+J74)/3</f>
        <v>0</v>
      </c>
      <c r="K76" s="31">
        <f t="shared" si="29"/>
        <v>0</v>
      </c>
      <c r="L76" s="31">
        <f t="shared" si="29"/>
        <v>0</v>
      </c>
      <c r="M76" s="31">
        <f t="shared" si="29"/>
        <v>0</v>
      </c>
      <c r="N76" s="31">
        <f t="shared" si="29"/>
        <v>0</v>
      </c>
      <c r="O76" s="31">
        <f t="shared" si="29"/>
        <v>0</v>
      </c>
      <c r="P76" s="31">
        <f t="shared" si="29"/>
        <v>0</v>
      </c>
      <c r="Q76" s="31">
        <f t="shared" si="29"/>
        <v>0</v>
      </c>
      <c r="R76" s="32">
        <f t="shared" si="27"/>
        <v>0</v>
      </c>
      <c r="S76" s="24">
        <f>SUM(S75*2+S74)/3</f>
        <v>0</v>
      </c>
      <c r="T76" s="65"/>
    </row>
    <row r="77" spans="1:20" ht="15.75" thickBot="1" x14ac:dyDescent="0.3">
      <c r="A77" s="442"/>
      <c r="B77" s="442"/>
      <c r="C77" s="442"/>
      <c r="D77" s="466"/>
      <c r="E77" s="445"/>
      <c r="F77" s="323" t="s">
        <v>21</v>
      </c>
      <c r="G77" s="323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>
        <f>SUM(S73,S76)/2</f>
        <v>0</v>
      </c>
      <c r="T77" s="11"/>
    </row>
    <row r="78" spans="1:20" ht="15" customHeight="1" x14ac:dyDescent="0.25">
      <c r="A78" s="441">
        <v>11</v>
      </c>
      <c r="B78" s="441" t="s">
        <v>374</v>
      </c>
      <c r="C78" s="441" t="s">
        <v>375</v>
      </c>
      <c r="D78" s="465" t="s">
        <v>58</v>
      </c>
      <c r="E78" s="445"/>
      <c r="F78" s="319" t="s">
        <v>16</v>
      </c>
      <c r="G78" s="12" t="s">
        <v>1</v>
      </c>
      <c r="H78" s="26"/>
      <c r="I78" s="20"/>
      <c r="J78" s="20"/>
      <c r="K78" s="20"/>
      <c r="L78" s="20"/>
      <c r="M78" s="20"/>
      <c r="N78" s="20"/>
      <c r="O78" s="20"/>
      <c r="P78" s="20"/>
      <c r="Q78" s="20"/>
      <c r="R78" s="20">
        <f t="shared" ref="R78:R83" si="30">SUM(H78:Q78)</f>
        <v>0</v>
      </c>
      <c r="S78" s="21">
        <f>SUM(H78:Q78)/9</f>
        <v>0</v>
      </c>
      <c r="T78" s="16"/>
    </row>
    <row r="79" spans="1:20" x14ac:dyDescent="0.25">
      <c r="A79" s="442"/>
      <c r="B79" s="442"/>
      <c r="C79" s="442"/>
      <c r="D79" s="466"/>
      <c r="E79" s="445"/>
      <c r="F79" s="320"/>
      <c r="G79" s="9" t="s">
        <v>2</v>
      </c>
      <c r="H79" s="28"/>
      <c r="I79" s="29"/>
      <c r="J79" s="29"/>
      <c r="K79" s="29"/>
      <c r="L79" s="29"/>
      <c r="M79" s="29"/>
      <c r="N79" s="29"/>
      <c r="O79" s="29"/>
      <c r="P79" s="29"/>
      <c r="Q79" s="29"/>
      <c r="R79" s="29">
        <f t="shared" si="30"/>
        <v>0</v>
      </c>
      <c r="S79" s="22">
        <f>SUM(H79:Q79)/11</f>
        <v>0</v>
      </c>
      <c r="T79" s="65"/>
    </row>
    <row r="80" spans="1:20" x14ac:dyDescent="0.25">
      <c r="A80" s="442"/>
      <c r="B80" s="442"/>
      <c r="C80" s="442"/>
      <c r="D80" s="466"/>
      <c r="E80" s="445"/>
      <c r="F80" s="321"/>
      <c r="G80" s="23" t="s">
        <v>22</v>
      </c>
      <c r="H80" s="31">
        <f t="shared" ref="H80:Q80" si="31">+(H79*2+H78)/3</f>
        <v>0</v>
      </c>
      <c r="I80" s="31">
        <f t="shared" si="31"/>
        <v>0</v>
      </c>
      <c r="J80" s="31">
        <f>+(J79*2+J78)/3</f>
        <v>0</v>
      </c>
      <c r="K80" s="31">
        <f t="shared" si="31"/>
        <v>0</v>
      </c>
      <c r="L80" s="31">
        <f t="shared" si="31"/>
        <v>0</v>
      </c>
      <c r="M80" s="31">
        <f t="shared" si="31"/>
        <v>0</v>
      </c>
      <c r="N80" s="31">
        <f t="shared" si="31"/>
        <v>0</v>
      </c>
      <c r="O80" s="31">
        <f t="shared" si="31"/>
        <v>0</v>
      </c>
      <c r="P80" s="31">
        <f t="shared" si="31"/>
        <v>0</v>
      </c>
      <c r="Q80" s="31">
        <f t="shared" si="31"/>
        <v>0</v>
      </c>
      <c r="R80" s="32">
        <f t="shared" si="30"/>
        <v>0</v>
      </c>
      <c r="S80" s="24">
        <f>SUM(S79*2+S78)/3</f>
        <v>0</v>
      </c>
      <c r="T80" s="65"/>
    </row>
    <row r="81" spans="1:20" x14ac:dyDescent="0.25">
      <c r="A81" s="442"/>
      <c r="B81" s="442"/>
      <c r="C81" s="442"/>
      <c r="D81" s="466"/>
      <c r="E81" s="445"/>
      <c r="F81" s="322" t="s">
        <v>20</v>
      </c>
      <c r="G81" s="9" t="s">
        <v>1</v>
      </c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>
        <f t="shared" si="30"/>
        <v>0</v>
      </c>
      <c r="S81" s="22">
        <f>SUM(H81:Q81)/10</f>
        <v>0</v>
      </c>
      <c r="T81" s="65"/>
    </row>
    <row r="82" spans="1:20" x14ac:dyDescent="0.25">
      <c r="A82" s="442"/>
      <c r="B82" s="442"/>
      <c r="C82" s="442"/>
      <c r="D82" s="466"/>
      <c r="E82" s="445"/>
      <c r="F82" s="322"/>
      <c r="G82" s="9" t="s">
        <v>2</v>
      </c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>
        <f t="shared" si="30"/>
        <v>0</v>
      </c>
      <c r="S82" s="22">
        <f>SUM(H82:Q82)/12</f>
        <v>0</v>
      </c>
      <c r="T82" s="65"/>
    </row>
    <row r="83" spans="1:20" x14ac:dyDescent="0.25">
      <c r="A83" s="442"/>
      <c r="B83" s="442"/>
      <c r="C83" s="442"/>
      <c r="D83" s="466"/>
      <c r="E83" s="445"/>
      <c r="F83" s="322"/>
      <c r="G83" s="23" t="s">
        <v>23</v>
      </c>
      <c r="H83" s="31">
        <f t="shared" ref="H83:Q83" si="32">+(H82*2+H81)/3</f>
        <v>0</v>
      </c>
      <c r="I83" s="31">
        <f t="shared" si="32"/>
        <v>0</v>
      </c>
      <c r="J83" s="31">
        <f>+(J82*2+J81)/3</f>
        <v>0</v>
      </c>
      <c r="K83" s="31">
        <f t="shared" si="32"/>
        <v>0</v>
      </c>
      <c r="L83" s="31">
        <f t="shared" si="32"/>
        <v>0</v>
      </c>
      <c r="M83" s="31">
        <f t="shared" si="32"/>
        <v>0</v>
      </c>
      <c r="N83" s="31">
        <f t="shared" si="32"/>
        <v>0</v>
      </c>
      <c r="O83" s="31">
        <f t="shared" si="32"/>
        <v>0</v>
      </c>
      <c r="P83" s="31">
        <f t="shared" si="32"/>
        <v>0</v>
      </c>
      <c r="Q83" s="31">
        <f t="shared" si="32"/>
        <v>0</v>
      </c>
      <c r="R83" s="32">
        <f t="shared" si="30"/>
        <v>0</v>
      </c>
      <c r="S83" s="24">
        <f>SUM(S82*2+S81)/3</f>
        <v>0</v>
      </c>
      <c r="T83" s="65"/>
    </row>
    <row r="84" spans="1:20" ht="15.75" thickBot="1" x14ac:dyDescent="0.3">
      <c r="A84" s="442"/>
      <c r="B84" s="442"/>
      <c r="C84" s="442"/>
      <c r="D84" s="466"/>
      <c r="E84" s="445"/>
      <c r="F84" s="323" t="s">
        <v>21</v>
      </c>
      <c r="G84" s="323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>
        <f>SUM(S80,S83)/2</f>
        <v>0</v>
      </c>
      <c r="T84" s="11"/>
    </row>
    <row r="85" spans="1:20" ht="15" customHeight="1" x14ac:dyDescent="0.25">
      <c r="A85" s="441">
        <v>12</v>
      </c>
      <c r="B85" s="441" t="s">
        <v>374</v>
      </c>
      <c r="C85" s="441" t="s">
        <v>375</v>
      </c>
      <c r="D85" s="465" t="s">
        <v>58</v>
      </c>
      <c r="E85" s="445"/>
      <c r="F85" s="319" t="s">
        <v>16</v>
      </c>
      <c r="G85" s="12" t="s">
        <v>1</v>
      </c>
      <c r="H85" s="26"/>
      <c r="I85" s="20"/>
      <c r="J85" s="20"/>
      <c r="K85" s="20"/>
      <c r="L85" s="20"/>
      <c r="M85" s="20"/>
      <c r="N85" s="20"/>
      <c r="O85" s="20"/>
      <c r="P85" s="20"/>
      <c r="Q85" s="20"/>
      <c r="R85" s="20">
        <f t="shared" ref="R85:R90" si="33">SUM(H85:Q85)</f>
        <v>0</v>
      </c>
      <c r="S85" s="21">
        <f>SUM(H85:Q85)/9</f>
        <v>0</v>
      </c>
      <c r="T85" s="16"/>
    </row>
    <row r="86" spans="1:20" x14ac:dyDescent="0.25">
      <c r="A86" s="442"/>
      <c r="B86" s="442"/>
      <c r="C86" s="442"/>
      <c r="D86" s="466"/>
      <c r="E86" s="445"/>
      <c r="F86" s="320"/>
      <c r="G86" s="9" t="s">
        <v>2</v>
      </c>
      <c r="H86" s="28"/>
      <c r="I86" s="29"/>
      <c r="J86" s="29"/>
      <c r="K86" s="29"/>
      <c r="L86" s="29"/>
      <c r="M86" s="29"/>
      <c r="N86" s="29"/>
      <c r="O86" s="29"/>
      <c r="P86" s="29"/>
      <c r="Q86" s="29"/>
      <c r="R86" s="29">
        <f t="shared" si="33"/>
        <v>0</v>
      </c>
      <c r="S86" s="22">
        <f>SUM(H86:Q86)/11</f>
        <v>0</v>
      </c>
      <c r="T86" s="65"/>
    </row>
    <row r="87" spans="1:20" x14ac:dyDescent="0.25">
      <c r="A87" s="442"/>
      <c r="B87" s="442"/>
      <c r="C87" s="442"/>
      <c r="D87" s="466"/>
      <c r="E87" s="445"/>
      <c r="F87" s="321"/>
      <c r="G87" s="23" t="s">
        <v>22</v>
      </c>
      <c r="H87" s="31">
        <f t="shared" ref="H87:Q87" si="34">+(H86*2+H85)/3</f>
        <v>0</v>
      </c>
      <c r="I87" s="31">
        <f t="shared" si="34"/>
        <v>0</v>
      </c>
      <c r="J87" s="31">
        <f>+(J86*2+J85)/3</f>
        <v>0</v>
      </c>
      <c r="K87" s="31">
        <f t="shared" si="34"/>
        <v>0</v>
      </c>
      <c r="L87" s="31">
        <f t="shared" si="34"/>
        <v>0</v>
      </c>
      <c r="M87" s="31">
        <f t="shared" si="34"/>
        <v>0</v>
      </c>
      <c r="N87" s="31">
        <f t="shared" si="34"/>
        <v>0</v>
      </c>
      <c r="O87" s="31">
        <f t="shared" si="34"/>
        <v>0</v>
      </c>
      <c r="P87" s="31">
        <f t="shared" si="34"/>
        <v>0</v>
      </c>
      <c r="Q87" s="31">
        <f t="shared" si="34"/>
        <v>0</v>
      </c>
      <c r="R87" s="32">
        <f t="shared" si="33"/>
        <v>0</v>
      </c>
      <c r="S87" s="24">
        <f>SUM(S86*2+S85)/3</f>
        <v>0</v>
      </c>
      <c r="T87" s="65"/>
    </row>
    <row r="88" spans="1:20" x14ac:dyDescent="0.25">
      <c r="A88" s="442"/>
      <c r="B88" s="442"/>
      <c r="C88" s="442"/>
      <c r="D88" s="466"/>
      <c r="E88" s="445"/>
      <c r="F88" s="322" t="s">
        <v>20</v>
      </c>
      <c r="G88" s="9" t="s">
        <v>1</v>
      </c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>
        <f t="shared" si="33"/>
        <v>0</v>
      </c>
      <c r="S88" s="22">
        <f>SUM(H88:Q88)/10</f>
        <v>0</v>
      </c>
      <c r="T88" s="65"/>
    </row>
    <row r="89" spans="1:20" x14ac:dyDescent="0.25">
      <c r="A89" s="442"/>
      <c r="B89" s="442"/>
      <c r="C89" s="442"/>
      <c r="D89" s="466"/>
      <c r="E89" s="445"/>
      <c r="F89" s="322"/>
      <c r="G89" s="9" t="s">
        <v>2</v>
      </c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>
        <f t="shared" si="33"/>
        <v>0</v>
      </c>
      <c r="S89" s="22">
        <f>SUM(H89:Q89)/12</f>
        <v>0</v>
      </c>
      <c r="T89" s="65"/>
    </row>
    <row r="90" spans="1:20" x14ac:dyDescent="0.25">
      <c r="A90" s="442"/>
      <c r="B90" s="442"/>
      <c r="C90" s="442"/>
      <c r="D90" s="466"/>
      <c r="E90" s="445"/>
      <c r="F90" s="322"/>
      <c r="G90" s="23" t="s">
        <v>23</v>
      </c>
      <c r="H90" s="31">
        <f t="shared" ref="H90:Q90" si="35">+(H89*2+H88)/3</f>
        <v>0</v>
      </c>
      <c r="I90" s="31">
        <f t="shared" si="35"/>
        <v>0</v>
      </c>
      <c r="J90" s="31">
        <f>+(J89*2+J88)/3</f>
        <v>0</v>
      </c>
      <c r="K90" s="31">
        <f t="shared" si="35"/>
        <v>0</v>
      </c>
      <c r="L90" s="31">
        <f t="shared" si="35"/>
        <v>0</v>
      </c>
      <c r="M90" s="31">
        <f t="shared" si="35"/>
        <v>0</v>
      </c>
      <c r="N90" s="31">
        <f t="shared" si="35"/>
        <v>0</v>
      </c>
      <c r="O90" s="31">
        <f t="shared" si="35"/>
        <v>0</v>
      </c>
      <c r="P90" s="31">
        <f t="shared" si="35"/>
        <v>0</v>
      </c>
      <c r="Q90" s="31">
        <f t="shared" si="35"/>
        <v>0</v>
      </c>
      <c r="R90" s="32">
        <f t="shared" si="33"/>
        <v>0</v>
      </c>
      <c r="S90" s="24">
        <f>SUM(S89*2+S88)/3</f>
        <v>0</v>
      </c>
      <c r="T90" s="65"/>
    </row>
    <row r="91" spans="1:20" ht="15.75" thickBot="1" x14ac:dyDescent="0.3">
      <c r="A91" s="442"/>
      <c r="B91" s="442"/>
      <c r="C91" s="442"/>
      <c r="D91" s="466"/>
      <c r="E91" s="445"/>
      <c r="F91" s="323" t="s">
        <v>21</v>
      </c>
      <c r="G91" s="323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>
        <f>SUM(S87,S90)/2</f>
        <v>0</v>
      </c>
      <c r="T91" s="11"/>
    </row>
    <row r="92" spans="1:20" ht="15" customHeight="1" x14ac:dyDescent="0.25">
      <c r="A92" s="441">
        <v>13</v>
      </c>
      <c r="B92" s="441" t="s">
        <v>374</v>
      </c>
      <c r="C92" s="441" t="s">
        <v>375</v>
      </c>
      <c r="D92" s="465" t="s">
        <v>58</v>
      </c>
      <c r="E92" s="445"/>
      <c r="F92" s="319" t="s">
        <v>16</v>
      </c>
      <c r="G92" s="12" t="s">
        <v>1</v>
      </c>
      <c r="H92" s="26"/>
      <c r="I92" s="20"/>
      <c r="J92" s="20"/>
      <c r="K92" s="20"/>
      <c r="L92" s="20"/>
      <c r="M92" s="20"/>
      <c r="N92" s="20"/>
      <c r="O92" s="20"/>
      <c r="P92" s="20"/>
      <c r="Q92" s="20"/>
      <c r="R92" s="20">
        <f t="shared" ref="R92:R97" si="36">SUM(H92:Q92)</f>
        <v>0</v>
      </c>
      <c r="S92" s="21">
        <f>SUM(H92:Q92)/9</f>
        <v>0</v>
      </c>
      <c r="T92" s="16"/>
    </row>
    <row r="93" spans="1:20" x14ac:dyDescent="0.25">
      <c r="A93" s="442"/>
      <c r="B93" s="442"/>
      <c r="C93" s="442"/>
      <c r="D93" s="466"/>
      <c r="E93" s="445"/>
      <c r="F93" s="320"/>
      <c r="G93" s="9" t="s">
        <v>2</v>
      </c>
      <c r="H93" s="28"/>
      <c r="I93" s="29"/>
      <c r="J93" s="29"/>
      <c r="K93" s="29"/>
      <c r="L93" s="29"/>
      <c r="M93" s="29"/>
      <c r="N93" s="29"/>
      <c r="O93" s="29"/>
      <c r="P93" s="29"/>
      <c r="Q93" s="29"/>
      <c r="R93" s="29">
        <f t="shared" si="36"/>
        <v>0</v>
      </c>
      <c r="S93" s="22">
        <f>SUM(H93:Q93)/11</f>
        <v>0</v>
      </c>
      <c r="T93" s="65"/>
    </row>
    <row r="94" spans="1:20" x14ac:dyDescent="0.25">
      <c r="A94" s="442"/>
      <c r="B94" s="442"/>
      <c r="C94" s="442"/>
      <c r="D94" s="466"/>
      <c r="E94" s="445"/>
      <c r="F94" s="321"/>
      <c r="G94" s="23" t="s">
        <v>22</v>
      </c>
      <c r="H94" s="31">
        <f t="shared" ref="H94:Q94" si="37">+(H93*2+H92)/3</f>
        <v>0</v>
      </c>
      <c r="I94" s="31">
        <f t="shared" si="37"/>
        <v>0</v>
      </c>
      <c r="J94" s="31">
        <f>+(J93*2+J92)/3</f>
        <v>0</v>
      </c>
      <c r="K94" s="31">
        <f t="shared" si="37"/>
        <v>0</v>
      </c>
      <c r="L94" s="31">
        <f t="shared" si="37"/>
        <v>0</v>
      </c>
      <c r="M94" s="31">
        <f t="shared" si="37"/>
        <v>0</v>
      </c>
      <c r="N94" s="31">
        <f t="shared" si="37"/>
        <v>0</v>
      </c>
      <c r="O94" s="31">
        <f t="shared" si="37"/>
        <v>0</v>
      </c>
      <c r="P94" s="31">
        <f t="shared" si="37"/>
        <v>0</v>
      </c>
      <c r="Q94" s="31">
        <f t="shared" si="37"/>
        <v>0</v>
      </c>
      <c r="R94" s="32">
        <f t="shared" si="36"/>
        <v>0</v>
      </c>
      <c r="S94" s="24">
        <f>SUM(S93*2+S92)/3</f>
        <v>0</v>
      </c>
      <c r="T94" s="65"/>
    </row>
    <row r="95" spans="1:20" x14ac:dyDescent="0.25">
      <c r="A95" s="442"/>
      <c r="B95" s="442"/>
      <c r="C95" s="442"/>
      <c r="D95" s="466"/>
      <c r="E95" s="445"/>
      <c r="F95" s="322" t="s">
        <v>20</v>
      </c>
      <c r="G95" s="9" t="s">
        <v>1</v>
      </c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>
        <f t="shared" si="36"/>
        <v>0</v>
      </c>
      <c r="S95" s="22">
        <f>SUM(H95:Q95)/10</f>
        <v>0</v>
      </c>
      <c r="T95" s="65"/>
    </row>
    <row r="96" spans="1:20" x14ac:dyDescent="0.25">
      <c r="A96" s="442"/>
      <c r="B96" s="442"/>
      <c r="C96" s="442"/>
      <c r="D96" s="466"/>
      <c r="E96" s="445"/>
      <c r="F96" s="322"/>
      <c r="G96" s="9" t="s">
        <v>2</v>
      </c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>
        <f t="shared" si="36"/>
        <v>0</v>
      </c>
      <c r="S96" s="22">
        <f>SUM(H96:Q96)/12</f>
        <v>0</v>
      </c>
      <c r="T96" s="65"/>
    </row>
    <row r="97" spans="1:20" x14ac:dyDescent="0.25">
      <c r="A97" s="442"/>
      <c r="B97" s="442"/>
      <c r="C97" s="442"/>
      <c r="D97" s="466"/>
      <c r="E97" s="445"/>
      <c r="F97" s="322"/>
      <c r="G97" s="23" t="s">
        <v>23</v>
      </c>
      <c r="H97" s="31">
        <f t="shared" ref="H97:Q97" si="38">+(H96*2+H95)/3</f>
        <v>0</v>
      </c>
      <c r="I97" s="31">
        <f t="shared" si="38"/>
        <v>0</v>
      </c>
      <c r="J97" s="31">
        <f>+(J96*2+J95)/3</f>
        <v>0</v>
      </c>
      <c r="K97" s="31">
        <f t="shared" si="38"/>
        <v>0</v>
      </c>
      <c r="L97" s="31">
        <f t="shared" si="38"/>
        <v>0</v>
      </c>
      <c r="M97" s="31">
        <f t="shared" si="38"/>
        <v>0</v>
      </c>
      <c r="N97" s="31">
        <f t="shared" si="38"/>
        <v>0</v>
      </c>
      <c r="O97" s="31">
        <f t="shared" si="38"/>
        <v>0</v>
      </c>
      <c r="P97" s="31">
        <f t="shared" si="38"/>
        <v>0</v>
      </c>
      <c r="Q97" s="31">
        <f t="shared" si="38"/>
        <v>0</v>
      </c>
      <c r="R97" s="32">
        <f t="shared" si="36"/>
        <v>0</v>
      </c>
      <c r="S97" s="24">
        <f>SUM(S96*2+S95)/3</f>
        <v>0</v>
      </c>
      <c r="T97" s="65"/>
    </row>
    <row r="98" spans="1:20" ht="15.75" thickBot="1" x14ac:dyDescent="0.3">
      <c r="A98" s="442"/>
      <c r="B98" s="442"/>
      <c r="C98" s="442"/>
      <c r="D98" s="466"/>
      <c r="E98" s="445"/>
      <c r="F98" s="323" t="s">
        <v>21</v>
      </c>
      <c r="G98" s="323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>
        <f>SUM(S94,S97)/2</f>
        <v>0</v>
      </c>
      <c r="T98" s="11"/>
    </row>
    <row r="99" spans="1:20" ht="15" customHeight="1" x14ac:dyDescent="0.25">
      <c r="A99" s="441">
        <v>14</v>
      </c>
      <c r="B99" s="441" t="s">
        <v>374</v>
      </c>
      <c r="C99" s="441" t="s">
        <v>375</v>
      </c>
      <c r="D99" s="465" t="s">
        <v>58</v>
      </c>
      <c r="E99" s="445"/>
      <c r="F99" s="319" t="s">
        <v>16</v>
      </c>
      <c r="G99" s="12" t="s">
        <v>1</v>
      </c>
      <c r="H99" s="26"/>
      <c r="I99" s="20"/>
      <c r="J99" s="20"/>
      <c r="K99" s="20"/>
      <c r="L99" s="20"/>
      <c r="M99" s="20"/>
      <c r="N99" s="20"/>
      <c r="O99" s="20"/>
      <c r="P99" s="20"/>
      <c r="Q99" s="20"/>
      <c r="R99" s="20">
        <f t="shared" ref="R99:R104" si="39">SUM(H99:Q99)</f>
        <v>0</v>
      </c>
      <c r="S99" s="21">
        <f>SUM(H99:Q99)/9</f>
        <v>0</v>
      </c>
      <c r="T99" s="16"/>
    </row>
    <row r="100" spans="1:20" x14ac:dyDescent="0.25">
      <c r="A100" s="442"/>
      <c r="B100" s="442"/>
      <c r="C100" s="442"/>
      <c r="D100" s="466"/>
      <c r="E100" s="445"/>
      <c r="F100" s="320"/>
      <c r="G100" s="9" t="s">
        <v>2</v>
      </c>
      <c r="H100" s="28"/>
      <c r="I100" s="29"/>
      <c r="J100" s="29"/>
      <c r="K100" s="29"/>
      <c r="L100" s="29"/>
      <c r="M100" s="29"/>
      <c r="N100" s="29"/>
      <c r="O100" s="29"/>
      <c r="P100" s="29"/>
      <c r="Q100" s="29"/>
      <c r="R100" s="29">
        <f t="shared" si="39"/>
        <v>0</v>
      </c>
      <c r="S100" s="22">
        <f>SUM(H100:Q100)/11</f>
        <v>0</v>
      </c>
      <c r="T100" s="65"/>
    </row>
    <row r="101" spans="1:20" x14ac:dyDescent="0.25">
      <c r="A101" s="442"/>
      <c r="B101" s="442"/>
      <c r="C101" s="442"/>
      <c r="D101" s="466"/>
      <c r="E101" s="445"/>
      <c r="F101" s="321"/>
      <c r="G101" s="23" t="s">
        <v>22</v>
      </c>
      <c r="H101" s="31">
        <f t="shared" ref="H101:Q101" si="40">+(H100*2+H99)/3</f>
        <v>0</v>
      </c>
      <c r="I101" s="31">
        <f t="shared" si="40"/>
        <v>0</v>
      </c>
      <c r="J101" s="31">
        <f>+(J100*2+J99)/3</f>
        <v>0</v>
      </c>
      <c r="K101" s="31">
        <f t="shared" si="40"/>
        <v>0</v>
      </c>
      <c r="L101" s="31">
        <f t="shared" si="40"/>
        <v>0</v>
      </c>
      <c r="M101" s="31">
        <f t="shared" si="40"/>
        <v>0</v>
      </c>
      <c r="N101" s="31">
        <f t="shared" si="40"/>
        <v>0</v>
      </c>
      <c r="O101" s="31">
        <f t="shared" si="40"/>
        <v>0</v>
      </c>
      <c r="P101" s="31">
        <f t="shared" si="40"/>
        <v>0</v>
      </c>
      <c r="Q101" s="31">
        <f t="shared" si="40"/>
        <v>0</v>
      </c>
      <c r="R101" s="32">
        <f t="shared" si="39"/>
        <v>0</v>
      </c>
      <c r="S101" s="24">
        <f>SUM(S100*2+S99)/3</f>
        <v>0</v>
      </c>
      <c r="T101" s="65"/>
    </row>
    <row r="102" spans="1:20" x14ac:dyDescent="0.25">
      <c r="A102" s="442"/>
      <c r="B102" s="442"/>
      <c r="C102" s="442"/>
      <c r="D102" s="466"/>
      <c r="E102" s="445"/>
      <c r="F102" s="322" t="s">
        <v>20</v>
      </c>
      <c r="G102" s="9" t="s">
        <v>1</v>
      </c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>
        <f t="shared" si="39"/>
        <v>0</v>
      </c>
      <c r="S102" s="22">
        <f>SUM(H102:Q102)/10</f>
        <v>0</v>
      </c>
      <c r="T102" s="65"/>
    </row>
    <row r="103" spans="1:20" x14ac:dyDescent="0.25">
      <c r="A103" s="442"/>
      <c r="B103" s="442"/>
      <c r="C103" s="442"/>
      <c r="D103" s="466"/>
      <c r="E103" s="445"/>
      <c r="F103" s="322"/>
      <c r="G103" s="9" t="s">
        <v>2</v>
      </c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>
        <f t="shared" si="39"/>
        <v>0</v>
      </c>
      <c r="S103" s="22">
        <f>SUM(H103:Q103)/12</f>
        <v>0</v>
      </c>
      <c r="T103" s="65"/>
    </row>
    <row r="104" spans="1:20" x14ac:dyDescent="0.25">
      <c r="A104" s="442"/>
      <c r="B104" s="442"/>
      <c r="C104" s="442"/>
      <c r="D104" s="466"/>
      <c r="E104" s="445"/>
      <c r="F104" s="322"/>
      <c r="G104" s="23" t="s">
        <v>23</v>
      </c>
      <c r="H104" s="31">
        <f t="shared" ref="H104:Q104" si="41">+(H103*2+H102)/3</f>
        <v>0</v>
      </c>
      <c r="I104" s="31">
        <f t="shared" si="41"/>
        <v>0</v>
      </c>
      <c r="J104" s="31">
        <f>+(J103*2+J102)/3</f>
        <v>0</v>
      </c>
      <c r="K104" s="31">
        <f t="shared" si="41"/>
        <v>0</v>
      </c>
      <c r="L104" s="31">
        <f t="shared" si="41"/>
        <v>0</v>
      </c>
      <c r="M104" s="31">
        <f t="shared" si="41"/>
        <v>0</v>
      </c>
      <c r="N104" s="31">
        <f t="shared" si="41"/>
        <v>0</v>
      </c>
      <c r="O104" s="31">
        <f t="shared" si="41"/>
        <v>0</v>
      </c>
      <c r="P104" s="31">
        <f t="shared" si="41"/>
        <v>0</v>
      </c>
      <c r="Q104" s="31">
        <f t="shared" si="41"/>
        <v>0</v>
      </c>
      <c r="R104" s="32">
        <f t="shared" si="39"/>
        <v>0</v>
      </c>
      <c r="S104" s="24">
        <f>SUM(S103*2+S102)/3</f>
        <v>0</v>
      </c>
      <c r="T104" s="65"/>
    </row>
    <row r="105" spans="1:20" ht="15.75" thickBot="1" x14ac:dyDescent="0.3">
      <c r="A105" s="442"/>
      <c r="B105" s="442"/>
      <c r="C105" s="442"/>
      <c r="D105" s="466"/>
      <c r="E105" s="445"/>
      <c r="F105" s="323" t="s">
        <v>21</v>
      </c>
      <c r="G105" s="323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>
        <f>SUM(S101,S104)/2</f>
        <v>0</v>
      </c>
      <c r="T105" s="11"/>
    </row>
    <row r="106" spans="1:20" ht="15" customHeight="1" x14ac:dyDescent="0.25">
      <c r="A106" s="441">
        <v>15</v>
      </c>
      <c r="B106" s="441" t="s">
        <v>374</v>
      </c>
      <c r="C106" s="441" t="s">
        <v>375</v>
      </c>
      <c r="D106" s="465" t="s">
        <v>58</v>
      </c>
      <c r="E106" s="445"/>
      <c r="F106" s="319" t="s">
        <v>16</v>
      </c>
      <c r="G106" s="12" t="s">
        <v>1</v>
      </c>
      <c r="H106" s="26"/>
      <c r="I106" s="20"/>
      <c r="J106" s="20"/>
      <c r="K106" s="20"/>
      <c r="L106" s="20"/>
      <c r="M106" s="20"/>
      <c r="N106" s="20"/>
      <c r="O106" s="20"/>
      <c r="P106" s="20"/>
      <c r="Q106" s="20"/>
      <c r="R106" s="20">
        <f t="shared" ref="R106:R111" si="42">SUM(H106:Q106)</f>
        <v>0</v>
      </c>
      <c r="S106" s="21">
        <f>SUM(H106:Q106)/9</f>
        <v>0</v>
      </c>
      <c r="T106" s="16"/>
    </row>
    <row r="107" spans="1:20" x14ac:dyDescent="0.25">
      <c r="A107" s="442"/>
      <c r="B107" s="442"/>
      <c r="C107" s="442"/>
      <c r="D107" s="466"/>
      <c r="E107" s="445"/>
      <c r="F107" s="320"/>
      <c r="G107" s="9" t="s">
        <v>2</v>
      </c>
      <c r="H107" s="28"/>
      <c r="I107" s="29"/>
      <c r="J107" s="29"/>
      <c r="K107" s="29"/>
      <c r="L107" s="29"/>
      <c r="M107" s="29"/>
      <c r="N107" s="29"/>
      <c r="O107" s="29"/>
      <c r="P107" s="29"/>
      <c r="Q107" s="29"/>
      <c r="R107" s="29">
        <f t="shared" si="42"/>
        <v>0</v>
      </c>
      <c r="S107" s="22">
        <f>SUM(H107:Q107)/11</f>
        <v>0</v>
      </c>
      <c r="T107" s="65"/>
    </row>
    <row r="108" spans="1:20" x14ac:dyDescent="0.25">
      <c r="A108" s="442"/>
      <c r="B108" s="442"/>
      <c r="C108" s="442"/>
      <c r="D108" s="466"/>
      <c r="E108" s="445"/>
      <c r="F108" s="321"/>
      <c r="G108" s="23" t="s">
        <v>22</v>
      </c>
      <c r="H108" s="31">
        <f t="shared" ref="H108:Q108" si="43">+(H107*2+H106)/3</f>
        <v>0</v>
      </c>
      <c r="I108" s="31">
        <f t="shared" si="43"/>
        <v>0</v>
      </c>
      <c r="J108" s="31">
        <f>+(J107*2+J106)/3</f>
        <v>0</v>
      </c>
      <c r="K108" s="31">
        <f t="shared" si="43"/>
        <v>0</v>
      </c>
      <c r="L108" s="31">
        <f t="shared" si="43"/>
        <v>0</v>
      </c>
      <c r="M108" s="31">
        <f t="shared" si="43"/>
        <v>0</v>
      </c>
      <c r="N108" s="31">
        <f t="shared" si="43"/>
        <v>0</v>
      </c>
      <c r="O108" s="31">
        <f t="shared" si="43"/>
        <v>0</v>
      </c>
      <c r="P108" s="31">
        <f t="shared" si="43"/>
        <v>0</v>
      </c>
      <c r="Q108" s="31">
        <f t="shared" si="43"/>
        <v>0</v>
      </c>
      <c r="R108" s="32">
        <f t="shared" si="42"/>
        <v>0</v>
      </c>
      <c r="S108" s="24">
        <f>SUM(S107*2+S106)/3</f>
        <v>0</v>
      </c>
      <c r="T108" s="65"/>
    </row>
    <row r="109" spans="1:20" x14ac:dyDescent="0.25">
      <c r="A109" s="442"/>
      <c r="B109" s="442"/>
      <c r="C109" s="442"/>
      <c r="D109" s="466"/>
      <c r="E109" s="445"/>
      <c r="F109" s="322" t="s">
        <v>20</v>
      </c>
      <c r="G109" s="9" t="s">
        <v>1</v>
      </c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>
        <f t="shared" si="42"/>
        <v>0</v>
      </c>
      <c r="S109" s="22">
        <f>SUM(H109:Q109)/10</f>
        <v>0</v>
      </c>
      <c r="T109" s="65"/>
    </row>
    <row r="110" spans="1:20" x14ac:dyDescent="0.25">
      <c r="A110" s="442"/>
      <c r="B110" s="442"/>
      <c r="C110" s="442"/>
      <c r="D110" s="466"/>
      <c r="E110" s="445"/>
      <c r="F110" s="322"/>
      <c r="G110" s="9" t="s">
        <v>2</v>
      </c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>
        <f t="shared" si="42"/>
        <v>0</v>
      </c>
      <c r="S110" s="22">
        <f>SUM(H110:Q110)/12</f>
        <v>0</v>
      </c>
      <c r="T110" s="65"/>
    </row>
    <row r="111" spans="1:20" x14ac:dyDescent="0.25">
      <c r="A111" s="442"/>
      <c r="B111" s="442"/>
      <c r="C111" s="442"/>
      <c r="D111" s="466"/>
      <c r="E111" s="445"/>
      <c r="F111" s="322"/>
      <c r="G111" s="23" t="s">
        <v>23</v>
      </c>
      <c r="H111" s="31">
        <f t="shared" ref="H111:Q111" si="44">+(H110*2+H109)/3</f>
        <v>0</v>
      </c>
      <c r="I111" s="31">
        <f t="shared" si="44"/>
        <v>0</v>
      </c>
      <c r="J111" s="31">
        <f>+(J110*2+J109)/3</f>
        <v>0</v>
      </c>
      <c r="K111" s="31">
        <f t="shared" si="44"/>
        <v>0</v>
      </c>
      <c r="L111" s="31">
        <f t="shared" si="44"/>
        <v>0</v>
      </c>
      <c r="M111" s="31">
        <f t="shared" si="44"/>
        <v>0</v>
      </c>
      <c r="N111" s="31">
        <f t="shared" si="44"/>
        <v>0</v>
      </c>
      <c r="O111" s="31">
        <f t="shared" si="44"/>
        <v>0</v>
      </c>
      <c r="P111" s="31">
        <f t="shared" si="44"/>
        <v>0</v>
      </c>
      <c r="Q111" s="31">
        <f t="shared" si="44"/>
        <v>0</v>
      </c>
      <c r="R111" s="32">
        <f t="shared" si="42"/>
        <v>0</v>
      </c>
      <c r="S111" s="24">
        <f>SUM(S110*2+S109)/3</f>
        <v>0</v>
      </c>
      <c r="T111" s="65"/>
    </row>
    <row r="112" spans="1:20" ht="15.75" thickBot="1" x14ac:dyDescent="0.3">
      <c r="A112" s="442"/>
      <c r="B112" s="442"/>
      <c r="C112" s="442"/>
      <c r="D112" s="466"/>
      <c r="E112" s="445"/>
      <c r="F112" s="323" t="s">
        <v>21</v>
      </c>
      <c r="G112" s="323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>
        <f>SUM(S108,S111)/2</f>
        <v>0</v>
      </c>
      <c r="T112" s="11"/>
    </row>
    <row r="113" spans="1:20" ht="15" customHeight="1" x14ac:dyDescent="0.25">
      <c r="A113" s="441">
        <v>16</v>
      </c>
      <c r="B113" s="441" t="s">
        <v>374</v>
      </c>
      <c r="C113" s="441" t="s">
        <v>375</v>
      </c>
      <c r="D113" s="465" t="s">
        <v>58</v>
      </c>
      <c r="E113" s="445"/>
      <c r="F113" s="319" t="s">
        <v>16</v>
      </c>
      <c r="G113" s="12" t="s">
        <v>1</v>
      </c>
      <c r="H113" s="26"/>
      <c r="I113" s="20"/>
      <c r="J113" s="20"/>
      <c r="K113" s="20"/>
      <c r="L113" s="20"/>
      <c r="M113" s="20"/>
      <c r="N113" s="20"/>
      <c r="O113" s="20"/>
      <c r="P113" s="20"/>
      <c r="Q113" s="20"/>
      <c r="R113" s="20">
        <f t="shared" ref="R113:R118" si="45">SUM(H113:Q113)</f>
        <v>0</v>
      </c>
      <c r="S113" s="21">
        <f>SUM(H113:Q113)/9</f>
        <v>0</v>
      </c>
      <c r="T113" s="16"/>
    </row>
    <row r="114" spans="1:20" x14ac:dyDescent="0.25">
      <c r="A114" s="442"/>
      <c r="B114" s="442"/>
      <c r="C114" s="442"/>
      <c r="D114" s="466"/>
      <c r="E114" s="445"/>
      <c r="F114" s="320"/>
      <c r="G114" s="9" t="s">
        <v>2</v>
      </c>
      <c r="H114" s="28"/>
      <c r="I114" s="29"/>
      <c r="J114" s="29"/>
      <c r="K114" s="29"/>
      <c r="L114" s="29"/>
      <c r="M114" s="29"/>
      <c r="N114" s="29"/>
      <c r="O114" s="29"/>
      <c r="P114" s="29"/>
      <c r="Q114" s="29"/>
      <c r="R114" s="29">
        <f t="shared" si="45"/>
        <v>0</v>
      </c>
      <c r="S114" s="22">
        <f>SUM(H114:Q114)/11</f>
        <v>0</v>
      </c>
      <c r="T114" s="65"/>
    </row>
    <row r="115" spans="1:20" x14ac:dyDescent="0.25">
      <c r="A115" s="442"/>
      <c r="B115" s="442"/>
      <c r="C115" s="442"/>
      <c r="D115" s="466"/>
      <c r="E115" s="445"/>
      <c r="F115" s="321"/>
      <c r="G115" s="23" t="s">
        <v>22</v>
      </c>
      <c r="H115" s="31">
        <f t="shared" ref="H115:Q115" si="46">+(H114*2+H113)/3</f>
        <v>0</v>
      </c>
      <c r="I115" s="31">
        <f t="shared" si="46"/>
        <v>0</v>
      </c>
      <c r="J115" s="31">
        <f>+(J114*2+J113)/3</f>
        <v>0</v>
      </c>
      <c r="K115" s="31">
        <f t="shared" si="46"/>
        <v>0</v>
      </c>
      <c r="L115" s="31">
        <f t="shared" si="46"/>
        <v>0</v>
      </c>
      <c r="M115" s="31">
        <f t="shared" si="46"/>
        <v>0</v>
      </c>
      <c r="N115" s="31">
        <f t="shared" si="46"/>
        <v>0</v>
      </c>
      <c r="O115" s="31">
        <f t="shared" si="46"/>
        <v>0</v>
      </c>
      <c r="P115" s="31">
        <f t="shared" si="46"/>
        <v>0</v>
      </c>
      <c r="Q115" s="31">
        <f t="shared" si="46"/>
        <v>0</v>
      </c>
      <c r="R115" s="32">
        <f t="shared" si="45"/>
        <v>0</v>
      </c>
      <c r="S115" s="24">
        <f>SUM(S114*2+S113)/3</f>
        <v>0</v>
      </c>
      <c r="T115" s="65"/>
    </row>
    <row r="116" spans="1:20" x14ac:dyDescent="0.25">
      <c r="A116" s="442"/>
      <c r="B116" s="442"/>
      <c r="C116" s="442"/>
      <c r="D116" s="466"/>
      <c r="E116" s="445"/>
      <c r="F116" s="322" t="s">
        <v>20</v>
      </c>
      <c r="G116" s="9" t="s">
        <v>1</v>
      </c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>
        <f t="shared" si="45"/>
        <v>0</v>
      </c>
      <c r="S116" s="22">
        <f>SUM(H116:Q116)/10</f>
        <v>0</v>
      </c>
      <c r="T116" s="65"/>
    </row>
    <row r="117" spans="1:20" x14ac:dyDescent="0.25">
      <c r="A117" s="442"/>
      <c r="B117" s="442"/>
      <c r="C117" s="442"/>
      <c r="D117" s="466"/>
      <c r="E117" s="445"/>
      <c r="F117" s="322"/>
      <c r="G117" s="9" t="s">
        <v>2</v>
      </c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>
        <f t="shared" si="45"/>
        <v>0</v>
      </c>
      <c r="S117" s="22">
        <f>SUM(H117:Q117)/12</f>
        <v>0</v>
      </c>
      <c r="T117" s="65"/>
    </row>
    <row r="118" spans="1:20" x14ac:dyDescent="0.25">
      <c r="A118" s="442"/>
      <c r="B118" s="442"/>
      <c r="C118" s="442"/>
      <c r="D118" s="466"/>
      <c r="E118" s="445"/>
      <c r="F118" s="322"/>
      <c r="G118" s="23" t="s">
        <v>23</v>
      </c>
      <c r="H118" s="31">
        <f t="shared" ref="H118:Q118" si="47">+(H117*2+H116)/3</f>
        <v>0</v>
      </c>
      <c r="I118" s="31">
        <f t="shared" si="47"/>
        <v>0</v>
      </c>
      <c r="J118" s="31">
        <f>+(J117*2+J116)/3</f>
        <v>0</v>
      </c>
      <c r="K118" s="31">
        <f t="shared" si="47"/>
        <v>0</v>
      </c>
      <c r="L118" s="31">
        <f t="shared" si="47"/>
        <v>0</v>
      </c>
      <c r="M118" s="31">
        <f t="shared" si="47"/>
        <v>0</v>
      </c>
      <c r="N118" s="31">
        <f t="shared" si="47"/>
        <v>0</v>
      </c>
      <c r="O118" s="31">
        <f t="shared" si="47"/>
        <v>0</v>
      </c>
      <c r="P118" s="31">
        <f t="shared" si="47"/>
        <v>0</v>
      </c>
      <c r="Q118" s="31">
        <f t="shared" si="47"/>
        <v>0</v>
      </c>
      <c r="R118" s="32">
        <f t="shared" si="45"/>
        <v>0</v>
      </c>
      <c r="S118" s="24">
        <f>SUM(S117*2+S116)/3</f>
        <v>0</v>
      </c>
      <c r="T118" s="65"/>
    </row>
    <row r="119" spans="1:20" ht="15.75" thickBot="1" x14ac:dyDescent="0.3">
      <c r="A119" s="442"/>
      <c r="B119" s="442"/>
      <c r="C119" s="442"/>
      <c r="D119" s="466"/>
      <c r="E119" s="445"/>
      <c r="F119" s="323" t="s">
        <v>21</v>
      </c>
      <c r="G119" s="323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>
        <f>SUM(S115,S118)/2</f>
        <v>0</v>
      </c>
      <c r="T119" s="11"/>
    </row>
    <row r="120" spans="1:20" ht="15" customHeight="1" x14ac:dyDescent="0.25">
      <c r="A120" s="441">
        <v>17</v>
      </c>
      <c r="B120" s="441" t="s">
        <v>374</v>
      </c>
      <c r="C120" s="441" t="s">
        <v>375</v>
      </c>
      <c r="D120" s="465" t="s">
        <v>58</v>
      </c>
      <c r="E120" s="445"/>
      <c r="F120" s="319" t="s">
        <v>16</v>
      </c>
      <c r="G120" s="12" t="s">
        <v>1</v>
      </c>
      <c r="H120" s="26"/>
      <c r="I120" s="20"/>
      <c r="J120" s="20"/>
      <c r="K120" s="20"/>
      <c r="L120" s="20"/>
      <c r="M120" s="20"/>
      <c r="N120" s="20"/>
      <c r="O120" s="20"/>
      <c r="P120" s="20"/>
      <c r="Q120" s="20"/>
      <c r="R120" s="20">
        <f t="shared" ref="R120:R125" si="48">SUM(H120:Q120)</f>
        <v>0</v>
      </c>
      <c r="S120" s="21">
        <f>SUM(H120:Q120)/9</f>
        <v>0</v>
      </c>
      <c r="T120" s="16"/>
    </row>
    <row r="121" spans="1:20" x14ac:dyDescent="0.25">
      <c r="A121" s="442"/>
      <c r="B121" s="442"/>
      <c r="C121" s="442"/>
      <c r="D121" s="466"/>
      <c r="E121" s="445"/>
      <c r="F121" s="320"/>
      <c r="G121" s="9" t="s">
        <v>2</v>
      </c>
      <c r="H121" s="28"/>
      <c r="I121" s="29"/>
      <c r="J121" s="29"/>
      <c r="K121" s="29"/>
      <c r="L121" s="29"/>
      <c r="M121" s="29"/>
      <c r="N121" s="29"/>
      <c r="O121" s="29"/>
      <c r="P121" s="29"/>
      <c r="Q121" s="29"/>
      <c r="R121" s="29">
        <f t="shared" si="48"/>
        <v>0</v>
      </c>
      <c r="S121" s="22">
        <f>SUM(H121:Q121)/11</f>
        <v>0</v>
      </c>
      <c r="T121" s="65"/>
    </row>
    <row r="122" spans="1:20" x14ac:dyDescent="0.25">
      <c r="A122" s="442"/>
      <c r="B122" s="442"/>
      <c r="C122" s="442"/>
      <c r="D122" s="466"/>
      <c r="E122" s="445"/>
      <c r="F122" s="321"/>
      <c r="G122" s="23" t="s">
        <v>22</v>
      </c>
      <c r="H122" s="31">
        <f t="shared" ref="H122:Q122" si="49">+(H121*2+H120)/3</f>
        <v>0</v>
      </c>
      <c r="I122" s="31">
        <f t="shared" si="49"/>
        <v>0</v>
      </c>
      <c r="J122" s="31">
        <f>+(J121*2+J120)/3</f>
        <v>0</v>
      </c>
      <c r="K122" s="31">
        <f t="shared" si="49"/>
        <v>0</v>
      </c>
      <c r="L122" s="31">
        <f t="shared" si="49"/>
        <v>0</v>
      </c>
      <c r="M122" s="31">
        <f t="shared" si="49"/>
        <v>0</v>
      </c>
      <c r="N122" s="31">
        <f t="shared" si="49"/>
        <v>0</v>
      </c>
      <c r="O122" s="31">
        <f t="shared" si="49"/>
        <v>0</v>
      </c>
      <c r="P122" s="31">
        <f t="shared" si="49"/>
        <v>0</v>
      </c>
      <c r="Q122" s="31">
        <f t="shared" si="49"/>
        <v>0</v>
      </c>
      <c r="R122" s="32">
        <f t="shared" si="48"/>
        <v>0</v>
      </c>
      <c r="S122" s="24">
        <f>SUM(S121*2+S120)/3</f>
        <v>0</v>
      </c>
      <c r="T122" s="65"/>
    </row>
    <row r="123" spans="1:20" x14ac:dyDescent="0.25">
      <c r="A123" s="442"/>
      <c r="B123" s="442"/>
      <c r="C123" s="442"/>
      <c r="D123" s="466"/>
      <c r="E123" s="445"/>
      <c r="F123" s="322" t="s">
        <v>20</v>
      </c>
      <c r="G123" s="9" t="s">
        <v>1</v>
      </c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>
        <f t="shared" si="48"/>
        <v>0</v>
      </c>
      <c r="S123" s="22">
        <f>SUM(H123:Q123)/10</f>
        <v>0</v>
      </c>
      <c r="T123" s="65"/>
    </row>
    <row r="124" spans="1:20" x14ac:dyDescent="0.25">
      <c r="A124" s="442"/>
      <c r="B124" s="442"/>
      <c r="C124" s="442"/>
      <c r="D124" s="466"/>
      <c r="E124" s="445"/>
      <c r="F124" s="322"/>
      <c r="G124" s="9" t="s">
        <v>2</v>
      </c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>
        <f t="shared" si="48"/>
        <v>0</v>
      </c>
      <c r="S124" s="22">
        <f>SUM(H124:Q124)/12</f>
        <v>0</v>
      </c>
      <c r="T124" s="65"/>
    </row>
    <row r="125" spans="1:20" x14ac:dyDescent="0.25">
      <c r="A125" s="442"/>
      <c r="B125" s="442"/>
      <c r="C125" s="442"/>
      <c r="D125" s="466"/>
      <c r="E125" s="445"/>
      <c r="F125" s="322"/>
      <c r="G125" s="23" t="s">
        <v>23</v>
      </c>
      <c r="H125" s="31">
        <f t="shared" ref="H125:Q125" si="50">+(H124*2+H123)/3</f>
        <v>0</v>
      </c>
      <c r="I125" s="31">
        <f t="shared" si="50"/>
        <v>0</v>
      </c>
      <c r="J125" s="31">
        <f>+(J124*2+J123)/3</f>
        <v>0</v>
      </c>
      <c r="K125" s="31">
        <f t="shared" si="50"/>
        <v>0</v>
      </c>
      <c r="L125" s="31">
        <f t="shared" si="50"/>
        <v>0</v>
      </c>
      <c r="M125" s="31">
        <f t="shared" si="50"/>
        <v>0</v>
      </c>
      <c r="N125" s="31">
        <f t="shared" si="50"/>
        <v>0</v>
      </c>
      <c r="O125" s="31">
        <f t="shared" si="50"/>
        <v>0</v>
      </c>
      <c r="P125" s="31">
        <f t="shared" si="50"/>
        <v>0</v>
      </c>
      <c r="Q125" s="31">
        <f t="shared" si="50"/>
        <v>0</v>
      </c>
      <c r="R125" s="32">
        <f t="shared" si="48"/>
        <v>0</v>
      </c>
      <c r="S125" s="24">
        <f>SUM(S124*2+S123)/3</f>
        <v>0</v>
      </c>
      <c r="T125" s="65"/>
    </row>
    <row r="126" spans="1:20" ht="15.75" thickBot="1" x14ac:dyDescent="0.3">
      <c r="A126" s="442"/>
      <c r="B126" s="442"/>
      <c r="C126" s="442"/>
      <c r="D126" s="466"/>
      <c r="E126" s="445"/>
      <c r="F126" s="323" t="s">
        <v>21</v>
      </c>
      <c r="G126" s="323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>
        <f>SUM(S122,S125)/2</f>
        <v>0</v>
      </c>
      <c r="T126" s="11"/>
    </row>
    <row r="127" spans="1:20" ht="15" customHeight="1" x14ac:dyDescent="0.25">
      <c r="A127" s="441">
        <v>18</v>
      </c>
      <c r="B127" s="441" t="s">
        <v>374</v>
      </c>
      <c r="C127" s="441" t="s">
        <v>375</v>
      </c>
      <c r="D127" s="465" t="s">
        <v>58</v>
      </c>
      <c r="E127" s="445"/>
      <c r="F127" s="319" t="s">
        <v>16</v>
      </c>
      <c r="G127" s="12" t="s">
        <v>1</v>
      </c>
      <c r="H127" s="26"/>
      <c r="I127" s="20"/>
      <c r="J127" s="20"/>
      <c r="K127" s="20"/>
      <c r="L127" s="20"/>
      <c r="M127" s="20"/>
      <c r="N127" s="20"/>
      <c r="O127" s="20"/>
      <c r="P127" s="20"/>
      <c r="Q127" s="20"/>
      <c r="R127" s="20">
        <f t="shared" ref="R127:R132" si="51">SUM(H127:Q127)</f>
        <v>0</v>
      </c>
      <c r="S127" s="21">
        <f>SUM(H127:Q127)/9</f>
        <v>0</v>
      </c>
      <c r="T127" s="16"/>
    </row>
    <row r="128" spans="1:20" x14ac:dyDescent="0.25">
      <c r="A128" s="442"/>
      <c r="B128" s="442"/>
      <c r="C128" s="442"/>
      <c r="D128" s="466"/>
      <c r="E128" s="445"/>
      <c r="F128" s="320"/>
      <c r="G128" s="9" t="s">
        <v>2</v>
      </c>
      <c r="H128" s="28"/>
      <c r="I128" s="29"/>
      <c r="J128" s="29"/>
      <c r="K128" s="29"/>
      <c r="L128" s="29"/>
      <c r="M128" s="29"/>
      <c r="N128" s="29"/>
      <c r="O128" s="29"/>
      <c r="P128" s="29"/>
      <c r="Q128" s="29"/>
      <c r="R128" s="29">
        <f t="shared" si="51"/>
        <v>0</v>
      </c>
      <c r="S128" s="22">
        <f>SUM(H128:Q128)/11</f>
        <v>0</v>
      </c>
      <c r="T128" s="65"/>
    </row>
    <row r="129" spans="1:20" x14ac:dyDescent="0.25">
      <c r="A129" s="442"/>
      <c r="B129" s="442"/>
      <c r="C129" s="442"/>
      <c r="D129" s="466"/>
      <c r="E129" s="445"/>
      <c r="F129" s="321"/>
      <c r="G129" s="23" t="s">
        <v>22</v>
      </c>
      <c r="H129" s="31">
        <f t="shared" ref="H129:Q129" si="52">+(H128*2+H127)/3</f>
        <v>0</v>
      </c>
      <c r="I129" s="31">
        <f t="shared" si="52"/>
        <v>0</v>
      </c>
      <c r="J129" s="31">
        <f>+(J128*2+J127)/3</f>
        <v>0</v>
      </c>
      <c r="K129" s="31">
        <f t="shared" si="52"/>
        <v>0</v>
      </c>
      <c r="L129" s="31">
        <f t="shared" si="52"/>
        <v>0</v>
      </c>
      <c r="M129" s="31">
        <f t="shared" si="52"/>
        <v>0</v>
      </c>
      <c r="N129" s="31">
        <f t="shared" si="52"/>
        <v>0</v>
      </c>
      <c r="O129" s="31">
        <f t="shared" si="52"/>
        <v>0</v>
      </c>
      <c r="P129" s="31">
        <f t="shared" si="52"/>
        <v>0</v>
      </c>
      <c r="Q129" s="31">
        <f t="shared" si="52"/>
        <v>0</v>
      </c>
      <c r="R129" s="32">
        <f t="shared" si="51"/>
        <v>0</v>
      </c>
      <c r="S129" s="24">
        <f>SUM(S128*2+S127)/3</f>
        <v>0</v>
      </c>
      <c r="T129" s="65"/>
    </row>
    <row r="130" spans="1:20" x14ac:dyDescent="0.25">
      <c r="A130" s="442"/>
      <c r="B130" s="442"/>
      <c r="C130" s="442"/>
      <c r="D130" s="466"/>
      <c r="E130" s="445"/>
      <c r="F130" s="322" t="s">
        <v>20</v>
      </c>
      <c r="G130" s="9" t="s">
        <v>1</v>
      </c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>
        <f t="shared" si="51"/>
        <v>0</v>
      </c>
      <c r="S130" s="22">
        <f>SUM(H130:Q130)/10</f>
        <v>0</v>
      </c>
      <c r="T130" s="65"/>
    </row>
    <row r="131" spans="1:20" x14ac:dyDescent="0.25">
      <c r="A131" s="442"/>
      <c r="B131" s="442"/>
      <c r="C131" s="442"/>
      <c r="D131" s="466"/>
      <c r="E131" s="445"/>
      <c r="F131" s="322"/>
      <c r="G131" s="9" t="s">
        <v>2</v>
      </c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>
        <f t="shared" si="51"/>
        <v>0</v>
      </c>
      <c r="S131" s="22">
        <f>SUM(H131:Q131)/12</f>
        <v>0</v>
      </c>
      <c r="T131" s="65"/>
    </row>
    <row r="132" spans="1:20" x14ac:dyDescent="0.25">
      <c r="A132" s="442"/>
      <c r="B132" s="442"/>
      <c r="C132" s="442"/>
      <c r="D132" s="466"/>
      <c r="E132" s="445"/>
      <c r="F132" s="322"/>
      <c r="G132" s="23" t="s">
        <v>23</v>
      </c>
      <c r="H132" s="31">
        <f t="shared" ref="H132:Q132" si="53">+(H131*2+H130)/3</f>
        <v>0</v>
      </c>
      <c r="I132" s="31">
        <f t="shared" si="53"/>
        <v>0</v>
      </c>
      <c r="J132" s="31">
        <f>+(J131*2+J130)/3</f>
        <v>0</v>
      </c>
      <c r="K132" s="31">
        <f t="shared" si="53"/>
        <v>0</v>
      </c>
      <c r="L132" s="31">
        <f t="shared" si="53"/>
        <v>0</v>
      </c>
      <c r="M132" s="31">
        <f t="shared" si="53"/>
        <v>0</v>
      </c>
      <c r="N132" s="31">
        <f t="shared" si="53"/>
        <v>0</v>
      </c>
      <c r="O132" s="31">
        <f t="shared" si="53"/>
        <v>0</v>
      </c>
      <c r="P132" s="31">
        <f t="shared" si="53"/>
        <v>0</v>
      </c>
      <c r="Q132" s="31">
        <f t="shared" si="53"/>
        <v>0</v>
      </c>
      <c r="R132" s="32">
        <f t="shared" si="51"/>
        <v>0</v>
      </c>
      <c r="S132" s="24">
        <f>SUM(S131*2+S130)/3</f>
        <v>0</v>
      </c>
      <c r="T132" s="65"/>
    </row>
    <row r="133" spans="1:20" ht="15.75" thickBot="1" x14ac:dyDescent="0.3">
      <c r="A133" s="442"/>
      <c r="B133" s="442"/>
      <c r="C133" s="442"/>
      <c r="D133" s="466"/>
      <c r="E133" s="445"/>
      <c r="F133" s="323" t="s">
        <v>21</v>
      </c>
      <c r="G133" s="323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>
        <f>SUM(S129,S132)/2</f>
        <v>0</v>
      </c>
      <c r="T133" s="11"/>
    </row>
    <row r="134" spans="1:20" ht="15" customHeight="1" x14ac:dyDescent="0.25">
      <c r="A134" s="441">
        <v>19</v>
      </c>
      <c r="B134" s="441" t="s">
        <v>374</v>
      </c>
      <c r="C134" s="441" t="s">
        <v>375</v>
      </c>
      <c r="D134" s="465" t="s">
        <v>58</v>
      </c>
      <c r="E134" s="445"/>
      <c r="F134" s="319" t="s">
        <v>16</v>
      </c>
      <c r="G134" s="12" t="s">
        <v>1</v>
      </c>
      <c r="H134" s="26"/>
      <c r="J134" s="20"/>
      <c r="K134" s="20"/>
      <c r="L134" s="20"/>
      <c r="M134" s="20"/>
      <c r="N134" s="20"/>
      <c r="O134" s="20"/>
      <c r="P134" s="20"/>
      <c r="Q134" s="20"/>
      <c r="R134" s="20">
        <f t="shared" ref="R134:R139" si="54">SUM(H134:Q134)</f>
        <v>0</v>
      </c>
      <c r="S134" s="21">
        <f>SUM(H134:Q134)/9</f>
        <v>0</v>
      </c>
      <c r="T134" s="16"/>
    </row>
    <row r="135" spans="1:20" x14ac:dyDescent="0.25">
      <c r="A135" s="442"/>
      <c r="B135" s="442"/>
      <c r="C135" s="442"/>
      <c r="D135" s="466"/>
      <c r="E135" s="445"/>
      <c r="F135" s="320"/>
      <c r="G135" s="9" t="s">
        <v>2</v>
      </c>
      <c r="H135" s="28"/>
      <c r="J135" s="29"/>
      <c r="K135" s="29"/>
      <c r="L135" s="29"/>
      <c r="M135" s="29"/>
      <c r="N135" s="29"/>
      <c r="O135" s="29"/>
      <c r="P135" s="29"/>
      <c r="Q135" s="29"/>
      <c r="R135" s="29">
        <f t="shared" si="54"/>
        <v>0</v>
      </c>
      <c r="S135" s="22">
        <f>SUM(H135:Q135)/11</f>
        <v>0</v>
      </c>
      <c r="T135" s="65"/>
    </row>
    <row r="136" spans="1:20" x14ac:dyDescent="0.25">
      <c r="A136" s="442"/>
      <c r="B136" s="442"/>
      <c r="C136" s="442"/>
      <c r="D136" s="466"/>
      <c r="E136" s="445"/>
      <c r="F136" s="321"/>
      <c r="G136" s="23" t="s">
        <v>22</v>
      </c>
      <c r="H136" s="31">
        <f t="shared" ref="H136:Q136" si="55">+(H135*2+H134)/3</f>
        <v>0</v>
      </c>
      <c r="I136" s="31">
        <f t="shared" si="55"/>
        <v>0</v>
      </c>
      <c r="J136" s="31">
        <f>+(J135*2+J134)/3</f>
        <v>0</v>
      </c>
      <c r="K136" s="31">
        <f t="shared" si="55"/>
        <v>0</v>
      </c>
      <c r="L136" s="31">
        <f t="shared" si="55"/>
        <v>0</v>
      </c>
      <c r="M136" s="31">
        <f t="shared" si="55"/>
        <v>0</v>
      </c>
      <c r="N136" s="31">
        <f t="shared" si="55"/>
        <v>0</v>
      </c>
      <c r="O136" s="31">
        <f t="shared" si="55"/>
        <v>0</v>
      </c>
      <c r="P136" s="31">
        <f t="shared" si="55"/>
        <v>0</v>
      </c>
      <c r="Q136" s="31">
        <f t="shared" si="55"/>
        <v>0</v>
      </c>
      <c r="R136" s="32">
        <f t="shared" si="54"/>
        <v>0</v>
      </c>
      <c r="S136" s="24">
        <f>SUM(S135*2+S134)/3</f>
        <v>0</v>
      </c>
      <c r="T136" s="65"/>
    </row>
    <row r="137" spans="1:20" x14ac:dyDescent="0.25">
      <c r="A137" s="442"/>
      <c r="B137" s="442"/>
      <c r="C137" s="442"/>
      <c r="D137" s="466"/>
      <c r="E137" s="445"/>
      <c r="F137" s="322" t="s">
        <v>20</v>
      </c>
      <c r="G137" s="9" t="s">
        <v>1</v>
      </c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>
        <f t="shared" si="54"/>
        <v>0</v>
      </c>
      <c r="S137" s="22">
        <f>SUM(H137:Q137)/10</f>
        <v>0</v>
      </c>
      <c r="T137" s="65"/>
    </row>
    <row r="138" spans="1:20" x14ac:dyDescent="0.25">
      <c r="A138" s="442"/>
      <c r="B138" s="442"/>
      <c r="C138" s="442"/>
      <c r="D138" s="466"/>
      <c r="E138" s="445"/>
      <c r="F138" s="322"/>
      <c r="G138" s="9" t="s">
        <v>2</v>
      </c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>
        <f t="shared" si="54"/>
        <v>0</v>
      </c>
      <c r="S138" s="22">
        <f>SUM(H138:Q138)/12</f>
        <v>0</v>
      </c>
      <c r="T138" s="65"/>
    </row>
    <row r="139" spans="1:20" x14ac:dyDescent="0.25">
      <c r="A139" s="442"/>
      <c r="B139" s="442"/>
      <c r="C139" s="442"/>
      <c r="D139" s="466"/>
      <c r="E139" s="445"/>
      <c r="F139" s="322"/>
      <c r="G139" s="23" t="s">
        <v>23</v>
      </c>
      <c r="H139" s="31">
        <f t="shared" ref="H139:Q139" si="56">+(H138*2+H137)/3</f>
        <v>0</v>
      </c>
      <c r="I139" s="31">
        <f t="shared" si="56"/>
        <v>0</v>
      </c>
      <c r="J139" s="31">
        <f>+(J138*2+J137)/3</f>
        <v>0</v>
      </c>
      <c r="K139" s="31">
        <f t="shared" si="56"/>
        <v>0</v>
      </c>
      <c r="L139" s="31">
        <f t="shared" si="56"/>
        <v>0</v>
      </c>
      <c r="M139" s="31">
        <f t="shared" si="56"/>
        <v>0</v>
      </c>
      <c r="N139" s="31">
        <f t="shared" si="56"/>
        <v>0</v>
      </c>
      <c r="O139" s="31">
        <f t="shared" si="56"/>
        <v>0</v>
      </c>
      <c r="P139" s="31">
        <f t="shared" si="56"/>
        <v>0</v>
      </c>
      <c r="Q139" s="31">
        <f t="shared" si="56"/>
        <v>0</v>
      </c>
      <c r="R139" s="32">
        <f t="shared" si="54"/>
        <v>0</v>
      </c>
      <c r="S139" s="24">
        <f>SUM(S138*2+S137)/3</f>
        <v>0</v>
      </c>
      <c r="T139" s="65"/>
    </row>
    <row r="140" spans="1:20" ht="15.75" thickBot="1" x14ac:dyDescent="0.3">
      <c r="A140" s="442"/>
      <c r="B140" s="442"/>
      <c r="C140" s="442"/>
      <c r="D140" s="466"/>
      <c r="E140" s="445"/>
      <c r="F140" s="323" t="s">
        <v>21</v>
      </c>
      <c r="G140" s="323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>
        <f>SUM(S136,S139)/2</f>
        <v>0</v>
      </c>
      <c r="T140" s="11"/>
    </row>
    <row r="141" spans="1:20" ht="15" customHeight="1" x14ac:dyDescent="0.25">
      <c r="A141" s="441">
        <v>20</v>
      </c>
      <c r="B141" s="441" t="s">
        <v>374</v>
      </c>
      <c r="C141" s="441" t="s">
        <v>375</v>
      </c>
      <c r="D141" s="465" t="s">
        <v>58</v>
      </c>
      <c r="E141" s="445"/>
      <c r="F141" s="319" t="s">
        <v>16</v>
      </c>
      <c r="G141" s="12" t="s">
        <v>1</v>
      </c>
      <c r="H141" s="26"/>
      <c r="I141" s="20"/>
      <c r="J141" s="20"/>
      <c r="K141" s="20"/>
      <c r="L141" s="20"/>
      <c r="M141" s="20"/>
      <c r="N141" s="20"/>
      <c r="O141" s="20"/>
      <c r="P141" s="20"/>
      <c r="Q141" s="20"/>
      <c r="R141" s="20">
        <f t="shared" ref="R141:R146" si="57">SUM(H141:Q141)</f>
        <v>0</v>
      </c>
      <c r="S141" s="21">
        <f>SUM(H141:Q141)/9</f>
        <v>0</v>
      </c>
      <c r="T141" s="16"/>
    </row>
    <row r="142" spans="1:20" x14ac:dyDescent="0.25">
      <c r="A142" s="442"/>
      <c r="B142" s="442"/>
      <c r="C142" s="442"/>
      <c r="D142" s="466"/>
      <c r="E142" s="445"/>
      <c r="F142" s="320"/>
      <c r="G142" s="9" t="s">
        <v>2</v>
      </c>
      <c r="H142" s="28"/>
      <c r="I142" s="29"/>
      <c r="J142" s="29"/>
      <c r="K142" s="29"/>
      <c r="L142" s="29"/>
      <c r="M142" s="29"/>
      <c r="N142" s="29"/>
      <c r="O142" s="29"/>
      <c r="P142" s="29"/>
      <c r="Q142" s="29"/>
      <c r="R142" s="29">
        <f t="shared" si="57"/>
        <v>0</v>
      </c>
      <c r="S142" s="22">
        <f>SUM(H142:Q142)/11</f>
        <v>0</v>
      </c>
      <c r="T142" s="65"/>
    </row>
    <row r="143" spans="1:20" x14ac:dyDescent="0.25">
      <c r="A143" s="442"/>
      <c r="B143" s="442"/>
      <c r="C143" s="442"/>
      <c r="D143" s="466"/>
      <c r="E143" s="445"/>
      <c r="F143" s="321"/>
      <c r="G143" s="23" t="s">
        <v>22</v>
      </c>
      <c r="H143" s="31">
        <f t="shared" ref="H143:Q143" si="58">+(H142*2+H141)/3</f>
        <v>0</v>
      </c>
      <c r="I143" s="31">
        <f t="shared" si="58"/>
        <v>0</v>
      </c>
      <c r="J143" s="31">
        <f>+(J142*2+J141)/3</f>
        <v>0</v>
      </c>
      <c r="K143" s="31">
        <f t="shared" si="58"/>
        <v>0</v>
      </c>
      <c r="L143" s="31">
        <f t="shared" si="58"/>
        <v>0</v>
      </c>
      <c r="M143" s="31">
        <f t="shared" si="58"/>
        <v>0</v>
      </c>
      <c r="N143" s="31">
        <f t="shared" si="58"/>
        <v>0</v>
      </c>
      <c r="O143" s="31">
        <f t="shared" si="58"/>
        <v>0</v>
      </c>
      <c r="P143" s="31">
        <f t="shared" si="58"/>
        <v>0</v>
      </c>
      <c r="Q143" s="31">
        <f t="shared" si="58"/>
        <v>0</v>
      </c>
      <c r="R143" s="32">
        <f t="shared" si="57"/>
        <v>0</v>
      </c>
      <c r="S143" s="24">
        <f>SUM(S142*2+S141)/3</f>
        <v>0</v>
      </c>
      <c r="T143" s="65"/>
    </row>
    <row r="144" spans="1:20" x14ac:dyDescent="0.25">
      <c r="A144" s="442"/>
      <c r="B144" s="442"/>
      <c r="C144" s="442"/>
      <c r="D144" s="466"/>
      <c r="E144" s="445"/>
      <c r="F144" s="322" t="s">
        <v>20</v>
      </c>
      <c r="G144" s="9" t="s">
        <v>1</v>
      </c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>
        <f t="shared" si="57"/>
        <v>0</v>
      </c>
      <c r="S144" s="22">
        <f>SUM(H144:Q144)/10</f>
        <v>0</v>
      </c>
      <c r="T144" s="65"/>
    </row>
    <row r="145" spans="1:20" x14ac:dyDescent="0.25">
      <c r="A145" s="442"/>
      <c r="B145" s="442"/>
      <c r="C145" s="442"/>
      <c r="D145" s="466"/>
      <c r="E145" s="445"/>
      <c r="F145" s="322"/>
      <c r="G145" s="9" t="s">
        <v>2</v>
      </c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>
        <f t="shared" si="57"/>
        <v>0</v>
      </c>
      <c r="S145" s="22">
        <f>SUM(H145:Q145)/12</f>
        <v>0</v>
      </c>
      <c r="T145" s="65"/>
    </row>
    <row r="146" spans="1:20" x14ac:dyDescent="0.25">
      <c r="A146" s="442"/>
      <c r="B146" s="442"/>
      <c r="C146" s="442"/>
      <c r="D146" s="466"/>
      <c r="E146" s="445"/>
      <c r="F146" s="322"/>
      <c r="G146" s="23" t="s">
        <v>23</v>
      </c>
      <c r="H146" s="31">
        <f t="shared" ref="H146:Q146" si="59">+(H145*2+H144)/3</f>
        <v>0</v>
      </c>
      <c r="I146" s="31">
        <f t="shared" si="59"/>
        <v>0</v>
      </c>
      <c r="J146" s="31">
        <f>+(J145*2+J144)/3</f>
        <v>0</v>
      </c>
      <c r="K146" s="31">
        <f t="shared" si="59"/>
        <v>0</v>
      </c>
      <c r="L146" s="31">
        <f t="shared" si="59"/>
        <v>0</v>
      </c>
      <c r="M146" s="31">
        <f t="shared" si="59"/>
        <v>0</v>
      </c>
      <c r="N146" s="31">
        <f t="shared" si="59"/>
        <v>0</v>
      </c>
      <c r="O146" s="31">
        <f t="shared" si="59"/>
        <v>0</v>
      </c>
      <c r="P146" s="31">
        <f t="shared" si="59"/>
        <v>0</v>
      </c>
      <c r="Q146" s="31">
        <f t="shared" si="59"/>
        <v>0</v>
      </c>
      <c r="R146" s="32">
        <f t="shared" si="57"/>
        <v>0</v>
      </c>
      <c r="S146" s="24">
        <f>SUM(S145*2+S144)/3</f>
        <v>0</v>
      </c>
      <c r="T146" s="65"/>
    </row>
    <row r="147" spans="1:20" ht="15.75" thickBot="1" x14ac:dyDescent="0.3">
      <c r="A147" s="442"/>
      <c r="B147" s="442"/>
      <c r="C147" s="442"/>
      <c r="D147" s="466"/>
      <c r="E147" s="445"/>
      <c r="F147" s="323" t="s">
        <v>21</v>
      </c>
      <c r="G147" s="323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>
        <f>SUM(S143,S146)/2</f>
        <v>0</v>
      </c>
      <c r="T147" s="11"/>
    </row>
    <row r="148" spans="1:20" ht="15" customHeight="1" x14ac:dyDescent="0.25">
      <c r="A148" s="441">
        <v>21</v>
      </c>
      <c r="B148" s="441" t="s">
        <v>374</v>
      </c>
      <c r="C148" s="441" t="s">
        <v>375</v>
      </c>
      <c r="D148" s="465" t="s">
        <v>58</v>
      </c>
      <c r="E148" s="445"/>
      <c r="F148" s="319" t="s">
        <v>16</v>
      </c>
      <c r="G148" s="12" t="s">
        <v>1</v>
      </c>
      <c r="H148" s="26"/>
      <c r="I148" s="20"/>
      <c r="J148" s="20"/>
      <c r="K148" s="20"/>
      <c r="L148" s="20"/>
      <c r="M148" s="20"/>
      <c r="N148" s="20"/>
      <c r="O148" s="20"/>
      <c r="P148" s="20"/>
      <c r="Q148" s="20"/>
      <c r="R148" s="20">
        <f t="shared" ref="R148:R153" si="60">SUM(H148:Q148)</f>
        <v>0</v>
      </c>
      <c r="S148" s="21">
        <f>SUM(H148:Q148)/9</f>
        <v>0</v>
      </c>
      <c r="T148" s="16"/>
    </row>
    <row r="149" spans="1:20" x14ac:dyDescent="0.25">
      <c r="A149" s="442"/>
      <c r="B149" s="442"/>
      <c r="C149" s="442"/>
      <c r="D149" s="466"/>
      <c r="E149" s="445"/>
      <c r="F149" s="320"/>
      <c r="G149" s="9" t="s">
        <v>2</v>
      </c>
      <c r="H149" s="28"/>
      <c r="I149" s="29"/>
      <c r="J149" s="29"/>
      <c r="K149" s="29"/>
      <c r="L149" s="29"/>
      <c r="M149" s="29"/>
      <c r="N149" s="29"/>
      <c r="O149" s="29"/>
      <c r="P149" s="29"/>
      <c r="Q149" s="29"/>
      <c r="R149" s="29">
        <f t="shared" si="60"/>
        <v>0</v>
      </c>
      <c r="S149" s="22">
        <f>SUM(H149:Q149)/11</f>
        <v>0</v>
      </c>
      <c r="T149" s="65"/>
    </row>
    <row r="150" spans="1:20" x14ac:dyDescent="0.25">
      <c r="A150" s="442"/>
      <c r="B150" s="442"/>
      <c r="C150" s="442"/>
      <c r="D150" s="466"/>
      <c r="E150" s="445"/>
      <c r="F150" s="321"/>
      <c r="G150" s="23" t="s">
        <v>22</v>
      </c>
      <c r="H150" s="31">
        <f t="shared" ref="H150:Q150" si="61">+(H149*2+H148)/3</f>
        <v>0</v>
      </c>
      <c r="I150" s="31">
        <f t="shared" si="61"/>
        <v>0</v>
      </c>
      <c r="J150" s="31">
        <f>+(J149*2+J148)/3</f>
        <v>0</v>
      </c>
      <c r="K150" s="31">
        <f t="shared" si="61"/>
        <v>0</v>
      </c>
      <c r="L150" s="31">
        <f t="shared" si="61"/>
        <v>0</v>
      </c>
      <c r="M150" s="31">
        <f t="shared" si="61"/>
        <v>0</v>
      </c>
      <c r="N150" s="31">
        <f t="shared" si="61"/>
        <v>0</v>
      </c>
      <c r="O150" s="31">
        <f t="shared" si="61"/>
        <v>0</v>
      </c>
      <c r="P150" s="31">
        <f t="shared" si="61"/>
        <v>0</v>
      </c>
      <c r="Q150" s="31">
        <f t="shared" si="61"/>
        <v>0</v>
      </c>
      <c r="R150" s="32">
        <f t="shared" si="60"/>
        <v>0</v>
      </c>
      <c r="S150" s="24">
        <f>SUM(S149*2+S148)/3</f>
        <v>0</v>
      </c>
      <c r="T150" s="65"/>
    </row>
    <row r="151" spans="1:20" x14ac:dyDescent="0.25">
      <c r="A151" s="442"/>
      <c r="B151" s="442"/>
      <c r="C151" s="442"/>
      <c r="D151" s="466"/>
      <c r="E151" s="445"/>
      <c r="F151" s="322" t="s">
        <v>20</v>
      </c>
      <c r="G151" s="9" t="s">
        <v>1</v>
      </c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>
        <f t="shared" si="60"/>
        <v>0</v>
      </c>
      <c r="S151" s="22">
        <f>SUM(H151:Q151)/10</f>
        <v>0</v>
      </c>
      <c r="T151" s="65"/>
    </row>
    <row r="152" spans="1:20" x14ac:dyDescent="0.25">
      <c r="A152" s="442"/>
      <c r="B152" s="442"/>
      <c r="C152" s="442"/>
      <c r="D152" s="466"/>
      <c r="E152" s="445"/>
      <c r="F152" s="322"/>
      <c r="G152" s="9" t="s">
        <v>2</v>
      </c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>
        <f t="shared" si="60"/>
        <v>0</v>
      </c>
      <c r="S152" s="22">
        <f>SUM(H152:Q152)/12</f>
        <v>0</v>
      </c>
      <c r="T152" s="65"/>
    </row>
    <row r="153" spans="1:20" x14ac:dyDescent="0.25">
      <c r="A153" s="442"/>
      <c r="B153" s="442"/>
      <c r="C153" s="442"/>
      <c r="D153" s="466"/>
      <c r="E153" s="445"/>
      <c r="F153" s="322"/>
      <c r="G153" s="23" t="s">
        <v>23</v>
      </c>
      <c r="H153" s="31">
        <f t="shared" ref="H153:Q153" si="62">+(H152*2+H151)/3</f>
        <v>0</v>
      </c>
      <c r="I153" s="31">
        <f t="shared" si="62"/>
        <v>0</v>
      </c>
      <c r="J153" s="31">
        <f>+(J152*2+J151)/3</f>
        <v>0</v>
      </c>
      <c r="K153" s="31">
        <f t="shared" si="62"/>
        <v>0</v>
      </c>
      <c r="L153" s="31">
        <f t="shared" si="62"/>
        <v>0</v>
      </c>
      <c r="M153" s="31">
        <f t="shared" si="62"/>
        <v>0</v>
      </c>
      <c r="N153" s="31">
        <f t="shared" si="62"/>
        <v>0</v>
      </c>
      <c r="O153" s="31">
        <f t="shared" si="62"/>
        <v>0</v>
      </c>
      <c r="P153" s="31">
        <f t="shared" si="62"/>
        <v>0</v>
      </c>
      <c r="Q153" s="31">
        <f t="shared" si="62"/>
        <v>0</v>
      </c>
      <c r="R153" s="32">
        <f t="shared" si="60"/>
        <v>0</v>
      </c>
      <c r="S153" s="24">
        <f>SUM(S152*2+S151)/3</f>
        <v>0</v>
      </c>
      <c r="T153" s="65"/>
    </row>
    <row r="154" spans="1:20" ht="15.75" thickBot="1" x14ac:dyDescent="0.3">
      <c r="A154" s="442"/>
      <c r="B154" s="442"/>
      <c r="C154" s="442"/>
      <c r="D154" s="466"/>
      <c r="E154" s="445"/>
      <c r="F154" s="323" t="s">
        <v>21</v>
      </c>
      <c r="G154" s="323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>
        <f>SUM(S150,S153)/2</f>
        <v>0</v>
      </c>
      <c r="T154" s="11"/>
    </row>
    <row r="155" spans="1:20" ht="15" customHeight="1" x14ac:dyDescent="0.25">
      <c r="A155" s="441">
        <v>22</v>
      </c>
      <c r="B155" s="441" t="s">
        <v>374</v>
      </c>
      <c r="C155" s="441" t="s">
        <v>375</v>
      </c>
      <c r="D155" s="465" t="s">
        <v>58</v>
      </c>
      <c r="E155" s="445"/>
      <c r="F155" s="319" t="s">
        <v>16</v>
      </c>
      <c r="G155" s="12" t="s">
        <v>1</v>
      </c>
      <c r="H155" s="26"/>
      <c r="I155" s="20"/>
      <c r="J155" s="20"/>
      <c r="K155" s="20"/>
      <c r="L155" s="20"/>
      <c r="M155" s="20"/>
      <c r="N155" s="20"/>
      <c r="O155" s="20"/>
      <c r="P155" s="20"/>
      <c r="Q155" s="20"/>
      <c r="R155" s="20">
        <f t="shared" ref="R155:R160" si="63">SUM(H155:Q155)</f>
        <v>0</v>
      </c>
      <c r="S155" s="21">
        <f>SUM(H155:Q155)/9</f>
        <v>0</v>
      </c>
      <c r="T155" s="16"/>
    </row>
    <row r="156" spans="1:20" x14ac:dyDescent="0.25">
      <c r="A156" s="442"/>
      <c r="B156" s="442"/>
      <c r="C156" s="442"/>
      <c r="D156" s="466"/>
      <c r="E156" s="445"/>
      <c r="F156" s="320"/>
      <c r="G156" s="9" t="s">
        <v>2</v>
      </c>
      <c r="H156" s="28"/>
      <c r="I156" s="29"/>
      <c r="J156" s="29"/>
      <c r="K156" s="29"/>
      <c r="L156" s="29"/>
      <c r="M156" s="29"/>
      <c r="N156" s="29"/>
      <c r="O156" s="29"/>
      <c r="P156" s="29"/>
      <c r="Q156" s="29"/>
      <c r="R156" s="29">
        <f t="shared" si="63"/>
        <v>0</v>
      </c>
      <c r="S156" s="22">
        <f>SUM(H156:Q156)/11</f>
        <v>0</v>
      </c>
      <c r="T156" s="65"/>
    </row>
    <row r="157" spans="1:20" x14ac:dyDescent="0.25">
      <c r="A157" s="442"/>
      <c r="B157" s="442"/>
      <c r="C157" s="442"/>
      <c r="D157" s="466"/>
      <c r="E157" s="445"/>
      <c r="F157" s="321"/>
      <c r="G157" s="23" t="s">
        <v>22</v>
      </c>
      <c r="H157" s="31">
        <f t="shared" ref="H157:Q157" si="64">+(H156*2+H155)/3</f>
        <v>0</v>
      </c>
      <c r="I157" s="31">
        <f t="shared" si="64"/>
        <v>0</v>
      </c>
      <c r="J157" s="31">
        <f>+(J156*2+J155)/3</f>
        <v>0</v>
      </c>
      <c r="K157" s="31">
        <f t="shared" si="64"/>
        <v>0</v>
      </c>
      <c r="L157" s="31">
        <f t="shared" si="64"/>
        <v>0</v>
      </c>
      <c r="M157" s="31">
        <f t="shared" si="64"/>
        <v>0</v>
      </c>
      <c r="N157" s="31">
        <f t="shared" si="64"/>
        <v>0</v>
      </c>
      <c r="O157" s="31">
        <f t="shared" si="64"/>
        <v>0</v>
      </c>
      <c r="P157" s="31">
        <f t="shared" si="64"/>
        <v>0</v>
      </c>
      <c r="Q157" s="31">
        <f t="shared" si="64"/>
        <v>0</v>
      </c>
      <c r="R157" s="32">
        <f t="shared" si="63"/>
        <v>0</v>
      </c>
      <c r="S157" s="24">
        <f>SUM(S156*2+S155)/3</f>
        <v>0</v>
      </c>
      <c r="T157" s="65"/>
    </row>
    <row r="158" spans="1:20" x14ac:dyDescent="0.25">
      <c r="A158" s="442"/>
      <c r="B158" s="442"/>
      <c r="C158" s="442"/>
      <c r="D158" s="466"/>
      <c r="E158" s="445"/>
      <c r="F158" s="322" t="s">
        <v>20</v>
      </c>
      <c r="G158" s="9" t="s">
        <v>1</v>
      </c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>
        <f t="shared" si="63"/>
        <v>0</v>
      </c>
      <c r="S158" s="22">
        <f>SUM(H158:Q158)/10</f>
        <v>0</v>
      </c>
      <c r="T158" s="65"/>
    </row>
    <row r="159" spans="1:20" x14ac:dyDescent="0.25">
      <c r="A159" s="442"/>
      <c r="B159" s="442"/>
      <c r="C159" s="442"/>
      <c r="D159" s="466"/>
      <c r="E159" s="445"/>
      <c r="F159" s="322"/>
      <c r="G159" s="9" t="s">
        <v>2</v>
      </c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>
        <f t="shared" si="63"/>
        <v>0</v>
      </c>
      <c r="S159" s="22">
        <f>SUM(H159:Q159)/12</f>
        <v>0</v>
      </c>
      <c r="T159" s="65"/>
    </row>
    <row r="160" spans="1:20" x14ac:dyDescent="0.25">
      <c r="A160" s="442"/>
      <c r="B160" s="442"/>
      <c r="C160" s="442"/>
      <c r="D160" s="466"/>
      <c r="E160" s="445"/>
      <c r="F160" s="322"/>
      <c r="G160" s="23" t="s">
        <v>23</v>
      </c>
      <c r="H160" s="31">
        <f t="shared" ref="H160:Q160" si="65">+(H159*2+H158)/3</f>
        <v>0</v>
      </c>
      <c r="I160" s="31">
        <f t="shared" si="65"/>
        <v>0</v>
      </c>
      <c r="J160" s="31">
        <f>+(J159*2+J158)/3</f>
        <v>0</v>
      </c>
      <c r="K160" s="31">
        <f t="shared" si="65"/>
        <v>0</v>
      </c>
      <c r="L160" s="31">
        <f t="shared" si="65"/>
        <v>0</v>
      </c>
      <c r="M160" s="31">
        <f t="shared" si="65"/>
        <v>0</v>
      </c>
      <c r="N160" s="31">
        <f t="shared" si="65"/>
        <v>0</v>
      </c>
      <c r="O160" s="31">
        <f t="shared" si="65"/>
        <v>0</v>
      </c>
      <c r="P160" s="31">
        <f t="shared" si="65"/>
        <v>0</v>
      </c>
      <c r="Q160" s="31">
        <f t="shared" si="65"/>
        <v>0</v>
      </c>
      <c r="R160" s="32">
        <f t="shared" si="63"/>
        <v>0</v>
      </c>
      <c r="S160" s="24">
        <f>SUM(S159*2+S158)/3</f>
        <v>0</v>
      </c>
      <c r="T160" s="65"/>
    </row>
    <row r="161" spans="1:20" ht="15.75" thickBot="1" x14ac:dyDescent="0.3">
      <c r="A161" s="442"/>
      <c r="B161" s="442"/>
      <c r="C161" s="442"/>
      <c r="D161" s="466"/>
      <c r="E161" s="445"/>
      <c r="F161" s="323" t="s">
        <v>21</v>
      </c>
      <c r="G161" s="323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>
        <f>SUM(S157,S160)/2</f>
        <v>0</v>
      </c>
      <c r="T161" s="11"/>
    </row>
    <row r="162" spans="1:20" ht="15" customHeight="1" x14ac:dyDescent="0.25">
      <c r="A162" s="441">
        <v>23</v>
      </c>
      <c r="B162" s="441" t="s">
        <v>374</v>
      </c>
      <c r="C162" s="441" t="s">
        <v>375</v>
      </c>
      <c r="D162" s="465" t="s">
        <v>58</v>
      </c>
      <c r="E162" s="445"/>
      <c r="F162" s="319" t="s">
        <v>16</v>
      </c>
      <c r="G162" s="12" t="s">
        <v>1</v>
      </c>
      <c r="H162" s="26"/>
      <c r="I162" s="20"/>
      <c r="J162" s="20"/>
      <c r="K162" s="20"/>
      <c r="L162" s="20"/>
      <c r="M162" s="20"/>
      <c r="N162" s="20"/>
      <c r="O162" s="20"/>
      <c r="P162" s="20"/>
      <c r="Q162" s="20"/>
      <c r="R162" s="20">
        <f t="shared" ref="R162:R167" si="66">SUM(H162:Q162)</f>
        <v>0</v>
      </c>
      <c r="S162" s="21">
        <f>SUM(H162:Q162)/9</f>
        <v>0</v>
      </c>
      <c r="T162" s="16"/>
    </row>
    <row r="163" spans="1:20" x14ac:dyDescent="0.25">
      <c r="A163" s="442"/>
      <c r="B163" s="442"/>
      <c r="C163" s="442"/>
      <c r="D163" s="466"/>
      <c r="E163" s="445"/>
      <c r="F163" s="320"/>
      <c r="G163" s="9" t="s">
        <v>2</v>
      </c>
      <c r="H163" s="28"/>
      <c r="I163" s="29"/>
      <c r="J163" s="29"/>
      <c r="K163" s="29"/>
      <c r="L163" s="29"/>
      <c r="M163" s="29"/>
      <c r="N163" s="29"/>
      <c r="O163" s="29"/>
      <c r="P163" s="29"/>
      <c r="Q163" s="29"/>
      <c r="R163" s="29">
        <f t="shared" si="66"/>
        <v>0</v>
      </c>
      <c r="S163" s="22">
        <f>SUM(H163:Q163)/11</f>
        <v>0</v>
      </c>
      <c r="T163" s="65"/>
    </row>
    <row r="164" spans="1:20" x14ac:dyDescent="0.25">
      <c r="A164" s="442"/>
      <c r="B164" s="442"/>
      <c r="C164" s="442"/>
      <c r="D164" s="466"/>
      <c r="E164" s="445"/>
      <c r="F164" s="321"/>
      <c r="G164" s="23" t="s">
        <v>22</v>
      </c>
      <c r="H164" s="31">
        <f t="shared" ref="H164:Q164" si="67">+(H163*2+H162)/3</f>
        <v>0</v>
      </c>
      <c r="I164" s="31">
        <f t="shared" si="67"/>
        <v>0</v>
      </c>
      <c r="J164" s="31">
        <f>+(J163*2+J162)/3</f>
        <v>0</v>
      </c>
      <c r="K164" s="31">
        <f t="shared" si="67"/>
        <v>0</v>
      </c>
      <c r="L164" s="31">
        <f t="shared" si="67"/>
        <v>0</v>
      </c>
      <c r="M164" s="31">
        <f t="shared" si="67"/>
        <v>0</v>
      </c>
      <c r="N164" s="31">
        <f t="shared" si="67"/>
        <v>0</v>
      </c>
      <c r="O164" s="31">
        <f t="shared" si="67"/>
        <v>0</v>
      </c>
      <c r="P164" s="31">
        <f t="shared" si="67"/>
        <v>0</v>
      </c>
      <c r="Q164" s="31">
        <f t="shared" si="67"/>
        <v>0</v>
      </c>
      <c r="R164" s="32">
        <f t="shared" si="66"/>
        <v>0</v>
      </c>
      <c r="S164" s="24">
        <f>SUM(S163*2+S162)/3</f>
        <v>0</v>
      </c>
      <c r="T164" s="65"/>
    </row>
    <row r="165" spans="1:20" x14ac:dyDescent="0.25">
      <c r="A165" s="442"/>
      <c r="B165" s="442"/>
      <c r="C165" s="442"/>
      <c r="D165" s="466"/>
      <c r="E165" s="445"/>
      <c r="F165" s="322" t="s">
        <v>20</v>
      </c>
      <c r="G165" s="9" t="s">
        <v>1</v>
      </c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>
        <f t="shared" si="66"/>
        <v>0</v>
      </c>
      <c r="S165" s="22">
        <f>SUM(H165:Q165)/10</f>
        <v>0</v>
      </c>
      <c r="T165" s="65"/>
    </row>
    <row r="166" spans="1:20" x14ac:dyDescent="0.25">
      <c r="A166" s="442"/>
      <c r="B166" s="442"/>
      <c r="C166" s="442"/>
      <c r="D166" s="466"/>
      <c r="E166" s="445"/>
      <c r="F166" s="322"/>
      <c r="G166" s="9" t="s">
        <v>2</v>
      </c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>
        <f t="shared" si="66"/>
        <v>0</v>
      </c>
      <c r="S166" s="22">
        <f>SUM(H166:Q166)/12</f>
        <v>0</v>
      </c>
      <c r="T166" s="65"/>
    </row>
    <row r="167" spans="1:20" x14ac:dyDescent="0.25">
      <c r="A167" s="442"/>
      <c r="B167" s="442"/>
      <c r="C167" s="442"/>
      <c r="D167" s="466"/>
      <c r="E167" s="445"/>
      <c r="F167" s="322"/>
      <c r="G167" s="23" t="s">
        <v>23</v>
      </c>
      <c r="H167" s="31">
        <f t="shared" ref="H167:Q167" si="68">+(H166*2+H165)/3</f>
        <v>0</v>
      </c>
      <c r="I167" s="31">
        <f t="shared" si="68"/>
        <v>0</v>
      </c>
      <c r="J167" s="31">
        <f>+(J166*2+J165)/3</f>
        <v>0</v>
      </c>
      <c r="K167" s="31">
        <f t="shared" si="68"/>
        <v>0</v>
      </c>
      <c r="L167" s="31">
        <f t="shared" si="68"/>
        <v>0</v>
      </c>
      <c r="M167" s="31">
        <f t="shared" si="68"/>
        <v>0</v>
      </c>
      <c r="N167" s="31">
        <f t="shared" si="68"/>
        <v>0</v>
      </c>
      <c r="O167" s="31">
        <f t="shared" si="68"/>
        <v>0</v>
      </c>
      <c r="P167" s="31">
        <f t="shared" si="68"/>
        <v>0</v>
      </c>
      <c r="Q167" s="31">
        <f t="shared" si="68"/>
        <v>0</v>
      </c>
      <c r="R167" s="32">
        <f t="shared" si="66"/>
        <v>0</v>
      </c>
      <c r="S167" s="24">
        <f>SUM(S166*2+S165)/3</f>
        <v>0</v>
      </c>
      <c r="T167" s="65"/>
    </row>
    <row r="168" spans="1:20" ht="15.75" thickBot="1" x14ac:dyDescent="0.3">
      <c r="A168" s="442"/>
      <c r="B168" s="442"/>
      <c r="C168" s="442"/>
      <c r="D168" s="466"/>
      <c r="E168" s="445"/>
      <c r="F168" s="323" t="s">
        <v>21</v>
      </c>
      <c r="G168" s="323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>
        <f>SUM(S164,S167)/2</f>
        <v>0</v>
      </c>
      <c r="T168" s="11"/>
    </row>
    <row r="169" spans="1:20" ht="15" customHeight="1" x14ac:dyDescent="0.25">
      <c r="A169" s="441">
        <v>24</v>
      </c>
      <c r="B169" s="441" t="s">
        <v>374</v>
      </c>
      <c r="C169" s="441" t="s">
        <v>375</v>
      </c>
      <c r="D169" s="465" t="s">
        <v>58</v>
      </c>
      <c r="E169" s="445"/>
      <c r="F169" s="319" t="s">
        <v>16</v>
      </c>
      <c r="G169" s="12" t="s">
        <v>1</v>
      </c>
      <c r="H169" s="26"/>
      <c r="I169" s="20"/>
      <c r="J169" s="20"/>
      <c r="K169" s="20"/>
      <c r="L169" s="20"/>
      <c r="M169" s="20"/>
      <c r="N169" s="20"/>
      <c r="O169" s="20"/>
      <c r="P169" s="20"/>
      <c r="Q169" s="20"/>
      <c r="R169" s="20">
        <f t="shared" ref="R169:R174" si="69">SUM(H169:Q169)</f>
        <v>0</v>
      </c>
      <c r="S169" s="21">
        <f>SUM(H169:Q169)/9</f>
        <v>0</v>
      </c>
      <c r="T169" s="16"/>
    </row>
    <row r="170" spans="1:20" x14ac:dyDescent="0.25">
      <c r="A170" s="442"/>
      <c r="B170" s="442"/>
      <c r="C170" s="442"/>
      <c r="D170" s="466"/>
      <c r="E170" s="445"/>
      <c r="F170" s="320"/>
      <c r="G170" s="9" t="s">
        <v>2</v>
      </c>
      <c r="H170" s="28"/>
      <c r="I170" s="29"/>
      <c r="J170" s="29"/>
      <c r="K170" s="29"/>
      <c r="L170" s="29"/>
      <c r="M170" s="29"/>
      <c r="N170" s="29"/>
      <c r="O170" s="29"/>
      <c r="P170" s="29"/>
      <c r="Q170" s="29"/>
      <c r="R170" s="29">
        <f t="shared" si="69"/>
        <v>0</v>
      </c>
      <c r="S170" s="22">
        <f>SUM(H170:Q170)/11</f>
        <v>0</v>
      </c>
      <c r="T170" s="65"/>
    </row>
    <row r="171" spans="1:20" x14ac:dyDescent="0.25">
      <c r="A171" s="442"/>
      <c r="B171" s="442"/>
      <c r="C171" s="442"/>
      <c r="D171" s="466"/>
      <c r="E171" s="445"/>
      <c r="F171" s="321"/>
      <c r="G171" s="23" t="s">
        <v>22</v>
      </c>
      <c r="H171" s="31">
        <f t="shared" ref="H171:Q171" si="70">+(H170*2+H169)/3</f>
        <v>0</v>
      </c>
      <c r="I171" s="31">
        <f t="shared" si="70"/>
        <v>0</v>
      </c>
      <c r="J171" s="31">
        <f>+(J170*2+J169)/3</f>
        <v>0</v>
      </c>
      <c r="K171" s="31">
        <f t="shared" si="70"/>
        <v>0</v>
      </c>
      <c r="L171" s="31">
        <f t="shared" si="70"/>
        <v>0</v>
      </c>
      <c r="M171" s="31">
        <f t="shared" si="70"/>
        <v>0</v>
      </c>
      <c r="N171" s="31">
        <f t="shared" si="70"/>
        <v>0</v>
      </c>
      <c r="O171" s="31">
        <f t="shared" si="70"/>
        <v>0</v>
      </c>
      <c r="P171" s="31">
        <f t="shared" si="70"/>
        <v>0</v>
      </c>
      <c r="Q171" s="31">
        <f t="shared" si="70"/>
        <v>0</v>
      </c>
      <c r="R171" s="32">
        <f t="shared" si="69"/>
        <v>0</v>
      </c>
      <c r="S171" s="24">
        <f>SUM(S170*2+S169)/3</f>
        <v>0</v>
      </c>
      <c r="T171" s="65"/>
    </row>
    <row r="172" spans="1:20" x14ac:dyDescent="0.25">
      <c r="A172" s="442"/>
      <c r="B172" s="442"/>
      <c r="C172" s="442"/>
      <c r="D172" s="466"/>
      <c r="E172" s="445"/>
      <c r="F172" s="322" t="s">
        <v>20</v>
      </c>
      <c r="G172" s="9" t="s">
        <v>1</v>
      </c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>
        <f t="shared" si="69"/>
        <v>0</v>
      </c>
      <c r="S172" s="22">
        <f>SUM(H172:Q172)/10</f>
        <v>0</v>
      </c>
      <c r="T172" s="65"/>
    </row>
    <row r="173" spans="1:20" x14ac:dyDescent="0.25">
      <c r="A173" s="442"/>
      <c r="B173" s="442"/>
      <c r="C173" s="442"/>
      <c r="D173" s="466"/>
      <c r="E173" s="445"/>
      <c r="F173" s="322"/>
      <c r="G173" s="9" t="s">
        <v>2</v>
      </c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>
        <f t="shared" si="69"/>
        <v>0</v>
      </c>
      <c r="S173" s="22">
        <f>SUM(H173:Q173)/12</f>
        <v>0</v>
      </c>
      <c r="T173" s="65"/>
    </row>
    <row r="174" spans="1:20" x14ac:dyDescent="0.25">
      <c r="A174" s="442"/>
      <c r="B174" s="442"/>
      <c r="C174" s="442"/>
      <c r="D174" s="466"/>
      <c r="E174" s="445"/>
      <c r="F174" s="322"/>
      <c r="G174" s="23" t="s">
        <v>23</v>
      </c>
      <c r="H174" s="31">
        <f t="shared" ref="H174:Q174" si="71">+(H173*2+H172)/3</f>
        <v>0</v>
      </c>
      <c r="I174" s="31">
        <f t="shared" si="71"/>
        <v>0</v>
      </c>
      <c r="J174" s="31">
        <f>+(J173*2+J172)/3</f>
        <v>0</v>
      </c>
      <c r="K174" s="31">
        <f t="shared" si="71"/>
        <v>0</v>
      </c>
      <c r="L174" s="31">
        <f t="shared" si="71"/>
        <v>0</v>
      </c>
      <c r="M174" s="31">
        <f t="shared" si="71"/>
        <v>0</v>
      </c>
      <c r="N174" s="31">
        <f t="shared" si="71"/>
        <v>0</v>
      </c>
      <c r="O174" s="31">
        <f t="shared" si="71"/>
        <v>0</v>
      </c>
      <c r="P174" s="31">
        <f t="shared" si="71"/>
        <v>0</v>
      </c>
      <c r="Q174" s="31">
        <f t="shared" si="71"/>
        <v>0</v>
      </c>
      <c r="R174" s="32">
        <f t="shared" si="69"/>
        <v>0</v>
      </c>
      <c r="S174" s="24">
        <f>SUM(S173*2+S172)/3</f>
        <v>0</v>
      </c>
      <c r="T174" s="65"/>
    </row>
    <row r="175" spans="1:20" ht="15.75" thickBot="1" x14ac:dyDescent="0.3">
      <c r="A175" s="442"/>
      <c r="B175" s="442"/>
      <c r="C175" s="442"/>
      <c r="D175" s="466"/>
      <c r="E175" s="445"/>
      <c r="F175" s="323" t="s">
        <v>21</v>
      </c>
      <c r="G175" s="323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>
        <f>SUM(S171,S174)/2</f>
        <v>0</v>
      </c>
      <c r="T175" s="11"/>
    </row>
    <row r="176" spans="1:20" ht="15" customHeight="1" x14ac:dyDescent="0.25">
      <c r="A176" s="441">
        <v>25</v>
      </c>
      <c r="B176" s="441" t="s">
        <v>374</v>
      </c>
      <c r="C176" s="441" t="s">
        <v>375</v>
      </c>
      <c r="D176" s="465" t="s">
        <v>58</v>
      </c>
      <c r="E176" s="445"/>
      <c r="F176" s="319" t="s">
        <v>16</v>
      </c>
      <c r="G176" s="12" t="s">
        <v>1</v>
      </c>
      <c r="H176" s="26"/>
      <c r="I176" s="20"/>
      <c r="J176" s="20"/>
      <c r="K176" s="20"/>
      <c r="L176" s="20"/>
      <c r="M176" s="20"/>
      <c r="N176" s="20"/>
      <c r="O176" s="20"/>
      <c r="P176" s="20"/>
      <c r="Q176" s="20"/>
      <c r="R176" s="20">
        <f t="shared" ref="R176:R181" si="72">SUM(H176:Q176)</f>
        <v>0</v>
      </c>
      <c r="S176" s="21">
        <f>SUM(H176:Q176)/9</f>
        <v>0</v>
      </c>
      <c r="T176" s="16"/>
    </row>
    <row r="177" spans="1:20" x14ac:dyDescent="0.25">
      <c r="A177" s="442"/>
      <c r="B177" s="442"/>
      <c r="C177" s="442"/>
      <c r="D177" s="466"/>
      <c r="E177" s="445"/>
      <c r="F177" s="320"/>
      <c r="G177" s="9" t="s">
        <v>2</v>
      </c>
      <c r="H177" s="28"/>
      <c r="I177" s="29"/>
      <c r="J177" s="29"/>
      <c r="K177" s="29"/>
      <c r="L177" s="29"/>
      <c r="M177" s="29"/>
      <c r="N177" s="29"/>
      <c r="O177" s="29"/>
      <c r="P177" s="29"/>
      <c r="Q177" s="29"/>
      <c r="R177" s="29">
        <f t="shared" si="72"/>
        <v>0</v>
      </c>
      <c r="S177" s="22">
        <f>SUM(H177:Q177)/11</f>
        <v>0</v>
      </c>
      <c r="T177" s="65"/>
    </row>
    <row r="178" spans="1:20" x14ac:dyDescent="0.25">
      <c r="A178" s="442"/>
      <c r="B178" s="442"/>
      <c r="C178" s="442"/>
      <c r="D178" s="466"/>
      <c r="E178" s="445"/>
      <c r="F178" s="321"/>
      <c r="G178" s="23" t="s">
        <v>22</v>
      </c>
      <c r="H178" s="31">
        <f t="shared" ref="H178:Q178" si="73">+(H177*2+H176)/3</f>
        <v>0</v>
      </c>
      <c r="I178" s="31">
        <f t="shared" si="73"/>
        <v>0</v>
      </c>
      <c r="J178" s="31">
        <f>+(J177*2+J176)/3</f>
        <v>0</v>
      </c>
      <c r="K178" s="31">
        <f t="shared" si="73"/>
        <v>0</v>
      </c>
      <c r="L178" s="31">
        <f t="shared" si="73"/>
        <v>0</v>
      </c>
      <c r="M178" s="31">
        <f t="shared" si="73"/>
        <v>0</v>
      </c>
      <c r="N178" s="31">
        <f t="shared" si="73"/>
        <v>0</v>
      </c>
      <c r="O178" s="31">
        <f t="shared" si="73"/>
        <v>0</v>
      </c>
      <c r="P178" s="31">
        <f t="shared" si="73"/>
        <v>0</v>
      </c>
      <c r="Q178" s="31">
        <f t="shared" si="73"/>
        <v>0</v>
      </c>
      <c r="R178" s="32">
        <f t="shared" si="72"/>
        <v>0</v>
      </c>
      <c r="S178" s="24">
        <f>SUM(S177*2+S176)/3</f>
        <v>0</v>
      </c>
      <c r="T178" s="65"/>
    </row>
    <row r="179" spans="1:20" x14ac:dyDescent="0.25">
      <c r="A179" s="442"/>
      <c r="B179" s="442"/>
      <c r="C179" s="442"/>
      <c r="D179" s="466"/>
      <c r="E179" s="445"/>
      <c r="F179" s="322" t="s">
        <v>20</v>
      </c>
      <c r="G179" s="9" t="s">
        <v>1</v>
      </c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>
        <f t="shared" si="72"/>
        <v>0</v>
      </c>
      <c r="S179" s="22">
        <f>SUM(H179:Q179)/10</f>
        <v>0</v>
      </c>
      <c r="T179" s="65"/>
    </row>
    <row r="180" spans="1:20" x14ac:dyDescent="0.25">
      <c r="A180" s="442"/>
      <c r="B180" s="442"/>
      <c r="C180" s="442"/>
      <c r="D180" s="466"/>
      <c r="E180" s="445"/>
      <c r="F180" s="322"/>
      <c r="G180" s="9" t="s">
        <v>2</v>
      </c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>
        <f t="shared" si="72"/>
        <v>0</v>
      </c>
      <c r="S180" s="22">
        <f>SUM(H180:Q180)/12</f>
        <v>0</v>
      </c>
      <c r="T180" s="65"/>
    </row>
    <row r="181" spans="1:20" x14ac:dyDescent="0.25">
      <c r="A181" s="442"/>
      <c r="B181" s="442"/>
      <c r="C181" s="442"/>
      <c r="D181" s="466"/>
      <c r="E181" s="445"/>
      <c r="F181" s="322"/>
      <c r="G181" s="23" t="s">
        <v>23</v>
      </c>
      <c r="H181" s="31">
        <f t="shared" ref="H181:Q181" si="74">+(H180*2+H179)/3</f>
        <v>0</v>
      </c>
      <c r="I181" s="31">
        <f t="shared" si="74"/>
        <v>0</v>
      </c>
      <c r="J181" s="31">
        <f>+(J180*2+J179)/3</f>
        <v>0</v>
      </c>
      <c r="K181" s="31">
        <f t="shared" si="74"/>
        <v>0</v>
      </c>
      <c r="L181" s="31">
        <f t="shared" si="74"/>
        <v>0</v>
      </c>
      <c r="M181" s="31">
        <f t="shared" si="74"/>
        <v>0</v>
      </c>
      <c r="N181" s="31">
        <f t="shared" si="74"/>
        <v>0</v>
      </c>
      <c r="O181" s="31">
        <f t="shared" si="74"/>
        <v>0</v>
      </c>
      <c r="P181" s="31">
        <f t="shared" si="74"/>
        <v>0</v>
      </c>
      <c r="Q181" s="31">
        <f t="shared" si="74"/>
        <v>0</v>
      </c>
      <c r="R181" s="32">
        <f t="shared" si="72"/>
        <v>0</v>
      </c>
      <c r="S181" s="24">
        <f>SUM(S180*2+S179)/3</f>
        <v>0</v>
      </c>
      <c r="T181" s="65"/>
    </row>
    <row r="182" spans="1:20" ht="15.75" thickBot="1" x14ac:dyDescent="0.3">
      <c r="A182" s="442"/>
      <c r="B182" s="442"/>
      <c r="C182" s="442"/>
      <c r="D182" s="466"/>
      <c r="E182" s="445"/>
      <c r="F182" s="323" t="s">
        <v>21</v>
      </c>
      <c r="G182" s="323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>
        <f>SUM(S178,S181)/2</f>
        <v>0</v>
      </c>
      <c r="T182" s="11"/>
    </row>
    <row r="183" spans="1:20" ht="15" customHeight="1" x14ac:dyDescent="0.25">
      <c r="A183" s="441">
        <v>26</v>
      </c>
      <c r="B183" s="441" t="s">
        <v>374</v>
      </c>
      <c r="C183" s="441" t="s">
        <v>375</v>
      </c>
      <c r="D183" s="465" t="s">
        <v>58</v>
      </c>
      <c r="E183" s="445"/>
      <c r="F183" s="319" t="s">
        <v>16</v>
      </c>
      <c r="G183" s="12" t="s">
        <v>1</v>
      </c>
      <c r="H183" s="26"/>
      <c r="I183" s="20"/>
      <c r="J183" s="20"/>
      <c r="K183" s="20"/>
      <c r="L183" s="20"/>
      <c r="M183" s="20"/>
      <c r="N183" s="20"/>
      <c r="O183" s="20"/>
      <c r="P183" s="20"/>
      <c r="Q183" s="20"/>
      <c r="R183" s="20">
        <f t="shared" ref="R183:R188" si="75">SUM(H183:Q183)</f>
        <v>0</v>
      </c>
      <c r="S183" s="21">
        <f>SUM(H183:Q183)/9</f>
        <v>0</v>
      </c>
      <c r="T183" s="16"/>
    </row>
    <row r="184" spans="1:20" x14ac:dyDescent="0.25">
      <c r="A184" s="442"/>
      <c r="B184" s="442"/>
      <c r="C184" s="442"/>
      <c r="D184" s="466"/>
      <c r="E184" s="445"/>
      <c r="F184" s="320"/>
      <c r="G184" s="9" t="s">
        <v>2</v>
      </c>
      <c r="H184" s="28"/>
      <c r="I184" s="29"/>
      <c r="J184" s="29"/>
      <c r="K184" s="29"/>
      <c r="L184" s="29"/>
      <c r="M184" s="29"/>
      <c r="N184" s="29"/>
      <c r="O184" s="29"/>
      <c r="P184" s="29"/>
      <c r="Q184" s="29"/>
      <c r="R184" s="29">
        <f t="shared" si="75"/>
        <v>0</v>
      </c>
      <c r="S184" s="22">
        <f>SUM(H184:Q184)/11</f>
        <v>0</v>
      </c>
      <c r="T184" s="65"/>
    </row>
    <row r="185" spans="1:20" x14ac:dyDescent="0.25">
      <c r="A185" s="442"/>
      <c r="B185" s="442"/>
      <c r="C185" s="442"/>
      <c r="D185" s="466"/>
      <c r="E185" s="445"/>
      <c r="F185" s="321"/>
      <c r="G185" s="23" t="s">
        <v>22</v>
      </c>
      <c r="H185" s="31">
        <f t="shared" ref="H185:Q185" si="76">+(H184*2+H183)/3</f>
        <v>0</v>
      </c>
      <c r="I185" s="31">
        <f t="shared" si="76"/>
        <v>0</v>
      </c>
      <c r="J185" s="31">
        <f>+(J184*2+J183)/3</f>
        <v>0</v>
      </c>
      <c r="K185" s="31">
        <f t="shared" si="76"/>
        <v>0</v>
      </c>
      <c r="L185" s="31">
        <f t="shared" si="76"/>
        <v>0</v>
      </c>
      <c r="M185" s="31">
        <f t="shared" si="76"/>
        <v>0</v>
      </c>
      <c r="N185" s="31">
        <f t="shared" si="76"/>
        <v>0</v>
      </c>
      <c r="O185" s="31">
        <f t="shared" si="76"/>
        <v>0</v>
      </c>
      <c r="P185" s="31">
        <f t="shared" si="76"/>
        <v>0</v>
      </c>
      <c r="Q185" s="31">
        <f t="shared" si="76"/>
        <v>0</v>
      </c>
      <c r="R185" s="32">
        <f t="shared" si="75"/>
        <v>0</v>
      </c>
      <c r="S185" s="24">
        <f>SUM(S184*2+S183)/3</f>
        <v>0</v>
      </c>
      <c r="T185" s="65"/>
    </row>
    <row r="186" spans="1:20" x14ac:dyDescent="0.25">
      <c r="A186" s="442"/>
      <c r="B186" s="442"/>
      <c r="C186" s="442"/>
      <c r="D186" s="466"/>
      <c r="E186" s="445"/>
      <c r="F186" s="322" t="s">
        <v>20</v>
      </c>
      <c r="G186" s="9" t="s">
        <v>1</v>
      </c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>
        <f t="shared" si="75"/>
        <v>0</v>
      </c>
      <c r="S186" s="22">
        <f>SUM(H186:Q186)/10</f>
        <v>0</v>
      </c>
      <c r="T186" s="65"/>
    </row>
    <row r="187" spans="1:20" x14ac:dyDescent="0.25">
      <c r="A187" s="442"/>
      <c r="B187" s="442"/>
      <c r="C187" s="442"/>
      <c r="D187" s="466"/>
      <c r="E187" s="445"/>
      <c r="F187" s="322"/>
      <c r="G187" s="9" t="s">
        <v>2</v>
      </c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>
        <f t="shared" si="75"/>
        <v>0</v>
      </c>
      <c r="S187" s="22">
        <f>SUM(H187:Q187)/12</f>
        <v>0</v>
      </c>
      <c r="T187" s="65"/>
    </row>
    <row r="188" spans="1:20" x14ac:dyDescent="0.25">
      <c r="A188" s="442"/>
      <c r="B188" s="442"/>
      <c r="C188" s="442"/>
      <c r="D188" s="466"/>
      <c r="E188" s="445"/>
      <c r="F188" s="322"/>
      <c r="G188" s="23" t="s">
        <v>23</v>
      </c>
      <c r="H188" s="31">
        <f t="shared" ref="H188:Q188" si="77">+(H187*2+H186)/3</f>
        <v>0</v>
      </c>
      <c r="I188" s="31">
        <f t="shared" si="77"/>
        <v>0</v>
      </c>
      <c r="J188" s="31">
        <f>+(J187*2+J186)/3</f>
        <v>0</v>
      </c>
      <c r="K188" s="31">
        <f t="shared" si="77"/>
        <v>0</v>
      </c>
      <c r="L188" s="31">
        <f t="shared" si="77"/>
        <v>0</v>
      </c>
      <c r="M188" s="31">
        <f t="shared" si="77"/>
        <v>0</v>
      </c>
      <c r="N188" s="31">
        <f t="shared" si="77"/>
        <v>0</v>
      </c>
      <c r="O188" s="31">
        <f t="shared" si="77"/>
        <v>0</v>
      </c>
      <c r="P188" s="31">
        <f t="shared" si="77"/>
        <v>0</v>
      </c>
      <c r="Q188" s="31">
        <f t="shared" si="77"/>
        <v>0</v>
      </c>
      <c r="R188" s="32">
        <f t="shared" si="75"/>
        <v>0</v>
      </c>
      <c r="S188" s="24">
        <f>SUM(S187*2+S186)/3</f>
        <v>0</v>
      </c>
      <c r="T188" s="65"/>
    </row>
    <row r="189" spans="1:20" ht="15.75" thickBot="1" x14ac:dyDescent="0.3">
      <c r="A189" s="442"/>
      <c r="B189" s="442"/>
      <c r="C189" s="442"/>
      <c r="D189" s="466"/>
      <c r="E189" s="445"/>
      <c r="F189" s="323" t="s">
        <v>21</v>
      </c>
      <c r="G189" s="323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>
        <f>SUM(S185,S188)/2</f>
        <v>0</v>
      </c>
      <c r="T189" s="11"/>
    </row>
    <row r="190" spans="1:20" ht="15" customHeight="1" x14ac:dyDescent="0.25">
      <c r="A190" s="441">
        <v>27</v>
      </c>
      <c r="B190" s="441" t="s">
        <v>374</v>
      </c>
      <c r="C190" s="441" t="s">
        <v>375</v>
      </c>
      <c r="D190" s="465" t="s">
        <v>58</v>
      </c>
      <c r="E190" s="445"/>
      <c r="F190" s="319" t="s">
        <v>16</v>
      </c>
      <c r="G190" s="12" t="s">
        <v>1</v>
      </c>
      <c r="H190" s="26"/>
      <c r="I190" s="20"/>
      <c r="J190" s="20"/>
      <c r="K190" s="20"/>
      <c r="L190" s="20"/>
      <c r="M190" s="20"/>
      <c r="N190" s="20"/>
      <c r="O190" s="20"/>
      <c r="P190" s="20"/>
      <c r="Q190" s="20"/>
      <c r="R190" s="20">
        <f t="shared" ref="R190:R195" si="78">SUM(H190:Q190)</f>
        <v>0</v>
      </c>
      <c r="S190" s="21">
        <f>SUM(H190:Q190)/9</f>
        <v>0</v>
      </c>
      <c r="T190" s="16"/>
    </row>
    <row r="191" spans="1:20" x14ac:dyDescent="0.25">
      <c r="A191" s="442"/>
      <c r="B191" s="442"/>
      <c r="C191" s="442"/>
      <c r="D191" s="466"/>
      <c r="E191" s="445"/>
      <c r="F191" s="320"/>
      <c r="G191" s="9" t="s">
        <v>2</v>
      </c>
      <c r="H191" s="28"/>
      <c r="I191" s="29"/>
      <c r="J191" s="29"/>
      <c r="K191" s="29"/>
      <c r="L191" s="29"/>
      <c r="M191" s="29"/>
      <c r="N191" s="29"/>
      <c r="O191" s="29"/>
      <c r="P191" s="29"/>
      <c r="Q191" s="29"/>
      <c r="R191" s="29">
        <f t="shared" si="78"/>
        <v>0</v>
      </c>
      <c r="S191" s="22">
        <f>SUM(H191:Q191)/11</f>
        <v>0</v>
      </c>
      <c r="T191" s="65"/>
    </row>
    <row r="192" spans="1:20" x14ac:dyDescent="0.25">
      <c r="A192" s="442"/>
      <c r="B192" s="442"/>
      <c r="C192" s="442"/>
      <c r="D192" s="466"/>
      <c r="E192" s="445"/>
      <c r="F192" s="321"/>
      <c r="G192" s="23" t="s">
        <v>22</v>
      </c>
      <c r="H192" s="31">
        <f t="shared" ref="H192:Q192" si="79">+(H191*2+H190)/3</f>
        <v>0</v>
      </c>
      <c r="I192" s="31">
        <f t="shared" si="79"/>
        <v>0</v>
      </c>
      <c r="J192" s="31">
        <f>+(J191*2+J190)/3</f>
        <v>0</v>
      </c>
      <c r="K192" s="31">
        <f t="shared" si="79"/>
        <v>0</v>
      </c>
      <c r="L192" s="31">
        <f t="shared" si="79"/>
        <v>0</v>
      </c>
      <c r="M192" s="31">
        <f t="shared" si="79"/>
        <v>0</v>
      </c>
      <c r="N192" s="31">
        <f t="shared" si="79"/>
        <v>0</v>
      </c>
      <c r="O192" s="31">
        <f t="shared" si="79"/>
        <v>0</v>
      </c>
      <c r="P192" s="31">
        <f t="shared" si="79"/>
        <v>0</v>
      </c>
      <c r="Q192" s="31">
        <f t="shared" si="79"/>
        <v>0</v>
      </c>
      <c r="R192" s="32">
        <f t="shared" si="78"/>
        <v>0</v>
      </c>
      <c r="S192" s="24">
        <f>SUM(S191*2+S190)/3</f>
        <v>0</v>
      </c>
      <c r="T192" s="65"/>
    </row>
    <row r="193" spans="1:20" x14ac:dyDescent="0.25">
      <c r="A193" s="442"/>
      <c r="B193" s="442"/>
      <c r="C193" s="442"/>
      <c r="D193" s="466"/>
      <c r="E193" s="445"/>
      <c r="F193" s="322" t="s">
        <v>20</v>
      </c>
      <c r="G193" s="9" t="s">
        <v>1</v>
      </c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>
        <f t="shared" si="78"/>
        <v>0</v>
      </c>
      <c r="S193" s="22">
        <f>SUM(H193:Q193)/10</f>
        <v>0</v>
      </c>
      <c r="T193" s="65"/>
    </row>
    <row r="194" spans="1:20" x14ac:dyDescent="0.25">
      <c r="A194" s="442"/>
      <c r="B194" s="442"/>
      <c r="C194" s="442"/>
      <c r="D194" s="466"/>
      <c r="E194" s="445"/>
      <c r="F194" s="322"/>
      <c r="G194" s="9" t="s">
        <v>2</v>
      </c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>
        <f t="shared" si="78"/>
        <v>0</v>
      </c>
      <c r="S194" s="22">
        <f>SUM(H194:Q194)/12</f>
        <v>0</v>
      </c>
      <c r="T194" s="65"/>
    </row>
    <row r="195" spans="1:20" x14ac:dyDescent="0.25">
      <c r="A195" s="442"/>
      <c r="B195" s="442"/>
      <c r="C195" s="442"/>
      <c r="D195" s="466"/>
      <c r="E195" s="445"/>
      <c r="F195" s="322"/>
      <c r="G195" s="23" t="s">
        <v>23</v>
      </c>
      <c r="H195" s="31">
        <f t="shared" ref="H195:Q195" si="80">+(H194*2+H193)/3</f>
        <v>0</v>
      </c>
      <c r="I195" s="31">
        <f t="shared" si="80"/>
        <v>0</v>
      </c>
      <c r="J195" s="31">
        <f>+(J194*2+J193)/3</f>
        <v>0</v>
      </c>
      <c r="K195" s="31">
        <f t="shared" si="80"/>
        <v>0</v>
      </c>
      <c r="L195" s="31">
        <f t="shared" si="80"/>
        <v>0</v>
      </c>
      <c r="M195" s="31">
        <f t="shared" si="80"/>
        <v>0</v>
      </c>
      <c r="N195" s="31">
        <f t="shared" si="80"/>
        <v>0</v>
      </c>
      <c r="O195" s="31">
        <f t="shared" si="80"/>
        <v>0</v>
      </c>
      <c r="P195" s="31">
        <f t="shared" si="80"/>
        <v>0</v>
      </c>
      <c r="Q195" s="31">
        <f t="shared" si="80"/>
        <v>0</v>
      </c>
      <c r="R195" s="32">
        <f t="shared" si="78"/>
        <v>0</v>
      </c>
      <c r="S195" s="24">
        <f>SUM(S194*2+S193)/3</f>
        <v>0</v>
      </c>
      <c r="T195" s="65"/>
    </row>
    <row r="196" spans="1:20" ht="15.75" thickBot="1" x14ac:dyDescent="0.3">
      <c r="A196" s="442"/>
      <c r="B196" s="442"/>
      <c r="C196" s="442"/>
      <c r="D196" s="466"/>
      <c r="E196" s="445"/>
      <c r="F196" s="323" t="s">
        <v>21</v>
      </c>
      <c r="G196" s="323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>
        <f>SUM(S192,S195)/2</f>
        <v>0</v>
      </c>
      <c r="T196" s="11"/>
    </row>
    <row r="197" spans="1:20" ht="15" customHeight="1" x14ac:dyDescent="0.25">
      <c r="A197" s="441">
        <v>28</v>
      </c>
      <c r="B197" s="441" t="s">
        <v>374</v>
      </c>
      <c r="C197" s="441" t="s">
        <v>375</v>
      </c>
      <c r="D197" s="465" t="s">
        <v>58</v>
      </c>
      <c r="E197" s="445"/>
      <c r="F197" s="319" t="s">
        <v>16</v>
      </c>
      <c r="G197" s="12" t="s">
        <v>1</v>
      </c>
      <c r="H197" s="26"/>
      <c r="I197" s="20"/>
      <c r="J197" s="20"/>
      <c r="K197" s="20"/>
      <c r="L197" s="20"/>
      <c r="M197" s="20"/>
      <c r="N197" s="20"/>
      <c r="O197" s="20"/>
      <c r="P197" s="20"/>
      <c r="Q197" s="20"/>
      <c r="R197" s="20">
        <f t="shared" ref="R197:R202" si="81">SUM(H197:Q197)</f>
        <v>0</v>
      </c>
      <c r="S197" s="21">
        <f>SUM(H197:Q197)/9</f>
        <v>0</v>
      </c>
      <c r="T197" s="16"/>
    </row>
    <row r="198" spans="1:20" x14ac:dyDescent="0.25">
      <c r="A198" s="442"/>
      <c r="B198" s="442"/>
      <c r="C198" s="442"/>
      <c r="D198" s="466"/>
      <c r="E198" s="445"/>
      <c r="F198" s="320"/>
      <c r="G198" s="9" t="s">
        <v>2</v>
      </c>
      <c r="H198" s="28"/>
      <c r="I198" s="29"/>
      <c r="J198" s="29"/>
      <c r="K198" s="29"/>
      <c r="L198" s="29"/>
      <c r="M198" s="29"/>
      <c r="N198" s="29"/>
      <c r="O198" s="29"/>
      <c r="P198" s="29"/>
      <c r="Q198" s="29"/>
      <c r="R198" s="29">
        <f t="shared" si="81"/>
        <v>0</v>
      </c>
      <c r="S198" s="22">
        <f>SUM(H198:Q198)/11</f>
        <v>0</v>
      </c>
      <c r="T198" s="65"/>
    </row>
    <row r="199" spans="1:20" x14ac:dyDescent="0.25">
      <c r="A199" s="442"/>
      <c r="B199" s="442"/>
      <c r="C199" s="442"/>
      <c r="D199" s="466"/>
      <c r="E199" s="445"/>
      <c r="F199" s="321"/>
      <c r="G199" s="23" t="s">
        <v>22</v>
      </c>
      <c r="H199" s="31">
        <f t="shared" ref="H199:Q199" si="82">+(H198*2+H197)/3</f>
        <v>0</v>
      </c>
      <c r="I199" s="31">
        <f t="shared" si="82"/>
        <v>0</v>
      </c>
      <c r="J199" s="31">
        <f>+(J198*2+J197)/3</f>
        <v>0</v>
      </c>
      <c r="K199" s="31">
        <f t="shared" si="82"/>
        <v>0</v>
      </c>
      <c r="L199" s="31">
        <f t="shared" si="82"/>
        <v>0</v>
      </c>
      <c r="M199" s="31">
        <f t="shared" si="82"/>
        <v>0</v>
      </c>
      <c r="N199" s="31">
        <f t="shared" si="82"/>
        <v>0</v>
      </c>
      <c r="O199" s="31">
        <f t="shared" si="82"/>
        <v>0</v>
      </c>
      <c r="P199" s="31">
        <f t="shared" si="82"/>
        <v>0</v>
      </c>
      <c r="Q199" s="31">
        <f t="shared" si="82"/>
        <v>0</v>
      </c>
      <c r="R199" s="32">
        <f t="shared" si="81"/>
        <v>0</v>
      </c>
      <c r="S199" s="24">
        <f>SUM(S198*2+S197)/3</f>
        <v>0</v>
      </c>
      <c r="T199" s="65"/>
    </row>
    <row r="200" spans="1:20" x14ac:dyDescent="0.25">
      <c r="A200" s="442"/>
      <c r="B200" s="442"/>
      <c r="C200" s="442"/>
      <c r="D200" s="466"/>
      <c r="E200" s="445"/>
      <c r="F200" s="322" t="s">
        <v>20</v>
      </c>
      <c r="G200" s="9" t="s">
        <v>1</v>
      </c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>
        <f t="shared" si="81"/>
        <v>0</v>
      </c>
      <c r="S200" s="22">
        <f>SUM(H200:Q200)/10</f>
        <v>0</v>
      </c>
      <c r="T200" s="65"/>
    </row>
    <row r="201" spans="1:20" x14ac:dyDescent="0.25">
      <c r="A201" s="442"/>
      <c r="B201" s="442"/>
      <c r="C201" s="442"/>
      <c r="D201" s="466"/>
      <c r="E201" s="445"/>
      <c r="F201" s="322"/>
      <c r="G201" s="9" t="s">
        <v>2</v>
      </c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>
        <f t="shared" si="81"/>
        <v>0</v>
      </c>
      <c r="S201" s="22">
        <f>SUM(H201:Q201)/12</f>
        <v>0</v>
      </c>
      <c r="T201" s="65"/>
    </row>
    <row r="202" spans="1:20" x14ac:dyDescent="0.25">
      <c r="A202" s="442"/>
      <c r="B202" s="442"/>
      <c r="C202" s="442"/>
      <c r="D202" s="466"/>
      <c r="E202" s="445"/>
      <c r="F202" s="322"/>
      <c r="G202" s="23" t="s">
        <v>23</v>
      </c>
      <c r="H202" s="31">
        <f t="shared" ref="H202:Q202" si="83">+(H201*2+H200)/3</f>
        <v>0</v>
      </c>
      <c r="I202" s="31">
        <f t="shared" si="83"/>
        <v>0</v>
      </c>
      <c r="J202" s="31">
        <f>+(J201*2+J200)/3</f>
        <v>0</v>
      </c>
      <c r="K202" s="31">
        <f t="shared" si="83"/>
        <v>0</v>
      </c>
      <c r="L202" s="31">
        <f t="shared" si="83"/>
        <v>0</v>
      </c>
      <c r="M202" s="31">
        <f t="shared" si="83"/>
        <v>0</v>
      </c>
      <c r="N202" s="31">
        <f t="shared" si="83"/>
        <v>0</v>
      </c>
      <c r="O202" s="31">
        <f t="shared" si="83"/>
        <v>0</v>
      </c>
      <c r="P202" s="31">
        <f t="shared" si="83"/>
        <v>0</v>
      </c>
      <c r="Q202" s="31">
        <f t="shared" si="83"/>
        <v>0</v>
      </c>
      <c r="R202" s="32">
        <f t="shared" si="81"/>
        <v>0</v>
      </c>
      <c r="S202" s="24">
        <f>SUM(S201*2+S200)/3</f>
        <v>0</v>
      </c>
      <c r="T202" s="65"/>
    </row>
    <row r="203" spans="1:20" ht="15.75" thickBot="1" x14ac:dyDescent="0.3">
      <c r="A203" s="442"/>
      <c r="B203" s="442"/>
      <c r="C203" s="442"/>
      <c r="D203" s="466"/>
      <c r="E203" s="445"/>
      <c r="F203" s="323" t="s">
        <v>21</v>
      </c>
      <c r="G203" s="323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>
        <f>SUM(S199,S202)/2</f>
        <v>0</v>
      </c>
      <c r="T203" s="11"/>
    </row>
    <row r="204" spans="1:20" ht="15" customHeight="1" x14ac:dyDescent="0.25">
      <c r="A204" s="441">
        <v>29</v>
      </c>
      <c r="B204" s="441" t="s">
        <v>374</v>
      </c>
      <c r="C204" s="441" t="s">
        <v>375</v>
      </c>
      <c r="D204" s="465" t="s">
        <v>58</v>
      </c>
      <c r="E204" s="445"/>
      <c r="F204" s="319" t="s">
        <v>16</v>
      </c>
      <c r="G204" s="12" t="s">
        <v>1</v>
      </c>
      <c r="H204" s="26"/>
      <c r="I204" s="20"/>
      <c r="J204" s="20"/>
      <c r="K204" s="20"/>
      <c r="L204" s="20"/>
      <c r="M204" s="20"/>
      <c r="N204" s="20"/>
      <c r="O204" s="20"/>
      <c r="P204" s="20"/>
      <c r="Q204" s="20"/>
      <c r="R204" s="20">
        <f t="shared" ref="R204:R209" si="84">SUM(H204:Q204)</f>
        <v>0</v>
      </c>
      <c r="S204" s="21">
        <f>SUM(H204:Q204)/9</f>
        <v>0</v>
      </c>
      <c r="T204" s="16"/>
    </row>
    <row r="205" spans="1:20" x14ac:dyDescent="0.25">
      <c r="A205" s="442"/>
      <c r="B205" s="442"/>
      <c r="C205" s="442"/>
      <c r="D205" s="466"/>
      <c r="E205" s="445"/>
      <c r="F205" s="320"/>
      <c r="G205" s="9" t="s">
        <v>2</v>
      </c>
      <c r="H205" s="28"/>
      <c r="I205" s="29"/>
      <c r="J205" s="29"/>
      <c r="K205" s="29"/>
      <c r="L205" s="29"/>
      <c r="M205" s="29"/>
      <c r="N205" s="29"/>
      <c r="O205" s="29"/>
      <c r="P205" s="29"/>
      <c r="Q205" s="29"/>
      <c r="R205" s="29">
        <f t="shared" si="84"/>
        <v>0</v>
      </c>
      <c r="S205" s="22">
        <f>SUM(H205:Q205)/11</f>
        <v>0</v>
      </c>
      <c r="T205" s="65"/>
    </row>
    <row r="206" spans="1:20" x14ac:dyDescent="0.25">
      <c r="A206" s="442"/>
      <c r="B206" s="442"/>
      <c r="C206" s="442"/>
      <c r="D206" s="466"/>
      <c r="E206" s="445"/>
      <c r="F206" s="321"/>
      <c r="G206" s="23" t="s">
        <v>22</v>
      </c>
      <c r="H206" s="31">
        <f t="shared" ref="H206:Q206" si="85">+(H205*2+H204)/3</f>
        <v>0</v>
      </c>
      <c r="I206" s="31">
        <f t="shared" si="85"/>
        <v>0</v>
      </c>
      <c r="J206" s="31">
        <f>+(J205*2+J204)/3</f>
        <v>0</v>
      </c>
      <c r="K206" s="31">
        <f t="shared" si="85"/>
        <v>0</v>
      </c>
      <c r="L206" s="31">
        <f t="shared" si="85"/>
        <v>0</v>
      </c>
      <c r="M206" s="31">
        <f t="shared" si="85"/>
        <v>0</v>
      </c>
      <c r="N206" s="31">
        <f t="shared" si="85"/>
        <v>0</v>
      </c>
      <c r="O206" s="31">
        <f t="shared" si="85"/>
        <v>0</v>
      </c>
      <c r="P206" s="31">
        <f t="shared" si="85"/>
        <v>0</v>
      </c>
      <c r="Q206" s="31">
        <f t="shared" si="85"/>
        <v>0</v>
      </c>
      <c r="R206" s="32">
        <f t="shared" si="84"/>
        <v>0</v>
      </c>
      <c r="S206" s="24">
        <f>SUM(S205*2+S204)/3</f>
        <v>0</v>
      </c>
      <c r="T206" s="65"/>
    </row>
    <row r="207" spans="1:20" x14ac:dyDescent="0.25">
      <c r="A207" s="442"/>
      <c r="B207" s="442"/>
      <c r="C207" s="442"/>
      <c r="D207" s="466"/>
      <c r="E207" s="445"/>
      <c r="F207" s="322" t="s">
        <v>20</v>
      </c>
      <c r="G207" s="9" t="s">
        <v>1</v>
      </c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>
        <f t="shared" si="84"/>
        <v>0</v>
      </c>
      <c r="S207" s="22">
        <f>SUM(H207:Q207)/10</f>
        <v>0</v>
      </c>
      <c r="T207" s="65"/>
    </row>
    <row r="208" spans="1:20" x14ac:dyDescent="0.25">
      <c r="A208" s="442"/>
      <c r="B208" s="442"/>
      <c r="C208" s="442"/>
      <c r="D208" s="466"/>
      <c r="E208" s="445"/>
      <c r="F208" s="322"/>
      <c r="G208" s="9" t="s">
        <v>2</v>
      </c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>
        <f t="shared" si="84"/>
        <v>0</v>
      </c>
      <c r="S208" s="22">
        <f>SUM(H208:Q208)/12</f>
        <v>0</v>
      </c>
      <c r="T208" s="65"/>
    </row>
    <row r="209" spans="1:20" x14ac:dyDescent="0.25">
      <c r="A209" s="442"/>
      <c r="B209" s="442"/>
      <c r="C209" s="442"/>
      <c r="D209" s="466"/>
      <c r="E209" s="445"/>
      <c r="F209" s="322"/>
      <c r="G209" s="23" t="s">
        <v>23</v>
      </c>
      <c r="H209" s="31">
        <f t="shared" ref="H209:Q209" si="86">+(H208*2+H207)/3</f>
        <v>0</v>
      </c>
      <c r="I209" s="31">
        <f t="shared" si="86"/>
        <v>0</v>
      </c>
      <c r="J209" s="31">
        <f>+(J208*2+J207)/3</f>
        <v>0</v>
      </c>
      <c r="K209" s="31">
        <f t="shared" si="86"/>
        <v>0</v>
      </c>
      <c r="L209" s="31">
        <f t="shared" si="86"/>
        <v>0</v>
      </c>
      <c r="M209" s="31">
        <f t="shared" si="86"/>
        <v>0</v>
      </c>
      <c r="N209" s="31">
        <f t="shared" si="86"/>
        <v>0</v>
      </c>
      <c r="O209" s="31">
        <f t="shared" si="86"/>
        <v>0</v>
      </c>
      <c r="P209" s="31">
        <f t="shared" si="86"/>
        <v>0</v>
      </c>
      <c r="Q209" s="31">
        <f t="shared" si="86"/>
        <v>0</v>
      </c>
      <c r="R209" s="32">
        <f t="shared" si="84"/>
        <v>0</v>
      </c>
      <c r="S209" s="24">
        <f>SUM(S208*2+S207)/3</f>
        <v>0</v>
      </c>
      <c r="T209" s="65"/>
    </row>
    <row r="210" spans="1:20" ht="15.75" thickBot="1" x14ac:dyDescent="0.3">
      <c r="A210" s="442"/>
      <c r="B210" s="442"/>
      <c r="C210" s="442"/>
      <c r="D210" s="466"/>
      <c r="E210" s="445"/>
      <c r="F210" s="323" t="s">
        <v>21</v>
      </c>
      <c r="G210" s="323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>
        <f>SUM(S206,S209)/2</f>
        <v>0</v>
      </c>
      <c r="T210" s="11"/>
    </row>
    <row r="211" spans="1:20" ht="15" customHeight="1" x14ac:dyDescent="0.25">
      <c r="A211" s="441">
        <v>30</v>
      </c>
      <c r="B211" s="441" t="s">
        <v>374</v>
      </c>
      <c r="C211" s="441" t="s">
        <v>375</v>
      </c>
      <c r="D211" s="465" t="s">
        <v>58</v>
      </c>
      <c r="E211" s="445"/>
      <c r="F211" s="319" t="s">
        <v>16</v>
      </c>
      <c r="G211" s="12" t="s">
        <v>1</v>
      </c>
      <c r="H211" s="26"/>
      <c r="I211" s="20"/>
      <c r="J211" s="20"/>
      <c r="K211" s="20"/>
      <c r="L211" s="20"/>
      <c r="M211" s="20"/>
      <c r="N211" s="20"/>
      <c r="O211" s="20"/>
      <c r="P211" s="20"/>
      <c r="Q211" s="20"/>
      <c r="R211" s="20">
        <f t="shared" ref="R211:R216" si="87">SUM(H211:Q211)</f>
        <v>0</v>
      </c>
      <c r="S211" s="21">
        <f>SUM(H211:Q211)/9</f>
        <v>0</v>
      </c>
      <c r="T211" s="16"/>
    </row>
    <row r="212" spans="1:20" x14ac:dyDescent="0.25">
      <c r="A212" s="442"/>
      <c r="B212" s="442"/>
      <c r="C212" s="442"/>
      <c r="D212" s="466"/>
      <c r="E212" s="445"/>
      <c r="F212" s="320"/>
      <c r="G212" s="9" t="s">
        <v>2</v>
      </c>
      <c r="H212" s="28"/>
      <c r="I212" s="29"/>
      <c r="J212" s="29"/>
      <c r="K212" s="29"/>
      <c r="L212" s="29"/>
      <c r="M212" s="29"/>
      <c r="N212" s="29"/>
      <c r="O212" s="29"/>
      <c r="P212" s="29"/>
      <c r="Q212" s="29"/>
      <c r="R212" s="29">
        <f t="shared" si="87"/>
        <v>0</v>
      </c>
      <c r="S212" s="22">
        <f>SUM(H212:Q212)/11</f>
        <v>0</v>
      </c>
      <c r="T212" s="65"/>
    </row>
    <row r="213" spans="1:20" x14ac:dyDescent="0.25">
      <c r="A213" s="442"/>
      <c r="B213" s="442"/>
      <c r="C213" s="442"/>
      <c r="D213" s="466"/>
      <c r="E213" s="445"/>
      <c r="F213" s="321"/>
      <c r="G213" s="23" t="s">
        <v>22</v>
      </c>
      <c r="H213" s="31">
        <f t="shared" ref="H213:Q213" si="88">+(H212*2+H211)/3</f>
        <v>0</v>
      </c>
      <c r="I213" s="31">
        <f t="shared" si="88"/>
        <v>0</v>
      </c>
      <c r="J213" s="31">
        <f>+(J212*2+J211)/3</f>
        <v>0</v>
      </c>
      <c r="K213" s="31">
        <f t="shared" si="88"/>
        <v>0</v>
      </c>
      <c r="L213" s="31">
        <f t="shared" si="88"/>
        <v>0</v>
      </c>
      <c r="M213" s="31">
        <f t="shared" si="88"/>
        <v>0</v>
      </c>
      <c r="N213" s="31">
        <f t="shared" si="88"/>
        <v>0</v>
      </c>
      <c r="O213" s="31">
        <f t="shared" si="88"/>
        <v>0</v>
      </c>
      <c r="P213" s="31">
        <f t="shared" si="88"/>
        <v>0</v>
      </c>
      <c r="Q213" s="31">
        <f t="shared" si="88"/>
        <v>0</v>
      </c>
      <c r="R213" s="32">
        <f t="shared" si="87"/>
        <v>0</v>
      </c>
      <c r="S213" s="24">
        <f>SUM(S212*2+S211)/3</f>
        <v>0</v>
      </c>
      <c r="T213" s="65"/>
    </row>
    <row r="214" spans="1:20" x14ac:dyDescent="0.25">
      <c r="A214" s="442"/>
      <c r="B214" s="442"/>
      <c r="C214" s="442"/>
      <c r="D214" s="466"/>
      <c r="E214" s="445"/>
      <c r="F214" s="322" t="s">
        <v>20</v>
      </c>
      <c r="G214" s="9" t="s">
        <v>1</v>
      </c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>
        <f t="shared" si="87"/>
        <v>0</v>
      </c>
      <c r="S214" s="22">
        <f>SUM(H214:Q214)/10</f>
        <v>0</v>
      </c>
      <c r="T214" s="65"/>
    </row>
    <row r="215" spans="1:20" x14ac:dyDescent="0.25">
      <c r="A215" s="442"/>
      <c r="B215" s="442"/>
      <c r="C215" s="442"/>
      <c r="D215" s="466"/>
      <c r="E215" s="445"/>
      <c r="F215" s="322"/>
      <c r="G215" s="9" t="s">
        <v>2</v>
      </c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>
        <f t="shared" si="87"/>
        <v>0</v>
      </c>
      <c r="S215" s="22">
        <f>SUM(H215:Q215)/12</f>
        <v>0</v>
      </c>
      <c r="T215" s="65"/>
    </row>
    <row r="216" spans="1:20" x14ac:dyDescent="0.25">
      <c r="A216" s="442"/>
      <c r="B216" s="442"/>
      <c r="C216" s="442"/>
      <c r="D216" s="466"/>
      <c r="E216" s="445"/>
      <c r="F216" s="322"/>
      <c r="G216" s="23" t="s">
        <v>23</v>
      </c>
      <c r="H216" s="31">
        <f t="shared" ref="H216:Q216" si="89">+(H215*2+H214)/3</f>
        <v>0</v>
      </c>
      <c r="I216" s="31">
        <f t="shared" si="89"/>
        <v>0</v>
      </c>
      <c r="J216" s="31">
        <f>+(J215*2+J214)/3</f>
        <v>0</v>
      </c>
      <c r="K216" s="31">
        <f t="shared" si="89"/>
        <v>0</v>
      </c>
      <c r="L216" s="31">
        <f t="shared" si="89"/>
        <v>0</v>
      </c>
      <c r="M216" s="31">
        <f t="shared" si="89"/>
        <v>0</v>
      </c>
      <c r="N216" s="31">
        <f t="shared" si="89"/>
        <v>0</v>
      </c>
      <c r="O216" s="31">
        <f t="shared" si="89"/>
        <v>0</v>
      </c>
      <c r="P216" s="31">
        <f t="shared" si="89"/>
        <v>0</v>
      </c>
      <c r="Q216" s="31">
        <f t="shared" si="89"/>
        <v>0</v>
      </c>
      <c r="R216" s="32">
        <f t="shared" si="87"/>
        <v>0</v>
      </c>
      <c r="S216" s="24">
        <f>SUM(S215*2+S214)/3</f>
        <v>0</v>
      </c>
      <c r="T216" s="65"/>
    </row>
    <row r="217" spans="1:20" ht="15.75" thickBot="1" x14ac:dyDescent="0.3">
      <c r="A217" s="442"/>
      <c r="B217" s="442"/>
      <c r="C217" s="442"/>
      <c r="D217" s="466"/>
      <c r="E217" s="445"/>
      <c r="F217" s="323" t="s">
        <v>21</v>
      </c>
      <c r="G217" s="323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>
        <f>SUM(S213,S216)/2</f>
        <v>0</v>
      </c>
      <c r="T217" s="11"/>
    </row>
    <row r="218" spans="1:20" ht="15" customHeight="1" x14ac:dyDescent="0.25">
      <c r="A218" s="441">
        <v>31</v>
      </c>
      <c r="B218" s="441" t="s">
        <v>374</v>
      </c>
      <c r="C218" s="441" t="s">
        <v>375</v>
      </c>
      <c r="D218" s="465" t="s">
        <v>58</v>
      </c>
      <c r="E218" s="445"/>
      <c r="F218" s="319" t="s">
        <v>16</v>
      </c>
      <c r="G218" s="12" t="s">
        <v>1</v>
      </c>
      <c r="H218" s="26"/>
      <c r="I218" s="20"/>
      <c r="J218" s="20"/>
      <c r="K218" s="20"/>
      <c r="L218" s="20"/>
      <c r="M218" s="20"/>
      <c r="N218" s="20"/>
      <c r="O218" s="20"/>
      <c r="P218" s="20"/>
      <c r="Q218" s="20"/>
      <c r="R218" s="20">
        <f t="shared" ref="R218:R223" si="90">SUM(H218:Q218)</f>
        <v>0</v>
      </c>
      <c r="S218" s="21">
        <f>SUM(H218:Q218)/9</f>
        <v>0</v>
      </c>
      <c r="T218" s="16"/>
    </row>
    <row r="219" spans="1:20" x14ac:dyDescent="0.25">
      <c r="A219" s="442"/>
      <c r="B219" s="442"/>
      <c r="C219" s="442"/>
      <c r="D219" s="466"/>
      <c r="E219" s="445"/>
      <c r="F219" s="320"/>
      <c r="G219" s="9" t="s">
        <v>2</v>
      </c>
      <c r="H219" s="28"/>
      <c r="I219" s="29"/>
      <c r="J219" s="29"/>
      <c r="K219" s="29"/>
      <c r="L219" s="29"/>
      <c r="M219" s="29"/>
      <c r="N219" s="29"/>
      <c r="O219" s="29"/>
      <c r="P219" s="29"/>
      <c r="Q219" s="29"/>
      <c r="R219" s="29">
        <f t="shared" si="90"/>
        <v>0</v>
      </c>
      <c r="S219" s="22">
        <f>SUM(H219:Q219)/11</f>
        <v>0</v>
      </c>
      <c r="T219" s="65"/>
    </row>
    <row r="220" spans="1:20" x14ac:dyDescent="0.25">
      <c r="A220" s="442"/>
      <c r="B220" s="442"/>
      <c r="C220" s="442"/>
      <c r="D220" s="466"/>
      <c r="E220" s="445"/>
      <c r="F220" s="321"/>
      <c r="G220" s="23" t="s">
        <v>22</v>
      </c>
      <c r="H220" s="31">
        <f t="shared" ref="H220:Q220" si="91">+(H219*2+H218)/3</f>
        <v>0</v>
      </c>
      <c r="I220" s="31">
        <f t="shared" si="91"/>
        <v>0</v>
      </c>
      <c r="J220" s="31">
        <f>+(J219*2+J218)/3</f>
        <v>0</v>
      </c>
      <c r="K220" s="31">
        <f t="shared" si="91"/>
        <v>0</v>
      </c>
      <c r="L220" s="31">
        <f t="shared" si="91"/>
        <v>0</v>
      </c>
      <c r="M220" s="31">
        <f t="shared" si="91"/>
        <v>0</v>
      </c>
      <c r="N220" s="31">
        <f t="shared" si="91"/>
        <v>0</v>
      </c>
      <c r="O220" s="31">
        <f t="shared" si="91"/>
        <v>0</v>
      </c>
      <c r="P220" s="31">
        <f t="shared" si="91"/>
        <v>0</v>
      </c>
      <c r="Q220" s="31">
        <f t="shared" si="91"/>
        <v>0</v>
      </c>
      <c r="R220" s="32">
        <f t="shared" si="90"/>
        <v>0</v>
      </c>
      <c r="S220" s="24">
        <f>SUM(S219*2+S218)/3</f>
        <v>0</v>
      </c>
      <c r="T220" s="65"/>
    </row>
    <row r="221" spans="1:20" x14ac:dyDescent="0.25">
      <c r="A221" s="442"/>
      <c r="B221" s="442"/>
      <c r="C221" s="442"/>
      <c r="D221" s="466"/>
      <c r="E221" s="445"/>
      <c r="F221" s="322" t="s">
        <v>20</v>
      </c>
      <c r="G221" s="9" t="s">
        <v>1</v>
      </c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>
        <f t="shared" si="90"/>
        <v>0</v>
      </c>
      <c r="S221" s="22">
        <f>SUM(H221:Q221)/10</f>
        <v>0</v>
      </c>
      <c r="T221" s="65"/>
    </row>
    <row r="222" spans="1:20" x14ac:dyDescent="0.25">
      <c r="A222" s="442"/>
      <c r="B222" s="442"/>
      <c r="C222" s="442"/>
      <c r="D222" s="466"/>
      <c r="E222" s="445"/>
      <c r="F222" s="322"/>
      <c r="G222" s="9" t="s">
        <v>2</v>
      </c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>
        <f t="shared" si="90"/>
        <v>0</v>
      </c>
      <c r="S222" s="22">
        <f>SUM(H222:Q222)/12</f>
        <v>0</v>
      </c>
      <c r="T222" s="65"/>
    </row>
    <row r="223" spans="1:20" x14ac:dyDescent="0.25">
      <c r="A223" s="442"/>
      <c r="B223" s="442"/>
      <c r="C223" s="442"/>
      <c r="D223" s="466"/>
      <c r="E223" s="445"/>
      <c r="F223" s="322"/>
      <c r="G223" s="23" t="s">
        <v>23</v>
      </c>
      <c r="H223" s="31">
        <f t="shared" ref="H223:Q223" si="92">+(H222*2+H221)/3</f>
        <v>0</v>
      </c>
      <c r="I223" s="31">
        <f t="shared" si="92"/>
        <v>0</v>
      </c>
      <c r="J223" s="31">
        <f>+(J222*2+J221)/3</f>
        <v>0</v>
      </c>
      <c r="K223" s="31">
        <f t="shared" si="92"/>
        <v>0</v>
      </c>
      <c r="L223" s="31">
        <f t="shared" si="92"/>
        <v>0</v>
      </c>
      <c r="M223" s="31">
        <f t="shared" si="92"/>
        <v>0</v>
      </c>
      <c r="N223" s="31">
        <f t="shared" si="92"/>
        <v>0</v>
      </c>
      <c r="O223" s="31">
        <f t="shared" si="92"/>
        <v>0</v>
      </c>
      <c r="P223" s="31">
        <f t="shared" si="92"/>
        <v>0</v>
      </c>
      <c r="Q223" s="31">
        <f t="shared" si="92"/>
        <v>0</v>
      </c>
      <c r="R223" s="32">
        <f t="shared" si="90"/>
        <v>0</v>
      </c>
      <c r="S223" s="24">
        <f>SUM(S222*2+S221)/3</f>
        <v>0</v>
      </c>
      <c r="T223" s="65"/>
    </row>
    <row r="224" spans="1:20" ht="15.75" thickBot="1" x14ac:dyDescent="0.3">
      <c r="A224" s="442"/>
      <c r="B224" s="442"/>
      <c r="C224" s="442"/>
      <c r="D224" s="466"/>
      <c r="E224" s="445"/>
      <c r="F224" s="323" t="s">
        <v>21</v>
      </c>
      <c r="G224" s="323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>
        <f>SUM(S220,S223)/2</f>
        <v>0</v>
      </c>
      <c r="T224" s="11"/>
    </row>
    <row r="225" spans="1:20" ht="15" customHeight="1" x14ac:dyDescent="0.25">
      <c r="A225" s="441">
        <v>32</v>
      </c>
      <c r="B225" s="441" t="s">
        <v>374</v>
      </c>
      <c r="C225" s="441" t="s">
        <v>375</v>
      </c>
      <c r="D225" s="465" t="s">
        <v>58</v>
      </c>
      <c r="E225" s="445"/>
      <c r="F225" s="319" t="s">
        <v>16</v>
      </c>
      <c r="G225" s="12" t="s">
        <v>1</v>
      </c>
      <c r="H225" s="26"/>
      <c r="I225" s="20"/>
      <c r="J225" s="20"/>
      <c r="K225" s="20"/>
      <c r="L225" s="20"/>
      <c r="M225" s="20"/>
      <c r="N225" s="20"/>
      <c r="O225" s="20"/>
      <c r="P225" s="20"/>
      <c r="Q225" s="20"/>
      <c r="R225" s="20">
        <f t="shared" ref="R225:R230" si="93">SUM(H225:Q225)</f>
        <v>0</v>
      </c>
      <c r="S225" s="21">
        <f>SUM(H225:Q225)/9</f>
        <v>0</v>
      </c>
      <c r="T225" s="16"/>
    </row>
    <row r="226" spans="1:20" x14ac:dyDescent="0.25">
      <c r="A226" s="442"/>
      <c r="B226" s="442"/>
      <c r="C226" s="442"/>
      <c r="D226" s="466"/>
      <c r="E226" s="445"/>
      <c r="F226" s="320"/>
      <c r="G226" s="9" t="s">
        <v>2</v>
      </c>
      <c r="H226" s="28"/>
      <c r="I226" s="29"/>
      <c r="J226" s="29"/>
      <c r="K226" s="29"/>
      <c r="L226" s="29"/>
      <c r="M226" s="29"/>
      <c r="N226" s="29"/>
      <c r="O226" s="29"/>
      <c r="P226" s="29"/>
      <c r="Q226" s="29"/>
      <c r="R226" s="29">
        <f t="shared" si="93"/>
        <v>0</v>
      </c>
      <c r="S226" s="22">
        <f>SUM(H226:Q226)/11</f>
        <v>0</v>
      </c>
      <c r="T226" s="65"/>
    </row>
    <row r="227" spans="1:20" x14ac:dyDescent="0.25">
      <c r="A227" s="442"/>
      <c r="B227" s="442"/>
      <c r="C227" s="442"/>
      <c r="D227" s="466"/>
      <c r="E227" s="445"/>
      <c r="F227" s="321"/>
      <c r="G227" s="23" t="s">
        <v>22</v>
      </c>
      <c r="H227" s="31">
        <f t="shared" ref="H227:Q227" si="94">+(H226*2+H225)/3</f>
        <v>0</v>
      </c>
      <c r="I227" s="31">
        <f t="shared" si="94"/>
        <v>0</v>
      </c>
      <c r="J227" s="31">
        <f>+(J226*2+J225)/3</f>
        <v>0</v>
      </c>
      <c r="K227" s="31">
        <f t="shared" si="94"/>
        <v>0</v>
      </c>
      <c r="L227" s="31">
        <f t="shared" si="94"/>
        <v>0</v>
      </c>
      <c r="M227" s="31">
        <f t="shared" si="94"/>
        <v>0</v>
      </c>
      <c r="N227" s="31">
        <f t="shared" si="94"/>
        <v>0</v>
      </c>
      <c r="O227" s="31">
        <f t="shared" si="94"/>
        <v>0</v>
      </c>
      <c r="P227" s="31">
        <f t="shared" si="94"/>
        <v>0</v>
      </c>
      <c r="Q227" s="31">
        <f t="shared" si="94"/>
        <v>0</v>
      </c>
      <c r="R227" s="32">
        <f t="shared" si="93"/>
        <v>0</v>
      </c>
      <c r="S227" s="24">
        <f>SUM(S226*2+S225)/3</f>
        <v>0</v>
      </c>
      <c r="T227" s="65"/>
    </row>
    <row r="228" spans="1:20" x14ac:dyDescent="0.25">
      <c r="A228" s="442"/>
      <c r="B228" s="442"/>
      <c r="C228" s="442"/>
      <c r="D228" s="466"/>
      <c r="E228" s="445"/>
      <c r="F228" s="322" t="s">
        <v>20</v>
      </c>
      <c r="G228" s="9" t="s">
        <v>1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>
        <f t="shared" si="93"/>
        <v>0</v>
      </c>
      <c r="S228" s="22">
        <f>SUM(H228:Q228)/10</f>
        <v>0</v>
      </c>
      <c r="T228" s="65"/>
    </row>
    <row r="229" spans="1:20" x14ac:dyDescent="0.25">
      <c r="A229" s="442"/>
      <c r="B229" s="442"/>
      <c r="C229" s="442"/>
      <c r="D229" s="466"/>
      <c r="E229" s="445"/>
      <c r="F229" s="322"/>
      <c r="G229" s="9" t="s">
        <v>2</v>
      </c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>
        <f t="shared" si="93"/>
        <v>0</v>
      </c>
      <c r="S229" s="22">
        <f>SUM(H229:Q229)/12</f>
        <v>0</v>
      </c>
      <c r="T229" s="65"/>
    </row>
    <row r="230" spans="1:20" x14ac:dyDescent="0.25">
      <c r="A230" s="442"/>
      <c r="B230" s="442"/>
      <c r="C230" s="442"/>
      <c r="D230" s="466"/>
      <c r="E230" s="445"/>
      <c r="F230" s="322"/>
      <c r="G230" s="23" t="s">
        <v>23</v>
      </c>
      <c r="H230" s="31">
        <f t="shared" ref="H230:Q230" si="95">+(H229*2+H228)/3</f>
        <v>0</v>
      </c>
      <c r="I230" s="31">
        <f t="shared" si="95"/>
        <v>0</v>
      </c>
      <c r="J230" s="31">
        <f>+(J229*2+J228)/3</f>
        <v>0</v>
      </c>
      <c r="K230" s="31">
        <f t="shared" si="95"/>
        <v>0</v>
      </c>
      <c r="L230" s="31">
        <f t="shared" si="95"/>
        <v>0</v>
      </c>
      <c r="M230" s="31">
        <f t="shared" si="95"/>
        <v>0</v>
      </c>
      <c r="N230" s="31">
        <f t="shared" si="95"/>
        <v>0</v>
      </c>
      <c r="O230" s="31">
        <f t="shared" si="95"/>
        <v>0</v>
      </c>
      <c r="P230" s="31">
        <f t="shared" si="95"/>
        <v>0</v>
      </c>
      <c r="Q230" s="31">
        <f t="shared" si="95"/>
        <v>0</v>
      </c>
      <c r="R230" s="32">
        <f t="shared" si="93"/>
        <v>0</v>
      </c>
      <c r="S230" s="24">
        <f>SUM(S229*2+S228)/3</f>
        <v>0</v>
      </c>
      <c r="T230" s="65"/>
    </row>
    <row r="231" spans="1:20" ht="15.75" thickBot="1" x14ac:dyDescent="0.3">
      <c r="A231" s="442"/>
      <c r="B231" s="442"/>
      <c r="C231" s="442"/>
      <c r="D231" s="466"/>
      <c r="E231" s="445"/>
      <c r="F231" s="323" t="s">
        <v>21</v>
      </c>
      <c r="G231" s="323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>
        <f>SUM(S227,S230)/2</f>
        <v>0</v>
      </c>
      <c r="T231" s="11"/>
    </row>
    <row r="232" spans="1:20" ht="15" customHeight="1" x14ac:dyDescent="0.25">
      <c r="A232" s="441">
        <v>33</v>
      </c>
      <c r="B232" s="441" t="s">
        <v>374</v>
      </c>
      <c r="C232" s="441" t="s">
        <v>375</v>
      </c>
      <c r="D232" s="465" t="s">
        <v>58</v>
      </c>
      <c r="E232" s="445"/>
      <c r="F232" s="319" t="s">
        <v>16</v>
      </c>
      <c r="G232" s="12" t="s">
        <v>1</v>
      </c>
      <c r="H232" s="26"/>
      <c r="I232" s="20"/>
      <c r="J232" s="20"/>
      <c r="K232" s="20"/>
      <c r="L232" s="20"/>
      <c r="M232" s="20"/>
      <c r="N232" s="20"/>
      <c r="O232" s="20"/>
      <c r="P232" s="20"/>
      <c r="Q232" s="20"/>
      <c r="R232" s="20">
        <f t="shared" ref="R232:R237" si="96">SUM(H232:Q232)</f>
        <v>0</v>
      </c>
      <c r="S232" s="21">
        <f>SUM(H232:Q232)/9</f>
        <v>0</v>
      </c>
      <c r="T232" s="16"/>
    </row>
    <row r="233" spans="1:20" x14ac:dyDescent="0.25">
      <c r="A233" s="442"/>
      <c r="B233" s="442"/>
      <c r="C233" s="442"/>
      <c r="D233" s="466"/>
      <c r="E233" s="445"/>
      <c r="F233" s="320"/>
      <c r="G233" s="9" t="s">
        <v>2</v>
      </c>
      <c r="H233" s="28"/>
      <c r="I233" s="29"/>
      <c r="J233" s="29"/>
      <c r="K233" s="29"/>
      <c r="L233" s="29"/>
      <c r="M233" s="29"/>
      <c r="N233" s="29"/>
      <c r="O233" s="29"/>
      <c r="P233" s="29"/>
      <c r="Q233" s="29"/>
      <c r="R233" s="29">
        <f t="shared" si="96"/>
        <v>0</v>
      </c>
      <c r="S233" s="22">
        <f>SUM(H233:Q233)/11</f>
        <v>0</v>
      </c>
      <c r="T233" s="65"/>
    </row>
    <row r="234" spans="1:20" x14ac:dyDescent="0.25">
      <c r="A234" s="442"/>
      <c r="B234" s="442"/>
      <c r="C234" s="442"/>
      <c r="D234" s="466"/>
      <c r="E234" s="445"/>
      <c r="F234" s="321"/>
      <c r="G234" s="23" t="s">
        <v>22</v>
      </c>
      <c r="H234" s="31">
        <f t="shared" ref="H234:Q234" si="97">+(H233*2+H232)/3</f>
        <v>0</v>
      </c>
      <c r="I234" s="31">
        <f t="shared" si="97"/>
        <v>0</v>
      </c>
      <c r="J234" s="31">
        <f>+(J233*2+J232)/3</f>
        <v>0</v>
      </c>
      <c r="K234" s="31">
        <f t="shared" si="97"/>
        <v>0</v>
      </c>
      <c r="L234" s="31">
        <f t="shared" si="97"/>
        <v>0</v>
      </c>
      <c r="M234" s="31">
        <f t="shared" si="97"/>
        <v>0</v>
      </c>
      <c r="N234" s="31">
        <f t="shared" si="97"/>
        <v>0</v>
      </c>
      <c r="O234" s="31">
        <f t="shared" si="97"/>
        <v>0</v>
      </c>
      <c r="P234" s="31">
        <f t="shared" si="97"/>
        <v>0</v>
      </c>
      <c r="Q234" s="31">
        <f t="shared" si="97"/>
        <v>0</v>
      </c>
      <c r="R234" s="32">
        <f t="shared" si="96"/>
        <v>0</v>
      </c>
      <c r="S234" s="24">
        <f>SUM(S233*2+S232)/3</f>
        <v>0</v>
      </c>
      <c r="T234" s="65"/>
    </row>
    <row r="235" spans="1:20" x14ac:dyDescent="0.25">
      <c r="A235" s="442"/>
      <c r="B235" s="442"/>
      <c r="C235" s="442"/>
      <c r="D235" s="466"/>
      <c r="E235" s="445"/>
      <c r="F235" s="322" t="s">
        <v>20</v>
      </c>
      <c r="G235" s="9" t="s">
        <v>1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>
        <f t="shared" si="96"/>
        <v>0</v>
      </c>
      <c r="S235" s="22">
        <f>SUM(H235:Q235)/10</f>
        <v>0</v>
      </c>
      <c r="T235" s="65"/>
    </row>
    <row r="236" spans="1:20" x14ac:dyDescent="0.25">
      <c r="A236" s="442"/>
      <c r="B236" s="442"/>
      <c r="C236" s="442"/>
      <c r="D236" s="466"/>
      <c r="E236" s="445"/>
      <c r="F236" s="322"/>
      <c r="G236" s="9" t="s">
        <v>2</v>
      </c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>
        <f t="shared" si="96"/>
        <v>0</v>
      </c>
      <c r="S236" s="22">
        <f>SUM(H236:Q236)/12</f>
        <v>0</v>
      </c>
      <c r="T236" s="65"/>
    </row>
    <row r="237" spans="1:20" x14ac:dyDescent="0.25">
      <c r="A237" s="442"/>
      <c r="B237" s="442"/>
      <c r="C237" s="442"/>
      <c r="D237" s="466"/>
      <c r="E237" s="445"/>
      <c r="F237" s="322"/>
      <c r="G237" s="23" t="s">
        <v>23</v>
      </c>
      <c r="H237" s="31">
        <f t="shared" ref="H237:Q237" si="98">+(H236*2+H235)/3</f>
        <v>0</v>
      </c>
      <c r="I237" s="31">
        <f t="shared" si="98"/>
        <v>0</v>
      </c>
      <c r="J237" s="31">
        <f>+(J236*2+J235)/3</f>
        <v>0</v>
      </c>
      <c r="K237" s="31">
        <f t="shared" si="98"/>
        <v>0</v>
      </c>
      <c r="L237" s="31">
        <f t="shared" si="98"/>
        <v>0</v>
      </c>
      <c r="M237" s="31">
        <f t="shared" si="98"/>
        <v>0</v>
      </c>
      <c r="N237" s="31">
        <f t="shared" si="98"/>
        <v>0</v>
      </c>
      <c r="O237" s="31">
        <f t="shared" si="98"/>
        <v>0</v>
      </c>
      <c r="P237" s="31">
        <f t="shared" si="98"/>
        <v>0</v>
      </c>
      <c r="Q237" s="31">
        <f t="shared" si="98"/>
        <v>0</v>
      </c>
      <c r="R237" s="32">
        <f t="shared" si="96"/>
        <v>0</v>
      </c>
      <c r="S237" s="24">
        <f>SUM(S236*2+S235)/3</f>
        <v>0</v>
      </c>
      <c r="T237" s="65"/>
    </row>
    <row r="238" spans="1:20" ht="15.75" thickBot="1" x14ac:dyDescent="0.3">
      <c r="A238" s="442"/>
      <c r="B238" s="442"/>
      <c r="C238" s="442"/>
      <c r="D238" s="466"/>
      <c r="E238" s="445"/>
      <c r="F238" s="323" t="s">
        <v>21</v>
      </c>
      <c r="G238" s="323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>
        <f>SUM(S234,S237)/2</f>
        <v>0</v>
      </c>
      <c r="T238" s="11"/>
    </row>
    <row r="239" spans="1:20" ht="15" customHeight="1" x14ac:dyDescent="0.25">
      <c r="A239" s="441">
        <v>34</v>
      </c>
      <c r="B239" s="441" t="s">
        <v>374</v>
      </c>
      <c r="C239" s="441" t="s">
        <v>375</v>
      </c>
      <c r="D239" s="465" t="s">
        <v>58</v>
      </c>
      <c r="E239" s="445"/>
      <c r="F239" s="319" t="s">
        <v>16</v>
      </c>
      <c r="G239" s="12" t="s">
        <v>1</v>
      </c>
      <c r="H239" s="26"/>
      <c r="I239" s="20"/>
      <c r="J239" s="20"/>
      <c r="K239" s="20"/>
      <c r="L239" s="20"/>
      <c r="M239" s="20"/>
      <c r="N239" s="20"/>
      <c r="O239" s="20"/>
      <c r="P239" s="20"/>
      <c r="Q239" s="20"/>
      <c r="R239" s="20">
        <f t="shared" ref="R239:R244" si="99">SUM(H239:Q239)</f>
        <v>0</v>
      </c>
      <c r="S239" s="21">
        <f>SUM(H239:Q239)/9</f>
        <v>0</v>
      </c>
      <c r="T239" s="16"/>
    </row>
    <row r="240" spans="1:20" x14ac:dyDescent="0.25">
      <c r="A240" s="442"/>
      <c r="B240" s="442"/>
      <c r="C240" s="442"/>
      <c r="D240" s="466"/>
      <c r="E240" s="445"/>
      <c r="F240" s="320"/>
      <c r="G240" s="9" t="s">
        <v>2</v>
      </c>
      <c r="H240" s="28"/>
      <c r="I240" s="29"/>
      <c r="J240" s="29"/>
      <c r="K240" s="29"/>
      <c r="L240" s="29"/>
      <c r="M240" s="29"/>
      <c r="N240" s="29"/>
      <c r="O240" s="29"/>
      <c r="P240" s="29"/>
      <c r="Q240" s="29"/>
      <c r="R240" s="29">
        <f t="shared" si="99"/>
        <v>0</v>
      </c>
      <c r="S240" s="22">
        <f>SUM(H240:Q240)/11</f>
        <v>0</v>
      </c>
      <c r="T240" s="65"/>
    </row>
    <row r="241" spans="1:20" x14ac:dyDescent="0.25">
      <c r="A241" s="442"/>
      <c r="B241" s="442"/>
      <c r="C241" s="442"/>
      <c r="D241" s="466"/>
      <c r="E241" s="445"/>
      <c r="F241" s="321"/>
      <c r="G241" s="23" t="s">
        <v>22</v>
      </c>
      <c r="H241" s="31">
        <f t="shared" ref="H241:Q241" si="100">+(H240*2+H239)/3</f>
        <v>0</v>
      </c>
      <c r="I241" s="31">
        <f t="shared" si="100"/>
        <v>0</v>
      </c>
      <c r="J241" s="31">
        <f>+(J240*2+J239)/3</f>
        <v>0</v>
      </c>
      <c r="K241" s="31">
        <f t="shared" si="100"/>
        <v>0</v>
      </c>
      <c r="L241" s="31">
        <f t="shared" si="100"/>
        <v>0</v>
      </c>
      <c r="M241" s="31">
        <f t="shared" si="100"/>
        <v>0</v>
      </c>
      <c r="N241" s="31">
        <f t="shared" si="100"/>
        <v>0</v>
      </c>
      <c r="O241" s="31">
        <f t="shared" si="100"/>
        <v>0</v>
      </c>
      <c r="P241" s="31">
        <f t="shared" si="100"/>
        <v>0</v>
      </c>
      <c r="Q241" s="31">
        <f t="shared" si="100"/>
        <v>0</v>
      </c>
      <c r="R241" s="32">
        <f t="shared" si="99"/>
        <v>0</v>
      </c>
      <c r="S241" s="24">
        <f>SUM(S240*2+S239)/3</f>
        <v>0</v>
      </c>
      <c r="T241" s="65"/>
    </row>
    <row r="242" spans="1:20" x14ac:dyDescent="0.25">
      <c r="A242" s="442"/>
      <c r="B242" s="442"/>
      <c r="C242" s="442"/>
      <c r="D242" s="466"/>
      <c r="E242" s="445"/>
      <c r="F242" s="322" t="s">
        <v>20</v>
      </c>
      <c r="G242" s="9" t="s">
        <v>1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>
        <f t="shared" si="99"/>
        <v>0</v>
      </c>
      <c r="S242" s="22">
        <f>SUM(H242:Q242)/10</f>
        <v>0</v>
      </c>
      <c r="T242" s="65"/>
    </row>
    <row r="243" spans="1:20" x14ac:dyDescent="0.25">
      <c r="A243" s="442"/>
      <c r="B243" s="442"/>
      <c r="C243" s="442"/>
      <c r="D243" s="466"/>
      <c r="E243" s="445"/>
      <c r="F243" s="322"/>
      <c r="G243" s="9" t="s">
        <v>2</v>
      </c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>
        <f t="shared" si="99"/>
        <v>0</v>
      </c>
      <c r="S243" s="22">
        <f>SUM(H243:Q243)/12</f>
        <v>0</v>
      </c>
      <c r="T243" s="65"/>
    </row>
    <row r="244" spans="1:20" x14ac:dyDescent="0.25">
      <c r="A244" s="442"/>
      <c r="B244" s="442"/>
      <c r="C244" s="442"/>
      <c r="D244" s="466"/>
      <c r="E244" s="445"/>
      <c r="F244" s="322"/>
      <c r="G244" s="23" t="s">
        <v>23</v>
      </c>
      <c r="H244" s="31">
        <f t="shared" ref="H244:Q244" si="101">+(H243*2+H242)/3</f>
        <v>0</v>
      </c>
      <c r="I244" s="31">
        <f t="shared" si="101"/>
        <v>0</v>
      </c>
      <c r="J244" s="31">
        <f>+(J243*2+J242)/3</f>
        <v>0</v>
      </c>
      <c r="K244" s="31">
        <f t="shared" si="101"/>
        <v>0</v>
      </c>
      <c r="L244" s="31">
        <f t="shared" si="101"/>
        <v>0</v>
      </c>
      <c r="M244" s="31">
        <f t="shared" si="101"/>
        <v>0</v>
      </c>
      <c r="N244" s="31">
        <f t="shared" si="101"/>
        <v>0</v>
      </c>
      <c r="O244" s="31">
        <f t="shared" si="101"/>
        <v>0</v>
      </c>
      <c r="P244" s="31">
        <f t="shared" si="101"/>
        <v>0</v>
      </c>
      <c r="Q244" s="31">
        <f t="shared" si="101"/>
        <v>0</v>
      </c>
      <c r="R244" s="32">
        <f t="shared" si="99"/>
        <v>0</v>
      </c>
      <c r="S244" s="24">
        <f>SUM(S243*2+S242)/3</f>
        <v>0</v>
      </c>
      <c r="T244" s="65"/>
    </row>
    <row r="245" spans="1:20" ht="15.75" thickBot="1" x14ac:dyDescent="0.3">
      <c r="A245" s="442"/>
      <c r="B245" s="442"/>
      <c r="C245" s="442"/>
      <c r="D245" s="466"/>
      <c r="E245" s="445"/>
      <c r="F245" s="323" t="s">
        <v>21</v>
      </c>
      <c r="G245" s="323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>
        <f>SUM(S241,S244)/2</f>
        <v>0</v>
      </c>
      <c r="T245" s="11"/>
    </row>
    <row r="246" spans="1:20" ht="15" customHeight="1" x14ac:dyDescent="0.25">
      <c r="A246" s="441">
        <v>35</v>
      </c>
      <c r="B246" s="441" t="s">
        <v>374</v>
      </c>
      <c r="C246" s="441" t="s">
        <v>375</v>
      </c>
      <c r="D246" s="465" t="s">
        <v>58</v>
      </c>
      <c r="E246" s="445"/>
      <c r="F246" s="319" t="s">
        <v>16</v>
      </c>
      <c r="G246" s="12" t="s">
        <v>1</v>
      </c>
      <c r="H246" s="26"/>
      <c r="I246" s="20"/>
      <c r="J246" s="20"/>
      <c r="K246" s="20"/>
      <c r="L246" s="20"/>
      <c r="M246" s="20"/>
      <c r="N246" s="20"/>
      <c r="O246" s="20"/>
      <c r="P246" s="20"/>
      <c r="Q246" s="20"/>
      <c r="R246" s="20">
        <f t="shared" ref="R246:R251" si="102">SUM(H246:Q246)</f>
        <v>0</v>
      </c>
      <c r="S246" s="21">
        <f>SUM(H246:Q246)/9</f>
        <v>0</v>
      </c>
      <c r="T246" s="16"/>
    </row>
    <row r="247" spans="1:20" x14ac:dyDescent="0.25">
      <c r="A247" s="442"/>
      <c r="B247" s="442"/>
      <c r="C247" s="442"/>
      <c r="D247" s="466"/>
      <c r="E247" s="445"/>
      <c r="F247" s="320"/>
      <c r="G247" s="9" t="s">
        <v>2</v>
      </c>
      <c r="H247" s="28"/>
      <c r="I247" s="29"/>
      <c r="J247" s="29"/>
      <c r="K247" s="29"/>
      <c r="L247" s="29"/>
      <c r="M247" s="29"/>
      <c r="N247" s="29"/>
      <c r="O247" s="29"/>
      <c r="P247" s="29"/>
      <c r="Q247" s="29"/>
      <c r="R247" s="29">
        <f t="shared" si="102"/>
        <v>0</v>
      </c>
      <c r="S247" s="22">
        <f>SUM(H247:Q247)/11</f>
        <v>0</v>
      </c>
      <c r="T247" s="65"/>
    </row>
    <row r="248" spans="1:20" x14ac:dyDescent="0.25">
      <c r="A248" s="442"/>
      <c r="B248" s="442"/>
      <c r="C248" s="442"/>
      <c r="D248" s="466"/>
      <c r="E248" s="445"/>
      <c r="F248" s="321"/>
      <c r="G248" s="23" t="s">
        <v>22</v>
      </c>
      <c r="H248" s="31">
        <f t="shared" ref="H248:Q248" si="103">+(H247*2+H246)/3</f>
        <v>0</v>
      </c>
      <c r="I248" s="31">
        <f t="shared" si="103"/>
        <v>0</v>
      </c>
      <c r="J248" s="31">
        <f>+(J247*2+J246)/3</f>
        <v>0</v>
      </c>
      <c r="K248" s="31">
        <f t="shared" si="103"/>
        <v>0</v>
      </c>
      <c r="L248" s="31">
        <f t="shared" si="103"/>
        <v>0</v>
      </c>
      <c r="M248" s="31">
        <f t="shared" si="103"/>
        <v>0</v>
      </c>
      <c r="N248" s="31">
        <f t="shared" si="103"/>
        <v>0</v>
      </c>
      <c r="O248" s="31">
        <f t="shared" si="103"/>
        <v>0</v>
      </c>
      <c r="P248" s="31">
        <f t="shared" si="103"/>
        <v>0</v>
      </c>
      <c r="Q248" s="31">
        <f t="shared" si="103"/>
        <v>0</v>
      </c>
      <c r="R248" s="32">
        <f t="shared" si="102"/>
        <v>0</v>
      </c>
      <c r="S248" s="24">
        <f>SUM(S247*2+S246)/3</f>
        <v>0</v>
      </c>
      <c r="T248" s="65"/>
    </row>
    <row r="249" spans="1:20" x14ac:dyDescent="0.25">
      <c r="A249" s="442"/>
      <c r="B249" s="442"/>
      <c r="C249" s="442"/>
      <c r="D249" s="466"/>
      <c r="E249" s="445"/>
      <c r="F249" s="322" t="s">
        <v>20</v>
      </c>
      <c r="G249" s="9" t="s">
        <v>1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>
        <f t="shared" si="102"/>
        <v>0</v>
      </c>
      <c r="S249" s="22">
        <f>SUM(H249:Q249)/10</f>
        <v>0</v>
      </c>
      <c r="T249" s="65"/>
    </row>
    <row r="250" spans="1:20" x14ac:dyDescent="0.25">
      <c r="A250" s="442"/>
      <c r="B250" s="442"/>
      <c r="C250" s="442"/>
      <c r="D250" s="466"/>
      <c r="E250" s="445"/>
      <c r="F250" s="322"/>
      <c r="G250" s="9" t="s">
        <v>2</v>
      </c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>
        <f t="shared" si="102"/>
        <v>0</v>
      </c>
      <c r="S250" s="22">
        <f>SUM(H250:Q250)/12</f>
        <v>0</v>
      </c>
      <c r="T250" s="65"/>
    </row>
    <row r="251" spans="1:20" x14ac:dyDescent="0.25">
      <c r="A251" s="442"/>
      <c r="B251" s="442"/>
      <c r="C251" s="442"/>
      <c r="D251" s="466"/>
      <c r="E251" s="445"/>
      <c r="F251" s="322"/>
      <c r="G251" s="23" t="s">
        <v>23</v>
      </c>
      <c r="H251" s="31">
        <f t="shared" ref="H251:Q251" si="104">+(H250*2+H249)/3</f>
        <v>0</v>
      </c>
      <c r="I251" s="31">
        <f t="shared" si="104"/>
        <v>0</v>
      </c>
      <c r="J251" s="31">
        <f>+(J250*2+J249)/3</f>
        <v>0</v>
      </c>
      <c r="K251" s="31">
        <f t="shared" si="104"/>
        <v>0</v>
      </c>
      <c r="L251" s="31">
        <f t="shared" si="104"/>
        <v>0</v>
      </c>
      <c r="M251" s="31">
        <f t="shared" si="104"/>
        <v>0</v>
      </c>
      <c r="N251" s="31">
        <f t="shared" si="104"/>
        <v>0</v>
      </c>
      <c r="O251" s="31">
        <f t="shared" si="104"/>
        <v>0</v>
      </c>
      <c r="P251" s="31">
        <f t="shared" si="104"/>
        <v>0</v>
      </c>
      <c r="Q251" s="31">
        <f t="shared" si="104"/>
        <v>0</v>
      </c>
      <c r="R251" s="32">
        <f t="shared" si="102"/>
        <v>0</v>
      </c>
      <c r="S251" s="24">
        <f>SUM(S250*2+S249)/3</f>
        <v>0</v>
      </c>
      <c r="T251" s="65"/>
    </row>
    <row r="252" spans="1:20" ht="15.75" thickBot="1" x14ac:dyDescent="0.3">
      <c r="A252" s="442"/>
      <c r="B252" s="442"/>
      <c r="C252" s="442"/>
      <c r="D252" s="466"/>
      <c r="E252" s="445"/>
      <c r="F252" s="323" t="s">
        <v>21</v>
      </c>
      <c r="G252" s="323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>
        <f>SUM(S248,S251)/2</f>
        <v>0</v>
      </c>
      <c r="T252" s="11"/>
    </row>
    <row r="253" spans="1:20" ht="15" customHeight="1" x14ac:dyDescent="0.25">
      <c r="A253" s="441">
        <v>36</v>
      </c>
      <c r="B253" s="441" t="s">
        <v>374</v>
      </c>
      <c r="C253" s="441" t="s">
        <v>375</v>
      </c>
      <c r="D253" s="465" t="s">
        <v>58</v>
      </c>
      <c r="E253" s="445"/>
      <c r="F253" s="319" t="s">
        <v>16</v>
      </c>
      <c r="G253" s="12" t="s">
        <v>1</v>
      </c>
      <c r="H253" s="26"/>
      <c r="I253" s="20"/>
      <c r="J253" s="20"/>
      <c r="K253" s="20"/>
      <c r="L253" s="20"/>
      <c r="M253" s="20"/>
      <c r="N253" s="20"/>
      <c r="O253" s="20"/>
      <c r="P253" s="20"/>
      <c r="Q253" s="20"/>
      <c r="R253" s="20">
        <f t="shared" ref="R253:R258" si="105">SUM(H253:Q253)</f>
        <v>0</v>
      </c>
      <c r="S253" s="21">
        <f>SUM(H253:Q253)/9</f>
        <v>0</v>
      </c>
      <c r="T253" s="16"/>
    </row>
    <row r="254" spans="1:20" x14ac:dyDescent="0.25">
      <c r="A254" s="442"/>
      <c r="B254" s="442"/>
      <c r="C254" s="442"/>
      <c r="D254" s="466"/>
      <c r="E254" s="445"/>
      <c r="F254" s="320"/>
      <c r="G254" s="9" t="s">
        <v>2</v>
      </c>
      <c r="H254" s="28"/>
      <c r="I254" s="29"/>
      <c r="J254" s="29"/>
      <c r="K254" s="29"/>
      <c r="L254" s="29"/>
      <c r="M254" s="29"/>
      <c r="N254" s="29"/>
      <c r="O254" s="29"/>
      <c r="P254" s="29"/>
      <c r="Q254" s="29"/>
      <c r="R254" s="29">
        <f t="shared" si="105"/>
        <v>0</v>
      </c>
      <c r="S254" s="22">
        <f>SUM(H254:Q254)/11</f>
        <v>0</v>
      </c>
      <c r="T254" s="65"/>
    </row>
    <row r="255" spans="1:20" x14ac:dyDescent="0.25">
      <c r="A255" s="442"/>
      <c r="B255" s="442"/>
      <c r="C255" s="442"/>
      <c r="D255" s="466"/>
      <c r="E255" s="445"/>
      <c r="F255" s="321"/>
      <c r="G255" s="23" t="s">
        <v>22</v>
      </c>
      <c r="H255" s="31">
        <f t="shared" ref="H255:Q255" si="106">+(H254*2+H253)/3</f>
        <v>0</v>
      </c>
      <c r="I255" s="31">
        <f t="shared" si="106"/>
        <v>0</v>
      </c>
      <c r="J255" s="31">
        <f>+(J254*2+J253)/3</f>
        <v>0</v>
      </c>
      <c r="K255" s="31">
        <f t="shared" si="106"/>
        <v>0</v>
      </c>
      <c r="L255" s="31">
        <f t="shared" si="106"/>
        <v>0</v>
      </c>
      <c r="M255" s="31">
        <f t="shared" si="106"/>
        <v>0</v>
      </c>
      <c r="N255" s="31">
        <f t="shared" si="106"/>
        <v>0</v>
      </c>
      <c r="O255" s="31">
        <f t="shared" si="106"/>
        <v>0</v>
      </c>
      <c r="P255" s="31">
        <f t="shared" si="106"/>
        <v>0</v>
      </c>
      <c r="Q255" s="31">
        <f t="shared" si="106"/>
        <v>0</v>
      </c>
      <c r="R255" s="32">
        <f t="shared" si="105"/>
        <v>0</v>
      </c>
      <c r="S255" s="24">
        <f>SUM(S254*2+S253)/3</f>
        <v>0</v>
      </c>
      <c r="T255" s="65"/>
    </row>
    <row r="256" spans="1:20" x14ac:dyDescent="0.25">
      <c r="A256" s="442"/>
      <c r="B256" s="442"/>
      <c r="C256" s="442"/>
      <c r="D256" s="466"/>
      <c r="E256" s="445"/>
      <c r="F256" s="322" t="s">
        <v>20</v>
      </c>
      <c r="G256" s="9" t="s">
        <v>1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>
        <f t="shared" si="105"/>
        <v>0</v>
      </c>
      <c r="S256" s="22">
        <f>SUM(H256:Q256)/10</f>
        <v>0</v>
      </c>
      <c r="T256" s="65"/>
    </row>
    <row r="257" spans="1:20" x14ac:dyDescent="0.25">
      <c r="A257" s="442"/>
      <c r="B257" s="442"/>
      <c r="C257" s="442"/>
      <c r="D257" s="466"/>
      <c r="E257" s="445"/>
      <c r="F257" s="322"/>
      <c r="G257" s="9" t="s">
        <v>2</v>
      </c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>
        <f t="shared" si="105"/>
        <v>0</v>
      </c>
      <c r="S257" s="22">
        <f>SUM(H257:Q257)/12</f>
        <v>0</v>
      </c>
      <c r="T257" s="65"/>
    </row>
    <row r="258" spans="1:20" x14ac:dyDescent="0.25">
      <c r="A258" s="442"/>
      <c r="B258" s="442"/>
      <c r="C258" s="442"/>
      <c r="D258" s="466"/>
      <c r="E258" s="445"/>
      <c r="F258" s="322"/>
      <c r="G258" s="23" t="s">
        <v>23</v>
      </c>
      <c r="H258" s="31">
        <f t="shared" ref="H258:Q258" si="107">+(H257*2+H256)/3</f>
        <v>0</v>
      </c>
      <c r="I258" s="31">
        <f t="shared" si="107"/>
        <v>0</v>
      </c>
      <c r="J258" s="31">
        <f>+(J257*2+J256)/3</f>
        <v>0</v>
      </c>
      <c r="K258" s="31">
        <f t="shared" si="107"/>
        <v>0</v>
      </c>
      <c r="L258" s="31">
        <f t="shared" si="107"/>
        <v>0</v>
      </c>
      <c r="M258" s="31">
        <f t="shared" si="107"/>
        <v>0</v>
      </c>
      <c r="N258" s="31">
        <f t="shared" si="107"/>
        <v>0</v>
      </c>
      <c r="O258" s="31">
        <f t="shared" si="107"/>
        <v>0</v>
      </c>
      <c r="P258" s="31">
        <f t="shared" si="107"/>
        <v>0</v>
      </c>
      <c r="Q258" s="31">
        <f t="shared" si="107"/>
        <v>0</v>
      </c>
      <c r="R258" s="32">
        <f t="shared" si="105"/>
        <v>0</v>
      </c>
      <c r="S258" s="24">
        <f>SUM(S257*2+S256)/3</f>
        <v>0</v>
      </c>
      <c r="T258" s="65"/>
    </row>
    <row r="259" spans="1:20" ht="15.75" thickBot="1" x14ac:dyDescent="0.3">
      <c r="A259" s="442"/>
      <c r="B259" s="442"/>
      <c r="C259" s="442"/>
      <c r="D259" s="466"/>
      <c r="E259" s="445"/>
      <c r="F259" s="323" t="s">
        <v>21</v>
      </c>
      <c r="G259" s="323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>
        <f>SUM(S255,S258)/2</f>
        <v>0</v>
      </c>
      <c r="T259" s="11"/>
    </row>
    <row r="260" spans="1:20" ht="15" customHeight="1" x14ac:dyDescent="0.25">
      <c r="A260" s="441">
        <v>37</v>
      </c>
      <c r="B260" s="441" t="s">
        <v>374</v>
      </c>
      <c r="C260" s="441" t="s">
        <v>375</v>
      </c>
      <c r="D260" s="465" t="s">
        <v>58</v>
      </c>
      <c r="E260" s="445"/>
      <c r="F260" s="319" t="s">
        <v>16</v>
      </c>
      <c r="G260" s="12" t="s">
        <v>1</v>
      </c>
      <c r="H260" s="26"/>
      <c r="I260" s="20"/>
      <c r="J260" s="20"/>
      <c r="K260" s="20"/>
      <c r="L260" s="20"/>
      <c r="M260" s="20"/>
      <c r="N260" s="20"/>
      <c r="O260" s="20"/>
      <c r="P260" s="20"/>
      <c r="Q260" s="20"/>
      <c r="R260" s="20">
        <f t="shared" ref="R260:R265" si="108">SUM(H260:Q260)</f>
        <v>0</v>
      </c>
      <c r="S260" s="21">
        <f>SUM(H260:Q260)/9</f>
        <v>0</v>
      </c>
      <c r="T260" s="16"/>
    </row>
    <row r="261" spans="1:20" x14ac:dyDescent="0.25">
      <c r="A261" s="442"/>
      <c r="B261" s="442"/>
      <c r="C261" s="442"/>
      <c r="D261" s="466"/>
      <c r="E261" s="445"/>
      <c r="F261" s="320"/>
      <c r="G261" s="9" t="s">
        <v>2</v>
      </c>
      <c r="H261" s="28"/>
      <c r="I261" s="29"/>
      <c r="J261" s="29"/>
      <c r="K261" s="29"/>
      <c r="L261" s="29"/>
      <c r="M261" s="29"/>
      <c r="N261" s="29"/>
      <c r="O261" s="29"/>
      <c r="P261" s="29"/>
      <c r="Q261" s="29"/>
      <c r="R261" s="29">
        <f t="shared" si="108"/>
        <v>0</v>
      </c>
      <c r="S261" s="22">
        <f>SUM(H261:Q261)/11</f>
        <v>0</v>
      </c>
      <c r="T261" s="65"/>
    </row>
    <row r="262" spans="1:20" x14ac:dyDescent="0.25">
      <c r="A262" s="442"/>
      <c r="B262" s="442"/>
      <c r="C262" s="442"/>
      <c r="D262" s="466"/>
      <c r="E262" s="445"/>
      <c r="F262" s="321"/>
      <c r="G262" s="23" t="s">
        <v>22</v>
      </c>
      <c r="H262" s="31">
        <f t="shared" ref="H262:Q262" si="109">+(H261*2+H260)/3</f>
        <v>0</v>
      </c>
      <c r="I262" s="31">
        <f t="shared" si="109"/>
        <v>0</v>
      </c>
      <c r="J262" s="31">
        <f>+(J261*2+J260)/3</f>
        <v>0</v>
      </c>
      <c r="K262" s="31">
        <f t="shared" si="109"/>
        <v>0</v>
      </c>
      <c r="L262" s="31">
        <f t="shared" si="109"/>
        <v>0</v>
      </c>
      <c r="M262" s="31">
        <f t="shared" si="109"/>
        <v>0</v>
      </c>
      <c r="N262" s="31">
        <f t="shared" si="109"/>
        <v>0</v>
      </c>
      <c r="O262" s="31">
        <f t="shared" si="109"/>
        <v>0</v>
      </c>
      <c r="P262" s="31">
        <f t="shared" si="109"/>
        <v>0</v>
      </c>
      <c r="Q262" s="31">
        <f t="shared" si="109"/>
        <v>0</v>
      </c>
      <c r="R262" s="32">
        <f t="shared" si="108"/>
        <v>0</v>
      </c>
      <c r="S262" s="24">
        <f>SUM(S261*2+S260)/3</f>
        <v>0</v>
      </c>
      <c r="T262" s="65"/>
    </row>
    <row r="263" spans="1:20" x14ac:dyDescent="0.25">
      <c r="A263" s="442"/>
      <c r="B263" s="442"/>
      <c r="C263" s="442"/>
      <c r="D263" s="466"/>
      <c r="E263" s="445"/>
      <c r="F263" s="322" t="s">
        <v>20</v>
      </c>
      <c r="G263" s="9" t="s">
        <v>1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>
        <f t="shared" si="108"/>
        <v>0</v>
      </c>
      <c r="S263" s="22">
        <f>SUM(H263:Q263)/10</f>
        <v>0</v>
      </c>
      <c r="T263" s="65"/>
    </row>
    <row r="264" spans="1:20" x14ac:dyDescent="0.25">
      <c r="A264" s="442"/>
      <c r="B264" s="442"/>
      <c r="C264" s="442"/>
      <c r="D264" s="466"/>
      <c r="E264" s="445"/>
      <c r="F264" s="322"/>
      <c r="G264" s="9" t="s">
        <v>2</v>
      </c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>
        <f t="shared" si="108"/>
        <v>0</v>
      </c>
      <c r="S264" s="22">
        <f>SUM(H264:Q264)/12</f>
        <v>0</v>
      </c>
      <c r="T264" s="65"/>
    </row>
    <row r="265" spans="1:20" x14ac:dyDescent="0.25">
      <c r="A265" s="442"/>
      <c r="B265" s="442"/>
      <c r="C265" s="442"/>
      <c r="D265" s="466"/>
      <c r="E265" s="445"/>
      <c r="F265" s="322"/>
      <c r="G265" s="23" t="s">
        <v>23</v>
      </c>
      <c r="H265" s="31">
        <f t="shared" ref="H265:Q265" si="110">+(H264*2+H263)/3</f>
        <v>0</v>
      </c>
      <c r="I265" s="31">
        <f t="shared" si="110"/>
        <v>0</v>
      </c>
      <c r="J265" s="31">
        <f>+(J264*2+J263)/3</f>
        <v>0</v>
      </c>
      <c r="K265" s="31">
        <f t="shared" si="110"/>
        <v>0</v>
      </c>
      <c r="L265" s="31">
        <f t="shared" si="110"/>
        <v>0</v>
      </c>
      <c r="M265" s="31">
        <f t="shared" si="110"/>
        <v>0</v>
      </c>
      <c r="N265" s="31">
        <f t="shared" si="110"/>
        <v>0</v>
      </c>
      <c r="O265" s="31">
        <f t="shared" si="110"/>
        <v>0</v>
      </c>
      <c r="P265" s="31">
        <f t="shared" si="110"/>
        <v>0</v>
      </c>
      <c r="Q265" s="31">
        <f t="shared" si="110"/>
        <v>0</v>
      </c>
      <c r="R265" s="32">
        <f t="shared" si="108"/>
        <v>0</v>
      </c>
      <c r="S265" s="24">
        <f>SUM(S264*2+S263)/3</f>
        <v>0</v>
      </c>
      <c r="T265" s="65"/>
    </row>
    <row r="266" spans="1:20" ht="15.75" thickBot="1" x14ac:dyDescent="0.3">
      <c r="A266" s="442"/>
      <c r="B266" s="442"/>
      <c r="C266" s="442"/>
      <c r="D266" s="466"/>
      <c r="E266" s="445"/>
      <c r="F266" s="323" t="s">
        <v>21</v>
      </c>
      <c r="G266" s="323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>
        <f>SUM(S262,S265)/2</f>
        <v>0</v>
      </c>
      <c r="T266" s="11"/>
    </row>
    <row r="267" spans="1:20" ht="15" customHeight="1" x14ac:dyDescent="0.25">
      <c r="A267" s="441">
        <v>38</v>
      </c>
      <c r="B267" s="441" t="s">
        <v>374</v>
      </c>
      <c r="C267" s="441" t="s">
        <v>375</v>
      </c>
      <c r="D267" s="465" t="s">
        <v>58</v>
      </c>
      <c r="E267" s="445"/>
      <c r="F267" s="319" t="s">
        <v>16</v>
      </c>
      <c r="G267" s="12" t="s">
        <v>1</v>
      </c>
      <c r="H267" s="26"/>
      <c r="I267" s="20"/>
      <c r="J267" s="20"/>
      <c r="K267" s="20"/>
      <c r="L267" s="20"/>
      <c r="M267" s="20"/>
      <c r="N267" s="20"/>
      <c r="O267" s="20"/>
      <c r="P267" s="20"/>
      <c r="Q267" s="20"/>
      <c r="R267" s="20">
        <f t="shared" ref="R267:R272" si="111">SUM(H267:Q267)</f>
        <v>0</v>
      </c>
      <c r="S267" s="21">
        <f>SUM(H267:Q267)/9</f>
        <v>0</v>
      </c>
      <c r="T267" s="16"/>
    </row>
    <row r="268" spans="1:20" x14ac:dyDescent="0.25">
      <c r="A268" s="442"/>
      <c r="B268" s="442"/>
      <c r="C268" s="442"/>
      <c r="D268" s="466"/>
      <c r="E268" s="445"/>
      <c r="F268" s="320"/>
      <c r="G268" s="9" t="s">
        <v>2</v>
      </c>
      <c r="H268" s="28"/>
      <c r="I268" s="29"/>
      <c r="J268" s="29"/>
      <c r="K268" s="29"/>
      <c r="L268" s="29"/>
      <c r="M268" s="29"/>
      <c r="N268" s="29"/>
      <c r="O268" s="29"/>
      <c r="P268" s="29"/>
      <c r="Q268" s="29"/>
      <c r="R268" s="29">
        <f t="shared" si="111"/>
        <v>0</v>
      </c>
      <c r="S268" s="22">
        <f>SUM(H268:Q268)/11</f>
        <v>0</v>
      </c>
      <c r="T268" s="65"/>
    </row>
    <row r="269" spans="1:20" x14ac:dyDescent="0.25">
      <c r="A269" s="442"/>
      <c r="B269" s="442"/>
      <c r="C269" s="442"/>
      <c r="D269" s="466"/>
      <c r="E269" s="445"/>
      <c r="F269" s="321"/>
      <c r="G269" s="23" t="s">
        <v>22</v>
      </c>
      <c r="H269" s="31">
        <f t="shared" ref="H269:Q269" si="112">+(H268*2+H267)/3</f>
        <v>0</v>
      </c>
      <c r="I269" s="31">
        <f t="shared" si="112"/>
        <v>0</v>
      </c>
      <c r="J269" s="31">
        <f>+(J268*2+J267)/3</f>
        <v>0</v>
      </c>
      <c r="K269" s="31">
        <f t="shared" si="112"/>
        <v>0</v>
      </c>
      <c r="L269" s="31">
        <f t="shared" si="112"/>
        <v>0</v>
      </c>
      <c r="M269" s="31">
        <f t="shared" si="112"/>
        <v>0</v>
      </c>
      <c r="N269" s="31">
        <f t="shared" si="112"/>
        <v>0</v>
      </c>
      <c r="O269" s="31">
        <f t="shared" si="112"/>
        <v>0</v>
      </c>
      <c r="P269" s="31">
        <f t="shared" si="112"/>
        <v>0</v>
      </c>
      <c r="Q269" s="31">
        <f t="shared" si="112"/>
        <v>0</v>
      </c>
      <c r="R269" s="32">
        <f t="shared" si="111"/>
        <v>0</v>
      </c>
      <c r="S269" s="24">
        <f>SUM(S268*2+S267)/3</f>
        <v>0</v>
      </c>
      <c r="T269" s="65"/>
    </row>
    <row r="270" spans="1:20" x14ac:dyDescent="0.25">
      <c r="A270" s="442"/>
      <c r="B270" s="442"/>
      <c r="C270" s="442"/>
      <c r="D270" s="466"/>
      <c r="E270" s="445"/>
      <c r="F270" s="322" t="s">
        <v>20</v>
      </c>
      <c r="G270" s="9" t="s">
        <v>1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>
        <f t="shared" si="111"/>
        <v>0</v>
      </c>
      <c r="S270" s="22">
        <f>SUM(H270:Q270)/10</f>
        <v>0</v>
      </c>
      <c r="T270" s="65"/>
    </row>
    <row r="271" spans="1:20" x14ac:dyDescent="0.25">
      <c r="A271" s="442"/>
      <c r="B271" s="442"/>
      <c r="C271" s="442"/>
      <c r="D271" s="466"/>
      <c r="E271" s="445"/>
      <c r="F271" s="322"/>
      <c r="G271" s="9" t="s">
        <v>2</v>
      </c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>
        <f t="shared" si="111"/>
        <v>0</v>
      </c>
      <c r="S271" s="22">
        <f>SUM(H271:Q271)/12</f>
        <v>0</v>
      </c>
      <c r="T271" s="65"/>
    </row>
    <row r="272" spans="1:20" x14ac:dyDescent="0.25">
      <c r="A272" s="442"/>
      <c r="B272" s="442"/>
      <c r="C272" s="442"/>
      <c r="D272" s="466"/>
      <c r="E272" s="445"/>
      <c r="F272" s="322"/>
      <c r="G272" s="23" t="s">
        <v>23</v>
      </c>
      <c r="H272" s="31">
        <f t="shared" ref="H272:Q272" si="113">+(H271*2+H270)/3</f>
        <v>0</v>
      </c>
      <c r="I272" s="31">
        <f t="shared" si="113"/>
        <v>0</v>
      </c>
      <c r="J272" s="31">
        <f>+(J271*2+J270)/3</f>
        <v>0</v>
      </c>
      <c r="K272" s="31">
        <f t="shared" si="113"/>
        <v>0</v>
      </c>
      <c r="L272" s="31">
        <f t="shared" si="113"/>
        <v>0</v>
      </c>
      <c r="M272" s="31">
        <f t="shared" si="113"/>
        <v>0</v>
      </c>
      <c r="N272" s="31">
        <f t="shared" si="113"/>
        <v>0</v>
      </c>
      <c r="O272" s="31">
        <f t="shared" si="113"/>
        <v>0</v>
      </c>
      <c r="P272" s="31">
        <f t="shared" si="113"/>
        <v>0</v>
      </c>
      <c r="Q272" s="31">
        <f t="shared" si="113"/>
        <v>0</v>
      </c>
      <c r="R272" s="32">
        <f t="shared" si="111"/>
        <v>0</v>
      </c>
      <c r="S272" s="24">
        <f>SUM(S271*2+S270)/3</f>
        <v>0</v>
      </c>
      <c r="T272" s="65"/>
    </row>
    <row r="273" spans="1:20" ht="15.75" thickBot="1" x14ac:dyDescent="0.3">
      <c r="A273" s="442"/>
      <c r="B273" s="442"/>
      <c r="C273" s="442"/>
      <c r="D273" s="466"/>
      <c r="E273" s="445"/>
      <c r="F273" s="323" t="s">
        <v>21</v>
      </c>
      <c r="G273" s="323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>
        <f>SUM(S269,S272)/2</f>
        <v>0</v>
      </c>
      <c r="T273" s="11"/>
    </row>
    <row r="274" spans="1:20" ht="15" customHeight="1" x14ac:dyDescent="0.25">
      <c r="A274" s="441">
        <v>39</v>
      </c>
      <c r="B274" s="441" t="s">
        <v>374</v>
      </c>
      <c r="C274" s="441" t="s">
        <v>375</v>
      </c>
      <c r="D274" s="465" t="s">
        <v>58</v>
      </c>
      <c r="E274" s="445"/>
      <c r="F274" s="319" t="s">
        <v>16</v>
      </c>
      <c r="G274" s="12" t="s">
        <v>1</v>
      </c>
      <c r="H274" s="26"/>
      <c r="I274" s="20"/>
      <c r="J274" s="20"/>
      <c r="K274" s="20"/>
      <c r="L274" s="20"/>
      <c r="M274" s="20"/>
      <c r="N274" s="20"/>
      <c r="O274" s="20"/>
      <c r="P274" s="20"/>
      <c r="Q274" s="20"/>
      <c r="R274" s="20">
        <f t="shared" ref="R274:R279" si="114">SUM(H274:Q274)</f>
        <v>0</v>
      </c>
      <c r="S274" s="21">
        <f>SUM(H274:Q274)/9</f>
        <v>0</v>
      </c>
      <c r="T274" s="16"/>
    </row>
    <row r="275" spans="1:20" x14ac:dyDescent="0.25">
      <c r="A275" s="442"/>
      <c r="B275" s="442"/>
      <c r="C275" s="442"/>
      <c r="D275" s="466"/>
      <c r="E275" s="445"/>
      <c r="F275" s="320"/>
      <c r="G275" s="9" t="s">
        <v>2</v>
      </c>
      <c r="H275" s="28"/>
      <c r="I275" s="29"/>
      <c r="J275" s="29"/>
      <c r="K275" s="29"/>
      <c r="L275" s="29"/>
      <c r="M275" s="29"/>
      <c r="N275" s="29"/>
      <c r="O275" s="29"/>
      <c r="P275" s="29"/>
      <c r="Q275" s="29"/>
      <c r="R275" s="29">
        <f t="shared" si="114"/>
        <v>0</v>
      </c>
      <c r="S275" s="22">
        <f>SUM(H275:Q275)/11</f>
        <v>0</v>
      </c>
      <c r="T275" s="65"/>
    </row>
    <row r="276" spans="1:20" x14ac:dyDescent="0.25">
      <c r="A276" s="442"/>
      <c r="B276" s="442"/>
      <c r="C276" s="442"/>
      <c r="D276" s="466"/>
      <c r="E276" s="445"/>
      <c r="F276" s="321"/>
      <c r="G276" s="23" t="s">
        <v>22</v>
      </c>
      <c r="H276" s="31">
        <f t="shared" ref="H276:Q276" si="115">+(H275*2+H274)/3</f>
        <v>0</v>
      </c>
      <c r="I276" s="31">
        <f t="shared" si="115"/>
        <v>0</v>
      </c>
      <c r="J276" s="31">
        <f>+(J275*2+J274)/3</f>
        <v>0</v>
      </c>
      <c r="K276" s="31">
        <f t="shared" si="115"/>
        <v>0</v>
      </c>
      <c r="L276" s="31">
        <f t="shared" si="115"/>
        <v>0</v>
      </c>
      <c r="M276" s="31">
        <f t="shared" si="115"/>
        <v>0</v>
      </c>
      <c r="N276" s="31">
        <f t="shared" si="115"/>
        <v>0</v>
      </c>
      <c r="O276" s="31">
        <f t="shared" si="115"/>
        <v>0</v>
      </c>
      <c r="P276" s="31">
        <f t="shared" si="115"/>
        <v>0</v>
      </c>
      <c r="Q276" s="31">
        <f t="shared" si="115"/>
        <v>0</v>
      </c>
      <c r="R276" s="32">
        <f t="shared" si="114"/>
        <v>0</v>
      </c>
      <c r="S276" s="24">
        <f>SUM(S275*2+S274)/3</f>
        <v>0</v>
      </c>
      <c r="T276" s="65"/>
    </row>
    <row r="277" spans="1:20" x14ac:dyDescent="0.25">
      <c r="A277" s="442"/>
      <c r="B277" s="442"/>
      <c r="C277" s="442"/>
      <c r="D277" s="466"/>
      <c r="E277" s="445"/>
      <c r="F277" s="322" t="s">
        <v>20</v>
      </c>
      <c r="G277" s="9" t="s">
        <v>1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>
        <f t="shared" si="114"/>
        <v>0</v>
      </c>
      <c r="S277" s="22">
        <f>SUM(H277:Q277)/10</f>
        <v>0</v>
      </c>
      <c r="T277" s="65"/>
    </row>
    <row r="278" spans="1:20" x14ac:dyDescent="0.25">
      <c r="A278" s="442"/>
      <c r="B278" s="442"/>
      <c r="C278" s="442"/>
      <c r="D278" s="466"/>
      <c r="E278" s="445"/>
      <c r="F278" s="322"/>
      <c r="G278" s="9" t="s">
        <v>2</v>
      </c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>
        <f t="shared" si="114"/>
        <v>0</v>
      </c>
      <c r="S278" s="22">
        <f>SUM(H278:Q278)/12</f>
        <v>0</v>
      </c>
      <c r="T278" s="65"/>
    </row>
    <row r="279" spans="1:20" x14ac:dyDescent="0.25">
      <c r="A279" s="442"/>
      <c r="B279" s="442"/>
      <c r="C279" s="442"/>
      <c r="D279" s="466"/>
      <c r="E279" s="445"/>
      <c r="F279" s="322"/>
      <c r="G279" s="23" t="s">
        <v>23</v>
      </c>
      <c r="H279" s="31">
        <f t="shared" ref="H279:Q279" si="116">+(H278*2+H277)/3</f>
        <v>0</v>
      </c>
      <c r="I279" s="31">
        <f t="shared" si="116"/>
        <v>0</v>
      </c>
      <c r="J279" s="31">
        <f>+(J278*2+J277)/3</f>
        <v>0</v>
      </c>
      <c r="K279" s="31">
        <f t="shared" si="116"/>
        <v>0</v>
      </c>
      <c r="L279" s="31">
        <f t="shared" si="116"/>
        <v>0</v>
      </c>
      <c r="M279" s="31">
        <f t="shared" si="116"/>
        <v>0</v>
      </c>
      <c r="N279" s="31">
        <f t="shared" si="116"/>
        <v>0</v>
      </c>
      <c r="O279" s="31">
        <f t="shared" si="116"/>
        <v>0</v>
      </c>
      <c r="P279" s="31">
        <f t="shared" si="116"/>
        <v>0</v>
      </c>
      <c r="Q279" s="31">
        <f t="shared" si="116"/>
        <v>0</v>
      </c>
      <c r="R279" s="32">
        <f t="shared" si="114"/>
        <v>0</v>
      </c>
      <c r="S279" s="24">
        <f>SUM(S278*2+S277)/3</f>
        <v>0</v>
      </c>
      <c r="T279" s="65"/>
    </row>
    <row r="280" spans="1:20" ht="15.75" thickBot="1" x14ac:dyDescent="0.3">
      <c r="A280" s="442"/>
      <c r="B280" s="442"/>
      <c r="C280" s="442"/>
      <c r="D280" s="466"/>
      <c r="E280" s="445"/>
      <c r="F280" s="323" t="s">
        <v>21</v>
      </c>
      <c r="G280" s="323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>
        <f>SUM(S276,S279)/2</f>
        <v>0</v>
      </c>
      <c r="T280" s="11"/>
    </row>
    <row r="281" spans="1:20" ht="15" customHeight="1" x14ac:dyDescent="0.25">
      <c r="A281" s="441">
        <v>40</v>
      </c>
      <c r="B281" s="441" t="s">
        <v>374</v>
      </c>
      <c r="C281" s="441" t="s">
        <v>375</v>
      </c>
      <c r="D281" s="465" t="s">
        <v>58</v>
      </c>
      <c r="E281" s="445"/>
      <c r="F281" s="319" t="s">
        <v>16</v>
      </c>
      <c r="G281" s="12" t="s">
        <v>1</v>
      </c>
      <c r="H281" s="26"/>
      <c r="I281" s="20"/>
      <c r="J281" s="20"/>
      <c r="K281" s="20"/>
      <c r="L281" s="20"/>
      <c r="M281" s="20"/>
      <c r="N281" s="20"/>
      <c r="O281" s="20"/>
      <c r="P281" s="20"/>
      <c r="Q281" s="20"/>
      <c r="R281" s="20">
        <f t="shared" ref="R281:R286" si="117">SUM(H281:Q281)</f>
        <v>0</v>
      </c>
      <c r="S281" s="21">
        <f>SUM(H281:Q281)/9</f>
        <v>0</v>
      </c>
      <c r="T281" s="16"/>
    </row>
    <row r="282" spans="1:20" x14ac:dyDescent="0.25">
      <c r="A282" s="442"/>
      <c r="B282" s="442"/>
      <c r="C282" s="442"/>
      <c r="D282" s="466"/>
      <c r="E282" s="445"/>
      <c r="F282" s="320"/>
      <c r="G282" s="9" t="s">
        <v>2</v>
      </c>
      <c r="H282" s="28"/>
      <c r="I282" s="29"/>
      <c r="J282" s="29"/>
      <c r="K282" s="29"/>
      <c r="L282" s="29"/>
      <c r="M282" s="29"/>
      <c r="N282" s="29"/>
      <c r="O282" s="29"/>
      <c r="P282" s="29"/>
      <c r="Q282" s="29"/>
      <c r="R282" s="29">
        <f t="shared" si="117"/>
        <v>0</v>
      </c>
      <c r="S282" s="22">
        <f>SUM(H282:Q282)/11</f>
        <v>0</v>
      </c>
      <c r="T282" s="65"/>
    </row>
    <row r="283" spans="1:20" x14ac:dyDescent="0.25">
      <c r="A283" s="442"/>
      <c r="B283" s="442"/>
      <c r="C283" s="442"/>
      <c r="D283" s="466"/>
      <c r="E283" s="445"/>
      <c r="F283" s="321"/>
      <c r="G283" s="23" t="s">
        <v>22</v>
      </c>
      <c r="H283" s="31">
        <f t="shared" ref="H283:Q283" si="118">+(H282*2+H281)/3</f>
        <v>0</v>
      </c>
      <c r="I283" s="31">
        <f t="shared" si="118"/>
        <v>0</v>
      </c>
      <c r="J283" s="31">
        <f>+(J282*2+J281)/3</f>
        <v>0</v>
      </c>
      <c r="K283" s="31">
        <f t="shared" si="118"/>
        <v>0</v>
      </c>
      <c r="L283" s="31">
        <f t="shared" si="118"/>
        <v>0</v>
      </c>
      <c r="M283" s="31">
        <f t="shared" si="118"/>
        <v>0</v>
      </c>
      <c r="N283" s="31">
        <f t="shared" si="118"/>
        <v>0</v>
      </c>
      <c r="O283" s="31">
        <f t="shared" si="118"/>
        <v>0</v>
      </c>
      <c r="P283" s="31">
        <f t="shared" si="118"/>
        <v>0</v>
      </c>
      <c r="Q283" s="31">
        <f t="shared" si="118"/>
        <v>0</v>
      </c>
      <c r="R283" s="32">
        <f t="shared" si="117"/>
        <v>0</v>
      </c>
      <c r="S283" s="24">
        <f>SUM(S282*2+S281)/3</f>
        <v>0</v>
      </c>
      <c r="T283" s="65"/>
    </row>
    <row r="284" spans="1:20" x14ac:dyDescent="0.25">
      <c r="A284" s="442"/>
      <c r="B284" s="442"/>
      <c r="C284" s="442"/>
      <c r="D284" s="466"/>
      <c r="E284" s="445"/>
      <c r="F284" s="322" t="s">
        <v>20</v>
      </c>
      <c r="G284" s="9" t="s">
        <v>1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>
        <f t="shared" si="117"/>
        <v>0</v>
      </c>
      <c r="S284" s="22">
        <f>SUM(H284:Q284)/10</f>
        <v>0</v>
      </c>
      <c r="T284" s="65"/>
    </row>
    <row r="285" spans="1:20" x14ac:dyDescent="0.25">
      <c r="A285" s="442"/>
      <c r="B285" s="442"/>
      <c r="C285" s="442"/>
      <c r="D285" s="466"/>
      <c r="E285" s="445"/>
      <c r="F285" s="322"/>
      <c r="G285" s="9" t="s">
        <v>2</v>
      </c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>
        <f t="shared" si="117"/>
        <v>0</v>
      </c>
      <c r="S285" s="22">
        <f>SUM(H285:Q285)/12</f>
        <v>0</v>
      </c>
      <c r="T285" s="65"/>
    </row>
    <row r="286" spans="1:20" x14ac:dyDescent="0.25">
      <c r="A286" s="442"/>
      <c r="B286" s="442"/>
      <c r="C286" s="442"/>
      <c r="D286" s="466"/>
      <c r="E286" s="445"/>
      <c r="F286" s="322"/>
      <c r="G286" s="23" t="s">
        <v>23</v>
      </c>
      <c r="H286" s="31">
        <f t="shared" ref="H286:Q286" si="119">+(H285*2+H284)/3</f>
        <v>0</v>
      </c>
      <c r="I286" s="31">
        <f t="shared" si="119"/>
        <v>0</v>
      </c>
      <c r="J286" s="31">
        <f>+(J285*2+J284)/3</f>
        <v>0</v>
      </c>
      <c r="K286" s="31">
        <f t="shared" si="119"/>
        <v>0</v>
      </c>
      <c r="L286" s="31">
        <f t="shared" si="119"/>
        <v>0</v>
      </c>
      <c r="M286" s="31">
        <f t="shared" si="119"/>
        <v>0</v>
      </c>
      <c r="N286" s="31">
        <f t="shared" si="119"/>
        <v>0</v>
      </c>
      <c r="O286" s="31">
        <f t="shared" si="119"/>
        <v>0</v>
      </c>
      <c r="P286" s="31">
        <f t="shared" si="119"/>
        <v>0</v>
      </c>
      <c r="Q286" s="31">
        <f t="shared" si="119"/>
        <v>0</v>
      </c>
      <c r="R286" s="32">
        <f t="shared" si="117"/>
        <v>0</v>
      </c>
      <c r="S286" s="24">
        <f>SUM(S285*2+S284)/3</f>
        <v>0</v>
      </c>
      <c r="T286" s="65"/>
    </row>
    <row r="287" spans="1:20" ht="15.75" thickBot="1" x14ac:dyDescent="0.3">
      <c r="A287" s="442"/>
      <c r="B287" s="442"/>
      <c r="C287" s="442"/>
      <c r="D287" s="466"/>
      <c r="E287" s="445"/>
      <c r="F287" s="323" t="s">
        <v>21</v>
      </c>
      <c r="G287" s="323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>
        <f>SUM(S283,S286)/2</f>
        <v>0</v>
      </c>
      <c r="T287" s="11"/>
    </row>
    <row r="288" spans="1:20" ht="15" customHeight="1" x14ac:dyDescent="0.25">
      <c r="A288" s="441">
        <v>41</v>
      </c>
      <c r="B288" s="441" t="s">
        <v>374</v>
      </c>
      <c r="C288" s="441" t="s">
        <v>375</v>
      </c>
      <c r="D288" s="465" t="s">
        <v>58</v>
      </c>
      <c r="E288" s="445"/>
      <c r="F288" s="319" t="s">
        <v>16</v>
      </c>
      <c r="G288" s="12" t="s">
        <v>1</v>
      </c>
      <c r="H288" s="26"/>
      <c r="I288" s="20"/>
      <c r="J288" s="20"/>
      <c r="K288" s="20"/>
      <c r="L288" s="20"/>
      <c r="M288" s="20"/>
      <c r="N288" s="20"/>
      <c r="O288" s="20"/>
      <c r="P288" s="20"/>
      <c r="Q288" s="20"/>
      <c r="R288" s="20">
        <f t="shared" ref="R288:R293" si="120">SUM(H288:Q288)</f>
        <v>0</v>
      </c>
      <c r="S288" s="21">
        <f>SUM(H288:Q288)/9</f>
        <v>0</v>
      </c>
      <c r="T288" s="16"/>
    </row>
    <row r="289" spans="1:20" x14ac:dyDescent="0.25">
      <c r="A289" s="442"/>
      <c r="B289" s="442"/>
      <c r="C289" s="442"/>
      <c r="D289" s="466"/>
      <c r="E289" s="445"/>
      <c r="F289" s="320"/>
      <c r="G289" s="9" t="s">
        <v>2</v>
      </c>
      <c r="H289" s="28"/>
      <c r="I289" s="29"/>
      <c r="J289" s="29"/>
      <c r="K289" s="29"/>
      <c r="L289" s="29"/>
      <c r="M289" s="29"/>
      <c r="N289" s="29"/>
      <c r="O289" s="29"/>
      <c r="P289" s="29"/>
      <c r="Q289" s="29"/>
      <c r="R289" s="29">
        <f t="shared" si="120"/>
        <v>0</v>
      </c>
      <c r="S289" s="22">
        <f>SUM(H289:Q289)/11</f>
        <v>0</v>
      </c>
      <c r="T289" s="65"/>
    </row>
    <row r="290" spans="1:20" x14ac:dyDescent="0.25">
      <c r="A290" s="442"/>
      <c r="B290" s="442"/>
      <c r="C290" s="442"/>
      <c r="D290" s="466"/>
      <c r="E290" s="445"/>
      <c r="F290" s="321"/>
      <c r="G290" s="23" t="s">
        <v>22</v>
      </c>
      <c r="H290" s="31">
        <f t="shared" ref="H290:Q290" si="121">+(H289*2+H288)/3</f>
        <v>0</v>
      </c>
      <c r="I290" s="31">
        <f t="shared" si="121"/>
        <v>0</v>
      </c>
      <c r="J290" s="31">
        <f>+(J289*2+J288)/3</f>
        <v>0</v>
      </c>
      <c r="K290" s="31">
        <f t="shared" si="121"/>
        <v>0</v>
      </c>
      <c r="L290" s="31">
        <f t="shared" si="121"/>
        <v>0</v>
      </c>
      <c r="M290" s="31">
        <f t="shared" si="121"/>
        <v>0</v>
      </c>
      <c r="N290" s="31">
        <f t="shared" si="121"/>
        <v>0</v>
      </c>
      <c r="O290" s="31">
        <f t="shared" si="121"/>
        <v>0</v>
      </c>
      <c r="P290" s="31">
        <f t="shared" si="121"/>
        <v>0</v>
      </c>
      <c r="Q290" s="31">
        <f t="shared" si="121"/>
        <v>0</v>
      </c>
      <c r="R290" s="32">
        <f t="shared" si="120"/>
        <v>0</v>
      </c>
      <c r="S290" s="24">
        <f>SUM(S289*2+S288)/3</f>
        <v>0</v>
      </c>
      <c r="T290" s="65"/>
    </row>
    <row r="291" spans="1:20" x14ac:dyDescent="0.25">
      <c r="A291" s="442"/>
      <c r="B291" s="442"/>
      <c r="C291" s="442"/>
      <c r="D291" s="466"/>
      <c r="E291" s="445"/>
      <c r="F291" s="322" t="s">
        <v>20</v>
      </c>
      <c r="G291" s="9" t="s">
        <v>1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>
        <f t="shared" si="120"/>
        <v>0</v>
      </c>
      <c r="S291" s="22">
        <f>SUM(H291:Q291)/10</f>
        <v>0</v>
      </c>
      <c r="T291" s="65"/>
    </row>
    <row r="292" spans="1:20" x14ac:dyDescent="0.25">
      <c r="A292" s="442"/>
      <c r="B292" s="442"/>
      <c r="C292" s="442"/>
      <c r="D292" s="466"/>
      <c r="E292" s="445"/>
      <c r="F292" s="322"/>
      <c r="G292" s="9" t="s">
        <v>2</v>
      </c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>
        <f t="shared" si="120"/>
        <v>0</v>
      </c>
      <c r="S292" s="22">
        <f>SUM(H292:Q292)/12</f>
        <v>0</v>
      </c>
      <c r="T292" s="65"/>
    </row>
    <row r="293" spans="1:20" x14ac:dyDescent="0.25">
      <c r="A293" s="442"/>
      <c r="B293" s="442"/>
      <c r="C293" s="442"/>
      <c r="D293" s="466"/>
      <c r="E293" s="445"/>
      <c r="F293" s="322"/>
      <c r="G293" s="23" t="s">
        <v>23</v>
      </c>
      <c r="H293" s="31">
        <f t="shared" ref="H293:Q293" si="122">+(H292*2+H291)/3</f>
        <v>0</v>
      </c>
      <c r="I293" s="31">
        <f t="shared" si="122"/>
        <v>0</v>
      </c>
      <c r="J293" s="31">
        <f>+(J292*2+J291)/3</f>
        <v>0</v>
      </c>
      <c r="K293" s="31">
        <f t="shared" si="122"/>
        <v>0</v>
      </c>
      <c r="L293" s="31">
        <f t="shared" si="122"/>
        <v>0</v>
      </c>
      <c r="M293" s="31">
        <f t="shared" si="122"/>
        <v>0</v>
      </c>
      <c r="N293" s="31">
        <f t="shared" si="122"/>
        <v>0</v>
      </c>
      <c r="O293" s="31">
        <f t="shared" si="122"/>
        <v>0</v>
      </c>
      <c r="P293" s="31">
        <f t="shared" si="122"/>
        <v>0</v>
      </c>
      <c r="Q293" s="31">
        <f t="shared" si="122"/>
        <v>0</v>
      </c>
      <c r="R293" s="32">
        <f t="shared" si="120"/>
        <v>0</v>
      </c>
      <c r="S293" s="24">
        <f>SUM(S292*2+S291)/3</f>
        <v>0</v>
      </c>
      <c r="T293" s="65"/>
    </row>
    <row r="294" spans="1:20" ht="15.75" thickBot="1" x14ac:dyDescent="0.3">
      <c r="A294" s="442"/>
      <c r="B294" s="442"/>
      <c r="C294" s="442"/>
      <c r="D294" s="466"/>
      <c r="E294" s="445"/>
      <c r="F294" s="323" t="s">
        <v>21</v>
      </c>
      <c r="G294" s="323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>
        <f>SUM(S290,S293)/2</f>
        <v>0</v>
      </c>
      <c r="T294" s="11"/>
    </row>
    <row r="295" spans="1:20" ht="15" customHeight="1" x14ac:dyDescent="0.25">
      <c r="A295" s="441">
        <v>42</v>
      </c>
      <c r="B295" s="441" t="s">
        <v>374</v>
      </c>
      <c r="C295" s="441" t="s">
        <v>375</v>
      </c>
      <c r="D295" s="465" t="s">
        <v>58</v>
      </c>
      <c r="E295" s="445"/>
      <c r="F295" s="319" t="s">
        <v>16</v>
      </c>
      <c r="G295" s="12" t="s">
        <v>1</v>
      </c>
      <c r="H295" s="26"/>
      <c r="I295" s="20"/>
      <c r="J295" s="20"/>
      <c r="K295" s="20"/>
      <c r="L295" s="20"/>
      <c r="M295" s="20"/>
      <c r="N295" s="20"/>
      <c r="O295" s="20"/>
      <c r="P295" s="20"/>
      <c r="Q295" s="20"/>
      <c r="R295" s="20">
        <f t="shared" ref="R295:R300" si="123">SUM(H295:Q295)</f>
        <v>0</v>
      </c>
      <c r="S295" s="21">
        <f>SUM(H295:Q295)/9</f>
        <v>0</v>
      </c>
      <c r="T295" s="16"/>
    </row>
    <row r="296" spans="1:20" x14ac:dyDescent="0.25">
      <c r="A296" s="442"/>
      <c r="B296" s="442"/>
      <c r="C296" s="442"/>
      <c r="D296" s="466"/>
      <c r="E296" s="445"/>
      <c r="F296" s="320"/>
      <c r="G296" s="9" t="s">
        <v>2</v>
      </c>
      <c r="H296" s="28"/>
      <c r="I296" s="29"/>
      <c r="J296" s="29"/>
      <c r="K296" s="29"/>
      <c r="L296" s="29"/>
      <c r="M296" s="29"/>
      <c r="N296" s="29"/>
      <c r="O296" s="29"/>
      <c r="P296" s="29"/>
      <c r="Q296" s="29"/>
      <c r="R296" s="29">
        <f t="shared" si="123"/>
        <v>0</v>
      </c>
      <c r="S296" s="22">
        <f>SUM(H296:Q296)/11</f>
        <v>0</v>
      </c>
      <c r="T296" s="65"/>
    </row>
    <row r="297" spans="1:20" x14ac:dyDescent="0.25">
      <c r="A297" s="442"/>
      <c r="B297" s="442"/>
      <c r="C297" s="442"/>
      <c r="D297" s="466"/>
      <c r="E297" s="445"/>
      <c r="F297" s="321"/>
      <c r="G297" s="23" t="s">
        <v>22</v>
      </c>
      <c r="H297" s="31">
        <f t="shared" ref="H297:Q297" si="124">+(H296*2+H295)/3</f>
        <v>0</v>
      </c>
      <c r="I297" s="31">
        <f t="shared" si="124"/>
        <v>0</v>
      </c>
      <c r="J297" s="31">
        <f>+(J296*2+J295)/3</f>
        <v>0</v>
      </c>
      <c r="K297" s="31">
        <f t="shared" si="124"/>
        <v>0</v>
      </c>
      <c r="L297" s="31">
        <f t="shared" si="124"/>
        <v>0</v>
      </c>
      <c r="M297" s="31">
        <f t="shared" si="124"/>
        <v>0</v>
      </c>
      <c r="N297" s="31">
        <f t="shared" si="124"/>
        <v>0</v>
      </c>
      <c r="O297" s="31">
        <f t="shared" si="124"/>
        <v>0</v>
      </c>
      <c r="P297" s="31">
        <f t="shared" si="124"/>
        <v>0</v>
      </c>
      <c r="Q297" s="31">
        <f t="shared" si="124"/>
        <v>0</v>
      </c>
      <c r="R297" s="32">
        <f t="shared" si="123"/>
        <v>0</v>
      </c>
      <c r="S297" s="24">
        <f>SUM(S296*2+S295)/3</f>
        <v>0</v>
      </c>
      <c r="T297" s="65"/>
    </row>
    <row r="298" spans="1:20" x14ac:dyDescent="0.25">
      <c r="A298" s="442"/>
      <c r="B298" s="442"/>
      <c r="C298" s="442"/>
      <c r="D298" s="466"/>
      <c r="E298" s="445"/>
      <c r="F298" s="322" t="s">
        <v>20</v>
      </c>
      <c r="G298" s="9" t="s">
        <v>1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>
        <f t="shared" si="123"/>
        <v>0</v>
      </c>
      <c r="S298" s="22">
        <f>SUM(H298:Q298)/10</f>
        <v>0</v>
      </c>
      <c r="T298" s="65"/>
    </row>
    <row r="299" spans="1:20" x14ac:dyDescent="0.25">
      <c r="A299" s="442"/>
      <c r="B299" s="442"/>
      <c r="C299" s="442"/>
      <c r="D299" s="466"/>
      <c r="E299" s="445"/>
      <c r="F299" s="322"/>
      <c r="G299" s="9" t="s">
        <v>2</v>
      </c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>
        <f t="shared" si="123"/>
        <v>0</v>
      </c>
      <c r="S299" s="22">
        <f>SUM(H299:Q299)/12</f>
        <v>0</v>
      </c>
      <c r="T299" s="65"/>
    </row>
    <row r="300" spans="1:20" x14ac:dyDescent="0.25">
      <c r="A300" s="442"/>
      <c r="B300" s="442"/>
      <c r="C300" s="442"/>
      <c r="D300" s="466"/>
      <c r="E300" s="445"/>
      <c r="F300" s="322"/>
      <c r="G300" s="23" t="s">
        <v>23</v>
      </c>
      <c r="H300" s="31">
        <f t="shared" ref="H300:Q300" si="125">+(H299*2+H298)/3</f>
        <v>0</v>
      </c>
      <c r="I300" s="31">
        <f t="shared" si="125"/>
        <v>0</v>
      </c>
      <c r="J300" s="31">
        <f>+(J299*2+J298)/3</f>
        <v>0</v>
      </c>
      <c r="K300" s="31">
        <f t="shared" si="125"/>
        <v>0</v>
      </c>
      <c r="L300" s="31">
        <f t="shared" si="125"/>
        <v>0</v>
      </c>
      <c r="M300" s="31">
        <f t="shared" si="125"/>
        <v>0</v>
      </c>
      <c r="N300" s="31">
        <f t="shared" si="125"/>
        <v>0</v>
      </c>
      <c r="O300" s="31">
        <f t="shared" si="125"/>
        <v>0</v>
      </c>
      <c r="P300" s="31">
        <f t="shared" si="125"/>
        <v>0</v>
      </c>
      <c r="Q300" s="31">
        <f t="shared" si="125"/>
        <v>0</v>
      </c>
      <c r="R300" s="32">
        <f t="shared" si="123"/>
        <v>0</v>
      </c>
      <c r="S300" s="24">
        <f>SUM(S299*2+S298)/3</f>
        <v>0</v>
      </c>
      <c r="T300" s="65"/>
    </row>
    <row r="301" spans="1:20" ht="15.75" thickBot="1" x14ac:dyDescent="0.3">
      <c r="A301" s="442"/>
      <c r="B301" s="442"/>
      <c r="C301" s="442"/>
      <c r="D301" s="466"/>
      <c r="E301" s="445"/>
      <c r="F301" s="323" t="s">
        <v>21</v>
      </c>
      <c r="G301" s="323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>
        <f>SUM(S297,S300)/2</f>
        <v>0</v>
      </c>
      <c r="T301" s="11"/>
    </row>
    <row r="302" spans="1:20" ht="15" customHeight="1" x14ac:dyDescent="0.25">
      <c r="A302" s="441">
        <v>43</v>
      </c>
      <c r="B302" s="441" t="s">
        <v>374</v>
      </c>
      <c r="C302" s="441" t="s">
        <v>375</v>
      </c>
      <c r="D302" s="465" t="s">
        <v>58</v>
      </c>
      <c r="E302" s="445"/>
      <c r="F302" s="319" t="s">
        <v>16</v>
      </c>
      <c r="G302" s="12" t="s">
        <v>1</v>
      </c>
      <c r="H302" s="26"/>
      <c r="I302" s="20"/>
      <c r="J302" s="20"/>
      <c r="K302" s="20"/>
      <c r="L302" s="20"/>
      <c r="M302" s="20"/>
      <c r="N302" s="20"/>
      <c r="O302" s="20"/>
      <c r="P302" s="20"/>
      <c r="Q302" s="20"/>
      <c r="R302" s="20">
        <f t="shared" ref="R302:R307" si="126">SUM(H302:Q302)</f>
        <v>0</v>
      </c>
      <c r="S302" s="21">
        <f>SUM(H302:Q302)/9</f>
        <v>0</v>
      </c>
      <c r="T302" s="16"/>
    </row>
    <row r="303" spans="1:20" x14ac:dyDescent="0.25">
      <c r="A303" s="442"/>
      <c r="B303" s="442"/>
      <c r="C303" s="442"/>
      <c r="D303" s="466"/>
      <c r="E303" s="445"/>
      <c r="F303" s="320"/>
      <c r="G303" s="9" t="s">
        <v>2</v>
      </c>
      <c r="H303" s="28"/>
      <c r="I303" s="29"/>
      <c r="J303" s="29"/>
      <c r="K303" s="29"/>
      <c r="L303" s="29"/>
      <c r="M303" s="29"/>
      <c r="N303" s="29"/>
      <c r="O303" s="29"/>
      <c r="P303" s="29"/>
      <c r="Q303" s="29"/>
      <c r="R303" s="29">
        <f t="shared" si="126"/>
        <v>0</v>
      </c>
      <c r="S303" s="22">
        <f>SUM(H303:Q303)/11</f>
        <v>0</v>
      </c>
      <c r="T303" s="65"/>
    </row>
    <row r="304" spans="1:20" x14ac:dyDescent="0.25">
      <c r="A304" s="442"/>
      <c r="B304" s="442"/>
      <c r="C304" s="442"/>
      <c r="D304" s="466"/>
      <c r="E304" s="445"/>
      <c r="F304" s="321"/>
      <c r="G304" s="23" t="s">
        <v>22</v>
      </c>
      <c r="H304" s="31">
        <f t="shared" ref="H304:Q304" si="127">+(H303*2+H302)/3</f>
        <v>0</v>
      </c>
      <c r="I304" s="31">
        <f t="shared" si="127"/>
        <v>0</v>
      </c>
      <c r="J304" s="31">
        <f>+(J303*2+J302)/3</f>
        <v>0</v>
      </c>
      <c r="K304" s="31">
        <f t="shared" si="127"/>
        <v>0</v>
      </c>
      <c r="L304" s="31">
        <f t="shared" si="127"/>
        <v>0</v>
      </c>
      <c r="M304" s="31">
        <f t="shared" si="127"/>
        <v>0</v>
      </c>
      <c r="N304" s="31">
        <f t="shared" si="127"/>
        <v>0</v>
      </c>
      <c r="O304" s="31">
        <f t="shared" si="127"/>
        <v>0</v>
      </c>
      <c r="P304" s="31">
        <f t="shared" si="127"/>
        <v>0</v>
      </c>
      <c r="Q304" s="31">
        <f t="shared" si="127"/>
        <v>0</v>
      </c>
      <c r="R304" s="32">
        <f t="shared" si="126"/>
        <v>0</v>
      </c>
      <c r="S304" s="24">
        <f>SUM(S303*2+S302)/3</f>
        <v>0</v>
      </c>
      <c r="T304" s="65"/>
    </row>
    <row r="305" spans="1:20" x14ac:dyDescent="0.25">
      <c r="A305" s="442"/>
      <c r="B305" s="442"/>
      <c r="C305" s="442"/>
      <c r="D305" s="466"/>
      <c r="E305" s="445"/>
      <c r="F305" s="322" t="s">
        <v>20</v>
      </c>
      <c r="G305" s="9" t="s">
        <v>1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>
        <f t="shared" si="126"/>
        <v>0</v>
      </c>
      <c r="S305" s="22">
        <f>SUM(H305:Q305)/10</f>
        <v>0</v>
      </c>
      <c r="T305" s="65"/>
    </row>
    <row r="306" spans="1:20" x14ac:dyDescent="0.25">
      <c r="A306" s="442"/>
      <c r="B306" s="442"/>
      <c r="C306" s="442"/>
      <c r="D306" s="466"/>
      <c r="E306" s="445"/>
      <c r="F306" s="322"/>
      <c r="G306" s="9" t="s">
        <v>2</v>
      </c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>
        <f t="shared" si="126"/>
        <v>0</v>
      </c>
      <c r="S306" s="22">
        <f>SUM(H306:Q306)/12</f>
        <v>0</v>
      </c>
      <c r="T306" s="65"/>
    </row>
    <row r="307" spans="1:20" x14ac:dyDescent="0.25">
      <c r="A307" s="442"/>
      <c r="B307" s="442"/>
      <c r="C307" s="442"/>
      <c r="D307" s="466"/>
      <c r="E307" s="445"/>
      <c r="F307" s="322"/>
      <c r="G307" s="23" t="s">
        <v>23</v>
      </c>
      <c r="H307" s="31">
        <f t="shared" ref="H307:Q307" si="128">+(H306*2+H305)/3</f>
        <v>0</v>
      </c>
      <c r="I307" s="31">
        <f t="shared" si="128"/>
        <v>0</v>
      </c>
      <c r="J307" s="31">
        <f>+(J306*2+J305)/3</f>
        <v>0</v>
      </c>
      <c r="K307" s="31">
        <f t="shared" si="128"/>
        <v>0</v>
      </c>
      <c r="L307" s="31">
        <f t="shared" si="128"/>
        <v>0</v>
      </c>
      <c r="M307" s="31">
        <f t="shared" si="128"/>
        <v>0</v>
      </c>
      <c r="N307" s="31">
        <f t="shared" si="128"/>
        <v>0</v>
      </c>
      <c r="O307" s="31">
        <f t="shared" si="128"/>
        <v>0</v>
      </c>
      <c r="P307" s="31">
        <f t="shared" si="128"/>
        <v>0</v>
      </c>
      <c r="Q307" s="31">
        <f t="shared" si="128"/>
        <v>0</v>
      </c>
      <c r="R307" s="32">
        <f t="shared" si="126"/>
        <v>0</v>
      </c>
      <c r="S307" s="24">
        <f>SUM(S306*2+S305)/3</f>
        <v>0</v>
      </c>
      <c r="T307" s="65"/>
    </row>
    <row r="308" spans="1:20" ht="15.75" thickBot="1" x14ac:dyDescent="0.3">
      <c r="A308" s="442"/>
      <c r="B308" s="442"/>
      <c r="C308" s="442"/>
      <c r="D308" s="466"/>
      <c r="E308" s="445"/>
      <c r="F308" s="323" t="s">
        <v>21</v>
      </c>
      <c r="G308" s="323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>
        <f>SUM(S304,S307)/2</f>
        <v>0</v>
      </c>
      <c r="T308" s="11"/>
    </row>
    <row r="309" spans="1:20" ht="15" customHeight="1" x14ac:dyDescent="0.25">
      <c r="A309" s="441">
        <v>44</v>
      </c>
      <c r="B309" s="441" t="s">
        <v>374</v>
      </c>
      <c r="C309" s="441" t="s">
        <v>375</v>
      </c>
      <c r="D309" s="465" t="s">
        <v>58</v>
      </c>
      <c r="E309" s="445"/>
      <c r="F309" s="319" t="s">
        <v>16</v>
      </c>
      <c r="G309" s="12" t="s">
        <v>1</v>
      </c>
      <c r="H309" s="26"/>
      <c r="I309" s="20"/>
      <c r="J309" s="20"/>
      <c r="K309" s="20"/>
      <c r="L309" s="20"/>
      <c r="M309" s="20"/>
      <c r="N309" s="20"/>
      <c r="O309" s="20"/>
      <c r="P309" s="20"/>
      <c r="Q309" s="20"/>
      <c r="R309" s="20">
        <f t="shared" ref="R309:R314" si="129">SUM(H309:Q309)</f>
        <v>0</v>
      </c>
      <c r="S309" s="21">
        <f>SUM(H309:Q309)/9</f>
        <v>0</v>
      </c>
      <c r="T309" s="16"/>
    </row>
    <row r="310" spans="1:20" x14ac:dyDescent="0.25">
      <c r="A310" s="442"/>
      <c r="B310" s="442"/>
      <c r="C310" s="442"/>
      <c r="D310" s="466"/>
      <c r="E310" s="445"/>
      <c r="F310" s="320"/>
      <c r="G310" s="9" t="s">
        <v>2</v>
      </c>
      <c r="H310" s="28"/>
      <c r="I310" s="29"/>
      <c r="J310" s="29"/>
      <c r="K310" s="29"/>
      <c r="L310" s="29"/>
      <c r="M310" s="29"/>
      <c r="N310" s="29"/>
      <c r="O310" s="29"/>
      <c r="P310" s="29"/>
      <c r="Q310" s="29"/>
      <c r="R310" s="29">
        <f t="shared" si="129"/>
        <v>0</v>
      </c>
      <c r="S310" s="22">
        <f>SUM(H310:Q310)/11</f>
        <v>0</v>
      </c>
      <c r="T310" s="65"/>
    </row>
    <row r="311" spans="1:20" x14ac:dyDescent="0.25">
      <c r="A311" s="442"/>
      <c r="B311" s="442"/>
      <c r="C311" s="442"/>
      <c r="D311" s="466"/>
      <c r="E311" s="445"/>
      <c r="F311" s="321"/>
      <c r="G311" s="23" t="s">
        <v>22</v>
      </c>
      <c r="H311" s="31">
        <f t="shared" ref="H311:Q311" si="130">+(H310*2+H309)/3</f>
        <v>0</v>
      </c>
      <c r="I311" s="31">
        <f t="shared" si="130"/>
        <v>0</v>
      </c>
      <c r="J311" s="31">
        <f>+(J310*2+J309)/3</f>
        <v>0</v>
      </c>
      <c r="K311" s="31">
        <f t="shared" si="130"/>
        <v>0</v>
      </c>
      <c r="L311" s="31">
        <f t="shared" si="130"/>
        <v>0</v>
      </c>
      <c r="M311" s="31">
        <f t="shared" si="130"/>
        <v>0</v>
      </c>
      <c r="N311" s="31">
        <f t="shared" si="130"/>
        <v>0</v>
      </c>
      <c r="O311" s="31">
        <f t="shared" si="130"/>
        <v>0</v>
      </c>
      <c r="P311" s="31">
        <f t="shared" si="130"/>
        <v>0</v>
      </c>
      <c r="Q311" s="31">
        <f t="shared" si="130"/>
        <v>0</v>
      </c>
      <c r="R311" s="32">
        <f t="shared" si="129"/>
        <v>0</v>
      </c>
      <c r="S311" s="24">
        <f>SUM(S310*2+S309)/3</f>
        <v>0</v>
      </c>
      <c r="T311" s="65"/>
    </row>
    <row r="312" spans="1:20" x14ac:dyDescent="0.25">
      <c r="A312" s="442"/>
      <c r="B312" s="442"/>
      <c r="C312" s="442"/>
      <c r="D312" s="466"/>
      <c r="E312" s="445"/>
      <c r="F312" s="322" t="s">
        <v>20</v>
      </c>
      <c r="G312" s="9" t="s">
        <v>1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>
        <f t="shared" si="129"/>
        <v>0</v>
      </c>
      <c r="S312" s="22">
        <f>SUM(H312:Q312)/10</f>
        <v>0</v>
      </c>
      <c r="T312" s="65"/>
    </row>
    <row r="313" spans="1:20" x14ac:dyDescent="0.25">
      <c r="A313" s="442"/>
      <c r="B313" s="442"/>
      <c r="C313" s="442"/>
      <c r="D313" s="466"/>
      <c r="E313" s="445"/>
      <c r="F313" s="322"/>
      <c r="G313" s="9" t="s">
        <v>2</v>
      </c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>
        <f t="shared" si="129"/>
        <v>0</v>
      </c>
      <c r="S313" s="22">
        <f>SUM(H313:Q313)/12</f>
        <v>0</v>
      </c>
      <c r="T313" s="65"/>
    </row>
    <row r="314" spans="1:20" x14ac:dyDescent="0.25">
      <c r="A314" s="442"/>
      <c r="B314" s="442"/>
      <c r="C314" s="442"/>
      <c r="D314" s="466"/>
      <c r="E314" s="445"/>
      <c r="F314" s="322"/>
      <c r="G314" s="23" t="s">
        <v>23</v>
      </c>
      <c r="H314" s="31">
        <f t="shared" ref="H314:Q314" si="131">+(H313*2+H312)/3</f>
        <v>0</v>
      </c>
      <c r="I314" s="31">
        <f t="shared" si="131"/>
        <v>0</v>
      </c>
      <c r="J314" s="31">
        <f>+(J313*2+J312)/3</f>
        <v>0</v>
      </c>
      <c r="K314" s="31">
        <f t="shared" si="131"/>
        <v>0</v>
      </c>
      <c r="L314" s="31">
        <f t="shared" si="131"/>
        <v>0</v>
      </c>
      <c r="M314" s="31">
        <f t="shared" si="131"/>
        <v>0</v>
      </c>
      <c r="N314" s="31">
        <f t="shared" si="131"/>
        <v>0</v>
      </c>
      <c r="O314" s="31">
        <f t="shared" si="131"/>
        <v>0</v>
      </c>
      <c r="P314" s="31">
        <f t="shared" si="131"/>
        <v>0</v>
      </c>
      <c r="Q314" s="31">
        <f t="shared" si="131"/>
        <v>0</v>
      </c>
      <c r="R314" s="32">
        <f t="shared" si="129"/>
        <v>0</v>
      </c>
      <c r="S314" s="24">
        <f>SUM(S313*2+S312)/3</f>
        <v>0</v>
      </c>
      <c r="T314" s="65"/>
    </row>
    <row r="315" spans="1:20" ht="15.75" thickBot="1" x14ac:dyDescent="0.3">
      <c r="A315" s="442"/>
      <c r="B315" s="442"/>
      <c r="C315" s="442"/>
      <c r="D315" s="466"/>
      <c r="E315" s="445"/>
      <c r="F315" s="323" t="s">
        <v>21</v>
      </c>
      <c r="G315" s="323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>
        <f>SUM(S311,S314)/2</f>
        <v>0</v>
      </c>
      <c r="T315" s="11"/>
    </row>
    <row r="316" spans="1:20" ht="15" customHeight="1" x14ac:dyDescent="0.25">
      <c r="A316" s="441">
        <v>45</v>
      </c>
      <c r="B316" s="441" t="s">
        <v>374</v>
      </c>
      <c r="C316" s="441" t="s">
        <v>375</v>
      </c>
      <c r="D316" s="465" t="s">
        <v>58</v>
      </c>
      <c r="E316" s="445"/>
      <c r="F316" s="319" t="s">
        <v>16</v>
      </c>
      <c r="G316" s="12" t="s">
        <v>1</v>
      </c>
      <c r="H316" s="26"/>
      <c r="I316" s="20"/>
      <c r="J316" s="20"/>
      <c r="K316" s="20"/>
      <c r="L316" s="20"/>
      <c r="M316" s="20"/>
      <c r="N316" s="20"/>
      <c r="O316" s="20"/>
      <c r="P316" s="20"/>
      <c r="Q316" s="20"/>
      <c r="R316" s="20">
        <f t="shared" ref="R316:R321" si="132">SUM(H316:Q316)</f>
        <v>0</v>
      </c>
      <c r="S316" s="21">
        <f>SUM(H316:Q316)/9</f>
        <v>0</v>
      </c>
      <c r="T316" s="16"/>
    </row>
    <row r="317" spans="1:20" x14ac:dyDescent="0.25">
      <c r="A317" s="442"/>
      <c r="B317" s="442"/>
      <c r="C317" s="442"/>
      <c r="D317" s="466"/>
      <c r="E317" s="445"/>
      <c r="F317" s="320"/>
      <c r="G317" s="9" t="s">
        <v>2</v>
      </c>
      <c r="H317" s="28"/>
      <c r="I317" s="29"/>
      <c r="J317" s="29"/>
      <c r="K317" s="29"/>
      <c r="L317" s="29"/>
      <c r="M317" s="29"/>
      <c r="N317" s="29"/>
      <c r="O317" s="29"/>
      <c r="P317" s="29"/>
      <c r="Q317" s="29"/>
      <c r="R317" s="29">
        <f t="shared" si="132"/>
        <v>0</v>
      </c>
      <c r="S317" s="22">
        <f>SUM(H317:Q317)/11</f>
        <v>0</v>
      </c>
      <c r="T317" s="65"/>
    </row>
    <row r="318" spans="1:20" x14ac:dyDescent="0.25">
      <c r="A318" s="442"/>
      <c r="B318" s="442"/>
      <c r="C318" s="442"/>
      <c r="D318" s="466"/>
      <c r="E318" s="445"/>
      <c r="F318" s="321"/>
      <c r="G318" s="23" t="s">
        <v>22</v>
      </c>
      <c r="H318" s="31">
        <f t="shared" ref="H318:Q318" si="133">+(H317*2+H316)/3</f>
        <v>0</v>
      </c>
      <c r="I318" s="31">
        <f t="shared" si="133"/>
        <v>0</v>
      </c>
      <c r="J318" s="31">
        <f>+(J317*2+J316)/3</f>
        <v>0</v>
      </c>
      <c r="K318" s="31">
        <f t="shared" si="133"/>
        <v>0</v>
      </c>
      <c r="L318" s="31">
        <f t="shared" si="133"/>
        <v>0</v>
      </c>
      <c r="M318" s="31">
        <f t="shared" si="133"/>
        <v>0</v>
      </c>
      <c r="N318" s="31">
        <f t="shared" si="133"/>
        <v>0</v>
      </c>
      <c r="O318" s="31">
        <f t="shared" si="133"/>
        <v>0</v>
      </c>
      <c r="P318" s="31">
        <f t="shared" si="133"/>
        <v>0</v>
      </c>
      <c r="Q318" s="31">
        <f t="shared" si="133"/>
        <v>0</v>
      </c>
      <c r="R318" s="32">
        <f t="shared" si="132"/>
        <v>0</v>
      </c>
      <c r="S318" s="24">
        <f>SUM(S317*2+S316)/3</f>
        <v>0</v>
      </c>
      <c r="T318" s="65"/>
    </row>
    <row r="319" spans="1:20" x14ac:dyDescent="0.25">
      <c r="A319" s="442"/>
      <c r="B319" s="442"/>
      <c r="C319" s="442"/>
      <c r="D319" s="466"/>
      <c r="E319" s="445"/>
      <c r="F319" s="322" t="s">
        <v>20</v>
      </c>
      <c r="G319" s="9" t="s">
        <v>1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>
        <f t="shared" si="132"/>
        <v>0</v>
      </c>
      <c r="S319" s="22">
        <f>SUM(H319:Q319)/10</f>
        <v>0</v>
      </c>
      <c r="T319" s="65"/>
    </row>
    <row r="320" spans="1:20" x14ac:dyDescent="0.25">
      <c r="A320" s="442"/>
      <c r="B320" s="442"/>
      <c r="C320" s="442"/>
      <c r="D320" s="466"/>
      <c r="E320" s="445"/>
      <c r="F320" s="322"/>
      <c r="G320" s="9" t="s">
        <v>2</v>
      </c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>
        <f t="shared" si="132"/>
        <v>0</v>
      </c>
      <c r="S320" s="22">
        <f>SUM(H320:Q320)/12</f>
        <v>0</v>
      </c>
      <c r="T320" s="65"/>
    </row>
    <row r="321" spans="1:20" x14ac:dyDescent="0.25">
      <c r="A321" s="442"/>
      <c r="B321" s="442"/>
      <c r="C321" s="442"/>
      <c r="D321" s="466"/>
      <c r="E321" s="445"/>
      <c r="F321" s="322"/>
      <c r="G321" s="23" t="s">
        <v>23</v>
      </c>
      <c r="H321" s="31">
        <f t="shared" ref="H321:Q321" si="134">+(H320*2+H319)/3</f>
        <v>0</v>
      </c>
      <c r="I321" s="31">
        <f t="shared" si="134"/>
        <v>0</v>
      </c>
      <c r="J321" s="31">
        <f>+(J320*2+J319)/3</f>
        <v>0</v>
      </c>
      <c r="K321" s="31">
        <f t="shared" si="134"/>
        <v>0</v>
      </c>
      <c r="L321" s="31">
        <f t="shared" si="134"/>
        <v>0</v>
      </c>
      <c r="M321" s="31">
        <f t="shared" si="134"/>
        <v>0</v>
      </c>
      <c r="N321" s="31">
        <f t="shared" si="134"/>
        <v>0</v>
      </c>
      <c r="O321" s="31">
        <f t="shared" si="134"/>
        <v>0</v>
      </c>
      <c r="P321" s="31">
        <f t="shared" si="134"/>
        <v>0</v>
      </c>
      <c r="Q321" s="31">
        <f t="shared" si="134"/>
        <v>0</v>
      </c>
      <c r="R321" s="32">
        <f t="shared" si="132"/>
        <v>0</v>
      </c>
      <c r="S321" s="24">
        <f>SUM(S320*2+S319)/3</f>
        <v>0</v>
      </c>
      <c r="T321" s="65"/>
    </row>
    <row r="322" spans="1:20" ht="15.75" thickBot="1" x14ac:dyDescent="0.3">
      <c r="A322" s="442"/>
      <c r="B322" s="442"/>
      <c r="C322" s="442"/>
      <c r="D322" s="466"/>
      <c r="E322" s="445"/>
      <c r="F322" s="323" t="s">
        <v>21</v>
      </c>
      <c r="G322" s="323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>
        <f>SUM(S318,S321)/2</f>
        <v>0</v>
      </c>
      <c r="T322" s="11"/>
    </row>
    <row r="323" spans="1:20" ht="15" customHeight="1" x14ac:dyDescent="0.25">
      <c r="A323" s="441">
        <v>46</v>
      </c>
      <c r="B323" s="441" t="s">
        <v>374</v>
      </c>
      <c r="C323" s="441" t="s">
        <v>375</v>
      </c>
      <c r="D323" s="465" t="s">
        <v>58</v>
      </c>
      <c r="E323" s="445"/>
      <c r="F323" s="319" t="s">
        <v>16</v>
      </c>
      <c r="G323" s="12" t="s">
        <v>1</v>
      </c>
      <c r="H323" s="26"/>
      <c r="I323" s="20"/>
      <c r="J323" s="20"/>
      <c r="K323" s="20"/>
      <c r="L323" s="20"/>
      <c r="M323" s="20"/>
      <c r="N323" s="20"/>
      <c r="O323" s="20"/>
      <c r="P323" s="20"/>
      <c r="Q323" s="20"/>
      <c r="R323" s="20">
        <f t="shared" ref="R323:R328" si="135">SUM(H323:Q323)</f>
        <v>0</v>
      </c>
      <c r="S323" s="21">
        <f>SUM(H323:Q323)/10</f>
        <v>0</v>
      </c>
      <c r="T323" s="16"/>
    </row>
    <row r="324" spans="1:20" x14ac:dyDescent="0.25">
      <c r="A324" s="442"/>
      <c r="B324" s="442"/>
      <c r="C324" s="442"/>
      <c r="D324" s="466"/>
      <c r="E324" s="445"/>
      <c r="F324" s="320"/>
      <c r="G324" s="9" t="s">
        <v>2</v>
      </c>
      <c r="H324" s="28"/>
      <c r="I324" s="29"/>
      <c r="J324" s="29"/>
      <c r="K324" s="29"/>
      <c r="L324" s="29"/>
      <c r="M324" s="29"/>
      <c r="N324" s="29"/>
      <c r="O324" s="29"/>
      <c r="P324" s="29"/>
      <c r="Q324" s="29"/>
      <c r="R324" s="29">
        <f t="shared" si="135"/>
        <v>0</v>
      </c>
      <c r="S324" s="22">
        <f>SUM(H324:Q324)/12</f>
        <v>0</v>
      </c>
      <c r="T324" s="65"/>
    </row>
    <row r="325" spans="1:20" x14ac:dyDescent="0.25">
      <c r="A325" s="442"/>
      <c r="B325" s="442"/>
      <c r="C325" s="442"/>
      <c r="D325" s="466"/>
      <c r="E325" s="445"/>
      <c r="F325" s="321"/>
      <c r="G325" s="23" t="s">
        <v>22</v>
      </c>
      <c r="H325" s="31">
        <f t="shared" ref="H325:Q325" si="136">+(H324*2+H323)/3</f>
        <v>0</v>
      </c>
      <c r="I325" s="31">
        <f t="shared" si="136"/>
        <v>0</v>
      </c>
      <c r="J325" s="31">
        <f>+(J324*2+J323)/3</f>
        <v>0</v>
      </c>
      <c r="K325" s="31">
        <f t="shared" si="136"/>
        <v>0</v>
      </c>
      <c r="L325" s="31">
        <f t="shared" si="136"/>
        <v>0</v>
      </c>
      <c r="M325" s="31">
        <f t="shared" si="136"/>
        <v>0</v>
      </c>
      <c r="N325" s="31">
        <f t="shared" si="136"/>
        <v>0</v>
      </c>
      <c r="O325" s="31">
        <f t="shared" si="136"/>
        <v>0</v>
      </c>
      <c r="P325" s="31">
        <f t="shared" si="136"/>
        <v>0</v>
      </c>
      <c r="Q325" s="31">
        <f t="shared" si="136"/>
        <v>0</v>
      </c>
      <c r="R325" s="32">
        <f t="shared" si="135"/>
        <v>0</v>
      </c>
      <c r="S325" s="24">
        <f>SUM(S324*2+S323)/3</f>
        <v>0</v>
      </c>
      <c r="T325" s="65"/>
    </row>
    <row r="326" spans="1:20" x14ac:dyDescent="0.25">
      <c r="A326" s="442"/>
      <c r="B326" s="442"/>
      <c r="C326" s="442"/>
      <c r="D326" s="466"/>
      <c r="E326" s="445"/>
      <c r="F326" s="322" t="s">
        <v>20</v>
      </c>
      <c r="G326" s="9" t="s">
        <v>1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>
        <f t="shared" si="135"/>
        <v>0</v>
      </c>
      <c r="S326" s="22">
        <f>SUM(H326:Q326)/10</f>
        <v>0</v>
      </c>
      <c r="T326" s="65"/>
    </row>
    <row r="327" spans="1:20" x14ac:dyDescent="0.25">
      <c r="A327" s="442"/>
      <c r="B327" s="442"/>
      <c r="C327" s="442"/>
      <c r="D327" s="466"/>
      <c r="E327" s="445"/>
      <c r="F327" s="322"/>
      <c r="G327" s="9" t="s">
        <v>2</v>
      </c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>
        <f t="shared" si="135"/>
        <v>0</v>
      </c>
      <c r="S327" s="22">
        <f>SUM(H327:Q327)/12</f>
        <v>0</v>
      </c>
      <c r="T327" s="65"/>
    </row>
    <row r="328" spans="1:20" x14ac:dyDescent="0.25">
      <c r="A328" s="442"/>
      <c r="B328" s="442"/>
      <c r="C328" s="442"/>
      <c r="D328" s="466"/>
      <c r="E328" s="445"/>
      <c r="F328" s="322"/>
      <c r="G328" s="23" t="s">
        <v>23</v>
      </c>
      <c r="H328" s="31">
        <f t="shared" ref="H328:Q328" si="137">+(H327*2+H326)/3</f>
        <v>0</v>
      </c>
      <c r="I328" s="31">
        <f t="shared" si="137"/>
        <v>0</v>
      </c>
      <c r="J328" s="31">
        <f>+(J327*2+J326)/3</f>
        <v>0</v>
      </c>
      <c r="K328" s="31">
        <f t="shared" si="137"/>
        <v>0</v>
      </c>
      <c r="L328" s="31">
        <f t="shared" si="137"/>
        <v>0</v>
      </c>
      <c r="M328" s="31">
        <f t="shared" si="137"/>
        <v>0</v>
      </c>
      <c r="N328" s="31">
        <f t="shared" si="137"/>
        <v>0</v>
      </c>
      <c r="O328" s="31">
        <f t="shared" si="137"/>
        <v>0</v>
      </c>
      <c r="P328" s="31">
        <f t="shared" si="137"/>
        <v>0</v>
      </c>
      <c r="Q328" s="31">
        <f t="shared" si="137"/>
        <v>0</v>
      </c>
      <c r="R328" s="32">
        <f t="shared" si="135"/>
        <v>0</v>
      </c>
      <c r="S328" s="24">
        <f>SUM(S327*2+S326)/3</f>
        <v>0</v>
      </c>
      <c r="T328" s="65"/>
    </row>
    <row r="329" spans="1:20" ht="15.75" thickBot="1" x14ac:dyDescent="0.3">
      <c r="A329" s="442"/>
      <c r="B329" s="442"/>
      <c r="C329" s="442"/>
      <c r="D329" s="466"/>
      <c r="E329" s="445"/>
      <c r="F329" s="323" t="s">
        <v>21</v>
      </c>
      <c r="G329" s="323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>
        <f>SUM(S325,S328)/2</f>
        <v>0</v>
      </c>
      <c r="T329" s="11"/>
    </row>
    <row r="330" spans="1:20" ht="15" customHeight="1" x14ac:dyDescent="0.25">
      <c r="A330" s="441">
        <v>47</v>
      </c>
      <c r="B330" s="441" t="s">
        <v>374</v>
      </c>
      <c r="C330" s="441" t="s">
        <v>375</v>
      </c>
      <c r="D330" s="465" t="s">
        <v>58</v>
      </c>
      <c r="E330" s="445"/>
      <c r="F330" s="319" t="s">
        <v>16</v>
      </c>
      <c r="G330" s="12" t="s">
        <v>1</v>
      </c>
      <c r="H330" s="26"/>
      <c r="I330" s="20"/>
      <c r="J330" s="20"/>
      <c r="K330" s="20"/>
      <c r="L330" s="20"/>
      <c r="M330" s="20"/>
      <c r="N330" s="20"/>
      <c r="O330" s="20"/>
      <c r="P330" s="20"/>
      <c r="Q330" s="20"/>
      <c r="R330" s="20">
        <f t="shared" ref="R330:R335" si="138">SUM(H330:Q330)</f>
        <v>0</v>
      </c>
      <c r="S330" s="21">
        <f>SUM(H330:Q330)/9</f>
        <v>0</v>
      </c>
      <c r="T330" s="16"/>
    </row>
    <row r="331" spans="1:20" x14ac:dyDescent="0.25">
      <c r="A331" s="442"/>
      <c r="B331" s="442"/>
      <c r="C331" s="442"/>
      <c r="D331" s="466"/>
      <c r="E331" s="445"/>
      <c r="F331" s="320"/>
      <c r="G331" s="9" t="s">
        <v>2</v>
      </c>
      <c r="H331" s="28"/>
      <c r="I331" s="29"/>
      <c r="J331" s="29"/>
      <c r="K331" s="29"/>
      <c r="L331" s="29"/>
      <c r="M331" s="29"/>
      <c r="N331" s="29"/>
      <c r="O331" s="29"/>
      <c r="P331" s="29"/>
      <c r="Q331" s="29"/>
      <c r="R331" s="29">
        <f t="shared" si="138"/>
        <v>0</v>
      </c>
      <c r="S331" s="22">
        <f>SUM(H331:Q331)/11</f>
        <v>0</v>
      </c>
      <c r="T331" s="65"/>
    </row>
    <row r="332" spans="1:20" x14ac:dyDescent="0.25">
      <c r="A332" s="442"/>
      <c r="B332" s="442"/>
      <c r="C332" s="442"/>
      <c r="D332" s="466"/>
      <c r="E332" s="445"/>
      <c r="F332" s="321"/>
      <c r="G332" s="23" t="s">
        <v>22</v>
      </c>
      <c r="H332" s="31">
        <f t="shared" ref="H332:Q332" si="139">+(H331*2+H330)/3</f>
        <v>0</v>
      </c>
      <c r="I332" s="31">
        <f t="shared" si="139"/>
        <v>0</v>
      </c>
      <c r="J332" s="31">
        <f>+(J331*2+J330)/3</f>
        <v>0</v>
      </c>
      <c r="K332" s="31">
        <f t="shared" si="139"/>
        <v>0</v>
      </c>
      <c r="L332" s="31">
        <f t="shared" si="139"/>
        <v>0</v>
      </c>
      <c r="M332" s="31">
        <f t="shared" si="139"/>
        <v>0</v>
      </c>
      <c r="N332" s="31">
        <f t="shared" si="139"/>
        <v>0</v>
      </c>
      <c r="O332" s="31">
        <f t="shared" si="139"/>
        <v>0</v>
      </c>
      <c r="P332" s="31">
        <f t="shared" si="139"/>
        <v>0</v>
      </c>
      <c r="Q332" s="31">
        <f t="shared" si="139"/>
        <v>0</v>
      </c>
      <c r="R332" s="32">
        <f t="shared" si="138"/>
        <v>0</v>
      </c>
      <c r="S332" s="24">
        <f>SUM(S331*2+S330)/3</f>
        <v>0</v>
      </c>
      <c r="T332" s="65"/>
    </row>
    <row r="333" spans="1:20" x14ac:dyDescent="0.25">
      <c r="A333" s="442"/>
      <c r="B333" s="442"/>
      <c r="C333" s="442"/>
      <c r="D333" s="466"/>
      <c r="E333" s="445"/>
      <c r="F333" s="322" t="s">
        <v>20</v>
      </c>
      <c r="G333" s="9" t="s">
        <v>1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>
        <f t="shared" si="138"/>
        <v>0</v>
      </c>
      <c r="S333" s="22">
        <f>SUM(H333:Q333)/10</f>
        <v>0</v>
      </c>
      <c r="T333" s="65"/>
    </row>
    <row r="334" spans="1:20" x14ac:dyDescent="0.25">
      <c r="A334" s="442"/>
      <c r="B334" s="442"/>
      <c r="C334" s="442"/>
      <c r="D334" s="466"/>
      <c r="E334" s="445"/>
      <c r="F334" s="322"/>
      <c r="G334" s="9" t="s">
        <v>2</v>
      </c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>
        <f t="shared" si="138"/>
        <v>0</v>
      </c>
      <c r="S334" s="22">
        <f>SUM(H334:Q334)/12</f>
        <v>0</v>
      </c>
      <c r="T334" s="65"/>
    </row>
    <row r="335" spans="1:20" x14ac:dyDescent="0.25">
      <c r="A335" s="442"/>
      <c r="B335" s="442"/>
      <c r="C335" s="442"/>
      <c r="D335" s="466"/>
      <c r="E335" s="445"/>
      <c r="F335" s="322"/>
      <c r="G335" s="23" t="s">
        <v>23</v>
      </c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2">
        <f t="shared" si="138"/>
        <v>0</v>
      </c>
      <c r="S335" s="24">
        <f>SUM(S334*2+S333)/3</f>
        <v>0</v>
      </c>
      <c r="T335" s="65"/>
    </row>
    <row r="336" spans="1:20" ht="15.75" thickBot="1" x14ac:dyDescent="0.3">
      <c r="A336" s="442"/>
      <c r="B336" s="442"/>
      <c r="C336" s="442"/>
      <c r="D336" s="466"/>
      <c r="E336" s="445"/>
      <c r="F336" s="323" t="s">
        <v>21</v>
      </c>
      <c r="G336" s="323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>
        <f>SUM(S332,S335)/2</f>
        <v>0</v>
      </c>
      <c r="T336" s="11"/>
    </row>
    <row r="337" spans="1:20" ht="15" customHeight="1" x14ac:dyDescent="0.25">
      <c r="A337" s="441">
        <v>48</v>
      </c>
      <c r="B337" s="441" t="s">
        <v>374</v>
      </c>
      <c r="C337" s="441" t="s">
        <v>375</v>
      </c>
      <c r="D337" s="465" t="s">
        <v>58</v>
      </c>
      <c r="E337" s="445"/>
      <c r="F337" s="319" t="s">
        <v>16</v>
      </c>
      <c r="G337" s="12" t="s">
        <v>1</v>
      </c>
      <c r="H337" s="26"/>
      <c r="I337" s="20"/>
      <c r="J337" s="20"/>
      <c r="K337" s="20"/>
      <c r="L337" s="20"/>
      <c r="M337" s="20"/>
      <c r="N337" s="20"/>
      <c r="O337" s="20"/>
      <c r="P337" s="20"/>
      <c r="Q337" s="20"/>
      <c r="R337" s="20">
        <f t="shared" ref="R337:R342" si="140">SUM(H337:Q337)</f>
        <v>0</v>
      </c>
      <c r="S337" s="21">
        <f>SUM(H337:Q337)/9</f>
        <v>0</v>
      </c>
      <c r="T337" s="16"/>
    </row>
    <row r="338" spans="1:20" x14ac:dyDescent="0.25">
      <c r="A338" s="442"/>
      <c r="B338" s="442"/>
      <c r="C338" s="442"/>
      <c r="D338" s="466"/>
      <c r="E338" s="445"/>
      <c r="F338" s="320"/>
      <c r="G338" s="9" t="s">
        <v>2</v>
      </c>
      <c r="H338" s="28"/>
      <c r="I338" s="29"/>
      <c r="J338" s="29"/>
      <c r="K338" s="29"/>
      <c r="L338" s="29"/>
      <c r="M338" s="29"/>
      <c r="N338" s="29"/>
      <c r="O338" s="29"/>
      <c r="P338" s="29"/>
      <c r="Q338" s="29"/>
      <c r="R338" s="29">
        <f t="shared" si="140"/>
        <v>0</v>
      </c>
      <c r="S338" s="22">
        <f>SUM(H338:Q338)/11</f>
        <v>0</v>
      </c>
      <c r="T338" s="65"/>
    </row>
    <row r="339" spans="1:20" x14ac:dyDescent="0.25">
      <c r="A339" s="442"/>
      <c r="B339" s="442"/>
      <c r="C339" s="442"/>
      <c r="D339" s="466"/>
      <c r="E339" s="445"/>
      <c r="F339" s="321"/>
      <c r="G339" s="23" t="s">
        <v>22</v>
      </c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2">
        <f t="shared" si="140"/>
        <v>0</v>
      </c>
      <c r="S339" s="24">
        <f>SUM(S338*2+S337)/3</f>
        <v>0</v>
      </c>
      <c r="T339" s="65"/>
    </row>
    <row r="340" spans="1:20" x14ac:dyDescent="0.25">
      <c r="A340" s="442"/>
      <c r="B340" s="442"/>
      <c r="C340" s="442"/>
      <c r="D340" s="466"/>
      <c r="E340" s="445"/>
      <c r="F340" s="322" t="s">
        <v>20</v>
      </c>
      <c r="G340" s="9" t="s">
        <v>1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>
        <f t="shared" si="140"/>
        <v>0</v>
      </c>
      <c r="S340" s="22">
        <f>SUM(H340:Q340)/10</f>
        <v>0</v>
      </c>
      <c r="T340" s="65"/>
    </row>
    <row r="341" spans="1:20" x14ac:dyDescent="0.25">
      <c r="A341" s="442"/>
      <c r="B341" s="442"/>
      <c r="C341" s="442"/>
      <c r="D341" s="466"/>
      <c r="E341" s="445"/>
      <c r="F341" s="322"/>
      <c r="G341" s="9" t="s">
        <v>2</v>
      </c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>
        <f t="shared" si="140"/>
        <v>0</v>
      </c>
      <c r="S341" s="22">
        <f>SUM(H341:Q341)/12</f>
        <v>0</v>
      </c>
      <c r="T341" s="65"/>
    </row>
    <row r="342" spans="1:20" x14ac:dyDescent="0.25">
      <c r="A342" s="442"/>
      <c r="B342" s="442"/>
      <c r="C342" s="442"/>
      <c r="D342" s="466"/>
      <c r="E342" s="445"/>
      <c r="F342" s="322"/>
      <c r="G342" s="23" t="s">
        <v>23</v>
      </c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2">
        <f t="shared" si="140"/>
        <v>0</v>
      </c>
      <c r="S342" s="24">
        <f>SUM(S341*2+S340)/3</f>
        <v>0</v>
      </c>
      <c r="T342" s="65"/>
    </row>
    <row r="343" spans="1:20" ht="15.75" thickBot="1" x14ac:dyDescent="0.3">
      <c r="A343" s="442"/>
      <c r="B343" s="442"/>
      <c r="C343" s="442"/>
      <c r="D343" s="466"/>
      <c r="E343" s="445"/>
      <c r="F343" s="323" t="s">
        <v>21</v>
      </c>
      <c r="G343" s="323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>
        <f>SUM(S339,S342)/2</f>
        <v>0</v>
      </c>
      <c r="T343" s="11"/>
    </row>
    <row r="344" spans="1:20" ht="15" customHeight="1" x14ac:dyDescent="0.25">
      <c r="A344" s="441">
        <v>49</v>
      </c>
      <c r="B344" s="441" t="s">
        <v>374</v>
      </c>
      <c r="C344" s="441" t="s">
        <v>375</v>
      </c>
      <c r="D344" s="465" t="s">
        <v>58</v>
      </c>
      <c r="E344" s="445"/>
      <c r="F344" s="319" t="s">
        <v>16</v>
      </c>
      <c r="G344" s="12" t="s">
        <v>1</v>
      </c>
      <c r="H344" s="26"/>
      <c r="J344" s="20"/>
      <c r="K344" s="20"/>
      <c r="L344" s="20"/>
      <c r="M344" s="20"/>
      <c r="N344" s="20"/>
      <c r="O344" s="20"/>
      <c r="P344" s="20"/>
      <c r="Q344" s="20"/>
      <c r="R344" s="20">
        <f t="shared" ref="R344:R349" si="141">SUM(H344:Q344)</f>
        <v>0</v>
      </c>
      <c r="S344" s="21">
        <f>SUM(H344:Q344)/9</f>
        <v>0</v>
      </c>
      <c r="T344" s="16"/>
    </row>
    <row r="345" spans="1:20" x14ac:dyDescent="0.25">
      <c r="A345" s="442"/>
      <c r="B345" s="442"/>
      <c r="C345" s="442"/>
      <c r="D345" s="466"/>
      <c r="E345" s="445"/>
      <c r="F345" s="320"/>
      <c r="G345" s="9" t="s">
        <v>2</v>
      </c>
      <c r="H345" s="28"/>
      <c r="J345" s="29"/>
      <c r="K345" s="29"/>
      <c r="L345" s="29"/>
      <c r="M345" s="29"/>
      <c r="N345" s="29"/>
      <c r="O345" s="29"/>
      <c r="P345" s="29"/>
      <c r="Q345" s="29"/>
      <c r="R345" s="29">
        <f t="shared" si="141"/>
        <v>0</v>
      </c>
      <c r="S345" s="22">
        <f>SUM(H345:Q345)/11</f>
        <v>0</v>
      </c>
      <c r="T345" s="65"/>
    </row>
    <row r="346" spans="1:20" x14ac:dyDescent="0.25">
      <c r="A346" s="442"/>
      <c r="B346" s="442"/>
      <c r="C346" s="442"/>
      <c r="D346" s="466"/>
      <c r="E346" s="445"/>
      <c r="F346" s="321"/>
      <c r="G346" s="23" t="s">
        <v>22</v>
      </c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2">
        <f t="shared" si="141"/>
        <v>0</v>
      </c>
      <c r="S346" s="24">
        <f>SUM(S345*2+S344)/3</f>
        <v>0</v>
      </c>
      <c r="T346" s="65"/>
    </row>
    <row r="347" spans="1:20" x14ac:dyDescent="0.25">
      <c r="A347" s="442"/>
      <c r="B347" s="442"/>
      <c r="C347" s="442"/>
      <c r="D347" s="466"/>
      <c r="E347" s="445"/>
      <c r="F347" s="322" t="s">
        <v>20</v>
      </c>
      <c r="G347" s="9" t="s">
        <v>1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>
        <f t="shared" si="141"/>
        <v>0</v>
      </c>
      <c r="S347" s="22">
        <f>SUM(H347:Q347)/10</f>
        <v>0</v>
      </c>
      <c r="T347" s="65"/>
    </row>
    <row r="348" spans="1:20" x14ac:dyDescent="0.25">
      <c r="A348" s="442"/>
      <c r="B348" s="442"/>
      <c r="C348" s="442"/>
      <c r="D348" s="466"/>
      <c r="E348" s="445"/>
      <c r="F348" s="322"/>
      <c r="G348" s="9" t="s">
        <v>2</v>
      </c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>
        <f t="shared" si="141"/>
        <v>0</v>
      </c>
      <c r="S348" s="22">
        <f>SUM(H348:Q348)/12</f>
        <v>0</v>
      </c>
      <c r="T348" s="65"/>
    </row>
    <row r="349" spans="1:20" x14ac:dyDescent="0.25">
      <c r="A349" s="442"/>
      <c r="B349" s="442"/>
      <c r="C349" s="442"/>
      <c r="D349" s="466"/>
      <c r="E349" s="445"/>
      <c r="F349" s="322"/>
      <c r="G349" s="23" t="s">
        <v>23</v>
      </c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2">
        <f t="shared" si="141"/>
        <v>0</v>
      </c>
      <c r="S349" s="24">
        <f>SUM(S348*2+S347)/3</f>
        <v>0</v>
      </c>
      <c r="T349" s="65"/>
    </row>
    <row r="350" spans="1:20" ht="15.75" thickBot="1" x14ac:dyDescent="0.3">
      <c r="A350" s="442"/>
      <c r="B350" s="442"/>
      <c r="C350" s="442"/>
      <c r="D350" s="466"/>
      <c r="E350" s="445"/>
      <c r="F350" s="323" t="s">
        <v>21</v>
      </c>
      <c r="G350" s="323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>
        <f>SUM(S346,S349)/2</f>
        <v>0</v>
      </c>
      <c r="T350" s="11"/>
    </row>
    <row r="351" spans="1:20" ht="15" customHeight="1" x14ac:dyDescent="0.25">
      <c r="A351" s="441">
        <v>50</v>
      </c>
      <c r="B351" s="441" t="s">
        <v>374</v>
      </c>
      <c r="C351" s="441" t="s">
        <v>375</v>
      </c>
      <c r="D351" s="465" t="s">
        <v>58</v>
      </c>
      <c r="E351" s="445"/>
      <c r="F351" s="319" t="s">
        <v>16</v>
      </c>
      <c r="G351" s="12" t="s">
        <v>1</v>
      </c>
      <c r="H351" s="26"/>
      <c r="I351" s="20"/>
      <c r="J351" s="20"/>
      <c r="K351" s="20"/>
      <c r="L351" s="20"/>
      <c r="M351" s="20"/>
      <c r="N351" s="20"/>
      <c r="O351" s="20"/>
      <c r="P351" s="20"/>
      <c r="Q351" s="20"/>
      <c r="R351" s="20">
        <f t="shared" ref="R351:R356" si="142">SUM(H351:Q351)</f>
        <v>0</v>
      </c>
      <c r="S351" s="21">
        <f>SUM(H351:Q351)/9</f>
        <v>0</v>
      </c>
      <c r="T351" s="16"/>
    </row>
    <row r="352" spans="1:20" x14ac:dyDescent="0.25">
      <c r="A352" s="442"/>
      <c r="B352" s="442"/>
      <c r="C352" s="442"/>
      <c r="D352" s="466"/>
      <c r="E352" s="445"/>
      <c r="F352" s="320"/>
      <c r="G352" s="9" t="s">
        <v>2</v>
      </c>
      <c r="H352" s="28"/>
      <c r="I352" s="29"/>
      <c r="J352" s="29"/>
      <c r="K352" s="29"/>
      <c r="L352" s="29"/>
      <c r="M352" s="29"/>
      <c r="N352" s="29"/>
      <c r="O352" s="29"/>
      <c r="P352" s="29"/>
      <c r="Q352" s="29"/>
      <c r="R352" s="29">
        <f t="shared" si="142"/>
        <v>0</v>
      </c>
      <c r="S352" s="22">
        <f>SUM(H352:Q352)/11</f>
        <v>0</v>
      </c>
      <c r="T352" s="65"/>
    </row>
    <row r="353" spans="1:20" x14ac:dyDescent="0.25">
      <c r="A353" s="442"/>
      <c r="B353" s="442"/>
      <c r="C353" s="442"/>
      <c r="D353" s="466"/>
      <c r="E353" s="445"/>
      <c r="F353" s="321"/>
      <c r="G353" s="23" t="s">
        <v>22</v>
      </c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2">
        <f t="shared" si="142"/>
        <v>0</v>
      </c>
      <c r="S353" s="24">
        <f>SUM(S352*2+S351)/3</f>
        <v>0</v>
      </c>
      <c r="T353" s="65"/>
    </row>
    <row r="354" spans="1:20" x14ac:dyDescent="0.25">
      <c r="A354" s="442"/>
      <c r="B354" s="442"/>
      <c r="C354" s="442"/>
      <c r="D354" s="466"/>
      <c r="E354" s="445"/>
      <c r="F354" s="322" t="s">
        <v>20</v>
      </c>
      <c r="G354" s="9" t="s">
        <v>1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>
        <f t="shared" si="142"/>
        <v>0</v>
      </c>
      <c r="S354" s="22">
        <f>SUM(H354:Q354)/10</f>
        <v>0</v>
      </c>
      <c r="T354" s="65"/>
    </row>
    <row r="355" spans="1:20" x14ac:dyDescent="0.25">
      <c r="A355" s="442"/>
      <c r="B355" s="442"/>
      <c r="C355" s="442"/>
      <c r="D355" s="466"/>
      <c r="E355" s="445"/>
      <c r="F355" s="322"/>
      <c r="G355" s="9" t="s">
        <v>2</v>
      </c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>
        <f t="shared" si="142"/>
        <v>0</v>
      </c>
      <c r="S355" s="22">
        <f>SUM(H355:Q355)/12</f>
        <v>0</v>
      </c>
      <c r="T355" s="65"/>
    </row>
    <row r="356" spans="1:20" x14ac:dyDescent="0.25">
      <c r="A356" s="442"/>
      <c r="B356" s="442"/>
      <c r="C356" s="442"/>
      <c r="D356" s="466"/>
      <c r="E356" s="445"/>
      <c r="F356" s="322"/>
      <c r="G356" s="23" t="s">
        <v>23</v>
      </c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2">
        <f t="shared" si="142"/>
        <v>0</v>
      </c>
      <c r="S356" s="24">
        <f>SUM(S355*2+S354)/3</f>
        <v>0</v>
      </c>
      <c r="T356" s="65"/>
    </row>
    <row r="357" spans="1:20" ht="15.75" thickBot="1" x14ac:dyDescent="0.3">
      <c r="A357" s="442"/>
      <c r="B357" s="442"/>
      <c r="C357" s="442"/>
      <c r="D357" s="466"/>
      <c r="E357" s="445"/>
      <c r="F357" s="323" t="s">
        <v>21</v>
      </c>
      <c r="G357" s="323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>
        <f>SUM(S353,S356)/2</f>
        <v>0</v>
      </c>
      <c r="T357" s="11"/>
    </row>
    <row r="358" spans="1:20" ht="15" customHeight="1" x14ac:dyDescent="0.25">
      <c r="A358" s="441">
        <v>51</v>
      </c>
      <c r="B358" s="441" t="s">
        <v>374</v>
      </c>
      <c r="C358" s="441" t="s">
        <v>375</v>
      </c>
      <c r="D358" s="465" t="s">
        <v>58</v>
      </c>
      <c r="E358" s="445"/>
      <c r="F358" s="319" t="s">
        <v>16</v>
      </c>
      <c r="G358" s="12" t="s">
        <v>1</v>
      </c>
      <c r="H358" s="26"/>
      <c r="I358" s="20"/>
      <c r="J358" s="20"/>
      <c r="K358" s="20"/>
      <c r="L358" s="20"/>
      <c r="M358" s="20"/>
      <c r="N358" s="20"/>
      <c r="O358" s="20"/>
      <c r="P358" s="20"/>
      <c r="Q358" s="20"/>
      <c r="R358" s="20">
        <f t="shared" ref="R358:R363" si="143">SUM(H358:Q358)</f>
        <v>0</v>
      </c>
      <c r="S358" s="21">
        <f>SUM(H358:Q358)/9</f>
        <v>0</v>
      </c>
      <c r="T358" s="16"/>
    </row>
    <row r="359" spans="1:20" x14ac:dyDescent="0.25">
      <c r="A359" s="442"/>
      <c r="B359" s="442"/>
      <c r="C359" s="442"/>
      <c r="D359" s="466"/>
      <c r="E359" s="445"/>
      <c r="F359" s="320"/>
      <c r="G359" s="9" t="s">
        <v>2</v>
      </c>
      <c r="H359" s="28"/>
      <c r="I359" s="29"/>
      <c r="J359" s="29"/>
      <c r="K359" s="29"/>
      <c r="L359" s="29"/>
      <c r="M359" s="29"/>
      <c r="N359" s="29"/>
      <c r="O359" s="29"/>
      <c r="P359" s="29"/>
      <c r="Q359" s="29"/>
      <c r="R359" s="29">
        <f t="shared" si="143"/>
        <v>0</v>
      </c>
      <c r="S359" s="22">
        <f>SUM(H359:Q359)/11</f>
        <v>0</v>
      </c>
      <c r="T359" s="65"/>
    </row>
    <row r="360" spans="1:20" x14ac:dyDescent="0.25">
      <c r="A360" s="442"/>
      <c r="B360" s="442"/>
      <c r="C360" s="442"/>
      <c r="D360" s="466"/>
      <c r="E360" s="445"/>
      <c r="F360" s="321"/>
      <c r="G360" s="23" t="s">
        <v>22</v>
      </c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2">
        <f t="shared" si="143"/>
        <v>0</v>
      </c>
      <c r="S360" s="24">
        <f>SUM(S359*2+S358)/3</f>
        <v>0</v>
      </c>
      <c r="T360" s="65"/>
    </row>
    <row r="361" spans="1:20" x14ac:dyDescent="0.25">
      <c r="A361" s="442"/>
      <c r="B361" s="442"/>
      <c r="C361" s="442"/>
      <c r="D361" s="466"/>
      <c r="E361" s="445"/>
      <c r="F361" s="322" t="s">
        <v>20</v>
      </c>
      <c r="G361" s="9" t="s">
        <v>1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>
        <f t="shared" si="143"/>
        <v>0</v>
      </c>
      <c r="S361" s="22">
        <f>SUM(H361:Q361)/10</f>
        <v>0</v>
      </c>
      <c r="T361" s="65"/>
    </row>
    <row r="362" spans="1:20" x14ac:dyDescent="0.25">
      <c r="A362" s="442"/>
      <c r="B362" s="442"/>
      <c r="C362" s="442"/>
      <c r="D362" s="466"/>
      <c r="E362" s="445"/>
      <c r="F362" s="322"/>
      <c r="G362" s="9" t="s">
        <v>2</v>
      </c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>
        <f t="shared" si="143"/>
        <v>0</v>
      </c>
      <c r="S362" s="22">
        <f>SUM(H362:Q362)/12</f>
        <v>0</v>
      </c>
      <c r="T362" s="65"/>
    </row>
    <row r="363" spans="1:20" x14ac:dyDescent="0.25">
      <c r="A363" s="442"/>
      <c r="B363" s="442"/>
      <c r="C363" s="442"/>
      <c r="D363" s="466"/>
      <c r="E363" s="445"/>
      <c r="F363" s="322"/>
      <c r="G363" s="23" t="s">
        <v>23</v>
      </c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2">
        <f t="shared" si="143"/>
        <v>0</v>
      </c>
      <c r="S363" s="24">
        <f>SUM(S362*2+S361)/3</f>
        <v>0</v>
      </c>
      <c r="T363" s="65"/>
    </row>
    <row r="364" spans="1:20" ht="15.75" thickBot="1" x14ac:dyDescent="0.3">
      <c r="A364" s="442"/>
      <c r="B364" s="442"/>
      <c r="C364" s="442"/>
      <c r="D364" s="466"/>
      <c r="E364" s="445"/>
      <c r="F364" s="323" t="s">
        <v>21</v>
      </c>
      <c r="G364" s="323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>
        <f>SUM(S360,S363)/2</f>
        <v>0</v>
      </c>
      <c r="T364" s="11"/>
    </row>
    <row r="365" spans="1:20" ht="15" customHeight="1" x14ac:dyDescent="0.25">
      <c r="A365" s="441">
        <v>52</v>
      </c>
      <c r="B365" s="441" t="s">
        <v>374</v>
      </c>
      <c r="C365" s="441" t="s">
        <v>375</v>
      </c>
      <c r="D365" s="465" t="s">
        <v>58</v>
      </c>
      <c r="E365" s="445"/>
      <c r="F365" s="319" t="s">
        <v>16</v>
      </c>
      <c r="G365" s="12" t="s">
        <v>1</v>
      </c>
      <c r="H365" s="26"/>
      <c r="I365" s="20"/>
      <c r="J365" s="20"/>
      <c r="K365" s="20"/>
      <c r="L365" s="20"/>
      <c r="M365" s="20"/>
      <c r="N365" s="20"/>
      <c r="O365" s="20"/>
      <c r="P365" s="20"/>
      <c r="Q365" s="20"/>
      <c r="R365" s="20">
        <f t="shared" ref="R365:R370" si="144">SUM(H365:Q365)</f>
        <v>0</v>
      </c>
      <c r="S365" s="21">
        <f>SUM(H365:Q365)/9</f>
        <v>0</v>
      </c>
      <c r="T365" s="16"/>
    </row>
    <row r="366" spans="1:20" x14ac:dyDescent="0.25">
      <c r="A366" s="442"/>
      <c r="B366" s="442"/>
      <c r="C366" s="442"/>
      <c r="D366" s="466"/>
      <c r="E366" s="445"/>
      <c r="F366" s="320"/>
      <c r="G366" s="9" t="s">
        <v>2</v>
      </c>
      <c r="H366" s="28"/>
      <c r="I366" s="29"/>
      <c r="J366" s="29"/>
      <c r="K366" s="29"/>
      <c r="L366" s="29"/>
      <c r="M366" s="29"/>
      <c r="N366" s="29"/>
      <c r="O366" s="29"/>
      <c r="P366" s="29"/>
      <c r="Q366" s="29"/>
      <c r="R366" s="29">
        <f t="shared" si="144"/>
        <v>0</v>
      </c>
      <c r="S366" s="22">
        <f>SUM(H366:Q366)/11</f>
        <v>0</v>
      </c>
      <c r="T366" s="65"/>
    </row>
    <row r="367" spans="1:20" x14ac:dyDescent="0.25">
      <c r="A367" s="442"/>
      <c r="B367" s="442"/>
      <c r="C367" s="442"/>
      <c r="D367" s="466"/>
      <c r="E367" s="445"/>
      <c r="F367" s="321"/>
      <c r="G367" s="23" t="s">
        <v>22</v>
      </c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2">
        <f t="shared" si="144"/>
        <v>0</v>
      </c>
      <c r="S367" s="24">
        <f>SUM(S366*2+S365)/3</f>
        <v>0</v>
      </c>
      <c r="T367" s="65"/>
    </row>
    <row r="368" spans="1:20" x14ac:dyDescent="0.25">
      <c r="A368" s="442"/>
      <c r="B368" s="442"/>
      <c r="C368" s="442"/>
      <c r="D368" s="466"/>
      <c r="E368" s="445"/>
      <c r="F368" s="322" t="s">
        <v>20</v>
      </c>
      <c r="G368" s="9" t="s">
        <v>1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>
        <f t="shared" si="144"/>
        <v>0</v>
      </c>
      <c r="S368" s="22">
        <f>SUM(H368:Q368)/10</f>
        <v>0</v>
      </c>
      <c r="T368" s="65"/>
    </row>
    <row r="369" spans="1:20" x14ac:dyDescent="0.25">
      <c r="A369" s="442"/>
      <c r="B369" s="442"/>
      <c r="C369" s="442"/>
      <c r="D369" s="466"/>
      <c r="E369" s="445"/>
      <c r="F369" s="322"/>
      <c r="G369" s="9" t="s">
        <v>2</v>
      </c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>
        <f t="shared" si="144"/>
        <v>0</v>
      </c>
      <c r="S369" s="22">
        <f>SUM(H369:Q369)/12</f>
        <v>0</v>
      </c>
      <c r="T369" s="65"/>
    </row>
    <row r="370" spans="1:20" x14ac:dyDescent="0.25">
      <c r="A370" s="442"/>
      <c r="B370" s="442"/>
      <c r="C370" s="442"/>
      <c r="D370" s="466"/>
      <c r="E370" s="445"/>
      <c r="F370" s="322"/>
      <c r="G370" s="23" t="s">
        <v>23</v>
      </c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2">
        <f t="shared" si="144"/>
        <v>0</v>
      </c>
      <c r="S370" s="24">
        <f>SUM(S369*2+S368)/3</f>
        <v>0</v>
      </c>
      <c r="T370" s="65"/>
    </row>
    <row r="371" spans="1:20" ht="15.75" thickBot="1" x14ac:dyDescent="0.3">
      <c r="A371" s="442"/>
      <c r="B371" s="442"/>
      <c r="C371" s="442"/>
      <c r="D371" s="466"/>
      <c r="E371" s="445"/>
      <c r="F371" s="323" t="s">
        <v>21</v>
      </c>
      <c r="G371" s="323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>
        <f>SUM(S367,S370)/2</f>
        <v>0</v>
      </c>
      <c r="T371" s="11"/>
    </row>
    <row r="372" spans="1:20" ht="15" customHeight="1" x14ac:dyDescent="0.25">
      <c r="A372" s="441">
        <v>53</v>
      </c>
      <c r="B372" s="441" t="s">
        <v>374</v>
      </c>
      <c r="C372" s="441" t="s">
        <v>375</v>
      </c>
      <c r="D372" s="465" t="s">
        <v>58</v>
      </c>
      <c r="E372" s="445"/>
      <c r="F372" s="319" t="s">
        <v>16</v>
      </c>
      <c r="G372" s="12" t="s">
        <v>1</v>
      </c>
      <c r="H372" s="26"/>
      <c r="I372" s="20"/>
      <c r="J372" s="20"/>
      <c r="K372" s="20"/>
      <c r="L372" s="20"/>
      <c r="M372" s="20"/>
      <c r="N372" s="20"/>
      <c r="O372" s="20"/>
      <c r="P372" s="20"/>
      <c r="Q372" s="20"/>
      <c r="R372" s="20">
        <f t="shared" ref="R372:R377" si="145">SUM(H372:Q372)</f>
        <v>0</v>
      </c>
      <c r="S372" s="21">
        <f>SUM(H372:Q372)/9</f>
        <v>0</v>
      </c>
      <c r="T372" s="16"/>
    </row>
    <row r="373" spans="1:20" x14ac:dyDescent="0.25">
      <c r="A373" s="442"/>
      <c r="B373" s="442"/>
      <c r="C373" s="442"/>
      <c r="D373" s="466"/>
      <c r="E373" s="445"/>
      <c r="F373" s="320"/>
      <c r="G373" s="9" t="s">
        <v>2</v>
      </c>
      <c r="H373" s="28"/>
      <c r="I373" s="29"/>
      <c r="J373" s="29"/>
      <c r="K373" s="29"/>
      <c r="L373" s="29"/>
      <c r="M373" s="29"/>
      <c r="N373" s="29"/>
      <c r="O373" s="29"/>
      <c r="P373" s="29"/>
      <c r="Q373" s="29"/>
      <c r="R373" s="29">
        <f t="shared" si="145"/>
        <v>0</v>
      </c>
      <c r="S373" s="22">
        <f>SUM(H373:Q373)/11</f>
        <v>0</v>
      </c>
      <c r="T373" s="65"/>
    </row>
    <row r="374" spans="1:20" x14ac:dyDescent="0.25">
      <c r="A374" s="442"/>
      <c r="B374" s="442"/>
      <c r="C374" s="442"/>
      <c r="D374" s="466"/>
      <c r="E374" s="445"/>
      <c r="F374" s="321"/>
      <c r="G374" s="23" t="s">
        <v>22</v>
      </c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2">
        <f t="shared" si="145"/>
        <v>0</v>
      </c>
      <c r="S374" s="24">
        <f>SUM(S373*2+S372)/3</f>
        <v>0</v>
      </c>
      <c r="T374" s="65"/>
    </row>
    <row r="375" spans="1:20" x14ac:dyDescent="0.25">
      <c r="A375" s="442"/>
      <c r="B375" s="442"/>
      <c r="C375" s="442"/>
      <c r="D375" s="466"/>
      <c r="E375" s="445"/>
      <c r="F375" s="322" t="s">
        <v>20</v>
      </c>
      <c r="G375" s="9" t="s">
        <v>1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>
        <f t="shared" si="145"/>
        <v>0</v>
      </c>
      <c r="S375" s="22">
        <f>SUM(H375:Q375)/10</f>
        <v>0</v>
      </c>
      <c r="T375" s="65"/>
    </row>
    <row r="376" spans="1:20" x14ac:dyDescent="0.25">
      <c r="A376" s="442"/>
      <c r="B376" s="442"/>
      <c r="C376" s="442"/>
      <c r="D376" s="466"/>
      <c r="E376" s="445"/>
      <c r="F376" s="322"/>
      <c r="G376" s="9" t="s">
        <v>2</v>
      </c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>
        <f t="shared" si="145"/>
        <v>0</v>
      </c>
      <c r="S376" s="22">
        <f>SUM(H376:Q376)/12</f>
        <v>0</v>
      </c>
      <c r="T376" s="65"/>
    </row>
    <row r="377" spans="1:20" x14ac:dyDescent="0.25">
      <c r="A377" s="442"/>
      <c r="B377" s="442"/>
      <c r="C377" s="442"/>
      <c r="D377" s="466"/>
      <c r="E377" s="445"/>
      <c r="F377" s="322"/>
      <c r="G377" s="23" t="s">
        <v>23</v>
      </c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2">
        <f t="shared" si="145"/>
        <v>0</v>
      </c>
      <c r="S377" s="24">
        <f>SUM(S376*2+S375)/3</f>
        <v>0</v>
      </c>
      <c r="T377" s="65"/>
    </row>
    <row r="378" spans="1:20" ht="15.75" thickBot="1" x14ac:dyDescent="0.3">
      <c r="A378" s="442"/>
      <c r="B378" s="442"/>
      <c r="C378" s="442"/>
      <c r="D378" s="466"/>
      <c r="E378" s="445"/>
      <c r="F378" s="323" t="s">
        <v>21</v>
      </c>
      <c r="G378" s="323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>
        <f>SUM(S374,S377)/2</f>
        <v>0</v>
      </c>
      <c r="T378" s="11"/>
    </row>
    <row r="379" spans="1:20" ht="15" customHeight="1" x14ac:dyDescent="0.25">
      <c r="A379" s="441">
        <v>54</v>
      </c>
      <c r="B379" s="441" t="s">
        <v>374</v>
      </c>
      <c r="C379" s="441" t="s">
        <v>375</v>
      </c>
      <c r="D379" s="465" t="s">
        <v>58</v>
      </c>
      <c r="E379" s="445"/>
      <c r="F379" s="319" t="s">
        <v>16</v>
      </c>
      <c r="G379" s="12" t="s">
        <v>1</v>
      </c>
      <c r="H379" s="26"/>
      <c r="I379" s="20"/>
      <c r="J379" s="20"/>
      <c r="K379" s="20"/>
      <c r="L379" s="20"/>
      <c r="M379" s="20"/>
      <c r="N379" s="20"/>
      <c r="O379" s="20"/>
      <c r="P379" s="20"/>
      <c r="Q379" s="20"/>
      <c r="R379" s="20">
        <f t="shared" ref="R379:R384" si="146">SUM(H379:Q379)</f>
        <v>0</v>
      </c>
      <c r="S379" s="21">
        <f>SUM(H379:Q379)/9</f>
        <v>0</v>
      </c>
      <c r="T379" s="16"/>
    </row>
    <row r="380" spans="1:20" x14ac:dyDescent="0.25">
      <c r="A380" s="442"/>
      <c r="B380" s="442"/>
      <c r="C380" s="442"/>
      <c r="D380" s="466"/>
      <c r="E380" s="445"/>
      <c r="F380" s="320"/>
      <c r="G380" s="9" t="s">
        <v>2</v>
      </c>
      <c r="H380" s="28"/>
      <c r="I380" s="29"/>
      <c r="J380" s="29"/>
      <c r="K380" s="29"/>
      <c r="L380" s="29"/>
      <c r="M380" s="29"/>
      <c r="N380" s="29"/>
      <c r="O380" s="29"/>
      <c r="P380" s="29"/>
      <c r="Q380" s="29"/>
      <c r="R380" s="29">
        <f t="shared" si="146"/>
        <v>0</v>
      </c>
      <c r="S380" s="22">
        <f>SUM(H380:Q380)/11</f>
        <v>0</v>
      </c>
      <c r="T380" s="65"/>
    </row>
    <row r="381" spans="1:20" x14ac:dyDescent="0.25">
      <c r="A381" s="442"/>
      <c r="B381" s="442"/>
      <c r="C381" s="442"/>
      <c r="D381" s="466"/>
      <c r="E381" s="445"/>
      <c r="F381" s="321"/>
      <c r="G381" s="23" t="s">
        <v>22</v>
      </c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2">
        <f t="shared" si="146"/>
        <v>0</v>
      </c>
      <c r="S381" s="24">
        <f>SUM(S380*2+S379)/3</f>
        <v>0</v>
      </c>
      <c r="T381" s="65"/>
    </row>
    <row r="382" spans="1:20" x14ac:dyDescent="0.25">
      <c r="A382" s="442"/>
      <c r="B382" s="442"/>
      <c r="C382" s="442"/>
      <c r="D382" s="466"/>
      <c r="E382" s="445"/>
      <c r="F382" s="322" t="s">
        <v>20</v>
      </c>
      <c r="G382" s="9" t="s">
        <v>1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>
        <f t="shared" si="146"/>
        <v>0</v>
      </c>
      <c r="S382" s="22">
        <f>SUM(H382:Q382)/10</f>
        <v>0</v>
      </c>
      <c r="T382" s="65"/>
    </row>
    <row r="383" spans="1:20" x14ac:dyDescent="0.25">
      <c r="A383" s="442"/>
      <c r="B383" s="442"/>
      <c r="C383" s="442"/>
      <c r="D383" s="466"/>
      <c r="E383" s="445"/>
      <c r="F383" s="322"/>
      <c r="G383" s="9" t="s">
        <v>2</v>
      </c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>
        <f t="shared" si="146"/>
        <v>0</v>
      </c>
      <c r="S383" s="22">
        <f>SUM(H383:Q383)/12</f>
        <v>0</v>
      </c>
      <c r="T383" s="65"/>
    </row>
    <row r="384" spans="1:20" x14ac:dyDescent="0.25">
      <c r="A384" s="442"/>
      <c r="B384" s="442"/>
      <c r="C384" s="442"/>
      <c r="D384" s="466"/>
      <c r="E384" s="445"/>
      <c r="F384" s="322"/>
      <c r="G384" s="23" t="s">
        <v>23</v>
      </c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2">
        <f t="shared" si="146"/>
        <v>0</v>
      </c>
      <c r="S384" s="24">
        <f>SUM(S383*2+S382)/3</f>
        <v>0</v>
      </c>
      <c r="T384" s="65"/>
    </row>
    <row r="385" spans="1:20" ht="15.75" thickBot="1" x14ac:dyDescent="0.3">
      <c r="A385" s="442"/>
      <c r="B385" s="442"/>
      <c r="C385" s="442"/>
      <c r="D385" s="466"/>
      <c r="E385" s="445"/>
      <c r="F385" s="323" t="s">
        <v>21</v>
      </c>
      <c r="G385" s="323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>
        <f>SUM(S381,S384)/2</f>
        <v>0</v>
      </c>
      <c r="T385" s="11"/>
    </row>
    <row r="386" spans="1:20" ht="15" customHeight="1" x14ac:dyDescent="0.25">
      <c r="A386" s="441">
        <v>55</v>
      </c>
      <c r="B386" s="441" t="s">
        <v>374</v>
      </c>
      <c r="C386" s="441" t="s">
        <v>375</v>
      </c>
      <c r="D386" s="465" t="s">
        <v>58</v>
      </c>
      <c r="E386" s="445"/>
      <c r="F386" s="319" t="s">
        <v>16</v>
      </c>
      <c r="G386" s="12" t="s">
        <v>1</v>
      </c>
      <c r="H386" s="26"/>
      <c r="I386" s="20"/>
      <c r="J386" s="20"/>
      <c r="K386" s="20"/>
      <c r="L386" s="20"/>
      <c r="M386" s="20"/>
      <c r="N386" s="20"/>
      <c r="O386" s="20"/>
      <c r="P386" s="20"/>
      <c r="Q386" s="20"/>
      <c r="R386" s="20">
        <f t="shared" ref="R386:R391" si="147">SUM(H386:Q386)</f>
        <v>0</v>
      </c>
      <c r="S386" s="21">
        <f>SUM(H386:Q386)/9</f>
        <v>0</v>
      </c>
      <c r="T386" s="16"/>
    </row>
    <row r="387" spans="1:20" x14ac:dyDescent="0.25">
      <c r="A387" s="442"/>
      <c r="B387" s="442"/>
      <c r="C387" s="442"/>
      <c r="D387" s="466"/>
      <c r="E387" s="445"/>
      <c r="F387" s="320"/>
      <c r="G387" s="9" t="s">
        <v>2</v>
      </c>
      <c r="H387" s="28"/>
      <c r="I387" s="29"/>
      <c r="J387" s="29"/>
      <c r="K387" s="29"/>
      <c r="L387" s="29"/>
      <c r="M387" s="29"/>
      <c r="N387" s="29"/>
      <c r="O387" s="29"/>
      <c r="P387" s="29"/>
      <c r="Q387" s="29"/>
      <c r="R387" s="29">
        <f t="shared" si="147"/>
        <v>0</v>
      </c>
      <c r="S387" s="22">
        <f>SUM(H387:Q387)/11</f>
        <v>0</v>
      </c>
      <c r="T387" s="65"/>
    </row>
    <row r="388" spans="1:20" x14ac:dyDescent="0.25">
      <c r="A388" s="442"/>
      <c r="B388" s="442"/>
      <c r="C388" s="442"/>
      <c r="D388" s="466"/>
      <c r="E388" s="445"/>
      <c r="F388" s="321"/>
      <c r="G388" s="23" t="s">
        <v>22</v>
      </c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2">
        <f t="shared" si="147"/>
        <v>0</v>
      </c>
      <c r="S388" s="24">
        <f>SUM(S387*2+S386)/3</f>
        <v>0</v>
      </c>
      <c r="T388" s="65"/>
    </row>
    <row r="389" spans="1:20" x14ac:dyDescent="0.25">
      <c r="A389" s="442"/>
      <c r="B389" s="442"/>
      <c r="C389" s="442"/>
      <c r="D389" s="466"/>
      <c r="E389" s="445"/>
      <c r="F389" s="322" t="s">
        <v>20</v>
      </c>
      <c r="G389" s="9" t="s">
        <v>1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>
        <f t="shared" si="147"/>
        <v>0</v>
      </c>
      <c r="S389" s="22">
        <f>SUM(H389:Q389)/10</f>
        <v>0</v>
      </c>
      <c r="T389" s="65"/>
    </row>
    <row r="390" spans="1:20" x14ac:dyDescent="0.25">
      <c r="A390" s="442"/>
      <c r="B390" s="442"/>
      <c r="C390" s="442"/>
      <c r="D390" s="466"/>
      <c r="E390" s="445"/>
      <c r="F390" s="322"/>
      <c r="G390" s="9" t="s">
        <v>2</v>
      </c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>
        <f t="shared" si="147"/>
        <v>0</v>
      </c>
      <c r="S390" s="22">
        <f>SUM(H390:Q390)/12</f>
        <v>0</v>
      </c>
      <c r="T390" s="65"/>
    </row>
    <row r="391" spans="1:20" x14ac:dyDescent="0.25">
      <c r="A391" s="442"/>
      <c r="B391" s="442"/>
      <c r="C391" s="442"/>
      <c r="D391" s="466"/>
      <c r="E391" s="445"/>
      <c r="F391" s="322"/>
      <c r="G391" s="23" t="s">
        <v>23</v>
      </c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2">
        <f t="shared" si="147"/>
        <v>0</v>
      </c>
      <c r="S391" s="24">
        <f>SUM(S390*2+S389)/3</f>
        <v>0</v>
      </c>
      <c r="T391" s="65"/>
    </row>
    <row r="392" spans="1:20" ht="15.75" thickBot="1" x14ac:dyDescent="0.3">
      <c r="A392" s="442"/>
      <c r="B392" s="442"/>
      <c r="C392" s="442"/>
      <c r="D392" s="466"/>
      <c r="E392" s="445"/>
      <c r="F392" s="323" t="s">
        <v>21</v>
      </c>
      <c r="G392" s="323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>
        <f>SUM(S388,S391)/2</f>
        <v>0</v>
      </c>
      <c r="T392" s="11"/>
    </row>
    <row r="393" spans="1:20" ht="15" customHeight="1" x14ac:dyDescent="0.25">
      <c r="A393" s="441">
        <v>56</v>
      </c>
      <c r="B393" s="441" t="s">
        <v>374</v>
      </c>
      <c r="C393" s="441" t="s">
        <v>375</v>
      </c>
      <c r="D393" s="465" t="s">
        <v>58</v>
      </c>
      <c r="E393" s="445"/>
      <c r="F393" s="319" t="s">
        <v>16</v>
      </c>
      <c r="G393" s="12" t="s">
        <v>1</v>
      </c>
      <c r="H393" s="26"/>
      <c r="I393" s="20"/>
      <c r="J393" s="20"/>
      <c r="K393" s="20"/>
      <c r="L393" s="20"/>
      <c r="M393" s="20"/>
      <c r="N393" s="20"/>
      <c r="O393" s="20"/>
      <c r="P393" s="20"/>
      <c r="Q393" s="20"/>
      <c r="R393" s="20">
        <f t="shared" ref="R393:R398" si="148">SUM(H393:Q393)</f>
        <v>0</v>
      </c>
      <c r="S393" s="21">
        <f>SUM(H393:Q393)/9</f>
        <v>0</v>
      </c>
      <c r="T393" s="16"/>
    </row>
    <row r="394" spans="1:20" x14ac:dyDescent="0.25">
      <c r="A394" s="442"/>
      <c r="B394" s="442"/>
      <c r="C394" s="442"/>
      <c r="D394" s="466"/>
      <c r="E394" s="445"/>
      <c r="F394" s="320"/>
      <c r="G394" s="9" t="s">
        <v>2</v>
      </c>
      <c r="H394" s="28"/>
      <c r="I394" s="29"/>
      <c r="J394" s="29"/>
      <c r="K394" s="29"/>
      <c r="L394" s="29"/>
      <c r="M394" s="29"/>
      <c r="N394" s="29"/>
      <c r="O394" s="29"/>
      <c r="P394" s="29"/>
      <c r="Q394" s="29"/>
      <c r="R394" s="29">
        <f t="shared" si="148"/>
        <v>0</v>
      </c>
      <c r="S394" s="22">
        <f>SUM(H394:Q394)/11</f>
        <v>0</v>
      </c>
      <c r="T394" s="65"/>
    </row>
    <row r="395" spans="1:20" x14ac:dyDescent="0.25">
      <c r="A395" s="442"/>
      <c r="B395" s="442"/>
      <c r="C395" s="442"/>
      <c r="D395" s="466"/>
      <c r="E395" s="445"/>
      <c r="F395" s="321"/>
      <c r="G395" s="23" t="s">
        <v>22</v>
      </c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2">
        <f t="shared" si="148"/>
        <v>0</v>
      </c>
      <c r="S395" s="24">
        <f>SUM(S394*2+S393)/3</f>
        <v>0</v>
      </c>
      <c r="T395" s="65"/>
    </row>
    <row r="396" spans="1:20" x14ac:dyDescent="0.25">
      <c r="A396" s="442"/>
      <c r="B396" s="442"/>
      <c r="C396" s="442"/>
      <c r="D396" s="466"/>
      <c r="E396" s="445"/>
      <c r="F396" s="322" t="s">
        <v>20</v>
      </c>
      <c r="G396" s="9" t="s">
        <v>1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>
        <f t="shared" si="148"/>
        <v>0</v>
      </c>
      <c r="S396" s="22">
        <f>SUM(H396:Q396)/10</f>
        <v>0</v>
      </c>
      <c r="T396" s="65"/>
    </row>
    <row r="397" spans="1:20" x14ac:dyDescent="0.25">
      <c r="A397" s="442"/>
      <c r="B397" s="442"/>
      <c r="C397" s="442"/>
      <c r="D397" s="466"/>
      <c r="E397" s="445"/>
      <c r="F397" s="322"/>
      <c r="G397" s="9" t="s">
        <v>2</v>
      </c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>
        <f t="shared" si="148"/>
        <v>0</v>
      </c>
      <c r="S397" s="22">
        <f>SUM(H397:Q397)/12</f>
        <v>0</v>
      </c>
      <c r="T397" s="65"/>
    </row>
    <row r="398" spans="1:20" x14ac:dyDescent="0.25">
      <c r="A398" s="442"/>
      <c r="B398" s="442"/>
      <c r="C398" s="442"/>
      <c r="D398" s="466"/>
      <c r="E398" s="445"/>
      <c r="F398" s="322"/>
      <c r="G398" s="23" t="s">
        <v>23</v>
      </c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2">
        <f t="shared" si="148"/>
        <v>0</v>
      </c>
      <c r="S398" s="24">
        <f>SUM(S397*2+S396)/3</f>
        <v>0</v>
      </c>
      <c r="T398" s="65"/>
    </row>
    <row r="399" spans="1:20" ht="15.75" thickBot="1" x14ac:dyDescent="0.3">
      <c r="A399" s="442"/>
      <c r="B399" s="442"/>
      <c r="C399" s="442"/>
      <c r="D399" s="466"/>
      <c r="E399" s="445"/>
      <c r="F399" s="323" t="s">
        <v>21</v>
      </c>
      <c r="G399" s="323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>
        <f>SUM(S395,S398)/2</f>
        <v>0</v>
      </c>
      <c r="T399" s="11"/>
    </row>
    <row r="400" spans="1:20" ht="15" customHeight="1" x14ac:dyDescent="0.25">
      <c r="A400" s="441">
        <v>57</v>
      </c>
      <c r="B400" s="441" t="s">
        <v>374</v>
      </c>
      <c r="C400" s="441" t="s">
        <v>375</v>
      </c>
      <c r="D400" s="465" t="s">
        <v>58</v>
      </c>
      <c r="E400" s="445"/>
      <c r="F400" s="319"/>
      <c r="G400" s="12" t="s">
        <v>1</v>
      </c>
      <c r="H400" s="26"/>
      <c r="I400" s="20"/>
      <c r="J400" s="20"/>
      <c r="K400" s="20"/>
      <c r="L400" s="20"/>
      <c r="M400" s="20"/>
      <c r="N400" s="20"/>
      <c r="O400" s="20"/>
      <c r="P400" s="20"/>
      <c r="Q400" s="20"/>
      <c r="R400" s="20">
        <f t="shared" ref="R400:R405" si="149">SUM(H400:Q400)</f>
        <v>0</v>
      </c>
      <c r="S400" s="21">
        <f>SUM(H400:Q400)/9</f>
        <v>0</v>
      </c>
      <c r="T400" s="16"/>
    </row>
    <row r="401" spans="1:20" x14ac:dyDescent="0.25">
      <c r="A401" s="442"/>
      <c r="B401" s="442"/>
      <c r="C401" s="442"/>
      <c r="D401" s="466"/>
      <c r="E401" s="445"/>
      <c r="F401" s="320"/>
      <c r="G401" s="9" t="s">
        <v>2</v>
      </c>
      <c r="H401" s="28"/>
      <c r="I401" s="29"/>
      <c r="J401" s="29"/>
      <c r="K401" s="29"/>
      <c r="L401" s="29"/>
      <c r="M401" s="29"/>
      <c r="N401" s="29"/>
      <c r="O401" s="29"/>
      <c r="P401" s="29"/>
      <c r="Q401" s="29"/>
      <c r="R401" s="29">
        <f t="shared" si="149"/>
        <v>0</v>
      </c>
      <c r="S401" s="22">
        <f>SUM(H401:Q401)/11</f>
        <v>0</v>
      </c>
      <c r="T401" s="65"/>
    </row>
    <row r="402" spans="1:20" x14ac:dyDescent="0.25">
      <c r="A402" s="442"/>
      <c r="B402" s="442"/>
      <c r="C402" s="442"/>
      <c r="D402" s="466"/>
      <c r="E402" s="445"/>
      <c r="F402" s="321"/>
      <c r="G402" s="23" t="s">
        <v>22</v>
      </c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2">
        <f t="shared" si="149"/>
        <v>0</v>
      </c>
      <c r="S402" s="24">
        <f>SUM(S401*2+S400)/3</f>
        <v>0</v>
      </c>
      <c r="T402" s="65"/>
    </row>
    <row r="403" spans="1:20" x14ac:dyDescent="0.25">
      <c r="A403" s="442"/>
      <c r="B403" s="442"/>
      <c r="C403" s="442"/>
      <c r="D403" s="466"/>
      <c r="E403" s="445"/>
      <c r="F403" s="322" t="s">
        <v>20</v>
      </c>
      <c r="G403" s="9" t="s">
        <v>1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>
        <f t="shared" si="149"/>
        <v>0</v>
      </c>
      <c r="S403" s="22">
        <f>SUM(H403:Q403)/10</f>
        <v>0</v>
      </c>
      <c r="T403" s="65"/>
    </row>
    <row r="404" spans="1:20" x14ac:dyDescent="0.25">
      <c r="A404" s="442"/>
      <c r="B404" s="442"/>
      <c r="C404" s="442"/>
      <c r="D404" s="466"/>
      <c r="E404" s="445"/>
      <c r="F404" s="322"/>
      <c r="G404" s="9" t="s">
        <v>2</v>
      </c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>
        <f t="shared" si="149"/>
        <v>0</v>
      </c>
      <c r="S404" s="22">
        <f>SUM(H404:Q404)/12</f>
        <v>0</v>
      </c>
      <c r="T404" s="65"/>
    </row>
    <row r="405" spans="1:20" x14ac:dyDescent="0.25">
      <c r="A405" s="442"/>
      <c r="B405" s="442"/>
      <c r="C405" s="442"/>
      <c r="D405" s="466"/>
      <c r="E405" s="445"/>
      <c r="F405" s="322"/>
      <c r="G405" s="23" t="s">
        <v>23</v>
      </c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2">
        <f t="shared" si="149"/>
        <v>0</v>
      </c>
      <c r="S405" s="24">
        <f>SUM(S404*2+S403)/3</f>
        <v>0</v>
      </c>
      <c r="T405" s="65"/>
    </row>
    <row r="406" spans="1:20" ht="15.75" thickBot="1" x14ac:dyDescent="0.3">
      <c r="A406" s="442"/>
      <c r="B406" s="442"/>
      <c r="C406" s="442"/>
      <c r="D406" s="466"/>
      <c r="E406" s="445"/>
      <c r="F406" s="323" t="s">
        <v>21</v>
      </c>
      <c r="G406" s="323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>
        <f>SUM(S402,S405)/2</f>
        <v>0</v>
      </c>
      <c r="T406" s="11"/>
    </row>
    <row r="407" spans="1:20" ht="15" customHeight="1" x14ac:dyDescent="0.25">
      <c r="A407" s="441">
        <v>58</v>
      </c>
      <c r="B407" s="441" t="s">
        <v>374</v>
      </c>
      <c r="C407" s="441" t="s">
        <v>375</v>
      </c>
      <c r="D407" s="465" t="s">
        <v>58</v>
      </c>
      <c r="E407" s="445"/>
      <c r="F407" s="319" t="s">
        <v>16</v>
      </c>
      <c r="G407" s="12" t="s">
        <v>1</v>
      </c>
      <c r="H407" s="26"/>
      <c r="I407" s="20"/>
      <c r="J407" s="20"/>
      <c r="K407" s="20"/>
      <c r="L407" s="20"/>
      <c r="M407" s="20"/>
      <c r="N407" s="20"/>
      <c r="O407" s="20"/>
      <c r="P407" s="20"/>
      <c r="Q407" s="20"/>
      <c r="R407" s="20">
        <f t="shared" ref="R407:R412" si="150">SUM(H407:Q407)</f>
        <v>0</v>
      </c>
      <c r="S407" s="21">
        <f>SUM(H407:Q407)/9</f>
        <v>0</v>
      </c>
      <c r="T407" s="16"/>
    </row>
    <row r="408" spans="1:20" x14ac:dyDescent="0.25">
      <c r="A408" s="442"/>
      <c r="B408" s="442"/>
      <c r="C408" s="442"/>
      <c r="D408" s="466"/>
      <c r="E408" s="445"/>
      <c r="F408" s="320"/>
      <c r="G408" s="9" t="s">
        <v>2</v>
      </c>
      <c r="H408" s="28"/>
      <c r="I408" s="29"/>
      <c r="J408" s="29"/>
      <c r="K408" s="29"/>
      <c r="L408" s="29"/>
      <c r="M408" s="29"/>
      <c r="N408" s="29"/>
      <c r="O408" s="29"/>
      <c r="P408" s="29"/>
      <c r="Q408" s="29"/>
      <c r="R408" s="29">
        <f t="shared" si="150"/>
        <v>0</v>
      </c>
      <c r="S408" s="22">
        <f>SUM(H408:Q408)/11</f>
        <v>0</v>
      </c>
      <c r="T408" s="65"/>
    </row>
    <row r="409" spans="1:20" x14ac:dyDescent="0.25">
      <c r="A409" s="442"/>
      <c r="B409" s="442"/>
      <c r="C409" s="442"/>
      <c r="D409" s="466"/>
      <c r="E409" s="445"/>
      <c r="F409" s="321"/>
      <c r="G409" s="23" t="s">
        <v>22</v>
      </c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2">
        <f t="shared" si="150"/>
        <v>0</v>
      </c>
      <c r="S409" s="24">
        <f>SUM(S408*2+S407)/3</f>
        <v>0</v>
      </c>
      <c r="T409" s="65"/>
    </row>
    <row r="410" spans="1:20" x14ac:dyDescent="0.25">
      <c r="A410" s="442"/>
      <c r="B410" s="442"/>
      <c r="C410" s="442"/>
      <c r="D410" s="466"/>
      <c r="E410" s="445"/>
      <c r="F410" s="322" t="s">
        <v>20</v>
      </c>
      <c r="G410" s="9" t="s">
        <v>1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>
        <f t="shared" si="150"/>
        <v>0</v>
      </c>
      <c r="S410" s="22">
        <f>SUM(H410:Q410)/10</f>
        <v>0</v>
      </c>
      <c r="T410" s="65"/>
    </row>
    <row r="411" spans="1:20" x14ac:dyDescent="0.25">
      <c r="A411" s="442"/>
      <c r="B411" s="442"/>
      <c r="C411" s="442"/>
      <c r="D411" s="466"/>
      <c r="E411" s="445"/>
      <c r="F411" s="322"/>
      <c r="G411" s="9" t="s">
        <v>2</v>
      </c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>
        <f t="shared" si="150"/>
        <v>0</v>
      </c>
      <c r="S411" s="22">
        <f>SUM(H411:Q411)/12</f>
        <v>0</v>
      </c>
      <c r="T411" s="65"/>
    </row>
    <row r="412" spans="1:20" x14ac:dyDescent="0.25">
      <c r="A412" s="442"/>
      <c r="B412" s="442"/>
      <c r="C412" s="442"/>
      <c r="D412" s="466"/>
      <c r="E412" s="445"/>
      <c r="F412" s="322"/>
      <c r="G412" s="23" t="s">
        <v>23</v>
      </c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2">
        <f t="shared" si="150"/>
        <v>0</v>
      </c>
      <c r="S412" s="24">
        <f>SUM(S411*2+S410)/3</f>
        <v>0</v>
      </c>
      <c r="T412" s="65"/>
    </row>
    <row r="413" spans="1:20" ht="15.75" thickBot="1" x14ac:dyDescent="0.3">
      <c r="A413" s="442"/>
      <c r="B413" s="442"/>
      <c r="C413" s="442"/>
      <c r="D413" s="466"/>
      <c r="E413" s="445"/>
      <c r="F413" s="323" t="s">
        <v>21</v>
      </c>
      <c r="G413" s="323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>
        <f>SUM(S409,S412)/2</f>
        <v>0</v>
      </c>
      <c r="T413" s="11"/>
    </row>
    <row r="414" spans="1:20" ht="15" customHeight="1" x14ac:dyDescent="0.25">
      <c r="A414" s="441">
        <v>59</v>
      </c>
      <c r="B414" s="441" t="s">
        <v>374</v>
      </c>
      <c r="C414" s="441" t="s">
        <v>375</v>
      </c>
      <c r="D414" s="465" t="s">
        <v>58</v>
      </c>
      <c r="E414" s="423"/>
      <c r="F414" s="319" t="s">
        <v>16</v>
      </c>
      <c r="G414" s="12" t="s">
        <v>1</v>
      </c>
      <c r="H414" s="26"/>
      <c r="I414" s="20"/>
      <c r="J414" s="20"/>
      <c r="K414" s="20"/>
      <c r="L414" s="20"/>
      <c r="M414" s="20"/>
      <c r="N414" s="20"/>
      <c r="O414" s="20"/>
      <c r="P414" s="20"/>
      <c r="Q414" s="20"/>
      <c r="R414" s="20">
        <f t="shared" ref="R414:R419" si="151">SUM(H414:Q414)</f>
        <v>0</v>
      </c>
      <c r="S414" s="21">
        <f>SUM(H414:Q414)/10</f>
        <v>0</v>
      </c>
      <c r="T414" s="16"/>
    </row>
    <row r="415" spans="1:20" x14ac:dyDescent="0.25">
      <c r="A415" s="442"/>
      <c r="B415" s="442"/>
      <c r="C415" s="442"/>
      <c r="D415" s="466"/>
      <c r="E415" s="423"/>
      <c r="F415" s="320"/>
      <c r="G415" s="9" t="s">
        <v>2</v>
      </c>
      <c r="H415" s="28"/>
      <c r="I415" s="29"/>
      <c r="J415" s="29"/>
      <c r="K415" s="29"/>
      <c r="L415" s="29"/>
      <c r="M415" s="29"/>
      <c r="N415" s="29"/>
      <c r="O415" s="29"/>
      <c r="P415" s="29"/>
      <c r="Q415" s="29"/>
      <c r="R415" s="29">
        <f t="shared" si="151"/>
        <v>0</v>
      </c>
      <c r="S415" s="22">
        <f>SUM(H415:Q415)/12</f>
        <v>0</v>
      </c>
      <c r="T415" s="65"/>
    </row>
    <row r="416" spans="1:20" x14ac:dyDescent="0.25">
      <c r="A416" s="442"/>
      <c r="B416" s="442"/>
      <c r="C416" s="442"/>
      <c r="D416" s="466"/>
      <c r="E416" s="423"/>
      <c r="F416" s="321"/>
      <c r="G416" s="23" t="s">
        <v>22</v>
      </c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2">
        <f t="shared" si="151"/>
        <v>0</v>
      </c>
      <c r="S416" s="24">
        <f>SUM(S415*2+S414)/3</f>
        <v>0</v>
      </c>
      <c r="T416" s="65"/>
    </row>
    <row r="417" spans="1:20" x14ac:dyDescent="0.25">
      <c r="A417" s="442"/>
      <c r="B417" s="442"/>
      <c r="C417" s="442"/>
      <c r="D417" s="466"/>
      <c r="E417" s="423"/>
      <c r="F417" s="322" t="s">
        <v>20</v>
      </c>
      <c r="G417" s="9" t="s">
        <v>1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>
        <f t="shared" si="151"/>
        <v>0</v>
      </c>
      <c r="S417" s="22">
        <f>SUM(H417:Q417)/10</f>
        <v>0</v>
      </c>
      <c r="T417" s="65"/>
    </row>
    <row r="418" spans="1:20" x14ac:dyDescent="0.25">
      <c r="A418" s="442"/>
      <c r="B418" s="442"/>
      <c r="C418" s="442"/>
      <c r="D418" s="466"/>
      <c r="E418" s="423"/>
      <c r="F418" s="322"/>
      <c r="G418" s="9" t="s">
        <v>2</v>
      </c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>
        <f t="shared" si="151"/>
        <v>0</v>
      </c>
      <c r="S418" s="22">
        <f>SUM(H418:Q418)/12</f>
        <v>0</v>
      </c>
      <c r="T418" s="65"/>
    </row>
    <row r="419" spans="1:20" x14ac:dyDescent="0.25">
      <c r="A419" s="442"/>
      <c r="B419" s="442"/>
      <c r="C419" s="442"/>
      <c r="D419" s="466"/>
      <c r="E419" s="423"/>
      <c r="F419" s="322"/>
      <c r="G419" s="23" t="s">
        <v>23</v>
      </c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2">
        <f t="shared" si="151"/>
        <v>0</v>
      </c>
      <c r="S419" s="24">
        <f>SUM(S418*2+S417)/3</f>
        <v>0</v>
      </c>
      <c r="T419" s="65"/>
    </row>
    <row r="420" spans="1:20" ht="15.75" thickBot="1" x14ac:dyDescent="0.3">
      <c r="A420" s="442"/>
      <c r="B420" s="442"/>
      <c r="C420" s="442"/>
      <c r="D420" s="466"/>
      <c r="E420" s="423"/>
      <c r="F420" s="323" t="s">
        <v>21</v>
      </c>
      <c r="G420" s="323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>
        <f>SUM(S416,S419)/2</f>
        <v>0</v>
      </c>
      <c r="T420" s="11"/>
    </row>
    <row r="421" spans="1:20" ht="15" customHeight="1" x14ac:dyDescent="0.25">
      <c r="A421" s="441">
        <v>60</v>
      </c>
      <c r="B421" s="441" t="s">
        <v>374</v>
      </c>
      <c r="C421" s="441" t="s">
        <v>375</v>
      </c>
      <c r="D421" s="465" t="s">
        <v>58</v>
      </c>
      <c r="E421" s="423"/>
      <c r="F421" s="319" t="s">
        <v>16</v>
      </c>
      <c r="G421" s="12" t="s">
        <v>1</v>
      </c>
      <c r="H421" s="26"/>
      <c r="I421" s="20"/>
      <c r="J421" s="20"/>
      <c r="K421" s="20"/>
      <c r="L421" s="20"/>
      <c r="M421" s="20"/>
      <c r="N421" s="20"/>
      <c r="O421" s="20"/>
      <c r="P421" s="20"/>
      <c r="Q421" s="20"/>
      <c r="R421" s="20">
        <f t="shared" ref="R421:R426" si="152">SUM(H421:Q421)</f>
        <v>0</v>
      </c>
      <c r="S421" s="21">
        <f>SUM(H421:Q421)/10</f>
        <v>0</v>
      </c>
      <c r="T421" s="16"/>
    </row>
    <row r="422" spans="1:20" x14ac:dyDescent="0.25">
      <c r="A422" s="442"/>
      <c r="B422" s="442"/>
      <c r="C422" s="442"/>
      <c r="D422" s="466"/>
      <c r="E422" s="423"/>
      <c r="F422" s="320"/>
      <c r="G422" s="9" t="s">
        <v>2</v>
      </c>
      <c r="H422" s="28"/>
      <c r="I422" s="29"/>
      <c r="J422" s="29"/>
      <c r="K422" s="29"/>
      <c r="L422" s="29"/>
      <c r="M422" s="29"/>
      <c r="N422" s="29"/>
      <c r="O422" s="29"/>
      <c r="P422" s="29"/>
      <c r="Q422" s="29"/>
      <c r="R422" s="29">
        <f t="shared" si="152"/>
        <v>0</v>
      </c>
      <c r="S422" s="22">
        <f>SUM(H422:Q422)/12</f>
        <v>0</v>
      </c>
      <c r="T422" s="65"/>
    </row>
    <row r="423" spans="1:20" x14ac:dyDescent="0.25">
      <c r="A423" s="442"/>
      <c r="B423" s="442"/>
      <c r="C423" s="442"/>
      <c r="D423" s="466"/>
      <c r="E423" s="423"/>
      <c r="F423" s="321"/>
      <c r="G423" s="23" t="s">
        <v>22</v>
      </c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2">
        <f t="shared" si="152"/>
        <v>0</v>
      </c>
      <c r="S423" s="24">
        <f>SUM(S422*2+S421)/3</f>
        <v>0</v>
      </c>
      <c r="T423" s="65"/>
    </row>
    <row r="424" spans="1:20" x14ac:dyDescent="0.25">
      <c r="A424" s="442"/>
      <c r="B424" s="442"/>
      <c r="C424" s="442"/>
      <c r="D424" s="466"/>
      <c r="E424" s="423"/>
      <c r="F424" s="322" t="s">
        <v>20</v>
      </c>
      <c r="G424" s="9" t="s">
        <v>1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>
        <f t="shared" si="152"/>
        <v>0</v>
      </c>
      <c r="S424" s="22">
        <f>SUM(H424:Q424)/10</f>
        <v>0</v>
      </c>
      <c r="T424" s="65"/>
    </row>
    <row r="425" spans="1:20" x14ac:dyDescent="0.25">
      <c r="A425" s="442"/>
      <c r="B425" s="442"/>
      <c r="C425" s="442"/>
      <c r="D425" s="466"/>
      <c r="E425" s="423"/>
      <c r="F425" s="322"/>
      <c r="G425" s="9" t="s">
        <v>2</v>
      </c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>
        <f t="shared" si="152"/>
        <v>0</v>
      </c>
      <c r="S425" s="22">
        <f>SUM(H425:Q425)/12</f>
        <v>0</v>
      </c>
      <c r="T425" s="65"/>
    </row>
    <row r="426" spans="1:20" x14ac:dyDescent="0.25">
      <c r="A426" s="442"/>
      <c r="B426" s="442"/>
      <c r="C426" s="442"/>
      <c r="D426" s="466"/>
      <c r="E426" s="423"/>
      <c r="F426" s="322"/>
      <c r="G426" s="23" t="s">
        <v>23</v>
      </c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2">
        <f t="shared" si="152"/>
        <v>0</v>
      </c>
      <c r="S426" s="24">
        <f>SUM(S425*2+S424)/3</f>
        <v>0</v>
      </c>
      <c r="T426" s="65"/>
    </row>
    <row r="427" spans="1:20" ht="15.75" thickBot="1" x14ac:dyDescent="0.3">
      <c r="A427" s="442"/>
      <c r="B427" s="442"/>
      <c r="C427" s="442"/>
      <c r="D427" s="466"/>
      <c r="E427" s="423"/>
      <c r="F427" s="323" t="s">
        <v>21</v>
      </c>
      <c r="G427" s="323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>
        <f>SUM(S423,S426)/2</f>
        <v>0</v>
      </c>
      <c r="T427" s="11"/>
    </row>
    <row r="428" spans="1:20" ht="15" customHeight="1" x14ac:dyDescent="0.25">
      <c r="A428" s="441">
        <v>61</v>
      </c>
      <c r="B428" s="441" t="s">
        <v>374</v>
      </c>
      <c r="C428" s="441" t="s">
        <v>375</v>
      </c>
      <c r="D428" s="465" t="s">
        <v>58</v>
      </c>
      <c r="E428" s="423"/>
      <c r="F428" s="319" t="s">
        <v>16</v>
      </c>
      <c r="G428" s="12" t="s">
        <v>1</v>
      </c>
      <c r="H428" s="26"/>
      <c r="I428" s="20"/>
      <c r="J428" s="20"/>
      <c r="K428" s="20"/>
      <c r="L428" s="20"/>
      <c r="M428" s="20"/>
      <c r="N428" s="20"/>
      <c r="O428" s="20"/>
      <c r="P428" s="20"/>
      <c r="Q428" s="20"/>
      <c r="R428" s="20">
        <f t="shared" ref="R428:R433" si="153">SUM(H428:Q428)</f>
        <v>0</v>
      </c>
      <c r="S428" s="21">
        <f>SUM(H428:Q428)/10</f>
        <v>0</v>
      </c>
      <c r="T428" s="16"/>
    </row>
    <row r="429" spans="1:20" x14ac:dyDescent="0.25">
      <c r="A429" s="442"/>
      <c r="B429" s="442"/>
      <c r="C429" s="442"/>
      <c r="D429" s="466"/>
      <c r="E429" s="423"/>
      <c r="F429" s="320"/>
      <c r="G429" s="9" t="s">
        <v>2</v>
      </c>
      <c r="H429" s="28"/>
      <c r="I429" s="29"/>
      <c r="J429" s="29"/>
      <c r="K429" s="29"/>
      <c r="L429" s="29"/>
      <c r="M429" s="29"/>
      <c r="N429" s="29"/>
      <c r="O429" s="29"/>
      <c r="P429" s="29"/>
      <c r="Q429" s="29"/>
      <c r="R429" s="29">
        <f t="shared" si="153"/>
        <v>0</v>
      </c>
      <c r="S429" s="22">
        <f>SUM(H429:Q429)/12</f>
        <v>0</v>
      </c>
      <c r="T429" s="65"/>
    </row>
    <row r="430" spans="1:20" x14ac:dyDescent="0.25">
      <c r="A430" s="442"/>
      <c r="B430" s="442"/>
      <c r="C430" s="442"/>
      <c r="D430" s="466"/>
      <c r="E430" s="423"/>
      <c r="F430" s="321"/>
      <c r="G430" s="23" t="s">
        <v>22</v>
      </c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2">
        <f t="shared" si="153"/>
        <v>0</v>
      </c>
      <c r="S430" s="24">
        <f>SUM(S429*2+S428)/3</f>
        <v>0</v>
      </c>
      <c r="T430" s="65"/>
    </row>
    <row r="431" spans="1:20" x14ac:dyDescent="0.25">
      <c r="A431" s="442"/>
      <c r="B431" s="442"/>
      <c r="C431" s="442"/>
      <c r="D431" s="466"/>
      <c r="E431" s="423"/>
      <c r="F431" s="322" t="s">
        <v>20</v>
      </c>
      <c r="G431" s="9" t="s">
        <v>1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>
        <f t="shared" si="153"/>
        <v>0</v>
      </c>
      <c r="S431" s="22">
        <f>SUM(H431:Q431)/10</f>
        <v>0</v>
      </c>
      <c r="T431" s="65"/>
    </row>
    <row r="432" spans="1:20" x14ac:dyDescent="0.25">
      <c r="A432" s="442"/>
      <c r="B432" s="442"/>
      <c r="C432" s="442"/>
      <c r="D432" s="466"/>
      <c r="E432" s="423"/>
      <c r="F432" s="322"/>
      <c r="G432" s="9" t="s">
        <v>2</v>
      </c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>
        <f t="shared" si="153"/>
        <v>0</v>
      </c>
      <c r="S432" s="22">
        <f>SUM(H432:Q432)/12</f>
        <v>0</v>
      </c>
      <c r="T432" s="65"/>
    </row>
    <row r="433" spans="1:20" x14ac:dyDescent="0.25">
      <c r="A433" s="442"/>
      <c r="B433" s="442"/>
      <c r="C433" s="442"/>
      <c r="D433" s="466"/>
      <c r="E433" s="423"/>
      <c r="F433" s="322"/>
      <c r="G433" s="23" t="s">
        <v>23</v>
      </c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2">
        <f t="shared" si="153"/>
        <v>0</v>
      </c>
      <c r="S433" s="24">
        <f>SUM(S432*2+S431)/3</f>
        <v>0</v>
      </c>
      <c r="T433" s="65"/>
    </row>
    <row r="434" spans="1:20" ht="15.75" thickBot="1" x14ac:dyDescent="0.3">
      <c r="A434" s="442"/>
      <c r="B434" s="442"/>
      <c r="C434" s="442"/>
      <c r="D434" s="466"/>
      <c r="E434" s="423"/>
      <c r="F434" s="323" t="s">
        <v>21</v>
      </c>
      <c r="G434" s="323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>
        <f>SUM(S430,S433)/2</f>
        <v>0</v>
      </c>
      <c r="T434" s="11"/>
    </row>
    <row r="435" spans="1:20" ht="15" customHeight="1" x14ac:dyDescent="0.25">
      <c r="A435" s="441">
        <v>62</v>
      </c>
      <c r="B435" s="441" t="s">
        <v>374</v>
      </c>
      <c r="C435" s="441" t="s">
        <v>375</v>
      </c>
      <c r="D435" s="465" t="s">
        <v>58</v>
      </c>
      <c r="E435" s="423"/>
      <c r="F435" s="319" t="s">
        <v>16</v>
      </c>
      <c r="G435" s="12" t="s">
        <v>1</v>
      </c>
      <c r="H435" s="26"/>
      <c r="I435" s="20"/>
      <c r="J435" s="20"/>
      <c r="K435" s="20"/>
      <c r="L435" s="20"/>
      <c r="M435" s="20"/>
      <c r="N435" s="20"/>
      <c r="O435" s="20"/>
      <c r="P435" s="20"/>
      <c r="Q435" s="20"/>
      <c r="R435" s="20">
        <f t="shared" ref="R435:R440" si="154">SUM(H435:Q435)</f>
        <v>0</v>
      </c>
      <c r="S435" s="21">
        <f>SUM(H435:Q435)/10</f>
        <v>0</v>
      </c>
      <c r="T435" s="16"/>
    </row>
    <row r="436" spans="1:20" x14ac:dyDescent="0.25">
      <c r="A436" s="442"/>
      <c r="B436" s="442"/>
      <c r="C436" s="442"/>
      <c r="D436" s="466"/>
      <c r="E436" s="423"/>
      <c r="F436" s="320"/>
      <c r="G436" s="9" t="s">
        <v>2</v>
      </c>
      <c r="H436" s="28"/>
      <c r="I436" s="29"/>
      <c r="J436" s="29"/>
      <c r="K436" s="29"/>
      <c r="L436" s="29"/>
      <c r="M436" s="29"/>
      <c r="N436" s="29"/>
      <c r="O436" s="29"/>
      <c r="P436" s="29"/>
      <c r="Q436" s="29"/>
      <c r="R436" s="29">
        <f t="shared" si="154"/>
        <v>0</v>
      </c>
      <c r="S436" s="22">
        <f>SUM(H436:Q436)/12</f>
        <v>0</v>
      </c>
      <c r="T436" s="65"/>
    </row>
    <row r="437" spans="1:20" x14ac:dyDescent="0.25">
      <c r="A437" s="442"/>
      <c r="B437" s="442"/>
      <c r="C437" s="442"/>
      <c r="D437" s="466"/>
      <c r="E437" s="423"/>
      <c r="F437" s="321"/>
      <c r="G437" s="23" t="s">
        <v>22</v>
      </c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2">
        <f t="shared" si="154"/>
        <v>0</v>
      </c>
      <c r="S437" s="24">
        <f>SUM(S436*2+S435)/3</f>
        <v>0</v>
      </c>
      <c r="T437" s="65"/>
    </row>
    <row r="438" spans="1:20" x14ac:dyDescent="0.25">
      <c r="A438" s="442"/>
      <c r="B438" s="442"/>
      <c r="C438" s="442"/>
      <c r="D438" s="466"/>
      <c r="E438" s="423"/>
      <c r="F438" s="322" t="s">
        <v>20</v>
      </c>
      <c r="G438" s="9" t="s">
        <v>1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>
        <f t="shared" si="154"/>
        <v>0</v>
      </c>
      <c r="S438" s="22">
        <f>SUM(H438:Q438)/10</f>
        <v>0</v>
      </c>
      <c r="T438" s="65"/>
    </row>
    <row r="439" spans="1:20" x14ac:dyDescent="0.25">
      <c r="A439" s="442"/>
      <c r="B439" s="442"/>
      <c r="C439" s="442"/>
      <c r="D439" s="466"/>
      <c r="E439" s="423"/>
      <c r="F439" s="322"/>
      <c r="G439" s="9" t="s">
        <v>2</v>
      </c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>
        <f t="shared" si="154"/>
        <v>0</v>
      </c>
      <c r="S439" s="22">
        <f>SUM(H439:Q439)/12</f>
        <v>0</v>
      </c>
      <c r="T439" s="65"/>
    </row>
    <row r="440" spans="1:20" x14ac:dyDescent="0.25">
      <c r="A440" s="442"/>
      <c r="B440" s="442"/>
      <c r="C440" s="442"/>
      <c r="D440" s="466"/>
      <c r="E440" s="423"/>
      <c r="F440" s="322"/>
      <c r="G440" s="23" t="s">
        <v>23</v>
      </c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2">
        <f t="shared" si="154"/>
        <v>0</v>
      </c>
      <c r="S440" s="24">
        <f>SUM(S439*2+S438)/3</f>
        <v>0</v>
      </c>
      <c r="T440" s="65"/>
    </row>
    <row r="441" spans="1:20" ht="15.75" thickBot="1" x14ac:dyDescent="0.3">
      <c r="A441" s="442"/>
      <c r="B441" s="442"/>
      <c r="C441" s="442"/>
      <c r="D441" s="466"/>
      <c r="E441" s="423"/>
      <c r="F441" s="323" t="s">
        <v>21</v>
      </c>
      <c r="G441" s="323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>
        <f>SUM(S437,S440)/2</f>
        <v>0</v>
      </c>
      <c r="T441" s="11"/>
    </row>
    <row r="442" spans="1:20" ht="15" customHeight="1" x14ac:dyDescent="0.25">
      <c r="A442" s="441">
        <v>63</v>
      </c>
      <c r="B442" s="441" t="s">
        <v>374</v>
      </c>
      <c r="C442" s="441" t="s">
        <v>375</v>
      </c>
      <c r="D442" s="465" t="s">
        <v>58</v>
      </c>
      <c r="E442" s="423"/>
      <c r="F442" s="319" t="s">
        <v>16</v>
      </c>
      <c r="G442" s="12" t="s">
        <v>1</v>
      </c>
      <c r="H442" s="26"/>
      <c r="I442" s="20"/>
      <c r="J442" s="20"/>
      <c r="K442" s="20"/>
      <c r="L442" s="20"/>
      <c r="M442" s="20"/>
      <c r="N442" s="20"/>
      <c r="O442" s="20"/>
      <c r="P442" s="20"/>
      <c r="Q442" s="20"/>
      <c r="R442" s="20">
        <f t="shared" ref="R442:R447" si="155">SUM(H442:Q442)</f>
        <v>0</v>
      </c>
      <c r="S442" s="21">
        <f>SUM(H442:Q442)/10</f>
        <v>0</v>
      </c>
      <c r="T442" s="16"/>
    </row>
    <row r="443" spans="1:20" x14ac:dyDescent="0.25">
      <c r="A443" s="442"/>
      <c r="B443" s="442"/>
      <c r="C443" s="442"/>
      <c r="D443" s="466"/>
      <c r="E443" s="423"/>
      <c r="F443" s="320"/>
      <c r="G443" s="9" t="s">
        <v>2</v>
      </c>
      <c r="H443" s="28"/>
      <c r="I443" s="29"/>
      <c r="J443" s="29"/>
      <c r="K443" s="29"/>
      <c r="L443" s="29"/>
      <c r="M443" s="29"/>
      <c r="N443" s="29"/>
      <c r="O443" s="29"/>
      <c r="P443" s="29"/>
      <c r="Q443" s="29"/>
      <c r="R443" s="29">
        <f t="shared" si="155"/>
        <v>0</v>
      </c>
      <c r="S443" s="22">
        <f>SUM(H443:Q443)/12</f>
        <v>0</v>
      </c>
      <c r="T443" s="65"/>
    </row>
    <row r="444" spans="1:20" x14ac:dyDescent="0.25">
      <c r="A444" s="442"/>
      <c r="B444" s="442"/>
      <c r="C444" s="442"/>
      <c r="D444" s="466"/>
      <c r="E444" s="423"/>
      <c r="F444" s="321"/>
      <c r="G444" s="23" t="s">
        <v>22</v>
      </c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2">
        <f t="shared" si="155"/>
        <v>0</v>
      </c>
      <c r="S444" s="24">
        <f>SUM(S443*2+S442)/3</f>
        <v>0</v>
      </c>
      <c r="T444" s="65"/>
    </row>
    <row r="445" spans="1:20" x14ac:dyDescent="0.25">
      <c r="A445" s="442"/>
      <c r="B445" s="442"/>
      <c r="C445" s="442"/>
      <c r="D445" s="466"/>
      <c r="E445" s="423"/>
      <c r="F445" s="322" t="s">
        <v>20</v>
      </c>
      <c r="G445" s="9" t="s">
        <v>1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>
        <f t="shared" si="155"/>
        <v>0</v>
      </c>
      <c r="S445" s="22">
        <f>SUM(H445:Q445)/10</f>
        <v>0</v>
      </c>
      <c r="T445" s="65"/>
    </row>
    <row r="446" spans="1:20" x14ac:dyDescent="0.25">
      <c r="A446" s="442"/>
      <c r="B446" s="442"/>
      <c r="C446" s="442"/>
      <c r="D446" s="466"/>
      <c r="E446" s="423"/>
      <c r="F446" s="322"/>
      <c r="G446" s="9" t="s">
        <v>2</v>
      </c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>
        <f t="shared" si="155"/>
        <v>0</v>
      </c>
      <c r="S446" s="22">
        <f>SUM(H446:Q446)/12</f>
        <v>0</v>
      </c>
      <c r="T446" s="65"/>
    </row>
    <row r="447" spans="1:20" x14ac:dyDescent="0.25">
      <c r="A447" s="442"/>
      <c r="B447" s="442"/>
      <c r="C447" s="442"/>
      <c r="D447" s="466"/>
      <c r="E447" s="423"/>
      <c r="F447" s="322"/>
      <c r="G447" s="23" t="s">
        <v>23</v>
      </c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2">
        <f t="shared" si="155"/>
        <v>0</v>
      </c>
      <c r="S447" s="24">
        <f>SUM(S446*2+S445)/3</f>
        <v>0</v>
      </c>
      <c r="T447" s="65"/>
    </row>
    <row r="448" spans="1:20" ht="15.75" thickBot="1" x14ac:dyDescent="0.3">
      <c r="A448" s="442"/>
      <c r="B448" s="442"/>
      <c r="C448" s="442"/>
      <c r="D448" s="466"/>
      <c r="E448" s="423"/>
      <c r="F448" s="323" t="s">
        <v>21</v>
      </c>
      <c r="G448" s="323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>
        <f>SUM(S444,S447)/2</f>
        <v>0</v>
      </c>
      <c r="T448" s="11"/>
    </row>
    <row r="449" spans="1:20" ht="15" customHeight="1" x14ac:dyDescent="0.25">
      <c r="A449" s="441">
        <v>64</v>
      </c>
      <c r="B449" s="441" t="s">
        <v>55</v>
      </c>
      <c r="C449" s="441" t="s">
        <v>34</v>
      </c>
      <c r="D449" s="465" t="s">
        <v>58</v>
      </c>
      <c r="E449" s="423"/>
      <c r="F449" s="319" t="s">
        <v>16</v>
      </c>
      <c r="G449" s="12" t="s">
        <v>1</v>
      </c>
      <c r="H449" s="26"/>
      <c r="I449" s="20"/>
      <c r="J449" s="20"/>
      <c r="K449" s="20"/>
      <c r="L449" s="20"/>
      <c r="M449" s="20"/>
      <c r="N449" s="20"/>
      <c r="O449" s="20"/>
      <c r="P449" s="20"/>
      <c r="Q449" s="20"/>
      <c r="R449" s="20">
        <f t="shared" ref="R449:R454" si="156">SUM(H449:Q449)</f>
        <v>0</v>
      </c>
      <c r="S449" s="21">
        <f>SUM(H449:Q449)/10</f>
        <v>0</v>
      </c>
      <c r="T449" s="16"/>
    </row>
    <row r="450" spans="1:20" x14ac:dyDescent="0.25">
      <c r="A450" s="442"/>
      <c r="B450" s="442"/>
      <c r="C450" s="442"/>
      <c r="D450" s="466"/>
      <c r="E450" s="423"/>
      <c r="F450" s="320"/>
      <c r="G450" s="9" t="s">
        <v>2</v>
      </c>
      <c r="H450" s="28"/>
      <c r="I450" s="29"/>
      <c r="J450" s="29"/>
      <c r="K450" s="29"/>
      <c r="L450" s="29"/>
      <c r="M450" s="29"/>
      <c r="N450" s="29"/>
      <c r="O450" s="29"/>
      <c r="P450" s="29"/>
      <c r="Q450" s="29"/>
      <c r="R450" s="29">
        <f t="shared" si="156"/>
        <v>0</v>
      </c>
      <c r="S450" s="22">
        <f>SUM(H450:Q450)/12</f>
        <v>0</v>
      </c>
      <c r="T450" s="65"/>
    </row>
    <row r="451" spans="1:20" x14ac:dyDescent="0.25">
      <c r="A451" s="442"/>
      <c r="B451" s="442"/>
      <c r="C451" s="442"/>
      <c r="D451" s="466"/>
      <c r="E451" s="423"/>
      <c r="F451" s="321"/>
      <c r="G451" s="23" t="s">
        <v>22</v>
      </c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2">
        <f t="shared" si="156"/>
        <v>0</v>
      </c>
      <c r="S451" s="24">
        <f>SUM(S450*2+S449)/3</f>
        <v>0</v>
      </c>
      <c r="T451" s="65"/>
    </row>
    <row r="452" spans="1:20" x14ac:dyDescent="0.25">
      <c r="A452" s="442"/>
      <c r="B452" s="442"/>
      <c r="C452" s="442"/>
      <c r="D452" s="466"/>
      <c r="E452" s="423"/>
      <c r="F452" s="331" t="s">
        <v>20</v>
      </c>
      <c r="G452" s="9" t="s">
        <v>1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>
        <f t="shared" si="156"/>
        <v>0</v>
      </c>
      <c r="S452" s="22">
        <f>SUM(H452:Q452)/10</f>
        <v>0</v>
      </c>
      <c r="T452" s="65"/>
    </row>
    <row r="453" spans="1:20" x14ac:dyDescent="0.25">
      <c r="A453" s="442"/>
      <c r="B453" s="442"/>
      <c r="C453" s="442"/>
      <c r="D453" s="466"/>
      <c r="E453" s="423"/>
      <c r="F453" s="320"/>
      <c r="G453" s="9" t="s">
        <v>2</v>
      </c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>
        <f t="shared" si="156"/>
        <v>0</v>
      </c>
      <c r="S453" s="22">
        <f>SUM(H453:Q453)/12</f>
        <v>0</v>
      </c>
      <c r="T453" s="65"/>
    </row>
    <row r="454" spans="1:20" x14ac:dyDescent="0.25">
      <c r="A454" s="442"/>
      <c r="B454" s="442"/>
      <c r="C454" s="442"/>
      <c r="D454" s="466"/>
      <c r="E454" s="423"/>
      <c r="F454" s="321"/>
      <c r="G454" s="23" t="s">
        <v>23</v>
      </c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2">
        <f t="shared" si="156"/>
        <v>0</v>
      </c>
      <c r="S454" s="24">
        <f>SUM(S453*2+S452)/3</f>
        <v>0</v>
      </c>
      <c r="T454" s="65"/>
    </row>
    <row r="455" spans="1:20" ht="15.75" thickBot="1" x14ac:dyDescent="0.3">
      <c r="A455" s="442"/>
      <c r="B455" s="442"/>
      <c r="C455" s="442"/>
      <c r="D455" s="466"/>
      <c r="E455" s="423"/>
      <c r="F455" s="332" t="s">
        <v>21</v>
      </c>
      <c r="G455" s="333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>
        <f>SUM(S451,S454)/2</f>
        <v>0</v>
      </c>
      <c r="T455" s="11"/>
    </row>
    <row r="456" spans="1:20" ht="15" customHeight="1" x14ac:dyDescent="0.25">
      <c r="A456" s="441">
        <v>65</v>
      </c>
      <c r="B456" s="441" t="s">
        <v>55</v>
      </c>
      <c r="C456" s="441" t="s">
        <v>34</v>
      </c>
      <c r="D456" s="465" t="s">
        <v>58</v>
      </c>
      <c r="E456" s="423"/>
      <c r="F456" s="319" t="s">
        <v>16</v>
      </c>
      <c r="G456" s="12" t="s">
        <v>1</v>
      </c>
      <c r="H456" s="26"/>
      <c r="I456" s="20"/>
      <c r="J456" s="20"/>
      <c r="K456" s="20"/>
      <c r="L456" s="20"/>
      <c r="M456" s="20"/>
      <c r="N456" s="20"/>
      <c r="O456" s="20"/>
      <c r="P456" s="20"/>
      <c r="Q456" s="20"/>
      <c r="R456" s="20">
        <f t="shared" ref="R456:R461" si="157">SUM(H456:Q456)</f>
        <v>0</v>
      </c>
      <c r="S456" s="21">
        <f>SUM(H456:Q456)/10</f>
        <v>0</v>
      </c>
      <c r="T456" s="16"/>
    </row>
    <row r="457" spans="1:20" x14ac:dyDescent="0.25">
      <c r="A457" s="442"/>
      <c r="B457" s="442"/>
      <c r="C457" s="442"/>
      <c r="D457" s="466"/>
      <c r="E457" s="423"/>
      <c r="F457" s="320"/>
      <c r="G457" s="9" t="s">
        <v>2</v>
      </c>
      <c r="H457" s="28"/>
      <c r="I457" s="29"/>
      <c r="J457" s="29"/>
      <c r="K457" s="29"/>
      <c r="L457" s="29"/>
      <c r="M457" s="29"/>
      <c r="N457" s="29"/>
      <c r="O457" s="29"/>
      <c r="P457" s="29"/>
      <c r="Q457" s="29"/>
      <c r="R457" s="29">
        <f t="shared" si="157"/>
        <v>0</v>
      </c>
      <c r="S457" s="22">
        <f>SUM(H457:Q457)/12</f>
        <v>0</v>
      </c>
      <c r="T457" s="65"/>
    </row>
    <row r="458" spans="1:20" x14ac:dyDescent="0.25">
      <c r="A458" s="442"/>
      <c r="B458" s="442"/>
      <c r="C458" s="442"/>
      <c r="D458" s="466"/>
      <c r="E458" s="423"/>
      <c r="F458" s="321"/>
      <c r="G458" s="23" t="s">
        <v>22</v>
      </c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2">
        <f t="shared" si="157"/>
        <v>0</v>
      </c>
      <c r="S458" s="24">
        <f>SUM(S457*2+S456)/3</f>
        <v>0</v>
      </c>
      <c r="T458" s="65"/>
    </row>
    <row r="459" spans="1:20" x14ac:dyDescent="0.25">
      <c r="A459" s="442"/>
      <c r="B459" s="442"/>
      <c r="C459" s="442"/>
      <c r="D459" s="466"/>
      <c r="E459" s="423"/>
      <c r="F459" s="322" t="s">
        <v>20</v>
      </c>
      <c r="G459" s="9" t="s">
        <v>1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>
        <f t="shared" si="157"/>
        <v>0</v>
      </c>
      <c r="S459" s="22">
        <f>SUM(H459:Q459)/10</f>
        <v>0</v>
      </c>
      <c r="T459" s="65"/>
    </row>
    <row r="460" spans="1:20" x14ac:dyDescent="0.25">
      <c r="A460" s="442"/>
      <c r="B460" s="442"/>
      <c r="C460" s="442"/>
      <c r="D460" s="466"/>
      <c r="E460" s="423"/>
      <c r="F460" s="322"/>
      <c r="G460" s="9" t="s">
        <v>2</v>
      </c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>
        <f t="shared" si="157"/>
        <v>0</v>
      </c>
      <c r="S460" s="22">
        <f>SUM(H460:Q460)/12</f>
        <v>0</v>
      </c>
      <c r="T460" s="65"/>
    </row>
    <row r="461" spans="1:20" x14ac:dyDescent="0.25">
      <c r="A461" s="442"/>
      <c r="B461" s="442"/>
      <c r="C461" s="442"/>
      <c r="D461" s="466"/>
      <c r="E461" s="423"/>
      <c r="F461" s="322"/>
      <c r="G461" s="23" t="s">
        <v>23</v>
      </c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2">
        <f t="shared" si="157"/>
        <v>0</v>
      </c>
      <c r="S461" s="24">
        <f>SUM(S460*2+S459)/3</f>
        <v>0</v>
      </c>
      <c r="T461" s="65"/>
    </row>
    <row r="462" spans="1:20" ht="15.75" thickBot="1" x14ac:dyDescent="0.3">
      <c r="A462" s="442"/>
      <c r="B462" s="442"/>
      <c r="C462" s="442"/>
      <c r="D462" s="466"/>
      <c r="E462" s="423"/>
      <c r="F462" s="323" t="s">
        <v>21</v>
      </c>
      <c r="G462" s="323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>
        <f>SUM(S458,S461)/2</f>
        <v>0</v>
      </c>
      <c r="T462" s="11"/>
    </row>
    <row r="463" spans="1:20" ht="15" customHeight="1" x14ac:dyDescent="0.25">
      <c r="A463" s="441">
        <v>66</v>
      </c>
      <c r="B463" s="441" t="s">
        <v>55</v>
      </c>
      <c r="C463" s="441" t="s">
        <v>34</v>
      </c>
      <c r="D463" s="465" t="s">
        <v>58</v>
      </c>
      <c r="E463" s="423"/>
      <c r="F463" s="319" t="s">
        <v>16</v>
      </c>
      <c r="G463" s="12" t="s">
        <v>1</v>
      </c>
      <c r="H463" s="26"/>
      <c r="I463" s="20"/>
      <c r="J463" s="20"/>
      <c r="K463" s="20"/>
      <c r="L463" s="20"/>
      <c r="M463" s="20"/>
      <c r="N463" s="20"/>
      <c r="O463" s="20"/>
      <c r="P463" s="20"/>
      <c r="Q463" s="20"/>
      <c r="R463" s="20">
        <f t="shared" ref="R463:R468" si="158">SUM(H463:Q463)</f>
        <v>0</v>
      </c>
      <c r="S463" s="21">
        <f>SUM(H463:Q463)/10</f>
        <v>0</v>
      </c>
      <c r="T463" s="16"/>
    </row>
    <row r="464" spans="1:20" x14ac:dyDescent="0.25">
      <c r="A464" s="442"/>
      <c r="B464" s="442"/>
      <c r="C464" s="442"/>
      <c r="D464" s="466"/>
      <c r="E464" s="423"/>
      <c r="F464" s="320"/>
      <c r="G464" s="9" t="s">
        <v>2</v>
      </c>
      <c r="H464" s="28"/>
      <c r="I464" s="29"/>
      <c r="J464" s="29"/>
      <c r="K464" s="29"/>
      <c r="L464" s="29"/>
      <c r="M464" s="29"/>
      <c r="N464" s="29"/>
      <c r="O464" s="29"/>
      <c r="P464" s="29"/>
      <c r="Q464" s="29"/>
      <c r="R464" s="29">
        <f t="shared" si="158"/>
        <v>0</v>
      </c>
      <c r="S464" s="22">
        <f>SUM(H464:Q464)/12</f>
        <v>0</v>
      </c>
      <c r="T464" s="65"/>
    </row>
    <row r="465" spans="1:20" x14ac:dyDescent="0.25">
      <c r="A465" s="442"/>
      <c r="B465" s="442"/>
      <c r="C465" s="442"/>
      <c r="D465" s="466"/>
      <c r="E465" s="423"/>
      <c r="F465" s="321"/>
      <c r="G465" s="23" t="s">
        <v>22</v>
      </c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2">
        <f t="shared" si="158"/>
        <v>0</v>
      </c>
      <c r="S465" s="24">
        <f>SUM(S464*2+S463)/3</f>
        <v>0</v>
      </c>
      <c r="T465" s="65"/>
    </row>
    <row r="466" spans="1:20" x14ac:dyDescent="0.25">
      <c r="A466" s="442"/>
      <c r="B466" s="442"/>
      <c r="C466" s="442"/>
      <c r="D466" s="466"/>
      <c r="E466" s="423"/>
      <c r="F466" s="322" t="s">
        <v>20</v>
      </c>
      <c r="G466" s="9" t="s">
        <v>1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>
        <f t="shared" si="158"/>
        <v>0</v>
      </c>
      <c r="S466" s="22">
        <f>SUM(H466:Q466)/10</f>
        <v>0</v>
      </c>
      <c r="T466" s="65"/>
    </row>
    <row r="467" spans="1:20" x14ac:dyDescent="0.25">
      <c r="A467" s="442"/>
      <c r="B467" s="442"/>
      <c r="C467" s="442"/>
      <c r="D467" s="466"/>
      <c r="E467" s="423"/>
      <c r="F467" s="322"/>
      <c r="G467" s="9" t="s">
        <v>2</v>
      </c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>
        <f t="shared" si="158"/>
        <v>0</v>
      </c>
      <c r="S467" s="22">
        <f>SUM(H467:Q467)/12</f>
        <v>0</v>
      </c>
      <c r="T467" s="65"/>
    </row>
    <row r="468" spans="1:20" x14ac:dyDescent="0.25">
      <c r="A468" s="442"/>
      <c r="B468" s="442"/>
      <c r="C468" s="442"/>
      <c r="D468" s="466"/>
      <c r="E468" s="423"/>
      <c r="F468" s="322"/>
      <c r="G468" s="23" t="s">
        <v>23</v>
      </c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2">
        <f t="shared" si="158"/>
        <v>0</v>
      </c>
      <c r="S468" s="24">
        <f>SUM(S467*2+S466)/3</f>
        <v>0</v>
      </c>
      <c r="T468" s="65"/>
    </row>
    <row r="469" spans="1:20" ht="15.75" thickBot="1" x14ac:dyDescent="0.3">
      <c r="A469" s="442"/>
      <c r="B469" s="442"/>
      <c r="C469" s="442"/>
      <c r="D469" s="466"/>
      <c r="E469" s="423"/>
      <c r="F469" s="323" t="s">
        <v>21</v>
      </c>
      <c r="G469" s="323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>
        <f>SUM(S465,S468)/2</f>
        <v>0</v>
      </c>
      <c r="T469" s="11"/>
    </row>
    <row r="470" spans="1:20" ht="15" customHeight="1" x14ac:dyDescent="0.25">
      <c r="A470" s="441">
        <v>67</v>
      </c>
      <c r="B470" s="441" t="s">
        <v>55</v>
      </c>
      <c r="C470" s="441" t="s">
        <v>34</v>
      </c>
      <c r="D470" s="465" t="s">
        <v>58</v>
      </c>
      <c r="E470" s="423"/>
      <c r="F470" s="319" t="s">
        <v>16</v>
      </c>
      <c r="G470" s="12" t="s">
        <v>1</v>
      </c>
      <c r="H470" s="26"/>
      <c r="I470" s="20"/>
      <c r="J470" s="20"/>
      <c r="K470" s="20"/>
      <c r="L470" s="20"/>
      <c r="M470" s="20"/>
      <c r="N470" s="20"/>
      <c r="O470" s="20"/>
      <c r="P470" s="20"/>
      <c r="Q470" s="20"/>
      <c r="R470" s="20">
        <f t="shared" ref="R470:R475" si="159">SUM(H470:Q470)</f>
        <v>0</v>
      </c>
      <c r="S470" s="21">
        <f>SUM(H470:Q470)/10</f>
        <v>0</v>
      </c>
      <c r="T470" s="16"/>
    </row>
    <row r="471" spans="1:20" x14ac:dyDescent="0.25">
      <c r="A471" s="442"/>
      <c r="B471" s="442"/>
      <c r="C471" s="442"/>
      <c r="D471" s="466"/>
      <c r="E471" s="423"/>
      <c r="F471" s="320"/>
      <c r="G471" s="9" t="s">
        <v>2</v>
      </c>
      <c r="H471" s="28"/>
      <c r="I471" s="29"/>
      <c r="J471" s="29"/>
      <c r="K471" s="29"/>
      <c r="L471" s="29"/>
      <c r="M471" s="29"/>
      <c r="N471" s="29"/>
      <c r="O471" s="29"/>
      <c r="P471" s="29"/>
      <c r="Q471" s="29"/>
      <c r="R471" s="29">
        <f t="shared" si="159"/>
        <v>0</v>
      </c>
      <c r="S471" s="22">
        <f>SUM(H471:Q471)/12</f>
        <v>0</v>
      </c>
      <c r="T471" s="65"/>
    </row>
    <row r="472" spans="1:20" x14ac:dyDescent="0.25">
      <c r="A472" s="442"/>
      <c r="B472" s="442"/>
      <c r="C472" s="442"/>
      <c r="D472" s="466"/>
      <c r="E472" s="423"/>
      <c r="F472" s="321"/>
      <c r="G472" s="23" t="s">
        <v>22</v>
      </c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2">
        <f t="shared" si="159"/>
        <v>0</v>
      </c>
      <c r="S472" s="24">
        <f>SUM(S471*2+S470)/3</f>
        <v>0</v>
      </c>
      <c r="T472" s="65"/>
    </row>
    <row r="473" spans="1:20" x14ac:dyDescent="0.25">
      <c r="A473" s="442"/>
      <c r="B473" s="442"/>
      <c r="C473" s="442"/>
      <c r="D473" s="466"/>
      <c r="E473" s="423"/>
      <c r="F473" s="322" t="s">
        <v>20</v>
      </c>
      <c r="G473" s="9" t="s">
        <v>1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>
        <f t="shared" si="159"/>
        <v>0</v>
      </c>
      <c r="S473" s="22">
        <f>SUM(H473:Q473)/10</f>
        <v>0</v>
      </c>
      <c r="T473" s="65"/>
    </row>
    <row r="474" spans="1:20" x14ac:dyDescent="0.25">
      <c r="A474" s="442"/>
      <c r="B474" s="442"/>
      <c r="C474" s="442"/>
      <c r="D474" s="466"/>
      <c r="E474" s="423"/>
      <c r="F474" s="322"/>
      <c r="G474" s="9" t="s">
        <v>2</v>
      </c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>
        <f t="shared" si="159"/>
        <v>0</v>
      </c>
      <c r="S474" s="22">
        <f>SUM(H474:Q474)/12</f>
        <v>0</v>
      </c>
      <c r="T474" s="65"/>
    </row>
    <row r="475" spans="1:20" x14ac:dyDescent="0.25">
      <c r="A475" s="442"/>
      <c r="B475" s="442"/>
      <c r="C475" s="442"/>
      <c r="D475" s="466"/>
      <c r="E475" s="423"/>
      <c r="F475" s="322"/>
      <c r="G475" s="23" t="s">
        <v>23</v>
      </c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2">
        <f t="shared" si="159"/>
        <v>0</v>
      </c>
      <c r="S475" s="24">
        <f>SUM(S474*2+S473)/3</f>
        <v>0</v>
      </c>
      <c r="T475" s="65"/>
    </row>
    <row r="476" spans="1:20" ht="15.75" thickBot="1" x14ac:dyDescent="0.3">
      <c r="A476" s="442"/>
      <c r="B476" s="442"/>
      <c r="C476" s="442"/>
      <c r="D476" s="466"/>
      <c r="E476" s="423"/>
      <c r="F476" s="323" t="s">
        <v>21</v>
      </c>
      <c r="G476" s="323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>
        <f>SUM(S472,S475)/2</f>
        <v>0</v>
      </c>
      <c r="T476" s="11"/>
    </row>
    <row r="477" spans="1:20" ht="15" customHeight="1" x14ac:dyDescent="0.25">
      <c r="A477" s="441">
        <v>68</v>
      </c>
      <c r="B477" s="441" t="s">
        <v>55</v>
      </c>
      <c r="C477" s="441" t="s">
        <v>34</v>
      </c>
      <c r="D477" s="465" t="s">
        <v>58</v>
      </c>
      <c r="E477" s="423"/>
      <c r="F477" s="319" t="s">
        <v>16</v>
      </c>
      <c r="G477" s="12" t="s">
        <v>1</v>
      </c>
      <c r="H477" s="26"/>
      <c r="I477" s="20"/>
      <c r="J477" s="20"/>
      <c r="K477" s="20"/>
      <c r="L477" s="20"/>
      <c r="M477" s="20"/>
      <c r="N477" s="20"/>
      <c r="O477" s="20"/>
      <c r="P477" s="20"/>
      <c r="Q477" s="20"/>
      <c r="R477" s="20">
        <f t="shared" ref="R477:R482" si="160">SUM(H477:Q477)</f>
        <v>0</v>
      </c>
      <c r="S477" s="21">
        <f>SUM(H477:Q477)/10</f>
        <v>0</v>
      </c>
      <c r="T477" s="16"/>
    </row>
    <row r="478" spans="1:20" x14ac:dyDescent="0.25">
      <c r="A478" s="442"/>
      <c r="B478" s="442"/>
      <c r="C478" s="442"/>
      <c r="D478" s="466"/>
      <c r="E478" s="423"/>
      <c r="F478" s="320"/>
      <c r="G478" s="9" t="s">
        <v>2</v>
      </c>
      <c r="H478" s="28"/>
      <c r="I478" s="29"/>
      <c r="J478" s="29"/>
      <c r="K478" s="29"/>
      <c r="L478" s="29"/>
      <c r="M478" s="29"/>
      <c r="N478" s="29"/>
      <c r="O478" s="29"/>
      <c r="P478" s="29"/>
      <c r="Q478" s="29"/>
      <c r="R478" s="29">
        <f t="shared" si="160"/>
        <v>0</v>
      </c>
      <c r="S478" s="22">
        <f>SUM(H478:Q478)/12</f>
        <v>0</v>
      </c>
      <c r="T478" s="65"/>
    </row>
    <row r="479" spans="1:20" x14ac:dyDescent="0.25">
      <c r="A479" s="442"/>
      <c r="B479" s="442"/>
      <c r="C479" s="442"/>
      <c r="D479" s="466"/>
      <c r="E479" s="423"/>
      <c r="F479" s="321"/>
      <c r="G479" s="23" t="s">
        <v>22</v>
      </c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2">
        <f t="shared" si="160"/>
        <v>0</v>
      </c>
      <c r="S479" s="24">
        <f>SUM(S478*2+S477)/3</f>
        <v>0</v>
      </c>
      <c r="T479" s="65"/>
    </row>
    <row r="480" spans="1:20" x14ac:dyDescent="0.25">
      <c r="A480" s="442"/>
      <c r="B480" s="442"/>
      <c r="C480" s="442"/>
      <c r="D480" s="466"/>
      <c r="E480" s="423"/>
      <c r="F480" s="322" t="s">
        <v>20</v>
      </c>
      <c r="G480" s="9" t="s">
        <v>1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>
        <f t="shared" si="160"/>
        <v>0</v>
      </c>
      <c r="S480" s="22">
        <f>SUM(H480:Q480)/10</f>
        <v>0</v>
      </c>
      <c r="T480" s="65"/>
    </row>
    <row r="481" spans="1:20" x14ac:dyDescent="0.25">
      <c r="A481" s="442"/>
      <c r="B481" s="442"/>
      <c r="C481" s="442"/>
      <c r="D481" s="466"/>
      <c r="E481" s="423"/>
      <c r="F481" s="322"/>
      <c r="G481" s="9" t="s">
        <v>2</v>
      </c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>
        <f t="shared" si="160"/>
        <v>0</v>
      </c>
      <c r="S481" s="22">
        <f>SUM(H481:Q481)/12</f>
        <v>0</v>
      </c>
      <c r="T481" s="65"/>
    </row>
    <row r="482" spans="1:20" x14ac:dyDescent="0.25">
      <c r="A482" s="442"/>
      <c r="B482" s="442"/>
      <c r="C482" s="442"/>
      <c r="D482" s="466"/>
      <c r="E482" s="423"/>
      <c r="F482" s="322"/>
      <c r="G482" s="23" t="s">
        <v>23</v>
      </c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2">
        <f t="shared" si="160"/>
        <v>0</v>
      </c>
      <c r="S482" s="24">
        <f>SUM(S481*2+S480)/3</f>
        <v>0</v>
      </c>
      <c r="T482" s="65"/>
    </row>
    <row r="483" spans="1:20" ht="15.75" thickBot="1" x14ac:dyDescent="0.3">
      <c r="A483" s="442"/>
      <c r="B483" s="442"/>
      <c r="C483" s="442"/>
      <c r="D483" s="466"/>
      <c r="E483" s="423"/>
      <c r="F483" s="323" t="s">
        <v>21</v>
      </c>
      <c r="G483" s="323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>
        <f>SUM(S479,S482)/2</f>
        <v>0</v>
      </c>
      <c r="T483" s="11"/>
    </row>
    <row r="484" spans="1:20" ht="15" customHeight="1" x14ac:dyDescent="0.25">
      <c r="A484" s="441">
        <v>69</v>
      </c>
      <c r="B484" s="441" t="s">
        <v>55</v>
      </c>
      <c r="C484" s="441" t="s">
        <v>34</v>
      </c>
      <c r="D484" s="465" t="s">
        <v>58</v>
      </c>
      <c r="E484" s="423"/>
      <c r="F484" s="319" t="s">
        <v>16</v>
      </c>
      <c r="G484" s="12" t="s">
        <v>1</v>
      </c>
      <c r="H484" s="26"/>
      <c r="I484" s="20"/>
      <c r="J484" s="20"/>
      <c r="K484" s="20"/>
      <c r="L484" s="20"/>
      <c r="M484" s="20"/>
      <c r="N484" s="20"/>
      <c r="O484" s="20"/>
      <c r="P484" s="20"/>
      <c r="Q484" s="20"/>
      <c r="R484" s="20">
        <f t="shared" ref="R484:R489" si="161">SUM(H484:Q484)</f>
        <v>0</v>
      </c>
      <c r="S484" s="21">
        <f>SUM(H484:Q484)/10</f>
        <v>0</v>
      </c>
      <c r="T484" s="16"/>
    </row>
    <row r="485" spans="1:20" x14ac:dyDescent="0.25">
      <c r="A485" s="442"/>
      <c r="B485" s="442"/>
      <c r="C485" s="442"/>
      <c r="D485" s="466"/>
      <c r="E485" s="423"/>
      <c r="F485" s="320"/>
      <c r="G485" s="9" t="s">
        <v>2</v>
      </c>
      <c r="H485" s="28"/>
      <c r="I485" s="29"/>
      <c r="J485" s="29"/>
      <c r="K485" s="29"/>
      <c r="L485" s="29"/>
      <c r="M485" s="29"/>
      <c r="N485" s="29"/>
      <c r="O485" s="29"/>
      <c r="P485" s="29"/>
      <c r="Q485" s="29"/>
      <c r="R485" s="29">
        <f t="shared" si="161"/>
        <v>0</v>
      </c>
      <c r="S485" s="22">
        <f>SUM(H485:Q485)/12</f>
        <v>0</v>
      </c>
      <c r="T485" s="65"/>
    </row>
    <row r="486" spans="1:20" x14ac:dyDescent="0.25">
      <c r="A486" s="442"/>
      <c r="B486" s="442"/>
      <c r="C486" s="442"/>
      <c r="D486" s="466"/>
      <c r="E486" s="423"/>
      <c r="F486" s="321"/>
      <c r="G486" s="23" t="s">
        <v>22</v>
      </c>
      <c r="H486" s="31">
        <f t="shared" ref="H486:Q486" si="162">+(H485*2+H484)/3</f>
        <v>0</v>
      </c>
      <c r="I486" s="31">
        <f t="shared" si="162"/>
        <v>0</v>
      </c>
      <c r="J486" s="31">
        <f t="shared" si="162"/>
        <v>0</v>
      </c>
      <c r="K486" s="31">
        <f t="shared" si="162"/>
        <v>0</v>
      </c>
      <c r="L486" s="31">
        <f t="shared" si="162"/>
        <v>0</v>
      </c>
      <c r="M486" s="31">
        <f t="shared" si="162"/>
        <v>0</v>
      </c>
      <c r="N486" s="31">
        <f t="shared" si="162"/>
        <v>0</v>
      </c>
      <c r="O486" s="31">
        <f t="shared" si="162"/>
        <v>0</v>
      </c>
      <c r="P486" s="31">
        <f t="shared" si="162"/>
        <v>0</v>
      </c>
      <c r="Q486" s="31">
        <f t="shared" si="162"/>
        <v>0</v>
      </c>
      <c r="R486" s="32">
        <f t="shared" si="161"/>
        <v>0</v>
      </c>
      <c r="S486" s="24">
        <f>SUM(S485*2+S484)/3</f>
        <v>0</v>
      </c>
      <c r="T486" s="65"/>
    </row>
    <row r="487" spans="1:20" x14ac:dyDescent="0.25">
      <c r="A487" s="442"/>
      <c r="B487" s="442"/>
      <c r="C487" s="442"/>
      <c r="D487" s="466"/>
      <c r="E487" s="423"/>
      <c r="F487" s="322" t="s">
        <v>20</v>
      </c>
      <c r="G487" s="9" t="s">
        <v>1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>
        <f t="shared" si="161"/>
        <v>0</v>
      </c>
      <c r="S487" s="22">
        <f>SUM(H487:Q487)/10</f>
        <v>0</v>
      </c>
      <c r="T487" s="65"/>
    </row>
    <row r="488" spans="1:20" x14ac:dyDescent="0.25">
      <c r="A488" s="442"/>
      <c r="B488" s="442"/>
      <c r="C488" s="442"/>
      <c r="D488" s="466"/>
      <c r="E488" s="423"/>
      <c r="F488" s="322"/>
      <c r="G488" s="9" t="s">
        <v>2</v>
      </c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>
        <f t="shared" si="161"/>
        <v>0</v>
      </c>
      <c r="S488" s="22">
        <f>SUM(H488:Q488)/12</f>
        <v>0</v>
      </c>
      <c r="T488" s="65"/>
    </row>
    <row r="489" spans="1:20" x14ac:dyDescent="0.25">
      <c r="A489" s="442"/>
      <c r="B489" s="442"/>
      <c r="C489" s="442"/>
      <c r="D489" s="466"/>
      <c r="E489" s="423"/>
      <c r="F489" s="322"/>
      <c r="G489" s="23" t="s">
        <v>23</v>
      </c>
      <c r="H489" s="31">
        <f t="shared" ref="H489:Q489" si="163">+(H488*2+H487)/3</f>
        <v>0</v>
      </c>
      <c r="I489" s="31">
        <f t="shared" si="163"/>
        <v>0</v>
      </c>
      <c r="J489" s="31">
        <f t="shared" si="163"/>
        <v>0</v>
      </c>
      <c r="K489" s="31">
        <f t="shared" si="163"/>
        <v>0</v>
      </c>
      <c r="L489" s="31">
        <f t="shared" si="163"/>
        <v>0</v>
      </c>
      <c r="M489" s="31">
        <f t="shared" si="163"/>
        <v>0</v>
      </c>
      <c r="N489" s="31">
        <f t="shared" si="163"/>
        <v>0</v>
      </c>
      <c r="O489" s="31">
        <f t="shared" si="163"/>
        <v>0</v>
      </c>
      <c r="P489" s="31">
        <f t="shared" si="163"/>
        <v>0</v>
      </c>
      <c r="Q489" s="31">
        <f t="shared" si="163"/>
        <v>0</v>
      </c>
      <c r="R489" s="32">
        <f t="shared" si="161"/>
        <v>0</v>
      </c>
      <c r="S489" s="24">
        <f>SUM(S488*2+S487)/3</f>
        <v>0</v>
      </c>
      <c r="T489" s="65"/>
    </row>
    <row r="490" spans="1:20" ht="15.75" thickBot="1" x14ac:dyDescent="0.3">
      <c r="A490" s="442"/>
      <c r="B490" s="442"/>
      <c r="C490" s="442"/>
      <c r="D490" s="466"/>
      <c r="E490" s="423"/>
      <c r="F490" s="323" t="s">
        <v>21</v>
      </c>
      <c r="G490" s="323"/>
      <c r="H490" s="25">
        <f>SUM(H486,H489)/2</f>
        <v>0</v>
      </c>
      <c r="I490" s="25">
        <f t="shared" ref="I490:Q490" si="164">SUM(I486,I489)/2</f>
        <v>0</v>
      </c>
      <c r="J490" s="25">
        <f t="shared" si="164"/>
        <v>0</v>
      </c>
      <c r="K490" s="25">
        <f t="shared" si="164"/>
        <v>0</v>
      </c>
      <c r="L490" s="25">
        <f t="shared" si="164"/>
        <v>0</v>
      </c>
      <c r="M490" s="25">
        <f t="shared" si="164"/>
        <v>0</v>
      </c>
      <c r="N490" s="25">
        <f t="shared" si="164"/>
        <v>0</v>
      </c>
      <c r="O490" s="25">
        <f t="shared" si="164"/>
        <v>0</v>
      </c>
      <c r="P490" s="25">
        <f t="shared" si="164"/>
        <v>0</v>
      </c>
      <c r="Q490" s="25">
        <f t="shared" si="164"/>
        <v>0</v>
      </c>
      <c r="R490" s="25"/>
      <c r="S490" s="25">
        <f>SUM(S486,S489)/2</f>
        <v>0</v>
      </c>
      <c r="T490" s="11"/>
    </row>
    <row r="491" spans="1:20" ht="15" customHeight="1" x14ac:dyDescent="0.25">
      <c r="A491" s="441">
        <v>70</v>
      </c>
      <c r="B491" s="441" t="s">
        <v>55</v>
      </c>
      <c r="C491" s="441" t="s">
        <v>34</v>
      </c>
      <c r="D491" s="465" t="s">
        <v>58</v>
      </c>
      <c r="E491" s="423"/>
      <c r="F491" s="319" t="s">
        <v>16</v>
      </c>
      <c r="G491" s="12" t="s">
        <v>1</v>
      </c>
      <c r="H491" s="26"/>
      <c r="I491" s="20"/>
      <c r="J491" s="20"/>
      <c r="K491" s="20"/>
      <c r="L491" s="20"/>
      <c r="M491" s="20"/>
      <c r="N491" s="20"/>
      <c r="O491" s="20"/>
      <c r="P491" s="20"/>
      <c r="Q491" s="20"/>
      <c r="R491" s="20">
        <f t="shared" ref="R491:R496" si="165">SUM(H491:Q491)</f>
        <v>0</v>
      </c>
      <c r="S491" s="21">
        <f>SUM(H491:Q491)/10</f>
        <v>0</v>
      </c>
      <c r="T491" s="16"/>
    </row>
    <row r="492" spans="1:20" x14ac:dyDescent="0.25">
      <c r="A492" s="442"/>
      <c r="B492" s="442"/>
      <c r="C492" s="442"/>
      <c r="D492" s="466"/>
      <c r="E492" s="423"/>
      <c r="F492" s="320"/>
      <c r="G492" s="9" t="s">
        <v>2</v>
      </c>
      <c r="H492" s="28"/>
      <c r="I492" s="29"/>
      <c r="J492" s="29"/>
      <c r="K492" s="29"/>
      <c r="L492" s="29"/>
      <c r="M492" s="29"/>
      <c r="N492" s="29"/>
      <c r="O492" s="29"/>
      <c r="P492" s="29"/>
      <c r="Q492" s="29"/>
      <c r="R492" s="29">
        <f t="shared" si="165"/>
        <v>0</v>
      </c>
      <c r="S492" s="22">
        <f>SUM(H492:Q492)/12</f>
        <v>0</v>
      </c>
      <c r="T492" s="65"/>
    </row>
    <row r="493" spans="1:20" x14ac:dyDescent="0.25">
      <c r="A493" s="442"/>
      <c r="B493" s="442"/>
      <c r="C493" s="442"/>
      <c r="D493" s="466"/>
      <c r="E493" s="423"/>
      <c r="F493" s="321"/>
      <c r="G493" s="23" t="s">
        <v>22</v>
      </c>
      <c r="H493" s="31">
        <f t="shared" ref="H493:Q493" si="166">+(H492*2+H491)/3</f>
        <v>0</v>
      </c>
      <c r="I493" s="31">
        <f t="shared" si="166"/>
        <v>0</v>
      </c>
      <c r="J493" s="31">
        <f t="shared" si="166"/>
        <v>0</v>
      </c>
      <c r="K493" s="31">
        <f t="shared" si="166"/>
        <v>0</v>
      </c>
      <c r="L493" s="31">
        <f t="shared" si="166"/>
        <v>0</v>
      </c>
      <c r="M493" s="31">
        <f t="shared" si="166"/>
        <v>0</v>
      </c>
      <c r="N493" s="31">
        <f t="shared" si="166"/>
        <v>0</v>
      </c>
      <c r="O493" s="31">
        <f t="shared" si="166"/>
        <v>0</v>
      </c>
      <c r="P493" s="31">
        <f t="shared" si="166"/>
        <v>0</v>
      </c>
      <c r="Q493" s="31">
        <f t="shared" si="166"/>
        <v>0</v>
      </c>
      <c r="R493" s="32">
        <f t="shared" si="165"/>
        <v>0</v>
      </c>
      <c r="S493" s="24">
        <f>SUM(S492*2+S491)/3</f>
        <v>0</v>
      </c>
      <c r="T493" s="65"/>
    </row>
    <row r="494" spans="1:20" x14ac:dyDescent="0.25">
      <c r="A494" s="442"/>
      <c r="B494" s="442"/>
      <c r="C494" s="442"/>
      <c r="D494" s="466"/>
      <c r="E494" s="423"/>
      <c r="F494" s="322" t="s">
        <v>20</v>
      </c>
      <c r="G494" s="9" t="s">
        <v>1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>
        <f t="shared" si="165"/>
        <v>0</v>
      </c>
      <c r="S494" s="22">
        <f>SUM(H494:Q494)/10</f>
        <v>0</v>
      </c>
      <c r="T494" s="65"/>
    </row>
    <row r="495" spans="1:20" x14ac:dyDescent="0.25">
      <c r="A495" s="442"/>
      <c r="B495" s="442"/>
      <c r="C495" s="442"/>
      <c r="D495" s="466"/>
      <c r="E495" s="423"/>
      <c r="F495" s="322"/>
      <c r="G495" s="9" t="s">
        <v>2</v>
      </c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>
        <f t="shared" si="165"/>
        <v>0</v>
      </c>
      <c r="S495" s="22">
        <f>SUM(H495:Q495)/12</f>
        <v>0</v>
      </c>
      <c r="T495" s="65"/>
    </row>
    <row r="496" spans="1:20" x14ac:dyDescent="0.25">
      <c r="A496" s="442"/>
      <c r="B496" s="442"/>
      <c r="C496" s="442"/>
      <c r="D496" s="466"/>
      <c r="E496" s="423"/>
      <c r="F496" s="322"/>
      <c r="G496" s="23" t="s">
        <v>23</v>
      </c>
      <c r="H496" s="31">
        <f t="shared" ref="H496:Q496" si="167">+(H495*2+H494)/3</f>
        <v>0</v>
      </c>
      <c r="I496" s="31">
        <f t="shared" si="167"/>
        <v>0</v>
      </c>
      <c r="J496" s="31">
        <f t="shared" si="167"/>
        <v>0</v>
      </c>
      <c r="K496" s="31">
        <f t="shared" si="167"/>
        <v>0</v>
      </c>
      <c r="L496" s="31">
        <f t="shared" si="167"/>
        <v>0</v>
      </c>
      <c r="M496" s="31">
        <f t="shared" si="167"/>
        <v>0</v>
      </c>
      <c r="N496" s="31">
        <f t="shared" si="167"/>
        <v>0</v>
      </c>
      <c r="O496" s="31">
        <f t="shared" si="167"/>
        <v>0</v>
      </c>
      <c r="P496" s="31">
        <f t="shared" si="167"/>
        <v>0</v>
      </c>
      <c r="Q496" s="31">
        <f t="shared" si="167"/>
        <v>0</v>
      </c>
      <c r="R496" s="32">
        <f t="shared" si="165"/>
        <v>0</v>
      </c>
      <c r="S496" s="24">
        <f>SUM(S495*2+S494)/3</f>
        <v>0</v>
      </c>
      <c r="T496" s="65"/>
    </row>
    <row r="497" spans="1:20" ht="15.75" thickBot="1" x14ac:dyDescent="0.3">
      <c r="A497" s="442"/>
      <c r="B497" s="442"/>
      <c r="C497" s="442"/>
      <c r="D497" s="466"/>
      <c r="E497" s="423"/>
      <c r="F497" s="323" t="s">
        <v>21</v>
      </c>
      <c r="G497" s="323"/>
      <c r="H497" s="25">
        <f>SUM(H493,H496)/2</f>
        <v>0</v>
      </c>
      <c r="I497" s="25">
        <f t="shared" ref="I497:Q497" si="168">SUM(I493,I496)/2</f>
        <v>0</v>
      </c>
      <c r="J497" s="25">
        <f t="shared" si="168"/>
        <v>0</v>
      </c>
      <c r="K497" s="25">
        <f t="shared" si="168"/>
        <v>0</v>
      </c>
      <c r="L497" s="25">
        <f t="shared" si="168"/>
        <v>0</v>
      </c>
      <c r="M497" s="25">
        <f t="shared" si="168"/>
        <v>0</v>
      </c>
      <c r="N497" s="25">
        <f t="shared" si="168"/>
        <v>0</v>
      </c>
      <c r="O497" s="25">
        <f t="shared" si="168"/>
        <v>0</v>
      </c>
      <c r="P497" s="25">
        <f t="shared" si="168"/>
        <v>0</v>
      </c>
      <c r="Q497" s="25">
        <f t="shared" si="168"/>
        <v>0</v>
      </c>
      <c r="R497" s="25"/>
      <c r="S497" s="25">
        <f>SUM(S493,S496)/2</f>
        <v>0</v>
      </c>
      <c r="T497" s="11"/>
    </row>
    <row r="498" spans="1:20" ht="15" customHeight="1" x14ac:dyDescent="0.25">
      <c r="A498" s="441">
        <v>71</v>
      </c>
      <c r="B498" s="441" t="s">
        <v>55</v>
      </c>
      <c r="C498" s="441" t="s">
        <v>34</v>
      </c>
      <c r="D498" s="465" t="s">
        <v>58</v>
      </c>
      <c r="E498" s="423"/>
      <c r="F498" s="319" t="s">
        <v>16</v>
      </c>
      <c r="G498" s="12" t="s">
        <v>1</v>
      </c>
      <c r="H498" s="26"/>
      <c r="I498" s="20"/>
      <c r="J498" s="20"/>
      <c r="K498" s="20"/>
      <c r="L498" s="20"/>
      <c r="M498" s="20"/>
      <c r="N498" s="20"/>
      <c r="O498" s="20"/>
      <c r="P498" s="20"/>
      <c r="Q498" s="20"/>
      <c r="R498" s="20">
        <f t="shared" ref="R498:R503" si="169">SUM(H498:Q498)</f>
        <v>0</v>
      </c>
      <c r="S498" s="21">
        <f>SUM(H498:Q498)/10</f>
        <v>0</v>
      </c>
      <c r="T498" s="16"/>
    </row>
    <row r="499" spans="1:20" x14ac:dyDescent="0.25">
      <c r="A499" s="442"/>
      <c r="B499" s="442"/>
      <c r="C499" s="442"/>
      <c r="D499" s="466"/>
      <c r="E499" s="423"/>
      <c r="F499" s="320"/>
      <c r="G499" s="9" t="s">
        <v>2</v>
      </c>
      <c r="H499" s="28"/>
      <c r="I499" s="29"/>
      <c r="J499" s="29"/>
      <c r="K499" s="29"/>
      <c r="L499" s="29"/>
      <c r="M499" s="29"/>
      <c r="N499" s="29"/>
      <c r="O499" s="29"/>
      <c r="P499" s="29"/>
      <c r="Q499" s="29"/>
      <c r="R499" s="29">
        <f t="shared" si="169"/>
        <v>0</v>
      </c>
      <c r="S499" s="22">
        <f>SUM(H499:Q499)/12</f>
        <v>0</v>
      </c>
      <c r="T499" s="65"/>
    </row>
    <row r="500" spans="1:20" x14ac:dyDescent="0.25">
      <c r="A500" s="442"/>
      <c r="B500" s="442"/>
      <c r="C500" s="442"/>
      <c r="D500" s="466"/>
      <c r="E500" s="423"/>
      <c r="F500" s="321"/>
      <c r="G500" s="23" t="s">
        <v>22</v>
      </c>
      <c r="H500" s="31">
        <f t="shared" ref="H500:Q500" si="170">+(H499*2+H498)/3</f>
        <v>0</v>
      </c>
      <c r="I500" s="31">
        <f t="shared" si="170"/>
        <v>0</v>
      </c>
      <c r="J500" s="31">
        <f t="shared" si="170"/>
        <v>0</v>
      </c>
      <c r="K500" s="31">
        <f t="shared" si="170"/>
        <v>0</v>
      </c>
      <c r="L500" s="31">
        <f t="shared" si="170"/>
        <v>0</v>
      </c>
      <c r="M500" s="31">
        <f t="shared" si="170"/>
        <v>0</v>
      </c>
      <c r="N500" s="31">
        <f t="shared" si="170"/>
        <v>0</v>
      </c>
      <c r="O500" s="31">
        <f t="shared" si="170"/>
        <v>0</v>
      </c>
      <c r="P500" s="31">
        <f t="shared" si="170"/>
        <v>0</v>
      </c>
      <c r="Q500" s="31">
        <f t="shared" si="170"/>
        <v>0</v>
      </c>
      <c r="R500" s="32">
        <f t="shared" si="169"/>
        <v>0</v>
      </c>
      <c r="S500" s="24">
        <f>SUM(S499*2+S498)/3</f>
        <v>0</v>
      </c>
      <c r="T500" s="65"/>
    </row>
    <row r="501" spans="1:20" x14ac:dyDescent="0.25">
      <c r="A501" s="442"/>
      <c r="B501" s="442"/>
      <c r="C501" s="442"/>
      <c r="D501" s="466"/>
      <c r="E501" s="423"/>
      <c r="F501" s="322" t="s">
        <v>20</v>
      </c>
      <c r="G501" s="9" t="s">
        <v>1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>
        <f t="shared" si="169"/>
        <v>0</v>
      </c>
      <c r="S501" s="22">
        <f>SUM(H501:Q501)/10</f>
        <v>0</v>
      </c>
      <c r="T501" s="65"/>
    </row>
    <row r="502" spans="1:20" x14ac:dyDescent="0.25">
      <c r="A502" s="442"/>
      <c r="B502" s="442"/>
      <c r="C502" s="442"/>
      <c r="D502" s="466"/>
      <c r="E502" s="423"/>
      <c r="F502" s="322"/>
      <c r="G502" s="9" t="s">
        <v>2</v>
      </c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>
        <f t="shared" si="169"/>
        <v>0</v>
      </c>
      <c r="S502" s="22">
        <f>SUM(H502:Q502)/12</f>
        <v>0</v>
      </c>
      <c r="T502" s="65"/>
    </row>
    <row r="503" spans="1:20" x14ac:dyDescent="0.25">
      <c r="A503" s="442"/>
      <c r="B503" s="442"/>
      <c r="C503" s="442"/>
      <c r="D503" s="466"/>
      <c r="E503" s="423"/>
      <c r="F503" s="322"/>
      <c r="G503" s="23" t="s">
        <v>23</v>
      </c>
      <c r="H503" s="31">
        <f t="shared" ref="H503:Q503" si="171">+(H502*2+H501)/3</f>
        <v>0</v>
      </c>
      <c r="I503" s="31">
        <f t="shared" si="171"/>
        <v>0</v>
      </c>
      <c r="J503" s="31">
        <f t="shared" si="171"/>
        <v>0</v>
      </c>
      <c r="K503" s="31">
        <f t="shared" si="171"/>
        <v>0</v>
      </c>
      <c r="L503" s="31">
        <f t="shared" si="171"/>
        <v>0</v>
      </c>
      <c r="M503" s="31">
        <f t="shared" si="171"/>
        <v>0</v>
      </c>
      <c r="N503" s="31">
        <f t="shared" si="171"/>
        <v>0</v>
      </c>
      <c r="O503" s="31">
        <f t="shared" si="171"/>
        <v>0</v>
      </c>
      <c r="P503" s="31">
        <f t="shared" si="171"/>
        <v>0</v>
      </c>
      <c r="Q503" s="31">
        <f t="shared" si="171"/>
        <v>0</v>
      </c>
      <c r="R503" s="32">
        <f t="shared" si="169"/>
        <v>0</v>
      </c>
      <c r="S503" s="24">
        <f>SUM(S502*2+S501)/3</f>
        <v>0</v>
      </c>
      <c r="T503" s="65"/>
    </row>
    <row r="504" spans="1:20" ht="15.75" thickBot="1" x14ac:dyDescent="0.3">
      <c r="A504" s="442"/>
      <c r="B504" s="442"/>
      <c r="C504" s="442"/>
      <c r="D504" s="466"/>
      <c r="E504" s="423"/>
      <c r="F504" s="323" t="s">
        <v>21</v>
      </c>
      <c r="G504" s="323"/>
      <c r="H504" s="25">
        <f>SUM(H500,H503)/2</f>
        <v>0</v>
      </c>
      <c r="I504" s="25">
        <f t="shared" ref="I504:Q504" si="172">SUM(I500,I503)/2</f>
        <v>0</v>
      </c>
      <c r="J504" s="25">
        <f t="shared" si="172"/>
        <v>0</v>
      </c>
      <c r="K504" s="25">
        <f t="shared" si="172"/>
        <v>0</v>
      </c>
      <c r="L504" s="25">
        <f t="shared" si="172"/>
        <v>0</v>
      </c>
      <c r="M504" s="25">
        <f t="shared" si="172"/>
        <v>0</v>
      </c>
      <c r="N504" s="25">
        <f t="shared" si="172"/>
        <v>0</v>
      </c>
      <c r="O504" s="25">
        <f t="shared" si="172"/>
        <v>0</v>
      </c>
      <c r="P504" s="25">
        <f t="shared" si="172"/>
        <v>0</v>
      </c>
      <c r="Q504" s="25">
        <f t="shared" si="172"/>
        <v>0</v>
      </c>
      <c r="R504" s="25"/>
      <c r="S504" s="25">
        <f>SUM(S500,S503)/2</f>
        <v>0</v>
      </c>
      <c r="T504" s="11"/>
    </row>
    <row r="505" spans="1:20" ht="15" customHeight="1" x14ac:dyDescent="0.25">
      <c r="A505" s="441">
        <v>72</v>
      </c>
      <c r="B505" s="441" t="s">
        <v>55</v>
      </c>
      <c r="C505" s="441" t="s">
        <v>34</v>
      </c>
      <c r="D505" s="465" t="s">
        <v>58</v>
      </c>
      <c r="E505" s="423"/>
      <c r="F505" s="319" t="s">
        <v>16</v>
      </c>
      <c r="G505" s="12" t="s">
        <v>1</v>
      </c>
      <c r="H505" s="26"/>
      <c r="I505" s="20"/>
      <c r="J505" s="20"/>
      <c r="K505" s="20"/>
      <c r="L505" s="20"/>
      <c r="M505" s="20"/>
      <c r="N505" s="20"/>
      <c r="O505" s="20"/>
      <c r="P505" s="20"/>
      <c r="Q505" s="20"/>
      <c r="R505" s="20">
        <f t="shared" ref="R505:R510" si="173">SUM(H505:Q505)</f>
        <v>0</v>
      </c>
      <c r="S505" s="21">
        <f>SUM(H505:Q505)/10</f>
        <v>0</v>
      </c>
      <c r="T505" s="16"/>
    </row>
    <row r="506" spans="1:20" x14ac:dyDescent="0.25">
      <c r="A506" s="442"/>
      <c r="B506" s="442"/>
      <c r="C506" s="442"/>
      <c r="D506" s="466"/>
      <c r="E506" s="423"/>
      <c r="F506" s="320"/>
      <c r="G506" s="9" t="s">
        <v>2</v>
      </c>
      <c r="H506" s="28"/>
      <c r="I506" s="29"/>
      <c r="J506" s="29"/>
      <c r="K506" s="29"/>
      <c r="L506" s="29"/>
      <c r="M506" s="29"/>
      <c r="N506" s="29"/>
      <c r="O506" s="29"/>
      <c r="P506" s="29"/>
      <c r="Q506" s="29"/>
      <c r="R506" s="29">
        <f t="shared" si="173"/>
        <v>0</v>
      </c>
      <c r="S506" s="22">
        <f>SUM(H506:Q506)/12</f>
        <v>0</v>
      </c>
      <c r="T506" s="65"/>
    </row>
    <row r="507" spans="1:20" x14ac:dyDescent="0.25">
      <c r="A507" s="442"/>
      <c r="B507" s="442"/>
      <c r="C507" s="442"/>
      <c r="D507" s="466"/>
      <c r="E507" s="423"/>
      <c r="F507" s="321"/>
      <c r="G507" s="23" t="s">
        <v>22</v>
      </c>
      <c r="H507" s="31">
        <f t="shared" ref="H507:Q507" si="174">+(H506*2+H505)/3</f>
        <v>0</v>
      </c>
      <c r="I507" s="31">
        <f t="shared" si="174"/>
        <v>0</v>
      </c>
      <c r="J507" s="31">
        <f t="shared" si="174"/>
        <v>0</v>
      </c>
      <c r="K507" s="31">
        <f t="shared" si="174"/>
        <v>0</v>
      </c>
      <c r="L507" s="31">
        <f t="shared" si="174"/>
        <v>0</v>
      </c>
      <c r="M507" s="31">
        <f t="shared" si="174"/>
        <v>0</v>
      </c>
      <c r="N507" s="31">
        <f t="shared" si="174"/>
        <v>0</v>
      </c>
      <c r="O507" s="31">
        <f t="shared" si="174"/>
        <v>0</v>
      </c>
      <c r="P507" s="31">
        <f t="shared" si="174"/>
        <v>0</v>
      </c>
      <c r="Q507" s="31">
        <f t="shared" si="174"/>
        <v>0</v>
      </c>
      <c r="R507" s="32">
        <f t="shared" si="173"/>
        <v>0</v>
      </c>
      <c r="S507" s="24">
        <f>SUM(S506*2+S505)/3</f>
        <v>0</v>
      </c>
      <c r="T507" s="65"/>
    </row>
    <row r="508" spans="1:20" x14ac:dyDescent="0.25">
      <c r="A508" s="442"/>
      <c r="B508" s="442"/>
      <c r="C508" s="442"/>
      <c r="D508" s="466"/>
      <c r="E508" s="423"/>
      <c r="F508" s="322" t="s">
        <v>20</v>
      </c>
      <c r="G508" s="9" t="s">
        <v>1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>
        <f t="shared" si="173"/>
        <v>0</v>
      </c>
      <c r="S508" s="22">
        <f>SUM(H508:Q508)/10</f>
        <v>0</v>
      </c>
      <c r="T508" s="65"/>
    </row>
    <row r="509" spans="1:20" x14ac:dyDescent="0.25">
      <c r="A509" s="442"/>
      <c r="B509" s="442"/>
      <c r="C509" s="442"/>
      <c r="D509" s="466"/>
      <c r="E509" s="423"/>
      <c r="F509" s="322"/>
      <c r="G509" s="9" t="s">
        <v>2</v>
      </c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>
        <f t="shared" si="173"/>
        <v>0</v>
      </c>
      <c r="S509" s="22">
        <f>SUM(H509:Q509)/12</f>
        <v>0</v>
      </c>
      <c r="T509" s="65"/>
    </row>
    <row r="510" spans="1:20" x14ac:dyDescent="0.25">
      <c r="A510" s="442"/>
      <c r="B510" s="442"/>
      <c r="C510" s="442"/>
      <c r="D510" s="466"/>
      <c r="E510" s="423"/>
      <c r="F510" s="322"/>
      <c r="G510" s="23" t="s">
        <v>23</v>
      </c>
      <c r="H510" s="31">
        <f t="shared" ref="H510:Q510" si="175">+(H509*2+H508)/3</f>
        <v>0</v>
      </c>
      <c r="I510" s="31">
        <f t="shared" si="175"/>
        <v>0</v>
      </c>
      <c r="J510" s="31">
        <f t="shared" si="175"/>
        <v>0</v>
      </c>
      <c r="K510" s="31">
        <f t="shared" si="175"/>
        <v>0</v>
      </c>
      <c r="L510" s="31">
        <f t="shared" si="175"/>
        <v>0</v>
      </c>
      <c r="M510" s="31">
        <f t="shared" si="175"/>
        <v>0</v>
      </c>
      <c r="N510" s="31">
        <f t="shared" si="175"/>
        <v>0</v>
      </c>
      <c r="O510" s="31">
        <f t="shared" si="175"/>
        <v>0</v>
      </c>
      <c r="P510" s="31">
        <f t="shared" si="175"/>
        <v>0</v>
      </c>
      <c r="Q510" s="31">
        <f t="shared" si="175"/>
        <v>0</v>
      </c>
      <c r="R510" s="32">
        <f t="shared" si="173"/>
        <v>0</v>
      </c>
      <c r="S510" s="24">
        <f>SUM(S509*2+S508)/3</f>
        <v>0</v>
      </c>
      <c r="T510" s="65"/>
    </row>
    <row r="511" spans="1:20" ht="15.75" thickBot="1" x14ac:dyDescent="0.3">
      <c r="A511" s="442"/>
      <c r="B511" s="442"/>
      <c r="C511" s="442"/>
      <c r="D511" s="466"/>
      <c r="E511" s="423"/>
      <c r="F511" s="323" t="s">
        <v>21</v>
      </c>
      <c r="G511" s="323"/>
      <c r="H511" s="25">
        <f>SUM(H507,H510)/2</f>
        <v>0</v>
      </c>
      <c r="I511" s="25">
        <f t="shared" ref="I511:Q511" si="176">SUM(I507,I510)/2</f>
        <v>0</v>
      </c>
      <c r="J511" s="25">
        <f t="shared" si="176"/>
        <v>0</v>
      </c>
      <c r="K511" s="25">
        <f t="shared" si="176"/>
        <v>0</v>
      </c>
      <c r="L511" s="25">
        <f t="shared" si="176"/>
        <v>0</v>
      </c>
      <c r="M511" s="25">
        <f t="shared" si="176"/>
        <v>0</v>
      </c>
      <c r="N511" s="25">
        <f t="shared" si="176"/>
        <v>0</v>
      </c>
      <c r="O511" s="25">
        <f t="shared" si="176"/>
        <v>0</v>
      </c>
      <c r="P511" s="25">
        <f t="shared" si="176"/>
        <v>0</v>
      </c>
      <c r="Q511" s="25">
        <f t="shared" si="176"/>
        <v>0</v>
      </c>
      <c r="R511" s="25"/>
      <c r="S511" s="25">
        <f>SUM(S507,S510)/2</f>
        <v>0</v>
      </c>
      <c r="T511" s="11"/>
    </row>
    <row r="512" spans="1:20" ht="15" customHeight="1" x14ac:dyDescent="0.25">
      <c r="A512" s="441">
        <v>73</v>
      </c>
      <c r="B512" s="441" t="s">
        <v>55</v>
      </c>
      <c r="C512" s="441" t="s">
        <v>34</v>
      </c>
      <c r="D512" s="465" t="s">
        <v>58</v>
      </c>
      <c r="E512" s="423"/>
      <c r="F512" s="319" t="s">
        <v>16</v>
      </c>
      <c r="G512" s="12" t="s">
        <v>1</v>
      </c>
      <c r="H512" s="26"/>
      <c r="I512" s="20"/>
      <c r="J512" s="20"/>
      <c r="K512" s="20"/>
      <c r="L512" s="20"/>
      <c r="M512" s="20"/>
      <c r="N512" s="20"/>
      <c r="O512" s="20"/>
      <c r="P512" s="20"/>
      <c r="Q512" s="20"/>
      <c r="R512" s="20">
        <f t="shared" ref="R512:R517" si="177">SUM(H512:Q512)</f>
        <v>0</v>
      </c>
      <c r="S512" s="21">
        <f>SUM(H512:Q512)/10</f>
        <v>0</v>
      </c>
      <c r="T512" s="16"/>
    </row>
    <row r="513" spans="1:20" x14ac:dyDescent="0.25">
      <c r="A513" s="442"/>
      <c r="B513" s="442"/>
      <c r="C513" s="442"/>
      <c r="D513" s="466"/>
      <c r="E513" s="423"/>
      <c r="F513" s="320"/>
      <c r="G513" s="9" t="s">
        <v>2</v>
      </c>
      <c r="H513" s="28"/>
      <c r="I513" s="29"/>
      <c r="J513" s="29"/>
      <c r="K513" s="29"/>
      <c r="L513" s="29"/>
      <c r="M513" s="29"/>
      <c r="N513" s="29"/>
      <c r="O513" s="29"/>
      <c r="P513" s="29"/>
      <c r="Q513" s="29"/>
      <c r="R513" s="29">
        <f t="shared" si="177"/>
        <v>0</v>
      </c>
      <c r="S513" s="22">
        <f>SUM(H513:Q513)/12</f>
        <v>0</v>
      </c>
      <c r="T513" s="65"/>
    </row>
    <row r="514" spans="1:20" x14ac:dyDescent="0.25">
      <c r="A514" s="442"/>
      <c r="B514" s="442"/>
      <c r="C514" s="442"/>
      <c r="D514" s="466"/>
      <c r="E514" s="423"/>
      <c r="F514" s="321"/>
      <c r="G514" s="23" t="s">
        <v>22</v>
      </c>
      <c r="H514" s="31">
        <f t="shared" ref="H514:Q514" si="178">+(H513*2+H512)/3</f>
        <v>0</v>
      </c>
      <c r="I514" s="31">
        <f t="shared" si="178"/>
        <v>0</v>
      </c>
      <c r="J514" s="31">
        <f t="shared" si="178"/>
        <v>0</v>
      </c>
      <c r="K514" s="31">
        <f t="shared" si="178"/>
        <v>0</v>
      </c>
      <c r="L514" s="31">
        <f t="shared" si="178"/>
        <v>0</v>
      </c>
      <c r="M514" s="31">
        <f t="shared" si="178"/>
        <v>0</v>
      </c>
      <c r="N514" s="31">
        <f t="shared" si="178"/>
        <v>0</v>
      </c>
      <c r="O514" s="31">
        <f t="shared" si="178"/>
        <v>0</v>
      </c>
      <c r="P514" s="31">
        <f t="shared" si="178"/>
        <v>0</v>
      </c>
      <c r="Q514" s="31">
        <f t="shared" si="178"/>
        <v>0</v>
      </c>
      <c r="R514" s="32">
        <f t="shared" si="177"/>
        <v>0</v>
      </c>
      <c r="S514" s="24">
        <f>SUM(S513*2+S512)/3</f>
        <v>0</v>
      </c>
      <c r="T514" s="65"/>
    </row>
    <row r="515" spans="1:20" x14ac:dyDescent="0.25">
      <c r="A515" s="442"/>
      <c r="B515" s="442"/>
      <c r="C515" s="442"/>
      <c r="D515" s="466"/>
      <c r="E515" s="423"/>
      <c r="F515" s="322" t="s">
        <v>20</v>
      </c>
      <c r="G515" s="9" t="s">
        <v>1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>
        <f t="shared" si="177"/>
        <v>0</v>
      </c>
      <c r="S515" s="22">
        <f>SUM(H515:Q515)/10</f>
        <v>0</v>
      </c>
      <c r="T515" s="65"/>
    </row>
    <row r="516" spans="1:20" x14ac:dyDescent="0.25">
      <c r="A516" s="442"/>
      <c r="B516" s="442"/>
      <c r="C516" s="442"/>
      <c r="D516" s="466"/>
      <c r="E516" s="423"/>
      <c r="F516" s="322"/>
      <c r="G516" s="9" t="s">
        <v>2</v>
      </c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>
        <f t="shared" si="177"/>
        <v>0</v>
      </c>
      <c r="S516" s="22">
        <f>SUM(H516:Q516)/12</f>
        <v>0</v>
      </c>
      <c r="T516" s="65"/>
    </row>
    <row r="517" spans="1:20" x14ac:dyDescent="0.25">
      <c r="A517" s="442"/>
      <c r="B517" s="442"/>
      <c r="C517" s="442"/>
      <c r="D517" s="466"/>
      <c r="E517" s="423"/>
      <c r="F517" s="322"/>
      <c r="G517" s="23" t="s">
        <v>23</v>
      </c>
      <c r="H517" s="31">
        <f t="shared" ref="H517:Q517" si="179">+(H516*2+H515)/3</f>
        <v>0</v>
      </c>
      <c r="I517" s="31">
        <f t="shared" si="179"/>
        <v>0</v>
      </c>
      <c r="J517" s="31">
        <f t="shared" si="179"/>
        <v>0</v>
      </c>
      <c r="K517" s="31">
        <f t="shared" si="179"/>
        <v>0</v>
      </c>
      <c r="L517" s="31">
        <f t="shared" si="179"/>
        <v>0</v>
      </c>
      <c r="M517" s="31">
        <f t="shared" si="179"/>
        <v>0</v>
      </c>
      <c r="N517" s="31">
        <f t="shared" si="179"/>
        <v>0</v>
      </c>
      <c r="O517" s="31">
        <f t="shared" si="179"/>
        <v>0</v>
      </c>
      <c r="P517" s="31">
        <f t="shared" si="179"/>
        <v>0</v>
      </c>
      <c r="Q517" s="31">
        <f t="shared" si="179"/>
        <v>0</v>
      </c>
      <c r="R517" s="32">
        <f t="shared" si="177"/>
        <v>0</v>
      </c>
      <c r="S517" s="24">
        <f>SUM(S516*2+S515)/3</f>
        <v>0</v>
      </c>
      <c r="T517" s="65"/>
    </row>
    <row r="518" spans="1:20" ht="15.75" thickBot="1" x14ac:dyDescent="0.3">
      <c r="A518" s="442"/>
      <c r="B518" s="442"/>
      <c r="C518" s="442"/>
      <c r="D518" s="466"/>
      <c r="E518" s="423"/>
      <c r="F518" s="323" t="s">
        <v>21</v>
      </c>
      <c r="G518" s="323"/>
      <c r="H518" s="25">
        <f>SUM(H514,H517)/2</f>
        <v>0</v>
      </c>
      <c r="I518" s="25">
        <f t="shared" ref="I518:Q518" si="180">SUM(I514,I517)/2</f>
        <v>0</v>
      </c>
      <c r="J518" s="25">
        <f t="shared" si="180"/>
        <v>0</v>
      </c>
      <c r="K518" s="25">
        <f t="shared" si="180"/>
        <v>0</v>
      </c>
      <c r="L518" s="25">
        <f t="shared" si="180"/>
        <v>0</v>
      </c>
      <c r="M518" s="25">
        <f t="shared" si="180"/>
        <v>0</v>
      </c>
      <c r="N518" s="25">
        <f t="shared" si="180"/>
        <v>0</v>
      </c>
      <c r="O518" s="25">
        <f t="shared" si="180"/>
        <v>0</v>
      </c>
      <c r="P518" s="25">
        <f t="shared" si="180"/>
        <v>0</v>
      </c>
      <c r="Q518" s="25">
        <f t="shared" si="180"/>
        <v>0</v>
      </c>
      <c r="R518" s="25"/>
      <c r="S518" s="25">
        <f>SUM(S514,S517)/2</f>
        <v>0</v>
      </c>
      <c r="T518" s="11"/>
    </row>
    <row r="519" spans="1:20" ht="15" customHeight="1" x14ac:dyDescent="0.25">
      <c r="A519" s="441">
        <v>74</v>
      </c>
      <c r="B519" s="441" t="s">
        <v>55</v>
      </c>
      <c r="C519" s="441" t="s">
        <v>34</v>
      </c>
      <c r="D519" s="465" t="s">
        <v>58</v>
      </c>
      <c r="E519" s="423"/>
      <c r="F519" s="319" t="s">
        <v>16</v>
      </c>
      <c r="G519" s="12" t="s">
        <v>1</v>
      </c>
      <c r="H519" s="26"/>
      <c r="I519" s="20"/>
      <c r="J519" s="20"/>
      <c r="K519" s="20"/>
      <c r="L519" s="20"/>
      <c r="M519" s="20"/>
      <c r="N519" s="20"/>
      <c r="O519" s="20"/>
      <c r="P519" s="20"/>
      <c r="Q519" s="20"/>
      <c r="R519" s="20">
        <f t="shared" ref="R519:R524" si="181">SUM(H519:Q519)</f>
        <v>0</v>
      </c>
      <c r="S519" s="21">
        <f>SUM(H519:Q519)/10</f>
        <v>0</v>
      </c>
      <c r="T519" s="16"/>
    </row>
    <row r="520" spans="1:20" x14ac:dyDescent="0.25">
      <c r="A520" s="442"/>
      <c r="B520" s="442"/>
      <c r="C520" s="442"/>
      <c r="D520" s="466"/>
      <c r="E520" s="423"/>
      <c r="F520" s="320"/>
      <c r="G520" s="9" t="s">
        <v>2</v>
      </c>
      <c r="H520" s="28"/>
      <c r="I520" s="29"/>
      <c r="J520" s="29"/>
      <c r="K520" s="29"/>
      <c r="L520" s="29"/>
      <c r="M520" s="29"/>
      <c r="N520" s="29"/>
      <c r="O520" s="29"/>
      <c r="P520" s="29"/>
      <c r="Q520" s="29"/>
      <c r="R520" s="29">
        <f t="shared" si="181"/>
        <v>0</v>
      </c>
      <c r="S520" s="22">
        <f>SUM(H520:Q520)/12</f>
        <v>0</v>
      </c>
      <c r="T520" s="65"/>
    </row>
    <row r="521" spans="1:20" x14ac:dyDescent="0.25">
      <c r="A521" s="442"/>
      <c r="B521" s="442"/>
      <c r="C521" s="442"/>
      <c r="D521" s="466"/>
      <c r="E521" s="423"/>
      <c r="F521" s="321"/>
      <c r="G521" s="23" t="s">
        <v>22</v>
      </c>
      <c r="H521" s="31">
        <f t="shared" ref="H521:Q521" si="182">+(H520*2+H519)/3</f>
        <v>0</v>
      </c>
      <c r="I521" s="31">
        <f t="shared" si="182"/>
        <v>0</v>
      </c>
      <c r="J521" s="31">
        <f t="shared" si="182"/>
        <v>0</v>
      </c>
      <c r="K521" s="31">
        <f t="shared" si="182"/>
        <v>0</v>
      </c>
      <c r="L521" s="31">
        <f t="shared" si="182"/>
        <v>0</v>
      </c>
      <c r="M521" s="31">
        <f t="shared" si="182"/>
        <v>0</v>
      </c>
      <c r="N521" s="31">
        <f t="shared" si="182"/>
        <v>0</v>
      </c>
      <c r="O521" s="31">
        <f t="shared" si="182"/>
        <v>0</v>
      </c>
      <c r="P521" s="31">
        <f t="shared" si="182"/>
        <v>0</v>
      </c>
      <c r="Q521" s="31">
        <f t="shared" si="182"/>
        <v>0</v>
      </c>
      <c r="R521" s="32">
        <f t="shared" si="181"/>
        <v>0</v>
      </c>
      <c r="S521" s="24">
        <f>SUM(S520*2+S519)/3</f>
        <v>0</v>
      </c>
      <c r="T521" s="65"/>
    </row>
    <row r="522" spans="1:20" x14ac:dyDescent="0.25">
      <c r="A522" s="442"/>
      <c r="B522" s="442"/>
      <c r="C522" s="442"/>
      <c r="D522" s="466"/>
      <c r="E522" s="423"/>
      <c r="F522" s="322" t="s">
        <v>20</v>
      </c>
      <c r="G522" s="9" t="s">
        <v>1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>
        <f t="shared" si="181"/>
        <v>0</v>
      </c>
      <c r="S522" s="22">
        <f>SUM(H522:Q522)/10</f>
        <v>0</v>
      </c>
      <c r="T522" s="65"/>
    </row>
    <row r="523" spans="1:20" x14ac:dyDescent="0.25">
      <c r="A523" s="442"/>
      <c r="B523" s="442"/>
      <c r="C523" s="442"/>
      <c r="D523" s="466"/>
      <c r="E523" s="423"/>
      <c r="F523" s="322"/>
      <c r="G523" s="9" t="s">
        <v>2</v>
      </c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>
        <f t="shared" si="181"/>
        <v>0</v>
      </c>
      <c r="S523" s="22">
        <f>SUM(H523:Q523)/12</f>
        <v>0</v>
      </c>
      <c r="T523" s="65"/>
    </row>
    <row r="524" spans="1:20" x14ac:dyDescent="0.25">
      <c r="A524" s="442"/>
      <c r="B524" s="442"/>
      <c r="C524" s="442"/>
      <c r="D524" s="466"/>
      <c r="E524" s="423"/>
      <c r="F524" s="322"/>
      <c r="G524" s="23" t="s">
        <v>23</v>
      </c>
      <c r="H524" s="31">
        <f t="shared" ref="H524:Q524" si="183">+(H523*2+H522)/3</f>
        <v>0</v>
      </c>
      <c r="I524" s="31">
        <f t="shared" si="183"/>
        <v>0</v>
      </c>
      <c r="J524" s="31">
        <f t="shared" si="183"/>
        <v>0</v>
      </c>
      <c r="K524" s="31">
        <f t="shared" si="183"/>
        <v>0</v>
      </c>
      <c r="L524" s="31">
        <f t="shared" si="183"/>
        <v>0</v>
      </c>
      <c r="M524" s="31">
        <f t="shared" si="183"/>
        <v>0</v>
      </c>
      <c r="N524" s="31">
        <f t="shared" si="183"/>
        <v>0</v>
      </c>
      <c r="O524" s="31">
        <f t="shared" si="183"/>
        <v>0</v>
      </c>
      <c r="P524" s="31">
        <f t="shared" si="183"/>
        <v>0</v>
      </c>
      <c r="Q524" s="31">
        <f t="shared" si="183"/>
        <v>0</v>
      </c>
      <c r="R524" s="32">
        <f t="shared" si="181"/>
        <v>0</v>
      </c>
      <c r="S524" s="24">
        <f>SUM(S523*2+S522)/3</f>
        <v>0</v>
      </c>
      <c r="T524" s="65"/>
    </row>
    <row r="525" spans="1:20" ht="15.75" thickBot="1" x14ac:dyDescent="0.3">
      <c r="A525" s="442"/>
      <c r="B525" s="442"/>
      <c r="C525" s="442"/>
      <c r="D525" s="466"/>
      <c r="E525" s="423"/>
      <c r="F525" s="323" t="s">
        <v>21</v>
      </c>
      <c r="G525" s="323"/>
      <c r="H525" s="25">
        <f>SUM(H521,H524)/2</f>
        <v>0</v>
      </c>
      <c r="I525" s="25">
        <f t="shared" ref="I525:Q525" si="184">SUM(I521,I524)/2</f>
        <v>0</v>
      </c>
      <c r="J525" s="25">
        <f t="shared" si="184"/>
        <v>0</v>
      </c>
      <c r="K525" s="25">
        <f t="shared" si="184"/>
        <v>0</v>
      </c>
      <c r="L525" s="25">
        <f t="shared" si="184"/>
        <v>0</v>
      </c>
      <c r="M525" s="25">
        <f t="shared" si="184"/>
        <v>0</v>
      </c>
      <c r="N525" s="25">
        <f t="shared" si="184"/>
        <v>0</v>
      </c>
      <c r="O525" s="25">
        <f t="shared" si="184"/>
        <v>0</v>
      </c>
      <c r="P525" s="25">
        <f t="shared" si="184"/>
        <v>0</v>
      </c>
      <c r="Q525" s="25">
        <f t="shared" si="184"/>
        <v>0</v>
      </c>
      <c r="R525" s="25"/>
      <c r="S525" s="25">
        <f>SUM(S521,S524)/2</f>
        <v>0</v>
      </c>
      <c r="T525" s="11"/>
    </row>
    <row r="526" spans="1:20" ht="15" customHeight="1" x14ac:dyDescent="0.25">
      <c r="A526" s="441">
        <v>75</v>
      </c>
      <c r="B526" s="441" t="s">
        <v>55</v>
      </c>
      <c r="C526" s="441" t="s">
        <v>34</v>
      </c>
      <c r="D526" s="465" t="s">
        <v>58</v>
      </c>
      <c r="E526" s="423"/>
      <c r="F526" s="319" t="s">
        <v>16</v>
      </c>
      <c r="G526" s="12" t="s">
        <v>1</v>
      </c>
      <c r="H526" s="26"/>
      <c r="I526" s="20"/>
      <c r="J526" s="20"/>
      <c r="K526" s="20"/>
      <c r="L526" s="20"/>
      <c r="M526" s="20"/>
      <c r="N526" s="20"/>
      <c r="O526" s="20"/>
      <c r="P526" s="20"/>
      <c r="Q526" s="20"/>
      <c r="R526" s="20">
        <f t="shared" ref="R526:R531" si="185">SUM(H526:Q526)</f>
        <v>0</v>
      </c>
      <c r="S526" s="21">
        <f>SUM(H526:Q526)/10</f>
        <v>0</v>
      </c>
      <c r="T526" s="16"/>
    </row>
    <row r="527" spans="1:20" x14ac:dyDescent="0.25">
      <c r="A527" s="442"/>
      <c r="B527" s="442"/>
      <c r="C527" s="442"/>
      <c r="D527" s="466"/>
      <c r="E527" s="423"/>
      <c r="F527" s="320"/>
      <c r="G527" s="9" t="s">
        <v>2</v>
      </c>
      <c r="H527" s="28"/>
      <c r="I527" s="29"/>
      <c r="J527" s="29"/>
      <c r="K527" s="29"/>
      <c r="L527" s="29"/>
      <c r="M527" s="29"/>
      <c r="N527" s="29"/>
      <c r="O527" s="29"/>
      <c r="P527" s="29"/>
      <c r="Q527" s="29"/>
      <c r="R527" s="29">
        <f t="shared" si="185"/>
        <v>0</v>
      </c>
      <c r="S527" s="22">
        <f>SUM(H527:Q527)/12</f>
        <v>0</v>
      </c>
      <c r="T527" s="65"/>
    </row>
    <row r="528" spans="1:20" x14ac:dyDescent="0.25">
      <c r="A528" s="442"/>
      <c r="B528" s="442"/>
      <c r="C528" s="442"/>
      <c r="D528" s="466"/>
      <c r="E528" s="423"/>
      <c r="F528" s="321"/>
      <c r="G528" s="23" t="s">
        <v>22</v>
      </c>
      <c r="H528" s="31">
        <f t="shared" ref="H528:Q528" si="186">+(H527*2+H526)/3</f>
        <v>0</v>
      </c>
      <c r="I528" s="31">
        <f t="shared" si="186"/>
        <v>0</v>
      </c>
      <c r="J528" s="31">
        <f t="shared" si="186"/>
        <v>0</v>
      </c>
      <c r="K528" s="31">
        <f t="shared" si="186"/>
        <v>0</v>
      </c>
      <c r="L528" s="31">
        <f t="shared" si="186"/>
        <v>0</v>
      </c>
      <c r="M528" s="31">
        <f t="shared" si="186"/>
        <v>0</v>
      </c>
      <c r="N528" s="31">
        <f t="shared" si="186"/>
        <v>0</v>
      </c>
      <c r="O528" s="31">
        <f t="shared" si="186"/>
        <v>0</v>
      </c>
      <c r="P528" s="31">
        <f t="shared" si="186"/>
        <v>0</v>
      </c>
      <c r="Q528" s="31">
        <f t="shared" si="186"/>
        <v>0</v>
      </c>
      <c r="R528" s="32">
        <f t="shared" si="185"/>
        <v>0</v>
      </c>
      <c r="S528" s="24">
        <f>SUM(S527*2+S526)/3</f>
        <v>0</v>
      </c>
      <c r="T528" s="65"/>
    </row>
    <row r="529" spans="1:20" x14ac:dyDescent="0.25">
      <c r="A529" s="442"/>
      <c r="B529" s="442"/>
      <c r="C529" s="442"/>
      <c r="D529" s="466"/>
      <c r="E529" s="423"/>
      <c r="F529" s="322" t="s">
        <v>20</v>
      </c>
      <c r="G529" s="9" t="s">
        <v>1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>
        <f t="shared" si="185"/>
        <v>0</v>
      </c>
      <c r="S529" s="22">
        <f>SUM(H529:Q529)/10</f>
        <v>0</v>
      </c>
      <c r="T529" s="65"/>
    </row>
    <row r="530" spans="1:20" x14ac:dyDescent="0.25">
      <c r="A530" s="442"/>
      <c r="B530" s="442"/>
      <c r="C530" s="442"/>
      <c r="D530" s="466"/>
      <c r="E530" s="423"/>
      <c r="F530" s="322"/>
      <c r="G530" s="9" t="s">
        <v>2</v>
      </c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>
        <f t="shared" si="185"/>
        <v>0</v>
      </c>
      <c r="S530" s="22">
        <f>SUM(H530:Q530)/12</f>
        <v>0</v>
      </c>
      <c r="T530" s="65"/>
    </row>
    <row r="531" spans="1:20" x14ac:dyDescent="0.25">
      <c r="A531" s="442"/>
      <c r="B531" s="442"/>
      <c r="C531" s="442"/>
      <c r="D531" s="466"/>
      <c r="E531" s="423"/>
      <c r="F531" s="322"/>
      <c r="G531" s="23" t="s">
        <v>23</v>
      </c>
      <c r="H531" s="31">
        <f t="shared" ref="H531:Q531" si="187">+(H530*2+H529)/3</f>
        <v>0</v>
      </c>
      <c r="I531" s="31">
        <f t="shared" si="187"/>
        <v>0</v>
      </c>
      <c r="J531" s="31">
        <f t="shared" si="187"/>
        <v>0</v>
      </c>
      <c r="K531" s="31">
        <f t="shared" si="187"/>
        <v>0</v>
      </c>
      <c r="L531" s="31">
        <f t="shared" si="187"/>
        <v>0</v>
      </c>
      <c r="M531" s="31">
        <f t="shared" si="187"/>
        <v>0</v>
      </c>
      <c r="N531" s="31">
        <f t="shared" si="187"/>
        <v>0</v>
      </c>
      <c r="O531" s="31">
        <f t="shared" si="187"/>
        <v>0</v>
      </c>
      <c r="P531" s="31">
        <f t="shared" si="187"/>
        <v>0</v>
      </c>
      <c r="Q531" s="31">
        <f t="shared" si="187"/>
        <v>0</v>
      </c>
      <c r="R531" s="32">
        <f t="shared" si="185"/>
        <v>0</v>
      </c>
      <c r="S531" s="24">
        <f>SUM(S530*2+S529)/3</f>
        <v>0</v>
      </c>
      <c r="T531" s="65"/>
    </row>
    <row r="532" spans="1:20" ht="15.75" thickBot="1" x14ac:dyDescent="0.3">
      <c r="A532" s="442"/>
      <c r="B532" s="442"/>
      <c r="C532" s="442"/>
      <c r="D532" s="466"/>
      <c r="E532" s="423"/>
      <c r="F532" s="323" t="s">
        <v>21</v>
      </c>
      <c r="G532" s="323"/>
      <c r="H532" s="25">
        <f>SUM(H528,H531)/2</f>
        <v>0</v>
      </c>
      <c r="I532" s="25">
        <f t="shared" ref="I532:Q532" si="188">SUM(I528,I531)/2</f>
        <v>0</v>
      </c>
      <c r="J532" s="25">
        <f t="shared" si="188"/>
        <v>0</v>
      </c>
      <c r="K532" s="25">
        <f t="shared" si="188"/>
        <v>0</v>
      </c>
      <c r="L532" s="25">
        <f t="shared" si="188"/>
        <v>0</v>
      </c>
      <c r="M532" s="25">
        <f t="shared" si="188"/>
        <v>0</v>
      </c>
      <c r="N532" s="25">
        <f t="shared" si="188"/>
        <v>0</v>
      </c>
      <c r="O532" s="25">
        <f t="shared" si="188"/>
        <v>0</v>
      </c>
      <c r="P532" s="25">
        <f t="shared" si="188"/>
        <v>0</v>
      </c>
      <c r="Q532" s="25">
        <f t="shared" si="188"/>
        <v>0</v>
      </c>
      <c r="R532" s="25"/>
      <c r="S532" s="25">
        <f>SUM(S528,S531)/2</f>
        <v>0</v>
      </c>
      <c r="T532" s="11"/>
    </row>
    <row r="533" spans="1:20" ht="15" customHeight="1" x14ac:dyDescent="0.25">
      <c r="A533" s="441">
        <v>76</v>
      </c>
      <c r="B533" s="441" t="s">
        <v>55</v>
      </c>
      <c r="C533" s="441" t="s">
        <v>34</v>
      </c>
      <c r="D533" s="465" t="s">
        <v>58</v>
      </c>
      <c r="E533" s="423"/>
      <c r="F533" s="319" t="s">
        <v>16</v>
      </c>
      <c r="G533" s="12" t="s">
        <v>1</v>
      </c>
      <c r="H533" s="26"/>
      <c r="I533" s="20"/>
      <c r="J533" s="20"/>
      <c r="K533" s="20"/>
      <c r="L533" s="20"/>
      <c r="M533" s="20"/>
      <c r="N533" s="20"/>
      <c r="O533" s="20"/>
      <c r="P533" s="20"/>
      <c r="Q533" s="20"/>
      <c r="R533" s="20">
        <f t="shared" ref="R533:R538" si="189">SUM(H533:Q533)</f>
        <v>0</v>
      </c>
      <c r="S533" s="21">
        <f>SUM(H533:Q533)/10</f>
        <v>0</v>
      </c>
      <c r="T533" s="16"/>
    </row>
    <row r="534" spans="1:20" x14ac:dyDescent="0.25">
      <c r="A534" s="442"/>
      <c r="B534" s="442"/>
      <c r="C534" s="442"/>
      <c r="D534" s="466"/>
      <c r="E534" s="423"/>
      <c r="F534" s="320"/>
      <c r="G534" s="9" t="s">
        <v>2</v>
      </c>
      <c r="H534" s="28"/>
      <c r="I534" s="29"/>
      <c r="J534" s="29"/>
      <c r="K534" s="29"/>
      <c r="L534" s="29"/>
      <c r="M534" s="29"/>
      <c r="N534" s="29"/>
      <c r="O534" s="29"/>
      <c r="P534" s="29"/>
      <c r="Q534" s="29"/>
      <c r="R534" s="29">
        <f t="shared" si="189"/>
        <v>0</v>
      </c>
      <c r="S534" s="22">
        <f>SUM(H534:Q534)/12</f>
        <v>0</v>
      </c>
      <c r="T534" s="65"/>
    </row>
    <row r="535" spans="1:20" x14ac:dyDescent="0.25">
      <c r="A535" s="442"/>
      <c r="B535" s="442"/>
      <c r="C535" s="442"/>
      <c r="D535" s="466"/>
      <c r="E535" s="423"/>
      <c r="F535" s="321"/>
      <c r="G535" s="23" t="s">
        <v>22</v>
      </c>
      <c r="H535" s="31">
        <f t="shared" ref="H535:Q535" si="190">+(H534*2+H533)/3</f>
        <v>0</v>
      </c>
      <c r="I535" s="31">
        <f t="shared" si="190"/>
        <v>0</v>
      </c>
      <c r="J535" s="31">
        <f t="shared" si="190"/>
        <v>0</v>
      </c>
      <c r="K535" s="31">
        <f t="shared" si="190"/>
        <v>0</v>
      </c>
      <c r="L535" s="31">
        <f t="shared" si="190"/>
        <v>0</v>
      </c>
      <c r="M535" s="31">
        <f t="shared" si="190"/>
        <v>0</v>
      </c>
      <c r="N535" s="31">
        <f t="shared" si="190"/>
        <v>0</v>
      </c>
      <c r="O535" s="31">
        <f t="shared" si="190"/>
        <v>0</v>
      </c>
      <c r="P535" s="31">
        <f t="shared" si="190"/>
        <v>0</v>
      </c>
      <c r="Q535" s="31">
        <f t="shared" si="190"/>
        <v>0</v>
      </c>
      <c r="R535" s="32">
        <f t="shared" si="189"/>
        <v>0</v>
      </c>
      <c r="S535" s="24">
        <f>SUM(S534*2+S533)/3</f>
        <v>0</v>
      </c>
      <c r="T535" s="65"/>
    </row>
    <row r="536" spans="1:20" x14ac:dyDescent="0.25">
      <c r="A536" s="442"/>
      <c r="B536" s="442"/>
      <c r="C536" s="442"/>
      <c r="D536" s="466"/>
      <c r="E536" s="423"/>
      <c r="F536" s="322" t="s">
        <v>20</v>
      </c>
      <c r="G536" s="9" t="s">
        <v>1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>
        <f t="shared" si="189"/>
        <v>0</v>
      </c>
      <c r="S536" s="22">
        <f>SUM(H536:Q536)/10</f>
        <v>0</v>
      </c>
      <c r="T536" s="65"/>
    </row>
    <row r="537" spans="1:20" x14ac:dyDescent="0.25">
      <c r="A537" s="442"/>
      <c r="B537" s="442"/>
      <c r="C537" s="442"/>
      <c r="D537" s="466"/>
      <c r="E537" s="423"/>
      <c r="F537" s="322"/>
      <c r="G537" s="9" t="s">
        <v>2</v>
      </c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>
        <f t="shared" si="189"/>
        <v>0</v>
      </c>
      <c r="S537" s="22">
        <f>SUM(H537:Q537)/12</f>
        <v>0</v>
      </c>
      <c r="T537" s="65"/>
    </row>
    <row r="538" spans="1:20" x14ac:dyDescent="0.25">
      <c r="A538" s="442"/>
      <c r="B538" s="442"/>
      <c r="C538" s="442"/>
      <c r="D538" s="466"/>
      <c r="E538" s="423"/>
      <c r="F538" s="322"/>
      <c r="G538" s="23" t="s">
        <v>23</v>
      </c>
      <c r="H538" s="31">
        <f t="shared" ref="H538:Q538" si="191">+(H537*2+H536)/3</f>
        <v>0</v>
      </c>
      <c r="I538" s="31">
        <f t="shared" si="191"/>
        <v>0</v>
      </c>
      <c r="J538" s="31">
        <f t="shared" si="191"/>
        <v>0</v>
      </c>
      <c r="K538" s="31">
        <f t="shared" si="191"/>
        <v>0</v>
      </c>
      <c r="L538" s="31">
        <f t="shared" si="191"/>
        <v>0</v>
      </c>
      <c r="M538" s="31">
        <f t="shared" si="191"/>
        <v>0</v>
      </c>
      <c r="N538" s="31">
        <f t="shared" si="191"/>
        <v>0</v>
      </c>
      <c r="O538" s="31">
        <f t="shared" si="191"/>
        <v>0</v>
      </c>
      <c r="P538" s="31">
        <f t="shared" si="191"/>
        <v>0</v>
      </c>
      <c r="Q538" s="31">
        <f t="shared" si="191"/>
        <v>0</v>
      </c>
      <c r="R538" s="32">
        <f t="shared" si="189"/>
        <v>0</v>
      </c>
      <c r="S538" s="24">
        <f>SUM(S537*2+S536)/3</f>
        <v>0</v>
      </c>
      <c r="T538" s="65"/>
    </row>
    <row r="539" spans="1:20" ht="15.75" thickBot="1" x14ac:dyDescent="0.3">
      <c r="A539" s="442"/>
      <c r="B539" s="442"/>
      <c r="C539" s="442"/>
      <c r="D539" s="466"/>
      <c r="E539" s="423"/>
      <c r="F539" s="323" t="s">
        <v>21</v>
      </c>
      <c r="G539" s="323"/>
      <c r="H539" s="25">
        <f>SUM(H535,H538)/2</f>
        <v>0</v>
      </c>
      <c r="I539" s="25">
        <f t="shared" ref="I539:Q539" si="192">SUM(I535,I538)/2</f>
        <v>0</v>
      </c>
      <c r="J539" s="25">
        <f t="shared" si="192"/>
        <v>0</v>
      </c>
      <c r="K539" s="25">
        <f t="shared" si="192"/>
        <v>0</v>
      </c>
      <c r="L539" s="25">
        <f t="shared" si="192"/>
        <v>0</v>
      </c>
      <c r="M539" s="25">
        <f t="shared" si="192"/>
        <v>0</v>
      </c>
      <c r="N539" s="25">
        <f t="shared" si="192"/>
        <v>0</v>
      </c>
      <c r="O539" s="25">
        <f t="shared" si="192"/>
        <v>0</v>
      </c>
      <c r="P539" s="25">
        <f t="shared" si="192"/>
        <v>0</v>
      </c>
      <c r="Q539" s="25">
        <f t="shared" si="192"/>
        <v>0</v>
      </c>
      <c r="R539" s="25"/>
      <c r="S539" s="25">
        <f>SUM(S535,S538)/2</f>
        <v>0</v>
      </c>
      <c r="T539" s="11"/>
    </row>
    <row r="540" spans="1:20" ht="15" customHeight="1" x14ac:dyDescent="0.25">
      <c r="A540" s="441">
        <v>77</v>
      </c>
      <c r="B540" s="441" t="s">
        <v>55</v>
      </c>
      <c r="C540" s="441" t="s">
        <v>34</v>
      </c>
      <c r="D540" s="465" t="s">
        <v>58</v>
      </c>
      <c r="E540" s="423"/>
      <c r="F540" s="319" t="s">
        <v>16</v>
      </c>
      <c r="G540" s="12" t="s">
        <v>1</v>
      </c>
      <c r="H540" s="26"/>
      <c r="I540" s="20"/>
      <c r="J540" s="20"/>
      <c r="K540" s="20"/>
      <c r="L540" s="20"/>
      <c r="M540" s="20"/>
      <c r="N540" s="20"/>
      <c r="O540" s="20"/>
      <c r="P540" s="20"/>
      <c r="Q540" s="20"/>
      <c r="R540" s="20">
        <f t="shared" ref="R540:R545" si="193">SUM(H540:Q540)</f>
        <v>0</v>
      </c>
      <c r="S540" s="21">
        <f>SUM(H540:Q540)/10</f>
        <v>0</v>
      </c>
      <c r="T540" s="16"/>
    </row>
    <row r="541" spans="1:20" x14ac:dyDescent="0.25">
      <c r="A541" s="442"/>
      <c r="B541" s="442"/>
      <c r="C541" s="442"/>
      <c r="D541" s="466"/>
      <c r="E541" s="423"/>
      <c r="F541" s="320"/>
      <c r="G541" s="9" t="s">
        <v>2</v>
      </c>
      <c r="H541" s="28"/>
      <c r="I541" s="29"/>
      <c r="J541" s="29"/>
      <c r="K541" s="29"/>
      <c r="L541" s="29"/>
      <c r="M541" s="29"/>
      <c r="N541" s="29"/>
      <c r="O541" s="29"/>
      <c r="P541" s="29"/>
      <c r="Q541" s="29"/>
      <c r="R541" s="29">
        <f t="shared" si="193"/>
        <v>0</v>
      </c>
      <c r="S541" s="22">
        <f>SUM(H541:Q541)/12</f>
        <v>0</v>
      </c>
      <c r="T541" s="65"/>
    </row>
    <row r="542" spans="1:20" x14ac:dyDescent="0.25">
      <c r="A542" s="442"/>
      <c r="B542" s="442"/>
      <c r="C542" s="442"/>
      <c r="D542" s="466"/>
      <c r="E542" s="423"/>
      <c r="F542" s="321"/>
      <c r="G542" s="23" t="s">
        <v>22</v>
      </c>
      <c r="H542" s="31">
        <f t="shared" ref="H542:Q542" si="194">+(H541*2+H540)/3</f>
        <v>0</v>
      </c>
      <c r="I542" s="31">
        <f t="shared" si="194"/>
        <v>0</v>
      </c>
      <c r="J542" s="31">
        <f t="shared" si="194"/>
        <v>0</v>
      </c>
      <c r="K542" s="31">
        <f t="shared" si="194"/>
        <v>0</v>
      </c>
      <c r="L542" s="31">
        <f t="shared" si="194"/>
        <v>0</v>
      </c>
      <c r="M542" s="31">
        <f t="shared" si="194"/>
        <v>0</v>
      </c>
      <c r="N542" s="31">
        <f t="shared" si="194"/>
        <v>0</v>
      </c>
      <c r="O542" s="31">
        <f t="shared" si="194"/>
        <v>0</v>
      </c>
      <c r="P542" s="31">
        <f t="shared" si="194"/>
        <v>0</v>
      </c>
      <c r="Q542" s="31">
        <f t="shared" si="194"/>
        <v>0</v>
      </c>
      <c r="R542" s="32">
        <f t="shared" si="193"/>
        <v>0</v>
      </c>
      <c r="S542" s="24">
        <f>SUM(S541*2+S540)/3</f>
        <v>0</v>
      </c>
      <c r="T542" s="65"/>
    </row>
    <row r="543" spans="1:20" x14ac:dyDescent="0.25">
      <c r="A543" s="442"/>
      <c r="B543" s="442"/>
      <c r="C543" s="442"/>
      <c r="D543" s="466"/>
      <c r="E543" s="423"/>
      <c r="F543" s="322" t="s">
        <v>20</v>
      </c>
      <c r="G543" s="9" t="s">
        <v>1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>
        <f t="shared" si="193"/>
        <v>0</v>
      </c>
      <c r="S543" s="22">
        <f>SUM(H543:Q543)/10</f>
        <v>0</v>
      </c>
      <c r="T543" s="65"/>
    </row>
    <row r="544" spans="1:20" x14ac:dyDescent="0.25">
      <c r="A544" s="442"/>
      <c r="B544" s="442"/>
      <c r="C544" s="442"/>
      <c r="D544" s="466"/>
      <c r="E544" s="423"/>
      <c r="F544" s="322"/>
      <c r="G544" s="9" t="s">
        <v>2</v>
      </c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>
        <f t="shared" si="193"/>
        <v>0</v>
      </c>
      <c r="S544" s="22">
        <f>SUM(H544:Q544)/12</f>
        <v>0</v>
      </c>
      <c r="T544" s="65"/>
    </row>
    <row r="545" spans="1:20" x14ac:dyDescent="0.25">
      <c r="A545" s="442"/>
      <c r="B545" s="442"/>
      <c r="C545" s="442"/>
      <c r="D545" s="466"/>
      <c r="E545" s="423"/>
      <c r="F545" s="322"/>
      <c r="G545" s="23" t="s">
        <v>23</v>
      </c>
      <c r="H545" s="31">
        <f t="shared" ref="H545:Q545" si="195">+(H544*2+H543)/3</f>
        <v>0</v>
      </c>
      <c r="I545" s="31">
        <f t="shared" si="195"/>
        <v>0</v>
      </c>
      <c r="J545" s="31">
        <f t="shared" si="195"/>
        <v>0</v>
      </c>
      <c r="K545" s="31">
        <f t="shared" si="195"/>
        <v>0</v>
      </c>
      <c r="L545" s="31">
        <f t="shared" si="195"/>
        <v>0</v>
      </c>
      <c r="M545" s="31">
        <f t="shared" si="195"/>
        <v>0</v>
      </c>
      <c r="N545" s="31">
        <f t="shared" si="195"/>
        <v>0</v>
      </c>
      <c r="O545" s="31">
        <f t="shared" si="195"/>
        <v>0</v>
      </c>
      <c r="P545" s="31">
        <f t="shared" si="195"/>
        <v>0</v>
      </c>
      <c r="Q545" s="31">
        <f t="shared" si="195"/>
        <v>0</v>
      </c>
      <c r="R545" s="32">
        <f t="shared" si="193"/>
        <v>0</v>
      </c>
      <c r="S545" s="24">
        <f>SUM(S544*2+S543)/3</f>
        <v>0</v>
      </c>
      <c r="T545" s="65"/>
    </row>
    <row r="546" spans="1:20" ht="15.75" thickBot="1" x14ac:dyDescent="0.3">
      <c r="A546" s="442"/>
      <c r="B546" s="442"/>
      <c r="C546" s="442"/>
      <c r="D546" s="466"/>
      <c r="E546" s="423"/>
      <c r="F546" s="323" t="s">
        <v>21</v>
      </c>
      <c r="G546" s="323"/>
      <c r="H546" s="25">
        <f>SUM(H542,H545)/2</f>
        <v>0</v>
      </c>
      <c r="I546" s="25">
        <f t="shared" ref="I546:Q546" si="196">SUM(I542,I545)/2</f>
        <v>0</v>
      </c>
      <c r="J546" s="25">
        <f t="shared" si="196"/>
        <v>0</v>
      </c>
      <c r="K546" s="25">
        <f t="shared" si="196"/>
        <v>0</v>
      </c>
      <c r="L546" s="25">
        <f t="shared" si="196"/>
        <v>0</v>
      </c>
      <c r="M546" s="25">
        <f t="shared" si="196"/>
        <v>0</v>
      </c>
      <c r="N546" s="25">
        <f t="shared" si="196"/>
        <v>0</v>
      </c>
      <c r="O546" s="25">
        <f t="shared" si="196"/>
        <v>0</v>
      </c>
      <c r="P546" s="25">
        <f t="shared" si="196"/>
        <v>0</v>
      </c>
      <c r="Q546" s="25">
        <f t="shared" si="196"/>
        <v>0</v>
      </c>
      <c r="R546" s="25"/>
      <c r="S546" s="25">
        <f>SUM(S542,S545)/2</f>
        <v>0</v>
      </c>
      <c r="T546" s="11"/>
    </row>
    <row r="547" spans="1:20" ht="15" customHeight="1" x14ac:dyDescent="0.25">
      <c r="A547" s="441">
        <v>78</v>
      </c>
      <c r="B547" s="441" t="s">
        <v>55</v>
      </c>
      <c r="C547" s="441" t="s">
        <v>34</v>
      </c>
      <c r="D547" s="465" t="s">
        <v>58</v>
      </c>
      <c r="E547" s="423"/>
      <c r="F547" s="319" t="s">
        <v>16</v>
      </c>
      <c r="G547" s="12" t="s">
        <v>1</v>
      </c>
      <c r="H547" s="26"/>
      <c r="I547" s="20"/>
      <c r="J547" s="20"/>
      <c r="K547" s="20"/>
      <c r="L547" s="20"/>
      <c r="M547" s="20"/>
      <c r="N547" s="20"/>
      <c r="O547" s="20"/>
      <c r="P547" s="20"/>
      <c r="Q547" s="20"/>
      <c r="R547" s="20">
        <f t="shared" ref="R547:R552" si="197">SUM(H547:Q547)</f>
        <v>0</v>
      </c>
      <c r="S547" s="21">
        <f>SUM(H547:Q547)/10</f>
        <v>0</v>
      </c>
      <c r="T547" s="16"/>
    </row>
    <row r="548" spans="1:20" x14ac:dyDescent="0.25">
      <c r="A548" s="442"/>
      <c r="B548" s="442"/>
      <c r="C548" s="442"/>
      <c r="D548" s="466"/>
      <c r="E548" s="423"/>
      <c r="F548" s="320"/>
      <c r="G548" s="9" t="s">
        <v>2</v>
      </c>
      <c r="H548" s="28"/>
      <c r="I548" s="29"/>
      <c r="J548" s="29"/>
      <c r="K548" s="29"/>
      <c r="L548" s="29"/>
      <c r="M548" s="29"/>
      <c r="N548" s="29"/>
      <c r="O548" s="29"/>
      <c r="P548" s="29"/>
      <c r="Q548" s="29"/>
      <c r="R548" s="29">
        <f t="shared" si="197"/>
        <v>0</v>
      </c>
      <c r="S548" s="22">
        <f>SUM(H548:Q548)/12</f>
        <v>0</v>
      </c>
      <c r="T548" s="65"/>
    </row>
    <row r="549" spans="1:20" x14ac:dyDescent="0.25">
      <c r="A549" s="442"/>
      <c r="B549" s="442"/>
      <c r="C549" s="442"/>
      <c r="D549" s="466"/>
      <c r="E549" s="423"/>
      <c r="F549" s="321"/>
      <c r="G549" s="23" t="s">
        <v>22</v>
      </c>
      <c r="H549" s="31">
        <f t="shared" ref="H549:Q549" si="198">+(H548*2+H547)/3</f>
        <v>0</v>
      </c>
      <c r="I549" s="31">
        <f t="shared" si="198"/>
        <v>0</v>
      </c>
      <c r="J549" s="31">
        <f t="shared" si="198"/>
        <v>0</v>
      </c>
      <c r="K549" s="31">
        <f t="shared" si="198"/>
        <v>0</v>
      </c>
      <c r="L549" s="31">
        <f t="shared" si="198"/>
        <v>0</v>
      </c>
      <c r="M549" s="31">
        <f t="shared" si="198"/>
        <v>0</v>
      </c>
      <c r="N549" s="31">
        <f t="shared" si="198"/>
        <v>0</v>
      </c>
      <c r="O549" s="31">
        <f t="shared" si="198"/>
        <v>0</v>
      </c>
      <c r="P549" s="31">
        <f t="shared" si="198"/>
        <v>0</v>
      </c>
      <c r="Q549" s="31">
        <f t="shared" si="198"/>
        <v>0</v>
      </c>
      <c r="R549" s="32">
        <f t="shared" si="197"/>
        <v>0</v>
      </c>
      <c r="S549" s="24">
        <f>SUM(S548*2+S547)/3</f>
        <v>0</v>
      </c>
      <c r="T549" s="65"/>
    </row>
    <row r="550" spans="1:20" x14ac:dyDescent="0.25">
      <c r="A550" s="442"/>
      <c r="B550" s="442"/>
      <c r="C550" s="442"/>
      <c r="D550" s="466"/>
      <c r="E550" s="423"/>
      <c r="F550" s="322" t="s">
        <v>20</v>
      </c>
      <c r="G550" s="9" t="s">
        <v>1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>
        <f t="shared" si="197"/>
        <v>0</v>
      </c>
      <c r="S550" s="22">
        <f>SUM(H550:Q550)/10</f>
        <v>0</v>
      </c>
      <c r="T550" s="65"/>
    </row>
    <row r="551" spans="1:20" x14ac:dyDescent="0.25">
      <c r="A551" s="442"/>
      <c r="B551" s="442"/>
      <c r="C551" s="442"/>
      <c r="D551" s="466"/>
      <c r="E551" s="423"/>
      <c r="F551" s="322"/>
      <c r="G551" s="9" t="s">
        <v>2</v>
      </c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>
        <f t="shared" si="197"/>
        <v>0</v>
      </c>
      <c r="S551" s="22">
        <f>SUM(H551:Q551)/12</f>
        <v>0</v>
      </c>
      <c r="T551" s="65"/>
    </row>
    <row r="552" spans="1:20" x14ac:dyDescent="0.25">
      <c r="A552" s="442"/>
      <c r="B552" s="442"/>
      <c r="C552" s="442"/>
      <c r="D552" s="466"/>
      <c r="E552" s="423"/>
      <c r="F552" s="322"/>
      <c r="G552" s="23" t="s">
        <v>23</v>
      </c>
      <c r="H552" s="31">
        <f t="shared" ref="H552:Q552" si="199">+(H551*2+H550)/3</f>
        <v>0</v>
      </c>
      <c r="I552" s="31">
        <f t="shared" si="199"/>
        <v>0</v>
      </c>
      <c r="J552" s="31">
        <f t="shared" si="199"/>
        <v>0</v>
      </c>
      <c r="K552" s="31">
        <f t="shared" si="199"/>
        <v>0</v>
      </c>
      <c r="L552" s="31">
        <f t="shared" si="199"/>
        <v>0</v>
      </c>
      <c r="M552" s="31">
        <f t="shared" si="199"/>
        <v>0</v>
      </c>
      <c r="N552" s="31">
        <f t="shared" si="199"/>
        <v>0</v>
      </c>
      <c r="O552" s="31">
        <f t="shared" si="199"/>
        <v>0</v>
      </c>
      <c r="P552" s="31">
        <f t="shared" si="199"/>
        <v>0</v>
      </c>
      <c r="Q552" s="31">
        <f t="shared" si="199"/>
        <v>0</v>
      </c>
      <c r="R552" s="32">
        <f t="shared" si="197"/>
        <v>0</v>
      </c>
      <c r="S552" s="24">
        <f>SUM(S551*2+S550)/3</f>
        <v>0</v>
      </c>
      <c r="T552" s="65"/>
    </row>
    <row r="553" spans="1:20" ht="15.75" thickBot="1" x14ac:dyDescent="0.3">
      <c r="A553" s="442"/>
      <c r="B553" s="442"/>
      <c r="C553" s="442"/>
      <c r="D553" s="466"/>
      <c r="E553" s="423"/>
      <c r="F553" s="323" t="s">
        <v>21</v>
      </c>
      <c r="G553" s="323"/>
      <c r="H553" s="25">
        <f>SUM(H549,H552)/2</f>
        <v>0</v>
      </c>
      <c r="I553" s="25">
        <f t="shared" ref="I553:Q553" si="200">SUM(I549,I552)/2</f>
        <v>0</v>
      </c>
      <c r="J553" s="25">
        <f t="shared" si="200"/>
        <v>0</v>
      </c>
      <c r="K553" s="25">
        <f t="shared" si="200"/>
        <v>0</v>
      </c>
      <c r="L553" s="25">
        <f t="shared" si="200"/>
        <v>0</v>
      </c>
      <c r="M553" s="25">
        <f t="shared" si="200"/>
        <v>0</v>
      </c>
      <c r="N553" s="25">
        <f t="shared" si="200"/>
        <v>0</v>
      </c>
      <c r="O553" s="25">
        <f t="shared" si="200"/>
        <v>0</v>
      </c>
      <c r="P553" s="25">
        <f t="shared" si="200"/>
        <v>0</v>
      </c>
      <c r="Q553" s="25">
        <f t="shared" si="200"/>
        <v>0</v>
      </c>
      <c r="R553" s="25"/>
      <c r="S553" s="25">
        <f>SUM(S549,S552)/2</f>
        <v>0</v>
      </c>
      <c r="T553" s="11"/>
    </row>
    <row r="554" spans="1:20" ht="15" customHeight="1" x14ac:dyDescent="0.25">
      <c r="A554" s="441">
        <v>79</v>
      </c>
      <c r="B554" s="441" t="s">
        <v>55</v>
      </c>
      <c r="C554" s="441" t="s">
        <v>34</v>
      </c>
      <c r="D554" s="465" t="s">
        <v>58</v>
      </c>
      <c r="E554" s="423"/>
      <c r="F554" s="319" t="s">
        <v>16</v>
      </c>
      <c r="G554" s="12" t="s">
        <v>1</v>
      </c>
      <c r="H554" s="26"/>
      <c r="I554" s="20"/>
      <c r="J554" s="20"/>
      <c r="K554" s="20"/>
      <c r="L554" s="20"/>
      <c r="M554" s="20"/>
      <c r="N554" s="20"/>
      <c r="O554" s="20"/>
      <c r="P554" s="20"/>
      <c r="Q554" s="20"/>
      <c r="R554" s="20">
        <f t="shared" ref="R554:R559" si="201">SUM(H554:Q554)</f>
        <v>0</v>
      </c>
      <c r="S554" s="21">
        <f>SUM(H554:Q554)/10</f>
        <v>0</v>
      </c>
      <c r="T554" s="16"/>
    </row>
    <row r="555" spans="1:20" x14ac:dyDescent="0.25">
      <c r="A555" s="442"/>
      <c r="B555" s="442"/>
      <c r="C555" s="442"/>
      <c r="D555" s="466"/>
      <c r="E555" s="423"/>
      <c r="F555" s="320"/>
      <c r="G555" s="9" t="s">
        <v>2</v>
      </c>
      <c r="H555" s="28"/>
      <c r="I555" s="29"/>
      <c r="J555" s="29"/>
      <c r="K555" s="29"/>
      <c r="L555" s="29"/>
      <c r="M555" s="29"/>
      <c r="N555" s="29"/>
      <c r="O555" s="29"/>
      <c r="P555" s="29"/>
      <c r="Q555" s="29"/>
      <c r="R555" s="29">
        <f t="shared" si="201"/>
        <v>0</v>
      </c>
      <c r="S555" s="22">
        <f>SUM(H555:Q555)/12</f>
        <v>0</v>
      </c>
      <c r="T555" s="65"/>
    </row>
    <row r="556" spans="1:20" x14ac:dyDescent="0.25">
      <c r="A556" s="442"/>
      <c r="B556" s="442"/>
      <c r="C556" s="442"/>
      <c r="D556" s="466"/>
      <c r="E556" s="423"/>
      <c r="F556" s="321"/>
      <c r="G556" s="23" t="s">
        <v>22</v>
      </c>
      <c r="H556" s="31">
        <f t="shared" ref="H556:Q556" si="202">+(H555*2+H554)/3</f>
        <v>0</v>
      </c>
      <c r="I556" s="31">
        <f t="shared" si="202"/>
        <v>0</v>
      </c>
      <c r="J556" s="31">
        <f t="shared" si="202"/>
        <v>0</v>
      </c>
      <c r="K556" s="31">
        <f t="shared" si="202"/>
        <v>0</v>
      </c>
      <c r="L556" s="31">
        <f t="shared" si="202"/>
        <v>0</v>
      </c>
      <c r="M556" s="31">
        <f t="shared" si="202"/>
        <v>0</v>
      </c>
      <c r="N556" s="31">
        <f t="shared" si="202"/>
        <v>0</v>
      </c>
      <c r="O556" s="31">
        <f t="shared" si="202"/>
        <v>0</v>
      </c>
      <c r="P556" s="31">
        <f t="shared" si="202"/>
        <v>0</v>
      </c>
      <c r="Q556" s="31">
        <f t="shared" si="202"/>
        <v>0</v>
      </c>
      <c r="R556" s="32">
        <f t="shared" si="201"/>
        <v>0</v>
      </c>
      <c r="S556" s="24">
        <f>SUM(S555*2+S554)/3</f>
        <v>0</v>
      </c>
      <c r="T556" s="65"/>
    </row>
    <row r="557" spans="1:20" x14ac:dyDescent="0.25">
      <c r="A557" s="442"/>
      <c r="B557" s="442"/>
      <c r="C557" s="442"/>
      <c r="D557" s="466"/>
      <c r="E557" s="423"/>
      <c r="F557" s="322" t="s">
        <v>20</v>
      </c>
      <c r="G557" s="9" t="s">
        <v>1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>
        <f t="shared" si="201"/>
        <v>0</v>
      </c>
      <c r="S557" s="22">
        <f>SUM(H557:Q557)/10</f>
        <v>0</v>
      </c>
      <c r="T557" s="65"/>
    </row>
    <row r="558" spans="1:20" x14ac:dyDescent="0.25">
      <c r="A558" s="442"/>
      <c r="B558" s="442"/>
      <c r="C558" s="442"/>
      <c r="D558" s="466"/>
      <c r="E558" s="423"/>
      <c r="F558" s="322"/>
      <c r="G558" s="9" t="s">
        <v>2</v>
      </c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>
        <f t="shared" si="201"/>
        <v>0</v>
      </c>
      <c r="S558" s="22">
        <f>SUM(H558:Q558)/12</f>
        <v>0</v>
      </c>
      <c r="T558" s="65"/>
    </row>
    <row r="559" spans="1:20" x14ac:dyDescent="0.25">
      <c r="A559" s="442"/>
      <c r="B559" s="442"/>
      <c r="C559" s="442"/>
      <c r="D559" s="466"/>
      <c r="E559" s="423"/>
      <c r="F559" s="322"/>
      <c r="G559" s="23" t="s">
        <v>23</v>
      </c>
      <c r="H559" s="31">
        <f t="shared" ref="H559:Q559" si="203">+(H558*2+H557)/3</f>
        <v>0</v>
      </c>
      <c r="I559" s="31">
        <f t="shared" si="203"/>
        <v>0</v>
      </c>
      <c r="J559" s="31">
        <f t="shared" si="203"/>
        <v>0</v>
      </c>
      <c r="K559" s="31">
        <f t="shared" si="203"/>
        <v>0</v>
      </c>
      <c r="L559" s="31">
        <f t="shared" si="203"/>
        <v>0</v>
      </c>
      <c r="M559" s="31">
        <f t="shared" si="203"/>
        <v>0</v>
      </c>
      <c r="N559" s="31">
        <f t="shared" si="203"/>
        <v>0</v>
      </c>
      <c r="O559" s="31">
        <f t="shared" si="203"/>
        <v>0</v>
      </c>
      <c r="P559" s="31">
        <f t="shared" si="203"/>
        <v>0</v>
      </c>
      <c r="Q559" s="31">
        <f t="shared" si="203"/>
        <v>0</v>
      </c>
      <c r="R559" s="32">
        <f t="shared" si="201"/>
        <v>0</v>
      </c>
      <c r="S559" s="24">
        <f>SUM(S558*2+S557)/3</f>
        <v>0</v>
      </c>
      <c r="T559" s="65"/>
    </row>
    <row r="560" spans="1:20" ht="15.75" thickBot="1" x14ac:dyDescent="0.3">
      <c r="A560" s="442"/>
      <c r="B560" s="442"/>
      <c r="C560" s="442"/>
      <c r="D560" s="466"/>
      <c r="E560" s="423"/>
      <c r="F560" s="323" t="s">
        <v>21</v>
      </c>
      <c r="G560" s="323"/>
      <c r="H560" s="25">
        <f>SUM(H556,H559)/2</f>
        <v>0</v>
      </c>
      <c r="I560" s="25">
        <f t="shared" ref="I560:Q560" si="204">SUM(I556,I559)/2</f>
        <v>0</v>
      </c>
      <c r="J560" s="25">
        <f t="shared" si="204"/>
        <v>0</v>
      </c>
      <c r="K560" s="25">
        <f t="shared" si="204"/>
        <v>0</v>
      </c>
      <c r="L560" s="25">
        <f t="shared" si="204"/>
        <v>0</v>
      </c>
      <c r="M560" s="25">
        <f t="shared" si="204"/>
        <v>0</v>
      </c>
      <c r="N560" s="25">
        <f t="shared" si="204"/>
        <v>0</v>
      </c>
      <c r="O560" s="25">
        <f t="shared" si="204"/>
        <v>0</v>
      </c>
      <c r="P560" s="25">
        <f t="shared" si="204"/>
        <v>0</v>
      </c>
      <c r="Q560" s="25">
        <f t="shared" si="204"/>
        <v>0</v>
      </c>
      <c r="R560" s="25"/>
      <c r="S560" s="25">
        <f>SUM(S556,S559)/2</f>
        <v>0</v>
      </c>
      <c r="T560" s="11"/>
    </row>
    <row r="561" spans="1:20" ht="15" customHeight="1" x14ac:dyDescent="0.25">
      <c r="A561" s="441">
        <v>80</v>
      </c>
      <c r="B561" s="441" t="s">
        <v>55</v>
      </c>
      <c r="C561" s="441" t="s">
        <v>34</v>
      </c>
      <c r="D561" s="465" t="s">
        <v>58</v>
      </c>
      <c r="E561" s="423"/>
      <c r="F561" s="319" t="s">
        <v>16</v>
      </c>
      <c r="G561" s="12" t="s">
        <v>1</v>
      </c>
      <c r="H561" s="26"/>
      <c r="I561" s="20"/>
      <c r="J561" s="20"/>
      <c r="K561" s="20"/>
      <c r="L561" s="20"/>
      <c r="M561" s="20"/>
      <c r="N561" s="20"/>
      <c r="O561" s="20"/>
      <c r="P561" s="20"/>
      <c r="Q561" s="20"/>
      <c r="R561" s="20">
        <f t="shared" ref="R561:R566" si="205">SUM(H561:Q561)</f>
        <v>0</v>
      </c>
      <c r="S561" s="21">
        <f>SUM(H561:Q561)/10</f>
        <v>0</v>
      </c>
      <c r="T561" s="16"/>
    </row>
    <row r="562" spans="1:20" x14ac:dyDescent="0.25">
      <c r="A562" s="442"/>
      <c r="B562" s="442"/>
      <c r="C562" s="442"/>
      <c r="D562" s="466"/>
      <c r="E562" s="423"/>
      <c r="F562" s="320"/>
      <c r="G562" s="9" t="s">
        <v>2</v>
      </c>
      <c r="H562" s="28"/>
      <c r="I562" s="29"/>
      <c r="J562" s="29"/>
      <c r="K562" s="29"/>
      <c r="L562" s="29"/>
      <c r="M562" s="29"/>
      <c r="N562" s="29"/>
      <c r="O562" s="29"/>
      <c r="P562" s="29"/>
      <c r="Q562" s="29"/>
      <c r="R562" s="29">
        <f t="shared" si="205"/>
        <v>0</v>
      </c>
      <c r="S562" s="22">
        <f>SUM(H562:Q562)/12</f>
        <v>0</v>
      </c>
      <c r="T562" s="65"/>
    </row>
    <row r="563" spans="1:20" x14ac:dyDescent="0.25">
      <c r="A563" s="442"/>
      <c r="B563" s="442"/>
      <c r="C563" s="442"/>
      <c r="D563" s="466"/>
      <c r="E563" s="423"/>
      <c r="F563" s="321"/>
      <c r="G563" s="23" t="s">
        <v>22</v>
      </c>
      <c r="H563" s="31">
        <f t="shared" ref="H563:Q563" si="206">+(H562*2+H561)/3</f>
        <v>0</v>
      </c>
      <c r="I563" s="31">
        <f t="shared" si="206"/>
        <v>0</v>
      </c>
      <c r="J563" s="31">
        <f t="shared" si="206"/>
        <v>0</v>
      </c>
      <c r="K563" s="31">
        <f t="shared" si="206"/>
        <v>0</v>
      </c>
      <c r="L563" s="31">
        <f t="shared" si="206"/>
        <v>0</v>
      </c>
      <c r="M563" s="31">
        <f t="shared" si="206"/>
        <v>0</v>
      </c>
      <c r="N563" s="31">
        <f t="shared" si="206"/>
        <v>0</v>
      </c>
      <c r="O563" s="31">
        <f t="shared" si="206"/>
        <v>0</v>
      </c>
      <c r="P563" s="31">
        <f t="shared" si="206"/>
        <v>0</v>
      </c>
      <c r="Q563" s="31">
        <f t="shared" si="206"/>
        <v>0</v>
      </c>
      <c r="R563" s="32">
        <f t="shared" si="205"/>
        <v>0</v>
      </c>
      <c r="S563" s="24">
        <f>SUM(S562*2+S561)/3</f>
        <v>0</v>
      </c>
      <c r="T563" s="65"/>
    </row>
    <row r="564" spans="1:20" x14ac:dyDescent="0.25">
      <c r="A564" s="442"/>
      <c r="B564" s="442"/>
      <c r="C564" s="442"/>
      <c r="D564" s="466"/>
      <c r="E564" s="423"/>
      <c r="F564" s="322" t="s">
        <v>20</v>
      </c>
      <c r="G564" s="9" t="s">
        <v>1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>
        <f t="shared" si="205"/>
        <v>0</v>
      </c>
      <c r="S564" s="22">
        <f>SUM(H564:Q564)/10</f>
        <v>0</v>
      </c>
      <c r="T564" s="65"/>
    </row>
    <row r="565" spans="1:20" x14ac:dyDescent="0.25">
      <c r="A565" s="442"/>
      <c r="B565" s="442"/>
      <c r="C565" s="442"/>
      <c r="D565" s="466"/>
      <c r="E565" s="423"/>
      <c r="F565" s="322"/>
      <c r="G565" s="9" t="s">
        <v>2</v>
      </c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>
        <f t="shared" si="205"/>
        <v>0</v>
      </c>
      <c r="S565" s="22">
        <f>SUM(H565:Q565)/12</f>
        <v>0</v>
      </c>
      <c r="T565" s="65"/>
    </row>
    <row r="566" spans="1:20" x14ac:dyDescent="0.25">
      <c r="A566" s="442"/>
      <c r="B566" s="442"/>
      <c r="C566" s="442"/>
      <c r="D566" s="466"/>
      <c r="E566" s="423"/>
      <c r="F566" s="322"/>
      <c r="G566" s="23" t="s">
        <v>23</v>
      </c>
      <c r="H566" s="31">
        <f t="shared" ref="H566:Q566" si="207">+(H565*2+H564)/3</f>
        <v>0</v>
      </c>
      <c r="I566" s="31">
        <f t="shared" si="207"/>
        <v>0</v>
      </c>
      <c r="J566" s="31">
        <f t="shared" si="207"/>
        <v>0</v>
      </c>
      <c r="K566" s="31">
        <f t="shared" si="207"/>
        <v>0</v>
      </c>
      <c r="L566" s="31">
        <f t="shared" si="207"/>
        <v>0</v>
      </c>
      <c r="M566" s="31">
        <f t="shared" si="207"/>
        <v>0</v>
      </c>
      <c r="N566" s="31">
        <f t="shared" si="207"/>
        <v>0</v>
      </c>
      <c r="O566" s="31">
        <f t="shared" si="207"/>
        <v>0</v>
      </c>
      <c r="P566" s="31">
        <f t="shared" si="207"/>
        <v>0</v>
      </c>
      <c r="Q566" s="31">
        <f t="shared" si="207"/>
        <v>0</v>
      </c>
      <c r="R566" s="32">
        <f t="shared" si="205"/>
        <v>0</v>
      </c>
      <c r="S566" s="24">
        <f>SUM(S565*2+S564)/3</f>
        <v>0</v>
      </c>
      <c r="T566" s="65"/>
    </row>
    <row r="567" spans="1:20" ht="15.75" thickBot="1" x14ac:dyDescent="0.3">
      <c r="A567" s="442"/>
      <c r="B567" s="442"/>
      <c r="C567" s="442"/>
      <c r="D567" s="466"/>
      <c r="E567" s="423"/>
      <c r="F567" s="323" t="s">
        <v>21</v>
      </c>
      <c r="G567" s="323"/>
      <c r="H567" s="25">
        <f>SUM(H563,H566)/2</f>
        <v>0</v>
      </c>
      <c r="I567" s="25">
        <f t="shared" ref="I567:Q567" si="208">SUM(I563,I566)/2</f>
        <v>0</v>
      </c>
      <c r="J567" s="25">
        <f t="shared" si="208"/>
        <v>0</v>
      </c>
      <c r="K567" s="25">
        <f t="shared" si="208"/>
        <v>0</v>
      </c>
      <c r="L567" s="25">
        <f t="shared" si="208"/>
        <v>0</v>
      </c>
      <c r="M567" s="25">
        <f t="shared" si="208"/>
        <v>0</v>
      </c>
      <c r="N567" s="25">
        <f t="shared" si="208"/>
        <v>0</v>
      </c>
      <c r="O567" s="25">
        <f t="shared" si="208"/>
        <v>0</v>
      </c>
      <c r="P567" s="25">
        <f t="shared" si="208"/>
        <v>0</v>
      </c>
      <c r="Q567" s="25">
        <f t="shared" si="208"/>
        <v>0</v>
      </c>
      <c r="R567" s="25"/>
      <c r="S567" s="25">
        <f>SUM(S563,S566)/2</f>
        <v>0</v>
      </c>
      <c r="T567" s="11"/>
    </row>
    <row r="568" spans="1:20" ht="15" customHeight="1" x14ac:dyDescent="0.25">
      <c r="A568" s="441">
        <v>81</v>
      </c>
      <c r="B568" s="441" t="s">
        <v>55</v>
      </c>
      <c r="C568" s="441" t="s">
        <v>34</v>
      </c>
      <c r="D568" s="465" t="s">
        <v>58</v>
      </c>
      <c r="E568" s="423"/>
      <c r="F568" s="319" t="s">
        <v>16</v>
      </c>
      <c r="G568" s="12" t="s">
        <v>1</v>
      </c>
      <c r="H568" s="26"/>
      <c r="I568" s="20"/>
      <c r="J568" s="20"/>
      <c r="K568" s="20"/>
      <c r="L568" s="20"/>
      <c r="M568" s="20"/>
      <c r="N568" s="20"/>
      <c r="O568" s="20"/>
      <c r="P568" s="20"/>
      <c r="Q568" s="20"/>
      <c r="R568" s="20">
        <f t="shared" ref="R568:R573" si="209">SUM(H568:Q568)</f>
        <v>0</v>
      </c>
      <c r="S568" s="21">
        <f>SUM(H568:Q568)/10</f>
        <v>0</v>
      </c>
      <c r="T568" s="16"/>
    </row>
    <row r="569" spans="1:20" x14ac:dyDescent="0.25">
      <c r="A569" s="442"/>
      <c r="B569" s="442"/>
      <c r="C569" s="442"/>
      <c r="D569" s="466"/>
      <c r="E569" s="423"/>
      <c r="F569" s="320"/>
      <c r="G569" s="9" t="s">
        <v>2</v>
      </c>
      <c r="H569" s="28"/>
      <c r="I569" s="29"/>
      <c r="J569" s="29"/>
      <c r="K569" s="29"/>
      <c r="L569" s="29"/>
      <c r="M569" s="29"/>
      <c r="N569" s="29"/>
      <c r="O569" s="29"/>
      <c r="P569" s="29"/>
      <c r="Q569" s="29"/>
      <c r="R569" s="29">
        <f t="shared" si="209"/>
        <v>0</v>
      </c>
      <c r="S569" s="22">
        <f>SUM(H569:Q569)/12</f>
        <v>0</v>
      </c>
      <c r="T569" s="65"/>
    </row>
    <row r="570" spans="1:20" x14ac:dyDescent="0.25">
      <c r="A570" s="442"/>
      <c r="B570" s="442"/>
      <c r="C570" s="442"/>
      <c r="D570" s="466"/>
      <c r="E570" s="423"/>
      <c r="F570" s="321"/>
      <c r="G570" s="23" t="s">
        <v>22</v>
      </c>
      <c r="H570" s="31">
        <f t="shared" ref="H570:Q570" si="210">+(H569*2+H568)/3</f>
        <v>0</v>
      </c>
      <c r="I570" s="31">
        <f t="shared" si="210"/>
        <v>0</v>
      </c>
      <c r="J570" s="31">
        <f t="shared" si="210"/>
        <v>0</v>
      </c>
      <c r="K570" s="31">
        <f t="shared" si="210"/>
        <v>0</v>
      </c>
      <c r="L570" s="31">
        <f t="shared" si="210"/>
        <v>0</v>
      </c>
      <c r="M570" s="31">
        <f t="shared" si="210"/>
        <v>0</v>
      </c>
      <c r="N570" s="31">
        <f t="shared" si="210"/>
        <v>0</v>
      </c>
      <c r="O570" s="31">
        <f t="shared" si="210"/>
        <v>0</v>
      </c>
      <c r="P570" s="31">
        <f t="shared" si="210"/>
        <v>0</v>
      </c>
      <c r="Q570" s="31">
        <f t="shared" si="210"/>
        <v>0</v>
      </c>
      <c r="R570" s="32">
        <f t="shared" si="209"/>
        <v>0</v>
      </c>
      <c r="S570" s="24">
        <f>SUM(S569*2+S568)/3</f>
        <v>0</v>
      </c>
      <c r="T570" s="65"/>
    </row>
    <row r="571" spans="1:20" x14ac:dyDescent="0.25">
      <c r="A571" s="442"/>
      <c r="B571" s="442"/>
      <c r="C571" s="442"/>
      <c r="D571" s="466"/>
      <c r="E571" s="423"/>
      <c r="F571" s="322" t="s">
        <v>20</v>
      </c>
      <c r="G571" s="9" t="s">
        <v>1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>
        <f t="shared" si="209"/>
        <v>0</v>
      </c>
      <c r="S571" s="22">
        <f>SUM(H571:Q571)/10</f>
        <v>0</v>
      </c>
      <c r="T571" s="65"/>
    </row>
    <row r="572" spans="1:20" x14ac:dyDescent="0.25">
      <c r="A572" s="442"/>
      <c r="B572" s="442"/>
      <c r="C572" s="442"/>
      <c r="D572" s="466"/>
      <c r="E572" s="423"/>
      <c r="F572" s="322"/>
      <c r="G572" s="9" t="s">
        <v>2</v>
      </c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>
        <f t="shared" si="209"/>
        <v>0</v>
      </c>
      <c r="S572" s="22">
        <f>SUM(H572:Q572)/12</f>
        <v>0</v>
      </c>
      <c r="T572" s="65"/>
    </row>
    <row r="573" spans="1:20" x14ac:dyDescent="0.25">
      <c r="A573" s="442"/>
      <c r="B573" s="442"/>
      <c r="C573" s="442"/>
      <c r="D573" s="466"/>
      <c r="E573" s="423"/>
      <c r="F573" s="322"/>
      <c r="G573" s="23" t="s">
        <v>23</v>
      </c>
      <c r="H573" s="31">
        <f t="shared" ref="H573:Q573" si="211">+(H572*2+H571)/3</f>
        <v>0</v>
      </c>
      <c r="I573" s="31">
        <f t="shared" si="211"/>
        <v>0</v>
      </c>
      <c r="J573" s="31">
        <f t="shared" si="211"/>
        <v>0</v>
      </c>
      <c r="K573" s="31">
        <f t="shared" si="211"/>
        <v>0</v>
      </c>
      <c r="L573" s="31">
        <f t="shared" si="211"/>
        <v>0</v>
      </c>
      <c r="M573" s="31">
        <f t="shared" si="211"/>
        <v>0</v>
      </c>
      <c r="N573" s="31">
        <f t="shared" si="211"/>
        <v>0</v>
      </c>
      <c r="O573" s="31">
        <f t="shared" si="211"/>
        <v>0</v>
      </c>
      <c r="P573" s="31">
        <f t="shared" si="211"/>
        <v>0</v>
      </c>
      <c r="Q573" s="31">
        <f t="shared" si="211"/>
        <v>0</v>
      </c>
      <c r="R573" s="32">
        <f t="shared" si="209"/>
        <v>0</v>
      </c>
      <c r="S573" s="24">
        <f>SUM(S572*2+S571)/3</f>
        <v>0</v>
      </c>
      <c r="T573" s="65"/>
    </row>
    <row r="574" spans="1:20" ht="15.75" thickBot="1" x14ac:dyDescent="0.3">
      <c r="A574" s="442"/>
      <c r="B574" s="442"/>
      <c r="C574" s="442"/>
      <c r="D574" s="466"/>
      <c r="E574" s="423"/>
      <c r="F574" s="323" t="s">
        <v>21</v>
      </c>
      <c r="G574" s="323"/>
      <c r="H574" s="25">
        <f>SUM(H570,H573)/2</f>
        <v>0</v>
      </c>
      <c r="I574" s="25">
        <f t="shared" ref="I574:Q574" si="212">SUM(I570,I573)/2</f>
        <v>0</v>
      </c>
      <c r="J574" s="25">
        <f t="shared" si="212"/>
        <v>0</v>
      </c>
      <c r="K574" s="25">
        <f t="shared" si="212"/>
        <v>0</v>
      </c>
      <c r="L574" s="25">
        <f t="shared" si="212"/>
        <v>0</v>
      </c>
      <c r="M574" s="25">
        <f t="shared" si="212"/>
        <v>0</v>
      </c>
      <c r="N574" s="25">
        <f t="shared" si="212"/>
        <v>0</v>
      </c>
      <c r="O574" s="25">
        <f t="shared" si="212"/>
        <v>0</v>
      </c>
      <c r="P574" s="25">
        <f t="shared" si="212"/>
        <v>0</v>
      </c>
      <c r="Q574" s="25">
        <f t="shared" si="212"/>
        <v>0</v>
      </c>
      <c r="R574" s="25"/>
      <c r="S574" s="25">
        <f>SUM(S570,S573)/2</f>
        <v>0</v>
      </c>
      <c r="T574" s="11"/>
    </row>
    <row r="575" spans="1:20" ht="15" customHeight="1" x14ac:dyDescent="0.25">
      <c r="A575" s="441">
        <v>82</v>
      </c>
      <c r="B575" s="441" t="s">
        <v>55</v>
      </c>
      <c r="C575" s="441" t="s">
        <v>34</v>
      </c>
      <c r="D575" s="465" t="s">
        <v>58</v>
      </c>
      <c r="E575" s="423"/>
      <c r="F575" s="319" t="s">
        <v>16</v>
      </c>
      <c r="G575" s="12" t="s">
        <v>1</v>
      </c>
      <c r="H575" s="26"/>
      <c r="I575" s="20"/>
      <c r="J575" s="20"/>
      <c r="K575" s="20"/>
      <c r="L575" s="20"/>
      <c r="M575" s="20"/>
      <c r="N575" s="20"/>
      <c r="O575" s="20"/>
      <c r="P575" s="20"/>
      <c r="Q575" s="20"/>
      <c r="R575" s="20">
        <f t="shared" ref="R575:R580" si="213">SUM(H575:Q575)</f>
        <v>0</v>
      </c>
      <c r="S575" s="21">
        <f>SUM(H575:Q575)/10</f>
        <v>0</v>
      </c>
      <c r="T575" s="16"/>
    </row>
    <row r="576" spans="1:20" x14ac:dyDescent="0.25">
      <c r="A576" s="442"/>
      <c r="B576" s="442"/>
      <c r="C576" s="442"/>
      <c r="D576" s="466"/>
      <c r="E576" s="423"/>
      <c r="F576" s="320"/>
      <c r="G576" s="9" t="s">
        <v>2</v>
      </c>
      <c r="H576" s="28"/>
      <c r="I576" s="29"/>
      <c r="J576" s="29"/>
      <c r="K576" s="29"/>
      <c r="L576" s="29"/>
      <c r="M576" s="29"/>
      <c r="N576" s="29"/>
      <c r="O576" s="29"/>
      <c r="P576" s="29"/>
      <c r="Q576" s="29"/>
      <c r="R576" s="29">
        <f t="shared" si="213"/>
        <v>0</v>
      </c>
      <c r="S576" s="22">
        <f>SUM(H576:Q576)/12</f>
        <v>0</v>
      </c>
      <c r="T576" s="65"/>
    </row>
    <row r="577" spans="1:20" x14ac:dyDescent="0.25">
      <c r="A577" s="442"/>
      <c r="B577" s="442"/>
      <c r="C577" s="442"/>
      <c r="D577" s="466"/>
      <c r="E577" s="423"/>
      <c r="F577" s="321"/>
      <c r="G577" s="23" t="s">
        <v>22</v>
      </c>
      <c r="H577" s="31">
        <f t="shared" ref="H577:Q577" si="214">+(H576*2+H575)/3</f>
        <v>0</v>
      </c>
      <c r="I577" s="31">
        <f t="shared" si="214"/>
        <v>0</v>
      </c>
      <c r="J577" s="31">
        <f t="shared" si="214"/>
        <v>0</v>
      </c>
      <c r="K577" s="31">
        <f t="shared" si="214"/>
        <v>0</v>
      </c>
      <c r="L577" s="31">
        <f t="shared" si="214"/>
        <v>0</v>
      </c>
      <c r="M577" s="31">
        <f t="shared" si="214"/>
        <v>0</v>
      </c>
      <c r="N577" s="31">
        <f t="shared" si="214"/>
        <v>0</v>
      </c>
      <c r="O577" s="31">
        <f t="shared" si="214"/>
        <v>0</v>
      </c>
      <c r="P577" s="31">
        <f t="shared" si="214"/>
        <v>0</v>
      </c>
      <c r="Q577" s="31">
        <f t="shared" si="214"/>
        <v>0</v>
      </c>
      <c r="R577" s="32">
        <f t="shared" si="213"/>
        <v>0</v>
      </c>
      <c r="S577" s="24">
        <f>SUM(S576*2+S575)/3</f>
        <v>0</v>
      </c>
      <c r="T577" s="65"/>
    </row>
    <row r="578" spans="1:20" x14ac:dyDescent="0.25">
      <c r="A578" s="442"/>
      <c r="B578" s="442"/>
      <c r="C578" s="442"/>
      <c r="D578" s="466"/>
      <c r="E578" s="423"/>
      <c r="F578" s="322" t="s">
        <v>20</v>
      </c>
      <c r="G578" s="9" t="s">
        <v>1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>
        <f t="shared" si="213"/>
        <v>0</v>
      </c>
      <c r="S578" s="22">
        <f>SUM(H578:Q578)/10</f>
        <v>0</v>
      </c>
      <c r="T578" s="65"/>
    </row>
    <row r="579" spans="1:20" x14ac:dyDescent="0.25">
      <c r="A579" s="442"/>
      <c r="B579" s="442"/>
      <c r="C579" s="442"/>
      <c r="D579" s="466"/>
      <c r="E579" s="423"/>
      <c r="F579" s="322"/>
      <c r="G579" s="9" t="s">
        <v>2</v>
      </c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>
        <f t="shared" si="213"/>
        <v>0</v>
      </c>
      <c r="S579" s="22">
        <f>SUM(H579:Q579)/12</f>
        <v>0</v>
      </c>
      <c r="T579" s="65"/>
    </row>
    <row r="580" spans="1:20" x14ac:dyDescent="0.25">
      <c r="A580" s="442"/>
      <c r="B580" s="442"/>
      <c r="C580" s="442"/>
      <c r="D580" s="466"/>
      <c r="E580" s="423"/>
      <c r="F580" s="322"/>
      <c r="G580" s="23" t="s">
        <v>23</v>
      </c>
      <c r="H580" s="31">
        <f t="shared" ref="H580:Q580" si="215">+(H579*2+H578)/3</f>
        <v>0</v>
      </c>
      <c r="I580" s="31">
        <f t="shared" si="215"/>
        <v>0</v>
      </c>
      <c r="J580" s="31">
        <f t="shared" si="215"/>
        <v>0</v>
      </c>
      <c r="K580" s="31">
        <f t="shared" si="215"/>
        <v>0</v>
      </c>
      <c r="L580" s="31">
        <f t="shared" si="215"/>
        <v>0</v>
      </c>
      <c r="M580" s="31">
        <f t="shared" si="215"/>
        <v>0</v>
      </c>
      <c r="N580" s="31">
        <f t="shared" si="215"/>
        <v>0</v>
      </c>
      <c r="O580" s="31">
        <f t="shared" si="215"/>
        <v>0</v>
      </c>
      <c r="P580" s="31">
        <f t="shared" si="215"/>
        <v>0</v>
      </c>
      <c r="Q580" s="31">
        <f t="shared" si="215"/>
        <v>0</v>
      </c>
      <c r="R580" s="32">
        <f t="shared" si="213"/>
        <v>0</v>
      </c>
      <c r="S580" s="24">
        <f>SUM(S579*2+S578)/3</f>
        <v>0</v>
      </c>
      <c r="T580" s="65"/>
    </row>
    <row r="581" spans="1:20" ht="15.75" thickBot="1" x14ac:dyDescent="0.3">
      <c r="A581" s="442"/>
      <c r="B581" s="442"/>
      <c r="C581" s="442"/>
      <c r="D581" s="466"/>
      <c r="E581" s="423"/>
      <c r="F581" s="323" t="s">
        <v>21</v>
      </c>
      <c r="G581" s="323"/>
      <c r="H581" s="25">
        <f>SUM(H577,H580)/2</f>
        <v>0</v>
      </c>
      <c r="I581" s="25">
        <f t="shared" ref="I581:Q581" si="216">SUM(I577,I580)/2</f>
        <v>0</v>
      </c>
      <c r="J581" s="25">
        <f t="shared" si="216"/>
        <v>0</v>
      </c>
      <c r="K581" s="25">
        <f t="shared" si="216"/>
        <v>0</v>
      </c>
      <c r="L581" s="25">
        <f t="shared" si="216"/>
        <v>0</v>
      </c>
      <c r="M581" s="25">
        <f t="shared" si="216"/>
        <v>0</v>
      </c>
      <c r="N581" s="25">
        <f t="shared" si="216"/>
        <v>0</v>
      </c>
      <c r="O581" s="25">
        <f t="shared" si="216"/>
        <v>0</v>
      </c>
      <c r="P581" s="25">
        <f t="shared" si="216"/>
        <v>0</v>
      </c>
      <c r="Q581" s="25">
        <f t="shared" si="216"/>
        <v>0</v>
      </c>
      <c r="R581" s="25"/>
      <c r="S581" s="25">
        <f>SUM(S577,S580)/2</f>
        <v>0</v>
      </c>
      <c r="T581" s="11"/>
    </row>
    <row r="582" spans="1:20" ht="15" customHeight="1" x14ac:dyDescent="0.25">
      <c r="A582" s="441">
        <v>83</v>
      </c>
      <c r="B582" s="441" t="s">
        <v>55</v>
      </c>
      <c r="C582" s="441" t="s">
        <v>34</v>
      </c>
      <c r="D582" s="465" t="s">
        <v>58</v>
      </c>
      <c r="E582" s="423"/>
      <c r="F582" s="319" t="s">
        <v>16</v>
      </c>
      <c r="G582" s="12" t="s">
        <v>1</v>
      </c>
      <c r="H582" s="26"/>
      <c r="I582" s="20"/>
      <c r="J582" s="20"/>
      <c r="K582" s="20"/>
      <c r="L582" s="20"/>
      <c r="M582" s="20"/>
      <c r="N582" s="20"/>
      <c r="O582" s="20"/>
      <c r="P582" s="20"/>
      <c r="Q582" s="20"/>
      <c r="R582" s="20">
        <f t="shared" ref="R582:R587" si="217">SUM(H582:Q582)</f>
        <v>0</v>
      </c>
      <c r="S582" s="21">
        <f>SUM(H582:Q582)/10</f>
        <v>0</v>
      </c>
      <c r="T582" s="16"/>
    </row>
    <row r="583" spans="1:20" x14ac:dyDescent="0.25">
      <c r="A583" s="442"/>
      <c r="B583" s="442"/>
      <c r="C583" s="442"/>
      <c r="D583" s="466"/>
      <c r="E583" s="423"/>
      <c r="F583" s="320"/>
      <c r="G583" s="9" t="s">
        <v>2</v>
      </c>
      <c r="H583" s="28"/>
      <c r="I583" s="29"/>
      <c r="J583" s="29"/>
      <c r="K583" s="29"/>
      <c r="L583" s="29"/>
      <c r="M583" s="29"/>
      <c r="N583" s="29"/>
      <c r="O583" s="29"/>
      <c r="P583" s="29"/>
      <c r="Q583" s="29"/>
      <c r="R583" s="29">
        <f t="shared" si="217"/>
        <v>0</v>
      </c>
      <c r="S583" s="22">
        <f>SUM(H583:Q583)/12</f>
        <v>0</v>
      </c>
      <c r="T583" s="65"/>
    </row>
    <row r="584" spans="1:20" x14ac:dyDescent="0.25">
      <c r="A584" s="442"/>
      <c r="B584" s="442"/>
      <c r="C584" s="442"/>
      <c r="D584" s="466"/>
      <c r="E584" s="423"/>
      <c r="F584" s="321"/>
      <c r="G584" s="23" t="s">
        <v>22</v>
      </c>
      <c r="H584" s="31">
        <f t="shared" ref="H584:Q584" si="218">+(H583*2+H582)/3</f>
        <v>0</v>
      </c>
      <c r="I584" s="31">
        <f t="shared" si="218"/>
        <v>0</v>
      </c>
      <c r="J584" s="31">
        <f t="shared" si="218"/>
        <v>0</v>
      </c>
      <c r="K584" s="31">
        <f t="shared" si="218"/>
        <v>0</v>
      </c>
      <c r="L584" s="31">
        <f t="shared" si="218"/>
        <v>0</v>
      </c>
      <c r="M584" s="31">
        <f t="shared" si="218"/>
        <v>0</v>
      </c>
      <c r="N584" s="31">
        <f t="shared" si="218"/>
        <v>0</v>
      </c>
      <c r="O584" s="31">
        <f t="shared" si="218"/>
        <v>0</v>
      </c>
      <c r="P584" s="31">
        <f t="shared" si="218"/>
        <v>0</v>
      </c>
      <c r="Q584" s="31">
        <f t="shared" si="218"/>
        <v>0</v>
      </c>
      <c r="R584" s="32">
        <f t="shared" si="217"/>
        <v>0</v>
      </c>
      <c r="S584" s="24">
        <f>SUM(S583*2+S582)/3</f>
        <v>0</v>
      </c>
      <c r="T584" s="65"/>
    </row>
    <row r="585" spans="1:20" x14ac:dyDescent="0.25">
      <c r="A585" s="442"/>
      <c r="B585" s="442"/>
      <c r="C585" s="442"/>
      <c r="D585" s="466"/>
      <c r="E585" s="423"/>
      <c r="F585" s="322" t="s">
        <v>20</v>
      </c>
      <c r="G585" s="9" t="s">
        <v>1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>
        <f t="shared" si="217"/>
        <v>0</v>
      </c>
      <c r="S585" s="22">
        <f>SUM(H585:Q585)/10</f>
        <v>0</v>
      </c>
      <c r="T585" s="65"/>
    </row>
    <row r="586" spans="1:20" x14ac:dyDescent="0.25">
      <c r="A586" s="442"/>
      <c r="B586" s="442"/>
      <c r="C586" s="442"/>
      <c r="D586" s="466"/>
      <c r="E586" s="423"/>
      <c r="F586" s="322"/>
      <c r="G586" s="9" t="s">
        <v>2</v>
      </c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>
        <f t="shared" si="217"/>
        <v>0</v>
      </c>
      <c r="S586" s="22">
        <f>SUM(H586:Q586)/12</f>
        <v>0</v>
      </c>
      <c r="T586" s="65"/>
    </row>
    <row r="587" spans="1:20" x14ac:dyDescent="0.25">
      <c r="A587" s="442"/>
      <c r="B587" s="442"/>
      <c r="C587" s="442"/>
      <c r="D587" s="466"/>
      <c r="E587" s="423"/>
      <c r="F587" s="322"/>
      <c r="G587" s="23" t="s">
        <v>23</v>
      </c>
      <c r="H587" s="31">
        <f t="shared" ref="H587:Q587" si="219">+(H586*2+H585)/3</f>
        <v>0</v>
      </c>
      <c r="I587" s="31">
        <f t="shared" si="219"/>
        <v>0</v>
      </c>
      <c r="J587" s="31">
        <f t="shared" si="219"/>
        <v>0</v>
      </c>
      <c r="K587" s="31">
        <f t="shared" si="219"/>
        <v>0</v>
      </c>
      <c r="L587" s="31">
        <f t="shared" si="219"/>
        <v>0</v>
      </c>
      <c r="M587" s="31">
        <f t="shared" si="219"/>
        <v>0</v>
      </c>
      <c r="N587" s="31">
        <f t="shared" si="219"/>
        <v>0</v>
      </c>
      <c r="O587" s="31">
        <f t="shared" si="219"/>
        <v>0</v>
      </c>
      <c r="P587" s="31">
        <f t="shared" si="219"/>
        <v>0</v>
      </c>
      <c r="Q587" s="31">
        <f t="shared" si="219"/>
        <v>0</v>
      </c>
      <c r="R587" s="32">
        <f t="shared" si="217"/>
        <v>0</v>
      </c>
      <c r="S587" s="24">
        <f>SUM(S586*2+S585)/3</f>
        <v>0</v>
      </c>
      <c r="T587" s="65"/>
    </row>
    <row r="588" spans="1:20" ht="15.75" thickBot="1" x14ac:dyDescent="0.3">
      <c r="A588" s="442"/>
      <c r="B588" s="442"/>
      <c r="C588" s="442"/>
      <c r="D588" s="466"/>
      <c r="E588" s="423"/>
      <c r="F588" s="323" t="s">
        <v>21</v>
      </c>
      <c r="G588" s="323"/>
      <c r="H588" s="25">
        <f>SUM(H584,H587)/2</f>
        <v>0</v>
      </c>
      <c r="I588" s="25">
        <f t="shared" ref="I588:Q588" si="220">SUM(I584,I587)/2</f>
        <v>0</v>
      </c>
      <c r="J588" s="25">
        <f t="shared" si="220"/>
        <v>0</v>
      </c>
      <c r="K588" s="25">
        <f t="shared" si="220"/>
        <v>0</v>
      </c>
      <c r="L588" s="25">
        <f t="shared" si="220"/>
        <v>0</v>
      </c>
      <c r="M588" s="25">
        <f t="shared" si="220"/>
        <v>0</v>
      </c>
      <c r="N588" s="25">
        <f t="shared" si="220"/>
        <v>0</v>
      </c>
      <c r="O588" s="25">
        <f t="shared" si="220"/>
        <v>0</v>
      </c>
      <c r="P588" s="25">
        <f t="shared" si="220"/>
        <v>0</v>
      </c>
      <c r="Q588" s="25">
        <f t="shared" si="220"/>
        <v>0</v>
      </c>
      <c r="R588" s="25"/>
      <c r="S588" s="25">
        <f>SUM(S584,S587)/2</f>
        <v>0</v>
      </c>
      <c r="T588" s="11"/>
    </row>
    <row r="589" spans="1:20" ht="15" customHeight="1" x14ac:dyDescent="0.25">
      <c r="A589" s="441">
        <v>84</v>
      </c>
      <c r="B589" s="441" t="s">
        <v>55</v>
      </c>
      <c r="C589" s="441" t="s">
        <v>34</v>
      </c>
      <c r="D589" s="465" t="s">
        <v>58</v>
      </c>
      <c r="E589" s="423"/>
      <c r="F589" s="319" t="s">
        <v>16</v>
      </c>
      <c r="G589" s="12" t="s">
        <v>1</v>
      </c>
      <c r="H589" s="26"/>
      <c r="I589" s="20"/>
      <c r="J589" s="20"/>
      <c r="K589" s="20"/>
      <c r="L589" s="20"/>
      <c r="M589" s="20"/>
      <c r="N589" s="20"/>
      <c r="O589" s="20"/>
      <c r="P589" s="20"/>
      <c r="Q589" s="20"/>
      <c r="R589" s="20">
        <f t="shared" ref="R589:R594" si="221">SUM(H589:Q589)</f>
        <v>0</v>
      </c>
      <c r="S589" s="21">
        <f>SUM(H589:Q589)/10</f>
        <v>0</v>
      </c>
      <c r="T589" s="16"/>
    </row>
    <row r="590" spans="1:20" x14ac:dyDescent="0.25">
      <c r="A590" s="442"/>
      <c r="B590" s="442"/>
      <c r="C590" s="442"/>
      <c r="D590" s="466"/>
      <c r="E590" s="423"/>
      <c r="F590" s="320"/>
      <c r="G590" s="9" t="s">
        <v>2</v>
      </c>
      <c r="H590" s="28"/>
      <c r="I590" s="29"/>
      <c r="J590" s="29"/>
      <c r="K590" s="29"/>
      <c r="L590" s="29"/>
      <c r="M590" s="29"/>
      <c r="N590" s="29"/>
      <c r="O590" s="29"/>
      <c r="P590" s="29"/>
      <c r="Q590" s="29"/>
      <c r="R590" s="29">
        <f t="shared" si="221"/>
        <v>0</v>
      </c>
      <c r="S590" s="22">
        <f>SUM(H590:Q590)/12</f>
        <v>0</v>
      </c>
      <c r="T590" s="65"/>
    </row>
    <row r="591" spans="1:20" x14ac:dyDescent="0.25">
      <c r="A591" s="442"/>
      <c r="B591" s="442"/>
      <c r="C591" s="442"/>
      <c r="D591" s="466"/>
      <c r="E591" s="423"/>
      <c r="F591" s="321"/>
      <c r="G591" s="23" t="s">
        <v>22</v>
      </c>
      <c r="H591" s="31">
        <f t="shared" ref="H591:Q591" si="222">+(H590*2+H589)/3</f>
        <v>0</v>
      </c>
      <c r="I591" s="31">
        <f t="shared" si="222"/>
        <v>0</v>
      </c>
      <c r="J591" s="31">
        <f t="shared" si="222"/>
        <v>0</v>
      </c>
      <c r="K591" s="31">
        <f t="shared" si="222"/>
        <v>0</v>
      </c>
      <c r="L591" s="31">
        <f t="shared" si="222"/>
        <v>0</v>
      </c>
      <c r="M591" s="31">
        <f t="shared" si="222"/>
        <v>0</v>
      </c>
      <c r="N591" s="31">
        <f t="shared" si="222"/>
        <v>0</v>
      </c>
      <c r="O591" s="31">
        <f t="shared" si="222"/>
        <v>0</v>
      </c>
      <c r="P591" s="31">
        <f t="shared" si="222"/>
        <v>0</v>
      </c>
      <c r="Q591" s="31">
        <f t="shared" si="222"/>
        <v>0</v>
      </c>
      <c r="R591" s="32">
        <f t="shared" si="221"/>
        <v>0</v>
      </c>
      <c r="S591" s="24">
        <f>SUM(S590*2+S589)/3</f>
        <v>0</v>
      </c>
      <c r="T591" s="65"/>
    </row>
    <row r="592" spans="1:20" x14ac:dyDescent="0.25">
      <c r="A592" s="442"/>
      <c r="B592" s="442"/>
      <c r="C592" s="442"/>
      <c r="D592" s="466"/>
      <c r="E592" s="423"/>
      <c r="F592" s="322" t="s">
        <v>20</v>
      </c>
      <c r="G592" s="9" t="s">
        <v>1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>
        <f t="shared" si="221"/>
        <v>0</v>
      </c>
      <c r="S592" s="22">
        <f>SUM(H592:Q592)/10</f>
        <v>0</v>
      </c>
      <c r="T592" s="65"/>
    </row>
    <row r="593" spans="1:20" x14ac:dyDescent="0.25">
      <c r="A593" s="442"/>
      <c r="B593" s="442"/>
      <c r="C593" s="442"/>
      <c r="D593" s="466"/>
      <c r="E593" s="423"/>
      <c r="F593" s="322"/>
      <c r="G593" s="9" t="s">
        <v>2</v>
      </c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>
        <f t="shared" si="221"/>
        <v>0</v>
      </c>
      <c r="S593" s="22">
        <f>SUM(H593:Q593)/12</f>
        <v>0</v>
      </c>
      <c r="T593" s="65"/>
    </row>
    <row r="594" spans="1:20" x14ac:dyDescent="0.25">
      <c r="A594" s="442"/>
      <c r="B594" s="442"/>
      <c r="C594" s="442"/>
      <c r="D594" s="466"/>
      <c r="E594" s="423"/>
      <c r="F594" s="322"/>
      <c r="G594" s="23" t="s">
        <v>23</v>
      </c>
      <c r="H594" s="31">
        <f t="shared" ref="H594:Q594" si="223">+(H593*2+H592)/3</f>
        <v>0</v>
      </c>
      <c r="I594" s="31">
        <f t="shared" si="223"/>
        <v>0</v>
      </c>
      <c r="J594" s="31">
        <f t="shared" si="223"/>
        <v>0</v>
      </c>
      <c r="K594" s="31">
        <f t="shared" si="223"/>
        <v>0</v>
      </c>
      <c r="L594" s="31">
        <f t="shared" si="223"/>
        <v>0</v>
      </c>
      <c r="M594" s="31">
        <f t="shared" si="223"/>
        <v>0</v>
      </c>
      <c r="N594" s="31">
        <f t="shared" si="223"/>
        <v>0</v>
      </c>
      <c r="O594" s="31">
        <f t="shared" si="223"/>
        <v>0</v>
      </c>
      <c r="P594" s="31">
        <f t="shared" si="223"/>
        <v>0</v>
      </c>
      <c r="Q594" s="31">
        <f t="shared" si="223"/>
        <v>0</v>
      </c>
      <c r="R594" s="32">
        <f t="shared" si="221"/>
        <v>0</v>
      </c>
      <c r="S594" s="24">
        <f>SUM(S593*2+S592)/3</f>
        <v>0</v>
      </c>
      <c r="T594" s="65"/>
    </row>
    <row r="595" spans="1:20" ht="15.75" thickBot="1" x14ac:dyDescent="0.3">
      <c r="A595" s="442"/>
      <c r="B595" s="442"/>
      <c r="C595" s="442"/>
      <c r="D595" s="466"/>
      <c r="E595" s="423"/>
      <c r="F595" s="323" t="s">
        <v>21</v>
      </c>
      <c r="G595" s="323"/>
      <c r="H595" s="25">
        <f>SUM(H591,H594)/2</f>
        <v>0</v>
      </c>
      <c r="I595" s="25">
        <f t="shared" ref="I595:Q595" si="224">SUM(I591,I594)/2</f>
        <v>0</v>
      </c>
      <c r="J595" s="25">
        <f t="shared" si="224"/>
        <v>0</v>
      </c>
      <c r="K595" s="25">
        <f t="shared" si="224"/>
        <v>0</v>
      </c>
      <c r="L595" s="25">
        <f t="shared" si="224"/>
        <v>0</v>
      </c>
      <c r="M595" s="25">
        <f t="shared" si="224"/>
        <v>0</v>
      </c>
      <c r="N595" s="25">
        <f t="shared" si="224"/>
        <v>0</v>
      </c>
      <c r="O595" s="25">
        <f t="shared" si="224"/>
        <v>0</v>
      </c>
      <c r="P595" s="25">
        <f t="shared" si="224"/>
        <v>0</v>
      </c>
      <c r="Q595" s="25">
        <f t="shared" si="224"/>
        <v>0</v>
      </c>
      <c r="R595" s="25"/>
      <c r="S595" s="25">
        <f>SUM(S591,S594)/2</f>
        <v>0</v>
      </c>
      <c r="T595" s="11"/>
    </row>
    <row r="596" spans="1:20" ht="15" customHeight="1" x14ac:dyDescent="0.25">
      <c r="A596" s="441">
        <v>85</v>
      </c>
      <c r="B596" s="441" t="s">
        <v>55</v>
      </c>
      <c r="C596" s="441" t="s">
        <v>34</v>
      </c>
      <c r="D596" s="465" t="s">
        <v>58</v>
      </c>
      <c r="E596" s="423"/>
      <c r="F596" s="319" t="s">
        <v>16</v>
      </c>
      <c r="G596" s="12" t="s">
        <v>1</v>
      </c>
      <c r="H596" s="26"/>
      <c r="I596" s="20"/>
      <c r="J596" s="20"/>
      <c r="K596" s="20"/>
      <c r="L596" s="20"/>
      <c r="M596" s="20"/>
      <c r="N596" s="20"/>
      <c r="O596" s="20"/>
      <c r="P596" s="20"/>
      <c r="Q596" s="20"/>
      <c r="R596" s="20">
        <f t="shared" ref="R596:R601" si="225">SUM(H596:Q596)</f>
        <v>0</v>
      </c>
      <c r="S596" s="21">
        <f>SUM(H596:Q596)/10</f>
        <v>0</v>
      </c>
      <c r="T596" s="16"/>
    </row>
    <row r="597" spans="1:20" x14ac:dyDescent="0.25">
      <c r="A597" s="442"/>
      <c r="B597" s="442"/>
      <c r="C597" s="442"/>
      <c r="D597" s="466"/>
      <c r="E597" s="423"/>
      <c r="F597" s="320"/>
      <c r="G597" s="9" t="s">
        <v>2</v>
      </c>
      <c r="H597" s="28"/>
      <c r="I597" s="29"/>
      <c r="J597" s="29"/>
      <c r="K597" s="29"/>
      <c r="L597" s="29"/>
      <c r="M597" s="29"/>
      <c r="N597" s="29"/>
      <c r="O597" s="29"/>
      <c r="P597" s="29"/>
      <c r="Q597" s="29"/>
      <c r="R597" s="29">
        <f t="shared" si="225"/>
        <v>0</v>
      </c>
      <c r="S597" s="22">
        <f>SUM(H597:Q597)/12</f>
        <v>0</v>
      </c>
      <c r="T597" s="65"/>
    </row>
    <row r="598" spans="1:20" x14ac:dyDescent="0.25">
      <c r="A598" s="442"/>
      <c r="B598" s="442"/>
      <c r="C598" s="442"/>
      <c r="D598" s="466"/>
      <c r="E598" s="423"/>
      <c r="F598" s="321"/>
      <c r="G598" s="23" t="s">
        <v>22</v>
      </c>
      <c r="H598" s="31">
        <f t="shared" ref="H598:Q598" si="226">+(H597*2+H596)/3</f>
        <v>0</v>
      </c>
      <c r="I598" s="31">
        <f t="shared" si="226"/>
        <v>0</v>
      </c>
      <c r="J598" s="31">
        <f t="shared" si="226"/>
        <v>0</v>
      </c>
      <c r="K598" s="31">
        <f t="shared" si="226"/>
        <v>0</v>
      </c>
      <c r="L598" s="31">
        <f t="shared" si="226"/>
        <v>0</v>
      </c>
      <c r="M598" s="31">
        <f t="shared" si="226"/>
        <v>0</v>
      </c>
      <c r="N598" s="31">
        <f t="shared" si="226"/>
        <v>0</v>
      </c>
      <c r="O598" s="31">
        <f t="shared" si="226"/>
        <v>0</v>
      </c>
      <c r="P598" s="31">
        <f t="shared" si="226"/>
        <v>0</v>
      </c>
      <c r="Q598" s="31">
        <f t="shared" si="226"/>
        <v>0</v>
      </c>
      <c r="R598" s="32">
        <f t="shared" si="225"/>
        <v>0</v>
      </c>
      <c r="S598" s="24">
        <f>SUM(S597*2+S596)/3</f>
        <v>0</v>
      </c>
      <c r="T598" s="65"/>
    </row>
    <row r="599" spans="1:20" x14ac:dyDescent="0.25">
      <c r="A599" s="442"/>
      <c r="B599" s="442"/>
      <c r="C599" s="442"/>
      <c r="D599" s="466"/>
      <c r="E599" s="423"/>
      <c r="F599" s="322" t="s">
        <v>20</v>
      </c>
      <c r="G599" s="9" t="s">
        <v>1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>
        <f t="shared" si="225"/>
        <v>0</v>
      </c>
      <c r="S599" s="22">
        <f>SUM(H599:Q599)/10</f>
        <v>0</v>
      </c>
      <c r="T599" s="65"/>
    </row>
    <row r="600" spans="1:20" x14ac:dyDescent="0.25">
      <c r="A600" s="442"/>
      <c r="B600" s="442"/>
      <c r="C600" s="442"/>
      <c r="D600" s="466"/>
      <c r="E600" s="423"/>
      <c r="F600" s="322"/>
      <c r="G600" s="9" t="s">
        <v>2</v>
      </c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>
        <f t="shared" si="225"/>
        <v>0</v>
      </c>
      <c r="S600" s="22">
        <f>SUM(H600:Q600)/12</f>
        <v>0</v>
      </c>
      <c r="T600" s="65"/>
    </row>
    <row r="601" spans="1:20" x14ac:dyDescent="0.25">
      <c r="A601" s="442"/>
      <c r="B601" s="442"/>
      <c r="C601" s="442"/>
      <c r="D601" s="466"/>
      <c r="E601" s="423"/>
      <c r="F601" s="322"/>
      <c r="G601" s="23" t="s">
        <v>23</v>
      </c>
      <c r="H601" s="31">
        <f t="shared" ref="H601:Q601" si="227">+(H600*2+H599)/3</f>
        <v>0</v>
      </c>
      <c r="I601" s="31">
        <f t="shared" si="227"/>
        <v>0</v>
      </c>
      <c r="J601" s="31">
        <f t="shared" si="227"/>
        <v>0</v>
      </c>
      <c r="K601" s="31">
        <f t="shared" si="227"/>
        <v>0</v>
      </c>
      <c r="L601" s="31">
        <f t="shared" si="227"/>
        <v>0</v>
      </c>
      <c r="M601" s="31">
        <f t="shared" si="227"/>
        <v>0</v>
      </c>
      <c r="N601" s="31">
        <f t="shared" si="227"/>
        <v>0</v>
      </c>
      <c r="O601" s="31">
        <f t="shared" si="227"/>
        <v>0</v>
      </c>
      <c r="P601" s="31">
        <f t="shared" si="227"/>
        <v>0</v>
      </c>
      <c r="Q601" s="31">
        <f t="shared" si="227"/>
        <v>0</v>
      </c>
      <c r="R601" s="32">
        <f t="shared" si="225"/>
        <v>0</v>
      </c>
      <c r="S601" s="24">
        <f>SUM(S600*2+S599)/3</f>
        <v>0</v>
      </c>
      <c r="T601" s="65"/>
    </row>
    <row r="602" spans="1:20" ht="15.75" thickBot="1" x14ac:dyDescent="0.3">
      <c r="A602" s="442"/>
      <c r="B602" s="442"/>
      <c r="C602" s="442"/>
      <c r="D602" s="466"/>
      <c r="E602" s="423"/>
      <c r="F602" s="323" t="s">
        <v>21</v>
      </c>
      <c r="G602" s="323"/>
      <c r="H602" s="25">
        <f>SUM(H598,H601)/2</f>
        <v>0</v>
      </c>
      <c r="I602" s="25">
        <f t="shared" ref="I602:Q602" si="228">SUM(I598,I601)/2</f>
        <v>0</v>
      </c>
      <c r="J602" s="25">
        <f t="shared" si="228"/>
        <v>0</v>
      </c>
      <c r="K602" s="25">
        <f t="shared" si="228"/>
        <v>0</v>
      </c>
      <c r="L602" s="25">
        <f t="shared" si="228"/>
        <v>0</v>
      </c>
      <c r="M602" s="25">
        <f t="shared" si="228"/>
        <v>0</v>
      </c>
      <c r="N602" s="25">
        <f t="shared" si="228"/>
        <v>0</v>
      </c>
      <c r="O602" s="25">
        <f t="shared" si="228"/>
        <v>0</v>
      </c>
      <c r="P602" s="25">
        <f t="shared" si="228"/>
        <v>0</v>
      </c>
      <c r="Q602" s="25">
        <f t="shared" si="228"/>
        <v>0</v>
      </c>
      <c r="R602" s="25"/>
      <c r="S602" s="25">
        <f>SUM(S598,S601)/2</f>
        <v>0</v>
      </c>
      <c r="T602" s="11"/>
    </row>
    <row r="603" spans="1:20" ht="15" customHeight="1" x14ac:dyDescent="0.25">
      <c r="A603" s="441">
        <v>86</v>
      </c>
      <c r="B603" s="441" t="s">
        <v>55</v>
      </c>
      <c r="C603" s="441" t="s">
        <v>34</v>
      </c>
      <c r="D603" s="465" t="s">
        <v>58</v>
      </c>
      <c r="E603" s="423"/>
      <c r="F603" s="319" t="s">
        <v>16</v>
      </c>
      <c r="G603" s="12" t="s">
        <v>1</v>
      </c>
      <c r="H603" s="26"/>
      <c r="I603" s="20"/>
      <c r="J603" s="20"/>
      <c r="K603" s="20"/>
      <c r="L603" s="20"/>
      <c r="M603" s="20"/>
      <c r="N603" s="20"/>
      <c r="O603" s="20"/>
      <c r="P603" s="20"/>
      <c r="Q603" s="20"/>
      <c r="R603" s="20">
        <f t="shared" ref="R603:R608" si="229">SUM(H603:Q603)</f>
        <v>0</v>
      </c>
      <c r="S603" s="21">
        <f>SUM(H603:Q603)/10</f>
        <v>0</v>
      </c>
      <c r="T603" s="16"/>
    </row>
    <row r="604" spans="1:20" x14ac:dyDescent="0.25">
      <c r="A604" s="442"/>
      <c r="B604" s="442"/>
      <c r="C604" s="442"/>
      <c r="D604" s="466"/>
      <c r="E604" s="423"/>
      <c r="F604" s="320"/>
      <c r="G604" s="9" t="s">
        <v>2</v>
      </c>
      <c r="H604" s="28"/>
      <c r="I604" s="29"/>
      <c r="J604" s="29"/>
      <c r="K604" s="29"/>
      <c r="L604" s="29"/>
      <c r="M604" s="29"/>
      <c r="N604" s="29"/>
      <c r="O604" s="29"/>
      <c r="P604" s="29"/>
      <c r="Q604" s="29"/>
      <c r="R604" s="29">
        <f t="shared" si="229"/>
        <v>0</v>
      </c>
      <c r="S604" s="22">
        <f>SUM(H604:Q604)/12</f>
        <v>0</v>
      </c>
      <c r="T604" s="65"/>
    </row>
    <row r="605" spans="1:20" x14ac:dyDescent="0.25">
      <c r="A605" s="442"/>
      <c r="B605" s="442"/>
      <c r="C605" s="442"/>
      <c r="D605" s="466"/>
      <c r="E605" s="423"/>
      <c r="F605" s="321"/>
      <c r="G605" s="23" t="s">
        <v>22</v>
      </c>
      <c r="H605" s="31">
        <f t="shared" ref="H605:Q605" si="230">+(H604*2+H603)/3</f>
        <v>0</v>
      </c>
      <c r="I605" s="31">
        <f t="shared" si="230"/>
        <v>0</v>
      </c>
      <c r="J605" s="31">
        <f t="shared" si="230"/>
        <v>0</v>
      </c>
      <c r="K605" s="31">
        <f t="shared" si="230"/>
        <v>0</v>
      </c>
      <c r="L605" s="31">
        <f t="shared" si="230"/>
        <v>0</v>
      </c>
      <c r="M605" s="31">
        <f t="shared" si="230"/>
        <v>0</v>
      </c>
      <c r="N605" s="31">
        <f t="shared" si="230"/>
        <v>0</v>
      </c>
      <c r="O605" s="31">
        <f t="shared" si="230"/>
        <v>0</v>
      </c>
      <c r="P605" s="31">
        <f t="shared" si="230"/>
        <v>0</v>
      </c>
      <c r="Q605" s="31">
        <f t="shared" si="230"/>
        <v>0</v>
      </c>
      <c r="R605" s="32">
        <f t="shared" si="229"/>
        <v>0</v>
      </c>
      <c r="S605" s="24">
        <f>SUM(S604*2+S603)/3</f>
        <v>0</v>
      </c>
      <c r="T605" s="65"/>
    </row>
    <row r="606" spans="1:20" x14ac:dyDescent="0.25">
      <c r="A606" s="442"/>
      <c r="B606" s="442"/>
      <c r="C606" s="442"/>
      <c r="D606" s="466"/>
      <c r="E606" s="423"/>
      <c r="F606" s="322" t="s">
        <v>20</v>
      </c>
      <c r="G606" s="9" t="s">
        <v>1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>
        <f t="shared" si="229"/>
        <v>0</v>
      </c>
      <c r="S606" s="22">
        <f>SUM(H606:Q606)/10</f>
        <v>0</v>
      </c>
      <c r="T606" s="65"/>
    </row>
    <row r="607" spans="1:20" x14ac:dyDescent="0.25">
      <c r="A607" s="442"/>
      <c r="B607" s="442"/>
      <c r="C607" s="442"/>
      <c r="D607" s="466"/>
      <c r="E607" s="423"/>
      <c r="F607" s="322"/>
      <c r="G607" s="9" t="s">
        <v>2</v>
      </c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>
        <f t="shared" si="229"/>
        <v>0</v>
      </c>
      <c r="S607" s="22">
        <f>SUM(H607:Q607)/12</f>
        <v>0</v>
      </c>
      <c r="T607" s="65"/>
    </row>
    <row r="608" spans="1:20" x14ac:dyDescent="0.25">
      <c r="A608" s="442"/>
      <c r="B608" s="442"/>
      <c r="C608" s="442"/>
      <c r="D608" s="466"/>
      <c r="E608" s="423"/>
      <c r="F608" s="322"/>
      <c r="G608" s="23" t="s">
        <v>23</v>
      </c>
      <c r="H608" s="31">
        <f t="shared" ref="H608:Q608" si="231">+(H607*2+H606)/3</f>
        <v>0</v>
      </c>
      <c r="I608" s="31">
        <f t="shared" si="231"/>
        <v>0</v>
      </c>
      <c r="J608" s="31">
        <f t="shared" si="231"/>
        <v>0</v>
      </c>
      <c r="K608" s="31">
        <f t="shared" si="231"/>
        <v>0</v>
      </c>
      <c r="L608" s="31">
        <f t="shared" si="231"/>
        <v>0</v>
      </c>
      <c r="M608" s="31">
        <f t="shared" si="231"/>
        <v>0</v>
      </c>
      <c r="N608" s="31">
        <f t="shared" si="231"/>
        <v>0</v>
      </c>
      <c r="O608" s="31">
        <f t="shared" si="231"/>
        <v>0</v>
      </c>
      <c r="P608" s="31">
        <f t="shared" si="231"/>
        <v>0</v>
      </c>
      <c r="Q608" s="31">
        <f t="shared" si="231"/>
        <v>0</v>
      </c>
      <c r="R608" s="32">
        <f t="shared" si="229"/>
        <v>0</v>
      </c>
      <c r="S608" s="24">
        <f>SUM(S607*2+S606)/3</f>
        <v>0</v>
      </c>
      <c r="T608" s="65"/>
    </row>
    <row r="609" spans="1:20" ht="15.75" thickBot="1" x14ac:dyDescent="0.3">
      <c r="A609" s="442"/>
      <c r="B609" s="442"/>
      <c r="C609" s="442"/>
      <c r="D609" s="466"/>
      <c r="E609" s="423"/>
      <c r="F609" s="323" t="s">
        <v>21</v>
      </c>
      <c r="G609" s="323"/>
      <c r="H609" s="25">
        <f>SUM(H605,H608)/2</f>
        <v>0</v>
      </c>
      <c r="I609" s="25">
        <f t="shared" ref="I609:Q609" si="232">SUM(I605,I608)/2</f>
        <v>0</v>
      </c>
      <c r="J609" s="25">
        <f t="shared" si="232"/>
        <v>0</v>
      </c>
      <c r="K609" s="25">
        <f t="shared" si="232"/>
        <v>0</v>
      </c>
      <c r="L609" s="25">
        <f t="shared" si="232"/>
        <v>0</v>
      </c>
      <c r="M609" s="25">
        <f t="shared" si="232"/>
        <v>0</v>
      </c>
      <c r="N609" s="25">
        <f t="shared" si="232"/>
        <v>0</v>
      </c>
      <c r="O609" s="25">
        <f t="shared" si="232"/>
        <v>0</v>
      </c>
      <c r="P609" s="25">
        <f t="shared" si="232"/>
        <v>0</v>
      </c>
      <c r="Q609" s="25">
        <f t="shared" si="232"/>
        <v>0</v>
      </c>
      <c r="R609" s="25"/>
      <c r="S609" s="25">
        <f>SUM(S605,S608)/2</f>
        <v>0</v>
      </c>
      <c r="T609" s="11"/>
    </row>
    <row r="610" spans="1:20" ht="15" customHeight="1" x14ac:dyDescent="0.25">
      <c r="A610" s="441">
        <v>87</v>
      </c>
      <c r="B610" s="441" t="s">
        <v>55</v>
      </c>
      <c r="C610" s="441" t="s">
        <v>34</v>
      </c>
      <c r="D610" s="465" t="s">
        <v>58</v>
      </c>
      <c r="E610" s="423"/>
      <c r="F610" s="319" t="s">
        <v>16</v>
      </c>
      <c r="G610" s="12" t="s">
        <v>1</v>
      </c>
      <c r="H610" s="26"/>
      <c r="I610" s="20"/>
      <c r="J610" s="20"/>
      <c r="K610" s="20"/>
      <c r="L610" s="20"/>
      <c r="M610" s="20"/>
      <c r="N610" s="20"/>
      <c r="O610" s="20"/>
      <c r="P610" s="20"/>
      <c r="Q610" s="20"/>
      <c r="R610" s="20">
        <f t="shared" ref="R610:R615" si="233">SUM(H610:Q610)</f>
        <v>0</v>
      </c>
      <c r="S610" s="21">
        <f>SUM(H610:Q610)/10</f>
        <v>0</v>
      </c>
      <c r="T610" s="16"/>
    </row>
    <row r="611" spans="1:20" x14ac:dyDescent="0.25">
      <c r="A611" s="442"/>
      <c r="B611" s="442"/>
      <c r="C611" s="442"/>
      <c r="D611" s="466"/>
      <c r="E611" s="423"/>
      <c r="F611" s="320"/>
      <c r="G611" s="9" t="s">
        <v>2</v>
      </c>
      <c r="H611" s="28"/>
      <c r="I611" s="29"/>
      <c r="J611" s="29"/>
      <c r="K611" s="29"/>
      <c r="L611" s="29"/>
      <c r="M611" s="29"/>
      <c r="N611" s="29"/>
      <c r="O611" s="29"/>
      <c r="P611" s="29"/>
      <c r="Q611" s="29"/>
      <c r="R611" s="29">
        <f t="shared" si="233"/>
        <v>0</v>
      </c>
      <c r="S611" s="22">
        <f>SUM(H611:Q611)/12</f>
        <v>0</v>
      </c>
      <c r="T611" s="65"/>
    </row>
    <row r="612" spans="1:20" x14ac:dyDescent="0.25">
      <c r="A612" s="442"/>
      <c r="B612" s="442"/>
      <c r="C612" s="442"/>
      <c r="D612" s="466"/>
      <c r="E612" s="423"/>
      <c r="F612" s="321"/>
      <c r="G612" s="23" t="s">
        <v>22</v>
      </c>
      <c r="H612" s="31">
        <f t="shared" ref="H612:Q612" si="234">+(H611*2+H610)/3</f>
        <v>0</v>
      </c>
      <c r="I612" s="31">
        <f t="shared" si="234"/>
        <v>0</v>
      </c>
      <c r="J612" s="31">
        <f t="shared" si="234"/>
        <v>0</v>
      </c>
      <c r="K612" s="31">
        <f t="shared" si="234"/>
        <v>0</v>
      </c>
      <c r="L612" s="31">
        <f t="shared" si="234"/>
        <v>0</v>
      </c>
      <c r="M612" s="31">
        <f t="shared" si="234"/>
        <v>0</v>
      </c>
      <c r="N612" s="31">
        <f t="shared" si="234"/>
        <v>0</v>
      </c>
      <c r="O612" s="31">
        <f t="shared" si="234"/>
        <v>0</v>
      </c>
      <c r="P612" s="31">
        <f t="shared" si="234"/>
        <v>0</v>
      </c>
      <c r="Q612" s="31">
        <f t="shared" si="234"/>
        <v>0</v>
      </c>
      <c r="R612" s="32">
        <f t="shared" si="233"/>
        <v>0</v>
      </c>
      <c r="S612" s="24">
        <f>SUM(S611*2+S610)/3</f>
        <v>0</v>
      </c>
      <c r="T612" s="65"/>
    </row>
    <row r="613" spans="1:20" x14ac:dyDescent="0.25">
      <c r="A613" s="442"/>
      <c r="B613" s="442"/>
      <c r="C613" s="442"/>
      <c r="D613" s="466"/>
      <c r="E613" s="423"/>
      <c r="F613" s="322" t="s">
        <v>20</v>
      </c>
      <c r="G613" s="9" t="s">
        <v>1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>
        <f t="shared" si="233"/>
        <v>0</v>
      </c>
      <c r="S613" s="22">
        <f>SUM(H613:Q613)/10</f>
        <v>0</v>
      </c>
      <c r="T613" s="65"/>
    </row>
    <row r="614" spans="1:20" x14ac:dyDescent="0.25">
      <c r="A614" s="442"/>
      <c r="B614" s="442"/>
      <c r="C614" s="442"/>
      <c r="D614" s="466"/>
      <c r="E614" s="423"/>
      <c r="F614" s="322"/>
      <c r="G614" s="9" t="s">
        <v>2</v>
      </c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>
        <f t="shared" si="233"/>
        <v>0</v>
      </c>
      <c r="S614" s="22">
        <f>SUM(H614:Q614)/12</f>
        <v>0</v>
      </c>
      <c r="T614" s="65"/>
    </row>
    <row r="615" spans="1:20" x14ac:dyDescent="0.25">
      <c r="A615" s="442"/>
      <c r="B615" s="442"/>
      <c r="C615" s="442"/>
      <c r="D615" s="466"/>
      <c r="E615" s="423"/>
      <c r="F615" s="322"/>
      <c r="G615" s="23" t="s">
        <v>23</v>
      </c>
      <c r="H615" s="31">
        <f t="shared" ref="H615:Q615" si="235">+(H614*2+H613)/3</f>
        <v>0</v>
      </c>
      <c r="I615" s="31">
        <f t="shared" si="235"/>
        <v>0</v>
      </c>
      <c r="J615" s="31">
        <f t="shared" si="235"/>
        <v>0</v>
      </c>
      <c r="K615" s="31">
        <f t="shared" si="235"/>
        <v>0</v>
      </c>
      <c r="L615" s="31">
        <f t="shared" si="235"/>
        <v>0</v>
      </c>
      <c r="M615" s="31">
        <f t="shared" si="235"/>
        <v>0</v>
      </c>
      <c r="N615" s="31">
        <f t="shared" si="235"/>
        <v>0</v>
      </c>
      <c r="O615" s="31">
        <f t="shared" si="235"/>
        <v>0</v>
      </c>
      <c r="P615" s="31">
        <f t="shared" si="235"/>
        <v>0</v>
      </c>
      <c r="Q615" s="31">
        <f t="shared" si="235"/>
        <v>0</v>
      </c>
      <c r="R615" s="32">
        <f t="shared" si="233"/>
        <v>0</v>
      </c>
      <c r="S615" s="24">
        <f>SUM(S614*2+S613)/3</f>
        <v>0</v>
      </c>
      <c r="T615" s="65"/>
    </row>
    <row r="616" spans="1:20" ht="15.75" thickBot="1" x14ac:dyDescent="0.3">
      <c r="A616" s="442"/>
      <c r="B616" s="442"/>
      <c r="C616" s="442"/>
      <c r="D616" s="466"/>
      <c r="E616" s="423"/>
      <c r="F616" s="323" t="s">
        <v>21</v>
      </c>
      <c r="G616" s="323"/>
      <c r="H616" s="25">
        <f>SUM(H612,H615)/2</f>
        <v>0</v>
      </c>
      <c r="I616" s="25">
        <f t="shared" ref="I616:Q616" si="236">SUM(I612,I615)/2</f>
        <v>0</v>
      </c>
      <c r="J616" s="25">
        <f t="shared" si="236"/>
        <v>0</v>
      </c>
      <c r="K616" s="25">
        <f t="shared" si="236"/>
        <v>0</v>
      </c>
      <c r="L616" s="25">
        <f t="shared" si="236"/>
        <v>0</v>
      </c>
      <c r="M616" s="25">
        <f t="shared" si="236"/>
        <v>0</v>
      </c>
      <c r="N616" s="25">
        <f t="shared" si="236"/>
        <v>0</v>
      </c>
      <c r="O616" s="25">
        <f t="shared" si="236"/>
        <v>0</v>
      </c>
      <c r="P616" s="25">
        <f t="shared" si="236"/>
        <v>0</v>
      </c>
      <c r="Q616" s="25">
        <f t="shared" si="236"/>
        <v>0</v>
      </c>
      <c r="R616" s="25"/>
      <c r="S616" s="25">
        <f>SUM(S612,S615)/2</f>
        <v>0</v>
      </c>
      <c r="T616" s="11"/>
    </row>
    <row r="617" spans="1:20" ht="15" customHeight="1" x14ac:dyDescent="0.25">
      <c r="A617" s="441">
        <v>88</v>
      </c>
      <c r="B617" s="441" t="s">
        <v>55</v>
      </c>
      <c r="C617" s="441" t="s">
        <v>34</v>
      </c>
      <c r="D617" s="465" t="s">
        <v>58</v>
      </c>
      <c r="E617" s="423"/>
      <c r="F617" s="319" t="s">
        <v>16</v>
      </c>
      <c r="G617" s="12" t="s">
        <v>1</v>
      </c>
      <c r="H617" s="26"/>
      <c r="I617" s="20"/>
      <c r="J617" s="20"/>
      <c r="K617" s="20"/>
      <c r="L617" s="20"/>
      <c r="M617" s="20"/>
      <c r="N617" s="20"/>
      <c r="O617" s="20"/>
      <c r="P617" s="20"/>
      <c r="Q617" s="20"/>
      <c r="R617" s="20">
        <f t="shared" ref="R617:R622" si="237">SUM(H617:Q617)</f>
        <v>0</v>
      </c>
      <c r="S617" s="21">
        <f>SUM(H617:Q617)/10</f>
        <v>0</v>
      </c>
      <c r="T617" s="16"/>
    </row>
    <row r="618" spans="1:20" x14ac:dyDescent="0.25">
      <c r="A618" s="442"/>
      <c r="B618" s="442"/>
      <c r="C618" s="442"/>
      <c r="D618" s="466"/>
      <c r="E618" s="423"/>
      <c r="F618" s="320"/>
      <c r="G618" s="9" t="s">
        <v>2</v>
      </c>
      <c r="H618" s="28"/>
      <c r="I618" s="29"/>
      <c r="J618" s="29"/>
      <c r="K618" s="29"/>
      <c r="L618" s="29"/>
      <c r="M618" s="29"/>
      <c r="N618" s="29"/>
      <c r="O618" s="29"/>
      <c r="P618" s="29"/>
      <c r="Q618" s="29"/>
      <c r="R618" s="29">
        <f t="shared" si="237"/>
        <v>0</v>
      </c>
      <c r="S618" s="22">
        <f>SUM(H618:Q618)/12</f>
        <v>0</v>
      </c>
      <c r="T618" s="65"/>
    </row>
    <row r="619" spans="1:20" x14ac:dyDescent="0.25">
      <c r="A619" s="442"/>
      <c r="B619" s="442"/>
      <c r="C619" s="442"/>
      <c r="D619" s="466"/>
      <c r="E619" s="423"/>
      <c r="F619" s="321"/>
      <c r="G619" s="23" t="s">
        <v>22</v>
      </c>
      <c r="H619" s="31">
        <f t="shared" ref="H619:Q619" si="238">+(H618*2+H617)/3</f>
        <v>0</v>
      </c>
      <c r="I619" s="31">
        <f t="shared" si="238"/>
        <v>0</v>
      </c>
      <c r="J619" s="31">
        <f t="shared" si="238"/>
        <v>0</v>
      </c>
      <c r="K619" s="31">
        <f t="shared" si="238"/>
        <v>0</v>
      </c>
      <c r="L619" s="31">
        <f t="shared" si="238"/>
        <v>0</v>
      </c>
      <c r="M619" s="31">
        <f t="shared" si="238"/>
        <v>0</v>
      </c>
      <c r="N619" s="31">
        <f t="shared" si="238"/>
        <v>0</v>
      </c>
      <c r="O619" s="31">
        <f t="shared" si="238"/>
        <v>0</v>
      </c>
      <c r="P619" s="31">
        <f t="shared" si="238"/>
        <v>0</v>
      </c>
      <c r="Q619" s="31">
        <f t="shared" si="238"/>
        <v>0</v>
      </c>
      <c r="R619" s="32">
        <f t="shared" si="237"/>
        <v>0</v>
      </c>
      <c r="S619" s="24">
        <f>SUM(S618*2+S617)/3</f>
        <v>0</v>
      </c>
      <c r="T619" s="65"/>
    </row>
    <row r="620" spans="1:20" x14ac:dyDescent="0.25">
      <c r="A620" s="442"/>
      <c r="B620" s="442"/>
      <c r="C620" s="442"/>
      <c r="D620" s="466"/>
      <c r="E620" s="423"/>
      <c r="F620" s="322" t="s">
        <v>20</v>
      </c>
      <c r="G620" s="9" t="s">
        <v>1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>
        <f t="shared" si="237"/>
        <v>0</v>
      </c>
      <c r="S620" s="22">
        <f>SUM(H620:Q620)/10</f>
        <v>0</v>
      </c>
      <c r="T620" s="65"/>
    </row>
    <row r="621" spans="1:20" x14ac:dyDescent="0.25">
      <c r="A621" s="442"/>
      <c r="B621" s="442"/>
      <c r="C621" s="442"/>
      <c r="D621" s="466"/>
      <c r="E621" s="423"/>
      <c r="F621" s="322"/>
      <c r="G621" s="9" t="s">
        <v>2</v>
      </c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>
        <f t="shared" si="237"/>
        <v>0</v>
      </c>
      <c r="S621" s="22">
        <f>SUM(H621:Q621)/12</f>
        <v>0</v>
      </c>
      <c r="T621" s="65"/>
    </row>
    <row r="622" spans="1:20" x14ac:dyDescent="0.25">
      <c r="A622" s="442"/>
      <c r="B622" s="442"/>
      <c r="C622" s="442"/>
      <c r="D622" s="466"/>
      <c r="E622" s="423"/>
      <c r="F622" s="322"/>
      <c r="G622" s="23" t="s">
        <v>23</v>
      </c>
      <c r="H622" s="31">
        <f t="shared" ref="H622:Q622" si="239">+(H621*2+H620)/3</f>
        <v>0</v>
      </c>
      <c r="I622" s="31">
        <f t="shared" si="239"/>
        <v>0</v>
      </c>
      <c r="J622" s="31">
        <f t="shared" si="239"/>
        <v>0</v>
      </c>
      <c r="K622" s="31">
        <f t="shared" si="239"/>
        <v>0</v>
      </c>
      <c r="L622" s="31">
        <f t="shared" si="239"/>
        <v>0</v>
      </c>
      <c r="M622" s="31">
        <f t="shared" si="239"/>
        <v>0</v>
      </c>
      <c r="N622" s="31">
        <f t="shared" si="239"/>
        <v>0</v>
      </c>
      <c r="O622" s="31">
        <f t="shared" si="239"/>
        <v>0</v>
      </c>
      <c r="P622" s="31">
        <f t="shared" si="239"/>
        <v>0</v>
      </c>
      <c r="Q622" s="31">
        <f t="shared" si="239"/>
        <v>0</v>
      </c>
      <c r="R622" s="32">
        <f t="shared" si="237"/>
        <v>0</v>
      </c>
      <c r="S622" s="24">
        <f>SUM(S621*2+S620)/3</f>
        <v>0</v>
      </c>
      <c r="T622" s="65"/>
    </row>
    <row r="623" spans="1:20" ht="15.75" thickBot="1" x14ac:dyDescent="0.3">
      <c r="A623" s="442"/>
      <c r="B623" s="442"/>
      <c r="C623" s="442"/>
      <c r="D623" s="466"/>
      <c r="E623" s="423"/>
      <c r="F623" s="323" t="s">
        <v>21</v>
      </c>
      <c r="G623" s="323"/>
      <c r="H623" s="25">
        <f>SUM(H619,H622)/2</f>
        <v>0</v>
      </c>
      <c r="I623" s="25">
        <f t="shared" ref="I623:Q623" si="240">SUM(I619,I622)/2</f>
        <v>0</v>
      </c>
      <c r="J623" s="25">
        <f t="shared" si="240"/>
        <v>0</v>
      </c>
      <c r="K623" s="25">
        <f t="shared" si="240"/>
        <v>0</v>
      </c>
      <c r="L623" s="25">
        <f t="shared" si="240"/>
        <v>0</v>
      </c>
      <c r="M623" s="25">
        <f t="shared" si="240"/>
        <v>0</v>
      </c>
      <c r="N623" s="25">
        <f t="shared" si="240"/>
        <v>0</v>
      </c>
      <c r="O623" s="25">
        <f t="shared" si="240"/>
        <v>0</v>
      </c>
      <c r="P623" s="25">
        <f t="shared" si="240"/>
        <v>0</v>
      </c>
      <c r="Q623" s="25">
        <f t="shared" si="240"/>
        <v>0</v>
      </c>
      <c r="R623" s="25"/>
      <c r="S623" s="25">
        <f>SUM(S619,S622)/2</f>
        <v>0</v>
      </c>
      <c r="T623" s="11"/>
    </row>
    <row r="624" spans="1:20" ht="15" customHeight="1" x14ac:dyDescent="0.25">
      <c r="A624" s="441">
        <v>89</v>
      </c>
      <c r="B624" s="441" t="s">
        <v>55</v>
      </c>
      <c r="C624" s="441" t="s">
        <v>34</v>
      </c>
      <c r="D624" s="465" t="s">
        <v>58</v>
      </c>
      <c r="E624" s="423"/>
      <c r="F624" s="319" t="s">
        <v>16</v>
      </c>
      <c r="G624" s="12" t="s">
        <v>1</v>
      </c>
      <c r="H624" s="26"/>
      <c r="I624" s="20"/>
      <c r="J624" s="20"/>
      <c r="K624" s="20"/>
      <c r="L624" s="20"/>
      <c r="M624" s="20"/>
      <c r="N624" s="20"/>
      <c r="O624" s="20"/>
      <c r="P624" s="20"/>
      <c r="Q624" s="20"/>
      <c r="R624" s="20">
        <f t="shared" ref="R624:R629" si="241">SUM(H624:Q624)</f>
        <v>0</v>
      </c>
      <c r="S624" s="21">
        <f>SUM(H624:Q624)/10</f>
        <v>0</v>
      </c>
      <c r="T624" s="16"/>
    </row>
    <row r="625" spans="1:20" x14ac:dyDescent="0.25">
      <c r="A625" s="442"/>
      <c r="B625" s="442"/>
      <c r="C625" s="442"/>
      <c r="D625" s="466"/>
      <c r="E625" s="423"/>
      <c r="F625" s="320"/>
      <c r="G625" s="9" t="s">
        <v>2</v>
      </c>
      <c r="H625" s="28"/>
      <c r="I625" s="29"/>
      <c r="J625" s="29"/>
      <c r="K625" s="29"/>
      <c r="L625" s="29"/>
      <c r="M625" s="29"/>
      <c r="N625" s="29"/>
      <c r="O625" s="29"/>
      <c r="P625" s="29"/>
      <c r="Q625" s="29"/>
      <c r="R625" s="29">
        <f t="shared" si="241"/>
        <v>0</v>
      </c>
      <c r="S625" s="22">
        <f>SUM(H625:Q625)/12</f>
        <v>0</v>
      </c>
      <c r="T625" s="65"/>
    </row>
    <row r="626" spans="1:20" x14ac:dyDescent="0.25">
      <c r="A626" s="442"/>
      <c r="B626" s="442"/>
      <c r="C626" s="442"/>
      <c r="D626" s="466"/>
      <c r="E626" s="423"/>
      <c r="F626" s="321"/>
      <c r="G626" s="23" t="s">
        <v>22</v>
      </c>
      <c r="H626" s="31">
        <f t="shared" ref="H626:Q626" si="242">+(H625*2+H624)/3</f>
        <v>0</v>
      </c>
      <c r="I626" s="31">
        <f t="shared" si="242"/>
        <v>0</v>
      </c>
      <c r="J626" s="31">
        <f t="shared" si="242"/>
        <v>0</v>
      </c>
      <c r="K626" s="31">
        <f t="shared" si="242"/>
        <v>0</v>
      </c>
      <c r="L626" s="31">
        <f t="shared" si="242"/>
        <v>0</v>
      </c>
      <c r="M626" s="31">
        <f t="shared" si="242"/>
        <v>0</v>
      </c>
      <c r="N626" s="31">
        <f t="shared" si="242"/>
        <v>0</v>
      </c>
      <c r="O626" s="31">
        <f t="shared" si="242"/>
        <v>0</v>
      </c>
      <c r="P626" s="31">
        <f t="shared" si="242"/>
        <v>0</v>
      </c>
      <c r="Q626" s="31">
        <f t="shared" si="242"/>
        <v>0</v>
      </c>
      <c r="R626" s="32">
        <f t="shared" si="241"/>
        <v>0</v>
      </c>
      <c r="S626" s="24">
        <f>SUM(S625*2+S624)/3</f>
        <v>0</v>
      </c>
      <c r="T626" s="65"/>
    </row>
    <row r="627" spans="1:20" x14ac:dyDescent="0.25">
      <c r="A627" s="442"/>
      <c r="B627" s="442"/>
      <c r="C627" s="442"/>
      <c r="D627" s="466"/>
      <c r="E627" s="423"/>
      <c r="F627" s="322" t="s">
        <v>20</v>
      </c>
      <c r="G627" s="9" t="s">
        <v>1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>
        <f t="shared" si="241"/>
        <v>0</v>
      </c>
      <c r="S627" s="22">
        <f>SUM(H627:Q627)/10</f>
        <v>0</v>
      </c>
      <c r="T627" s="65"/>
    </row>
    <row r="628" spans="1:20" x14ac:dyDescent="0.25">
      <c r="A628" s="442"/>
      <c r="B628" s="442"/>
      <c r="C628" s="442"/>
      <c r="D628" s="466"/>
      <c r="E628" s="423"/>
      <c r="F628" s="322"/>
      <c r="G628" s="9" t="s">
        <v>2</v>
      </c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>
        <f t="shared" si="241"/>
        <v>0</v>
      </c>
      <c r="S628" s="22">
        <f>SUM(H628:Q628)/12</f>
        <v>0</v>
      </c>
      <c r="T628" s="65"/>
    </row>
    <row r="629" spans="1:20" x14ac:dyDescent="0.25">
      <c r="A629" s="442"/>
      <c r="B629" s="442"/>
      <c r="C629" s="442"/>
      <c r="D629" s="466"/>
      <c r="E629" s="423"/>
      <c r="F629" s="322"/>
      <c r="G629" s="23" t="s">
        <v>23</v>
      </c>
      <c r="H629" s="31">
        <f t="shared" ref="H629:Q629" si="243">+(H628*2+H627)/3</f>
        <v>0</v>
      </c>
      <c r="I629" s="31">
        <f t="shared" si="243"/>
        <v>0</v>
      </c>
      <c r="J629" s="31">
        <f t="shared" si="243"/>
        <v>0</v>
      </c>
      <c r="K629" s="31">
        <f t="shared" si="243"/>
        <v>0</v>
      </c>
      <c r="L629" s="31">
        <f t="shared" si="243"/>
        <v>0</v>
      </c>
      <c r="M629" s="31">
        <f t="shared" si="243"/>
        <v>0</v>
      </c>
      <c r="N629" s="31">
        <f t="shared" si="243"/>
        <v>0</v>
      </c>
      <c r="O629" s="31">
        <f t="shared" si="243"/>
        <v>0</v>
      </c>
      <c r="P629" s="31">
        <f t="shared" si="243"/>
        <v>0</v>
      </c>
      <c r="Q629" s="31">
        <f t="shared" si="243"/>
        <v>0</v>
      </c>
      <c r="R629" s="32">
        <f t="shared" si="241"/>
        <v>0</v>
      </c>
      <c r="S629" s="24">
        <f>SUM(S628*2+S627)/3</f>
        <v>0</v>
      </c>
      <c r="T629" s="65"/>
    </row>
    <row r="630" spans="1:20" ht="15.75" thickBot="1" x14ac:dyDescent="0.3">
      <c r="A630" s="442"/>
      <c r="B630" s="442"/>
      <c r="C630" s="442"/>
      <c r="D630" s="466"/>
      <c r="E630" s="423"/>
      <c r="F630" s="323" t="s">
        <v>21</v>
      </c>
      <c r="G630" s="323"/>
      <c r="H630" s="25">
        <f>SUM(H626,H629)/2</f>
        <v>0</v>
      </c>
      <c r="I630" s="25">
        <f t="shared" ref="I630:Q630" si="244">SUM(I626,I629)/2</f>
        <v>0</v>
      </c>
      <c r="J630" s="25">
        <f t="shared" si="244"/>
        <v>0</v>
      </c>
      <c r="K630" s="25">
        <f t="shared" si="244"/>
        <v>0</v>
      </c>
      <c r="L630" s="25">
        <f t="shared" si="244"/>
        <v>0</v>
      </c>
      <c r="M630" s="25">
        <f t="shared" si="244"/>
        <v>0</v>
      </c>
      <c r="N630" s="25">
        <f t="shared" si="244"/>
        <v>0</v>
      </c>
      <c r="O630" s="25">
        <f t="shared" si="244"/>
        <v>0</v>
      </c>
      <c r="P630" s="25">
        <f t="shared" si="244"/>
        <v>0</v>
      </c>
      <c r="Q630" s="25">
        <f t="shared" si="244"/>
        <v>0</v>
      </c>
      <c r="R630" s="25"/>
      <c r="S630" s="25">
        <f>SUM(S626,S629)/2</f>
        <v>0</v>
      </c>
      <c r="T630" s="11"/>
    </row>
    <row r="631" spans="1:20" ht="15" customHeight="1" x14ac:dyDescent="0.25">
      <c r="A631" s="441">
        <v>90</v>
      </c>
      <c r="B631" s="441" t="s">
        <v>55</v>
      </c>
      <c r="C631" s="441" t="s">
        <v>34</v>
      </c>
      <c r="D631" s="465" t="s">
        <v>58</v>
      </c>
      <c r="E631" s="423"/>
      <c r="F631" s="319" t="s">
        <v>16</v>
      </c>
      <c r="G631" s="12" t="s">
        <v>1</v>
      </c>
      <c r="H631" s="26"/>
      <c r="I631" s="20"/>
      <c r="J631" s="20"/>
      <c r="K631" s="20"/>
      <c r="L631" s="20"/>
      <c r="M631" s="20"/>
      <c r="N631" s="20"/>
      <c r="O631" s="20"/>
      <c r="P631" s="20"/>
      <c r="Q631" s="20"/>
      <c r="R631" s="20">
        <f t="shared" ref="R631:R636" si="245">SUM(H631:Q631)</f>
        <v>0</v>
      </c>
      <c r="S631" s="21">
        <f>SUM(H631:Q631)/10</f>
        <v>0</v>
      </c>
      <c r="T631" s="16"/>
    </row>
    <row r="632" spans="1:20" x14ac:dyDescent="0.25">
      <c r="A632" s="442"/>
      <c r="B632" s="442"/>
      <c r="C632" s="442"/>
      <c r="D632" s="466"/>
      <c r="E632" s="423"/>
      <c r="F632" s="320"/>
      <c r="G632" s="9" t="s">
        <v>2</v>
      </c>
      <c r="H632" s="28"/>
      <c r="I632" s="29"/>
      <c r="J632" s="29"/>
      <c r="K632" s="29"/>
      <c r="L632" s="29"/>
      <c r="M632" s="29"/>
      <c r="N632" s="29"/>
      <c r="O632" s="29"/>
      <c r="P632" s="29"/>
      <c r="Q632" s="29"/>
      <c r="R632" s="29">
        <f t="shared" si="245"/>
        <v>0</v>
      </c>
      <c r="S632" s="22">
        <f>SUM(H632:Q632)/12</f>
        <v>0</v>
      </c>
      <c r="T632" s="65"/>
    </row>
    <row r="633" spans="1:20" x14ac:dyDescent="0.25">
      <c r="A633" s="442"/>
      <c r="B633" s="442"/>
      <c r="C633" s="442"/>
      <c r="D633" s="466"/>
      <c r="E633" s="423"/>
      <c r="F633" s="321"/>
      <c r="G633" s="23" t="s">
        <v>22</v>
      </c>
      <c r="H633" s="31">
        <f t="shared" ref="H633:Q633" si="246">+(H632*2+H631)/3</f>
        <v>0</v>
      </c>
      <c r="I633" s="31">
        <f t="shared" si="246"/>
        <v>0</v>
      </c>
      <c r="J633" s="31">
        <f t="shared" si="246"/>
        <v>0</v>
      </c>
      <c r="K633" s="31">
        <f t="shared" si="246"/>
        <v>0</v>
      </c>
      <c r="L633" s="31">
        <f t="shared" si="246"/>
        <v>0</v>
      </c>
      <c r="M633" s="31">
        <f t="shared" si="246"/>
        <v>0</v>
      </c>
      <c r="N633" s="31">
        <f t="shared" si="246"/>
        <v>0</v>
      </c>
      <c r="O633" s="31">
        <f t="shared" si="246"/>
        <v>0</v>
      </c>
      <c r="P633" s="31">
        <f t="shared" si="246"/>
        <v>0</v>
      </c>
      <c r="Q633" s="31">
        <f t="shared" si="246"/>
        <v>0</v>
      </c>
      <c r="R633" s="32">
        <f t="shared" si="245"/>
        <v>0</v>
      </c>
      <c r="S633" s="24">
        <f>SUM(S632*2+S631)/3</f>
        <v>0</v>
      </c>
      <c r="T633" s="65"/>
    </row>
    <row r="634" spans="1:20" x14ac:dyDescent="0.25">
      <c r="A634" s="442"/>
      <c r="B634" s="442"/>
      <c r="C634" s="442"/>
      <c r="D634" s="466"/>
      <c r="E634" s="423"/>
      <c r="F634" s="322" t="s">
        <v>20</v>
      </c>
      <c r="G634" s="9" t="s">
        <v>1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>
        <f t="shared" si="245"/>
        <v>0</v>
      </c>
      <c r="S634" s="22">
        <f>SUM(H634:Q634)/10</f>
        <v>0</v>
      </c>
      <c r="T634" s="65"/>
    </row>
    <row r="635" spans="1:20" x14ac:dyDescent="0.25">
      <c r="A635" s="442"/>
      <c r="B635" s="442"/>
      <c r="C635" s="442"/>
      <c r="D635" s="466"/>
      <c r="E635" s="423"/>
      <c r="F635" s="322"/>
      <c r="G635" s="9" t="s">
        <v>2</v>
      </c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>
        <f t="shared" si="245"/>
        <v>0</v>
      </c>
      <c r="S635" s="22">
        <f>SUM(H635:Q635)/12</f>
        <v>0</v>
      </c>
      <c r="T635" s="65"/>
    </row>
    <row r="636" spans="1:20" x14ac:dyDescent="0.25">
      <c r="A636" s="442"/>
      <c r="B636" s="442"/>
      <c r="C636" s="442"/>
      <c r="D636" s="466"/>
      <c r="E636" s="423"/>
      <c r="F636" s="322"/>
      <c r="G636" s="23" t="s">
        <v>23</v>
      </c>
      <c r="H636" s="31">
        <f t="shared" ref="H636:Q636" si="247">+(H635*2+H634)/3</f>
        <v>0</v>
      </c>
      <c r="I636" s="31">
        <f t="shared" si="247"/>
        <v>0</v>
      </c>
      <c r="J636" s="31">
        <f t="shared" si="247"/>
        <v>0</v>
      </c>
      <c r="K636" s="31">
        <f t="shared" si="247"/>
        <v>0</v>
      </c>
      <c r="L636" s="31">
        <f t="shared" si="247"/>
        <v>0</v>
      </c>
      <c r="M636" s="31">
        <f t="shared" si="247"/>
        <v>0</v>
      </c>
      <c r="N636" s="31">
        <f t="shared" si="247"/>
        <v>0</v>
      </c>
      <c r="O636" s="31">
        <f t="shared" si="247"/>
        <v>0</v>
      </c>
      <c r="P636" s="31">
        <f t="shared" si="247"/>
        <v>0</v>
      </c>
      <c r="Q636" s="31">
        <f t="shared" si="247"/>
        <v>0</v>
      </c>
      <c r="R636" s="32">
        <f t="shared" si="245"/>
        <v>0</v>
      </c>
      <c r="S636" s="24">
        <f>SUM(S635*2+S634)/3</f>
        <v>0</v>
      </c>
      <c r="T636" s="65"/>
    </row>
    <row r="637" spans="1:20" ht="15.75" thickBot="1" x14ac:dyDescent="0.3">
      <c r="A637" s="442"/>
      <c r="B637" s="442"/>
      <c r="C637" s="442"/>
      <c r="D637" s="466"/>
      <c r="E637" s="423"/>
      <c r="F637" s="323" t="s">
        <v>21</v>
      </c>
      <c r="G637" s="323"/>
      <c r="H637" s="25">
        <f>SUM(H633,H636)/2</f>
        <v>0</v>
      </c>
      <c r="I637" s="25">
        <f t="shared" ref="I637:Q637" si="248">SUM(I633,I636)/2</f>
        <v>0</v>
      </c>
      <c r="J637" s="25">
        <f t="shared" si="248"/>
        <v>0</v>
      </c>
      <c r="K637" s="25">
        <f t="shared" si="248"/>
        <v>0</v>
      </c>
      <c r="L637" s="25">
        <f t="shared" si="248"/>
        <v>0</v>
      </c>
      <c r="M637" s="25">
        <f t="shared" si="248"/>
        <v>0</v>
      </c>
      <c r="N637" s="25">
        <f t="shared" si="248"/>
        <v>0</v>
      </c>
      <c r="O637" s="25">
        <f t="shared" si="248"/>
        <v>0</v>
      </c>
      <c r="P637" s="25">
        <f t="shared" si="248"/>
        <v>0</v>
      </c>
      <c r="Q637" s="25">
        <f t="shared" si="248"/>
        <v>0</v>
      </c>
      <c r="R637" s="25"/>
      <c r="S637" s="25">
        <f>SUM(S633,S636)/2</f>
        <v>0</v>
      </c>
      <c r="T637" s="11"/>
    </row>
    <row r="638" spans="1:20" ht="15" customHeight="1" x14ac:dyDescent="0.25">
      <c r="A638" s="441">
        <v>91</v>
      </c>
      <c r="B638" s="441" t="s">
        <v>55</v>
      </c>
      <c r="C638" s="441" t="s">
        <v>34</v>
      </c>
      <c r="D638" s="465" t="s">
        <v>58</v>
      </c>
      <c r="E638" s="423"/>
      <c r="F638" s="319" t="s">
        <v>16</v>
      </c>
      <c r="G638" s="12" t="s">
        <v>1</v>
      </c>
      <c r="H638" s="26"/>
      <c r="I638" s="20"/>
      <c r="J638" s="20"/>
      <c r="K638" s="20"/>
      <c r="L638" s="20"/>
      <c r="M638" s="20"/>
      <c r="N638" s="20"/>
      <c r="O638" s="20"/>
      <c r="P638" s="20"/>
      <c r="Q638" s="20"/>
      <c r="R638" s="20">
        <f t="shared" ref="R638:R643" si="249">SUM(H638:Q638)</f>
        <v>0</v>
      </c>
      <c r="S638" s="21">
        <f>SUM(H638:Q638)/10</f>
        <v>0</v>
      </c>
      <c r="T638" s="16"/>
    </row>
    <row r="639" spans="1:20" x14ac:dyDescent="0.25">
      <c r="A639" s="442"/>
      <c r="B639" s="442"/>
      <c r="C639" s="442"/>
      <c r="D639" s="466"/>
      <c r="E639" s="423"/>
      <c r="F639" s="320"/>
      <c r="G639" s="9" t="s">
        <v>2</v>
      </c>
      <c r="H639" s="28"/>
      <c r="I639" s="29"/>
      <c r="J639" s="29"/>
      <c r="K639" s="29"/>
      <c r="L639" s="29"/>
      <c r="M639" s="29"/>
      <c r="N639" s="29"/>
      <c r="O639" s="29"/>
      <c r="P639" s="29"/>
      <c r="Q639" s="29"/>
      <c r="R639" s="29">
        <f t="shared" si="249"/>
        <v>0</v>
      </c>
      <c r="S639" s="22">
        <f>SUM(H639:Q639)/12</f>
        <v>0</v>
      </c>
      <c r="T639" s="65"/>
    </row>
    <row r="640" spans="1:20" x14ac:dyDescent="0.25">
      <c r="A640" s="442"/>
      <c r="B640" s="442"/>
      <c r="C640" s="442"/>
      <c r="D640" s="466"/>
      <c r="E640" s="423"/>
      <c r="F640" s="321"/>
      <c r="G640" s="23" t="s">
        <v>22</v>
      </c>
      <c r="H640" s="31">
        <f t="shared" ref="H640:Q640" si="250">+(H639*2+H638)/3</f>
        <v>0</v>
      </c>
      <c r="I640" s="31">
        <f t="shared" si="250"/>
        <v>0</v>
      </c>
      <c r="J640" s="31">
        <f t="shared" si="250"/>
        <v>0</v>
      </c>
      <c r="K640" s="31">
        <f t="shared" si="250"/>
        <v>0</v>
      </c>
      <c r="L640" s="31">
        <f t="shared" si="250"/>
        <v>0</v>
      </c>
      <c r="M640" s="31">
        <f t="shared" si="250"/>
        <v>0</v>
      </c>
      <c r="N640" s="31">
        <f t="shared" si="250"/>
        <v>0</v>
      </c>
      <c r="O640" s="31">
        <f t="shared" si="250"/>
        <v>0</v>
      </c>
      <c r="P640" s="31">
        <f t="shared" si="250"/>
        <v>0</v>
      </c>
      <c r="Q640" s="31">
        <f t="shared" si="250"/>
        <v>0</v>
      </c>
      <c r="R640" s="32">
        <f t="shared" si="249"/>
        <v>0</v>
      </c>
      <c r="S640" s="24">
        <f>SUM(S639*2+S638)/3</f>
        <v>0</v>
      </c>
      <c r="T640" s="65"/>
    </row>
    <row r="641" spans="1:20" x14ac:dyDescent="0.25">
      <c r="A641" s="442"/>
      <c r="B641" s="442"/>
      <c r="C641" s="442"/>
      <c r="D641" s="466"/>
      <c r="E641" s="423"/>
      <c r="F641" s="322" t="s">
        <v>20</v>
      </c>
      <c r="G641" s="9" t="s">
        <v>1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>
        <f t="shared" si="249"/>
        <v>0</v>
      </c>
      <c r="S641" s="22">
        <f>SUM(H641:Q641)/10</f>
        <v>0</v>
      </c>
      <c r="T641" s="65"/>
    </row>
    <row r="642" spans="1:20" x14ac:dyDescent="0.25">
      <c r="A642" s="442"/>
      <c r="B642" s="442"/>
      <c r="C642" s="442"/>
      <c r="D642" s="466"/>
      <c r="E642" s="423"/>
      <c r="F642" s="322"/>
      <c r="G642" s="9" t="s">
        <v>2</v>
      </c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>
        <f t="shared" si="249"/>
        <v>0</v>
      </c>
      <c r="S642" s="22">
        <f>SUM(H642:Q642)/12</f>
        <v>0</v>
      </c>
      <c r="T642" s="65"/>
    </row>
    <row r="643" spans="1:20" x14ac:dyDescent="0.25">
      <c r="A643" s="442"/>
      <c r="B643" s="442"/>
      <c r="C643" s="442"/>
      <c r="D643" s="466"/>
      <c r="E643" s="423"/>
      <c r="F643" s="322"/>
      <c r="G643" s="23" t="s">
        <v>23</v>
      </c>
      <c r="H643" s="31">
        <f t="shared" ref="H643:Q643" si="251">+(H642*2+H641)/3</f>
        <v>0</v>
      </c>
      <c r="I643" s="31">
        <f t="shared" si="251"/>
        <v>0</v>
      </c>
      <c r="J643" s="31">
        <f t="shared" si="251"/>
        <v>0</v>
      </c>
      <c r="K643" s="31">
        <f t="shared" si="251"/>
        <v>0</v>
      </c>
      <c r="L643" s="31">
        <f t="shared" si="251"/>
        <v>0</v>
      </c>
      <c r="M643" s="31">
        <f t="shared" si="251"/>
        <v>0</v>
      </c>
      <c r="N643" s="31">
        <f t="shared" si="251"/>
        <v>0</v>
      </c>
      <c r="O643" s="31">
        <f t="shared" si="251"/>
        <v>0</v>
      </c>
      <c r="P643" s="31">
        <f t="shared" si="251"/>
        <v>0</v>
      </c>
      <c r="Q643" s="31">
        <f t="shared" si="251"/>
        <v>0</v>
      </c>
      <c r="R643" s="32">
        <f t="shared" si="249"/>
        <v>0</v>
      </c>
      <c r="S643" s="24">
        <f>SUM(S642*2+S641)/3</f>
        <v>0</v>
      </c>
      <c r="T643" s="65"/>
    </row>
    <row r="644" spans="1:20" ht="15.75" thickBot="1" x14ac:dyDescent="0.3">
      <c r="A644" s="442"/>
      <c r="B644" s="442"/>
      <c r="C644" s="442"/>
      <c r="D644" s="466"/>
      <c r="E644" s="423"/>
      <c r="F644" s="323" t="s">
        <v>21</v>
      </c>
      <c r="G644" s="323"/>
      <c r="H644" s="25">
        <f>SUM(H640,H643)/2</f>
        <v>0</v>
      </c>
      <c r="I644" s="25">
        <f t="shared" ref="I644:Q644" si="252">SUM(I640,I643)/2</f>
        <v>0</v>
      </c>
      <c r="J644" s="25">
        <f t="shared" si="252"/>
        <v>0</v>
      </c>
      <c r="K644" s="25">
        <f t="shared" si="252"/>
        <v>0</v>
      </c>
      <c r="L644" s="25">
        <f t="shared" si="252"/>
        <v>0</v>
      </c>
      <c r="M644" s="25">
        <f t="shared" si="252"/>
        <v>0</v>
      </c>
      <c r="N644" s="25">
        <f t="shared" si="252"/>
        <v>0</v>
      </c>
      <c r="O644" s="25">
        <f t="shared" si="252"/>
        <v>0</v>
      </c>
      <c r="P644" s="25">
        <f t="shared" si="252"/>
        <v>0</v>
      </c>
      <c r="Q644" s="25">
        <f t="shared" si="252"/>
        <v>0</v>
      </c>
      <c r="R644" s="25"/>
      <c r="S644" s="25">
        <f>SUM(S640,S643)/2</f>
        <v>0</v>
      </c>
      <c r="T644" s="11"/>
    </row>
    <row r="645" spans="1:20" ht="15" customHeight="1" x14ac:dyDescent="0.25">
      <c r="A645" s="441">
        <v>92</v>
      </c>
      <c r="B645" s="441" t="s">
        <v>55</v>
      </c>
      <c r="C645" s="441" t="s">
        <v>34</v>
      </c>
      <c r="D645" s="465" t="s">
        <v>58</v>
      </c>
      <c r="E645" s="423"/>
      <c r="F645" s="319" t="s">
        <v>16</v>
      </c>
      <c r="G645" s="12" t="s">
        <v>1</v>
      </c>
      <c r="H645" s="26"/>
      <c r="I645" s="20"/>
      <c r="J645" s="20"/>
      <c r="K645" s="20"/>
      <c r="L645" s="20"/>
      <c r="M645" s="20"/>
      <c r="N645" s="20"/>
      <c r="O645" s="20"/>
      <c r="P645" s="20"/>
      <c r="Q645" s="20"/>
      <c r="R645" s="20">
        <f t="shared" ref="R645:R650" si="253">SUM(H645:Q645)</f>
        <v>0</v>
      </c>
      <c r="S645" s="21">
        <f>SUM(H645:Q645)/10</f>
        <v>0</v>
      </c>
      <c r="T645" s="16"/>
    </row>
    <row r="646" spans="1:20" x14ac:dyDescent="0.25">
      <c r="A646" s="442"/>
      <c r="B646" s="442"/>
      <c r="C646" s="442"/>
      <c r="D646" s="466"/>
      <c r="E646" s="423"/>
      <c r="F646" s="320"/>
      <c r="G646" s="9" t="s">
        <v>2</v>
      </c>
      <c r="H646" s="28"/>
      <c r="I646" s="29"/>
      <c r="J646" s="29"/>
      <c r="K646" s="29"/>
      <c r="L646" s="29"/>
      <c r="M646" s="29"/>
      <c r="N646" s="29"/>
      <c r="O646" s="29"/>
      <c r="P646" s="29"/>
      <c r="Q646" s="29"/>
      <c r="R646" s="29">
        <f t="shared" si="253"/>
        <v>0</v>
      </c>
      <c r="S646" s="22">
        <f>SUM(H646:Q646)/12</f>
        <v>0</v>
      </c>
      <c r="T646" s="65"/>
    </row>
    <row r="647" spans="1:20" x14ac:dyDescent="0.25">
      <c r="A647" s="442"/>
      <c r="B647" s="442"/>
      <c r="C647" s="442"/>
      <c r="D647" s="466"/>
      <c r="E647" s="423"/>
      <c r="F647" s="321"/>
      <c r="G647" s="23" t="s">
        <v>22</v>
      </c>
      <c r="H647" s="31">
        <f t="shared" ref="H647:Q647" si="254">+(H646*2+H645)/3</f>
        <v>0</v>
      </c>
      <c r="I647" s="31">
        <f t="shared" si="254"/>
        <v>0</v>
      </c>
      <c r="J647" s="31">
        <f t="shared" si="254"/>
        <v>0</v>
      </c>
      <c r="K647" s="31">
        <f t="shared" si="254"/>
        <v>0</v>
      </c>
      <c r="L647" s="31">
        <f t="shared" si="254"/>
        <v>0</v>
      </c>
      <c r="M647" s="31">
        <f t="shared" si="254"/>
        <v>0</v>
      </c>
      <c r="N647" s="31">
        <f t="shared" si="254"/>
        <v>0</v>
      </c>
      <c r="O647" s="31">
        <f t="shared" si="254"/>
        <v>0</v>
      </c>
      <c r="P647" s="31">
        <f t="shared" si="254"/>
        <v>0</v>
      </c>
      <c r="Q647" s="31">
        <f t="shared" si="254"/>
        <v>0</v>
      </c>
      <c r="R647" s="32">
        <f t="shared" si="253"/>
        <v>0</v>
      </c>
      <c r="S647" s="24">
        <f>SUM(S646*2+S645)/3</f>
        <v>0</v>
      </c>
      <c r="T647" s="65"/>
    </row>
    <row r="648" spans="1:20" x14ac:dyDescent="0.25">
      <c r="A648" s="442"/>
      <c r="B648" s="442"/>
      <c r="C648" s="442"/>
      <c r="D648" s="466"/>
      <c r="E648" s="423"/>
      <c r="F648" s="322" t="s">
        <v>20</v>
      </c>
      <c r="G648" s="9" t="s">
        <v>1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>
        <f t="shared" si="253"/>
        <v>0</v>
      </c>
      <c r="S648" s="22">
        <f>SUM(H648:Q648)/10</f>
        <v>0</v>
      </c>
      <c r="T648" s="65"/>
    </row>
    <row r="649" spans="1:20" x14ac:dyDescent="0.25">
      <c r="A649" s="442"/>
      <c r="B649" s="442"/>
      <c r="C649" s="442"/>
      <c r="D649" s="466"/>
      <c r="E649" s="423"/>
      <c r="F649" s="322"/>
      <c r="G649" s="9" t="s">
        <v>2</v>
      </c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>
        <f t="shared" si="253"/>
        <v>0</v>
      </c>
      <c r="S649" s="22">
        <f>SUM(H649:Q649)/12</f>
        <v>0</v>
      </c>
      <c r="T649" s="65"/>
    </row>
    <row r="650" spans="1:20" x14ac:dyDescent="0.25">
      <c r="A650" s="442"/>
      <c r="B650" s="442"/>
      <c r="C650" s="442"/>
      <c r="D650" s="466"/>
      <c r="E650" s="423"/>
      <c r="F650" s="322"/>
      <c r="G650" s="23" t="s">
        <v>23</v>
      </c>
      <c r="H650" s="31">
        <f t="shared" ref="H650:Q650" si="255">+(H649*2+H648)/3</f>
        <v>0</v>
      </c>
      <c r="I650" s="31">
        <f t="shared" si="255"/>
        <v>0</v>
      </c>
      <c r="J650" s="31">
        <f t="shared" si="255"/>
        <v>0</v>
      </c>
      <c r="K650" s="31">
        <f t="shared" si="255"/>
        <v>0</v>
      </c>
      <c r="L650" s="31">
        <f t="shared" si="255"/>
        <v>0</v>
      </c>
      <c r="M650" s="31">
        <f t="shared" si="255"/>
        <v>0</v>
      </c>
      <c r="N650" s="31">
        <f t="shared" si="255"/>
        <v>0</v>
      </c>
      <c r="O650" s="31">
        <f t="shared" si="255"/>
        <v>0</v>
      </c>
      <c r="P650" s="31">
        <f t="shared" si="255"/>
        <v>0</v>
      </c>
      <c r="Q650" s="31">
        <f t="shared" si="255"/>
        <v>0</v>
      </c>
      <c r="R650" s="32">
        <f t="shared" si="253"/>
        <v>0</v>
      </c>
      <c r="S650" s="24">
        <f>SUM(S649*2+S648)/3</f>
        <v>0</v>
      </c>
      <c r="T650" s="65"/>
    </row>
    <row r="651" spans="1:20" ht="15.75" thickBot="1" x14ac:dyDescent="0.3">
      <c r="A651" s="442"/>
      <c r="B651" s="442"/>
      <c r="C651" s="442"/>
      <c r="D651" s="466"/>
      <c r="E651" s="423"/>
      <c r="F651" s="323" t="s">
        <v>21</v>
      </c>
      <c r="G651" s="323"/>
      <c r="H651" s="25">
        <f>SUM(H647,H650)/2</f>
        <v>0</v>
      </c>
      <c r="I651" s="25">
        <f t="shared" ref="I651:Q651" si="256">SUM(I647,I650)/2</f>
        <v>0</v>
      </c>
      <c r="J651" s="25">
        <f t="shared" si="256"/>
        <v>0</v>
      </c>
      <c r="K651" s="25">
        <f t="shared" si="256"/>
        <v>0</v>
      </c>
      <c r="L651" s="25">
        <f t="shared" si="256"/>
        <v>0</v>
      </c>
      <c r="M651" s="25">
        <f t="shared" si="256"/>
        <v>0</v>
      </c>
      <c r="N651" s="25">
        <f t="shared" si="256"/>
        <v>0</v>
      </c>
      <c r="O651" s="25">
        <f t="shared" si="256"/>
        <v>0</v>
      </c>
      <c r="P651" s="25">
        <f t="shared" si="256"/>
        <v>0</v>
      </c>
      <c r="Q651" s="25">
        <f t="shared" si="256"/>
        <v>0</v>
      </c>
      <c r="R651" s="25"/>
      <c r="S651" s="25">
        <f>SUM(S647,S650)/2</f>
        <v>0</v>
      </c>
      <c r="T651" s="11"/>
    </row>
    <row r="652" spans="1:20" ht="15" customHeight="1" x14ac:dyDescent="0.25">
      <c r="A652" s="441">
        <v>93</v>
      </c>
      <c r="B652" s="441" t="s">
        <v>55</v>
      </c>
      <c r="C652" s="441" t="s">
        <v>34</v>
      </c>
      <c r="D652" s="465" t="s">
        <v>58</v>
      </c>
      <c r="E652" s="423"/>
      <c r="F652" s="319" t="s">
        <v>16</v>
      </c>
      <c r="G652" s="12" t="s">
        <v>1</v>
      </c>
      <c r="H652" s="26"/>
      <c r="I652" s="20"/>
      <c r="J652" s="20"/>
      <c r="K652" s="20"/>
      <c r="L652" s="20"/>
      <c r="M652" s="20"/>
      <c r="N652" s="20"/>
      <c r="O652" s="20"/>
      <c r="P652" s="20"/>
      <c r="Q652" s="20"/>
      <c r="R652" s="20">
        <f t="shared" ref="R652:R657" si="257">SUM(H652:Q652)</f>
        <v>0</v>
      </c>
      <c r="S652" s="21">
        <f>SUM(H652:Q652)/10</f>
        <v>0</v>
      </c>
      <c r="T652" s="16"/>
    </row>
    <row r="653" spans="1:20" x14ac:dyDescent="0.25">
      <c r="A653" s="442"/>
      <c r="B653" s="442"/>
      <c r="C653" s="442"/>
      <c r="D653" s="466"/>
      <c r="E653" s="423"/>
      <c r="F653" s="320"/>
      <c r="G653" s="9" t="s">
        <v>2</v>
      </c>
      <c r="H653" s="28"/>
      <c r="I653" s="29"/>
      <c r="J653" s="29"/>
      <c r="K653" s="29"/>
      <c r="L653" s="29"/>
      <c r="M653" s="29"/>
      <c r="N653" s="29"/>
      <c r="O653" s="29"/>
      <c r="P653" s="29"/>
      <c r="Q653" s="29"/>
      <c r="R653" s="29">
        <f t="shared" si="257"/>
        <v>0</v>
      </c>
      <c r="S653" s="22">
        <f>SUM(H653:Q653)/12</f>
        <v>0</v>
      </c>
      <c r="T653" s="65"/>
    </row>
    <row r="654" spans="1:20" x14ac:dyDescent="0.25">
      <c r="A654" s="442"/>
      <c r="B654" s="442"/>
      <c r="C654" s="442"/>
      <c r="D654" s="466"/>
      <c r="E654" s="423"/>
      <c r="F654" s="321"/>
      <c r="G654" s="23" t="s">
        <v>22</v>
      </c>
      <c r="H654" s="31">
        <f t="shared" ref="H654:Q654" si="258">+(H653*2+H652)/3</f>
        <v>0</v>
      </c>
      <c r="I654" s="31">
        <f t="shared" si="258"/>
        <v>0</v>
      </c>
      <c r="J654" s="31">
        <f t="shared" si="258"/>
        <v>0</v>
      </c>
      <c r="K654" s="31">
        <f t="shared" si="258"/>
        <v>0</v>
      </c>
      <c r="L654" s="31">
        <f t="shared" si="258"/>
        <v>0</v>
      </c>
      <c r="M654" s="31">
        <f t="shared" si="258"/>
        <v>0</v>
      </c>
      <c r="N654" s="31">
        <f t="shared" si="258"/>
        <v>0</v>
      </c>
      <c r="O654" s="31">
        <f t="shared" si="258"/>
        <v>0</v>
      </c>
      <c r="P654" s="31">
        <f t="shared" si="258"/>
        <v>0</v>
      </c>
      <c r="Q654" s="31">
        <f t="shared" si="258"/>
        <v>0</v>
      </c>
      <c r="R654" s="32">
        <f t="shared" si="257"/>
        <v>0</v>
      </c>
      <c r="S654" s="24">
        <f>SUM(S653*2+S652)/3</f>
        <v>0</v>
      </c>
      <c r="T654" s="65"/>
    </row>
    <row r="655" spans="1:20" x14ac:dyDescent="0.25">
      <c r="A655" s="442"/>
      <c r="B655" s="442"/>
      <c r="C655" s="442"/>
      <c r="D655" s="466"/>
      <c r="E655" s="423"/>
      <c r="F655" s="322" t="s">
        <v>20</v>
      </c>
      <c r="G655" s="9" t="s">
        <v>1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>
        <f t="shared" si="257"/>
        <v>0</v>
      </c>
      <c r="S655" s="22">
        <f>SUM(H655:Q655)/10</f>
        <v>0</v>
      </c>
      <c r="T655" s="65"/>
    </row>
    <row r="656" spans="1:20" x14ac:dyDescent="0.25">
      <c r="A656" s="442"/>
      <c r="B656" s="442"/>
      <c r="C656" s="442"/>
      <c r="D656" s="466"/>
      <c r="E656" s="423"/>
      <c r="F656" s="322"/>
      <c r="G656" s="9" t="s">
        <v>2</v>
      </c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>
        <f t="shared" si="257"/>
        <v>0</v>
      </c>
      <c r="S656" s="22">
        <f>SUM(H656:Q656)/12</f>
        <v>0</v>
      </c>
      <c r="T656" s="65"/>
    </row>
    <row r="657" spans="1:20" x14ac:dyDescent="0.25">
      <c r="A657" s="442"/>
      <c r="B657" s="442"/>
      <c r="C657" s="442"/>
      <c r="D657" s="466"/>
      <c r="E657" s="423"/>
      <c r="F657" s="322"/>
      <c r="G657" s="23" t="s">
        <v>23</v>
      </c>
      <c r="H657" s="31">
        <f t="shared" ref="H657:Q657" si="259">+(H656*2+H655)/3</f>
        <v>0</v>
      </c>
      <c r="I657" s="31">
        <f t="shared" si="259"/>
        <v>0</v>
      </c>
      <c r="J657" s="31">
        <f t="shared" si="259"/>
        <v>0</v>
      </c>
      <c r="K657" s="31">
        <f t="shared" si="259"/>
        <v>0</v>
      </c>
      <c r="L657" s="31">
        <f t="shared" si="259"/>
        <v>0</v>
      </c>
      <c r="M657" s="31">
        <f t="shared" si="259"/>
        <v>0</v>
      </c>
      <c r="N657" s="31">
        <f t="shared" si="259"/>
        <v>0</v>
      </c>
      <c r="O657" s="31">
        <f t="shared" si="259"/>
        <v>0</v>
      </c>
      <c r="P657" s="31">
        <f t="shared" si="259"/>
        <v>0</v>
      </c>
      <c r="Q657" s="31">
        <f t="shared" si="259"/>
        <v>0</v>
      </c>
      <c r="R657" s="32">
        <f t="shared" si="257"/>
        <v>0</v>
      </c>
      <c r="S657" s="24">
        <f>SUM(S656*2+S655)/3</f>
        <v>0</v>
      </c>
      <c r="T657" s="65"/>
    </row>
    <row r="658" spans="1:20" ht="15.75" thickBot="1" x14ac:dyDescent="0.3">
      <c r="A658" s="442"/>
      <c r="B658" s="442"/>
      <c r="C658" s="442"/>
      <c r="D658" s="466"/>
      <c r="E658" s="423"/>
      <c r="F658" s="323" t="s">
        <v>21</v>
      </c>
      <c r="G658" s="323"/>
      <c r="H658" s="25">
        <f>SUM(H654,H657)/2</f>
        <v>0</v>
      </c>
      <c r="I658" s="25">
        <f t="shared" ref="I658:Q658" si="260">SUM(I654,I657)/2</f>
        <v>0</v>
      </c>
      <c r="J658" s="25">
        <f t="shared" si="260"/>
        <v>0</v>
      </c>
      <c r="K658" s="25">
        <f t="shared" si="260"/>
        <v>0</v>
      </c>
      <c r="L658" s="25">
        <f t="shared" si="260"/>
        <v>0</v>
      </c>
      <c r="M658" s="25">
        <f t="shared" si="260"/>
        <v>0</v>
      </c>
      <c r="N658" s="25">
        <f t="shared" si="260"/>
        <v>0</v>
      </c>
      <c r="O658" s="25">
        <f t="shared" si="260"/>
        <v>0</v>
      </c>
      <c r="P658" s="25">
        <f t="shared" si="260"/>
        <v>0</v>
      </c>
      <c r="Q658" s="25">
        <f t="shared" si="260"/>
        <v>0</v>
      </c>
      <c r="R658" s="25"/>
      <c r="S658" s="25">
        <f>SUM(S654,S657)/2</f>
        <v>0</v>
      </c>
      <c r="T658" s="11"/>
    </row>
    <row r="659" spans="1:20" ht="15" customHeight="1" x14ac:dyDescent="0.25">
      <c r="A659" s="441">
        <v>94</v>
      </c>
      <c r="B659" s="441" t="s">
        <v>55</v>
      </c>
      <c r="C659" s="441" t="s">
        <v>34</v>
      </c>
      <c r="D659" s="465" t="s">
        <v>58</v>
      </c>
      <c r="E659" s="423"/>
      <c r="F659" s="319" t="s">
        <v>16</v>
      </c>
      <c r="G659" s="12" t="s">
        <v>1</v>
      </c>
      <c r="H659" s="26"/>
      <c r="I659" s="20"/>
      <c r="J659" s="20"/>
      <c r="K659" s="20"/>
      <c r="L659" s="20"/>
      <c r="M659" s="20"/>
      <c r="N659" s="20"/>
      <c r="O659" s="20"/>
      <c r="P659" s="20"/>
      <c r="Q659" s="20"/>
      <c r="R659" s="20">
        <f t="shared" ref="R659:R664" si="261">SUM(H659:Q659)</f>
        <v>0</v>
      </c>
      <c r="S659" s="21">
        <f>SUM(H659:Q659)/10</f>
        <v>0</v>
      </c>
      <c r="T659" s="16"/>
    </row>
    <row r="660" spans="1:20" x14ac:dyDescent="0.25">
      <c r="A660" s="442"/>
      <c r="B660" s="442"/>
      <c r="C660" s="442"/>
      <c r="D660" s="466"/>
      <c r="E660" s="423"/>
      <c r="F660" s="320"/>
      <c r="G660" s="9" t="s">
        <v>2</v>
      </c>
      <c r="H660" s="28"/>
      <c r="I660" s="29"/>
      <c r="J660" s="29"/>
      <c r="K660" s="29"/>
      <c r="L660" s="29"/>
      <c r="M660" s="29"/>
      <c r="N660" s="29"/>
      <c r="O660" s="29"/>
      <c r="P660" s="29"/>
      <c r="Q660" s="29"/>
      <c r="R660" s="29">
        <f t="shared" si="261"/>
        <v>0</v>
      </c>
      <c r="S660" s="22">
        <f>SUM(H660:Q660)/12</f>
        <v>0</v>
      </c>
      <c r="T660" s="65"/>
    </row>
    <row r="661" spans="1:20" x14ac:dyDescent="0.25">
      <c r="A661" s="442"/>
      <c r="B661" s="442"/>
      <c r="C661" s="442"/>
      <c r="D661" s="466"/>
      <c r="E661" s="423"/>
      <c r="F661" s="321"/>
      <c r="G661" s="23" t="s">
        <v>22</v>
      </c>
      <c r="H661" s="31">
        <f t="shared" ref="H661:Q661" si="262">+(H660*2+H659)/3</f>
        <v>0</v>
      </c>
      <c r="I661" s="31">
        <f t="shared" si="262"/>
        <v>0</v>
      </c>
      <c r="J661" s="31">
        <f t="shared" si="262"/>
        <v>0</v>
      </c>
      <c r="K661" s="31">
        <f t="shared" si="262"/>
        <v>0</v>
      </c>
      <c r="L661" s="31">
        <f t="shared" si="262"/>
        <v>0</v>
      </c>
      <c r="M661" s="31">
        <f t="shared" si="262"/>
        <v>0</v>
      </c>
      <c r="N661" s="31">
        <f t="shared" si="262"/>
        <v>0</v>
      </c>
      <c r="O661" s="31">
        <f t="shared" si="262"/>
        <v>0</v>
      </c>
      <c r="P661" s="31">
        <f t="shared" si="262"/>
        <v>0</v>
      </c>
      <c r="Q661" s="31">
        <f t="shared" si="262"/>
        <v>0</v>
      </c>
      <c r="R661" s="32">
        <f t="shared" si="261"/>
        <v>0</v>
      </c>
      <c r="S661" s="24">
        <f>SUM(S660*2+S659)/3</f>
        <v>0</v>
      </c>
      <c r="T661" s="65"/>
    </row>
    <row r="662" spans="1:20" x14ac:dyDescent="0.25">
      <c r="A662" s="442"/>
      <c r="B662" s="442"/>
      <c r="C662" s="442"/>
      <c r="D662" s="466"/>
      <c r="E662" s="423"/>
      <c r="F662" s="322" t="s">
        <v>20</v>
      </c>
      <c r="G662" s="9" t="s">
        <v>1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>
        <f t="shared" si="261"/>
        <v>0</v>
      </c>
      <c r="S662" s="22">
        <f>SUM(H662:Q662)/10</f>
        <v>0</v>
      </c>
      <c r="T662" s="65"/>
    </row>
    <row r="663" spans="1:20" x14ac:dyDescent="0.25">
      <c r="A663" s="442"/>
      <c r="B663" s="442"/>
      <c r="C663" s="442"/>
      <c r="D663" s="466"/>
      <c r="E663" s="423"/>
      <c r="F663" s="322"/>
      <c r="G663" s="9" t="s">
        <v>2</v>
      </c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>
        <f t="shared" si="261"/>
        <v>0</v>
      </c>
      <c r="S663" s="22">
        <f>SUM(H663:Q663)/12</f>
        <v>0</v>
      </c>
      <c r="T663" s="65"/>
    </row>
    <row r="664" spans="1:20" x14ac:dyDescent="0.25">
      <c r="A664" s="442"/>
      <c r="B664" s="442"/>
      <c r="C664" s="442"/>
      <c r="D664" s="466"/>
      <c r="E664" s="423"/>
      <c r="F664" s="322"/>
      <c r="G664" s="23" t="s">
        <v>23</v>
      </c>
      <c r="H664" s="31">
        <f t="shared" ref="H664:Q664" si="263">+(H663*2+H662)/3</f>
        <v>0</v>
      </c>
      <c r="I664" s="31">
        <f t="shared" si="263"/>
        <v>0</v>
      </c>
      <c r="J664" s="31">
        <f t="shared" si="263"/>
        <v>0</v>
      </c>
      <c r="K664" s="31">
        <f t="shared" si="263"/>
        <v>0</v>
      </c>
      <c r="L664" s="31">
        <f t="shared" si="263"/>
        <v>0</v>
      </c>
      <c r="M664" s="31">
        <f t="shared" si="263"/>
        <v>0</v>
      </c>
      <c r="N664" s="31">
        <f t="shared" si="263"/>
        <v>0</v>
      </c>
      <c r="O664" s="31">
        <f t="shared" si="263"/>
        <v>0</v>
      </c>
      <c r="P664" s="31">
        <f t="shared" si="263"/>
        <v>0</v>
      </c>
      <c r="Q664" s="31">
        <f t="shared" si="263"/>
        <v>0</v>
      </c>
      <c r="R664" s="32">
        <f t="shared" si="261"/>
        <v>0</v>
      </c>
      <c r="S664" s="24">
        <f>SUM(S663*2+S662)/3</f>
        <v>0</v>
      </c>
      <c r="T664" s="65"/>
    </row>
    <row r="665" spans="1:20" ht="15.75" thickBot="1" x14ac:dyDescent="0.3">
      <c r="A665" s="442"/>
      <c r="B665" s="442"/>
      <c r="C665" s="442"/>
      <c r="D665" s="466"/>
      <c r="E665" s="423"/>
      <c r="F665" s="323" t="s">
        <v>21</v>
      </c>
      <c r="G665" s="323"/>
      <c r="H665" s="25">
        <f>SUM(H661,H664)/2</f>
        <v>0</v>
      </c>
      <c r="I665" s="25">
        <f t="shared" ref="I665:Q665" si="264">SUM(I661,I664)/2</f>
        <v>0</v>
      </c>
      <c r="J665" s="25">
        <f t="shared" si="264"/>
        <v>0</v>
      </c>
      <c r="K665" s="25">
        <f t="shared" si="264"/>
        <v>0</v>
      </c>
      <c r="L665" s="25">
        <f t="shared" si="264"/>
        <v>0</v>
      </c>
      <c r="M665" s="25">
        <f t="shared" si="264"/>
        <v>0</v>
      </c>
      <c r="N665" s="25">
        <f t="shared" si="264"/>
        <v>0</v>
      </c>
      <c r="O665" s="25">
        <f t="shared" si="264"/>
        <v>0</v>
      </c>
      <c r="P665" s="25">
        <f t="shared" si="264"/>
        <v>0</v>
      </c>
      <c r="Q665" s="25">
        <f t="shared" si="264"/>
        <v>0</v>
      </c>
      <c r="R665" s="25"/>
      <c r="S665" s="25">
        <f>SUM(S661,S664)/2</f>
        <v>0</v>
      </c>
      <c r="T665" s="11"/>
    </row>
    <row r="666" spans="1:20" ht="15" customHeight="1" x14ac:dyDescent="0.25">
      <c r="A666" s="441">
        <v>95</v>
      </c>
      <c r="B666" s="441" t="s">
        <v>55</v>
      </c>
      <c r="C666" s="441" t="s">
        <v>34</v>
      </c>
      <c r="D666" s="465" t="s">
        <v>58</v>
      </c>
      <c r="E666" s="423"/>
      <c r="F666" s="319" t="s">
        <v>16</v>
      </c>
      <c r="G666" s="12" t="s">
        <v>1</v>
      </c>
      <c r="H666" s="26"/>
      <c r="I666" s="20"/>
      <c r="J666" s="20"/>
      <c r="K666" s="20"/>
      <c r="L666" s="20"/>
      <c r="M666" s="20"/>
      <c r="N666" s="20"/>
      <c r="O666" s="20"/>
      <c r="P666" s="20"/>
      <c r="Q666" s="20"/>
      <c r="R666" s="20">
        <f t="shared" ref="R666:R671" si="265">SUM(H666:Q666)</f>
        <v>0</v>
      </c>
      <c r="S666" s="21">
        <f>SUM(H666:Q666)/R$7</f>
        <v>0</v>
      </c>
      <c r="T666" s="16"/>
    </row>
    <row r="667" spans="1:20" x14ac:dyDescent="0.25">
      <c r="A667" s="442"/>
      <c r="B667" s="442"/>
      <c r="C667" s="442"/>
      <c r="D667" s="466"/>
      <c r="E667" s="423"/>
      <c r="F667" s="320"/>
      <c r="G667" s="9" t="s">
        <v>2</v>
      </c>
      <c r="H667" s="28"/>
      <c r="I667" s="29"/>
      <c r="J667" s="29"/>
      <c r="K667" s="29"/>
      <c r="L667" s="29"/>
      <c r="M667" s="29"/>
      <c r="N667" s="29"/>
      <c r="O667" s="29"/>
      <c r="P667" s="29"/>
      <c r="Q667" s="29"/>
      <c r="R667" s="29">
        <f t="shared" si="265"/>
        <v>0</v>
      </c>
      <c r="S667" s="22">
        <f>SUM(H667:Q667)/R$7</f>
        <v>0</v>
      </c>
      <c r="T667" s="65"/>
    </row>
    <row r="668" spans="1:20" x14ac:dyDescent="0.25">
      <c r="A668" s="442"/>
      <c r="B668" s="442"/>
      <c r="C668" s="442"/>
      <c r="D668" s="466"/>
      <c r="E668" s="423"/>
      <c r="F668" s="321"/>
      <c r="G668" s="23" t="s">
        <v>22</v>
      </c>
      <c r="H668" s="31">
        <f t="shared" ref="H668:Q668" si="266">+(H667*2+H666)/3</f>
        <v>0</v>
      </c>
      <c r="I668" s="31">
        <f t="shared" si="266"/>
        <v>0</v>
      </c>
      <c r="J668" s="31">
        <f t="shared" si="266"/>
        <v>0</v>
      </c>
      <c r="K668" s="31">
        <f t="shared" si="266"/>
        <v>0</v>
      </c>
      <c r="L668" s="31">
        <f t="shared" si="266"/>
        <v>0</v>
      </c>
      <c r="M668" s="31">
        <f t="shared" si="266"/>
        <v>0</v>
      </c>
      <c r="N668" s="31">
        <f t="shared" si="266"/>
        <v>0</v>
      </c>
      <c r="O668" s="31">
        <f t="shared" si="266"/>
        <v>0</v>
      </c>
      <c r="P668" s="31">
        <f t="shared" si="266"/>
        <v>0</v>
      </c>
      <c r="Q668" s="31">
        <f t="shared" si="266"/>
        <v>0</v>
      </c>
      <c r="R668" s="32">
        <f t="shared" si="265"/>
        <v>0</v>
      </c>
      <c r="S668" s="24">
        <f>SUM(S666:S667)/2</f>
        <v>0</v>
      </c>
      <c r="T668" s="65"/>
    </row>
    <row r="669" spans="1:20" x14ac:dyDescent="0.25">
      <c r="A669" s="442"/>
      <c r="B669" s="442"/>
      <c r="C669" s="442"/>
      <c r="D669" s="466"/>
      <c r="E669" s="423"/>
      <c r="F669" s="322" t="s">
        <v>20</v>
      </c>
      <c r="G669" s="9" t="s">
        <v>1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>
        <f t="shared" si="265"/>
        <v>0</v>
      </c>
      <c r="S669" s="22">
        <f>SUM(H669:Q669)/R$7</f>
        <v>0</v>
      </c>
      <c r="T669" s="65"/>
    </row>
    <row r="670" spans="1:20" x14ac:dyDescent="0.25">
      <c r="A670" s="442"/>
      <c r="B670" s="442"/>
      <c r="C670" s="442"/>
      <c r="D670" s="466"/>
      <c r="E670" s="423"/>
      <c r="F670" s="322"/>
      <c r="G670" s="9" t="s">
        <v>2</v>
      </c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>
        <f t="shared" si="265"/>
        <v>0</v>
      </c>
      <c r="S670" s="22">
        <f>SUM(H670:Q670)/R$7</f>
        <v>0</v>
      </c>
      <c r="T670" s="65"/>
    </row>
    <row r="671" spans="1:20" x14ac:dyDescent="0.25">
      <c r="A671" s="442"/>
      <c r="B671" s="442"/>
      <c r="C671" s="442"/>
      <c r="D671" s="466"/>
      <c r="E671" s="423"/>
      <c r="F671" s="322"/>
      <c r="G671" s="23" t="s">
        <v>23</v>
      </c>
      <c r="H671" s="31">
        <f t="shared" ref="H671:Q671" si="267">+(H670*2+H669)/3</f>
        <v>0</v>
      </c>
      <c r="I671" s="31">
        <f t="shared" si="267"/>
        <v>0</v>
      </c>
      <c r="J671" s="31">
        <f t="shared" si="267"/>
        <v>0</v>
      </c>
      <c r="K671" s="31">
        <f t="shared" si="267"/>
        <v>0</v>
      </c>
      <c r="L671" s="31">
        <f t="shared" si="267"/>
        <v>0</v>
      </c>
      <c r="M671" s="31">
        <f t="shared" si="267"/>
        <v>0</v>
      </c>
      <c r="N671" s="31">
        <f t="shared" si="267"/>
        <v>0</v>
      </c>
      <c r="O671" s="31">
        <f t="shared" si="267"/>
        <v>0</v>
      </c>
      <c r="P671" s="31">
        <f t="shared" si="267"/>
        <v>0</v>
      </c>
      <c r="Q671" s="31">
        <f t="shared" si="267"/>
        <v>0</v>
      </c>
      <c r="R671" s="32">
        <f t="shared" si="265"/>
        <v>0</v>
      </c>
      <c r="S671" s="24">
        <f>SUM(S669:S670)/2</f>
        <v>0</v>
      </c>
      <c r="T671" s="65"/>
    </row>
    <row r="672" spans="1:20" ht="15.75" thickBot="1" x14ac:dyDescent="0.3">
      <c r="A672" s="442"/>
      <c r="B672" s="442"/>
      <c r="C672" s="442"/>
      <c r="D672" s="466"/>
      <c r="E672" s="423"/>
      <c r="F672" s="323" t="s">
        <v>21</v>
      </c>
      <c r="G672" s="323"/>
      <c r="H672" s="25">
        <f>SUM(H668,H671)/2</f>
        <v>0</v>
      </c>
      <c r="I672" s="25">
        <f t="shared" ref="I672:Q672" si="268">SUM(I668,I671)/2</f>
        <v>0</v>
      </c>
      <c r="J672" s="25">
        <f t="shared" si="268"/>
        <v>0</v>
      </c>
      <c r="K672" s="25">
        <f t="shared" si="268"/>
        <v>0</v>
      </c>
      <c r="L672" s="25">
        <f t="shared" si="268"/>
        <v>0</v>
      </c>
      <c r="M672" s="25">
        <f t="shared" si="268"/>
        <v>0</v>
      </c>
      <c r="N672" s="25">
        <f t="shared" si="268"/>
        <v>0</v>
      </c>
      <c r="O672" s="25">
        <f t="shared" si="268"/>
        <v>0</v>
      </c>
      <c r="P672" s="25">
        <f t="shared" si="268"/>
        <v>0</v>
      </c>
      <c r="Q672" s="25">
        <f t="shared" si="268"/>
        <v>0</v>
      </c>
      <c r="R672" s="25"/>
      <c r="S672" s="25">
        <f>SUM(S668,S671)/2</f>
        <v>0</v>
      </c>
      <c r="T672" s="11"/>
    </row>
    <row r="673" spans="1:20" ht="15" customHeight="1" x14ac:dyDescent="0.25">
      <c r="A673" s="441">
        <v>96</v>
      </c>
      <c r="B673" s="441" t="s">
        <v>55</v>
      </c>
      <c r="C673" s="441" t="s">
        <v>34</v>
      </c>
      <c r="D673" s="465" t="s">
        <v>58</v>
      </c>
      <c r="E673" s="423"/>
      <c r="F673" s="319" t="s">
        <v>16</v>
      </c>
      <c r="G673" s="12" t="s">
        <v>1</v>
      </c>
      <c r="H673" s="26"/>
      <c r="I673" s="20"/>
      <c r="J673" s="20"/>
      <c r="K673" s="20"/>
      <c r="L673" s="20"/>
      <c r="M673" s="20"/>
      <c r="N673" s="20"/>
      <c r="O673" s="20"/>
      <c r="P673" s="20"/>
      <c r="Q673" s="20"/>
      <c r="R673" s="20">
        <f t="shared" ref="R673:R678" si="269">SUM(H673:Q673)</f>
        <v>0</v>
      </c>
      <c r="S673" s="21">
        <f>SUM(H673:Q673)/10</f>
        <v>0</v>
      </c>
      <c r="T673" s="16"/>
    </row>
    <row r="674" spans="1:20" x14ac:dyDescent="0.25">
      <c r="A674" s="442"/>
      <c r="B674" s="442"/>
      <c r="C674" s="442"/>
      <c r="D674" s="466"/>
      <c r="E674" s="423"/>
      <c r="F674" s="320"/>
      <c r="G674" s="9" t="s">
        <v>2</v>
      </c>
      <c r="H674" s="28"/>
      <c r="I674" s="29"/>
      <c r="J674" s="29"/>
      <c r="K674" s="29"/>
      <c r="L674" s="29"/>
      <c r="M674" s="29"/>
      <c r="N674" s="29"/>
      <c r="O674" s="29"/>
      <c r="P674" s="29"/>
      <c r="Q674" s="29"/>
      <c r="R674" s="29">
        <f t="shared" si="269"/>
        <v>0</v>
      </c>
      <c r="S674" s="22">
        <f>SUM(H674:Q674)/12</f>
        <v>0</v>
      </c>
      <c r="T674" s="65"/>
    </row>
    <row r="675" spans="1:20" x14ac:dyDescent="0.25">
      <c r="A675" s="442"/>
      <c r="B675" s="442"/>
      <c r="C675" s="442"/>
      <c r="D675" s="466"/>
      <c r="E675" s="423"/>
      <c r="F675" s="321"/>
      <c r="G675" s="23" t="s">
        <v>22</v>
      </c>
      <c r="H675" s="31">
        <f t="shared" ref="H675:Q675" si="270">+(H674*2+H673)/3</f>
        <v>0</v>
      </c>
      <c r="I675" s="31">
        <f t="shared" si="270"/>
        <v>0</v>
      </c>
      <c r="J675" s="31">
        <f t="shared" si="270"/>
        <v>0</v>
      </c>
      <c r="K675" s="31">
        <f t="shared" si="270"/>
        <v>0</v>
      </c>
      <c r="L675" s="31">
        <f t="shared" si="270"/>
        <v>0</v>
      </c>
      <c r="M675" s="31">
        <f t="shared" si="270"/>
        <v>0</v>
      </c>
      <c r="N675" s="31">
        <f t="shared" si="270"/>
        <v>0</v>
      </c>
      <c r="O675" s="31">
        <f t="shared" si="270"/>
        <v>0</v>
      </c>
      <c r="P675" s="31">
        <f t="shared" si="270"/>
        <v>0</v>
      </c>
      <c r="Q675" s="31">
        <f t="shared" si="270"/>
        <v>0</v>
      </c>
      <c r="R675" s="32">
        <f t="shared" si="269"/>
        <v>0</v>
      </c>
      <c r="S675" s="24">
        <f>SUM(S674*2+S673)/3</f>
        <v>0</v>
      </c>
      <c r="T675" s="65"/>
    </row>
    <row r="676" spans="1:20" x14ac:dyDescent="0.25">
      <c r="A676" s="442"/>
      <c r="B676" s="442"/>
      <c r="C676" s="442"/>
      <c r="D676" s="466"/>
      <c r="E676" s="423"/>
      <c r="F676" s="322" t="s">
        <v>20</v>
      </c>
      <c r="G676" s="9" t="s">
        <v>1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>
        <f t="shared" si="269"/>
        <v>0</v>
      </c>
      <c r="S676" s="22">
        <f>SUM(H676:Q676)/10</f>
        <v>0</v>
      </c>
      <c r="T676" s="65"/>
    </row>
    <row r="677" spans="1:20" x14ac:dyDescent="0.25">
      <c r="A677" s="442"/>
      <c r="B677" s="442"/>
      <c r="C677" s="442"/>
      <c r="D677" s="466"/>
      <c r="E677" s="423"/>
      <c r="F677" s="322"/>
      <c r="G677" s="9" t="s">
        <v>2</v>
      </c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>
        <f t="shared" si="269"/>
        <v>0</v>
      </c>
      <c r="S677" s="22">
        <f>SUM(H677:Q677)/12</f>
        <v>0</v>
      </c>
      <c r="T677" s="65"/>
    </row>
    <row r="678" spans="1:20" x14ac:dyDescent="0.25">
      <c r="A678" s="442"/>
      <c r="B678" s="442"/>
      <c r="C678" s="442"/>
      <c r="D678" s="466"/>
      <c r="E678" s="423"/>
      <c r="F678" s="322"/>
      <c r="G678" s="23" t="s">
        <v>23</v>
      </c>
      <c r="H678" s="31">
        <f t="shared" ref="H678:Q678" si="271">+(H677*2+H676)/3</f>
        <v>0</v>
      </c>
      <c r="I678" s="31">
        <f t="shared" si="271"/>
        <v>0</v>
      </c>
      <c r="J678" s="31">
        <f t="shared" si="271"/>
        <v>0</v>
      </c>
      <c r="K678" s="31">
        <f t="shared" si="271"/>
        <v>0</v>
      </c>
      <c r="L678" s="31">
        <f t="shared" si="271"/>
        <v>0</v>
      </c>
      <c r="M678" s="31">
        <f t="shared" si="271"/>
        <v>0</v>
      </c>
      <c r="N678" s="31">
        <f t="shared" si="271"/>
        <v>0</v>
      </c>
      <c r="O678" s="31">
        <f t="shared" si="271"/>
        <v>0</v>
      </c>
      <c r="P678" s="31">
        <f t="shared" si="271"/>
        <v>0</v>
      </c>
      <c r="Q678" s="31">
        <f t="shared" si="271"/>
        <v>0</v>
      </c>
      <c r="R678" s="32">
        <f t="shared" si="269"/>
        <v>0</v>
      </c>
      <c r="S678" s="24">
        <f>SUM(S677*2+S676)/3</f>
        <v>0</v>
      </c>
      <c r="T678" s="65"/>
    </row>
    <row r="679" spans="1:20" ht="15.75" thickBot="1" x14ac:dyDescent="0.3">
      <c r="A679" s="442"/>
      <c r="B679" s="442"/>
      <c r="C679" s="442"/>
      <c r="D679" s="466"/>
      <c r="E679" s="423"/>
      <c r="F679" s="323" t="s">
        <v>21</v>
      </c>
      <c r="G679" s="323"/>
      <c r="H679" s="25">
        <f>SUM(H675,H678)/2</f>
        <v>0</v>
      </c>
      <c r="I679" s="25">
        <f t="shared" ref="I679:Q679" si="272">SUM(I675,I678)/2</f>
        <v>0</v>
      </c>
      <c r="J679" s="25">
        <f t="shared" si="272"/>
        <v>0</v>
      </c>
      <c r="K679" s="25">
        <f t="shared" si="272"/>
        <v>0</v>
      </c>
      <c r="L679" s="25">
        <f t="shared" si="272"/>
        <v>0</v>
      </c>
      <c r="M679" s="25">
        <f t="shared" si="272"/>
        <v>0</v>
      </c>
      <c r="N679" s="25">
        <f t="shared" si="272"/>
        <v>0</v>
      </c>
      <c r="O679" s="25">
        <f t="shared" si="272"/>
        <v>0</v>
      </c>
      <c r="P679" s="25">
        <f t="shared" si="272"/>
        <v>0</v>
      </c>
      <c r="Q679" s="25">
        <f t="shared" si="272"/>
        <v>0</v>
      </c>
      <c r="R679" s="25"/>
      <c r="S679" s="25">
        <f>SUM(S675,S678)/2</f>
        <v>0</v>
      </c>
      <c r="T679" s="11"/>
    </row>
    <row r="680" spans="1:20" ht="15" customHeight="1" x14ac:dyDescent="0.25">
      <c r="A680" s="441">
        <v>97</v>
      </c>
      <c r="B680" s="441" t="s">
        <v>55</v>
      </c>
      <c r="C680" s="441" t="s">
        <v>34</v>
      </c>
      <c r="D680" s="465" t="s">
        <v>58</v>
      </c>
      <c r="E680" s="423"/>
      <c r="F680" s="319" t="s">
        <v>16</v>
      </c>
      <c r="G680" s="12" t="s">
        <v>1</v>
      </c>
      <c r="H680" s="26"/>
      <c r="I680" s="20"/>
      <c r="J680" s="20"/>
      <c r="K680" s="20"/>
      <c r="L680" s="20"/>
      <c r="M680" s="20"/>
      <c r="N680" s="20"/>
      <c r="O680" s="20"/>
      <c r="P680" s="20"/>
      <c r="Q680" s="20"/>
      <c r="R680" s="20">
        <f t="shared" ref="R680:R685" si="273">SUM(H680:Q680)</f>
        <v>0</v>
      </c>
      <c r="S680" s="21">
        <f>SUM(H680:Q680)/10</f>
        <v>0</v>
      </c>
      <c r="T680" s="16"/>
    </row>
    <row r="681" spans="1:20" x14ac:dyDescent="0.25">
      <c r="A681" s="442"/>
      <c r="B681" s="442"/>
      <c r="C681" s="442"/>
      <c r="D681" s="466"/>
      <c r="E681" s="423"/>
      <c r="F681" s="320"/>
      <c r="G681" s="9" t="s">
        <v>2</v>
      </c>
      <c r="H681" s="28"/>
      <c r="I681" s="29"/>
      <c r="J681" s="29"/>
      <c r="K681" s="29"/>
      <c r="L681" s="29"/>
      <c r="M681" s="29"/>
      <c r="N681" s="29"/>
      <c r="O681" s="29"/>
      <c r="P681" s="29"/>
      <c r="Q681" s="29"/>
      <c r="R681" s="29">
        <f t="shared" si="273"/>
        <v>0</v>
      </c>
      <c r="S681" s="22">
        <f>SUM(H681:Q681)/12</f>
        <v>0</v>
      </c>
      <c r="T681" s="65"/>
    </row>
    <row r="682" spans="1:20" x14ac:dyDescent="0.25">
      <c r="A682" s="442"/>
      <c r="B682" s="442"/>
      <c r="C682" s="442"/>
      <c r="D682" s="466"/>
      <c r="E682" s="423"/>
      <c r="F682" s="321"/>
      <c r="G682" s="23" t="s">
        <v>22</v>
      </c>
      <c r="H682" s="31">
        <f>+AVERAGE(H680+H681)/($H$7*2)</f>
        <v>0</v>
      </c>
      <c r="I682" s="31">
        <f>+AVERAGE(I680+I681)/($I$7*2)</f>
        <v>0</v>
      </c>
      <c r="J682" s="31">
        <f>+AVERAGE(J680+J681)/($J$7*2)</f>
        <v>0</v>
      </c>
      <c r="K682" s="31">
        <f>+AVERAGE(K680+K681)/($K$7*2)</f>
        <v>0</v>
      </c>
      <c r="L682" s="31">
        <f>+AVERAGE(L680+L681)/($L$7*2)</f>
        <v>0</v>
      </c>
      <c r="M682" s="31">
        <f>+AVERAGE(M680+M681)/($M$7*2)</f>
        <v>0</v>
      </c>
      <c r="N682" s="31">
        <f>+AVERAGE(N680+N681)/($N$7*2)</f>
        <v>0</v>
      </c>
      <c r="O682" s="31">
        <f>+AVERAGE(O680+O681)/($O$7*2)</f>
        <v>0</v>
      </c>
      <c r="P682" s="31">
        <f>+AVERAGE(P680+P681)/($P$7*2)</f>
        <v>0</v>
      </c>
      <c r="Q682" s="31">
        <f>+AVERAGE(Q680+Q681)/($Q$7*2)</f>
        <v>0</v>
      </c>
      <c r="R682" s="32">
        <f t="shared" si="273"/>
        <v>0</v>
      </c>
      <c r="S682" s="24">
        <f>SUM(S681*2+S680)/3</f>
        <v>0</v>
      </c>
      <c r="T682" s="65"/>
    </row>
    <row r="683" spans="1:20" x14ac:dyDescent="0.25">
      <c r="A683" s="442"/>
      <c r="B683" s="442"/>
      <c r="C683" s="442"/>
      <c r="D683" s="466"/>
      <c r="E683" s="423"/>
      <c r="F683" s="322" t="s">
        <v>20</v>
      </c>
      <c r="G683" s="9" t="s">
        <v>1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>
        <f t="shared" si="273"/>
        <v>0</v>
      </c>
      <c r="S683" s="22">
        <f>SUM(H683:Q683)/10</f>
        <v>0</v>
      </c>
      <c r="T683" s="65"/>
    </row>
    <row r="684" spans="1:20" x14ac:dyDescent="0.25">
      <c r="A684" s="442"/>
      <c r="B684" s="442"/>
      <c r="C684" s="442"/>
      <c r="D684" s="466"/>
      <c r="E684" s="423"/>
      <c r="F684" s="322"/>
      <c r="G684" s="9" t="s">
        <v>2</v>
      </c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>
        <f t="shared" si="273"/>
        <v>0</v>
      </c>
      <c r="S684" s="22">
        <f>SUM(H684:Q684)/12</f>
        <v>0</v>
      </c>
      <c r="T684" s="65"/>
    </row>
    <row r="685" spans="1:20" x14ac:dyDescent="0.25">
      <c r="A685" s="442"/>
      <c r="B685" s="442"/>
      <c r="C685" s="442"/>
      <c r="D685" s="466"/>
      <c r="E685" s="423"/>
      <c r="F685" s="322"/>
      <c r="G685" s="23" t="s">
        <v>23</v>
      </c>
      <c r="H685" s="31">
        <f>+AVERAGE(H683+H684)/($H$7*2)</f>
        <v>0</v>
      </c>
      <c r="I685" s="31">
        <f>+AVERAGE(I683+I684)/($I$7*2)</f>
        <v>0</v>
      </c>
      <c r="J685" s="31">
        <f>+AVERAGE(J683+J684)/($J$7*2)</f>
        <v>0</v>
      </c>
      <c r="K685" s="31">
        <f>+AVERAGE(K683+K684)/($K$7*2)</f>
        <v>0</v>
      </c>
      <c r="L685" s="31">
        <f>+AVERAGE(L683+L684)/($L$7*2)</f>
        <v>0</v>
      </c>
      <c r="M685" s="31">
        <f>+AVERAGE(M683+M684)/($M$7*2)</f>
        <v>0</v>
      </c>
      <c r="N685" s="31">
        <f>+AVERAGE(N683+N684)/($N$7*2)</f>
        <v>0</v>
      </c>
      <c r="O685" s="31">
        <f>+AVERAGE(O683+O684)/($O$7*2)</f>
        <v>0</v>
      </c>
      <c r="P685" s="31">
        <f>+AVERAGE(P683+P684)/($P$7*2)</f>
        <v>0</v>
      </c>
      <c r="Q685" s="31">
        <f>+AVERAGE(Q683+Q684)/($Q$7*2)</f>
        <v>0</v>
      </c>
      <c r="R685" s="32">
        <f t="shared" si="273"/>
        <v>0</v>
      </c>
      <c r="S685" s="24">
        <f>SUM(S684*2+S683)/3</f>
        <v>0</v>
      </c>
      <c r="T685" s="65"/>
    </row>
    <row r="686" spans="1:20" ht="15.75" thickBot="1" x14ac:dyDescent="0.3">
      <c r="A686" s="442"/>
      <c r="B686" s="442"/>
      <c r="C686" s="442"/>
      <c r="D686" s="466"/>
      <c r="E686" s="423"/>
      <c r="F686" s="323" t="s">
        <v>21</v>
      </c>
      <c r="G686" s="323"/>
      <c r="H686" s="25">
        <f>SUM(H682,H685)/2</f>
        <v>0</v>
      </c>
      <c r="I686" s="25">
        <f t="shared" ref="I686:Q686" si="274">SUM(I682,I685)/2</f>
        <v>0</v>
      </c>
      <c r="J686" s="25">
        <f t="shared" si="274"/>
        <v>0</v>
      </c>
      <c r="K686" s="25">
        <f t="shared" si="274"/>
        <v>0</v>
      </c>
      <c r="L686" s="25">
        <f t="shared" si="274"/>
        <v>0</v>
      </c>
      <c r="M686" s="25">
        <f t="shared" si="274"/>
        <v>0</v>
      </c>
      <c r="N686" s="25">
        <f t="shared" si="274"/>
        <v>0</v>
      </c>
      <c r="O686" s="25">
        <f t="shared" si="274"/>
        <v>0</v>
      </c>
      <c r="P686" s="25">
        <f t="shared" si="274"/>
        <v>0</v>
      </c>
      <c r="Q686" s="25">
        <f t="shared" si="274"/>
        <v>0</v>
      </c>
      <c r="R686" s="25"/>
      <c r="S686" s="25">
        <f>SUM(S682,S685)/2</f>
        <v>0</v>
      </c>
      <c r="T686" s="11"/>
    </row>
    <row r="687" spans="1:20" ht="15" customHeight="1" x14ac:dyDescent="0.25">
      <c r="A687" s="441">
        <v>98</v>
      </c>
      <c r="B687" s="441" t="s">
        <v>55</v>
      </c>
      <c r="C687" s="441" t="s">
        <v>34</v>
      </c>
      <c r="D687" s="465" t="s">
        <v>58</v>
      </c>
      <c r="E687" s="423"/>
      <c r="F687" s="319" t="s">
        <v>16</v>
      </c>
      <c r="G687" s="12" t="s">
        <v>1</v>
      </c>
      <c r="H687" s="26"/>
      <c r="I687" s="20"/>
      <c r="J687" s="20"/>
      <c r="K687" s="20"/>
      <c r="L687" s="20"/>
      <c r="M687" s="20"/>
      <c r="N687" s="20"/>
      <c r="O687" s="20"/>
      <c r="P687" s="20"/>
      <c r="Q687" s="20"/>
      <c r="R687" s="20">
        <f t="shared" ref="R687:R692" si="275">SUM(H687:Q687)</f>
        <v>0</v>
      </c>
      <c r="S687" s="21">
        <f>SUM(H687:Q687)/10</f>
        <v>0</v>
      </c>
      <c r="T687" s="16"/>
    </row>
    <row r="688" spans="1:20" x14ac:dyDescent="0.25">
      <c r="A688" s="442"/>
      <c r="B688" s="442"/>
      <c r="C688" s="442"/>
      <c r="D688" s="466"/>
      <c r="E688" s="423"/>
      <c r="F688" s="320"/>
      <c r="G688" s="9" t="s">
        <v>2</v>
      </c>
      <c r="H688" s="28"/>
      <c r="I688" s="29"/>
      <c r="J688" s="29"/>
      <c r="K688" s="29"/>
      <c r="L688" s="29"/>
      <c r="M688" s="29"/>
      <c r="N688" s="29"/>
      <c r="O688" s="29"/>
      <c r="P688" s="29"/>
      <c r="Q688" s="29"/>
      <c r="R688" s="29">
        <f t="shared" si="275"/>
        <v>0</v>
      </c>
      <c r="S688" s="22">
        <f>SUM(H688:Q688)/12</f>
        <v>0</v>
      </c>
      <c r="T688" s="65"/>
    </row>
    <row r="689" spans="1:20" x14ac:dyDescent="0.25">
      <c r="A689" s="442"/>
      <c r="B689" s="442"/>
      <c r="C689" s="442"/>
      <c r="D689" s="466"/>
      <c r="E689" s="423"/>
      <c r="F689" s="321"/>
      <c r="G689" s="23" t="s">
        <v>22</v>
      </c>
      <c r="H689" s="31">
        <f>+AVERAGE(H687+H688)/($H$7*2)</f>
        <v>0</v>
      </c>
      <c r="I689" s="31">
        <f>+AVERAGE(I687+I688)/($I$7*2)</f>
        <v>0</v>
      </c>
      <c r="J689" s="31">
        <f>+AVERAGE(J687+J688)/($J$7*2)</f>
        <v>0</v>
      </c>
      <c r="K689" s="31">
        <f>+AVERAGE(K687+K688)/($K$7*2)</f>
        <v>0</v>
      </c>
      <c r="L689" s="31">
        <f>+AVERAGE(L687+L688)/($L$7*2)</f>
        <v>0</v>
      </c>
      <c r="M689" s="31">
        <f>+AVERAGE(M687+M688)/($M$7*2)</f>
        <v>0</v>
      </c>
      <c r="N689" s="31">
        <f>+AVERAGE(N687+N688)/($N$7*2)</f>
        <v>0</v>
      </c>
      <c r="O689" s="31">
        <f>+AVERAGE(O687+O688)/($O$7*2)</f>
        <v>0</v>
      </c>
      <c r="P689" s="31">
        <f>+AVERAGE(P687+P688)/($P$7*2)</f>
        <v>0</v>
      </c>
      <c r="Q689" s="31">
        <f>+AVERAGE(Q687+Q688)/($Q$7*2)</f>
        <v>0</v>
      </c>
      <c r="R689" s="32">
        <f t="shared" si="275"/>
        <v>0</v>
      </c>
      <c r="S689" s="24">
        <f>SUM(S688*2+S687)/3</f>
        <v>0</v>
      </c>
      <c r="T689" s="65"/>
    </row>
    <row r="690" spans="1:20" x14ac:dyDescent="0.25">
      <c r="A690" s="442"/>
      <c r="B690" s="442"/>
      <c r="C690" s="442"/>
      <c r="D690" s="466"/>
      <c r="E690" s="423"/>
      <c r="F690" s="322" t="s">
        <v>20</v>
      </c>
      <c r="G690" s="9" t="s">
        <v>1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>
        <f t="shared" si="275"/>
        <v>0</v>
      </c>
      <c r="S690" s="22">
        <f>SUM(H690:Q690)/10</f>
        <v>0</v>
      </c>
      <c r="T690" s="65"/>
    </row>
    <row r="691" spans="1:20" x14ac:dyDescent="0.25">
      <c r="A691" s="442"/>
      <c r="B691" s="442"/>
      <c r="C691" s="442"/>
      <c r="D691" s="466"/>
      <c r="E691" s="423"/>
      <c r="F691" s="322"/>
      <c r="G691" s="9" t="s">
        <v>2</v>
      </c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>
        <f t="shared" si="275"/>
        <v>0</v>
      </c>
      <c r="S691" s="22">
        <f>SUM(H691:Q691)/12</f>
        <v>0</v>
      </c>
      <c r="T691" s="65"/>
    </row>
    <row r="692" spans="1:20" x14ac:dyDescent="0.25">
      <c r="A692" s="442"/>
      <c r="B692" s="442"/>
      <c r="C692" s="442"/>
      <c r="D692" s="466"/>
      <c r="E692" s="423"/>
      <c r="F692" s="322"/>
      <c r="G692" s="23" t="s">
        <v>23</v>
      </c>
      <c r="H692" s="31">
        <f>+AVERAGE(H690+H691)/($H$7*2)</f>
        <v>0</v>
      </c>
      <c r="I692" s="31">
        <f>+AVERAGE(I690+I691)/($I$7*2)</f>
        <v>0</v>
      </c>
      <c r="J692" s="31">
        <f>+AVERAGE(J690+J691)/($J$7*2)</f>
        <v>0</v>
      </c>
      <c r="K692" s="31">
        <f>+AVERAGE(K690+K691)/($K$7*2)</f>
        <v>0</v>
      </c>
      <c r="L692" s="31">
        <f>+AVERAGE(L690+L691)/($L$7*2)</f>
        <v>0</v>
      </c>
      <c r="M692" s="31">
        <f>+AVERAGE(M690+M691)/($M$7*2)</f>
        <v>0</v>
      </c>
      <c r="N692" s="31">
        <f>+AVERAGE(N690+N691)/($N$7*2)</f>
        <v>0</v>
      </c>
      <c r="O692" s="31">
        <f>+AVERAGE(O690+O691)/($O$7*2)</f>
        <v>0</v>
      </c>
      <c r="P692" s="31">
        <f>+AVERAGE(P690+P691)/($P$7*2)</f>
        <v>0</v>
      </c>
      <c r="Q692" s="31">
        <f>+AVERAGE(Q690+Q691)/($Q$7*2)</f>
        <v>0</v>
      </c>
      <c r="R692" s="32">
        <f t="shared" si="275"/>
        <v>0</v>
      </c>
      <c r="S692" s="24">
        <f>SUM(S691*2+S690)/3</f>
        <v>0</v>
      </c>
      <c r="T692" s="65"/>
    </row>
    <row r="693" spans="1:20" ht="15.75" thickBot="1" x14ac:dyDescent="0.3">
      <c r="A693" s="442"/>
      <c r="B693" s="442"/>
      <c r="C693" s="442"/>
      <c r="D693" s="466"/>
      <c r="E693" s="423"/>
      <c r="F693" s="323" t="s">
        <v>21</v>
      </c>
      <c r="G693" s="323"/>
      <c r="H693" s="25">
        <f>SUM(H689,H692)/2</f>
        <v>0</v>
      </c>
      <c r="I693" s="25">
        <f t="shared" ref="I693:Q693" si="276">SUM(I689,I692)/2</f>
        <v>0</v>
      </c>
      <c r="J693" s="25">
        <f t="shared" si="276"/>
        <v>0</v>
      </c>
      <c r="K693" s="25">
        <f t="shared" si="276"/>
        <v>0</v>
      </c>
      <c r="L693" s="25">
        <f t="shared" si="276"/>
        <v>0</v>
      </c>
      <c r="M693" s="25">
        <f t="shared" si="276"/>
        <v>0</v>
      </c>
      <c r="N693" s="25">
        <f t="shared" si="276"/>
        <v>0</v>
      </c>
      <c r="O693" s="25">
        <f t="shared" si="276"/>
        <v>0</v>
      </c>
      <c r="P693" s="25">
        <f t="shared" si="276"/>
        <v>0</v>
      </c>
      <c r="Q693" s="25">
        <f t="shared" si="276"/>
        <v>0</v>
      </c>
      <c r="R693" s="25"/>
      <c r="S693" s="25">
        <f>SUM(S689,S692)/2</f>
        <v>0</v>
      </c>
      <c r="T693" s="11"/>
    </row>
    <row r="694" spans="1:20" ht="15" customHeight="1" x14ac:dyDescent="0.25">
      <c r="A694" s="441">
        <v>99</v>
      </c>
      <c r="B694" s="441" t="s">
        <v>55</v>
      </c>
      <c r="C694" s="441" t="s">
        <v>34</v>
      </c>
      <c r="D694" s="465" t="s">
        <v>58</v>
      </c>
      <c r="E694" s="423"/>
      <c r="F694" s="319" t="s">
        <v>16</v>
      </c>
      <c r="G694" s="12" t="s">
        <v>1</v>
      </c>
      <c r="H694" s="26"/>
      <c r="I694" s="20"/>
      <c r="J694" s="20"/>
      <c r="K694" s="20"/>
      <c r="L694" s="20"/>
      <c r="M694" s="20"/>
      <c r="N694" s="20"/>
      <c r="O694" s="20"/>
      <c r="P694" s="20"/>
      <c r="Q694" s="20"/>
      <c r="R694" s="20">
        <f t="shared" ref="R694:R699" si="277">SUM(H694:Q694)</f>
        <v>0</v>
      </c>
      <c r="S694" s="21">
        <f>SUM(H694:Q694)/10</f>
        <v>0</v>
      </c>
      <c r="T694" s="16"/>
    </row>
    <row r="695" spans="1:20" x14ac:dyDescent="0.25">
      <c r="A695" s="442"/>
      <c r="B695" s="442"/>
      <c r="C695" s="442"/>
      <c r="D695" s="466"/>
      <c r="E695" s="423"/>
      <c r="F695" s="320"/>
      <c r="G695" s="9" t="s">
        <v>2</v>
      </c>
      <c r="H695" s="28"/>
      <c r="I695" s="29"/>
      <c r="J695" s="29"/>
      <c r="K695" s="29"/>
      <c r="L695" s="29"/>
      <c r="M695" s="29"/>
      <c r="N695" s="29"/>
      <c r="O695" s="29"/>
      <c r="P695" s="29"/>
      <c r="Q695" s="29"/>
      <c r="R695" s="29">
        <f t="shared" si="277"/>
        <v>0</v>
      </c>
      <c r="S695" s="22">
        <f>SUM(H695:Q695)/12</f>
        <v>0</v>
      </c>
      <c r="T695" s="65"/>
    </row>
    <row r="696" spans="1:20" x14ac:dyDescent="0.25">
      <c r="A696" s="442"/>
      <c r="B696" s="442"/>
      <c r="C696" s="442"/>
      <c r="D696" s="466"/>
      <c r="E696" s="423"/>
      <c r="F696" s="321"/>
      <c r="G696" s="23" t="s">
        <v>22</v>
      </c>
      <c r="H696" s="31">
        <f>+AVERAGE(H694+H695)/($H$7*2)</f>
        <v>0</v>
      </c>
      <c r="I696" s="31">
        <f>+AVERAGE(I694+I695)/($I$7*2)</f>
        <v>0</v>
      </c>
      <c r="J696" s="31">
        <f>+AVERAGE(J694+J695)/($J$7*2)</f>
        <v>0</v>
      </c>
      <c r="K696" s="31">
        <f>+AVERAGE(K694+K695)/($K$7*2)</f>
        <v>0</v>
      </c>
      <c r="L696" s="31">
        <f>+AVERAGE(L694+L695)/($L$7*2)</f>
        <v>0</v>
      </c>
      <c r="M696" s="31">
        <f>+AVERAGE(M694+M695)/($M$7*2)</f>
        <v>0</v>
      </c>
      <c r="N696" s="31">
        <f>+AVERAGE(N694+N695)/($N$7*2)</f>
        <v>0</v>
      </c>
      <c r="O696" s="31">
        <f>+AVERAGE(O694+O695)/($O$7*2)</f>
        <v>0</v>
      </c>
      <c r="P696" s="31">
        <f>+AVERAGE(P694+P695)/($P$7*2)</f>
        <v>0</v>
      </c>
      <c r="Q696" s="31">
        <f>+AVERAGE(Q694+Q695)/($Q$7*2)</f>
        <v>0</v>
      </c>
      <c r="R696" s="32">
        <f t="shared" si="277"/>
        <v>0</v>
      </c>
      <c r="S696" s="24">
        <f>SUM(S695*2+S694)/3</f>
        <v>0</v>
      </c>
      <c r="T696" s="65"/>
    </row>
    <row r="697" spans="1:20" x14ac:dyDescent="0.25">
      <c r="A697" s="442"/>
      <c r="B697" s="442"/>
      <c r="C697" s="442"/>
      <c r="D697" s="466"/>
      <c r="E697" s="423"/>
      <c r="F697" s="322" t="s">
        <v>20</v>
      </c>
      <c r="G697" s="9" t="s">
        <v>1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>
        <f t="shared" si="277"/>
        <v>0</v>
      </c>
      <c r="S697" s="22">
        <f>SUM(H697:Q697)/10</f>
        <v>0</v>
      </c>
      <c r="T697" s="65"/>
    </row>
    <row r="698" spans="1:20" x14ac:dyDescent="0.25">
      <c r="A698" s="442"/>
      <c r="B698" s="442"/>
      <c r="C698" s="442"/>
      <c r="D698" s="466"/>
      <c r="E698" s="423"/>
      <c r="F698" s="322"/>
      <c r="G698" s="9" t="s">
        <v>2</v>
      </c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>
        <f t="shared" si="277"/>
        <v>0</v>
      </c>
      <c r="S698" s="22">
        <f>SUM(H698:Q698)/12</f>
        <v>0</v>
      </c>
      <c r="T698" s="65"/>
    </row>
    <row r="699" spans="1:20" x14ac:dyDescent="0.25">
      <c r="A699" s="442"/>
      <c r="B699" s="442"/>
      <c r="C699" s="442"/>
      <c r="D699" s="466"/>
      <c r="E699" s="423"/>
      <c r="F699" s="322"/>
      <c r="G699" s="23" t="s">
        <v>23</v>
      </c>
      <c r="H699" s="31">
        <f>+AVERAGE(H697+H698)/($H$7*2)</f>
        <v>0</v>
      </c>
      <c r="I699" s="31">
        <f>+AVERAGE(I697+I698)/($I$7*2)</f>
        <v>0</v>
      </c>
      <c r="J699" s="31">
        <f>+AVERAGE(J697+J698)/($J$7*2)</f>
        <v>0</v>
      </c>
      <c r="K699" s="31">
        <f>+AVERAGE(K697+K698)/($K$7*2)</f>
        <v>0</v>
      </c>
      <c r="L699" s="31">
        <f>+AVERAGE(L697+L698)/($L$7*2)</f>
        <v>0</v>
      </c>
      <c r="M699" s="31">
        <f>+AVERAGE(M697+M698)/($M$7*2)</f>
        <v>0</v>
      </c>
      <c r="N699" s="31">
        <f>+AVERAGE(N697+N698)/($N$7*2)</f>
        <v>0</v>
      </c>
      <c r="O699" s="31">
        <f>+AVERAGE(O697+O698)/($O$7*2)</f>
        <v>0</v>
      </c>
      <c r="P699" s="31">
        <f>+AVERAGE(P697+P698)/($P$7*2)</f>
        <v>0</v>
      </c>
      <c r="Q699" s="31">
        <f>+AVERAGE(Q697+Q698)/($Q$7*2)</f>
        <v>0</v>
      </c>
      <c r="R699" s="32">
        <f t="shared" si="277"/>
        <v>0</v>
      </c>
      <c r="S699" s="24">
        <f>SUM(S698*2+S697)/3</f>
        <v>0</v>
      </c>
      <c r="T699" s="65"/>
    </row>
    <row r="700" spans="1:20" ht="15.75" thickBot="1" x14ac:dyDescent="0.3">
      <c r="A700" s="442"/>
      <c r="B700" s="442"/>
      <c r="C700" s="442"/>
      <c r="D700" s="466"/>
      <c r="E700" s="423"/>
      <c r="F700" s="323" t="s">
        <v>21</v>
      </c>
      <c r="G700" s="323"/>
      <c r="H700" s="25">
        <f>SUM(H696,H699)/2</f>
        <v>0</v>
      </c>
      <c r="I700" s="25">
        <f t="shared" ref="I700:Q700" si="278">SUM(I696,I699)/2</f>
        <v>0</v>
      </c>
      <c r="J700" s="25">
        <f t="shared" si="278"/>
        <v>0</v>
      </c>
      <c r="K700" s="25">
        <f t="shared" si="278"/>
        <v>0</v>
      </c>
      <c r="L700" s="25">
        <f t="shared" si="278"/>
        <v>0</v>
      </c>
      <c r="M700" s="25">
        <f t="shared" si="278"/>
        <v>0</v>
      </c>
      <c r="N700" s="25">
        <f t="shared" si="278"/>
        <v>0</v>
      </c>
      <c r="O700" s="25">
        <f t="shared" si="278"/>
        <v>0</v>
      </c>
      <c r="P700" s="25">
        <f t="shared" si="278"/>
        <v>0</v>
      </c>
      <c r="Q700" s="25">
        <f t="shared" si="278"/>
        <v>0</v>
      </c>
      <c r="R700" s="25"/>
      <c r="S700" s="25">
        <f>SUM(S696,S699)/2</f>
        <v>0</v>
      </c>
      <c r="T700" s="11"/>
    </row>
    <row r="701" spans="1:20" ht="15" customHeight="1" x14ac:dyDescent="0.25">
      <c r="A701" s="441">
        <v>100</v>
      </c>
      <c r="B701" s="441" t="s">
        <v>55</v>
      </c>
      <c r="C701" s="441" t="s">
        <v>34</v>
      </c>
      <c r="D701" s="465" t="s">
        <v>58</v>
      </c>
      <c r="E701" s="423"/>
      <c r="F701" s="319" t="s">
        <v>16</v>
      </c>
      <c r="G701" s="12" t="s">
        <v>1</v>
      </c>
      <c r="H701" s="26"/>
      <c r="I701" s="20"/>
      <c r="J701" s="20"/>
      <c r="K701" s="20"/>
      <c r="L701" s="20"/>
      <c r="M701" s="20"/>
      <c r="N701" s="20"/>
      <c r="O701" s="20"/>
      <c r="P701" s="20"/>
      <c r="Q701" s="20"/>
      <c r="R701" s="20">
        <f t="shared" ref="R701:R706" si="279">SUM(H701:Q701)</f>
        <v>0</v>
      </c>
      <c r="S701" s="21">
        <f>SUM(H701:Q701)/10</f>
        <v>0</v>
      </c>
      <c r="T701" s="16"/>
    </row>
    <row r="702" spans="1:20" x14ac:dyDescent="0.25">
      <c r="A702" s="442"/>
      <c r="B702" s="442"/>
      <c r="C702" s="442"/>
      <c r="D702" s="466"/>
      <c r="E702" s="423"/>
      <c r="F702" s="320"/>
      <c r="G702" s="9" t="s">
        <v>2</v>
      </c>
      <c r="H702" s="28"/>
      <c r="I702" s="29"/>
      <c r="J702" s="29"/>
      <c r="K702" s="29"/>
      <c r="L702" s="29"/>
      <c r="M702" s="29"/>
      <c r="N702" s="29"/>
      <c r="O702" s="29"/>
      <c r="P702" s="29"/>
      <c r="Q702" s="29"/>
      <c r="R702" s="29">
        <f t="shared" si="279"/>
        <v>0</v>
      </c>
      <c r="S702" s="22">
        <f>SUM(H702:Q702)/12</f>
        <v>0</v>
      </c>
      <c r="T702" s="65"/>
    </row>
    <row r="703" spans="1:20" x14ac:dyDescent="0.25">
      <c r="A703" s="442"/>
      <c r="B703" s="442"/>
      <c r="C703" s="442"/>
      <c r="D703" s="466"/>
      <c r="E703" s="423"/>
      <c r="F703" s="321"/>
      <c r="G703" s="23" t="s">
        <v>22</v>
      </c>
      <c r="H703" s="31">
        <f>+AVERAGE(H701+H702)/($H$7*2)</f>
        <v>0</v>
      </c>
      <c r="I703" s="31">
        <f>+AVERAGE(I701+I702)/($I$7*2)</f>
        <v>0</v>
      </c>
      <c r="J703" s="31">
        <f>+AVERAGE(J701+J702)/($J$7*2)</f>
        <v>0</v>
      </c>
      <c r="K703" s="31">
        <f>+AVERAGE(K701+K702)/($K$7*2)</f>
        <v>0</v>
      </c>
      <c r="L703" s="31">
        <f>+AVERAGE(L701+L702)/($L$7*2)</f>
        <v>0</v>
      </c>
      <c r="M703" s="31">
        <f>+AVERAGE(M701+M702)/($M$7*2)</f>
        <v>0</v>
      </c>
      <c r="N703" s="31">
        <f>+AVERAGE(N701+N702)/($N$7*2)</f>
        <v>0</v>
      </c>
      <c r="O703" s="31">
        <f>+AVERAGE(O701+O702)/($O$7*2)</f>
        <v>0</v>
      </c>
      <c r="P703" s="31">
        <f>+AVERAGE(P701+P702)/($P$7*2)</f>
        <v>0</v>
      </c>
      <c r="Q703" s="31">
        <f>+AVERAGE(Q701+Q702)/($Q$7*2)</f>
        <v>0</v>
      </c>
      <c r="R703" s="32">
        <f t="shared" si="279"/>
        <v>0</v>
      </c>
      <c r="S703" s="24">
        <f>SUM(S702*2+S701)/3</f>
        <v>0</v>
      </c>
      <c r="T703" s="65"/>
    </row>
    <row r="704" spans="1:20" x14ac:dyDescent="0.25">
      <c r="A704" s="442"/>
      <c r="B704" s="442"/>
      <c r="C704" s="442"/>
      <c r="D704" s="466"/>
      <c r="E704" s="423"/>
      <c r="F704" s="322" t="s">
        <v>20</v>
      </c>
      <c r="G704" s="9" t="s">
        <v>1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>
        <f t="shared" si="279"/>
        <v>0</v>
      </c>
      <c r="S704" s="22">
        <f>SUM(H704:Q704)/10</f>
        <v>0</v>
      </c>
      <c r="T704" s="65"/>
    </row>
    <row r="705" spans="1:20" x14ac:dyDescent="0.25">
      <c r="A705" s="442"/>
      <c r="B705" s="442"/>
      <c r="C705" s="442"/>
      <c r="D705" s="466"/>
      <c r="E705" s="423"/>
      <c r="F705" s="322"/>
      <c r="G705" s="9" t="s">
        <v>2</v>
      </c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>
        <f t="shared" si="279"/>
        <v>0</v>
      </c>
      <c r="S705" s="22">
        <f>SUM(H705:Q705)/12</f>
        <v>0</v>
      </c>
      <c r="T705" s="65"/>
    </row>
    <row r="706" spans="1:20" x14ac:dyDescent="0.25">
      <c r="A706" s="442"/>
      <c r="B706" s="442"/>
      <c r="C706" s="442"/>
      <c r="D706" s="466"/>
      <c r="E706" s="423"/>
      <c r="F706" s="322"/>
      <c r="G706" s="23" t="s">
        <v>23</v>
      </c>
      <c r="H706" s="31">
        <f>+AVERAGE(H704+H705)/($H$7*2)</f>
        <v>0</v>
      </c>
      <c r="I706" s="31">
        <f>+AVERAGE(I704+I705)/($I$7*2)</f>
        <v>0</v>
      </c>
      <c r="J706" s="31">
        <f>+AVERAGE(J704+J705)/($J$7*2)</f>
        <v>0</v>
      </c>
      <c r="K706" s="31">
        <f>+AVERAGE(K704+K705)/($K$7*2)</f>
        <v>0</v>
      </c>
      <c r="L706" s="31">
        <f>+AVERAGE(L704+L705)/($L$7*2)</f>
        <v>0</v>
      </c>
      <c r="M706" s="31">
        <f>+AVERAGE(M704+M705)/($M$7*2)</f>
        <v>0</v>
      </c>
      <c r="N706" s="31">
        <f>+AVERAGE(N704+N705)/($N$7*2)</f>
        <v>0</v>
      </c>
      <c r="O706" s="31">
        <f>+AVERAGE(O704+O705)/($O$7*2)</f>
        <v>0</v>
      </c>
      <c r="P706" s="31">
        <f>+AVERAGE(P704+P705)/($P$7*2)</f>
        <v>0</v>
      </c>
      <c r="Q706" s="31">
        <f>+AVERAGE(Q704+Q705)/($Q$7*2)</f>
        <v>0</v>
      </c>
      <c r="R706" s="32">
        <f t="shared" si="279"/>
        <v>0</v>
      </c>
      <c r="S706" s="24">
        <f>SUM(S705*2+S704)/3</f>
        <v>0</v>
      </c>
      <c r="T706" s="65"/>
    </row>
    <row r="707" spans="1:20" ht="15.75" thickBot="1" x14ac:dyDescent="0.3">
      <c r="A707" s="442"/>
      <c r="B707" s="442"/>
      <c r="C707" s="442"/>
      <c r="D707" s="466"/>
      <c r="E707" s="423"/>
      <c r="F707" s="323" t="s">
        <v>21</v>
      </c>
      <c r="G707" s="323"/>
      <c r="H707" s="25">
        <f>SUM(H703,H706)/2</f>
        <v>0</v>
      </c>
      <c r="I707" s="25">
        <f t="shared" ref="I707:Q707" si="280">SUM(I703,I706)/2</f>
        <v>0</v>
      </c>
      <c r="J707" s="25">
        <f t="shared" si="280"/>
        <v>0</v>
      </c>
      <c r="K707" s="25">
        <f t="shared" si="280"/>
        <v>0</v>
      </c>
      <c r="L707" s="25">
        <f t="shared" si="280"/>
        <v>0</v>
      </c>
      <c r="M707" s="25">
        <f t="shared" si="280"/>
        <v>0</v>
      </c>
      <c r="N707" s="25">
        <f t="shared" si="280"/>
        <v>0</v>
      </c>
      <c r="O707" s="25">
        <f t="shared" si="280"/>
        <v>0</v>
      </c>
      <c r="P707" s="25">
        <f t="shared" si="280"/>
        <v>0</v>
      </c>
      <c r="Q707" s="25">
        <f t="shared" si="280"/>
        <v>0</v>
      </c>
      <c r="R707" s="25"/>
      <c r="S707" s="25">
        <f>SUM(S703,S706)/2</f>
        <v>0</v>
      </c>
      <c r="T707" s="11"/>
    </row>
    <row r="708" spans="1:20" ht="15" customHeight="1" x14ac:dyDescent="0.25">
      <c r="A708" s="441">
        <v>101</v>
      </c>
      <c r="B708" s="441" t="s">
        <v>55</v>
      </c>
      <c r="C708" s="441" t="s">
        <v>34</v>
      </c>
      <c r="D708" s="465" t="s">
        <v>58</v>
      </c>
      <c r="E708" s="423"/>
      <c r="F708" s="319" t="s">
        <v>16</v>
      </c>
      <c r="G708" s="12" t="s">
        <v>1</v>
      </c>
      <c r="H708" s="26"/>
      <c r="I708" s="20"/>
      <c r="J708" s="20"/>
      <c r="K708" s="20"/>
      <c r="L708" s="20"/>
      <c r="M708" s="20"/>
      <c r="N708" s="20"/>
      <c r="O708" s="20"/>
      <c r="P708" s="20"/>
      <c r="Q708" s="20"/>
      <c r="R708" s="20">
        <f t="shared" ref="R708:R713" si="281">SUM(H708:Q708)</f>
        <v>0</v>
      </c>
      <c r="S708" s="21">
        <f>SUM(H708:Q708)/10</f>
        <v>0</v>
      </c>
      <c r="T708" s="16"/>
    </row>
    <row r="709" spans="1:20" x14ac:dyDescent="0.25">
      <c r="A709" s="442"/>
      <c r="B709" s="442"/>
      <c r="C709" s="442"/>
      <c r="D709" s="466"/>
      <c r="E709" s="423"/>
      <c r="F709" s="320"/>
      <c r="G709" s="9" t="s">
        <v>2</v>
      </c>
      <c r="H709" s="28"/>
      <c r="I709" s="29"/>
      <c r="J709" s="29"/>
      <c r="K709" s="29"/>
      <c r="L709" s="29"/>
      <c r="M709" s="29"/>
      <c r="N709" s="29"/>
      <c r="O709" s="29"/>
      <c r="P709" s="29"/>
      <c r="Q709" s="29"/>
      <c r="R709" s="29">
        <f t="shared" si="281"/>
        <v>0</v>
      </c>
      <c r="S709" s="22">
        <f>SUM(H709:Q709)/12</f>
        <v>0</v>
      </c>
      <c r="T709" s="65"/>
    </row>
    <row r="710" spans="1:20" x14ac:dyDescent="0.25">
      <c r="A710" s="442"/>
      <c r="B710" s="442"/>
      <c r="C710" s="442"/>
      <c r="D710" s="466"/>
      <c r="E710" s="423"/>
      <c r="F710" s="321"/>
      <c r="G710" s="23" t="s">
        <v>22</v>
      </c>
      <c r="H710" s="31">
        <f>+AVERAGE(H708+H709)/($H$7*2)</f>
        <v>0</v>
      </c>
      <c r="I710" s="31">
        <f>+AVERAGE(I708+I709)/($I$7*2)</f>
        <v>0</v>
      </c>
      <c r="J710" s="31">
        <f>+AVERAGE(J708+J709)/($J$7*2)</f>
        <v>0</v>
      </c>
      <c r="K710" s="31">
        <f>+AVERAGE(K708+K709)/($K$7*2)</f>
        <v>0</v>
      </c>
      <c r="L710" s="31">
        <f>+AVERAGE(L708+L709)/($L$7*2)</f>
        <v>0</v>
      </c>
      <c r="M710" s="31">
        <f>+AVERAGE(M708+M709)/($M$7*2)</f>
        <v>0</v>
      </c>
      <c r="N710" s="31">
        <f>+AVERAGE(N708+N709)/($N$7*2)</f>
        <v>0</v>
      </c>
      <c r="O710" s="31">
        <f>+AVERAGE(O708+O709)/($O$7*2)</f>
        <v>0</v>
      </c>
      <c r="P710" s="31">
        <f>+AVERAGE(P708+P709)/($P$7*2)</f>
        <v>0</v>
      </c>
      <c r="Q710" s="31">
        <f>+AVERAGE(Q708+Q709)/($Q$7*2)</f>
        <v>0</v>
      </c>
      <c r="R710" s="32">
        <f t="shared" si="281"/>
        <v>0</v>
      </c>
      <c r="S710" s="24">
        <f>SUM(S709*2+S708)/3</f>
        <v>0</v>
      </c>
      <c r="T710" s="65"/>
    </row>
    <row r="711" spans="1:20" x14ac:dyDescent="0.25">
      <c r="A711" s="442"/>
      <c r="B711" s="442"/>
      <c r="C711" s="442"/>
      <c r="D711" s="466"/>
      <c r="E711" s="423"/>
      <c r="F711" s="322" t="s">
        <v>20</v>
      </c>
      <c r="G711" s="9" t="s">
        <v>1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>
        <f t="shared" si="281"/>
        <v>0</v>
      </c>
      <c r="S711" s="22">
        <f>SUM(H711:Q711)/10</f>
        <v>0</v>
      </c>
      <c r="T711" s="65"/>
    </row>
    <row r="712" spans="1:20" x14ac:dyDescent="0.25">
      <c r="A712" s="442"/>
      <c r="B712" s="442"/>
      <c r="C712" s="442"/>
      <c r="D712" s="466"/>
      <c r="E712" s="423"/>
      <c r="F712" s="322"/>
      <c r="G712" s="9" t="s">
        <v>2</v>
      </c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>
        <f t="shared" si="281"/>
        <v>0</v>
      </c>
      <c r="S712" s="22">
        <f>SUM(H712:Q712)/12</f>
        <v>0</v>
      </c>
      <c r="T712" s="65"/>
    </row>
    <row r="713" spans="1:20" x14ac:dyDescent="0.25">
      <c r="A713" s="442"/>
      <c r="B713" s="442"/>
      <c r="C713" s="442"/>
      <c r="D713" s="466"/>
      <c r="E713" s="423"/>
      <c r="F713" s="322"/>
      <c r="G713" s="23" t="s">
        <v>23</v>
      </c>
      <c r="H713" s="31">
        <f>+AVERAGE(H711+H712)/($H$7*2)</f>
        <v>0</v>
      </c>
      <c r="I713" s="31">
        <f>+AVERAGE(I711+I712)/($I$7*2)</f>
        <v>0</v>
      </c>
      <c r="J713" s="31">
        <f>+AVERAGE(J711+J712)/($J$7*2)</f>
        <v>0</v>
      </c>
      <c r="K713" s="31">
        <f>+AVERAGE(K711+K712)/($K$7*2)</f>
        <v>0</v>
      </c>
      <c r="L713" s="31">
        <f>+AVERAGE(L711+L712)/($L$7*2)</f>
        <v>0</v>
      </c>
      <c r="M713" s="31">
        <f>+AVERAGE(M711+M712)/($M$7*2)</f>
        <v>0</v>
      </c>
      <c r="N713" s="31">
        <f>+AVERAGE(N711+N712)/($N$7*2)</f>
        <v>0</v>
      </c>
      <c r="O713" s="31">
        <f>+AVERAGE(O711+O712)/($O$7*2)</f>
        <v>0</v>
      </c>
      <c r="P713" s="31">
        <f>+AVERAGE(P711+P712)/($P$7*2)</f>
        <v>0</v>
      </c>
      <c r="Q713" s="31">
        <f>+AVERAGE(Q711+Q712)/($Q$7*2)</f>
        <v>0</v>
      </c>
      <c r="R713" s="32">
        <f t="shared" si="281"/>
        <v>0</v>
      </c>
      <c r="S713" s="24">
        <f>SUM(S712*2+S711)/3</f>
        <v>0</v>
      </c>
      <c r="T713" s="65"/>
    </row>
    <row r="714" spans="1:20" ht="15.75" thickBot="1" x14ac:dyDescent="0.3">
      <c r="A714" s="442"/>
      <c r="B714" s="442"/>
      <c r="C714" s="442"/>
      <c r="D714" s="466"/>
      <c r="E714" s="423"/>
      <c r="F714" s="323" t="s">
        <v>21</v>
      </c>
      <c r="G714" s="323"/>
      <c r="H714" s="25">
        <f>SUM(H710,H713)/2</f>
        <v>0</v>
      </c>
      <c r="I714" s="25">
        <f t="shared" ref="I714:Q714" si="282">SUM(I710,I713)/2</f>
        <v>0</v>
      </c>
      <c r="J714" s="25">
        <f t="shared" si="282"/>
        <v>0</v>
      </c>
      <c r="K714" s="25">
        <f t="shared" si="282"/>
        <v>0</v>
      </c>
      <c r="L714" s="25">
        <f t="shared" si="282"/>
        <v>0</v>
      </c>
      <c r="M714" s="25">
        <f t="shared" si="282"/>
        <v>0</v>
      </c>
      <c r="N714" s="25">
        <f t="shared" si="282"/>
        <v>0</v>
      </c>
      <c r="O714" s="25">
        <f t="shared" si="282"/>
        <v>0</v>
      </c>
      <c r="P714" s="25">
        <f t="shared" si="282"/>
        <v>0</v>
      </c>
      <c r="Q714" s="25">
        <f t="shared" si="282"/>
        <v>0</v>
      </c>
      <c r="R714" s="25"/>
      <c r="S714" s="25">
        <f>SUM(S710,S713)/2</f>
        <v>0</v>
      </c>
      <c r="T714" s="11"/>
    </row>
    <row r="715" spans="1:20" ht="15" customHeight="1" x14ac:dyDescent="0.25">
      <c r="A715" s="441">
        <v>102</v>
      </c>
      <c r="B715" s="441" t="s">
        <v>55</v>
      </c>
      <c r="C715" s="441" t="s">
        <v>34</v>
      </c>
      <c r="D715" s="465" t="s">
        <v>58</v>
      </c>
      <c r="E715" s="423"/>
      <c r="F715" s="319" t="s">
        <v>16</v>
      </c>
      <c r="G715" s="12" t="s">
        <v>1</v>
      </c>
      <c r="H715" s="26"/>
      <c r="I715" s="20"/>
      <c r="J715" s="20"/>
      <c r="K715" s="20"/>
      <c r="L715" s="20"/>
      <c r="M715" s="20"/>
      <c r="N715" s="20"/>
      <c r="O715" s="20"/>
      <c r="P715" s="20"/>
      <c r="Q715" s="20"/>
      <c r="R715" s="20">
        <f t="shared" ref="R715:R720" si="283">SUM(H715:Q715)</f>
        <v>0</v>
      </c>
      <c r="S715" s="21">
        <f>SUM(H715:Q715)/10</f>
        <v>0</v>
      </c>
      <c r="T715" s="16"/>
    </row>
    <row r="716" spans="1:20" x14ac:dyDescent="0.25">
      <c r="A716" s="442"/>
      <c r="B716" s="442"/>
      <c r="C716" s="442"/>
      <c r="D716" s="466"/>
      <c r="E716" s="423"/>
      <c r="F716" s="320"/>
      <c r="G716" s="9" t="s">
        <v>2</v>
      </c>
      <c r="H716" s="28"/>
      <c r="I716" s="29"/>
      <c r="J716" s="29"/>
      <c r="K716" s="29"/>
      <c r="L716" s="29"/>
      <c r="M716" s="29"/>
      <c r="N716" s="29"/>
      <c r="O716" s="29"/>
      <c r="P716" s="29"/>
      <c r="Q716" s="29"/>
      <c r="R716" s="29">
        <f t="shared" si="283"/>
        <v>0</v>
      </c>
      <c r="S716" s="22">
        <f>SUM(H716:Q716)/12</f>
        <v>0</v>
      </c>
      <c r="T716" s="65"/>
    </row>
    <row r="717" spans="1:20" x14ac:dyDescent="0.25">
      <c r="A717" s="442"/>
      <c r="B717" s="442"/>
      <c r="C717" s="442"/>
      <c r="D717" s="466"/>
      <c r="E717" s="423"/>
      <c r="F717" s="321"/>
      <c r="G717" s="23" t="s">
        <v>22</v>
      </c>
      <c r="H717" s="31">
        <f>+AVERAGE(H715+H716)/($H$7*2)</f>
        <v>0</v>
      </c>
      <c r="I717" s="31">
        <f>+AVERAGE(I715+I716)/($I$7*2)</f>
        <v>0</v>
      </c>
      <c r="J717" s="31">
        <f>+AVERAGE(J715+J716)/($J$7*2)</f>
        <v>0</v>
      </c>
      <c r="K717" s="31">
        <f>+AVERAGE(K715+K716)/($K$7*2)</f>
        <v>0</v>
      </c>
      <c r="L717" s="31">
        <f>+AVERAGE(L715+L716)/($L$7*2)</f>
        <v>0</v>
      </c>
      <c r="M717" s="31">
        <f>+AVERAGE(M715+M716)/($M$7*2)</f>
        <v>0</v>
      </c>
      <c r="N717" s="31">
        <f>+AVERAGE(N715+N716)/($N$7*2)</f>
        <v>0</v>
      </c>
      <c r="O717" s="31">
        <f>+AVERAGE(O715+O716)/($O$7*2)</f>
        <v>0</v>
      </c>
      <c r="P717" s="31">
        <f>+AVERAGE(P715+P716)/($P$7*2)</f>
        <v>0</v>
      </c>
      <c r="Q717" s="31">
        <f>+AVERAGE(Q715+Q716)/($Q$7*2)</f>
        <v>0</v>
      </c>
      <c r="R717" s="32">
        <f t="shared" si="283"/>
        <v>0</v>
      </c>
      <c r="S717" s="24">
        <f>SUM(S716*2+S715)/3</f>
        <v>0</v>
      </c>
      <c r="T717" s="65"/>
    </row>
    <row r="718" spans="1:20" x14ac:dyDescent="0.25">
      <c r="A718" s="442"/>
      <c r="B718" s="442"/>
      <c r="C718" s="442"/>
      <c r="D718" s="466"/>
      <c r="E718" s="423"/>
      <c r="F718" s="322" t="s">
        <v>20</v>
      </c>
      <c r="G718" s="9" t="s">
        <v>1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>
        <f t="shared" si="283"/>
        <v>0</v>
      </c>
      <c r="S718" s="22">
        <f>SUM(H718:Q718)/10</f>
        <v>0</v>
      </c>
      <c r="T718" s="65"/>
    </row>
    <row r="719" spans="1:20" x14ac:dyDescent="0.25">
      <c r="A719" s="442"/>
      <c r="B719" s="442"/>
      <c r="C719" s="442"/>
      <c r="D719" s="466"/>
      <c r="E719" s="423"/>
      <c r="F719" s="322"/>
      <c r="G719" s="9" t="s">
        <v>2</v>
      </c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>
        <f t="shared" si="283"/>
        <v>0</v>
      </c>
      <c r="S719" s="22">
        <f>SUM(H719:Q719)/12</f>
        <v>0</v>
      </c>
      <c r="T719" s="65"/>
    </row>
    <row r="720" spans="1:20" x14ac:dyDescent="0.25">
      <c r="A720" s="442"/>
      <c r="B720" s="442"/>
      <c r="C720" s="442"/>
      <c r="D720" s="466"/>
      <c r="E720" s="423"/>
      <c r="F720" s="322"/>
      <c r="G720" s="23" t="s">
        <v>23</v>
      </c>
      <c r="H720" s="31">
        <f>+AVERAGE(H718+H719)/($H$7*2)</f>
        <v>0</v>
      </c>
      <c r="I720" s="31">
        <f>+AVERAGE(I718+I719)/($I$7*2)</f>
        <v>0</v>
      </c>
      <c r="J720" s="31">
        <f>+AVERAGE(J718+J719)/($J$7*2)</f>
        <v>0</v>
      </c>
      <c r="K720" s="31">
        <f>+AVERAGE(K718+K719)/($K$7*2)</f>
        <v>0</v>
      </c>
      <c r="L720" s="31">
        <f>+AVERAGE(L718+L719)/($L$7*2)</f>
        <v>0</v>
      </c>
      <c r="M720" s="31">
        <f>+AVERAGE(M718+M719)/($M$7*2)</f>
        <v>0</v>
      </c>
      <c r="N720" s="31">
        <f>+AVERAGE(N718+N719)/($N$7*2)</f>
        <v>0</v>
      </c>
      <c r="O720" s="31">
        <f>+AVERAGE(O718+O719)/($O$7*2)</f>
        <v>0</v>
      </c>
      <c r="P720" s="31">
        <f>+AVERAGE(P718+P719)/($P$7*2)</f>
        <v>0</v>
      </c>
      <c r="Q720" s="31">
        <f>+AVERAGE(Q718+Q719)/($Q$7*2)</f>
        <v>0</v>
      </c>
      <c r="R720" s="32">
        <f t="shared" si="283"/>
        <v>0</v>
      </c>
      <c r="S720" s="24">
        <f>SUM(S719*2+S718)/3</f>
        <v>0</v>
      </c>
      <c r="T720" s="65"/>
    </row>
    <row r="721" spans="1:20" ht="15.75" thickBot="1" x14ac:dyDescent="0.3">
      <c r="A721" s="442"/>
      <c r="B721" s="442"/>
      <c r="C721" s="442"/>
      <c r="D721" s="466"/>
      <c r="E721" s="423"/>
      <c r="F721" s="323" t="s">
        <v>21</v>
      </c>
      <c r="G721" s="323"/>
      <c r="H721" s="25">
        <f>SUM(H717,H720)/2</f>
        <v>0</v>
      </c>
      <c r="I721" s="25">
        <f t="shared" ref="I721:Q721" si="284">SUM(I717,I720)/2</f>
        <v>0</v>
      </c>
      <c r="J721" s="25">
        <f t="shared" si="284"/>
        <v>0</v>
      </c>
      <c r="K721" s="25">
        <f t="shared" si="284"/>
        <v>0</v>
      </c>
      <c r="L721" s="25">
        <f t="shared" si="284"/>
        <v>0</v>
      </c>
      <c r="M721" s="25">
        <f t="shared" si="284"/>
        <v>0</v>
      </c>
      <c r="N721" s="25">
        <f t="shared" si="284"/>
        <v>0</v>
      </c>
      <c r="O721" s="25">
        <f t="shared" si="284"/>
        <v>0</v>
      </c>
      <c r="P721" s="25">
        <f t="shared" si="284"/>
        <v>0</v>
      </c>
      <c r="Q721" s="25">
        <f t="shared" si="284"/>
        <v>0</v>
      </c>
      <c r="R721" s="25"/>
      <c r="S721" s="25">
        <f>SUM(S717,S720)/2</f>
        <v>0</v>
      </c>
      <c r="T721" s="11"/>
    </row>
    <row r="722" spans="1:20" ht="15" customHeight="1" x14ac:dyDescent="0.25">
      <c r="A722" s="441">
        <v>103</v>
      </c>
      <c r="B722" s="441" t="s">
        <v>55</v>
      </c>
      <c r="C722" s="441" t="s">
        <v>34</v>
      </c>
      <c r="D722" s="465" t="s">
        <v>58</v>
      </c>
      <c r="E722" s="423"/>
      <c r="F722" s="319" t="s">
        <v>16</v>
      </c>
      <c r="G722" s="12" t="s">
        <v>1</v>
      </c>
      <c r="H722" s="26"/>
      <c r="I722" s="20"/>
      <c r="J722" s="20"/>
      <c r="K722" s="20"/>
      <c r="L722" s="20"/>
      <c r="M722" s="20"/>
      <c r="N722" s="20"/>
      <c r="O722" s="20"/>
      <c r="P722" s="20"/>
      <c r="Q722" s="20"/>
      <c r="R722" s="20">
        <f t="shared" ref="R722:R727" si="285">SUM(H722:Q722)</f>
        <v>0</v>
      </c>
      <c r="S722" s="21">
        <f>SUM(H722:Q722)/10</f>
        <v>0</v>
      </c>
      <c r="T722" s="16"/>
    </row>
    <row r="723" spans="1:20" x14ac:dyDescent="0.25">
      <c r="A723" s="442"/>
      <c r="B723" s="442"/>
      <c r="C723" s="442"/>
      <c r="D723" s="466"/>
      <c r="E723" s="423"/>
      <c r="F723" s="320"/>
      <c r="G723" s="9" t="s">
        <v>2</v>
      </c>
      <c r="H723" s="28"/>
      <c r="I723" s="29"/>
      <c r="J723" s="29"/>
      <c r="K723" s="29"/>
      <c r="L723" s="29"/>
      <c r="M723" s="29"/>
      <c r="N723" s="29"/>
      <c r="O723" s="29"/>
      <c r="P723" s="29"/>
      <c r="Q723" s="29"/>
      <c r="R723" s="29">
        <f t="shared" si="285"/>
        <v>0</v>
      </c>
      <c r="S723" s="22">
        <f>SUM(H723:Q723)/12</f>
        <v>0</v>
      </c>
      <c r="T723" s="65"/>
    </row>
    <row r="724" spans="1:20" x14ac:dyDescent="0.25">
      <c r="A724" s="442"/>
      <c r="B724" s="442"/>
      <c r="C724" s="442"/>
      <c r="D724" s="466"/>
      <c r="E724" s="423"/>
      <c r="F724" s="321"/>
      <c r="G724" s="23" t="s">
        <v>22</v>
      </c>
      <c r="H724" s="31">
        <f>+AVERAGE(H722+H723)/($H$7*2)</f>
        <v>0</v>
      </c>
      <c r="I724" s="31">
        <f>+AVERAGE(I722+I723)/($I$7*2)</f>
        <v>0</v>
      </c>
      <c r="J724" s="31">
        <f>+AVERAGE(J722+J723)/($J$7*2)</f>
        <v>0</v>
      </c>
      <c r="K724" s="31">
        <f>+AVERAGE(K722+K723)/($K$7*2)</f>
        <v>0</v>
      </c>
      <c r="L724" s="31">
        <f>+AVERAGE(L722+L723)/($L$7*2)</f>
        <v>0</v>
      </c>
      <c r="M724" s="31">
        <f>+AVERAGE(M722+M723)/($M$7*2)</f>
        <v>0</v>
      </c>
      <c r="N724" s="31">
        <f>+AVERAGE(N722+N723)/($N$7*2)</f>
        <v>0</v>
      </c>
      <c r="O724" s="31">
        <f>+AVERAGE(O722+O723)/($O$7*2)</f>
        <v>0</v>
      </c>
      <c r="P724" s="31">
        <f>+AVERAGE(P722+P723)/($P$7*2)</f>
        <v>0</v>
      </c>
      <c r="Q724" s="31">
        <f>+AVERAGE(Q722+Q723)/($Q$7*2)</f>
        <v>0</v>
      </c>
      <c r="R724" s="32">
        <f t="shared" si="285"/>
        <v>0</v>
      </c>
      <c r="S724" s="24">
        <f>SUM(S723*2+S722)/3</f>
        <v>0</v>
      </c>
      <c r="T724" s="65"/>
    </row>
    <row r="725" spans="1:20" x14ac:dyDescent="0.25">
      <c r="A725" s="442"/>
      <c r="B725" s="442"/>
      <c r="C725" s="442"/>
      <c r="D725" s="466"/>
      <c r="E725" s="423"/>
      <c r="F725" s="322" t="s">
        <v>20</v>
      </c>
      <c r="G725" s="9" t="s">
        <v>1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>
        <f t="shared" si="285"/>
        <v>0</v>
      </c>
      <c r="S725" s="22">
        <f>SUM(H725:Q725)/10</f>
        <v>0</v>
      </c>
      <c r="T725" s="65"/>
    </row>
    <row r="726" spans="1:20" x14ac:dyDescent="0.25">
      <c r="A726" s="442"/>
      <c r="B726" s="442"/>
      <c r="C726" s="442"/>
      <c r="D726" s="466"/>
      <c r="E726" s="423"/>
      <c r="F726" s="322"/>
      <c r="G726" s="9" t="s">
        <v>2</v>
      </c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>
        <f t="shared" si="285"/>
        <v>0</v>
      </c>
      <c r="S726" s="22">
        <f>SUM(H726:Q726)/12</f>
        <v>0</v>
      </c>
      <c r="T726" s="65"/>
    </row>
    <row r="727" spans="1:20" x14ac:dyDescent="0.25">
      <c r="A727" s="442"/>
      <c r="B727" s="442"/>
      <c r="C727" s="442"/>
      <c r="D727" s="466"/>
      <c r="E727" s="423"/>
      <c r="F727" s="322"/>
      <c r="G727" s="23" t="s">
        <v>23</v>
      </c>
      <c r="H727" s="31">
        <f>+AVERAGE(H725+H726)/($H$7*2)</f>
        <v>0</v>
      </c>
      <c r="I727" s="31">
        <f>+AVERAGE(I725+I726)/($I$7*2)</f>
        <v>0</v>
      </c>
      <c r="J727" s="31">
        <f>+AVERAGE(J725+J726)/($J$7*2)</f>
        <v>0</v>
      </c>
      <c r="K727" s="31">
        <f>+AVERAGE(K725+K726)/($K$7*2)</f>
        <v>0</v>
      </c>
      <c r="L727" s="31">
        <f>+AVERAGE(L725+L726)/($L$7*2)</f>
        <v>0</v>
      </c>
      <c r="M727" s="31">
        <f>+AVERAGE(M725+M726)/($M$7*2)</f>
        <v>0</v>
      </c>
      <c r="N727" s="31">
        <f>+AVERAGE(N725+N726)/($N$7*2)</f>
        <v>0</v>
      </c>
      <c r="O727" s="31">
        <f>+AVERAGE(O725+O726)/($O$7*2)</f>
        <v>0</v>
      </c>
      <c r="P727" s="31">
        <f>+AVERAGE(P725+P726)/($P$7*2)</f>
        <v>0</v>
      </c>
      <c r="Q727" s="31">
        <f>+AVERAGE(Q725+Q726)/($Q$7*2)</f>
        <v>0</v>
      </c>
      <c r="R727" s="32">
        <f t="shared" si="285"/>
        <v>0</v>
      </c>
      <c r="S727" s="24">
        <f>SUM(S726*2+S725)/3</f>
        <v>0</v>
      </c>
      <c r="T727" s="65"/>
    </row>
    <row r="728" spans="1:20" ht="15.75" thickBot="1" x14ac:dyDescent="0.3">
      <c r="A728" s="442"/>
      <c r="B728" s="442"/>
      <c r="C728" s="442"/>
      <c r="D728" s="466"/>
      <c r="E728" s="423"/>
      <c r="F728" s="323" t="s">
        <v>21</v>
      </c>
      <c r="G728" s="323"/>
      <c r="H728" s="25">
        <f>SUM(H724,H727)/2</f>
        <v>0</v>
      </c>
      <c r="I728" s="25">
        <f t="shared" ref="I728:Q728" si="286">SUM(I724,I727)/2</f>
        <v>0</v>
      </c>
      <c r="J728" s="25">
        <f t="shared" si="286"/>
        <v>0</v>
      </c>
      <c r="K728" s="25">
        <f t="shared" si="286"/>
        <v>0</v>
      </c>
      <c r="L728" s="25">
        <f t="shared" si="286"/>
        <v>0</v>
      </c>
      <c r="M728" s="25">
        <f t="shared" si="286"/>
        <v>0</v>
      </c>
      <c r="N728" s="25">
        <f t="shared" si="286"/>
        <v>0</v>
      </c>
      <c r="O728" s="25">
        <f t="shared" si="286"/>
        <v>0</v>
      </c>
      <c r="P728" s="25">
        <f t="shared" si="286"/>
        <v>0</v>
      </c>
      <c r="Q728" s="25">
        <f t="shared" si="286"/>
        <v>0</v>
      </c>
      <c r="R728" s="25"/>
      <c r="S728" s="25">
        <f>SUM(S724,S727)/2</f>
        <v>0</v>
      </c>
      <c r="T728" s="11"/>
    </row>
    <row r="729" spans="1:20" ht="15" customHeight="1" x14ac:dyDescent="0.25">
      <c r="A729" s="441">
        <v>104</v>
      </c>
      <c r="B729" s="441" t="s">
        <v>55</v>
      </c>
      <c r="C729" s="441" t="s">
        <v>34</v>
      </c>
      <c r="D729" s="465" t="s">
        <v>58</v>
      </c>
      <c r="E729" s="423"/>
      <c r="F729" s="319" t="s">
        <v>16</v>
      </c>
      <c r="G729" s="12" t="s">
        <v>1</v>
      </c>
      <c r="H729" s="26"/>
      <c r="I729" s="20"/>
      <c r="J729" s="20"/>
      <c r="K729" s="20"/>
      <c r="L729" s="20"/>
      <c r="M729" s="20"/>
      <c r="N729" s="20"/>
      <c r="O729" s="20"/>
      <c r="P729" s="20"/>
      <c r="Q729" s="20"/>
      <c r="R729" s="20">
        <f t="shared" ref="R729:R734" si="287">SUM(H729:Q729)</f>
        <v>0</v>
      </c>
      <c r="S729" s="21">
        <f>SUM(H729:Q729)/10</f>
        <v>0</v>
      </c>
      <c r="T729" s="16"/>
    </row>
    <row r="730" spans="1:20" x14ac:dyDescent="0.25">
      <c r="A730" s="442"/>
      <c r="B730" s="442"/>
      <c r="C730" s="442"/>
      <c r="D730" s="466"/>
      <c r="E730" s="423"/>
      <c r="F730" s="320"/>
      <c r="G730" s="9" t="s">
        <v>2</v>
      </c>
      <c r="H730" s="28"/>
      <c r="I730" s="29"/>
      <c r="J730" s="29"/>
      <c r="K730" s="29"/>
      <c r="L730" s="29"/>
      <c r="M730" s="29"/>
      <c r="N730" s="29"/>
      <c r="O730" s="29"/>
      <c r="P730" s="29"/>
      <c r="Q730" s="29"/>
      <c r="R730" s="29">
        <f t="shared" si="287"/>
        <v>0</v>
      </c>
      <c r="S730" s="22">
        <f>SUM(H730:Q730)/12</f>
        <v>0</v>
      </c>
      <c r="T730" s="65"/>
    </row>
    <row r="731" spans="1:20" x14ac:dyDescent="0.25">
      <c r="A731" s="442"/>
      <c r="B731" s="442"/>
      <c r="C731" s="442"/>
      <c r="D731" s="466"/>
      <c r="E731" s="423"/>
      <c r="F731" s="321"/>
      <c r="G731" s="23" t="s">
        <v>22</v>
      </c>
      <c r="H731" s="31">
        <f>+AVERAGE(H729+H730)/($H$7*2)</f>
        <v>0</v>
      </c>
      <c r="I731" s="31">
        <f>+AVERAGE(I729+I730)/($I$7*2)</f>
        <v>0</v>
      </c>
      <c r="J731" s="31">
        <f>+AVERAGE(J729+J730)/($J$7*2)</f>
        <v>0</v>
      </c>
      <c r="K731" s="31">
        <f>+AVERAGE(K729+K730)/($K$7*2)</f>
        <v>0</v>
      </c>
      <c r="L731" s="31">
        <f>+AVERAGE(L729+L730)/($L$7*2)</f>
        <v>0</v>
      </c>
      <c r="M731" s="31">
        <f>+AVERAGE(M729+M730)/($M$7*2)</f>
        <v>0</v>
      </c>
      <c r="N731" s="31">
        <f>+AVERAGE(N729+N730)/($N$7*2)</f>
        <v>0</v>
      </c>
      <c r="O731" s="31">
        <f>+AVERAGE(O729+O730)/($O$7*2)</f>
        <v>0</v>
      </c>
      <c r="P731" s="31">
        <f>+AVERAGE(P729+P730)/($P$7*2)</f>
        <v>0</v>
      </c>
      <c r="Q731" s="31">
        <f>+AVERAGE(Q729+Q730)/($Q$7*2)</f>
        <v>0</v>
      </c>
      <c r="R731" s="32">
        <f t="shared" si="287"/>
        <v>0</v>
      </c>
      <c r="S731" s="24">
        <f>SUM(S730*2+S729)/3</f>
        <v>0</v>
      </c>
      <c r="T731" s="65"/>
    </row>
    <row r="732" spans="1:20" x14ac:dyDescent="0.25">
      <c r="A732" s="442"/>
      <c r="B732" s="442"/>
      <c r="C732" s="442"/>
      <c r="D732" s="466"/>
      <c r="E732" s="423"/>
      <c r="F732" s="322" t="s">
        <v>20</v>
      </c>
      <c r="G732" s="9" t="s">
        <v>1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>
        <f t="shared" si="287"/>
        <v>0</v>
      </c>
      <c r="S732" s="22">
        <f>SUM(H732:Q732)/10</f>
        <v>0</v>
      </c>
      <c r="T732" s="65"/>
    </row>
    <row r="733" spans="1:20" x14ac:dyDescent="0.25">
      <c r="A733" s="442"/>
      <c r="B733" s="442"/>
      <c r="C733" s="442"/>
      <c r="D733" s="466"/>
      <c r="E733" s="423"/>
      <c r="F733" s="322"/>
      <c r="G733" s="9" t="s">
        <v>2</v>
      </c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>
        <f t="shared" si="287"/>
        <v>0</v>
      </c>
      <c r="S733" s="22">
        <f>SUM(H733:Q733)/12</f>
        <v>0</v>
      </c>
      <c r="T733" s="65"/>
    </row>
    <row r="734" spans="1:20" x14ac:dyDescent="0.25">
      <c r="A734" s="442"/>
      <c r="B734" s="442"/>
      <c r="C734" s="442"/>
      <c r="D734" s="466"/>
      <c r="E734" s="423"/>
      <c r="F734" s="322"/>
      <c r="G734" s="23" t="s">
        <v>23</v>
      </c>
      <c r="H734" s="31">
        <f>+AVERAGE(H732+H733)/($H$7*2)</f>
        <v>0</v>
      </c>
      <c r="I734" s="31">
        <f>+AVERAGE(I732+I733)/($I$7*2)</f>
        <v>0</v>
      </c>
      <c r="J734" s="31">
        <f>+AVERAGE(J732+J733)/($J$7*2)</f>
        <v>0</v>
      </c>
      <c r="K734" s="31">
        <f>+AVERAGE(K732+K733)/($K$7*2)</f>
        <v>0</v>
      </c>
      <c r="L734" s="31">
        <f>+AVERAGE(L732+L733)/($L$7*2)</f>
        <v>0</v>
      </c>
      <c r="M734" s="31">
        <f>+AVERAGE(M732+M733)/($M$7*2)</f>
        <v>0</v>
      </c>
      <c r="N734" s="31">
        <f>+AVERAGE(N732+N733)/($N$7*2)</f>
        <v>0</v>
      </c>
      <c r="O734" s="31">
        <f>+AVERAGE(O732+O733)/($O$7*2)</f>
        <v>0</v>
      </c>
      <c r="P734" s="31">
        <f>+AVERAGE(P732+P733)/($P$7*2)</f>
        <v>0</v>
      </c>
      <c r="Q734" s="31">
        <f>+AVERAGE(Q732+Q733)/($Q$7*2)</f>
        <v>0</v>
      </c>
      <c r="R734" s="32">
        <f t="shared" si="287"/>
        <v>0</v>
      </c>
      <c r="S734" s="24">
        <f>SUM(S733*2+S732)/3</f>
        <v>0</v>
      </c>
      <c r="T734" s="65"/>
    </row>
    <row r="735" spans="1:20" ht="15.75" thickBot="1" x14ac:dyDescent="0.3">
      <c r="A735" s="442"/>
      <c r="B735" s="442"/>
      <c r="C735" s="442"/>
      <c r="D735" s="466"/>
      <c r="E735" s="423"/>
      <c r="F735" s="323" t="s">
        <v>21</v>
      </c>
      <c r="G735" s="323"/>
      <c r="H735" s="25">
        <f>SUM(H731,H734)/2</f>
        <v>0</v>
      </c>
      <c r="I735" s="25">
        <f t="shared" ref="I735:Q735" si="288">SUM(I731,I734)/2</f>
        <v>0</v>
      </c>
      <c r="J735" s="25">
        <f t="shared" si="288"/>
        <v>0</v>
      </c>
      <c r="K735" s="25">
        <f t="shared" si="288"/>
        <v>0</v>
      </c>
      <c r="L735" s="25">
        <f t="shared" si="288"/>
        <v>0</v>
      </c>
      <c r="M735" s="25">
        <f t="shared" si="288"/>
        <v>0</v>
      </c>
      <c r="N735" s="25">
        <f t="shared" si="288"/>
        <v>0</v>
      </c>
      <c r="O735" s="25">
        <f t="shared" si="288"/>
        <v>0</v>
      </c>
      <c r="P735" s="25">
        <f t="shared" si="288"/>
        <v>0</v>
      </c>
      <c r="Q735" s="25">
        <f t="shared" si="288"/>
        <v>0</v>
      </c>
      <c r="R735" s="25"/>
      <c r="S735" s="25">
        <f>SUM(S731,S734)/2</f>
        <v>0</v>
      </c>
      <c r="T735" s="11"/>
    </row>
    <row r="736" spans="1:20" ht="15" customHeight="1" x14ac:dyDescent="0.25">
      <c r="A736" s="441">
        <v>105</v>
      </c>
      <c r="B736" s="441" t="s">
        <v>55</v>
      </c>
      <c r="C736" s="441" t="s">
        <v>34</v>
      </c>
      <c r="D736" s="465" t="s">
        <v>58</v>
      </c>
      <c r="E736" s="423"/>
      <c r="F736" s="319" t="s">
        <v>16</v>
      </c>
      <c r="G736" s="12" t="s">
        <v>1</v>
      </c>
      <c r="H736" s="26"/>
      <c r="I736" s="20"/>
      <c r="J736" s="20"/>
      <c r="K736" s="20"/>
      <c r="L736" s="20"/>
      <c r="M736" s="20"/>
      <c r="N736" s="20"/>
      <c r="O736" s="20"/>
      <c r="P736" s="20"/>
      <c r="Q736" s="20"/>
      <c r="R736" s="20">
        <f t="shared" ref="R736:R741" si="289">SUM(H736:Q736)</f>
        <v>0</v>
      </c>
      <c r="S736" s="21">
        <f>SUM(H736:Q736)/R$7</f>
        <v>0</v>
      </c>
      <c r="T736" s="16"/>
    </row>
    <row r="737" spans="1:20" x14ac:dyDescent="0.25">
      <c r="A737" s="442"/>
      <c r="B737" s="442"/>
      <c r="C737" s="442"/>
      <c r="D737" s="466"/>
      <c r="E737" s="423"/>
      <c r="F737" s="320"/>
      <c r="G737" s="9" t="s">
        <v>2</v>
      </c>
      <c r="H737" s="28"/>
      <c r="I737" s="29"/>
      <c r="J737" s="29"/>
      <c r="K737" s="29"/>
      <c r="L737" s="29"/>
      <c r="M737" s="29"/>
      <c r="N737" s="29"/>
      <c r="O737" s="29"/>
      <c r="P737" s="29"/>
      <c r="Q737" s="29"/>
      <c r="R737" s="29">
        <f t="shared" si="289"/>
        <v>0</v>
      </c>
      <c r="S737" s="22">
        <f>SUM(H737:Q737)/R$7</f>
        <v>0</v>
      </c>
      <c r="T737" s="65"/>
    </row>
    <row r="738" spans="1:20" x14ac:dyDescent="0.25">
      <c r="A738" s="442"/>
      <c r="B738" s="442"/>
      <c r="C738" s="442"/>
      <c r="D738" s="466"/>
      <c r="E738" s="423"/>
      <c r="F738" s="321"/>
      <c r="G738" s="23" t="s">
        <v>22</v>
      </c>
      <c r="H738" s="31">
        <f t="shared" ref="H738:Q738" si="290">+(H737*2+H736)/3</f>
        <v>0</v>
      </c>
      <c r="I738" s="31">
        <f t="shared" si="290"/>
        <v>0</v>
      </c>
      <c r="J738" s="31">
        <f t="shared" si="290"/>
        <v>0</v>
      </c>
      <c r="K738" s="31">
        <f t="shared" si="290"/>
        <v>0</v>
      </c>
      <c r="L738" s="31">
        <f t="shared" si="290"/>
        <v>0</v>
      </c>
      <c r="M738" s="31">
        <f t="shared" si="290"/>
        <v>0</v>
      </c>
      <c r="N738" s="31">
        <f t="shared" si="290"/>
        <v>0</v>
      </c>
      <c r="O738" s="31">
        <f t="shared" si="290"/>
        <v>0</v>
      </c>
      <c r="P738" s="31">
        <f t="shared" si="290"/>
        <v>0</v>
      </c>
      <c r="Q738" s="31">
        <f t="shared" si="290"/>
        <v>0</v>
      </c>
      <c r="R738" s="32">
        <f t="shared" si="289"/>
        <v>0</v>
      </c>
      <c r="S738" s="24">
        <f>SUM(S736:S737)/2</f>
        <v>0</v>
      </c>
      <c r="T738" s="65"/>
    </row>
    <row r="739" spans="1:20" x14ac:dyDescent="0.25">
      <c r="A739" s="442"/>
      <c r="B739" s="442"/>
      <c r="C739" s="442"/>
      <c r="D739" s="466"/>
      <c r="E739" s="423"/>
      <c r="F739" s="322" t="s">
        <v>20</v>
      </c>
      <c r="G739" s="9" t="s">
        <v>1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>
        <f t="shared" si="289"/>
        <v>0</v>
      </c>
      <c r="S739" s="22">
        <f>SUM(H739:Q739)/R$7</f>
        <v>0</v>
      </c>
      <c r="T739" s="65"/>
    </row>
    <row r="740" spans="1:20" x14ac:dyDescent="0.25">
      <c r="A740" s="442"/>
      <c r="B740" s="442"/>
      <c r="C740" s="442"/>
      <c r="D740" s="466"/>
      <c r="E740" s="423"/>
      <c r="F740" s="322"/>
      <c r="G740" s="9" t="s">
        <v>2</v>
      </c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>
        <f t="shared" si="289"/>
        <v>0</v>
      </c>
      <c r="S740" s="22">
        <f>SUM(H740:Q740)/R$7</f>
        <v>0</v>
      </c>
      <c r="T740" s="65"/>
    </row>
    <row r="741" spans="1:20" x14ac:dyDescent="0.25">
      <c r="A741" s="442"/>
      <c r="B741" s="442"/>
      <c r="C741" s="442"/>
      <c r="D741" s="466"/>
      <c r="E741" s="423"/>
      <c r="F741" s="322"/>
      <c r="G741" s="23" t="s">
        <v>23</v>
      </c>
      <c r="H741" s="31">
        <f t="shared" ref="H741:Q741" si="291">+(H740*2+H739)/3</f>
        <v>0</v>
      </c>
      <c r="I741" s="31">
        <f t="shared" si="291"/>
        <v>0</v>
      </c>
      <c r="J741" s="31">
        <f t="shared" si="291"/>
        <v>0</v>
      </c>
      <c r="K741" s="31">
        <f t="shared" si="291"/>
        <v>0</v>
      </c>
      <c r="L741" s="31">
        <f t="shared" si="291"/>
        <v>0</v>
      </c>
      <c r="M741" s="31">
        <f t="shared" si="291"/>
        <v>0</v>
      </c>
      <c r="N741" s="31">
        <f t="shared" si="291"/>
        <v>0</v>
      </c>
      <c r="O741" s="31">
        <f t="shared" si="291"/>
        <v>0</v>
      </c>
      <c r="P741" s="31">
        <f t="shared" si="291"/>
        <v>0</v>
      </c>
      <c r="Q741" s="31">
        <f t="shared" si="291"/>
        <v>0</v>
      </c>
      <c r="R741" s="32">
        <f t="shared" si="289"/>
        <v>0</v>
      </c>
      <c r="S741" s="24">
        <f>SUM(S739:S740)/2</f>
        <v>0</v>
      </c>
      <c r="T741" s="65"/>
    </row>
    <row r="742" spans="1:20" ht="15.75" thickBot="1" x14ac:dyDescent="0.3">
      <c r="A742" s="442"/>
      <c r="B742" s="442"/>
      <c r="C742" s="442"/>
      <c r="D742" s="466"/>
      <c r="E742" s="423"/>
      <c r="F742" s="323" t="s">
        <v>21</v>
      </c>
      <c r="G742" s="323"/>
      <c r="H742" s="25">
        <f>SUM(H738,H741)/2</f>
        <v>0</v>
      </c>
      <c r="I742" s="25">
        <f t="shared" ref="I742:Q742" si="292">SUM(I738,I741)/2</f>
        <v>0</v>
      </c>
      <c r="J742" s="25">
        <f t="shared" si="292"/>
        <v>0</v>
      </c>
      <c r="K742" s="25">
        <f t="shared" si="292"/>
        <v>0</v>
      </c>
      <c r="L742" s="25">
        <f t="shared" si="292"/>
        <v>0</v>
      </c>
      <c r="M742" s="25">
        <f t="shared" si="292"/>
        <v>0</v>
      </c>
      <c r="N742" s="25">
        <f t="shared" si="292"/>
        <v>0</v>
      </c>
      <c r="O742" s="25">
        <f t="shared" si="292"/>
        <v>0</v>
      </c>
      <c r="P742" s="25">
        <f t="shared" si="292"/>
        <v>0</v>
      </c>
      <c r="Q742" s="25">
        <f t="shared" si="292"/>
        <v>0</v>
      </c>
      <c r="R742" s="25"/>
      <c r="S742" s="25">
        <f>SUM(S738,S741)/2</f>
        <v>0</v>
      </c>
      <c r="T742" s="11"/>
    </row>
    <row r="743" spans="1:20" ht="15" customHeight="1" x14ac:dyDescent="0.25">
      <c r="A743" s="441">
        <v>106</v>
      </c>
      <c r="B743" s="441" t="s">
        <v>55</v>
      </c>
      <c r="C743" s="441" t="s">
        <v>34</v>
      </c>
      <c r="D743" s="465" t="s">
        <v>58</v>
      </c>
      <c r="E743" s="423"/>
      <c r="F743" s="319" t="s">
        <v>16</v>
      </c>
      <c r="G743" s="12" t="s">
        <v>1</v>
      </c>
      <c r="H743" s="26"/>
      <c r="I743" s="20"/>
      <c r="J743" s="20"/>
      <c r="K743" s="20"/>
      <c r="L743" s="20"/>
      <c r="M743" s="20"/>
      <c r="N743" s="20"/>
      <c r="O743" s="20"/>
      <c r="P743" s="20"/>
      <c r="Q743" s="20"/>
      <c r="R743" s="20">
        <f t="shared" ref="R743:R748" si="293">SUM(H743:Q743)</f>
        <v>0</v>
      </c>
      <c r="S743" s="21">
        <f>SUM(H743:Q743)/10</f>
        <v>0</v>
      </c>
      <c r="T743" s="16"/>
    </row>
    <row r="744" spans="1:20" x14ac:dyDescent="0.25">
      <c r="A744" s="442"/>
      <c r="B744" s="442"/>
      <c r="C744" s="442"/>
      <c r="D744" s="466"/>
      <c r="E744" s="423"/>
      <c r="F744" s="320"/>
      <c r="G744" s="9" t="s">
        <v>2</v>
      </c>
      <c r="H744" s="28"/>
      <c r="I744" s="29"/>
      <c r="J744" s="29"/>
      <c r="K744" s="29"/>
      <c r="L744" s="29"/>
      <c r="M744" s="29"/>
      <c r="N744" s="29"/>
      <c r="O744" s="29"/>
      <c r="P744" s="29"/>
      <c r="Q744" s="29"/>
      <c r="R744" s="29">
        <f t="shared" si="293"/>
        <v>0</v>
      </c>
      <c r="S744" s="22">
        <f>SUM(H744:Q744)/12</f>
        <v>0</v>
      </c>
      <c r="T744" s="65"/>
    </row>
    <row r="745" spans="1:20" x14ac:dyDescent="0.25">
      <c r="A745" s="442"/>
      <c r="B745" s="442"/>
      <c r="C745" s="442"/>
      <c r="D745" s="466"/>
      <c r="E745" s="423"/>
      <c r="F745" s="321"/>
      <c r="G745" s="23" t="s">
        <v>22</v>
      </c>
      <c r="H745" s="31">
        <f t="shared" ref="H745:Q745" si="294">+(H744*2+H743)/3</f>
        <v>0</v>
      </c>
      <c r="I745" s="31">
        <f t="shared" si="294"/>
        <v>0</v>
      </c>
      <c r="J745" s="31">
        <f t="shared" si="294"/>
        <v>0</v>
      </c>
      <c r="K745" s="31">
        <f t="shared" si="294"/>
        <v>0</v>
      </c>
      <c r="L745" s="31">
        <f t="shared" si="294"/>
        <v>0</v>
      </c>
      <c r="M745" s="31">
        <f t="shared" si="294"/>
        <v>0</v>
      </c>
      <c r="N745" s="31">
        <f t="shared" si="294"/>
        <v>0</v>
      </c>
      <c r="O745" s="31">
        <f t="shared" si="294"/>
        <v>0</v>
      </c>
      <c r="P745" s="31">
        <f t="shared" si="294"/>
        <v>0</v>
      </c>
      <c r="Q745" s="31">
        <f t="shared" si="294"/>
        <v>0</v>
      </c>
      <c r="R745" s="32">
        <f t="shared" si="293"/>
        <v>0</v>
      </c>
      <c r="S745" s="24">
        <f>SUM(S744*2+S743)/3</f>
        <v>0</v>
      </c>
      <c r="T745" s="65"/>
    </row>
    <row r="746" spans="1:20" x14ac:dyDescent="0.25">
      <c r="A746" s="442"/>
      <c r="B746" s="442"/>
      <c r="C746" s="442"/>
      <c r="D746" s="466"/>
      <c r="E746" s="423"/>
      <c r="F746" s="322" t="s">
        <v>20</v>
      </c>
      <c r="G746" s="9" t="s">
        <v>1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>
        <f t="shared" si="293"/>
        <v>0</v>
      </c>
      <c r="S746" s="22">
        <f>SUM(H746:Q746)/10</f>
        <v>0</v>
      </c>
      <c r="T746" s="65"/>
    </row>
    <row r="747" spans="1:20" x14ac:dyDescent="0.25">
      <c r="A747" s="442"/>
      <c r="B747" s="442"/>
      <c r="C747" s="442"/>
      <c r="D747" s="466"/>
      <c r="E747" s="423"/>
      <c r="F747" s="322"/>
      <c r="G747" s="9" t="s">
        <v>2</v>
      </c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>
        <f t="shared" si="293"/>
        <v>0</v>
      </c>
      <c r="S747" s="22">
        <f>SUM(H747:Q747)/12</f>
        <v>0</v>
      </c>
      <c r="T747" s="65"/>
    </row>
    <row r="748" spans="1:20" x14ac:dyDescent="0.25">
      <c r="A748" s="442"/>
      <c r="B748" s="442"/>
      <c r="C748" s="442"/>
      <c r="D748" s="466"/>
      <c r="E748" s="423"/>
      <c r="F748" s="322"/>
      <c r="G748" s="23" t="s">
        <v>23</v>
      </c>
      <c r="H748" s="31">
        <f t="shared" ref="H748:Q748" si="295">+(H747*2+H746)/3</f>
        <v>0</v>
      </c>
      <c r="I748" s="31">
        <f t="shared" si="295"/>
        <v>0</v>
      </c>
      <c r="J748" s="31">
        <f t="shared" si="295"/>
        <v>0</v>
      </c>
      <c r="K748" s="31">
        <f t="shared" si="295"/>
        <v>0</v>
      </c>
      <c r="L748" s="31">
        <f t="shared" si="295"/>
        <v>0</v>
      </c>
      <c r="M748" s="31">
        <f t="shared" si="295"/>
        <v>0</v>
      </c>
      <c r="N748" s="31">
        <f t="shared" si="295"/>
        <v>0</v>
      </c>
      <c r="O748" s="31">
        <f t="shared" si="295"/>
        <v>0</v>
      </c>
      <c r="P748" s="31">
        <f t="shared" si="295"/>
        <v>0</v>
      </c>
      <c r="Q748" s="31">
        <f t="shared" si="295"/>
        <v>0</v>
      </c>
      <c r="R748" s="32">
        <f t="shared" si="293"/>
        <v>0</v>
      </c>
      <c r="S748" s="24">
        <f>SUM(S747*2+S746)/3</f>
        <v>0</v>
      </c>
      <c r="T748" s="65"/>
    </row>
    <row r="749" spans="1:20" ht="15.75" thickBot="1" x14ac:dyDescent="0.3">
      <c r="A749" s="442"/>
      <c r="B749" s="442"/>
      <c r="C749" s="442"/>
      <c r="D749" s="466"/>
      <c r="E749" s="423"/>
      <c r="F749" s="323" t="s">
        <v>21</v>
      </c>
      <c r="G749" s="323"/>
      <c r="H749" s="25">
        <f>SUM(H745,H748)/2</f>
        <v>0</v>
      </c>
      <c r="I749" s="25">
        <f t="shared" ref="I749:Q749" si="296">SUM(I745,I748)/2</f>
        <v>0</v>
      </c>
      <c r="J749" s="25">
        <f t="shared" si="296"/>
        <v>0</v>
      </c>
      <c r="K749" s="25">
        <f t="shared" si="296"/>
        <v>0</v>
      </c>
      <c r="L749" s="25">
        <f t="shared" si="296"/>
        <v>0</v>
      </c>
      <c r="M749" s="25">
        <f t="shared" si="296"/>
        <v>0</v>
      </c>
      <c r="N749" s="25">
        <f t="shared" si="296"/>
        <v>0</v>
      </c>
      <c r="O749" s="25">
        <f t="shared" si="296"/>
        <v>0</v>
      </c>
      <c r="P749" s="25">
        <f t="shared" si="296"/>
        <v>0</v>
      </c>
      <c r="Q749" s="25">
        <f t="shared" si="296"/>
        <v>0</v>
      </c>
      <c r="R749" s="25"/>
      <c r="S749" s="25">
        <f>SUM(S745,S748)/2</f>
        <v>0</v>
      </c>
      <c r="T749" s="11"/>
    </row>
    <row r="750" spans="1:20" ht="15" customHeight="1" x14ac:dyDescent="0.25">
      <c r="A750" s="441">
        <v>107</v>
      </c>
      <c r="B750" s="441" t="s">
        <v>55</v>
      </c>
      <c r="C750" s="441" t="s">
        <v>34</v>
      </c>
      <c r="D750" s="465" t="s">
        <v>58</v>
      </c>
      <c r="E750" s="423"/>
      <c r="F750" s="319" t="s">
        <v>16</v>
      </c>
      <c r="G750" s="12" t="s">
        <v>1</v>
      </c>
      <c r="H750" s="26"/>
      <c r="I750" s="20"/>
      <c r="J750" s="20"/>
      <c r="K750" s="20"/>
      <c r="L750" s="20"/>
      <c r="M750" s="20"/>
      <c r="N750" s="20"/>
      <c r="O750" s="20"/>
      <c r="P750" s="20"/>
      <c r="Q750" s="20"/>
      <c r="R750" s="20">
        <f t="shared" ref="R750:R755" si="297">SUM(H750:Q750)</f>
        <v>0</v>
      </c>
      <c r="S750" s="21">
        <f>SUM(H750:Q750)/10</f>
        <v>0</v>
      </c>
      <c r="T750" s="16"/>
    </row>
    <row r="751" spans="1:20" x14ac:dyDescent="0.25">
      <c r="A751" s="442"/>
      <c r="B751" s="442"/>
      <c r="C751" s="442"/>
      <c r="D751" s="466"/>
      <c r="E751" s="423"/>
      <c r="F751" s="320"/>
      <c r="G751" s="9" t="s">
        <v>2</v>
      </c>
      <c r="H751" s="28"/>
      <c r="I751" s="29"/>
      <c r="J751" s="29"/>
      <c r="K751" s="29"/>
      <c r="L751" s="29"/>
      <c r="M751" s="29"/>
      <c r="N751" s="29"/>
      <c r="O751" s="29"/>
      <c r="P751" s="29"/>
      <c r="Q751" s="29"/>
      <c r="R751" s="29">
        <f t="shared" si="297"/>
        <v>0</v>
      </c>
      <c r="S751" s="22">
        <f>SUM(H751:Q751)/12</f>
        <v>0</v>
      </c>
      <c r="T751" s="65"/>
    </row>
    <row r="752" spans="1:20" x14ac:dyDescent="0.25">
      <c r="A752" s="442"/>
      <c r="B752" s="442"/>
      <c r="C752" s="442"/>
      <c r="D752" s="466"/>
      <c r="E752" s="423"/>
      <c r="F752" s="321"/>
      <c r="G752" s="23" t="s">
        <v>22</v>
      </c>
      <c r="H752" s="31">
        <f t="shared" ref="H752:Q752" si="298">+(H751*2+H750)/3</f>
        <v>0</v>
      </c>
      <c r="I752" s="31">
        <f t="shared" si="298"/>
        <v>0</v>
      </c>
      <c r="J752" s="31">
        <f t="shared" si="298"/>
        <v>0</v>
      </c>
      <c r="K752" s="31">
        <f t="shared" si="298"/>
        <v>0</v>
      </c>
      <c r="L752" s="31">
        <f t="shared" si="298"/>
        <v>0</v>
      </c>
      <c r="M752" s="31">
        <f t="shared" si="298"/>
        <v>0</v>
      </c>
      <c r="N752" s="31">
        <f t="shared" si="298"/>
        <v>0</v>
      </c>
      <c r="O752" s="31">
        <f t="shared" si="298"/>
        <v>0</v>
      </c>
      <c r="P752" s="31">
        <f t="shared" si="298"/>
        <v>0</v>
      </c>
      <c r="Q752" s="31">
        <f t="shared" si="298"/>
        <v>0</v>
      </c>
      <c r="R752" s="32">
        <f t="shared" si="297"/>
        <v>0</v>
      </c>
      <c r="S752" s="24">
        <f>SUM(S751*2+S750)/3</f>
        <v>0</v>
      </c>
      <c r="T752" s="65"/>
    </row>
    <row r="753" spans="1:20" x14ac:dyDescent="0.25">
      <c r="A753" s="442"/>
      <c r="B753" s="442"/>
      <c r="C753" s="442"/>
      <c r="D753" s="466"/>
      <c r="E753" s="423"/>
      <c r="F753" s="322" t="s">
        <v>20</v>
      </c>
      <c r="G753" s="9" t="s">
        <v>1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>
        <f t="shared" si="297"/>
        <v>0</v>
      </c>
      <c r="S753" s="22">
        <f>SUM(H753:Q753)/10</f>
        <v>0</v>
      </c>
      <c r="T753" s="65"/>
    </row>
    <row r="754" spans="1:20" x14ac:dyDescent="0.25">
      <c r="A754" s="442"/>
      <c r="B754" s="442"/>
      <c r="C754" s="442"/>
      <c r="D754" s="466"/>
      <c r="E754" s="423"/>
      <c r="F754" s="322"/>
      <c r="G754" s="9" t="s">
        <v>2</v>
      </c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>
        <f t="shared" si="297"/>
        <v>0</v>
      </c>
      <c r="S754" s="22">
        <f>SUM(H754:Q754)/12</f>
        <v>0</v>
      </c>
      <c r="T754" s="65"/>
    </row>
    <row r="755" spans="1:20" x14ac:dyDescent="0.25">
      <c r="A755" s="442"/>
      <c r="B755" s="442"/>
      <c r="C755" s="442"/>
      <c r="D755" s="466"/>
      <c r="E755" s="423"/>
      <c r="F755" s="322"/>
      <c r="G755" s="23" t="s">
        <v>23</v>
      </c>
      <c r="H755" s="31">
        <f t="shared" ref="H755:Q755" si="299">+(H754*2+H753)/3</f>
        <v>0</v>
      </c>
      <c r="I755" s="31">
        <f t="shared" si="299"/>
        <v>0</v>
      </c>
      <c r="J755" s="31">
        <f t="shared" si="299"/>
        <v>0</v>
      </c>
      <c r="K755" s="31">
        <f t="shared" si="299"/>
        <v>0</v>
      </c>
      <c r="L755" s="31">
        <f t="shared" si="299"/>
        <v>0</v>
      </c>
      <c r="M755" s="31">
        <f t="shared" si="299"/>
        <v>0</v>
      </c>
      <c r="N755" s="31">
        <f t="shared" si="299"/>
        <v>0</v>
      </c>
      <c r="O755" s="31">
        <f t="shared" si="299"/>
        <v>0</v>
      </c>
      <c r="P755" s="31">
        <f t="shared" si="299"/>
        <v>0</v>
      </c>
      <c r="Q755" s="31">
        <f t="shared" si="299"/>
        <v>0</v>
      </c>
      <c r="R755" s="32">
        <f t="shared" si="297"/>
        <v>0</v>
      </c>
      <c r="S755" s="24">
        <f>SUM(S754*2+S753)/3</f>
        <v>0</v>
      </c>
      <c r="T755" s="65"/>
    </row>
    <row r="756" spans="1:20" ht="15.75" thickBot="1" x14ac:dyDescent="0.3">
      <c r="A756" s="442"/>
      <c r="B756" s="442"/>
      <c r="C756" s="442"/>
      <c r="D756" s="466"/>
      <c r="E756" s="423"/>
      <c r="F756" s="323" t="s">
        <v>21</v>
      </c>
      <c r="G756" s="323"/>
      <c r="H756" s="25">
        <f>SUM(H752,H755)/2</f>
        <v>0</v>
      </c>
      <c r="I756" s="25">
        <f t="shared" ref="I756:Q756" si="300">SUM(I752,I755)/2</f>
        <v>0</v>
      </c>
      <c r="J756" s="25">
        <f t="shared" si="300"/>
        <v>0</v>
      </c>
      <c r="K756" s="25">
        <f t="shared" si="300"/>
        <v>0</v>
      </c>
      <c r="L756" s="25">
        <f t="shared" si="300"/>
        <v>0</v>
      </c>
      <c r="M756" s="25">
        <f t="shared" si="300"/>
        <v>0</v>
      </c>
      <c r="N756" s="25">
        <f t="shared" si="300"/>
        <v>0</v>
      </c>
      <c r="O756" s="25">
        <f t="shared" si="300"/>
        <v>0</v>
      </c>
      <c r="P756" s="25">
        <f t="shared" si="300"/>
        <v>0</v>
      </c>
      <c r="Q756" s="25">
        <f t="shared" si="300"/>
        <v>0</v>
      </c>
      <c r="R756" s="25"/>
      <c r="S756" s="25">
        <f>SUM(S752,S755)/2</f>
        <v>0</v>
      </c>
      <c r="T756" s="11"/>
    </row>
    <row r="757" spans="1:20" ht="15" customHeight="1" x14ac:dyDescent="0.25">
      <c r="A757" s="441">
        <v>108</v>
      </c>
      <c r="B757" s="441" t="s">
        <v>55</v>
      </c>
      <c r="C757" s="441" t="s">
        <v>34</v>
      </c>
      <c r="D757" s="465" t="s">
        <v>58</v>
      </c>
      <c r="E757" s="423"/>
      <c r="F757" s="319" t="s">
        <v>16</v>
      </c>
      <c r="G757" s="12" t="s">
        <v>1</v>
      </c>
      <c r="H757" s="26"/>
      <c r="I757" s="20"/>
      <c r="J757" s="20"/>
      <c r="K757" s="20"/>
      <c r="L757" s="20"/>
      <c r="M757" s="20"/>
      <c r="N757" s="20"/>
      <c r="O757" s="20"/>
      <c r="P757" s="20"/>
      <c r="Q757" s="20"/>
      <c r="R757" s="20">
        <f t="shared" ref="R757:R762" si="301">SUM(H757:Q757)</f>
        <v>0</v>
      </c>
      <c r="S757" s="21">
        <f>SUM(H757:Q757)/10</f>
        <v>0</v>
      </c>
      <c r="T757" s="16"/>
    </row>
    <row r="758" spans="1:20" x14ac:dyDescent="0.25">
      <c r="A758" s="442"/>
      <c r="B758" s="442"/>
      <c r="C758" s="442"/>
      <c r="D758" s="466"/>
      <c r="E758" s="423"/>
      <c r="F758" s="320"/>
      <c r="G758" s="9" t="s">
        <v>2</v>
      </c>
      <c r="H758" s="28"/>
      <c r="I758" s="29"/>
      <c r="J758" s="29"/>
      <c r="K758" s="29"/>
      <c r="L758" s="29"/>
      <c r="M758" s="29"/>
      <c r="N758" s="29"/>
      <c r="O758" s="29"/>
      <c r="P758" s="29"/>
      <c r="Q758" s="29"/>
      <c r="R758" s="29">
        <f t="shared" si="301"/>
        <v>0</v>
      </c>
      <c r="S758" s="22">
        <f>SUM(H758:Q758)/12</f>
        <v>0</v>
      </c>
      <c r="T758" s="65"/>
    </row>
    <row r="759" spans="1:20" x14ac:dyDescent="0.25">
      <c r="A759" s="442"/>
      <c r="B759" s="442"/>
      <c r="C759" s="442"/>
      <c r="D759" s="466"/>
      <c r="E759" s="423"/>
      <c r="F759" s="321"/>
      <c r="G759" s="23" t="s">
        <v>22</v>
      </c>
      <c r="H759" s="31">
        <f t="shared" ref="H759:Q759" si="302">+(H758*2+H757)/3</f>
        <v>0</v>
      </c>
      <c r="I759" s="31">
        <f t="shared" si="302"/>
        <v>0</v>
      </c>
      <c r="J759" s="31">
        <f t="shared" si="302"/>
        <v>0</v>
      </c>
      <c r="K759" s="31">
        <f t="shared" si="302"/>
        <v>0</v>
      </c>
      <c r="L759" s="31">
        <f t="shared" si="302"/>
        <v>0</v>
      </c>
      <c r="M759" s="31">
        <f t="shared" si="302"/>
        <v>0</v>
      </c>
      <c r="N759" s="31">
        <f t="shared" si="302"/>
        <v>0</v>
      </c>
      <c r="O759" s="31">
        <f t="shared" si="302"/>
        <v>0</v>
      </c>
      <c r="P759" s="31">
        <f t="shared" si="302"/>
        <v>0</v>
      </c>
      <c r="Q759" s="31">
        <f t="shared" si="302"/>
        <v>0</v>
      </c>
      <c r="R759" s="32">
        <f t="shared" si="301"/>
        <v>0</v>
      </c>
      <c r="S759" s="24">
        <f>SUM(S758*2+S757)/3</f>
        <v>0</v>
      </c>
      <c r="T759" s="65"/>
    </row>
    <row r="760" spans="1:20" x14ac:dyDescent="0.25">
      <c r="A760" s="442"/>
      <c r="B760" s="442"/>
      <c r="C760" s="442"/>
      <c r="D760" s="466"/>
      <c r="E760" s="423"/>
      <c r="F760" s="322" t="s">
        <v>20</v>
      </c>
      <c r="G760" s="9" t="s">
        <v>1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>
        <f t="shared" si="301"/>
        <v>0</v>
      </c>
      <c r="S760" s="22">
        <f>SUM(H760:Q760)/10</f>
        <v>0</v>
      </c>
      <c r="T760" s="65"/>
    </row>
    <row r="761" spans="1:20" x14ac:dyDescent="0.25">
      <c r="A761" s="442"/>
      <c r="B761" s="442"/>
      <c r="C761" s="442"/>
      <c r="D761" s="466"/>
      <c r="E761" s="423"/>
      <c r="F761" s="322"/>
      <c r="G761" s="9" t="s">
        <v>2</v>
      </c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>
        <f t="shared" si="301"/>
        <v>0</v>
      </c>
      <c r="S761" s="22">
        <f>SUM(H761:Q761)/12</f>
        <v>0</v>
      </c>
      <c r="T761" s="65"/>
    </row>
    <row r="762" spans="1:20" x14ac:dyDescent="0.25">
      <c r="A762" s="442"/>
      <c r="B762" s="442"/>
      <c r="C762" s="442"/>
      <c r="D762" s="466"/>
      <c r="E762" s="423"/>
      <c r="F762" s="322"/>
      <c r="G762" s="23" t="s">
        <v>23</v>
      </c>
      <c r="H762" s="31">
        <f t="shared" ref="H762:Q762" si="303">+(H761*2+H760)/3</f>
        <v>0</v>
      </c>
      <c r="I762" s="31">
        <f t="shared" si="303"/>
        <v>0</v>
      </c>
      <c r="J762" s="31">
        <f t="shared" si="303"/>
        <v>0</v>
      </c>
      <c r="K762" s="31">
        <f t="shared" si="303"/>
        <v>0</v>
      </c>
      <c r="L762" s="31">
        <f t="shared" si="303"/>
        <v>0</v>
      </c>
      <c r="M762" s="31">
        <f t="shared" si="303"/>
        <v>0</v>
      </c>
      <c r="N762" s="31">
        <f t="shared" si="303"/>
        <v>0</v>
      </c>
      <c r="O762" s="31">
        <f t="shared" si="303"/>
        <v>0</v>
      </c>
      <c r="P762" s="31">
        <f t="shared" si="303"/>
        <v>0</v>
      </c>
      <c r="Q762" s="31">
        <f t="shared" si="303"/>
        <v>0</v>
      </c>
      <c r="R762" s="32">
        <f t="shared" si="301"/>
        <v>0</v>
      </c>
      <c r="S762" s="24">
        <f>SUM(S761*2+S760)/3</f>
        <v>0</v>
      </c>
      <c r="T762" s="65"/>
    </row>
    <row r="763" spans="1:20" ht="15.75" thickBot="1" x14ac:dyDescent="0.3">
      <c r="A763" s="442"/>
      <c r="B763" s="442"/>
      <c r="C763" s="442"/>
      <c r="D763" s="466"/>
      <c r="E763" s="423"/>
      <c r="F763" s="323" t="s">
        <v>21</v>
      </c>
      <c r="G763" s="323"/>
      <c r="H763" s="25">
        <f>SUM(H759,H762)/2</f>
        <v>0</v>
      </c>
      <c r="I763" s="25">
        <f t="shared" ref="I763:Q763" si="304">SUM(I759,I762)/2</f>
        <v>0</v>
      </c>
      <c r="J763" s="25">
        <f t="shared" si="304"/>
        <v>0</v>
      </c>
      <c r="K763" s="25">
        <f t="shared" si="304"/>
        <v>0</v>
      </c>
      <c r="L763" s="25">
        <f t="shared" si="304"/>
        <v>0</v>
      </c>
      <c r="M763" s="25">
        <f t="shared" si="304"/>
        <v>0</v>
      </c>
      <c r="N763" s="25">
        <f t="shared" si="304"/>
        <v>0</v>
      </c>
      <c r="O763" s="25">
        <f t="shared" si="304"/>
        <v>0</v>
      </c>
      <c r="P763" s="25">
        <f t="shared" si="304"/>
        <v>0</v>
      </c>
      <c r="Q763" s="25">
        <f t="shared" si="304"/>
        <v>0</v>
      </c>
      <c r="R763" s="25"/>
      <c r="S763" s="25">
        <f>SUM(S759,S762)/2</f>
        <v>0</v>
      </c>
      <c r="T763" s="11"/>
    </row>
    <row r="764" spans="1:20" ht="15" customHeight="1" x14ac:dyDescent="0.25">
      <c r="A764" s="441">
        <v>109</v>
      </c>
      <c r="B764" s="441" t="s">
        <v>55</v>
      </c>
      <c r="C764" s="441" t="s">
        <v>34</v>
      </c>
      <c r="D764" s="465" t="s">
        <v>58</v>
      </c>
      <c r="E764" s="423"/>
      <c r="F764" s="319" t="s">
        <v>16</v>
      </c>
      <c r="G764" s="12" t="s">
        <v>1</v>
      </c>
      <c r="H764" s="26"/>
      <c r="I764" s="20"/>
      <c r="J764" s="20"/>
      <c r="K764" s="20"/>
      <c r="L764" s="20"/>
      <c r="M764" s="20"/>
      <c r="N764" s="20"/>
      <c r="O764" s="20"/>
      <c r="P764" s="20"/>
      <c r="Q764" s="20"/>
      <c r="R764" s="20">
        <f t="shared" ref="R764:R769" si="305">SUM(H764:Q764)</f>
        <v>0</v>
      </c>
      <c r="S764" s="21">
        <f>SUM(H764:Q764)/10</f>
        <v>0</v>
      </c>
      <c r="T764" s="16"/>
    </row>
    <row r="765" spans="1:20" x14ac:dyDescent="0.25">
      <c r="A765" s="442"/>
      <c r="B765" s="442"/>
      <c r="C765" s="442"/>
      <c r="D765" s="466"/>
      <c r="E765" s="423"/>
      <c r="F765" s="320"/>
      <c r="G765" s="9" t="s">
        <v>2</v>
      </c>
      <c r="H765" s="28"/>
      <c r="I765" s="29"/>
      <c r="J765" s="29"/>
      <c r="K765" s="29"/>
      <c r="L765" s="29"/>
      <c r="M765" s="29"/>
      <c r="N765" s="29"/>
      <c r="O765" s="29"/>
      <c r="P765" s="29"/>
      <c r="Q765" s="29"/>
      <c r="R765" s="29">
        <f t="shared" si="305"/>
        <v>0</v>
      </c>
      <c r="S765" s="22">
        <f>SUM(H765:Q765)/12</f>
        <v>0</v>
      </c>
      <c r="T765" s="65"/>
    </row>
    <row r="766" spans="1:20" x14ac:dyDescent="0.25">
      <c r="A766" s="442"/>
      <c r="B766" s="442"/>
      <c r="C766" s="442"/>
      <c r="D766" s="466"/>
      <c r="E766" s="423"/>
      <c r="F766" s="321"/>
      <c r="G766" s="23" t="s">
        <v>22</v>
      </c>
      <c r="H766" s="31">
        <f t="shared" ref="H766:Q766" si="306">+(H765*2+H764)/3</f>
        <v>0</v>
      </c>
      <c r="I766" s="31">
        <f t="shared" si="306"/>
        <v>0</v>
      </c>
      <c r="J766" s="31">
        <f t="shared" si="306"/>
        <v>0</v>
      </c>
      <c r="K766" s="31">
        <f t="shared" si="306"/>
        <v>0</v>
      </c>
      <c r="L766" s="31">
        <f t="shared" si="306"/>
        <v>0</v>
      </c>
      <c r="M766" s="31">
        <f t="shared" si="306"/>
        <v>0</v>
      </c>
      <c r="N766" s="31">
        <f t="shared" si="306"/>
        <v>0</v>
      </c>
      <c r="O766" s="31">
        <f t="shared" si="306"/>
        <v>0</v>
      </c>
      <c r="P766" s="31">
        <f t="shared" si="306"/>
        <v>0</v>
      </c>
      <c r="Q766" s="31">
        <f t="shared" si="306"/>
        <v>0</v>
      </c>
      <c r="R766" s="32">
        <f t="shared" si="305"/>
        <v>0</v>
      </c>
      <c r="S766" s="24">
        <f>SUM(S765*2+S764)/3</f>
        <v>0</v>
      </c>
      <c r="T766" s="65"/>
    </row>
    <row r="767" spans="1:20" x14ac:dyDescent="0.25">
      <c r="A767" s="442"/>
      <c r="B767" s="442"/>
      <c r="C767" s="442"/>
      <c r="D767" s="466"/>
      <c r="E767" s="423"/>
      <c r="F767" s="322" t="s">
        <v>20</v>
      </c>
      <c r="G767" s="9" t="s">
        <v>1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>
        <f t="shared" si="305"/>
        <v>0</v>
      </c>
      <c r="S767" s="22">
        <f>SUM(H767:Q767)/10</f>
        <v>0</v>
      </c>
      <c r="T767" s="65"/>
    </row>
    <row r="768" spans="1:20" x14ac:dyDescent="0.25">
      <c r="A768" s="442"/>
      <c r="B768" s="442"/>
      <c r="C768" s="442"/>
      <c r="D768" s="466"/>
      <c r="E768" s="423"/>
      <c r="F768" s="322"/>
      <c r="G768" s="9" t="s">
        <v>2</v>
      </c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>
        <f t="shared" si="305"/>
        <v>0</v>
      </c>
      <c r="S768" s="22">
        <f>SUM(H768:Q768)/12</f>
        <v>0</v>
      </c>
      <c r="T768" s="65"/>
    </row>
    <row r="769" spans="1:20" x14ac:dyDescent="0.25">
      <c r="A769" s="442"/>
      <c r="B769" s="442"/>
      <c r="C769" s="442"/>
      <c r="D769" s="466"/>
      <c r="E769" s="423"/>
      <c r="F769" s="322"/>
      <c r="G769" s="23" t="s">
        <v>23</v>
      </c>
      <c r="H769" s="31">
        <f t="shared" ref="H769:Q769" si="307">+(H768*2+H767)/3</f>
        <v>0</v>
      </c>
      <c r="I769" s="31">
        <f t="shared" si="307"/>
        <v>0</v>
      </c>
      <c r="J769" s="31">
        <f t="shared" si="307"/>
        <v>0</v>
      </c>
      <c r="K769" s="31">
        <f t="shared" si="307"/>
        <v>0</v>
      </c>
      <c r="L769" s="31">
        <f t="shared" si="307"/>
        <v>0</v>
      </c>
      <c r="M769" s="31">
        <f t="shared" si="307"/>
        <v>0</v>
      </c>
      <c r="N769" s="31">
        <f t="shared" si="307"/>
        <v>0</v>
      </c>
      <c r="O769" s="31">
        <f t="shared" si="307"/>
        <v>0</v>
      </c>
      <c r="P769" s="31">
        <f t="shared" si="307"/>
        <v>0</v>
      </c>
      <c r="Q769" s="31">
        <f t="shared" si="307"/>
        <v>0</v>
      </c>
      <c r="R769" s="32">
        <f t="shared" si="305"/>
        <v>0</v>
      </c>
      <c r="S769" s="24">
        <f>SUM(S768*2+S767)/3</f>
        <v>0</v>
      </c>
      <c r="T769" s="65"/>
    </row>
    <row r="770" spans="1:20" ht="15.75" thickBot="1" x14ac:dyDescent="0.3">
      <c r="A770" s="442"/>
      <c r="B770" s="442"/>
      <c r="C770" s="442"/>
      <c r="D770" s="466"/>
      <c r="E770" s="423"/>
      <c r="F770" s="323" t="s">
        <v>21</v>
      </c>
      <c r="G770" s="323"/>
      <c r="H770" s="25">
        <f>SUM(H766,H769)/2</f>
        <v>0</v>
      </c>
      <c r="I770" s="25">
        <f t="shared" ref="I770:Q770" si="308">SUM(I766,I769)/2</f>
        <v>0</v>
      </c>
      <c r="J770" s="25">
        <f t="shared" si="308"/>
        <v>0</v>
      </c>
      <c r="K770" s="25">
        <f t="shared" si="308"/>
        <v>0</v>
      </c>
      <c r="L770" s="25">
        <f t="shared" si="308"/>
        <v>0</v>
      </c>
      <c r="M770" s="25">
        <f t="shared" si="308"/>
        <v>0</v>
      </c>
      <c r="N770" s="25">
        <f t="shared" si="308"/>
        <v>0</v>
      </c>
      <c r="O770" s="25">
        <f t="shared" si="308"/>
        <v>0</v>
      </c>
      <c r="P770" s="25">
        <f t="shared" si="308"/>
        <v>0</v>
      </c>
      <c r="Q770" s="25">
        <f t="shared" si="308"/>
        <v>0</v>
      </c>
      <c r="R770" s="25"/>
      <c r="S770" s="25">
        <f>SUM(S766,S769)/2</f>
        <v>0</v>
      </c>
      <c r="T770" s="11"/>
    </row>
    <row r="771" spans="1:20" ht="15" customHeight="1" x14ac:dyDescent="0.25">
      <c r="A771" s="441">
        <v>110</v>
      </c>
      <c r="B771" s="441" t="s">
        <v>55</v>
      </c>
      <c r="C771" s="441" t="s">
        <v>34</v>
      </c>
      <c r="D771" s="465" t="s">
        <v>58</v>
      </c>
      <c r="E771" s="423"/>
      <c r="F771" s="319" t="s">
        <v>16</v>
      </c>
      <c r="G771" s="12" t="s">
        <v>1</v>
      </c>
      <c r="H771" s="26"/>
      <c r="I771" s="20"/>
      <c r="J771" s="20"/>
      <c r="K771" s="20"/>
      <c r="L771" s="20"/>
      <c r="M771" s="20"/>
      <c r="N771" s="20"/>
      <c r="O771" s="20"/>
      <c r="P771" s="20"/>
      <c r="Q771" s="20"/>
      <c r="R771" s="20">
        <f t="shared" ref="R771:R776" si="309">SUM(H771:Q771)</f>
        <v>0</v>
      </c>
      <c r="S771" s="21">
        <f>SUM(H771:Q771)/R$7</f>
        <v>0</v>
      </c>
      <c r="T771" s="16"/>
    </row>
    <row r="772" spans="1:20" x14ac:dyDescent="0.25">
      <c r="A772" s="442"/>
      <c r="B772" s="442"/>
      <c r="C772" s="442"/>
      <c r="D772" s="466"/>
      <c r="E772" s="423"/>
      <c r="F772" s="320"/>
      <c r="G772" s="9" t="s">
        <v>2</v>
      </c>
      <c r="H772" s="28"/>
      <c r="I772" s="29"/>
      <c r="J772" s="29"/>
      <c r="K772" s="29"/>
      <c r="L772" s="29"/>
      <c r="M772" s="29"/>
      <c r="N772" s="29"/>
      <c r="O772" s="29"/>
      <c r="P772" s="29"/>
      <c r="Q772" s="29"/>
      <c r="R772" s="29">
        <f t="shared" si="309"/>
        <v>0</v>
      </c>
      <c r="S772" s="22">
        <f>SUM(H772:Q772)/R$7</f>
        <v>0</v>
      </c>
      <c r="T772" s="65"/>
    </row>
    <row r="773" spans="1:20" x14ac:dyDescent="0.25">
      <c r="A773" s="442"/>
      <c r="B773" s="442"/>
      <c r="C773" s="442"/>
      <c r="D773" s="466"/>
      <c r="E773" s="423"/>
      <c r="F773" s="321"/>
      <c r="G773" s="23" t="s">
        <v>22</v>
      </c>
      <c r="H773" s="31">
        <f t="shared" ref="H773:Q773" si="310">+(H772*2+H771)/3</f>
        <v>0</v>
      </c>
      <c r="I773" s="31">
        <f t="shared" si="310"/>
        <v>0</v>
      </c>
      <c r="J773" s="31">
        <f t="shared" si="310"/>
        <v>0</v>
      </c>
      <c r="K773" s="31">
        <f t="shared" si="310"/>
        <v>0</v>
      </c>
      <c r="L773" s="31">
        <f t="shared" si="310"/>
        <v>0</v>
      </c>
      <c r="M773" s="31">
        <f t="shared" si="310"/>
        <v>0</v>
      </c>
      <c r="N773" s="31">
        <f t="shared" si="310"/>
        <v>0</v>
      </c>
      <c r="O773" s="31">
        <f t="shared" si="310"/>
        <v>0</v>
      </c>
      <c r="P773" s="31">
        <f t="shared" si="310"/>
        <v>0</v>
      </c>
      <c r="Q773" s="31">
        <f t="shared" si="310"/>
        <v>0</v>
      </c>
      <c r="R773" s="32">
        <f t="shared" si="309"/>
        <v>0</v>
      </c>
      <c r="S773" s="24">
        <f>SUM(S771:S772)/2</f>
        <v>0</v>
      </c>
      <c r="T773" s="65"/>
    </row>
    <row r="774" spans="1:20" x14ac:dyDescent="0.25">
      <c r="A774" s="442"/>
      <c r="B774" s="442"/>
      <c r="C774" s="442"/>
      <c r="D774" s="466"/>
      <c r="E774" s="423"/>
      <c r="F774" s="322" t="s">
        <v>20</v>
      </c>
      <c r="G774" s="9" t="s">
        <v>1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>
        <f t="shared" si="309"/>
        <v>0</v>
      </c>
      <c r="S774" s="22">
        <f>SUM(H774:Q774)/R$7</f>
        <v>0</v>
      </c>
      <c r="T774" s="65"/>
    </row>
    <row r="775" spans="1:20" x14ac:dyDescent="0.25">
      <c r="A775" s="442"/>
      <c r="B775" s="442"/>
      <c r="C775" s="442"/>
      <c r="D775" s="466"/>
      <c r="E775" s="423"/>
      <c r="F775" s="322"/>
      <c r="G775" s="9" t="s">
        <v>2</v>
      </c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>
        <f t="shared" si="309"/>
        <v>0</v>
      </c>
      <c r="S775" s="22">
        <f>SUM(H775:Q775)/R$7</f>
        <v>0</v>
      </c>
      <c r="T775" s="65"/>
    </row>
    <row r="776" spans="1:20" x14ac:dyDescent="0.25">
      <c r="A776" s="442"/>
      <c r="B776" s="442"/>
      <c r="C776" s="442"/>
      <c r="D776" s="466"/>
      <c r="E776" s="423"/>
      <c r="F776" s="322"/>
      <c r="G776" s="23" t="s">
        <v>23</v>
      </c>
      <c r="H776" s="31">
        <f t="shared" ref="H776:Q776" si="311">+(H775*2+H774)/3</f>
        <v>0</v>
      </c>
      <c r="I776" s="31">
        <f t="shared" si="311"/>
        <v>0</v>
      </c>
      <c r="J776" s="31">
        <f t="shared" si="311"/>
        <v>0</v>
      </c>
      <c r="K776" s="31">
        <f t="shared" si="311"/>
        <v>0</v>
      </c>
      <c r="L776" s="31">
        <f t="shared" si="311"/>
        <v>0</v>
      </c>
      <c r="M776" s="31">
        <f t="shared" si="311"/>
        <v>0</v>
      </c>
      <c r="N776" s="31">
        <f t="shared" si="311"/>
        <v>0</v>
      </c>
      <c r="O776" s="31">
        <f t="shared" si="311"/>
        <v>0</v>
      </c>
      <c r="P776" s="31">
        <f t="shared" si="311"/>
        <v>0</v>
      </c>
      <c r="Q776" s="31">
        <f t="shared" si="311"/>
        <v>0</v>
      </c>
      <c r="R776" s="32">
        <f t="shared" si="309"/>
        <v>0</v>
      </c>
      <c r="S776" s="24">
        <f>SUM(S774:S775)/2</f>
        <v>0</v>
      </c>
      <c r="T776" s="65"/>
    </row>
    <row r="777" spans="1:20" ht="15.75" thickBot="1" x14ac:dyDescent="0.3">
      <c r="A777" s="442"/>
      <c r="B777" s="442"/>
      <c r="C777" s="442"/>
      <c r="D777" s="466"/>
      <c r="E777" s="423"/>
      <c r="F777" s="323" t="s">
        <v>21</v>
      </c>
      <c r="G777" s="323"/>
      <c r="H777" s="25">
        <f>SUM(H773,H776)/2</f>
        <v>0</v>
      </c>
      <c r="I777" s="25">
        <f t="shared" ref="I777:Q777" si="312">SUM(I773,I776)/2</f>
        <v>0</v>
      </c>
      <c r="J777" s="25">
        <f t="shared" si="312"/>
        <v>0</v>
      </c>
      <c r="K777" s="25">
        <f t="shared" si="312"/>
        <v>0</v>
      </c>
      <c r="L777" s="25">
        <f t="shared" si="312"/>
        <v>0</v>
      </c>
      <c r="M777" s="25">
        <f t="shared" si="312"/>
        <v>0</v>
      </c>
      <c r="N777" s="25">
        <f t="shared" si="312"/>
        <v>0</v>
      </c>
      <c r="O777" s="25">
        <f t="shared" si="312"/>
        <v>0</v>
      </c>
      <c r="P777" s="25">
        <f t="shared" si="312"/>
        <v>0</v>
      </c>
      <c r="Q777" s="25">
        <f t="shared" si="312"/>
        <v>0</v>
      </c>
      <c r="R777" s="25"/>
      <c r="S777" s="25">
        <f>SUM(S773,S776)/2</f>
        <v>0</v>
      </c>
      <c r="T777" s="11"/>
    </row>
    <row r="778" spans="1:20" ht="15" customHeight="1" x14ac:dyDescent="0.25">
      <c r="A778" s="441">
        <v>111</v>
      </c>
      <c r="B778" s="441" t="s">
        <v>55</v>
      </c>
      <c r="C778" s="441" t="s">
        <v>34</v>
      </c>
      <c r="D778" s="465" t="s">
        <v>58</v>
      </c>
      <c r="E778" s="423"/>
      <c r="F778" s="319" t="s">
        <v>16</v>
      </c>
      <c r="G778" s="12" t="s">
        <v>1</v>
      </c>
      <c r="H778" s="26"/>
      <c r="I778" s="20"/>
      <c r="J778" s="20"/>
      <c r="K778" s="20"/>
      <c r="L778" s="20"/>
      <c r="M778" s="20"/>
      <c r="N778" s="20"/>
      <c r="O778" s="20"/>
      <c r="P778" s="20"/>
      <c r="Q778" s="20"/>
      <c r="R778" s="20">
        <f t="shared" ref="R778:R783" si="313">SUM(H778:Q778)</f>
        <v>0</v>
      </c>
      <c r="S778" s="21">
        <f>SUM(H778:Q778)/R$7</f>
        <v>0</v>
      </c>
      <c r="T778" s="16"/>
    </row>
    <row r="779" spans="1:20" x14ac:dyDescent="0.25">
      <c r="A779" s="442"/>
      <c r="B779" s="442"/>
      <c r="C779" s="442"/>
      <c r="D779" s="466"/>
      <c r="E779" s="423"/>
      <c r="F779" s="320"/>
      <c r="G779" s="9" t="s">
        <v>2</v>
      </c>
      <c r="H779" s="28"/>
      <c r="I779" s="29"/>
      <c r="J779" s="29"/>
      <c r="K779" s="29"/>
      <c r="L779" s="29"/>
      <c r="M779" s="29"/>
      <c r="N779" s="29"/>
      <c r="O779" s="29"/>
      <c r="P779" s="29"/>
      <c r="Q779" s="29"/>
      <c r="R779" s="29">
        <f t="shared" si="313"/>
        <v>0</v>
      </c>
      <c r="S779" s="22">
        <f>SUM(H779:Q779)/R$7</f>
        <v>0</v>
      </c>
      <c r="T779" s="65"/>
    </row>
    <row r="780" spans="1:20" x14ac:dyDescent="0.25">
      <c r="A780" s="442"/>
      <c r="B780" s="442"/>
      <c r="C780" s="442"/>
      <c r="D780" s="466"/>
      <c r="E780" s="423"/>
      <c r="F780" s="321"/>
      <c r="G780" s="23" t="s">
        <v>22</v>
      </c>
      <c r="H780" s="31">
        <f t="shared" ref="H780:Q780" si="314">+(H779*2+H778)/3</f>
        <v>0</v>
      </c>
      <c r="I780" s="31">
        <f t="shared" si="314"/>
        <v>0</v>
      </c>
      <c r="J780" s="31">
        <f t="shared" si="314"/>
        <v>0</v>
      </c>
      <c r="K780" s="31">
        <f t="shared" si="314"/>
        <v>0</v>
      </c>
      <c r="L780" s="31">
        <f t="shared" si="314"/>
        <v>0</v>
      </c>
      <c r="M780" s="31">
        <f t="shared" si="314"/>
        <v>0</v>
      </c>
      <c r="N780" s="31">
        <f t="shared" si="314"/>
        <v>0</v>
      </c>
      <c r="O780" s="31">
        <f t="shared" si="314"/>
        <v>0</v>
      </c>
      <c r="P780" s="31">
        <f t="shared" si="314"/>
        <v>0</v>
      </c>
      <c r="Q780" s="31">
        <f t="shared" si="314"/>
        <v>0</v>
      </c>
      <c r="R780" s="32">
        <f t="shared" si="313"/>
        <v>0</v>
      </c>
      <c r="S780" s="24">
        <f>SUM(S778:S779)/2</f>
        <v>0</v>
      </c>
      <c r="T780" s="65"/>
    </row>
    <row r="781" spans="1:20" x14ac:dyDescent="0.25">
      <c r="A781" s="442"/>
      <c r="B781" s="442"/>
      <c r="C781" s="442"/>
      <c r="D781" s="466"/>
      <c r="E781" s="423"/>
      <c r="F781" s="322" t="s">
        <v>20</v>
      </c>
      <c r="G781" s="9" t="s">
        <v>1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>
        <f t="shared" si="313"/>
        <v>0</v>
      </c>
      <c r="S781" s="22">
        <f>SUM(H781:Q781)/R$7</f>
        <v>0</v>
      </c>
      <c r="T781" s="65"/>
    </row>
    <row r="782" spans="1:20" x14ac:dyDescent="0.25">
      <c r="A782" s="442"/>
      <c r="B782" s="442"/>
      <c r="C782" s="442"/>
      <c r="D782" s="466"/>
      <c r="E782" s="423"/>
      <c r="F782" s="322"/>
      <c r="G782" s="9" t="s">
        <v>2</v>
      </c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>
        <f t="shared" si="313"/>
        <v>0</v>
      </c>
      <c r="S782" s="22">
        <f>SUM(H782:Q782)/R$7</f>
        <v>0</v>
      </c>
      <c r="T782" s="65"/>
    </row>
    <row r="783" spans="1:20" x14ac:dyDescent="0.25">
      <c r="A783" s="442"/>
      <c r="B783" s="442"/>
      <c r="C783" s="442"/>
      <c r="D783" s="466"/>
      <c r="E783" s="423"/>
      <c r="F783" s="322"/>
      <c r="G783" s="23" t="s">
        <v>23</v>
      </c>
      <c r="H783" s="31">
        <f t="shared" ref="H783:Q783" si="315">+(H782*2+H781)/3</f>
        <v>0</v>
      </c>
      <c r="I783" s="31">
        <f t="shared" si="315"/>
        <v>0</v>
      </c>
      <c r="J783" s="31">
        <f t="shared" si="315"/>
        <v>0</v>
      </c>
      <c r="K783" s="31">
        <f t="shared" si="315"/>
        <v>0</v>
      </c>
      <c r="L783" s="31">
        <f t="shared" si="315"/>
        <v>0</v>
      </c>
      <c r="M783" s="31">
        <f t="shared" si="315"/>
        <v>0</v>
      </c>
      <c r="N783" s="31">
        <f t="shared" si="315"/>
        <v>0</v>
      </c>
      <c r="O783" s="31">
        <f t="shared" si="315"/>
        <v>0</v>
      </c>
      <c r="P783" s="31">
        <f t="shared" si="315"/>
        <v>0</v>
      </c>
      <c r="Q783" s="31">
        <f t="shared" si="315"/>
        <v>0</v>
      </c>
      <c r="R783" s="32">
        <f t="shared" si="313"/>
        <v>0</v>
      </c>
      <c r="S783" s="24">
        <f>SUM(S781:S782)/2</f>
        <v>0</v>
      </c>
      <c r="T783" s="65"/>
    </row>
    <row r="784" spans="1:20" ht="15.75" thickBot="1" x14ac:dyDescent="0.3">
      <c r="A784" s="442"/>
      <c r="B784" s="442"/>
      <c r="C784" s="442"/>
      <c r="D784" s="466"/>
      <c r="E784" s="423"/>
      <c r="F784" s="323" t="s">
        <v>21</v>
      </c>
      <c r="G784" s="323"/>
      <c r="H784" s="25">
        <f>SUM(H780,H783)/2</f>
        <v>0</v>
      </c>
      <c r="I784" s="25">
        <f t="shared" ref="I784:Q784" si="316">SUM(I780,I783)/2</f>
        <v>0</v>
      </c>
      <c r="J784" s="25">
        <f t="shared" si="316"/>
        <v>0</v>
      </c>
      <c r="K784" s="25">
        <f t="shared" si="316"/>
        <v>0</v>
      </c>
      <c r="L784" s="25">
        <f t="shared" si="316"/>
        <v>0</v>
      </c>
      <c r="M784" s="25">
        <f t="shared" si="316"/>
        <v>0</v>
      </c>
      <c r="N784" s="25">
        <f t="shared" si="316"/>
        <v>0</v>
      </c>
      <c r="O784" s="25">
        <f t="shared" si="316"/>
        <v>0</v>
      </c>
      <c r="P784" s="25">
        <f t="shared" si="316"/>
        <v>0</v>
      </c>
      <c r="Q784" s="25">
        <f t="shared" si="316"/>
        <v>0</v>
      </c>
      <c r="R784" s="25"/>
      <c r="S784" s="25">
        <f>SUM(S780,S783)/2</f>
        <v>0</v>
      </c>
      <c r="T784" s="11"/>
    </row>
    <row r="785" spans="1:20" ht="15" customHeight="1" x14ac:dyDescent="0.25">
      <c r="A785" s="441">
        <v>112</v>
      </c>
      <c r="B785" s="441" t="s">
        <v>55</v>
      </c>
      <c r="C785" s="441" t="s">
        <v>34</v>
      </c>
      <c r="D785" s="465" t="s">
        <v>58</v>
      </c>
      <c r="E785" s="423"/>
      <c r="F785" s="319" t="s">
        <v>16</v>
      </c>
      <c r="G785" s="12" t="s">
        <v>1</v>
      </c>
      <c r="H785" s="26"/>
      <c r="I785" s="20"/>
      <c r="J785" s="20"/>
      <c r="K785" s="20"/>
      <c r="L785" s="20"/>
      <c r="M785" s="20"/>
      <c r="N785" s="20"/>
      <c r="O785" s="20"/>
      <c r="P785" s="20"/>
      <c r="Q785" s="20"/>
      <c r="R785" s="20">
        <f t="shared" ref="R785:R790" si="317">SUM(H785:Q785)</f>
        <v>0</v>
      </c>
      <c r="S785" s="21">
        <f>SUM(H785:Q785)/R$7</f>
        <v>0</v>
      </c>
      <c r="T785" s="16"/>
    </row>
    <row r="786" spans="1:20" x14ac:dyDescent="0.25">
      <c r="A786" s="442"/>
      <c r="B786" s="442"/>
      <c r="C786" s="442"/>
      <c r="D786" s="466"/>
      <c r="E786" s="423"/>
      <c r="F786" s="320"/>
      <c r="G786" s="9" t="s">
        <v>2</v>
      </c>
      <c r="H786" s="28"/>
      <c r="I786" s="29"/>
      <c r="J786" s="29"/>
      <c r="K786" s="29"/>
      <c r="L786" s="29"/>
      <c r="M786" s="29"/>
      <c r="N786" s="29"/>
      <c r="O786" s="29"/>
      <c r="P786" s="29"/>
      <c r="Q786" s="29"/>
      <c r="R786" s="29">
        <f t="shared" si="317"/>
        <v>0</v>
      </c>
      <c r="S786" s="22">
        <f>SUM(H786:Q786)/R$7</f>
        <v>0</v>
      </c>
      <c r="T786" s="65"/>
    </row>
    <row r="787" spans="1:20" x14ac:dyDescent="0.25">
      <c r="A787" s="442"/>
      <c r="B787" s="442"/>
      <c r="C787" s="442"/>
      <c r="D787" s="466"/>
      <c r="E787" s="423"/>
      <c r="F787" s="321"/>
      <c r="G787" s="23" t="s">
        <v>22</v>
      </c>
      <c r="H787" s="31">
        <f t="shared" ref="H787:Q787" si="318">+(H786*2+H785)/3</f>
        <v>0</v>
      </c>
      <c r="I787" s="31">
        <f t="shared" si="318"/>
        <v>0</v>
      </c>
      <c r="J787" s="31">
        <f t="shared" si="318"/>
        <v>0</v>
      </c>
      <c r="K787" s="31">
        <f t="shared" si="318"/>
        <v>0</v>
      </c>
      <c r="L787" s="31">
        <f t="shared" si="318"/>
        <v>0</v>
      </c>
      <c r="M787" s="31">
        <f t="shared" si="318"/>
        <v>0</v>
      </c>
      <c r="N787" s="31">
        <f t="shared" si="318"/>
        <v>0</v>
      </c>
      <c r="O787" s="31">
        <f t="shared" si="318"/>
        <v>0</v>
      </c>
      <c r="P787" s="31">
        <f t="shared" si="318"/>
        <v>0</v>
      </c>
      <c r="Q787" s="31">
        <f t="shared" si="318"/>
        <v>0</v>
      </c>
      <c r="R787" s="32">
        <f t="shared" si="317"/>
        <v>0</v>
      </c>
      <c r="S787" s="24">
        <f>SUM(S785:S786)/2</f>
        <v>0</v>
      </c>
      <c r="T787" s="65"/>
    </row>
    <row r="788" spans="1:20" x14ac:dyDescent="0.25">
      <c r="A788" s="442"/>
      <c r="B788" s="442"/>
      <c r="C788" s="442"/>
      <c r="D788" s="466"/>
      <c r="E788" s="423"/>
      <c r="F788" s="322" t="s">
        <v>20</v>
      </c>
      <c r="G788" s="9" t="s">
        <v>1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>
        <f t="shared" si="317"/>
        <v>0</v>
      </c>
      <c r="S788" s="22">
        <f>SUM(H788:Q788)/R$7</f>
        <v>0</v>
      </c>
      <c r="T788" s="65"/>
    </row>
    <row r="789" spans="1:20" x14ac:dyDescent="0.25">
      <c r="A789" s="442"/>
      <c r="B789" s="442"/>
      <c r="C789" s="442"/>
      <c r="D789" s="466"/>
      <c r="E789" s="423"/>
      <c r="F789" s="322"/>
      <c r="G789" s="9" t="s">
        <v>2</v>
      </c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>
        <f t="shared" si="317"/>
        <v>0</v>
      </c>
      <c r="S789" s="22">
        <f>SUM(H789:Q789)/R$7</f>
        <v>0</v>
      </c>
      <c r="T789" s="65"/>
    </row>
    <row r="790" spans="1:20" x14ac:dyDescent="0.25">
      <c r="A790" s="442"/>
      <c r="B790" s="442"/>
      <c r="C790" s="442"/>
      <c r="D790" s="466"/>
      <c r="E790" s="423"/>
      <c r="F790" s="322"/>
      <c r="G790" s="23" t="s">
        <v>23</v>
      </c>
      <c r="H790" s="31">
        <f t="shared" ref="H790:Q790" si="319">+(H789*2+H788)/3</f>
        <v>0</v>
      </c>
      <c r="I790" s="31">
        <f t="shared" si="319"/>
        <v>0</v>
      </c>
      <c r="J790" s="31">
        <f t="shared" si="319"/>
        <v>0</v>
      </c>
      <c r="K790" s="31">
        <f t="shared" si="319"/>
        <v>0</v>
      </c>
      <c r="L790" s="31">
        <f t="shared" si="319"/>
        <v>0</v>
      </c>
      <c r="M790" s="31">
        <f t="shared" si="319"/>
        <v>0</v>
      </c>
      <c r="N790" s="31">
        <f t="shared" si="319"/>
        <v>0</v>
      </c>
      <c r="O790" s="31">
        <f t="shared" si="319"/>
        <v>0</v>
      </c>
      <c r="P790" s="31">
        <f t="shared" si="319"/>
        <v>0</v>
      </c>
      <c r="Q790" s="31">
        <f t="shared" si="319"/>
        <v>0</v>
      </c>
      <c r="R790" s="32">
        <f t="shared" si="317"/>
        <v>0</v>
      </c>
      <c r="S790" s="24">
        <f>SUM(S788:S789)/2</f>
        <v>0</v>
      </c>
      <c r="T790" s="65"/>
    </row>
    <row r="791" spans="1:20" ht="15.75" thickBot="1" x14ac:dyDescent="0.3">
      <c r="A791" s="442"/>
      <c r="B791" s="442"/>
      <c r="C791" s="442"/>
      <c r="D791" s="466"/>
      <c r="E791" s="423"/>
      <c r="F791" s="323" t="s">
        <v>21</v>
      </c>
      <c r="G791" s="323"/>
      <c r="H791" s="25">
        <f>SUM(H787,H790)/2</f>
        <v>0</v>
      </c>
      <c r="I791" s="25">
        <f t="shared" ref="I791:Q791" si="320">SUM(I787,I790)/2</f>
        <v>0</v>
      </c>
      <c r="J791" s="25">
        <f t="shared" si="320"/>
        <v>0</v>
      </c>
      <c r="K791" s="25">
        <f t="shared" si="320"/>
        <v>0</v>
      </c>
      <c r="L791" s="25">
        <f t="shared" si="320"/>
        <v>0</v>
      </c>
      <c r="M791" s="25">
        <f t="shared" si="320"/>
        <v>0</v>
      </c>
      <c r="N791" s="25">
        <f t="shared" si="320"/>
        <v>0</v>
      </c>
      <c r="O791" s="25">
        <f t="shared" si="320"/>
        <v>0</v>
      </c>
      <c r="P791" s="25">
        <f t="shared" si="320"/>
        <v>0</v>
      </c>
      <c r="Q791" s="25">
        <f t="shared" si="320"/>
        <v>0</v>
      </c>
      <c r="R791" s="25"/>
      <c r="S791" s="25">
        <f>SUM(S787,S790)/2</f>
        <v>0</v>
      </c>
      <c r="T791" s="11"/>
    </row>
    <row r="792" spans="1:20" ht="15" customHeight="1" x14ac:dyDescent="0.25">
      <c r="A792" s="441">
        <v>113</v>
      </c>
      <c r="B792" s="441" t="s">
        <v>55</v>
      </c>
      <c r="C792" s="441" t="s">
        <v>34</v>
      </c>
      <c r="D792" s="465" t="s">
        <v>58</v>
      </c>
      <c r="E792" s="423"/>
      <c r="F792" s="319" t="s">
        <v>16</v>
      </c>
      <c r="G792" s="12" t="s">
        <v>1</v>
      </c>
      <c r="H792" s="26"/>
      <c r="I792" s="20"/>
      <c r="J792" s="20"/>
      <c r="K792" s="20"/>
      <c r="L792" s="20"/>
      <c r="M792" s="20"/>
      <c r="N792" s="20"/>
      <c r="O792" s="20"/>
      <c r="P792" s="20"/>
      <c r="Q792" s="20"/>
      <c r="R792" s="20">
        <f t="shared" ref="R792:R797" si="321">SUM(H792:Q792)</f>
        <v>0</v>
      </c>
      <c r="S792" s="21">
        <f>SUM(H792:Q792)/R$7</f>
        <v>0</v>
      </c>
      <c r="T792" s="16"/>
    </row>
    <row r="793" spans="1:20" x14ac:dyDescent="0.25">
      <c r="A793" s="442"/>
      <c r="B793" s="442"/>
      <c r="C793" s="442"/>
      <c r="D793" s="466"/>
      <c r="E793" s="423"/>
      <c r="F793" s="320"/>
      <c r="G793" s="9" t="s">
        <v>2</v>
      </c>
      <c r="H793" s="28"/>
      <c r="I793" s="29"/>
      <c r="J793" s="29"/>
      <c r="K793" s="29"/>
      <c r="L793" s="29"/>
      <c r="M793" s="29"/>
      <c r="N793" s="29"/>
      <c r="O793" s="29"/>
      <c r="P793" s="29"/>
      <c r="Q793" s="29"/>
      <c r="R793" s="29">
        <f t="shared" si="321"/>
        <v>0</v>
      </c>
      <c r="S793" s="22">
        <f>SUM(H793:Q793)/R$7</f>
        <v>0</v>
      </c>
      <c r="T793" s="65"/>
    </row>
    <row r="794" spans="1:20" x14ac:dyDescent="0.25">
      <c r="A794" s="442"/>
      <c r="B794" s="442"/>
      <c r="C794" s="442"/>
      <c r="D794" s="466"/>
      <c r="E794" s="423"/>
      <c r="F794" s="321"/>
      <c r="G794" s="23" t="s">
        <v>22</v>
      </c>
      <c r="H794" s="31">
        <f t="shared" ref="H794:Q794" si="322">+(H793*2+H792)/3</f>
        <v>0</v>
      </c>
      <c r="I794" s="31">
        <f t="shared" si="322"/>
        <v>0</v>
      </c>
      <c r="J794" s="31">
        <f t="shared" si="322"/>
        <v>0</v>
      </c>
      <c r="K794" s="31">
        <f t="shared" si="322"/>
        <v>0</v>
      </c>
      <c r="L794" s="31">
        <f t="shared" si="322"/>
        <v>0</v>
      </c>
      <c r="M794" s="31">
        <f t="shared" si="322"/>
        <v>0</v>
      </c>
      <c r="N794" s="31">
        <f t="shared" si="322"/>
        <v>0</v>
      </c>
      <c r="O794" s="31">
        <f t="shared" si="322"/>
        <v>0</v>
      </c>
      <c r="P794" s="31">
        <f t="shared" si="322"/>
        <v>0</v>
      </c>
      <c r="Q794" s="31">
        <f t="shared" si="322"/>
        <v>0</v>
      </c>
      <c r="R794" s="32">
        <f t="shared" si="321"/>
        <v>0</v>
      </c>
      <c r="S794" s="24">
        <f>SUM(S792:S793)/2</f>
        <v>0</v>
      </c>
      <c r="T794" s="65"/>
    </row>
    <row r="795" spans="1:20" x14ac:dyDescent="0.25">
      <c r="A795" s="442"/>
      <c r="B795" s="442"/>
      <c r="C795" s="442"/>
      <c r="D795" s="466"/>
      <c r="E795" s="423"/>
      <c r="F795" s="322" t="s">
        <v>20</v>
      </c>
      <c r="G795" s="9" t="s">
        <v>1</v>
      </c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>
        <f t="shared" si="321"/>
        <v>0</v>
      </c>
      <c r="S795" s="22">
        <f>SUM(H795:Q795)/R$7</f>
        <v>0</v>
      </c>
      <c r="T795" s="65"/>
    </row>
    <row r="796" spans="1:20" x14ac:dyDescent="0.25">
      <c r="A796" s="442"/>
      <c r="B796" s="442"/>
      <c r="C796" s="442"/>
      <c r="D796" s="466"/>
      <c r="E796" s="423"/>
      <c r="F796" s="322"/>
      <c r="G796" s="9" t="s">
        <v>2</v>
      </c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>
        <f t="shared" si="321"/>
        <v>0</v>
      </c>
      <c r="S796" s="22">
        <f>SUM(H796:Q796)/R$7</f>
        <v>0</v>
      </c>
      <c r="T796" s="65"/>
    </row>
    <row r="797" spans="1:20" x14ac:dyDescent="0.25">
      <c r="A797" s="442"/>
      <c r="B797" s="442"/>
      <c r="C797" s="442"/>
      <c r="D797" s="466"/>
      <c r="E797" s="423"/>
      <c r="F797" s="322"/>
      <c r="G797" s="23" t="s">
        <v>23</v>
      </c>
      <c r="H797" s="31">
        <f t="shared" ref="H797:Q797" si="323">+(H796*2+H795)/3</f>
        <v>0</v>
      </c>
      <c r="I797" s="31">
        <f t="shared" si="323"/>
        <v>0</v>
      </c>
      <c r="J797" s="31">
        <f t="shared" si="323"/>
        <v>0</v>
      </c>
      <c r="K797" s="31">
        <f t="shared" si="323"/>
        <v>0</v>
      </c>
      <c r="L797" s="31">
        <f t="shared" si="323"/>
        <v>0</v>
      </c>
      <c r="M797" s="31">
        <f t="shared" si="323"/>
        <v>0</v>
      </c>
      <c r="N797" s="31">
        <f t="shared" si="323"/>
        <v>0</v>
      </c>
      <c r="O797" s="31">
        <f t="shared" si="323"/>
        <v>0</v>
      </c>
      <c r="P797" s="31">
        <f t="shared" si="323"/>
        <v>0</v>
      </c>
      <c r="Q797" s="31">
        <f t="shared" si="323"/>
        <v>0</v>
      </c>
      <c r="R797" s="32">
        <f t="shared" si="321"/>
        <v>0</v>
      </c>
      <c r="S797" s="24">
        <f>SUM(S795:S796)/2</f>
        <v>0</v>
      </c>
      <c r="T797" s="65"/>
    </row>
    <row r="798" spans="1:20" ht="15.75" thickBot="1" x14ac:dyDescent="0.3">
      <c r="A798" s="442"/>
      <c r="B798" s="442"/>
      <c r="C798" s="442"/>
      <c r="D798" s="466"/>
      <c r="E798" s="423"/>
      <c r="F798" s="323" t="s">
        <v>21</v>
      </c>
      <c r="G798" s="323"/>
      <c r="H798" s="25">
        <f>SUM(H794,H797)/2</f>
        <v>0</v>
      </c>
      <c r="I798" s="25">
        <f t="shared" ref="I798:Q798" si="324">SUM(I794,I797)/2</f>
        <v>0</v>
      </c>
      <c r="J798" s="25">
        <f t="shared" si="324"/>
        <v>0</v>
      </c>
      <c r="K798" s="25">
        <f t="shared" si="324"/>
        <v>0</v>
      </c>
      <c r="L798" s="25">
        <f t="shared" si="324"/>
        <v>0</v>
      </c>
      <c r="M798" s="25">
        <f t="shared" si="324"/>
        <v>0</v>
      </c>
      <c r="N798" s="25">
        <f t="shared" si="324"/>
        <v>0</v>
      </c>
      <c r="O798" s="25">
        <f t="shared" si="324"/>
        <v>0</v>
      </c>
      <c r="P798" s="25">
        <f t="shared" si="324"/>
        <v>0</v>
      </c>
      <c r="Q798" s="25">
        <f t="shared" si="324"/>
        <v>0</v>
      </c>
      <c r="R798" s="25"/>
      <c r="S798" s="25">
        <f>SUM(S794,S797)/2</f>
        <v>0</v>
      </c>
      <c r="T798" s="11"/>
    </row>
    <row r="799" spans="1:20" ht="15" customHeight="1" x14ac:dyDescent="0.25">
      <c r="A799" s="441">
        <v>114</v>
      </c>
      <c r="B799" s="441" t="s">
        <v>55</v>
      </c>
      <c r="C799" s="441" t="s">
        <v>34</v>
      </c>
      <c r="D799" s="465" t="s">
        <v>58</v>
      </c>
      <c r="E799" s="423"/>
      <c r="F799" s="319" t="s">
        <v>16</v>
      </c>
      <c r="G799" s="12" t="s">
        <v>1</v>
      </c>
      <c r="H799" s="26"/>
      <c r="I799" s="20"/>
      <c r="J799" s="20"/>
      <c r="K799" s="20"/>
      <c r="L799" s="20"/>
      <c r="M799" s="20"/>
      <c r="N799" s="20"/>
      <c r="O799" s="20"/>
      <c r="P799" s="20"/>
      <c r="Q799" s="20"/>
      <c r="R799" s="20">
        <f t="shared" ref="R799:R804" si="325">SUM(H799:Q799)</f>
        <v>0</v>
      </c>
      <c r="S799" s="21">
        <f>SUM(H799:Q799)/R$7</f>
        <v>0</v>
      </c>
      <c r="T799" s="16"/>
    </row>
    <row r="800" spans="1:20" x14ac:dyDescent="0.25">
      <c r="A800" s="442"/>
      <c r="B800" s="442"/>
      <c r="C800" s="442"/>
      <c r="D800" s="466"/>
      <c r="E800" s="423"/>
      <c r="F800" s="320"/>
      <c r="G800" s="9" t="s">
        <v>2</v>
      </c>
      <c r="H800" s="28"/>
      <c r="I800" s="29"/>
      <c r="J800" s="29"/>
      <c r="K800" s="29"/>
      <c r="L800" s="29"/>
      <c r="M800" s="29"/>
      <c r="N800" s="29"/>
      <c r="O800" s="29"/>
      <c r="P800" s="29"/>
      <c r="Q800" s="29"/>
      <c r="R800" s="29">
        <f t="shared" si="325"/>
        <v>0</v>
      </c>
      <c r="S800" s="22">
        <f>SUM(H800:Q800)/R$7</f>
        <v>0</v>
      </c>
      <c r="T800" s="65"/>
    </row>
    <row r="801" spans="1:20" x14ac:dyDescent="0.25">
      <c r="A801" s="442"/>
      <c r="B801" s="442"/>
      <c r="C801" s="442"/>
      <c r="D801" s="466"/>
      <c r="E801" s="423"/>
      <c r="F801" s="321"/>
      <c r="G801" s="23" t="s">
        <v>22</v>
      </c>
      <c r="H801" s="31">
        <f t="shared" ref="H801:Q801" si="326">+(H800*2+H799)/3</f>
        <v>0</v>
      </c>
      <c r="I801" s="31">
        <f t="shared" si="326"/>
        <v>0</v>
      </c>
      <c r="J801" s="31">
        <f t="shared" si="326"/>
        <v>0</v>
      </c>
      <c r="K801" s="31">
        <f t="shared" si="326"/>
        <v>0</v>
      </c>
      <c r="L801" s="31">
        <f t="shared" si="326"/>
        <v>0</v>
      </c>
      <c r="M801" s="31">
        <f t="shared" si="326"/>
        <v>0</v>
      </c>
      <c r="N801" s="31">
        <f t="shared" si="326"/>
        <v>0</v>
      </c>
      <c r="O801" s="31">
        <f t="shared" si="326"/>
        <v>0</v>
      </c>
      <c r="P801" s="31">
        <f t="shared" si="326"/>
        <v>0</v>
      </c>
      <c r="Q801" s="31">
        <f t="shared" si="326"/>
        <v>0</v>
      </c>
      <c r="R801" s="32">
        <f t="shared" si="325"/>
        <v>0</v>
      </c>
      <c r="S801" s="24">
        <f>SUM(S799:S800)/2</f>
        <v>0</v>
      </c>
      <c r="T801" s="65"/>
    </row>
    <row r="802" spans="1:20" x14ac:dyDescent="0.25">
      <c r="A802" s="442"/>
      <c r="B802" s="442"/>
      <c r="C802" s="442"/>
      <c r="D802" s="466"/>
      <c r="E802" s="423"/>
      <c r="F802" s="322" t="s">
        <v>20</v>
      </c>
      <c r="G802" s="9" t="s">
        <v>1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>
        <f t="shared" si="325"/>
        <v>0</v>
      </c>
      <c r="S802" s="22">
        <f>SUM(H802:Q802)/R$7</f>
        <v>0</v>
      </c>
      <c r="T802" s="65"/>
    </row>
    <row r="803" spans="1:20" x14ac:dyDescent="0.25">
      <c r="A803" s="442"/>
      <c r="B803" s="442"/>
      <c r="C803" s="442"/>
      <c r="D803" s="466"/>
      <c r="E803" s="423"/>
      <c r="F803" s="322"/>
      <c r="G803" s="9" t="s">
        <v>2</v>
      </c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>
        <f t="shared" si="325"/>
        <v>0</v>
      </c>
      <c r="S803" s="22">
        <f>SUM(H803:Q803)/R$7</f>
        <v>0</v>
      </c>
      <c r="T803" s="65"/>
    </row>
    <row r="804" spans="1:20" x14ac:dyDescent="0.25">
      <c r="A804" s="442"/>
      <c r="B804" s="442"/>
      <c r="C804" s="442"/>
      <c r="D804" s="466"/>
      <c r="E804" s="423"/>
      <c r="F804" s="322"/>
      <c r="G804" s="23" t="s">
        <v>23</v>
      </c>
      <c r="H804" s="31">
        <f t="shared" ref="H804:Q804" si="327">+(H803*2+H802)/3</f>
        <v>0</v>
      </c>
      <c r="I804" s="31">
        <f t="shared" si="327"/>
        <v>0</v>
      </c>
      <c r="J804" s="31">
        <f t="shared" si="327"/>
        <v>0</v>
      </c>
      <c r="K804" s="31">
        <f t="shared" si="327"/>
        <v>0</v>
      </c>
      <c r="L804" s="31">
        <f t="shared" si="327"/>
        <v>0</v>
      </c>
      <c r="M804" s="31">
        <f t="shared" si="327"/>
        <v>0</v>
      </c>
      <c r="N804" s="31">
        <f t="shared" si="327"/>
        <v>0</v>
      </c>
      <c r="O804" s="31">
        <f t="shared" si="327"/>
        <v>0</v>
      </c>
      <c r="P804" s="31">
        <f t="shared" si="327"/>
        <v>0</v>
      </c>
      <c r="Q804" s="31">
        <f t="shared" si="327"/>
        <v>0</v>
      </c>
      <c r="R804" s="32">
        <f t="shared" si="325"/>
        <v>0</v>
      </c>
      <c r="S804" s="24">
        <f>SUM(S802:S803)/2</f>
        <v>0</v>
      </c>
      <c r="T804" s="65"/>
    </row>
    <row r="805" spans="1:20" ht="15.75" thickBot="1" x14ac:dyDescent="0.3">
      <c r="A805" s="442"/>
      <c r="B805" s="442"/>
      <c r="C805" s="442"/>
      <c r="D805" s="466"/>
      <c r="E805" s="423"/>
      <c r="F805" s="323" t="s">
        <v>21</v>
      </c>
      <c r="G805" s="323"/>
      <c r="H805" s="25">
        <f>SUM(H801,H804)/2</f>
        <v>0</v>
      </c>
      <c r="I805" s="25">
        <f t="shared" ref="I805:Q805" si="328">SUM(I801,I804)/2</f>
        <v>0</v>
      </c>
      <c r="J805" s="25">
        <f t="shared" si="328"/>
        <v>0</v>
      </c>
      <c r="K805" s="25">
        <f t="shared" si="328"/>
        <v>0</v>
      </c>
      <c r="L805" s="25">
        <f t="shared" si="328"/>
        <v>0</v>
      </c>
      <c r="M805" s="25">
        <f t="shared" si="328"/>
        <v>0</v>
      </c>
      <c r="N805" s="25">
        <f t="shared" si="328"/>
        <v>0</v>
      </c>
      <c r="O805" s="25">
        <f t="shared" si="328"/>
        <v>0</v>
      </c>
      <c r="P805" s="25">
        <f t="shared" si="328"/>
        <v>0</v>
      </c>
      <c r="Q805" s="25">
        <f t="shared" si="328"/>
        <v>0</v>
      </c>
      <c r="R805" s="25"/>
      <c r="S805" s="25">
        <f>SUM(S801,S804)/2</f>
        <v>0</v>
      </c>
      <c r="T805" s="11"/>
    </row>
    <row r="806" spans="1:20" ht="15" customHeight="1" x14ac:dyDescent="0.25">
      <c r="A806" s="441">
        <v>115</v>
      </c>
      <c r="B806" s="441" t="s">
        <v>55</v>
      </c>
      <c r="C806" s="441" t="s">
        <v>34</v>
      </c>
      <c r="D806" s="465" t="s">
        <v>58</v>
      </c>
      <c r="E806" s="423"/>
      <c r="F806" s="319" t="s">
        <v>16</v>
      </c>
      <c r="G806" s="12" t="s">
        <v>1</v>
      </c>
      <c r="H806" s="26"/>
      <c r="I806" s="20"/>
      <c r="J806" s="20"/>
      <c r="K806" s="20"/>
      <c r="L806" s="20"/>
      <c r="M806" s="20"/>
      <c r="N806" s="20"/>
      <c r="O806" s="20"/>
      <c r="P806" s="20"/>
      <c r="Q806" s="20"/>
      <c r="R806" s="20">
        <f t="shared" ref="R806:R811" si="329">SUM(H806:Q806)</f>
        <v>0</v>
      </c>
      <c r="S806" s="21">
        <f>SUM(H806:Q806)/R$7</f>
        <v>0</v>
      </c>
      <c r="T806" s="16"/>
    </row>
    <row r="807" spans="1:20" x14ac:dyDescent="0.25">
      <c r="A807" s="442"/>
      <c r="B807" s="442"/>
      <c r="C807" s="442"/>
      <c r="D807" s="466"/>
      <c r="E807" s="423"/>
      <c r="F807" s="320"/>
      <c r="G807" s="9" t="s">
        <v>2</v>
      </c>
      <c r="H807" s="28"/>
      <c r="I807" s="29"/>
      <c r="J807" s="29"/>
      <c r="K807" s="29"/>
      <c r="L807" s="29"/>
      <c r="M807" s="29"/>
      <c r="N807" s="29"/>
      <c r="O807" s="29"/>
      <c r="P807" s="29"/>
      <c r="Q807" s="29"/>
      <c r="R807" s="29">
        <f t="shared" si="329"/>
        <v>0</v>
      </c>
      <c r="S807" s="22">
        <f>SUM(H807:Q807)/R$7</f>
        <v>0</v>
      </c>
      <c r="T807" s="65"/>
    </row>
    <row r="808" spans="1:20" x14ac:dyDescent="0.25">
      <c r="A808" s="442"/>
      <c r="B808" s="442"/>
      <c r="C808" s="442"/>
      <c r="D808" s="466"/>
      <c r="E808" s="423"/>
      <c r="F808" s="321"/>
      <c r="G808" s="23" t="s">
        <v>22</v>
      </c>
      <c r="H808" s="31">
        <f t="shared" ref="H808:Q808" si="330">+(H807*2+H806)/3</f>
        <v>0</v>
      </c>
      <c r="I808" s="31">
        <f t="shared" si="330"/>
        <v>0</v>
      </c>
      <c r="J808" s="31">
        <f t="shared" si="330"/>
        <v>0</v>
      </c>
      <c r="K808" s="31">
        <f t="shared" si="330"/>
        <v>0</v>
      </c>
      <c r="L808" s="31">
        <f t="shared" si="330"/>
        <v>0</v>
      </c>
      <c r="M808" s="31">
        <f t="shared" si="330"/>
        <v>0</v>
      </c>
      <c r="N808" s="31">
        <f t="shared" si="330"/>
        <v>0</v>
      </c>
      <c r="O808" s="31">
        <f t="shared" si="330"/>
        <v>0</v>
      </c>
      <c r="P808" s="31">
        <f t="shared" si="330"/>
        <v>0</v>
      </c>
      <c r="Q808" s="31">
        <f t="shared" si="330"/>
        <v>0</v>
      </c>
      <c r="R808" s="32">
        <f t="shared" si="329"/>
        <v>0</v>
      </c>
      <c r="S808" s="24">
        <f>SUM(S806:S807)/2</f>
        <v>0</v>
      </c>
      <c r="T808" s="65"/>
    </row>
    <row r="809" spans="1:20" x14ac:dyDescent="0.25">
      <c r="A809" s="442"/>
      <c r="B809" s="442"/>
      <c r="C809" s="442"/>
      <c r="D809" s="466"/>
      <c r="E809" s="423"/>
      <c r="F809" s="322" t="s">
        <v>20</v>
      </c>
      <c r="G809" s="9" t="s">
        <v>1</v>
      </c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>
        <f t="shared" si="329"/>
        <v>0</v>
      </c>
      <c r="S809" s="22">
        <f>SUM(H809:Q809)/R$7</f>
        <v>0</v>
      </c>
      <c r="T809" s="65"/>
    </row>
    <row r="810" spans="1:20" x14ac:dyDescent="0.25">
      <c r="A810" s="442"/>
      <c r="B810" s="442"/>
      <c r="C810" s="442"/>
      <c r="D810" s="466"/>
      <c r="E810" s="423"/>
      <c r="F810" s="322"/>
      <c r="G810" s="9" t="s">
        <v>2</v>
      </c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>
        <f t="shared" si="329"/>
        <v>0</v>
      </c>
      <c r="S810" s="22">
        <f>SUM(H810:Q810)/R$7</f>
        <v>0</v>
      </c>
      <c r="T810" s="65"/>
    </row>
    <row r="811" spans="1:20" x14ac:dyDescent="0.25">
      <c r="A811" s="442"/>
      <c r="B811" s="442"/>
      <c r="C811" s="442"/>
      <c r="D811" s="466"/>
      <c r="E811" s="423"/>
      <c r="F811" s="322"/>
      <c r="G811" s="23" t="s">
        <v>23</v>
      </c>
      <c r="H811" s="31">
        <f t="shared" ref="H811:Q811" si="331">+(H810*2+H809)/3</f>
        <v>0</v>
      </c>
      <c r="I811" s="31">
        <f t="shared" si="331"/>
        <v>0</v>
      </c>
      <c r="J811" s="31">
        <f t="shared" si="331"/>
        <v>0</v>
      </c>
      <c r="K811" s="31">
        <f t="shared" si="331"/>
        <v>0</v>
      </c>
      <c r="L811" s="31">
        <f t="shared" si="331"/>
        <v>0</v>
      </c>
      <c r="M811" s="31">
        <f t="shared" si="331"/>
        <v>0</v>
      </c>
      <c r="N811" s="31">
        <f t="shared" si="331"/>
        <v>0</v>
      </c>
      <c r="O811" s="31">
        <f t="shared" si="331"/>
        <v>0</v>
      </c>
      <c r="P811" s="31">
        <f t="shared" si="331"/>
        <v>0</v>
      </c>
      <c r="Q811" s="31">
        <f t="shared" si="331"/>
        <v>0</v>
      </c>
      <c r="R811" s="32">
        <f t="shared" si="329"/>
        <v>0</v>
      </c>
      <c r="S811" s="24">
        <f>SUM(S809:S810)/2</f>
        <v>0</v>
      </c>
      <c r="T811" s="65"/>
    </row>
    <row r="812" spans="1:20" ht="15.75" thickBot="1" x14ac:dyDescent="0.3">
      <c r="A812" s="442"/>
      <c r="B812" s="442"/>
      <c r="C812" s="442"/>
      <c r="D812" s="466"/>
      <c r="E812" s="423"/>
      <c r="F812" s="323" t="s">
        <v>21</v>
      </c>
      <c r="G812" s="323"/>
      <c r="H812" s="25">
        <f>SUM(H808,H811)/2</f>
        <v>0</v>
      </c>
      <c r="I812" s="25">
        <f t="shared" ref="I812:Q812" si="332">SUM(I808,I811)/2</f>
        <v>0</v>
      </c>
      <c r="J812" s="25">
        <f t="shared" si="332"/>
        <v>0</v>
      </c>
      <c r="K812" s="25">
        <f t="shared" si="332"/>
        <v>0</v>
      </c>
      <c r="L812" s="25">
        <f t="shared" si="332"/>
        <v>0</v>
      </c>
      <c r="M812" s="25">
        <f t="shared" si="332"/>
        <v>0</v>
      </c>
      <c r="N812" s="25">
        <f t="shared" si="332"/>
        <v>0</v>
      </c>
      <c r="O812" s="25">
        <f t="shared" si="332"/>
        <v>0</v>
      </c>
      <c r="P812" s="25">
        <f t="shared" si="332"/>
        <v>0</v>
      </c>
      <c r="Q812" s="25">
        <f t="shared" si="332"/>
        <v>0</v>
      </c>
      <c r="R812" s="25"/>
      <c r="S812" s="25">
        <f>SUM(S808,S811)/2</f>
        <v>0</v>
      </c>
      <c r="T812" s="11"/>
    </row>
    <row r="813" spans="1:20" ht="15" customHeight="1" x14ac:dyDescent="0.25">
      <c r="A813" s="441">
        <v>116</v>
      </c>
      <c r="B813" s="441" t="s">
        <v>55</v>
      </c>
      <c r="C813" s="441" t="s">
        <v>34</v>
      </c>
      <c r="D813" s="465" t="s">
        <v>58</v>
      </c>
      <c r="E813" s="423"/>
      <c r="F813" s="319" t="s">
        <v>16</v>
      </c>
      <c r="G813" s="12" t="s">
        <v>1</v>
      </c>
      <c r="H813" s="26"/>
      <c r="I813" s="20"/>
      <c r="J813" s="20"/>
      <c r="K813" s="20"/>
      <c r="L813" s="20"/>
      <c r="M813" s="20"/>
      <c r="N813" s="20"/>
      <c r="O813" s="20"/>
      <c r="P813" s="20"/>
      <c r="Q813" s="20"/>
      <c r="R813" s="20">
        <f t="shared" ref="R813:R818" si="333">SUM(H813:Q813)</f>
        <v>0</v>
      </c>
      <c r="S813" s="21">
        <f>SUM(H813:Q813)/R$7</f>
        <v>0</v>
      </c>
      <c r="T813" s="16"/>
    </row>
    <row r="814" spans="1:20" x14ac:dyDescent="0.25">
      <c r="A814" s="442"/>
      <c r="B814" s="442"/>
      <c r="C814" s="442"/>
      <c r="D814" s="466"/>
      <c r="E814" s="423"/>
      <c r="F814" s="320"/>
      <c r="G814" s="9" t="s">
        <v>2</v>
      </c>
      <c r="H814" s="28"/>
      <c r="I814" s="29"/>
      <c r="J814" s="29"/>
      <c r="K814" s="29"/>
      <c r="L814" s="29"/>
      <c r="M814" s="29"/>
      <c r="N814" s="29"/>
      <c r="O814" s="29"/>
      <c r="P814" s="29"/>
      <c r="Q814" s="29"/>
      <c r="R814" s="29">
        <f t="shared" si="333"/>
        <v>0</v>
      </c>
      <c r="S814" s="22">
        <f>SUM(H814:Q814)/R$7</f>
        <v>0</v>
      </c>
      <c r="T814" s="65"/>
    </row>
    <row r="815" spans="1:20" x14ac:dyDescent="0.25">
      <c r="A815" s="442"/>
      <c r="B815" s="442"/>
      <c r="C815" s="442"/>
      <c r="D815" s="466"/>
      <c r="E815" s="423"/>
      <c r="F815" s="321"/>
      <c r="G815" s="23" t="s">
        <v>22</v>
      </c>
      <c r="H815" s="31">
        <f t="shared" ref="H815:Q815" si="334">+(H814*2+H813)/3</f>
        <v>0</v>
      </c>
      <c r="I815" s="31">
        <f t="shared" si="334"/>
        <v>0</v>
      </c>
      <c r="J815" s="31">
        <f t="shared" si="334"/>
        <v>0</v>
      </c>
      <c r="K815" s="31">
        <f t="shared" si="334"/>
        <v>0</v>
      </c>
      <c r="L815" s="31">
        <f t="shared" si="334"/>
        <v>0</v>
      </c>
      <c r="M815" s="31">
        <f t="shared" si="334"/>
        <v>0</v>
      </c>
      <c r="N815" s="31">
        <f t="shared" si="334"/>
        <v>0</v>
      </c>
      <c r="O815" s="31">
        <f t="shared" si="334"/>
        <v>0</v>
      </c>
      <c r="P815" s="31">
        <f t="shared" si="334"/>
        <v>0</v>
      </c>
      <c r="Q815" s="31">
        <f t="shared" si="334"/>
        <v>0</v>
      </c>
      <c r="R815" s="32">
        <f t="shared" si="333"/>
        <v>0</v>
      </c>
      <c r="S815" s="24">
        <f>SUM(S813:S814)/2</f>
        <v>0</v>
      </c>
      <c r="T815" s="65"/>
    </row>
    <row r="816" spans="1:20" x14ac:dyDescent="0.25">
      <c r="A816" s="442"/>
      <c r="B816" s="442"/>
      <c r="C816" s="442"/>
      <c r="D816" s="466"/>
      <c r="E816" s="423"/>
      <c r="F816" s="322" t="s">
        <v>20</v>
      </c>
      <c r="G816" s="9" t="s">
        <v>1</v>
      </c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>
        <f t="shared" si="333"/>
        <v>0</v>
      </c>
      <c r="S816" s="22">
        <f>SUM(H816:Q816)/R$7</f>
        <v>0</v>
      </c>
      <c r="T816" s="65"/>
    </row>
    <row r="817" spans="1:20" x14ac:dyDescent="0.25">
      <c r="A817" s="442"/>
      <c r="B817" s="442"/>
      <c r="C817" s="442"/>
      <c r="D817" s="466"/>
      <c r="E817" s="423"/>
      <c r="F817" s="322"/>
      <c r="G817" s="9" t="s">
        <v>2</v>
      </c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>
        <f t="shared" si="333"/>
        <v>0</v>
      </c>
      <c r="S817" s="22">
        <f>SUM(H817:Q817)/R$7</f>
        <v>0</v>
      </c>
      <c r="T817" s="65"/>
    </row>
    <row r="818" spans="1:20" x14ac:dyDescent="0.25">
      <c r="A818" s="442"/>
      <c r="B818" s="442"/>
      <c r="C818" s="442"/>
      <c r="D818" s="466"/>
      <c r="E818" s="423"/>
      <c r="F818" s="322"/>
      <c r="G818" s="23" t="s">
        <v>23</v>
      </c>
      <c r="H818" s="31">
        <f t="shared" ref="H818:Q818" si="335">+(H817*2+H816)/3</f>
        <v>0</v>
      </c>
      <c r="I818" s="31">
        <f t="shared" si="335"/>
        <v>0</v>
      </c>
      <c r="J818" s="31">
        <f t="shared" si="335"/>
        <v>0</v>
      </c>
      <c r="K818" s="31">
        <f t="shared" si="335"/>
        <v>0</v>
      </c>
      <c r="L818" s="31">
        <f t="shared" si="335"/>
        <v>0</v>
      </c>
      <c r="M818" s="31">
        <f t="shared" si="335"/>
        <v>0</v>
      </c>
      <c r="N818" s="31">
        <f t="shared" si="335"/>
        <v>0</v>
      </c>
      <c r="O818" s="31">
        <f t="shared" si="335"/>
        <v>0</v>
      </c>
      <c r="P818" s="31">
        <f t="shared" si="335"/>
        <v>0</v>
      </c>
      <c r="Q818" s="31">
        <f t="shared" si="335"/>
        <v>0</v>
      </c>
      <c r="R818" s="32">
        <f t="shared" si="333"/>
        <v>0</v>
      </c>
      <c r="S818" s="24">
        <f>SUM(S816:S817)/2</f>
        <v>0</v>
      </c>
      <c r="T818" s="65"/>
    </row>
    <row r="819" spans="1:20" ht="15.75" thickBot="1" x14ac:dyDescent="0.3">
      <c r="A819" s="442"/>
      <c r="B819" s="442"/>
      <c r="C819" s="442"/>
      <c r="D819" s="466"/>
      <c r="E819" s="423"/>
      <c r="F819" s="323" t="s">
        <v>21</v>
      </c>
      <c r="G819" s="323"/>
      <c r="H819" s="25">
        <f>SUM(H815,H818)/2</f>
        <v>0</v>
      </c>
      <c r="I819" s="25">
        <f t="shared" ref="I819:Q819" si="336">SUM(I815,I818)/2</f>
        <v>0</v>
      </c>
      <c r="J819" s="25">
        <f t="shared" si="336"/>
        <v>0</v>
      </c>
      <c r="K819" s="25">
        <f t="shared" si="336"/>
        <v>0</v>
      </c>
      <c r="L819" s="25">
        <f t="shared" si="336"/>
        <v>0</v>
      </c>
      <c r="M819" s="25">
        <f t="shared" si="336"/>
        <v>0</v>
      </c>
      <c r="N819" s="25">
        <f t="shared" si="336"/>
        <v>0</v>
      </c>
      <c r="O819" s="25">
        <f t="shared" si="336"/>
        <v>0</v>
      </c>
      <c r="P819" s="25">
        <f t="shared" si="336"/>
        <v>0</v>
      </c>
      <c r="Q819" s="25">
        <f t="shared" si="336"/>
        <v>0</v>
      </c>
      <c r="R819" s="25"/>
      <c r="S819" s="25">
        <f>SUM(S815,S818)/2</f>
        <v>0</v>
      </c>
      <c r="T819" s="11"/>
    </row>
    <row r="820" spans="1:20" ht="15" customHeight="1" x14ac:dyDescent="0.25">
      <c r="A820" s="441">
        <v>117</v>
      </c>
      <c r="B820" s="441" t="s">
        <v>55</v>
      </c>
      <c r="C820" s="441" t="s">
        <v>34</v>
      </c>
      <c r="D820" s="465" t="s">
        <v>58</v>
      </c>
      <c r="E820" s="423"/>
      <c r="F820" s="319" t="s">
        <v>16</v>
      </c>
      <c r="G820" s="12" t="s">
        <v>1</v>
      </c>
      <c r="H820" s="26"/>
      <c r="I820" s="20"/>
      <c r="J820" s="20"/>
      <c r="K820" s="20"/>
      <c r="L820" s="20"/>
      <c r="M820" s="20"/>
      <c r="N820" s="20"/>
      <c r="O820" s="20"/>
      <c r="P820" s="20"/>
      <c r="Q820" s="20"/>
      <c r="R820" s="20">
        <f t="shared" ref="R820:R825" si="337">SUM(H820:Q820)</f>
        <v>0</v>
      </c>
      <c r="S820" s="21">
        <f>SUM(H820:Q820)/R$7</f>
        <v>0</v>
      </c>
      <c r="T820" s="16"/>
    </row>
    <row r="821" spans="1:20" x14ac:dyDescent="0.25">
      <c r="A821" s="442"/>
      <c r="B821" s="442"/>
      <c r="C821" s="442"/>
      <c r="D821" s="466"/>
      <c r="E821" s="423"/>
      <c r="F821" s="320"/>
      <c r="G821" s="9" t="s">
        <v>2</v>
      </c>
      <c r="H821" s="28"/>
      <c r="I821" s="29"/>
      <c r="J821" s="29"/>
      <c r="K821" s="29"/>
      <c r="L821" s="29"/>
      <c r="M821" s="29"/>
      <c r="N821" s="29"/>
      <c r="O821" s="29"/>
      <c r="P821" s="29"/>
      <c r="Q821" s="29"/>
      <c r="R821" s="29">
        <f t="shared" si="337"/>
        <v>0</v>
      </c>
      <c r="S821" s="22">
        <f>SUM(H821:Q821)/R$7</f>
        <v>0</v>
      </c>
      <c r="T821" s="65"/>
    </row>
    <row r="822" spans="1:20" x14ac:dyDescent="0.25">
      <c r="A822" s="442"/>
      <c r="B822" s="442"/>
      <c r="C822" s="442"/>
      <c r="D822" s="466"/>
      <c r="E822" s="423"/>
      <c r="F822" s="321"/>
      <c r="G822" s="23" t="s">
        <v>22</v>
      </c>
      <c r="H822" s="31">
        <f t="shared" ref="H822:Q822" si="338">+(H821*2+H820)/3</f>
        <v>0</v>
      </c>
      <c r="I822" s="31">
        <f t="shared" si="338"/>
        <v>0</v>
      </c>
      <c r="J822" s="31">
        <f t="shared" si="338"/>
        <v>0</v>
      </c>
      <c r="K822" s="31">
        <f t="shared" si="338"/>
        <v>0</v>
      </c>
      <c r="L822" s="31">
        <f t="shared" si="338"/>
        <v>0</v>
      </c>
      <c r="M822" s="31">
        <f t="shared" si="338"/>
        <v>0</v>
      </c>
      <c r="N822" s="31">
        <f t="shared" si="338"/>
        <v>0</v>
      </c>
      <c r="O822" s="31">
        <f t="shared" si="338"/>
        <v>0</v>
      </c>
      <c r="P822" s="31">
        <f t="shared" si="338"/>
        <v>0</v>
      </c>
      <c r="Q822" s="31">
        <f t="shared" si="338"/>
        <v>0</v>
      </c>
      <c r="R822" s="32">
        <f t="shared" si="337"/>
        <v>0</v>
      </c>
      <c r="S822" s="24">
        <f>SUM(S820:S821)/2</f>
        <v>0</v>
      </c>
      <c r="T822" s="65"/>
    </row>
    <row r="823" spans="1:20" x14ac:dyDescent="0.25">
      <c r="A823" s="442"/>
      <c r="B823" s="442"/>
      <c r="C823" s="442"/>
      <c r="D823" s="466"/>
      <c r="E823" s="423"/>
      <c r="F823" s="322" t="s">
        <v>20</v>
      </c>
      <c r="G823" s="9" t="s">
        <v>1</v>
      </c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>
        <f t="shared" si="337"/>
        <v>0</v>
      </c>
      <c r="S823" s="22">
        <f>SUM(H823:Q823)/R$7</f>
        <v>0</v>
      </c>
      <c r="T823" s="65"/>
    </row>
    <row r="824" spans="1:20" x14ac:dyDescent="0.25">
      <c r="A824" s="442"/>
      <c r="B824" s="442"/>
      <c r="C824" s="442"/>
      <c r="D824" s="466"/>
      <c r="E824" s="423"/>
      <c r="F824" s="322"/>
      <c r="G824" s="9" t="s">
        <v>2</v>
      </c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>
        <f t="shared" si="337"/>
        <v>0</v>
      </c>
      <c r="S824" s="22">
        <f>SUM(H824:Q824)/R$7</f>
        <v>0</v>
      </c>
      <c r="T824" s="65"/>
    </row>
    <row r="825" spans="1:20" x14ac:dyDescent="0.25">
      <c r="A825" s="442"/>
      <c r="B825" s="442"/>
      <c r="C825" s="442"/>
      <c r="D825" s="466"/>
      <c r="E825" s="423"/>
      <c r="F825" s="322"/>
      <c r="G825" s="23" t="s">
        <v>23</v>
      </c>
      <c r="H825" s="31">
        <f t="shared" ref="H825:Q825" si="339">+(H824*2+H823)/3</f>
        <v>0</v>
      </c>
      <c r="I825" s="31">
        <f t="shared" si="339"/>
        <v>0</v>
      </c>
      <c r="J825" s="31">
        <f t="shared" si="339"/>
        <v>0</v>
      </c>
      <c r="K825" s="31">
        <f t="shared" si="339"/>
        <v>0</v>
      </c>
      <c r="L825" s="31">
        <f t="shared" si="339"/>
        <v>0</v>
      </c>
      <c r="M825" s="31">
        <f t="shared" si="339"/>
        <v>0</v>
      </c>
      <c r="N825" s="31">
        <f t="shared" si="339"/>
        <v>0</v>
      </c>
      <c r="O825" s="31">
        <f t="shared" si="339"/>
        <v>0</v>
      </c>
      <c r="P825" s="31">
        <f t="shared" si="339"/>
        <v>0</v>
      </c>
      <c r="Q825" s="31">
        <f t="shared" si="339"/>
        <v>0</v>
      </c>
      <c r="R825" s="32">
        <f t="shared" si="337"/>
        <v>0</v>
      </c>
      <c r="S825" s="24">
        <f>SUM(S823:S824)/2</f>
        <v>0</v>
      </c>
      <c r="T825" s="65"/>
    </row>
    <row r="826" spans="1:20" ht="15.75" thickBot="1" x14ac:dyDescent="0.3">
      <c r="A826" s="442"/>
      <c r="B826" s="442"/>
      <c r="C826" s="442"/>
      <c r="D826" s="466"/>
      <c r="E826" s="423"/>
      <c r="F826" s="323" t="s">
        <v>21</v>
      </c>
      <c r="G826" s="323"/>
      <c r="H826" s="25">
        <f>SUM(H822,H825)/2</f>
        <v>0</v>
      </c>
      <c r="I826" s="25">
        <f t="shared" ref="I826:Q826" si="340">SUM(I822,I825)/2</f>
        <v>0</v>
      </c>
      <c r="J826" s="25">
        <f t="shared" si="340"/>
        <v>0</v>
      </c>
      <c r="K826" s="25">
        <f t="shared" si="340"/>
        <v>0</v>
      </c>
      <c r="L826" s="25">
        <f t="shared" si="340"/>
        <v>0</v>
      </c>
      <c r="M826" s="25">
        <f t="shared" si="340"/>
        <v>0</v>
      </c>
      <c r="N826" s="25">
        <f t="shared" si="340"/>
        <v>0</v>
      </c>
      <c r="O826" s="25">
        <f t="shared" si="340"/>
        <v>0</v>
      </c>
      <c r="P826" s="25">
        <f t="shared" si="340"/>
        <v>0</v>
      </c>
      <c r="Q826" s="25">
        <f t="shared" si="340"/>
        <v>0</v>
      </c>
      <c r="R826" s="25"/>
      <c r="S826" s="25">
        <f>SUM(S822,S825)/2</f>
        <v>0</v>
      </c>
      <c r="T826" s="11"/>
    </row>
    <row r="827" spans="1:20" ht="15" customHeight="1" x14ac:dyDescent="0.25">
      <c r="A827" s="441">
        <v>118</v>
      </c>
      <c r="B827" s="441" t="s">
        <v>55</v>
      </c>
      <c r="C827" s="441" t="s">
        <v>34</v>
      </c>
      <c r="D827" s="465" t="s">
        <v>58</v>
      </c>
      <c r="E827" s="423"/>
      <c r="F827" s="319" t="s">
        <v>16</v>
      </c>
      <c r="G827" s="12" t="s">
        <v>1</v>
      </c>
      <c r="H827" s="26"/>
      <c r="I827" s="20"/>
      <c r="J827" s="20"/>
      <c r="K827" s="20"/>
      <c r="L827" s="20"/>
      <c r="M827" s="20"/>
      <c r="N827" s="20"/>
      <c r="O827" s="20"/>
      <c r="P827" s="20"/>
      <c r="Q827" s="20"/>
      <c r="R827" s="20">
        <f t="shared" ref="R827:R832" si="341">SUM(H827:Q827)</f>
        <v>0</v>
      </c>
      <c r="S827" s="21">
        <f>SUM(H827:Q827)/R$7</f>
        <v>0</v>
      </c>
      <c r="T827" s="16"/>
    </row>
    <row r="828" spans="1:20" x14ac:dyDescent="0.25">
      <c r="A828" s="442"/>
      <c r="B828" s="442"/>
      <c r="C828" s="442"/>
      <c r="D828" s="466"/>
      <c r="E828" s="423"/>
      <c r="F828" s="320"/>
      <c r="G828" s="9" t="s">
        <v>2</v>
      </c>
      <c r="H828" s="28"/>
      <c r="I828" s="29"/>
      <c r="J828" s="29"/>
      <c r="K828" s="29"/>
      <c r="L828" s="29"/>
      <c r="M828" s="29"/>
      <c r="N828" s="29"/>
      <c r="O828" s="29"/>
      <c r="P828" s="29"/>
      <c r="Q828" s="29"/>
      <c r="R828" s="29">
        <f t="shared" si="341"/>
        <v>0</v>
      </c>
      <c r="S828" s="22">
        <f>SUM(H828:Q828)/R$7</f>
        <v>0</v>
      </c>
      <c r="T828" s="65"/>
    </row>
    <row r="829" spans="1:20" x14ac:dyDescent="0.25">
      <c r="A829" s="442"/>
      <c r="B829" s="442"/>
      <c r="C829" s="442"/>
      <c r="D829" s="466"/>
      <c r="E829" s="423"/>
      <c r="F829" s="321"/>
      <c r="G829" s="23" t="s">
        <v>22</v>
      </c>
      <c r="H829" s="31">
        <f t="shared" ref="H829:Q829" si="342">+(H828*2+H827)/3</f>
        <v>0</v>
      </c>
      <c r="I829" s="31">
        <f t="shared" si="342"/>
        <v>0</v>
      </c>
      <c r="J829" s="31">
        <f t="shared" si="342"/>
        <v>0</v>
      </c>
      <c r="K829" s="31">
        <f t="shared" si="342"/>
        <v>0</v>
      </c>
      <c r="L829" s="31">
        <f t="shared" si="342"/>
        <v>0</v>
      </c>
      <c r="M829" s="31">
        <f t="shared" si="342"/>
        <v>0</v>
      </c>
      <c r="N829" s="31">
        <f t="shared" si="342"/>
        <v>0</v>
      </c>
      <c r="O829" s="31">
        <f t="shared" si="342"/>
        <v>0</v>
      </c>
      <c r="P829" s="31">
        <f t="shared" si="342"/>
        <v>0</v>
      </c>
      <c r="Q829" s="31">
        <f t="shared" si="342"/>
        <v>0</v>
      </c>
      <c r="R829" s="32">
        <f t="shared" si="341"/>
        <v>0</v>
      </c>
      <c r="S829" s="24">
        <f>SUM(S827:S828)/2</f>
        <v>0</v>
      </c>
      <c r="T829" s="65"/>
    </row>
    <row r="830" spans="1:20" x14ac:dyDescent="0.25">
      <c r="A830" s="442"/>
      <c r="B830" s="442"/>
      <c r="C830" s="442"/>
      <c r="D830" s="466"/>
      <c r="E830" s="423"/>
      <c r="F830" s="322" t="s">
        <v>20</v>
      </c>
      <c r="G830" s="9" t="s">
        <v>1</v>
      </c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>
        <f t="shared" si="341"/>
        <v>0</v>
      </c>
      <c r="S830" s="22">
        <f>SUM(H830:Q830)/R$7</f>
        <v>0</v>
      </c>
      <c r="T830" s="65"/>
    </row>
    <row r="831" spans="1:20" x14ac:dyDescent="0.25">
      <c r="A831" s="442"/>
      <c r="B831" s="442"/>
      <c r="C831" s="442"/>
      <c r="D831" s="466"/>
      <c r="E831" s="423"/>
      <c r="F831" s="322"/>
      <c r="G831" s="9" t="s">
        <v>2</v>
      </c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>
        <f t="shared" si="341"/>
        <v>0</v>
      </c>
      <c r="S831" s="22">
        <f>SUM(H831:Q831)/R$7</f>
        <v>0</v>
      </c>
      <c r="T831" s="65"/>
    </row>
    <row r="832" spans="1:20" x14ac:dyDescent="0.25">
      <c r="A832" s="442"/>
      <c r="B832" s="442"/>
      <c r="C832" s="442"/>
      <c r="D832" s="466"/>
      <c r="E832" s="423"/>
      <c r="F832" s="322"/>
      <c r="G832" s="23" t="s">
        <v>23</v>
      </c>
      <c r="H832" s="31">
        <f t="shared" ref="H832:Q832" si="343">+(H831*2+H830)/3</f>
        <v>0</v>
      </c>
      <c r="I832" s="31">
        <f t="shared" si="343"/>
        <v>0</v>
      </c>
      <c r="J832" s="31">
        <f t="shared" si="343"/>
        <v>0</v>
      </c>
      <c r="K832" s="31">
        <f t="shared" si="343"/>
        <v>0</v>
      </c>
      <c r="L832" s="31">
        <f t="shared" si="343"/>
        <v>0</v>
      </c>
      <c r="M832" s="31">
        <f t="shared" si="343"/>
        <v>0</v>
      </c>
      <c r="N832" s="31">
        <f t="shared" si="343"/>
        <v>0</v>
      </c>
      <c r="O832" s="31">
        <f t="shared" si="343"/>
        <v>0</v>
      </c>
      <c r="P832" s="31">
        <f t="shared" si="343"/>
        <v>0</v>
      </c>
      <c r="Q832" s="31">
        <f t="shared" si="343"/>
        <v>0</v>
      </c>
      <c r="R832" s="32">
        <f t="shared" si="341"/>
        <v>0</v>
      </c>
      <c r="S832" s="24">
        <f>SUM(S830:S831)/2</f>
        <v>0</v>
      </c>
      <c r="T832" s="65"/>
    </row>
    <row r="833" spans="1:20" ht="15.75" thickBot="1" x14ac:dyDescent="0.3">
      <c r="A833" s="442"/>
      <c r="B833" s="442"/>
      <c r="C833" s="442"/>
      <c r="D833" s="466"/>
      <c r="E833" s="423"/>
      <c r="F833" s="323" t="s">
        <v>21</v>
      </c>
      <c r="G833" s="323"/>
      <c r="H833" s="25">
        <f>SUM(H829,H832)/2</f>
        <v>0</v>
      </c>
      <c r="I833" s="25">
        <f t="shared" ref="I833:Q833" si="344">SUM(I829,I832)/2</f>
        <v>0</v>
      </c>
      <c r="J833" s="25">
        <f t="shared" si="344"/>
        <v>0</v>
      </c>
      <c r="K833" s="25">
        <f t="shared" si="344"/>
        <v>0</v>
      </c>
      <c r="L833" s="25">
        <f t="shared" si="344"/>
        <v>0</v>
      </c>
      <c r="M833" s="25">
        <f t="shared" si="344"/>
        <v>0</v>
      </c>
      <c r="N833" s="25">
        <f t="shared" si="344"/>
        <v>0</v>
      </c>
      <c r="O833" s="25">
        <f t="shared" si="344"/>
        <v>0</v>
      </c>
      <c r="P833" s="25">
        <f t="shared" si="344"/>
        <v>0</v>
      </c>
      <c r="Q833" s="25">
        <f t="shared" si="344"/>
        <v>0</v>
      </c>
      <c r="R833" s="25"/>
      <c r="S833" s="25">
        <f>SUM(S829,S832)/2</f>
        <v>0</v>
      </c>
      <c r="T833" s="11"/>
    </row>
    <row r="834" spans="1:20" ht="15" customHeight="1" x14ac:dyDescent="0.25">
      <c r="A834" s="441">
        <v>119</v>
      </c>
      <c r="B834" s="441" t="s">
        <v>55</v>
      </c>
      <c r="C834" s="441" t="s">
        <v>34</v>
      </c>
      <c r="D834" s="465" t="s">
        <v>58</v>
      </c>
      <c r="E834" s="423"/>
      <c r="F834" s="319" t="s">
        <v>16</v>
      </c>
      <c r="G834" s="12" t="s">
        <v>1</v>
      </c>
      <c r="H834" s="26"/>
      <c r="I834" s="20"/>
      <c r="J834" s="20"/>
      <c r="K834" s="20"/>
      <c r="L834" s="20"/>
      <c r="M834" s="20"/>
      <c r="N834" s="20"/>
      <c r="O834" s="20"/>
      <c r="P834" s="20"/>
      <c r="Q834" s="20"/>
      <c r="R834" s="20">
        <f t="shared" ref="R834:R839" si="345">SUM(H834:Q834)</f>
        <v>0</v>
      </c>
      <c r="S834" s="21">
        <f>SUM(H834:Q834)/R$7</f>
        <v>0</v>
      </c>
      <c r="T834" s="16"/>
    </row>
    <row r="835" spans="1:20" x14ac:dyDescent="0.25">
      <c r="A835" s="442"/>
      <c r="B835" s="442"/>
      <c r="C835" s="442"/>
      <c r="D835" s="466"/>
      <c r="E835" s="423"/>
      <c r="F835" s="320"/>
      <c r="G835" s="9" t="s">
        <v>2</v>
      </c>
      <c r="H835" s="28"/>
      <c r="I835" s="29"/>
      <c r="J835" s="29"/>
      <c r="K835" s="29"/>
      <c r="L835" s="29"/>
      <c r="M835" s="29"/>
      <c r="N835" s="29"/>
      <c r="O835" s="29"/>
      <c r="P835" s="29"/>
      <c r="Q835" s="29"/>
      <c r="R835" s="29">
        <f t="shared" si="345"/>
        <v>0</v>
      </c>
      <c r="S835" s="22">
        <f>SUM(H835:Q835)/R$7</f>
        <v>0</v>
      </c>
      <c r="T835" s="65"/>
    </row>
    <row r="836" spans="1:20" x14ac:dyDescent="0.25">
      <c r="A836" s="442"/>
      <c r="B836" s="442"/>
      <c r="C836" s="442"/>
      <c r="D836" s="466"/>
      <c r="E836" s="423"/>
      <c r="F836" s="321"/>
      <c r="G836" s="23" t="s">
        <v>22</v>
      </c>
      <c r="H836" s="31">
        <f t="shared" ref="H836:Q836" si="346">+(H835*2+H834)/3</f>
        <v>0</v>
      </c>
      <c r="I836" s="31">
        <f t="shared" si="346"/>
        <v>0</v>
      </c>
      <c r="J836" s="31">
        <f t="shared" si="346"/>
        <v>0</v>
      </c>
      <c r="K836" s="31">
        <f t="shared" si="346"/>
        <v>0</v>
      </c>
      <c r="L836" s="31">
        <f t="shared" si="346"/>
        <v>0</v>
      </c>
      <c r="M836" s="31">
        <f t="shared" si="346"/>
        <v>0</v>
      </c>
      <c r="N836" s="31">
        <f t="shared" si="346"/>
        <v>0</v>
      </c>
      <c r="O836" s="31">
        <f t="shared" si="346"/>
        <v>0</v>
      </c>
      <c r="P836" s="31">
        <f t="shared" si="346"/>
        <v>0</v>
      </c>
      <c r="Q836" s="31">
        <f t="shared" si="346"/>
        <v>0</v>
      </c>
      <c r="R836" s="32">
        <f t="shared" si="345"/>
        <v>0</v>
      </c>
      <c r="S836" s="24">
        <f>SUM(S834:S835)/2</f>
        <v>0</v>
      </c>
      <c r="T836" s="65"/>
    </row>
    <row r="837" spans="1:20" x14ac:dyDescent="0.25">
      <c r="A837" s="442"/>
      <c r="B837" s="442"/>
      <c r="C837" s="442"/>
      <c r="D837" s="466"/>
      <c r="E837" s="423"/>
      <c r="F837" s="322" t="s">
        <v>20</v>
      </c>
      <c r="G837" s="9" t="s">
        <v>1</v>
      </c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>
        <f t="shared" si="345"/>
        <v>0</v>
      </c>
      <c r="S837" s="22">
        <f>SUM(H837:Q837)/R$7</f>
        <v>0</v>
      </c>
      <c r="T837" s="65"/>
    </row>
    <row r="838" spans="1:20" x14ac:dyDescent="0.25">
      <c r="A838" s="442"/>
      <c r="B838" s="442"/>
      <c r="C838" s="442"/>
      <c r="D838" s="466"/>
      <c r="E838" s="423"/>
      <c r="F838" s="322"/>
      <c r="G838" s="9" t="s">
        <v>2</v>
      </c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>
        <f t="shared" si="345"/>
        <v>0</v>
      </c>
      <c r="S838" s="22">
        <f>SUM(H838:Q838)/R$7</f>
        <v>0</v>
      </c>
      <c r="T838" s="65"/>
    </row>
    <row r="839" spans="1:20" x14ac:dyDescent="0.25">
      <c r="A839" s="442"/>
      <c r="B839" s="442"/>
      <c r="C839" s="442"/>
      <c r="D839" s="466"/>
      <c r="E839" s="423"/>
      <c r="F839" s="322"/>
      <c r="G839" s="23" t="s">
        <v>23</v>
      </c>
      <c r="H839" s="31">
        <f t="shared" ref="H839:Q839" si="347">+(H838*2+H837)/3</f>
        <v>0</v>
      </c>
      <c r="I839" s="31">
        <f t="shared" si="347"/>
        <v>0</v>
      </c>
      <c r="J839" s="31">
        <f t="shared" si="347"/>
        <v>0</v>
      </c>
      <c r="K839" s="31">
        <f t="shared" si="347"/>
        <v>0</v>
      </c>
      <c r="L839" s="31">
        <f t="shared" si="347"/>
        <v>0</v>
      </c>
      <c r="M839" s="31">
        <f t="shared" si="347"/>
        <v>0</v>
      </c>
      <c r="N839" s="31">
        <f t="shared" si="347"/>
        <v>0</v>
      </c>
      <c r="O839" s="31">
        <f t="shared" si="347"/>
        <v>0</v>
      </c>
      <c r="P839" s="31">
        <f t="shared" si="347"/>
        <v>0</v>
      </c>
      <c r="Q839" s="31">
        <f t="shared" si="347"/>
        <v>0</v>
      </c>
      <c r="R839" s="32">
        <f t="shared" si="345"/>
        <v>0</v>
      </c>
      <c r="S839" s="24">
        <f>SUM(S837:S838)/2</f>
        <v>0</v>
      </c>
      <c r="T839" s="65"/>
    </row>
    <row r="840" spans="1:20" ht="15.75" thickBot="1" x14ac:dyDescent="0.3">
      <c r="A840" s="442"/>
      <c r="B840" s="442"/>
      <c r="C840" s="442"/>
      <c r="D840" s="466"/>
      <c r="E840" s="423"/>
      <c r="F840" s="323" t="s">
        <v>21</v>
      </c>
      <c r="G840" s="323"/>
      <c r="H840" s="25">
        <f>SUM(H836,H839)/2</f>
        <v>0</v>
      </c>
      <c r="I840" s="25">
        <f t="shared" ref="I840:Q840" si="348">SUM(I836,I839)/2</f>
        <v>0</v>
      </c>
      <c r="J840" s="25">
        <f t="shared" si="348"/>
        <v>0</v>
      </c>
      <c r="K840" s="25">
        <f t="shared" si="348"/>
        <v>0</v>
      </c>
      <c r="L840" s="25">
        <f t="shared" si="348"/>
        <v>0</v>
      </c>
      <c r="M840" s="25">
        <f t="shared" si="348"/>
        <v>0</v>
      </c>
      <c r="N840" s="25">
        <f t="shared" si="348"/>
        <v>0</v>
      </c>
      <c r="O840" s="25">
        <f t="shared" si="348"/>
        <v>0</v>
      </c>
      <c r="P840" s="25">
        <f t="shared" si="348"/>
        <v>0</v>
      </c>
      <c r="Q840" s="25">
        <f t="shared" si="348"/>
        <v>0</v>
      </c>
      <c r="R840" s="25"/>
      <c r="S840" s="25">
        <f>SUM(S836,S839)/2</f>
        <v>0</v>
      </c>
      <c r="T840" s="11"/>
    </row>
    <row r="841" spans="1:20" ht="15" customHeight="1" x14ac:dyDescent="0.25">
      <c r="A841" s="441">
        <v>120</v>
      </c>
      <c r="B841" s="441" t="s">
        <v>55</v>
      </c>
      <c r="C841" s="441" t="s">
        <v>34</v>
      </c>
      <c r="D841" s="465" t="s">
        <v>58</v>
      </c>
      <c r="E841" s="423"/>
      <c r="F841" s="319" t="s">
        <v>16</v>
      </c>
      <c r="G841" s="12" t="s">
        <v>1</v>
      </c>
      <c r="H841" s="26"/>
      <c r="I841" s="20"/>
      <c r="J841" s="20"/>
      <c r="K841" s="20"/>
      <c r="L841" s="20"/>
      <c r="M841" s="20"/>
      <c r="N841" s="20"/>
      <c r="O841" s="20"/>
      <c r="P841" s="20"/>
      <c r="Q841" s="20"/>
      <c r="R841" s="20">
        <f t="shared" ref="R841:R846" si="349">SUM(H841:Q841)</f>
        <v>0</v>
      </c>
      <c r="S841" s="21">
        <f>SUM(H841:Q841)/R$7</f>
        <v>0</v>
      </c>
      <c r="T841" s="16"/>
    </row>
    <row r="842" spans="1:20" x14ac:dyDescent="0.25">
      <c r="A842" s="442"/>
      <c r="B842" s="442"/>
      <c r="C842" s="442"/>
      <c r="D842" s="466"/>
      <c r="E842" s="423"/>
      <c r="F842" s="320"/>
      <c r="G842" s="9" t="s">
        <v>2</v>
      </c>
      <c r="H842" s="28"/>
      <c r="I842" s="29"/>
      <c r="J842" s="29"/>
      <c r="K842" s="29"/>
      <c r="L842" s="29"/>
      <c r="M842" s="29"/>
      <c r="N842" s="29"/>
      <c r="O842" s="29"/>
      <c r="P842" s="29"/>
      <c r="Q842" s="29"/>
      <c r="R842" s="29">
        <f t="shared" si="349"/>
        <v>0</v>
      </c>
      <c r="S842" s="22">
        <f>SUM(H842:Q842)/R$7</f>
        <v>0</v>
      </c>
      <c r="T842" s="65"/>
    </row>
    <row r="843" spans="1:20" x14ac:dyDescent="0.25">
      <c r="A843" s="442"/>
      <c r="B843" s="442"/>
      <c r="C843" s="442"/>
      <c r="D843" s="466"/>
      <c r="E843" s="423"/>
      <c r="F843" s="321"/>
      <c r="G843" s="23" t="s">
        <v>22</v>
      </c>
      <c r="H843" s="31">
        <f t="shared" ref="H843:Q843" si="350">+(H842*2+H841)/3</f>
        <v>0</v>
      </c>
      <c r="I843" s="31">
        <f t="shared" si="350"/>
        <v>0</v>
      </c>
      <c r="J843" s="31">
        <f t="shared" si="350"/>
        <v>0</v>
      </c>
      <c r="K843" s="31">
        <f t="shared" si="350"/>
        <v>0</v>
      </c>
      <c r="L843" s="31">
        <f t="shared" si="350"/>
        <v>0</v>
      </c>
      <c r="M843" s="31">
        <f t="shared" si="350"/>
        <v>0</v>
      </c>
      <c r="N843" s="31">
        <f t="shared" si="350"/>
        <v>0</v>
      </c>
      <c r="O843" s="31">
        <f t="shared" si="350"/>
        <v>0</v>
      </c>
      <c r="P843" s="31">
        <f t="shared" si="350"/>
        <v>0</v>
      </c>
      <c r="Q843" s="31">
        <f t="shared" si="350"/>
        <v>0</v>
      </c>
      <c r="R843" s="32">
        <f t="shared" si="349"/>
        <v>0</v>
      </c>
      <c r="S843" s="24">
        <f>SUM(S841:S842)/2</f>
        <v>0</v>
      </c>
      <c r="T843" s="65"/>
    </row>
    <row r="844" spans="1:20" x14ac:dyDescent="0.25">
      <c r="A844" s="442"/>
      <c r="B844" s="442"/>
      <c r="C844" s="442"/>
      <c r="D844" s="466"/>
      <c r="E844" s="423"/>
      <c r="F844" s="322" t="s">
        <v>20</v>
      </c>
      <c r="G844" s="9" t="s">
        <v>1</v>
      </c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>
        <f t="shared" si="349"/>
        <v>0</v>
      </c>
      <c r="S844" s="22">
        <f>SUM(H844:Q844)/R$7</f>
        <v>0</v>
      </c>
      <c r="T844" s="65"/>
    </row>
    <row r="845" spans="1:20" x14ac:dyDescent="0.25">
      <c r="A845" s="442"/>
      <c r="B845" s="442"/>
      <c r="C845" s="442"/>
      <c r="D845" s="466"/>
      <c r="E845" s="423"/>
      <c r="F845" s="322"/>
      <c r="G845" s="9" t="s">
        <v>2</v>
      </c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>
        <f t="shared" si="349"/>
        <v>0</v>
      </c>
      <c r="S845" s="22">
        <f>SUM(H845:Q845)/R$7</f>
        <v>0</v>
      </c>
      <c r="T845" s="65"/>
    </row>
    <row r="846" spans="1:20" x14ac:dyDescent="0.25">
      <c r="A846" s="442"/>
      <c r="B846" s="442"/>
      <c r="C846" s="442"/>
      <c r="D846" s="466"/>
      <c r="E846" s="423"/>
      <c r="F846" s="322"/>
      <c r="G846" s="23" t="s">
        <v>23</v>
      </c>
      <c r="H846" s="31">
        <f t="shared" ref="H846:Q846" si="351">+(H845*2+H844)/3</f>
        <v>0</v>
      </c>
      <c r="I846" s="31">
        <f t="shared" si="351"/>
        <v>0</v>
      </c>
      <c r="J846" s="31">
        <f t="shared" si="351"/>
        <v>0</v>
      </c>
      <c r="K846" s="31">
        <f t="shared" si="351"/>
        <v>0</v>
      </c>
      <c r="L846" s="31">
        <f t="shared" si="351"/>
        <v>0</v>
      </c>
      <c r="M846" s="31">
        <f t="shared" si="351"/>
        <v>0</v>
      </c>
      <c r="N846" s="31">
        <f t="shared" si="351"/>
        <v>0</v>
      </c>
      <c r="O846" s="31">
        <f t="shared" si="351"/>
        <v>0</v>
      </c>
      <c r="P846" s="31">
        <f t="shared" si="351"/>
        <v>0</v>
      </c>
      <c r="Q846" s="31">
        <f t="shared" si="351"/>
        <v>0</v>
      </c>
      <c r="R846" s="32">
        <f t="shared" si="349"/>
        <v>0</v>
      </c>
      <c r="S846" s="24">
        <f>SUM(S844:S845)/2</f>
        <v>0</v>
      </c>
      <c r="T846" s="65"/>
    </row>
    <row r="847" spans="1:20" ht="15.75" thickBot="1" x14ac:dyDescent="0.3">
      <c r="A847" s="442"/>
      <c r="B847" s="442"/>
      <c r="C847" s="442"/>
      <c r="D847" s="466"/>
      <c r="E847" s="423"/>
      <c r="F847" s="323" t="s">
        <v>21</v>
      </c>
      <c r="G847" s="323"/>
      <c r="H847" s="25">
        <f>SUM(H843,H846)/2</f>
        <v>0</v>
      </c>
      <c r="I847" s="25">
        <f t="shared" ref="I847:Q847" si="352">SUM(I843,I846)/2</f>
        <v>0</v>
      </c>
      <c r="J847" s="25">
        <f t="shared" si="352"/>
        <v>0</v>
      </c>
      <c r="K847" s="25">
        <f t="shared" si="352"/>
        <v>0</v>
      </c>
      <c r="L847" s="25">
        <f t="shared" si="352"/>
        <v>0</v>
      </c>
      <c r="M847" s="25">
        <f t="shared" si="352"/>
        <v>0</v>
      </c>
      <c r="N847" s="25">
        <f t="shared" si="352"/>
        <v>0</v>
      </c>
      <c r="O847" s="25">
        <f t="shared" si="352"/>
        <v>0</v>
      </c>
      <c r="P847" s="25">
        <f t="shared" si="352"/>
        <v>0</v>
      </c>
      <c r="Q847" s="25">
        <f t="shared" si="352"/>
        <v>0</v>
      </c>
      <c r="R847" s="25"/>
      <c r="S847" s="25">
        <f>SUM(S843,S846)/2</f>
        <v>0</v>
      </c>
      <c r="T847" s="11"/>
    </row>
    <row r="848" spans="1:20" ht="15" customHeight="1" x14ac:dyDescent="0.25">
      <c r="A848" s="441">
        <v>121</v>
      </c>
      <c r="B848" s="441" t="s">
        <v>55</v>
      </c>
      <c r="C848" s="441" t="s">
        <v>34</v>
      </c>
      <c r="D848" s="465" t="s">
        <v>58</v>
      </c>
      <c r="E848" s="423"/>
      <c r="F848" s="319" t="s">
        <v>16</v>
      </c>
      <c r="G848" s="12" t="s">
        <v>1</v>
      </c>
      <c r="H848" s="26"/>
      <c r="I848" s="20"/>
      <c r="J848" s="20"/>
      <c r="K848" s="20"/>
      <c r="L848" s="20"/>
      <c r="M848" s="20"/>
      <c r="N848" s="20"/>
      <c r="O848" s="20"/>
      <c r="P848" s="20"/>
      <c r="Q848" s="20"/>
      <c r="R848" s="20">
        <f t="shared" ref="R848:R853" si="353">SUM(H848:Q848)</f>
        <v>0</v>
      </c>
      <c r="S848" s="21">
        <f>SUM(H848:Q848)/R$7</f>
        <v>0</v>
      </c>
      <c r="T848" s="16"/>
    </row>
    <row r="849" spans="1:20" x14ac:dyDescent="0.25">
      <c r="A849" s="442"/>
      <c r="B849" s="442"/>
      <c r="C849" s="442"/>
      <c r="D849" s="466"/>
      <c r="E849" s="423"/>
      <c r="F849" s="320"/>
      <c r="G849" s="9" t="s">
        <v>2</v>
      </c>
      <c r="H849" s="28"/>
      <c r="I849" s="29"/>
      <c r="J849" s="29"/>
      <c r="K849" s="29"/>
      <c r="L849" s="29"/>
      <c r="M849" s="29"/>
      <c r="N849" s="29"/>
      <c r="O849" s="29"/>
      <c r="P849" s="29"/>
      <c r="Q849" s="29"/>
      <c r="R849" s="29">
        <f t="shared" si="353"/>
        <v>0</v>
      </c>
      <c r="S849" s="22">
        <f>SUM(H849:Q849)/R$7</f>
        <v>0</v>
      </c>
      <c r="T849" s="65"/>
    </row>
    <row r="850" spans="1:20" x14ac:dyDescent="0.25">
      <c r="A850" s="442"/>
      <c r="B850" s="442"/>
      <c r="C850" s="442"/>
      <c r="D850" s="466"/>
      <c r="E850" s="423"/>
      <c r="F850" s="321"/>
      <c r="G850" s="23" t="s">
        <v>22</v>
      </c>
      <c r="H850" s="31">
        <f t="shared" ref="H850:Q850" si="354">+(H849*2+H848)/3</f>
        <v>0</v>
      </c>
      <c r="I850" s="31">
        <f t="shared" si="354"/>
        <v>0</v>
      </c>
      <c r="J850" s="31">
        <f t="shared" si="354"/>
        <v>0</v>
      </c>
      <c r="K850" s="31">
        <f t="shared" si="354"/>
        <v>0</v>
      </c>
      <c r="L850" s="31">
        <f t="shared" si="354"/>
        <v>0</v>
      </c>
      <c r="M850" s="31">
        <f t="shared" si="354"/>
        <v>0</v>
      </c>
      <c r="N850" s="31">
        <f t="shared" si="354"/>
        <v>0</v>
      </c>
      <c r="O850" s="31">
        <f t="shared" si="354"/>
        <v>0</v>
      </c>
      <c r="P850" s="31">
        <f t="shared" si="354"/>
        <v>0</v>
      </c>
      <c r="Q850" s="31">
        <f t="shared" si="354"/>
        <v>0</v>
      </c>
      <c r="R850" s="32">
        <f t="shared" si="353"/>
        <v>0</v>
      </c>
      <c r="S850" s="24">
        <f>SUM(S848:S849)/2</f>
        <v>0</v>
      </c>
      <c r="T850" s="65"/>
    </row>
    <row r="851" spans="1:20" x14ac:dyDescent="0.25">
      <c r="A851" s="442"/>
      <c r="B851" s="442"/>
      <c r="C851" s="442"/>
      <c r="D851" s="466"/>
      <c r="E851" s="423"/>
      <c r="F851" s="322" t="s">
        <v>20</v>
      </c>
      <c r="G851" s="9" t="s">
        <v>1</v>
      </c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>
        <f t="shared" si="353"/>
        <v>0</v>
      </c>
      <c r="S851" s="22">
        <f>SUM(H851:Q851)/R$7</f>
        <v>0</v>
      </c>
      <c r="T851" s="65"/>
    </row>
    <row r="852" spans="1:20" x14ac:dyDescent="0.25">
      <c r="A852" s="442"/>
      <c r="B852" s="442"/>
      <c r="C852" s="442"/>
      <c r="D852" s="466"/>
      <c r="E852" s="423"/>
      <c r="F852" s="322"/>
      <c r="G852" s="9" t="s">
        <v>2</v>
      </c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>
        <f t="shared" si="353"/>
        <v>0</v>
      </c>
      <c r="S852" s="22">
        <f>SUM(H852:Q852)/R$7</f>
        <v>0</v>
      </c>
      <c r="T852" s="65"/>
    </row>
    <row r="853" spans="1:20" x14ac:dyDescent="0.25">
      <c r="A853" s="442"/>
      <c r="B853" s="442"/>
      <c r="C853" s="442"/>
      <c r="D853" s="466"/>
      <c r="E853" s="423"/>
      <c r="F853" s="322"/>
      <c r="G853" s="23" t="s">
        <v>23</v>
      </c>
      <c r="H853" s="31">
        <f t="shared" ref="H853:Q853" si="355">+(H852*2+H851)/3</f>
        <v>0</v>
      </c>
      <c r="I853" s="31">
        <f t="shared" si="355"/>
        <v>0</v>
      </c>
      <c r="J853" s="31">
        <f t="shared" si="355"/>
        <v>0</v>
      </c>
      <c r="K853" s="31">
        <f t="shared" si="355"/>
        <v>0</v>
      </c>
      <c r="L853" s="31">
        <f t="shared" si="355"/>
        <v>0</v>
      </c>
      <c r="M853" s="31">
        <f t="shared" si="355"/>
        <v>0</v>
      </c>
      <c r="N853" s="31">
        <f t="shared" si="355"/>
        <v>0</v>
      </c>
      <c r="O853" s="31">
        <f t="shared" si="355"/>
        <v>0</v>
      </c>
      <c r="P853" s="31">
        <f t="shared" si="355"/>
        <v>0</v>
      </c>
      <c r="Q853" s="31">
        <f t="shared" si="355"/>
        <v>0</v>
      </c>
      <c r="R853" s="32">
        <f t="shared" si="353"/>
        <v>0</v>
      </c>
      <c r="S853" s="24">
        <f>SUM(S851:S852)/2</f>
        <v>0</v>
      </c>
      <c r="T853" s="65"/>
    </row>
    <row r="854" spans="1:20" ht="15.75" thickBot="1" x14ac:dyDescent="0.3">
      <c r="A854" s="442"/>
      <c r="B854" s="442"/>
      <c r="C854" s="442"/>
      <c r="D854" s="466"/>
      <c r="E854" s="423"/>
      <c r="F854" s="323" t="s">
        <v>21</v>
      </c>
      <c r="G854" s="323"/>
      <c r="H854" s="25">
        <f>SUM(H850,H853)/2</f>
        <v>0</v>
      </c>
      <c r="I854" s="25">
        <f t="shared" ref="I854:Q854" si="356">SUM(I850,I853)/2</f>
        <v>0</v>
      </c>
      <c r="J854" s="25">
        <f t="shared" si="356"/>
        <v>0</v>
      </c>
      <c r="K854" s="25">
        <f t="shared" si="356"/>
        <v>0</v>
      </c>
      <c r="L854" s="25">
        <f t="shared" si="356"/>
        <v>0</v>
      </c>
      <c r="M854" s="25">
        <f t="shared" si="356"/>
        <v>0</v>
      </c>
      <c r="N854" s="25">
        <f t="shared" si="356"/>
        <v>0</v>
      </c>
      <c r="O854" s="25">
        <f t="shared" si="356"/>
        <v>0</v>
      </c>
      <c r="P854" s="25">
        <f t="shared" si="356"/>
        <v>0</v>
      </c>
      <c r="Q854" s="25">
        <f t="shared" si="356"/>
        <v>0</v>
      </c>
      <c r="R854" s="25"/>
      <c r="S854" s="25">
        <f>SUM(S850,S853)/2</f>
        <v>0</v>
      </c>
      <c r="T854" s="11"/>
    </row>
    <row r="855" spans="1:20" ht="15" customHeight="1" x14ac:dyDescent="0.25">
      <c r="A855" s="441">
        <v>122</v>
      </c>
      <c r="B855" s="441" t="s">
        <v>55</v>
      </c>
      <c r="C855" s="441" t="s">
        <v>34</v>
      </c>
      <c r="D855" s="465" t="s">
        <v>58</v>
      </c>
      <c r="E855" s="423"/>
      <c r="F855" s="319" t="s">
        <v>16</v>
      </c>
      <c r="G855" s="12" t="s">
        <v>1</v>
      </c>
      <c r="H855" s="26"/>
      <c r="I855" s="20"/>
      <c r="J855" s="20"/>
      <c r="K855" s="20"/>
      <c r="L855" s="20"/>
      <c r="M855" s="20"/>
      <c r="N855" s="20"/>
      <c r="O855" s="20"/>
      <c r="P855" s="20"/>
      <c r="Q855" s="20"/>
      <c r="R855" s="20">
        <f t="shared" ref="R855:R860" si="357">SUM(H855:Q855)</f>
        <v>0</v>
      </c>
      <c r="S855" s="21">
        <f>SUM(H855:Q855)/R$7</f>
        <v>0</v>
      </c>
      <c r="T855" s="16"/>
    </row>
    <row r="856" spans="1:20" x14ac:dyDescent="0.25">
      <c r="A856" s="442"/>
      <c r="B856" s="442"/>
      <c r="C856" s="442"/>
      <c r="D856" s="466"/>
      <c r="E856" s="423"/>
      <c r="F856" s="320"/>
      <c r="G856" s="9" t="s">
        <v>2</v>
      </c>
      <c r="H856" s="28"/>
      <c r="I856" s="29"/>
      <c r="J856" s="29"/>
      <c r="K856" s="29"/>
      <c r="L856" s="29"/>
      <c r="M856" s="29"/>
      <c r="N856" s="29"/>
      <c r="O856" s="29"/>
      <c r="P856" s="29"/>
      <c r="Q856" s="29"/>
      <c r="R856" s="29">
        <f t="shared" si="357"/>
        <v>0</v>
      </c>
      <c r="S856" s="22">
        <f>SUM(H856:Q856)/R$7</f>
        <v>0</v>
      </c>
      <c r="T856" s="65"/>
    </row>
    <row r="857" spans="1:20" x14ac:dyDescent="0.25">
      <c r="A857" s="442"/>
      <c r="B857" s="442"/>
      <c r="C857" s="442"/>
      <c r="D857" s="466"/>
      <c r="E857" s="423"/>
      <c r="F857" s="321"/>
      <c r="G857" s="23" t="s">
        <v>22</v>
      </c>
      <c r="H857" s="31">
        <f t="shared" ref="H857:Q857" si="358">+(H856*2+H855)/3</f>
        <v>0</v>
      </c>
      <c r="I857" s="31">
        <f t="shared" si="358"/>
        <v>0</v>
      </c>
      <c r="J857" s="31">
        <f t="shared" si="358"/>
        <v>0</v>
      </c>
      <c r="K857" s="31">
        <f t="shared" si="358"/>
        <v>0</v>
      </c>
      <c r="L857" s="31">
        <f t="shared" si="358"/>
        <v>0</v>
      </c>
      <c r="M857" s="31">
        <f t="shared" si="358"/>
        <v>0</v>
      </c>
      <c r="N857" s="31">
        <f t="shared" si="358"/>
        <v>0</v>
      </c>
      <c r="O857" s="31">
        <f t="shared" si="358"/>
        <v>0</v>
      </c>
      <c r="P857" s="31">
        <f t="shared" si="358"/>
        <v>0</v>
      </c>
      <c r="Q857" s="31">
        <f t="shared" si="358"/>
        <v>0</v>
      </c>
      <c r="R857" s="32">
        <f t="shared" si="357"/>
        <v>0</v>
      </c>
      <c r="S857" s="24">
        <f>SUM(S855:S856)/2</f>
        <v>0</v>
      </c>
      <c r="T857" s="65"/>
    </row>
    <row r="858" spans="1:20" x14ac:dyDescent="0.25">
      <c r="A858" s="442"/>
      <c r="B858" s="442"/>
      <c r="C858" s="442"/>
      <c r="D858" s="466"/>
      <c r="E858" s="423"/>
      <c r="F858" s="322" t="s">
        <v>20</v>
      </c>
      <c r="G858" s="9" t="s">
        <v>1</v>
      </c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>
        <f t="shared" si="357"/>
        <v>0</v>
      </c>
      <c r="S858" s="22">
        <f>SUM(H858:Q858)/R$7</f>
        <v>0</v>
      </c>
      <c r="T858" s="65"/>
    </row>
    <row r="859" spans="1:20" x14ac:dyDescent="0.25">
      <c r="A859" s="442"/>
      <c r="B859" s="442"/>
      <c r="C859" s="442"/>
      <c r="D859" s="466"/>
      <c r="E859" s="423"/>
      <c r="F859" s="322"/>
      <c r="G859" s="9" t="s">
        <v>2</v>
      </c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>
        <f t="shared" si="357"/>
        <v>0</v>
      </c>
      <c r="S859" s="22">
        <f>SUM(H859:Q859)/R$7</f>
        <v>0</v>
      </c>
      <c r="T859" s="65"/>
    </row>
    <row r="860" spans="1:20" x14ac:dyDescent="0.25">
      <c r="A860" s="442"/>
      <c r="B860" s="442"/>
      <c r="C860" s="442"/>
      <c r="D860" s="466"/>
      <c r="E860" s="423"/>
      <c r="F860" s="322"/>
      <c r="G860" s="23" t="s">
        <v>23</v>
      </c>
      <c r="H860" s="31">
        <f t="shared" ref="H860:Q860" si="359">+(H859*2+H858)/3</f>
        <v>0</v>
      </c>
      <c r="I860" s="31">
        <f t="shared" si="359"/>
        <v>0</v>
      </c>
      <c r="J860" s="31">
        <f t="shared" si="359"/>
        <v>0</v>
      </c>
      <c r="K860" s="31">
        <f t="shared" si="359"/>
        <v>0</v>
      </c>
      <c r="L860" s="31">
        <f t="shared" si="359"/>
        <v>0</v>
      </c>
      <c r="M860" s="31">
        <f t="shared" si="359"/>
        <v>0</v>
      </c>
      <c r="N860" s="31">
        <f t="shared" si="359"/>
        <v>0</v>
      </c>
      <c r="O860" s="31">
        <f t="shared" si="359"/>
        <v>0</v>
      </c>
      <c r="P860" s="31">
        <f t="shared" si="359"/>
        <v>0</v>
      </c>
      <c r="Q860" s="31">
        <f t="shared" si="359"/>
        <v>0</v>
      </c>
      <c r="R860" s="32">
        <f t="shared" si="357"/>
        <v>0</v>
      </c>
      <c r="S860" s="24">
        <f>SUM(S858:S859)/2</f>
        <v>0</v>
      </c>
      <c r="T860" s="65"/>
    </row>
    <row r="861" spans="1:20" ht="15.75" thickBot="1" x14ac:dyDescent="0.3">
      <c r="A861" s="442"/>
      <c r="B861" s="442"/>
      <c r="C861" s="442"/>
      <c r="D861" s="466"/>
      <c r="E861" s="423"/>
      <c r="F861" s="323" t="s">
        <v>21</v>
      </c>
      <c r="G861" s="323"/>
      <c r="H861" s="25">
        <f>SUM(H857,H860)/2</f>
        <v>0</v>
      </c>
      <c r="I861" s="25">
        <f t="shared" ref="I861:Q861" si="360">SUM(I857,I860)/2</f>
        <v>0</v>
      </c>
      <c r="J861" s="25">
        <f t="shared" si="360"/>
        <v>0</v>
      </c>
      <c r="K861" s="25">
        <f t="shared" si="360"/>
        <v>0</v>
      </c>
      <c r="L861" s="25">
        <f t="shared" si="360"/>
        <v>0</v>
      </c>
      <c r="M861" s="25">
        <f t="shared" si="360"/>
        <v>0</v>
      </c>
      <c r="N861" s="25">
        <f t="shared" si="360"/>
        <v>0</v>
      </c>
      <c r="O861" s="25">
        <f t="shared" si="360"/>
        <v>0</v>
      </c>
      <c r="P861" s="25">
        <f t="shared" si="360"/>
        <v>0</v>
      </c>
      <c r="Q861" s="25">
        <f t="shared" si="360"/>
        <v>0</v>
      </c>
      <c r="R861" s="25"/>
      <c r="S861" s="25">
        <f>SUM(S857,S860)/2</f>
        <v>0</v>
      </c>
      <c r="T861" s="11"/>
    </row>
    <row r="862" spans="1:20" ht="15" customHeight="1" x14ac:dyDescent="0.25">
      <c r="A862" s="441">
        <v>123</v>
      </c>
      <c r="B862" s="441" t="s">
        <v>55</v>
      </c>
      <c r="C862" s="441" t="s">
        <v>34</v>
      </c>
      <c r="D862" s="465" t="s">
        <v>58</v>
      </c>
      <c r="E862" s="423"/>
      <c r="F862" s="319" t="s">
        <v>16</v>
      </c>
      <c r="G862" s="12" t="s">
        <v>1</v>
      </c>
      <c r="H862" s="26"/>
      <c r="I862" s="20"/>
      <c r="J862" s="20"/>
      <c r="K862" s="20"/>
      <c r="L862" s="20"/>
      <c r="M862" s="20"/>
      <c r="N862" s="20"/>
      <c r="O862" s="20"/>
      <c r="P862" s="20"/>
      <c r="Q862" s="20"/>
      <c r="R862" s="20">
        <f t="shared" ref="R862:R867" si="361">SUM(H862:Q862)</f>
        <v>0</v>
      </c>
      <c r="S862" s="21">
        <f>SUM(H862:Q862)/R$7</f>
        <v>0</v>
      </c>
      <c r="T862" s="16"/>
    </row>
    <row r="863" spans="1:20" x14ac:dyDescent="0.25">
      <c r="A863" s="442"/>
      <c r="B863" s="442"/>
      <c r="C863" s="442"/>
      <c r="D863" s="466"/>
      <c r="E863" s="423"/>
      <c r="F863" s="320"/>
      <c r="G863" s="9" t="s">
        <v>2</v>
      </c>
      <c r="H863" s="28"/>
      <c r="I863" s="29"/>
      <c r="J863" s="29"/>
      <c r="K863" s="29"/>
      <c r="L863" s="29"/>
      <c r="M863" s="29"/>
      <c r="N863" s="29"/>
      <c r="O863" s="29"/>
      <c r="P863" s="29"/>
      <c r="Q863" s="29"/>
      <c r="R863" s="29">
        <f t="shared" si="361"/>
        <v>0</v>
      </c>
      <c r="S863" s="22">
        <f>SUM(H863:Q863)/R$7</f>
        <v>0</v>
      </c>
      <c r="T863" s="65"/>
    </row>
    <row r="864" spans="1:20" x14ac:dyDescent="0.25">
      <c r="A864" s="442"/>
      <c r="B864" s="442"/>
      <c r="C864" s="442"/>
      <c r="D864" s="466"/>
      <c r="E864" s="423"/>
      <c r="F864" s="321"/>
      <c r="G864" s="23" t="s">
        <v>22</v>
      </c>
      <c r="H864" s="31">
        <f t="shared" ref="H864:Q864" si="362">+(H863*2+H862)/3</f>
        <v>0</v>
      </c>
      <c r="I864" s="31">
        <f t="shared" si="362"/>
        <v>0</v>
      </c>
      <c r="J864" s="31">
        <f t="shared" si="362"/>
        <v>0</v>
      </c>
      <c r="K864" s="31">
        <f t="shared" si="362"/>
        <v>0</v>
      </c>
      <c r="L864" s="31">
        <f t="shared" si="362"/>
        <v>0</v>
      </c>
      <c r="M864" s="31">
        <f t="shared" si="362"/>
        <v>0</v>
      </c>
      <c r="N864" s="31">
        <f t="shared" si="362"/>
        <v>0</v>
      </c>
      <c r="O864" s="31">
        <f t="shared" si="362"/>
        <v>0</v>
      </c>
      <c r="P864" s="31">
        <f t="shared" si="362"/>
        <v>0</v>
      </c>
      <c r="Q864" s="31">
        <f t="shared" si="362"/>
        <v>0</v>
      </c>
      <c r="R864" s="32">
        <f t="shared" si="361"/>
        <v>0</v>
      </c>
      <c r="S864" s="24">
        <f>SUM(S862:S863)/2</f>
        <v>0</v>
      </c>
      <c r="T864" s="65"/>
    </row>
    <row r="865" spans="1:20" x14ac:dyDescent="0.25">
      <c r="A865" s="442"/>
      <c r="B865" s="442"/>
      <c r="C865" s="442"/>
      <c r="D865" s="466"/>
      <c r="E865" s="423"/>
      <c r="F865" s="322" t="s">
        <v>20</v>
      </c>
      <c r="G865" s="9" t="s">
        <v>1</v>
      </c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>
        <f t="shared" si="361"/>
        <v>0</v>
      </c>
      <c r="S865" s="22">
        <f>SUM(H865:Q865)/R$7</f>
        <v>0</v>
      </c>
      <c r="T865" s="65"/>
    </row>
    <row r="866" spans="1:20" x14ac:dyDescent="0.25">
      <c r="A866" s="442"/>
      <c r="B866" s="442"/>
      <c r="C866" s="442"/>
      <c r="D866" s="466"/>
      <c r="E866" s="423"/>
      <c r="F866" s="322"/>
      <c r="G866" s="9" t="s">
        <v>2</v>
      </c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>
        <f t="shared" si="361"/>
        <v>0</v>
      </c>
      <c r="S866" s="22">
        <f>SUM(H866:Q866)/R$7</f>
        <v>0</v>
      </c>
      <c r="T866" s="65"/>
    </row>
    <row r="867" spans="1:20" x14ac:dyDescent="0.25">
      <c r="A867" s="442"/>
      <c r="B867" s="442"/>
      <c r="C867" s="442"/>
      <c r="D867" s="466"/>
      <c r="E867" s="423"/>
      <c r="F867" s="322"/>
      <c r="G867" s="23" t="s">
        <v>23</v>
      </c>
      <c r="H867" s="31">
        <f t="shared" ref="H867:Q867" si="363">+(H866*2+H865)/3</f>
        <v>0</v>
      </c>
      <c r="I867" s="31">
        <f t="shared" si="363"/>
        <v>0</v>
      </c>
      <c r="J867" s="31">
        <f t="shared" si="363"/>
        <v>0</v>
      </c>
      <c r="K867" s="31">
        <f t="shared" si="363"/>
        <v>0</v>
      </c>
      <c r="L867" s="31">
        <f t="shared" si="363"/>
        <v>0</v>
      </c>
      <c r="M867" s="31">
        <f t="shared" si="363"/>
        <v>0</v>
      </c>
      <c r="N867" s="31">
        <f t="shared" si="363"/>
        <v>0</v>
      </c>
      <c r="O867" s="31">
        <f t="shared" si="363"/>
        <v>0</v>
      </c>
      <c r="P867" s="31">
        <f t="shared" si="363"/>
        <v>0</v>
      </c>
      <c r="Q867" s="31">
        <f t="shared" si="363"/>
        <v>0</v>
      </c>
      <c r="R867" s="32">
        <f t="shared" si="361"/>
        <v>0</v>
      </c>
      <c r="S867" s="24">
        <f>SUM(S865:S866)/2</f>
        <v>0</v>
      </c>
      <c r="T867" s="65"/>
    </row>
    <row r="868" spans="1:20" ht="15.75" thickBot="1" x14ac:dyDescent="0.3">
      <c r="A868" s="442"/>
      <c r="B868" s="442"/>
      <c r="C868" s="442"/>
      <c r="D868" s="466"/>
      <c r="E868" s="423"/>
      <c r="F868" s="323" t="s">
        <v>21</v>
      </c>
      <c r="G868" s="323"/>
      <c r="H868" s="25">
        <f>SUM(H864,H867)/2</f>
        <v>0</v>
      </c>
      <c r="I868" s="25">
        <f t="shared" ref="I868:Q868" si="364">SUM(I864,I867)/2</f>
        <v>0</v>
      </c>
      <c r="J868" s="25">
        <f t="shared" si="364"/>
        <v>0</v>
      </c>
      <c r="K868" s="25">
        <f t="shared" si="364"/>
        <v>0</v>
      </c>
      <c r="L868" s="25">
        <f t="shared" si="364"/>
        <v>0</v>
      </c>
      <c r="M868" s="25">
        <f t="shared" si="364"/>
        <v>0</v>
      </c>
      <c r="N868" s="25">
        <f t="shared" si="364"/>
        <v>0</v>
      </c>
      <c r="O868" s="25">
        <f t="shared" si="364"/>
        <v>0</v>
      </c>
      <c r="P868" s="25">
        <f t="shared" si="364"/>
        <v>0</v>
      </c>
      <c r="Q868" s="25">
        <f t="shared" si="364"/>
        <v>0</v>
      </c>
      <c r="R868" s="25"/>
      <c r="S868" s="25">
        <f>SUM(S864,S867)/2</f>
        <v>0</v>
      </c>
      <c r="T868" s="11"/>
    </row>
    <row r="869" spans="1:20" ht="15" customHeight="1" x14ac:dyDescent="0.25">
      <c r="A869" s="441">
        <v>124</v>
      </c>
      <c r="B869" s="441" t="s">
        <v>55</v>
      </c>
      <c r="C869" s="441" t="s">
        <v>34</v>
      </c>
      <c r="D869" s="465" t="s">
        <v>58</v>
      </c>
      <c r="E869" s="423"/>
      <c r="F869" s="319" t="s">
        <v>16</v>
      </c>
      <c r="G869" s="12" t="s">
        <v>1</v>
      </c>
      <c r="H869" s="26"/>
      <c r="I869" s="20"/>
      <c r="J869" s="20"/>
      <c r="K869" s="20"/>
      <c r="L869" s="20"/>
      <c r="M869" s="20"/>
      <c r="N869" s="20"/>
      <c r="O869" s="20"/>
      <c r="P869" s="20"/>
      <c r="Q869" s="20"/>
      <c r="R869" s="20">
        <f t="shared" ref="R869:R874" si="365">SUM(H869:Q869)</f>
        <v>0</v>
      </c>
      <c r="S869" s="21">
        <f>SUM(H869:Q869)/R$7</f>
        <v>0</v>
      </c>
      <c r="T869" s="16"/>
    </row>
    <row r="870" spans="1:20" x14ac:dyDescent="0.25">
      <c r="A870" s="442"/>
      <c r="B870" s="442"/>
      <c r="C870" s="442"/>
      <c r="D870" s="466"/>
      <c r="E870" s="423"/>
      <c r="F870" s="320"/>
      <c r="G870" s="9" t="s">
        <v>2</v>
      </c>
      <c r="H870" s="28"/>
      <c r="I870" s="29"/>
      <c r="J870" s="29"/>
      <c r="K870" s="29"/>
      <c r="L870" s="29"/>
      <c r="M870" s="29"/>
      <c r="N870" s="29"/>
      <c r="O870" s="29"/>
      <c r="P870" s="29"/>
      <c r="Q870" s="29"/>
      <c r="R870" s="29">
        <f t="shared" si="365"/>
        <v>0</v>
      </c>
      <c r="S870" s="22">
        <f>SUM(H870:Q870)/R$7</f>
        <v>0</v>
      </c>
      <c r="T870" s="65"/>
    </row>
    <row r="871" spans="1:20" x14ac:dyDescent="0.25">
      <c r="A871" s="442"/>
      <c r="B871" s="442"/>
      <c r="C871" s="442"/>
      <c r="D871" s="466"/>
      <c r="E871" s="423"/>
      <c r="F871" s="321"/>
      <c r="G871" s="23" t="s">
        <v>22</v>
      </c>
      <c r="H871" s="31">
        <f t="shared" ref="H871:Q871" si="366">+(H870*2+H869)/3</f>
        <v>0</v>
      </c>
      <c r="I871" s="31">
        <f t="shared" si="366"/>
        <v>0</v>
      </c>
      <c r="J871" s="31">
        <f t="shared" si="366"/>
        <v>0</v>
      </c>
      <c r="K871" s="31">
        <f t="shared" si="366"/>
        <v>0</v>
      </c>
      <c r="L871" s="31">
        <f t="shared" si="366"/>
        <v>0</v>
      </c>
      <c r="M871" s="31">
        <f t="shared" si="366"/>
        <v>0</v>
      </c>
      <c r="N871" s="31">
        <f t="shared" si="366"/>
        <v>0</v>
      </c>
      <c r="O871" s="31">
        <f t="shared" si="366"/>
        <v>0</v>
      </c>
      <c r="P871" s="31">
        <f t="shared" si="366"/>
        <v>0</v>
      </c>
      <c r="Q871" s="31">
        <f t="shared" si="366"/>
        <v>0</v>
      </c>
      <c r="R871" s="32">
        <f t="shared" si="365"/>
        <v>0</v>
      </c>
      <c r="S871" s="24">
        <f>SUM(S869:S870)/2</f>
        <v>0</v>
      </c>
      <c r="T871" s="65"/>
    </row>
    <row r="872" spans="1:20" x14ac:dyDescent="0.25">
      <c r="A872" s="442"/>
      <c r="B872" s="442"/>
      <c r="C872" s="442"/>
      <c r="D872" s="466"/>
      <c r="E872" s="423"/>
      <c r="F872" s="322" t="s">
        <v>20</v>
      </c>
      <c r="G872" s="9" t="s">
        <v>1</v>
      </c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>
        <f t="shared" si="365"/>
        <v>0</v>
      </c>
      <c r="S872" s="22">
        <f>SUM(H872:Q872)/R$7</f>
        <v>0</v>
      </c>
      <c r="T872" s="65"/>
    </row>
    <row r="873" spans="1:20" x14ac:dyDescent="0.25">
      <c r="A873" s="442"/>
      <c r="B873" s="442"/>
      <c r="C873" s="442"/>
      <c r="D873" s="466"/>
      <c r="E873" s="423"/>
      <c r="F873" s="322"/>
      <c r="G873" s="9" t="s">
        <v>2</v>
      </c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>
        <f t="shared" si="365"/>
        <v>0</v>
      </c>
      <c r="S873" s="22">
        <f>SUM(H873:Q873)/R$7</f>
        <v>0</v>
      </c>
      <c r="T873" s="65"/>
    </row>
    <row r="874" spans="1:20" x14ac:dyDescent="0.25">
      <c r="A874" s="442"/>
      <c r="B874" s="442"/>
      <c r="C874" s="442"/>
      <c r="D874" s="466"/>
      <c r="E874" s="423"/>
      <c r="F874" s="322"/>
      <c r="G874" s="23" t="s">
        <v>23</v>
      </c>
      <c r="H874" s="31">
        <f t="shared" ref="H874:Q874" si="367">+(H873*2+H872)/3</f>
        <v>0</v>
      </c>
      <c r="I874" s="31">
        <f t="shared" si="367"/>
        <v>0</v>
      </c>
      <c r="J874" s="31">
        <f t="shared" si="367"/>
        <v>0</v>
      </c>
      <c r="K874" s="31">
        <f t="shared" si="367"/>
        <v>0</v>
      </c>
      <c r="L874" s="31">
        <f t="shared" si="367"/>
        <v>0</v>
      </c>
      <c r="M874" s="31">
        <f t="shared" si="367"/>
        <v>0</v>
      </c>
      <c r="N874" s="31">
        <f t="shared" si="367"/>
        <v>0</v>
      </c>
      <c r="O874" s="31">
        <f t="shared" si="367"/>
        <v>0</v>
      </c>
      <c r="P874" s="31">
        <f t="shared" si="367"/>
        <v>0</v>
      </c>
      <c r="Q874" s="31">
        <f t="shared" si="367"/>
        <v>0</v>
      </c>
      <c r="R874" s="32">
        <f t="shared" si="365"/>
        <v>0</v>
      </c>
      <c r="S874" s="24">
        <f>SUM(S872:S873)/2</f>
        <v>0</v>
      </c>
      <c r="T874" s="65"/>
    </row>
    <row r="875" spans="1:20" ht="15.75" thickBot="1" x14ac:dyDescent="0.3">
      <c r="A875" s="442"/>
      <c r="B875" s="442"/>
      <c r="C875" s="442"/>
      <c r="D875" s="466"/>
      <c r="E875" s="423"/>
      <c r="F875" s="323" t="s">
        <v>21</v>
      </c>
      <c r="G875" s="323"/>
      <c r="H875" s="25">
        <f>SUM(H871,H874)/2</f>
        <v>0</v>
      </c>
      <c r="I875" s="25">
        <f t="shared" ref="I875:Q875" si="368">SUM(I871,I874)/2</f>
        <v>0</v>
      </c>
      <c r="J875" s="25">
        <f t="shared" si="368"/>
        <v>0</v>
      </c>
      <c r="K875" s="25">
        <f t="shared" si="368"/>
        <v>0</v>
      </c>
      <c r="L875" s="25">
        <f t="shared" si="368"/>
        <v>0</v>
      </c>
      <c r="M875" s="25">
        <f t="shared" si="368"/>
        <v>0</v>
      </c>
      <c r="N875" s="25">
        <f t="shared" si="368"/>
        <v>0</v>
      </c>
      <c r="O875" s="25">
        <f t="shared" si="368"/>
        <v>0</v>
      </c>
      <c r="P875" s="25">
        <f t="shared" si="368"/>
        <v>0</v>
      </c>
      <c r="Q875" s="25">
        <f t="shared" si="368"/>
        <v>0</v>
      </c>
      <c r="R875" s="25"/>
      <c r="S875" s="25">
        <f>SUM(S871,S874)/2</f>
        <v>0</v>
      </c>
      <c r="T875" s="11"/>
    </row>
    <row r="877" spans="1:20" x14ac:dyDescent="0.25">
      <c r="G877" t="s">
        <v>19</v>
      </c>
      <c r="M877" s="419"/>
      <c r="N877" s="419"/>
      <c r="O877" s="419"/>
      <c r="P877" s="419"/>
      <c r="Q877" s="419"/>
    </row>
  </sheetData>
  <mergeCells count="1014">
    <mergeCell ref="A834:A840"/>
    <mergeCell ref="B834:B840"/>
    <mergeCell ref="C834:C840"/>
    <mergeCell ref="D834:D840"/>
    <mergeCell ref="E834:E840"/>
    <mergeCell ref="M877:Q877"/>
    <mergeCell ref="F869:F871"/>
    <mergeCell ref="F872:F874"/>
    <mergeCell ref="F875:G875"/>
    <mergeCell ref="F862:F864"/>
    <mergeCell ref="F865:F867"/>
    <mergeCell ref="F868:G868"/>
    <mergeCell ref="A869:A875"/>
    <mergeCell ref="B869:B875"/>
    <mergeCell ref="C869:C875"/>
    <mergeCell ref="D869:D875"/>
    <mergeCell ref="E869:E875"/>
    <mergeCell ref="A862:A868"/>
    <mergeCell ref="B862:B868"/>
    <mergeCell ref="C862:C868"/>
    <mergeCell ref="D862:D868"/>
    <mergeCell ref="E862:E868"/>
    <mergeCell ref="A806:A812"/>
    <mergeCell ref="B806:B812"/>
    <mergeCell ref="C806:C812"/>
    <mergeCell ref="D806:D812"/>
    <mergeCell ref="E806:E812"/>
    <mergeCell ref="B848:B854"/>
    <mergeCell ref="C848:C854"/>
    <mergeCell ref="D848:D854"/>
    <mergeCell ref="E848:E854"/>
    <mergeCell ref="F855:F857"/>
    <mergeCell ref="F858:F860"/>
    <mergeCell ref="F861:G861"/>
    <mergeCell ref="F848:F850"/>
    <mergeCell ref="F851:F853"/>
    <mergeCell ref="F854:G854"/>
    <mergeCell ref="F841:F843"/>
    <mergeCell ref="F844:F846"/>
    <mergeCell ref="F847:G847"/>
    <mergeCell ref="F834:F836"/>
    <mergeCell ref="F837:F839"/>
    <mergeCell ref="F840:G840"/>
    <mergeCell ref="A855:A861"/>
    <mergeCell ref="B855:B861"/>
    <mergeCell ref="C855:C861"/>
    <mergeCell ref="D855:D861"/>
    <mergeCell ref="E855:E861"/>
    <mergeCell ref="A848:A854"/>
    <mergeCell ref="A841:A847"/>
    <mergeCell ref="B841:B847"/>
    <mergeCell ref="C841:C847"/>
    <mergeCell ref="D841:D847"/>
    <mergeCell ref="E841:E847"/>
    <mergeCell ref="A778:A784"/>
    <mergeCell ref="B778:B784"/>
    <mergeCell ref="C778:C784"/>
    <mergeCell ref="D778:D784"/>
    <mergeCell ref="E778:E784"/>
    <mergeCell ref="B820:B826"/>
    <mergeCell ref="C820:C826"/>
    <mergeCell ref="D820:D826"/>
    <mergeCell ref="E820:E826"/>
    <mergeCell ref="F827:F829"/>
    <mergeCell ref="F830:F832"/>
    <mergeCell ref="F833:G833"/>
    <mergeCell ref="F820:F822"/>
    <mergeCell ref="F823:F825"/>
    <mergeCell ref="F826:G826"/>
    <mergeCell ref="F813:F815"/>
    <mergeCell ref="F816:F818"/>
    <mergeCell ref="F819:G819"/>
    <mergeCell ref="F806:F808"/>
    <mergeCell ref="F809:F811"/>
    <mergeCell ref="F812:G812"/>
    <mergeCell ref="A827:A833"/>
    <mergeCell ref="B827:B833"/>
    <mergeCell ref="C827:C833"/>
    <mergeCell ref="D827:D833"/>
    <mergeCell ref="E827:E833"/>
    <mergeCell ref="A820:A826"/>
    <mergeCell ref="A813:A819"/>
    <mergeCell ref="B813:B819"/>
    <mergeCell ref="C813:C819"/>
    <mergeCell ref="D813:D819"/>
    <mergeCell ref="E813:E819"/>
    <mergeCell ref="A750:A756"/>
    <mergeCell ref="B750:B756"/>
    <mergeCell ref="C750:C756"/>
    <mergeCell ref="D750:D756"/>
    <mergeCell ref="E750:E756"/>
    <mergeCell ref="B792:B798"/>
    <mergeCell ref="C792:C798"/>
    <mergeCell ref="D792:D798"/>
    <mergeCell ref="E792:E798"/>
    <mergeCell ref="F799:F801"/>
    <mergeCell ref="F802:F804"/>
    <mergeCell ref="F805:G805"/>
    <mergeCell ref="F792:F794"/>
    <mergeCell ref="F795:F797"/>
    <mergeCell ref="F798:G798"/>
    <mergeCell ref="F785:F787"/>
    <mergeCell ref="F788:F790"/>
    <mergeCell ref="F791:G791"/>
    <mergeCell ref="F778:F780"/>
    <mergeCell ref="F781:F783"/>
    <mergeCell ref="F784:G784"/>
    <mergeCell ref="A799:A805"/>
    <mergeCell ref="B799:B805"/>
    <mergeCell ref="C799:C805"/>
    <mergeCell ref="D799:D805"/>
    <mergeCell ref="E799:E805"/>
    <mergeCell ref="A792:A798"/>
    <mergeCell ref="A785:A791"/>
    <mergeCell ref="B785:B791"/>
    <mergeCell ref="C785:C791"/>
    <mergeCell ref="D785:D791"/>
    <mergeCell ref="E785:E791"/>
    <mergeCell ref="A722:A728"/>
    <mergeCell ref="B722:B728"/>
    <mergeCell ref="C722:C728"/>
    <mergeCell ref="D722:D728"/>
    <mergeCell ref="E722:E728"/>
    <mergeCell ref="B764:B770"/>
    <mergeCell ref="C764:C770"/>
    <mergeCell ref="D764:D770"/>
    <mergeCell ref="E764:E770"/>
    <mergeCell ref="F771:F773"/>
    <mergeCell ref="F774:F776"/>
    <mergeCell ref="F777:G777"/>
    <mergeCell ref="F764:F766"/>
    <mergeCell ref="F767:F769"/>
    <mergeCell ref="F770:G770"/>
    <mergeCell ref="F757:F759"/>
    <mergeCell ref="F760:F762"/>
    <mergeCell ref="F763:G763"/>
    <mergeCell ref="F750:F752"/>
    <mergeCell ref="F753:F755"/>
    <mergeCell ref="F756:G756"/>
    <mergeCell ref="A771:A777"/>
    <mergeCell ref="B771:B777"/>
    <mergeCell ref="C771:C777"/>
    <mergeCell ref="D771:D777"/>
    <mergeCell ref="E771:E777"/>
    <mergeCell ref="A764:A770"/>
    <mergeCell ref="A757:A763"/>
    <mergeCell ref="B757:B763"/>
    <mergeCell ref="C757:C763"/>
    <mergeCell ref="D757:D763"/>
    <mergeCell ref="E757:E763"/>
    <mergeCell ref="A694:A700"/>
    <mergeCell ref="B694:B700"/>
    <mergeCell ref="C694:C700"/>
    <mergeCell ref="D694:D700"/>
    <mergeCell ref="E694:E700"/>
    <mergeCell ref="B736:B742"/>
    <mergeCell ref="C736:C742"/>
    <mergeCell ref="D736:D742"/>
    <mergeCell ref="E736:E742"/>
    <mergeCell ref="F743:F745"/>
    <mergeCell ref="F746:F748"/>
    <mergeCell ref="F749:G749"/>
    <mergeCell ref="F736:F738"/>
    <mergeCell ref="F739:F741"/>
    <mergeCell ref="F742:G742"/>
    <mergeCell ref="F729:F731"/>
    <mergeCell ref="F732:F734"/>
    <mergeCell ref="F735:G735"/>
    <mergeCell ref="F722:F724"/>
    <mergeCell ref="F725:F727"/>
    <mergeCell ref="F728:G728"/>
    <mergeCell ref="A743:A749"/>
    <mergeCell ref="B743:B749"/>
    <mergeCell ref="C743:C749"/>
    <mergeCell ref="D743:D749"/>
    <mergeCell ref="E743:E749"/>
    <mergeCell ref="A736:A742"/>
    <mergeCell ref="A729:A735"/>
    <mergeCell ref="B729:B735"/>
    <mergeCell ref="C729:C735"/>
    <mergeCell ref="D729:D735"/>
    <mergeCell ref="E729:E735"/>
    <mergeCell ref="A666:A672"/>
    <mergeCell ref="B666:B672"/>
    <mergeCell ref="C666:C672"/>
    <mergeCell ref="D666:D672"/>
    <mergeCell ref="E666:E672"/>
    <mergeCell ref="B708:B714"/>
    <mergeCell ref="C708:C714"/>
    <mergeCell ref="D708:D714"/>
    <mergeCell ref="E708:E714"/>
    <mergeCell ref="F715:F717"/>
    <mergeCell ref="F718:F720"/>
    <mergeCell ref="F721:G721"/>
    <mergeCell ref="F708:F710"/>
    <mergeCell ref="F711:F713"/>
    <mergeCell ref="F714:G714"/>
    <mergeCell ref="F701:F703"/>
    <mergeCell ref="F704:F706"/>
    <mergeCell ref="F707:G707"/>
    <mergeCell ref="F694:F696"/>
    <mergeCell ref="F697:F699"/>
    <mergeCell ref="F700:G700"/>
    <mergeCell ref="A715:A721"/>
    <mergeCell ref="B715:B721"/>
    <mergeCell ref="C715:C721"/>
    <mergeCell ref="D715:D721"/>
    <mergeCell ref="E715:E721"/>
    <mergeCell ref="A708:A714"/>
    <mergeCell ref="A701:A707"/>
    <mergeCell ref="B701:B707"/>
    <mergeCell ref="C701:C707"/>
    <mergeCell ref="D701:D707"/>
    <mergeCell ref="E701:E707"/>
    <mergeCell ref="A638:A644"/>
    <mergeCell ref="B638:B644"/>
    <mergeCell ref="C638:C644"/>
    <mergeCell ref="D638:D644"/>
    <mergeCell ref="E638:E644"/>
    <mergeCell ref="B680:B686"/>
    <mergeCell ref="C680:C686"/>
    <mergeCell ref="D680:D686"/>
    <mergeCell ref="E680:E686"/>
    <mergeCell ref="F687:F689"/>
    <mergeCell ref="F690:F692"/>
    <mergeCell ref="F693:G693"/>
    <mergeCell ref="F680:F682"/>
    <mergeCell ref="F683:F685"/>
    <mergeCell ref="F686:G686"/>
    <mergeCell ref="F673:F675"/>
    <mergeCell ref="F676:F678"/>
    <mergeCell ref="F679:G679"/>
    <mergeCell ref="F666:F668"/>
    <mergeCell ref="F669:F671"/>
    <mergeCell ref="F672:G672"/>
    <mergeCell ref="A687:A693"/>
    <mergeCell ref="B687:B693"/>
    <mergeCell ref="C687:C693"/>
    <mergeCell ref="D687:D693"/>
    <mergeCell ref="E687:E693"/>
    <mergeCell ref="A680:A686"/>
    <mergeCell ref="A673:A679"/>
    <mergeCell ref="B673:B679"/>
    <mergeCell ref="C673:C679"/>
    <mergeCell ref="D673:D679"/>
    <mergeCell ref="E673:E679"/>
    <mergeCell ref="A610:A616"/>
    <mergeCell ref="B610:B616"/>
    <mergeCell ref="C610:C616"/>
    <mergeCell ref="D610:D616"/>
    <mergeCell ref="E610:E616"/>
    <mergeCell ref="B652:B658"/>
    <mergeCell ref="C652:C658"/>
    <mergeCell ref="D652:D658"/>
    <mergeCell ref="E652:E658"/>
    <mergeCell ref="F659:F661"/>
    <mergeCell ref="F662:F664"/>
    <mergeCell ref="F665:G665"/>
    <mergeCell ref="F652:F654"/>
    <mergeCell ref="F655:F657"/>
    <mergeCell ref="F658:G658"/>
    <mergeCell ref="F645:F647"/>
    <mergeCell ref="F648:F650"/>
    <mergeCell ref="F651:G651"/>
    <mergeCell ref="F638:F640"/>
    <mergeCell ref="F641:F643"/>
    <mergeCell ref="F644:G644"/>
    <mergeCell ref="A659:A665"/>
    <mergeCell ref="B659:B665"/>
    <mergeCell ref="C659:C665"/>
    <mergeCell ref="D659:D665"/>
    <mergeCell ref="E659:E665"/>
    <mergeCell ref="A652:A658"/>
    <mergeCell ref="A645:A651"/>
    <mergeCell ref="B645:B651"/>
    <mergeCell ref="C645:C651"/>
    <mergeCell ref="D645:D651"/>
    <mergeCell ref="E645:E651"/>
    <mergeCell ref="A582:A588"/>
    <mergeCell ref="B582:B588"/>
    <mergeCell ref="C582:C588"/>
    <mergeCell ref="D582:D588"/>
    <mergeCell ref="E582:E588"/>
    <mergeCell ref="B624:B630"/>
    <mergeCell ref="C624:C630"/>
    <mergeCell ref="D624:D630"/>
    <mergeCell ref="E624:E630"/>
    <mergeCell ref="F631:F633"/>
    <mergeCell ref="F634:F636"/>
    <mergeCell ref="F637:G637"/>
    <mergeCell ref="F624:F626"/>
    <mergeCell ref="F627:F629"/>
    <mergeCell ref="F630:G630"/>
    <mergeCell ref="F617:F619"/>
    <mergeCell ref="F620:F622"/>
    <mergeCell ref="F623:G623"/>
    <mergeCell ref="F610:F612"/>
    <mergeCell ref="F613:F615"/>
    <mergeCell ref="F616:G616"/>
    <mergeCell ref="A631:A637"/>
    <mergeCell ref="B631:B637"/>
    <mergeCell ref="C631:C637"/>
    <mergeCell ref="D631:D637"/>
    <mergeCell ref="E631:E637"/>
    <mergeCell ref="A624:A630"/>
    <mergeCell ref="A617:A623"/>
    <mergeCell ref="B617:B623"/>
    <mergeCell ref="C617:C623"/>
    <mergeCell ref="D617:D623"/>
    <mergeCell ref="E617:E623"/>
    <mergeCell ref="A554:A560"/>
    <mergeCell ref="B554:B560"/>
    <mergeCell ref="C554:C560"/>
    <mergeCell ref="D554:D560"/>
    <mergeCell ref="E554:E560"/>
    <mergeCell ref="B596:B602"/>
    <mergeCell ref="C596:C602"/>
    <mergeCell ref="D596:D602"/>
    <mergeCell ref="E596:E602"/>
    <mergeCell ref="F603:F605"/>
    <mergeCell ref="F606:F608"/>
    <mergeCell ref="F609:G609"/>
    <mergeCell ref="F596:F598"/>
    <mergeCell ref="F599:F601"/>
    <mergeCell ref="F602:G602"/>
    <mergeCell ref="F589:F591"/>
    <mergeCell ref="F592:F594"/>
    <mergeCell ref="F595:G595"/>
    <mergeCell ref="F582:F584"/>
    <mergeCell ref="F585:F587"/>
    <mergeCell ref="F588:G588"/>
    <mergeCell ref="A603:A609"/>
    <mergeCell ref="B603:B609"/>
    <mergeCell ref="C603:C609"/>
    <mergeCell ref="D603:D609"/>
    <mergeCell ref="E603:E609"/>
    <mergeCell ref="A596:A602"/>
    <mergeCell ref="A589:A595"/>
    <mergeCell ref="B589:B595"/>
    <mergeCell ref="C589:C595"/>
    <mergeCell ref="D589:D595"/>
    <mergeCell ref="E589:E595"/>
    <mergeCell ref="A526:A532"/>
    <mergeCell ref="B526:B532"/>
    <mergeCell ref="C526:C532"/>
    <mergeCell ref="D526:D532"/>
    <mergeCell ref="E526:E532"/>
    <mergeCell ref="B568:B574"/>
    <mergeCell ref="C568:C574"/>
    <mergeCell ref="D568:D574"/>
    <mergeCell ref="E568:E574"/>
    <mergeCell ref="F575:F577"/>
    <mergeCell ref="F578:F580"/>
    <mergeCell ref="F581:G581"/>
    <mergeCell ref="F568:F570"/>
    <mergeCell ref="F571:F573"/>
    <mergeCell ref="F574:G574"/>
    <mergeCell ref="F561:F563"/>
    <mergeCell ref="F564:F566"/>
    <mergeCell ref="F567:G567"/>
    <mergeCell ref="F554:F556"/>
    <mergeCell ref="F557:F559"/>
    <mergeCell ref="F560:G560"/>
    <mergeCell ref="A575:A581"/>
    <mergeCell ref="B575:B581"/>
    <mergeCell ref="C575:C581"/>
    <mergeCell ref="D575:D581"/>
    <mergeCell ref="E575:E581"/>
    <mergeCell ref="A568:A574"/>
    <mergeCell ref="A561:A567"/>
    <mergeCell ref="B561:B567"/>
    <mergeCell ref="C561:C567"/>
    <mergeCell ref="D561:D567"/>
    <mergeCell ref="E561:E567"/>
    <mergeCell ref="A498:A504"/>
    <mergeCell ref="B498:B504"/>
    <mergeCell ref="C498:C504"/>
    <mergeCell ref="D498:D504"/>
    <mergeCell ref="E498:E504"/>
    <mergeCell ref="B540:B546"/>
    <mergeCell ref="C540:C546"/>
    <mergeCell ref="D540:D546"/>
    <mergeCell ref="E540:E546"/>
    <mergeCell ref="F547:F549"/>
    <mergeCell ref="F550:F552"/>
    <mergeCell ref="F553:G553"/>
    <mergeCell ref="F540:F542"/>
    <mergeCell ref="F543:F545"/>
    <mergeCell ref="F546:G546"/>
    <mergeCell ref="F533:F535"/>
    <mergeCell ref="F536:F538"/>
    <mergeCell ref="F539:G539"/>
    <mergeCell ref="F526:F528"/>
    <mergeCell ref="F529:F531"/>
    <mergeCell ref="F532:G532"/>
    <mergeCell ref="A547:A553"/>
    <mergeCell ref="B547:B553"/>
    <mergeCell ref="C547:C553"/>
    <mergeCell ref="D547:D553"/>
    <mergeCell ref="E547:E553"/>
    <mergeCell ref="A540:A546"/>
    <mergeCell ref="A533:A539"/>
    <mergeCell ref="B533:B539"/>
    <mergeCell ref="C533:C539"/>
    <mergeCell ref="D533:D539"/>
    <mergeCell ref="E533:E539"/>
    <mergeCell ref="A470:A476"/>
    <mergeCell ref="B470:B476"/>
    <mergeCell ref="C470:C476"/>
    <mergeCell ref="D470:D476"/>
    <mergeCell ref="E470:E476"/>
    <mergeCell ref="B512:B518"/>
    <mergeCell ref="C512:C518"/>
    <mergeCell ref="D512:D518"/>
    <mergeCell ref="E512:E518"/>
    <mergeCell ref="F519:F521"/>
    <mergeCell ref="F522:F524"/>
    <mergeCell ref="F525:G525"/>
    <mergeCell ref="F512:F514"/>
    <mergeCell ref="F515:F517"/>
    <mergeCell ref="F518:G518"/>
    <mergeCell ref="F505:F507"/>
    <mergeCell ref="F508:F510"/>
    <mergeCell ref="F511:G511"/>
    <mergeCell ref="F498:F500"/>
    <mergeCell ref="F501:F503"/>
    <mergeCell ref="F504:G504"/>
    <mergeCell ref="A519:A525"/>
    <mergeCell ref="B519:B525"/>
    <mergeCell ref="C519:C525"/>
    <mergeCell ref="D519:D525"/>
    <mergeCell ref="E519:E525"/>
    <mergeCell ref="A512:A518"/>
    <mergeCell ref="A505:A511"/>
    <mergeCell ref="B505:B511"/>
    <mergeCell ref="C505:C511"/>
    <mergeCell ref="D505:D511"/>
    <mergeCell ref="E505:E511"/>
    <mergeCell ref="A442:A448"/>
    <mergeCell ref="B442:B448"/>
    <mergeCell ref="C442:C448"/>
    <mergeCell ref="D442:D448"/>
    <mergeCell ref="E442:E448"/>
    <mergeCell ref="B484:B490"/>
    <mergeCell ref="C484:C490"/>
    <mergeCell ref="D484:D490"/>
    <mergeCell ref="E484:E490"/>
    <mergeCell ref="F491:F493"/>
    <mergeCell ref="F494:F496"/>
    <mergeCell ref="F497:G497"/>
    <mergeCell ref="F484:F486"/>
    <mergeCell ref="F487:F489"/>
    <mergeCell ref="F490:G490"/>
    <mergeCell ref="F477:F479"/>
    <mergeCell ref="F480:F482"/>
    <mergeCell ref="F483:G483"/>
    <mergeCell ref="F470:F472"/>
    <mergeCell ref="F473:F475"/>
    <mergeCell ref="F476:G476"/>
    <mergeCell ref="A491:A497"/>
    <mergeCell ref="B491:B497"/>
    <mergeCell ref="C491:C497"/>
    <mergeCell ref="D491:D497"/>
    <mergeCell ref="E491:E497"/>
    <mergeCell ref="A484:A490"/>
    <mergeCell ref="A477:A483"/>
    <mergeCell ref="B477:B483"/>
    <mergeCell ref="C477:C483"/>
    <mergeCell ref="D477:D483"/>
    <mergeCell ref="E477:E483"/>
    <mergeCell ref="A414:A420"/>
    <mergeCell ref="B414:B420"/>
    <mergeCell ref="C414:C420"/>
    <mergeCell ref="D414:D420"/>
    <mergeCell ref="E414:E420"/>
    <mergeCell ref="B456:B462"/>
    <mergeCell ref="C456:C462"/>
    <mergeCell ref="D456:D462"/>
    <mergeCell ref="E456:E462"/>
    <mergeCell ref="F463:F465"/>
    <mergeCell ref="F466:F468"/>
    <mergeCell ref="F469:G469"/>
    <mergeCell ref="F456:F458"/>
    <mergeCell ref="F459:F461"/>
    <mergeCell ref="F462:G462"/>
    <mergeCell ref="F449:F451"/>
    <mergeCell ref="F452:F454"/>
    <mergeCell ref="F455:G455"/>
    <mergeCell ref="F442:F444"/>
    <mergeCell ref="F445:F447"/>
    <mergeCell ref="F448:G448"/>
    <mergeCell ref="A463:A469"/>
    <mergeCell ref="B463:B469"/>
    <mergeCell ref="C463:C469"/>
    <mergeCell ref="D463:D469"/>
    <mergeCell ref="E463:E469"/>
    <mergeCell ref="A456:A462"/>
    <mergeCell ref="A449:A455"/>
    <mergeCell ref="B449:B455"/>
    <mergeCell ref="C449:C455"/>
    <mergeCell ref="D449:D455"/>
    <mergeCell ref="E449:E455"/>
    <mergeCell ref="A386:A392"/>
    <mergeCell ref="B386:B392"/>
    <mergeCell ref="C386:C392"/>
    <mergeCell ref="D386:D392"/>
    <mergeCell ref="E386:E392"/>
    <mergeCell ref="B428:B434"/>
    <mergeCell ref="C428:C434"/>
    <mergeCell ref="D428:D434"/>
    <mergeCell ref="E428:E434"/>
    <mergeCell ref="F435:F437"/>
    <mergeCell ref="F438:F440"/>
    <mergeCell ref="F441:G441"/>
    <mergeCell ref="F428:F430"/>
    <mergeCell ref="F431:F433"/>
    <mergeCell ref="F434:G434"/>
    <mergeCell ref="F421:F423"/>
    <mergeCell ref="F424:F426"/>
    <mergeCell ref="F427:G427"/>
    <mergeCell ref="F414:F416"/>
    <mergeCell ref="F417:F419"/>
    <mergeCell ref="F420:G420"/>
    <mergeCell ref="A435:A441"/>
    <mergeCell ref="B435:B441"/>
    <mergeCell ref="C435:C441"/>
    <mergeCell ref="D435:D441"/>
    <mergeCell ref="E435:E441"/>
    <mergeCell ref="A428:A434"/>
    <mergeCell ref="A421:A427"/>
    <mergeCell ref="B421:B427"/>
    <mergeCell ref="C421:C427"/>
    <mergeCell ref="D421:D427"/>
    <mergeCell ref="E421:E427"/>
    <mergeCell ref="A358:A364"/>
    <mergeCell ref="B358:B364"/>
    <mergeCell ref="C358:C364"/>
    <mergeCell ref="D358:D364"/>
    <mergeCell ref="E358:E364"/>
    <mergeCell ref="B400:B406"/>
    <mergeCell ref="C400:C406"/>
    <mergeCell ref="D400:D406"/>
    <mergeCell ref="E400:E406"/>
    <mergeCell ref="F407:F409"/>
    <mergeCell ref="F410:F412"/>
    <mergeCell ref="F413:G413"/>
    <mergeCell ref="F400:F402"/>
    <mergeCell ref="F403:F405"/>
    <mergeCell ref="F406:G406"/>
    <mergeCell ref="F393:F395"/>
    <mergeCell ref="F396:F398"/>
    <mergeCell ref="F399:G399"/>
    <mergeCell ref="F386:F388"/>
    <mergeCell ref="F389:F391"/>
    <mergeCell ref="F392:G392"/>
    <mergeCell ref="A407:A413"/>
    <mergeCell ref="B407:B413"/>
    <mergeCell ref="C407:C413"/>
    <mergeCell ref="D407:D413"/>
    <mergeCell ref="E407:E413"/>
    <mergeCell ref="A400:A406"/>
    <mergeCell ref="A393:A399"/>
    <mergeCell ref="B393:B399"/>
    <mergeCell ref="C393:C399"/>
    <mergeCell ref="D393:D399"/>
    <mergeCell ref="E393:E399"/>
    <mergeCell ref="A330:A336"/>
    <mergeCell ref="B330:B336"/>
    <mergeCell ref="C330:C336"/>
    <mergeCell ref="D330:D336"/>
    <mergeCell ref="E330:E336"/>
    <mergeCell ref="B372:B378"/>
    <mergeCell ref="C372:C378"/>
    <mergeCell ref="D372:D378"/>
    <mergeCell ref="E372:E378"/>
    <mergeCell ref="F379:F381"/>
    <mergeCell ref="F382:F384"/>
    <mergeCell ref="F385:G385"/>
    <mergeCell ref="F372:F374"/>
    <mergeCell ref="F375:F377"/>
    <mergeCell ref="F378:G378"/>
    <mergeCell ref="F365:F367"/>
    <mergeCell ref="F368:F370"/>
    <mergeCell ref="F371:G371"/>
    <mergeCell ref="F358:F360"/>
    <mergeCell ref="F361:F363"/>
    <mergeCell ref="F364:G364"/>
    <mergeCell ref="A379:A385"/>
    <mergeCell ref="B379:B385"/>
    <mergeCell ref="C379:C385"/>
    <mergeCell ref="D379:D385"/>
    <mergeCell ref="E379:E385"/>
    <mergeCell ref="A372:A378"/>
    <mergeCell ref="A365:A371"/>
    <mergeCell ref="B365:B371"/>
    <mergeCell ref="C365:C371"/>
    <mergeCell ref="D365:D371"/>
    <mergeCell ref="E365:E371"/>
    <mergeCell ref="A302:A308"/>
    <mergeCell ref="B302:B308"/>
    <mergeCell ref="C302:C308"/>
    <mergeCell ref="D302:D308"/>
    <mergeCell ref="E302:E308"/>
    <mergeCell ref="B344:B350"/>
    <mergeCell ref="C344:C350"/>
    <mergeCell ref="D344:D350"/>
    <mergeCell ref="E344:E350"/>
    <mergeCell ref="F351:F353"/>
    <mergeCell ref="F354:F356"/>
    <mergeCell ref="F357:G357"/>
    <mergeCell ref="F344:F346"/>
    <mergeCell ref="F347:F349"/>
    <mergeCell ref="F350:G350"/>
    <mergeCell ref="F337:F339"/>
    <mergeCell ref="F340:F342"/>
    <mergeCell ref="F343:G343"/>
    <mergeCell ref="F330:F332"/>
    <mergeCell ref="F333:F335"/>
    <mergeCell ref="F336:G336"/>
    <mergeCell ref="A351:A357"/>
    <mergeCell ref="B351:B357"/>
    <mergeCell ref="C351:C357"/>
    <mergeCell ref="D351:D357"/>
    <mergeCell ref="E351:E357"/>
    <mergeCell ref="A344:A350"/>
    <mergeCell ref="A337:A343"/>
    <mergeCell ref="B337:B343"/>
    <mergeCell ref="C337:C343"/>
    <mergeCell ref="D337:D343"/>
    <mergeCell ref="E337:E343"/>
    <mergeCell ref="A274:A280"/>
    <mergeCell ref="B274:B280"/>
    <mergeCell ref="C274:C280"/>
    <mergeCell ref="D274:D280"/>
    <mergeCell ref="E274:E280"/>
    <mergeCell ref="B316:B322"/>
    <mergeCell ref="C316:C322"/>
    <mergeCell ref="D316:D322"/>
    <mergeCell ref="E316:E322"/>
    <mergeCell ref="F323:F325"/>
    <mergeCell ref="F326:F328"/>
    <mergeCell ref="F329:G329"/>
    <mergeCell ref="F316:F318"/>
    <mergeCell ref="F319:F321"/>
    <mergeCell ref="F322:G322"/>
    <mergeCell ref="F309:F311"/>
    <mergeCell ref="F312:F314"/>
    <mergeCell ref="F315:G315"/>
    <mergeCell ref="F302:F304"/>
    <mergeCell ref="F305:F307"/>
    <mergeCell ref="F308:G308"/>
    <mergeCell ref="A323:A329"/>
    <mergeCell ref="B323:B329"/>
    <mergeCell ref="C323:C329"/>
    <mergeCell ref="D323:D329"/>
    <mergeCell ref="E323:E329"/>
    <mergeCell ref="A316:A322"/>
    <mergeCell ref="A309:A315"/>
    <mergeCell ref="B309:B315"/>
    <mergeCell ref="C309:C315"/>
    <mergeCell ref="D309:D315"/>
    <mergeCell ref="E309:E315"/>
    <mergeCell ref="A246:A252"/>
    <mergeCell ref="B246:B252"/>
    <mergeCell ref="C246:C252"/>
    <mergeCell ref="D246:D252"/>
    <mergeCell ref="E246:E252"/>
    <mergeCell ref="B288:B294"/>
    <mergeCell ref="C288:C294"/>
    <mergeCell ref="D288:D294"/>
    <mergeCell ref="E288:E294"/>
    <mergeCell ref="F295:F297"/>
    <mergeCell ref="F298:F300"/>
    <mergeCell ref="F301:G301"/>
    <mergeCell ref="F288:F290"/>
    <mergeCell ref="F291:F293"/>
    <mergeCell ref="F294:G294"/>
    <mergeCell ref="F281:F283"/>
    <mergeCell ref="F284:F286"/>
    <mergeCell ref="F287:G287"/>
    <mergeCell ref="F274:F276"/>
    <mergeCell ref="F277:F279"/>
    <mergeCell ref="F280:G280"/>
    <mergeCell ref="A295:A301"/>
    <mergeCell ref="B295:B301"/>
    <mergeCell ref="C295:C301"/>
    <mergeCell ref="D295:D301"/>
    <mergeCell ref="E295:E301"/>
    <mergeCell ref="A288:A294"/>
    <mergeCell ref="A281:A287"/>
    <mergeCell ref="B281:B287"/>
    <mergeCell ref="C281:C287"/>
    <mergeCell ref="D281:D287"/>
    <mergeCell ref="E281:E287"/>
    <mergeCell ref="A218:A224"/>
    <mergeCell ref="B218:B224"/>
    <mergeCell ref="C218:C224"/>
    <mergeCell ref="D218:D224"/>
    <mergeCell ref="E218:E224"/>
    <mergeCell ref="B260:B266"/>
    <mergeCell ref="C260:C266"/>
    <mergeCell ref="D260:D266"/>
    <mergeCell ref="E260:E266"/>
    <mergeCell ref="F267:F269"/>
    <mergeCell ref="F270:F272"/>
    <mergeCell ref="F273:G273"/>
    <mergeCell ref="F260:F262"/>
    <mergeCell ref="F263:F265"/>
    <mergeCell ref="F266:G266"/>
    <mergeCell ref="F253:F255"/>
    <mergeCell ref="F256:F258"/>
    <mergeCell ref="F259:G259"/>
    <mergeCell ref="F246:F248"/>
    <mergeCell ref="F249:F251"/>
    <mergeCell ref="F252:G252"/>
    <mergeCell ref="A267:A273"/>
    <mergeCell ref="B267:B273"/>
    <mergeCell ref="C267:C273"/>
    <mergeCell ref="D267:D273"/>
    <mergeCell ref="E267:E273"/>
    <mergeCell ref="A260:A266"/>
    <mergeCell ref="A253:A259"/>
    <mergeCell ref="B253:B259"/>
    <mergeCell ref="C253:C259"/>
    <mergeCell ref="D253:D259"/>
    <mergeCell ref="E253:E259"/>
    <mergeCell ref="A190:A196"/>
    <mergeCell ref="B190:B196"/>
    <mergeCell ref="C190:C196"/>
    <mergeCell ref="D190:D196"/>
    <mergeCell ref="E190:E196"/>
    <mergeCell ref="B232:B238"/>
    <mergeCell ref="C232:C238"/>
    <mergeCell ref="D232:D238"/>
    <mergeCell ref="E232:E238"/>
    <mergeCell ref="F239:F241"/>
    <mergeCell ref="F242:F244"/>
    <mergeCell ref="F245:G245"/>
    <mergeCell ref="F232:F234"/>
    <mergeCell ref="F235:F237"/>
    <mergeCell ref="F238:G238"/>
    <mergeCell ref="F225:F227"/>
    <mergeCell ref="F228:F230"/>
    <mergeCell ref="F231:G231"/>
    <mergeCell ref="F218:F220"/>
    <mergeCell ref="F221:F223"/>
    <mergeCell ref="F224:G224"/>
    <mergeCell ref="A239:A245"/>
    <mergeCell ref="B239:B245"/>
    <mergeCell ref="C239:C245"/>
    <mergeCell ref="D239:D245"/>
    <mergeCell ref="E239:E245"/>
    <mergeCell ref="A232:A238"/>
    <mergeCell ref="A225:A231"/>
    <mergeCell ref="B225:B231"/>
    <mergeCell ref="C225:C231"/>
    <mergeCell ref="D225:D231"/>
    <mergeCell ref="E225:E231"/>
    <mergeCell ref="A162:A168"/>
    <mergeCell ref="B162:B168"/>
    <mergeCell ref="C162:C168"/>
    <mergeCell ref="D162:D168"/>
    <mergeCell ref="E162:E168"/>
    <mergeCell ref="B204:B210"/>
    <mergeCell ref="C204:C210"/>
    <mergeCell ref="D204:D210"/>
    <mergeCell ref="E204:E210"/>
    <mergeCell ref="F211:F213"/>
    <mergeCell ref="F214:F216"/>
    <mergeCell ref="F217:G217"/>
    <mergeCell ref="F204:F206"/>
    <mergeCell ref="F207:F209"/>
    <mergeCell ref="F210:G210"/>
    <mergeCell ref="F197:F199"/>
    <mergeCell ref="F200:F202"/>
    <mergeCell ref="F203:G203"/>
    <mergeCell ref="F190:F192"/>
    <mergeCell ref="F193:F195"/>
    <mergeCell ref="F196:G196"/>
    <mergeCell ref="A211:A217"/>
    <mergeCell ref="B211:B217"/>
    <mergeCell ref="C211:C217"/>
    <mergeCell ref="D211:D217"/>
    <mergeCell ref="E211:E217"/>
    <mergeCell ref="A204:A210"/>
    <mergeCell ref="A197:A203"/>
    <mergeCell ref="B197:B203"/>
    <mergeCell ref="C197:C203"/>
    <mergeCell ref="D197:D203"/>
    <mergeCell ref="E197:E203"/>
    <mergeCell ref="A134:A140"/>
    <mergeCell ref="B134:B140"/>
    <mergeCell ref="C134:C140"/>
    <mergeCell ref="D134:D140"/>
    <mergeCell ref="E134:E140"/>
    <mergeCell ref="B176:B182"/>
    <mergeCell ref="C176:C182"/>
    <mergeCell ref="D176:D182"/>
    <mergeCell ref="E176:E182"/>
    <mergeCell ref="F183:F185"/>
    <mergeCell ref="F186:F188"/>
    <mergeCell ref="F189:G189"/>
    <mergeCell ref="F176:F178"/>
    <mergeCell ref="F179:F181"/>
    <mergeCell ref="F182:G182"/>
    <mergeCell ref="F169:F171"/>
    <mergeCell ref="F172:F174"/>
    <mergeCell ref="F175:G175"/>
    <mergeCell ref="F162:F164"/>
    <mergeCell ref="F165:F167"/>
    <mergeCell ref="F168:G168"/>
    <mergeCell ref="A183:A189"/>
    <mergeCell ref="B183:B189"/>
    <mergeCell ref="C183:C189"/>
    <mergeCell ref="D183:D189"/>
    <mergeCell ref="E183:E189"/>
    <mergeCell ref="A176:A182"/>
    <mergeCell ref="A169:A175"/>
    <mergeCell ref="B169:B175"/>
    <mergeCell ref="C169:C175"/>
    <mergeCell ref="D169:D175"/>
    <mergeCell ref="E169:E175"/>
    <mergeCell ref="A106:A112"/>
    <mergeCell ref="B106:B112"/>
    <mergeCell ref="C106:C112"/>
    <mergeCell ref="D113:D119"/>
    <mergeCell ref="E106:E112"/>
    <mergeCell ref="B148:B154"/>
    <mergeCell ref="C148:C154"/>
    <mergeCell ref="D148:D154"/>
    <mergeCell ref="E148:E154"/>
    <mergeCell ref="F155:F157"/>
    <mergeCell ref="F158:F160"/>
    <mergeCell ref="F161:G161"/>
    <mergeCell ref="F148:F150"/>
    <mergeCell ref="F151:F153"/>
    <mergeCell ref="F154:G154"/>
    <mergeCell ref="F141:F143"/>
    <mergeCell ref="F144:F146"/>
    <mergeCell ref="F147:G147"/>
    <mergeCell ref="F134:F136"/>
    <mergeCell ref="F137:F139"/>
    <mergeCell ref="F140:G140"/>
    <mergeCell ref="A155:A161"/>
    <mergeCell ref="B155:B161"/>
    <mergeCell ref="C155:C161"/>
    <mergeCell ref="D155:D161"/>
    <mergeCell ref="E155:E161"/>
    <mergeCell ref="A148:A154"/>
    <mergeCell ref="A141:A147"/>
    <mergeCell ref="B141:B147"/>
    <mergeCell ref="C141:C147"/>
    <mergeCell ref="D141:D147"/>
    <mergeCell ref="E141:E147"/>
    <mergeCell ref="E85:E91"/>
    <mergeCell ref="A78:A84"/>
    <mergeCell ref="B78:B84"/>
    <mergeCell ref="C78:C84"/>
    <mergeCell ref="D78:D84"/>
    <mergeCell ref="E78:E84"/>
    <mergeCell ref="B120:B126"/>
    <mergeCell ref="C120:C126"/>
    <mergeCell ref="D120:D126"/>
    <mergeCell ref="E120:E126"/>
    <mergeCell ref="F127:F129"/>
    <mergeCell ref="F130:F132"/>
    <mergeCell ref="F133:G133"/>
    <mergeCell ref="F120:F122"/>
    <mergeCell ref="F123:F125"/>
    <mergeCell ref="F126:G126"/>
    <mergeCell ref="F113:F115"/>
    <mergeCell ref="F116:F118"/>
    <mergeCell ref="F119:G119"/>
    <mergeCell ref="F106:F108"/>
    <mergeCell ref="F109:F111"/>
    <mergeCell ref="F112:G112"/>
    <mergeCell ref="A127:A133"/>
    <mergeCell ref="B127:B133"/>
    <mergeCell ref="C127:C133"/>
    <mergeCell ref="D127:D133"/>
    <mergeCell ref="E127:E133"/>
    <mergeCell ref="A120:A126"/>
    <mergeCell ref="A113:A119"/>
    <mergeCell ref="B113:B119"/>
    <mergeCell ref="C113:C119"/>
    <mergeCell ref="E113:E119"/>
    <mergeCell ref="E57:E63"/>
    <mergeCell ref="A50:A56"/>
    <mergeCell ref="B50:B56"/>
    <mergeCell ref="C50:C56"/>
    <mergeCell ref="D50:D56"/>
    <mergeCell ref="E50:E56"/>
    <mergeCell ref="B92:B98"/>
    <mergeCell ref="C92:C98"/>
    <mergeCell ref="D92:D98"/>
    <mergeCell ref="E92:E98"/>
    <mergeCell ref="F99:F101"/>
    <mergeCell ref="F102:F104"/>
    <mergeCell ref="F105:G105"/>
    <mergeCell ref="F92:F94"/>
    <mergeCell ref="F95:F97"/>
    <mergeCell ref="F98:G98"/>
    <mergeCell ref="F85:F87"/>
    <mergeCell ref="F88:F90"/>
    <mergeCell ref="F91:G91"/>
    <mergeCell ref="F78:F80"/>
    <mergeCell ref="F81:F83"/>
    <mergeCell ref="F84:G84"/>
    <mergeCell ref="A99:A105"/>
    <mergeCell ref="B99:B105"/>
    <mergeCell ref="C99:C105"/>
    <mergeCell ref="D99:D105"/>
    <mergeCell ref="E99:E105"/>
    <mergeCell ref="A92:A98"/>
    <mergeCell ref="A85:A91"/>
    <mergeCell ref="B85:B91"/>
    <mergeCell ref="C85:C91"/>
    <mergeCell ref="D85:D91"/>
    <mergeCell ref="E29:E35"/>
    <mergeCell ref="A22:A28"/>
    <mergeCell ref="B22:B28"/>
    <mergeCell ref="C22:C28"/>
    <mergeCell ref="D22:D28"/>
    <mergeCell ref="E22:E28"/>
    <mergeCell ref="B64:B70"/>
    <mergeCell ref="C64:C70"/>
    <mergeCell ref="D64:D70"/>
    <mergeCell ref="E64:E70"/>
    <mergeCell ref="F71:F73"/>
    <mergeCell ref="F74:F76"/>
    <mergeCell ref="F77:G77"/>
    <mergeCell ref="F64:F66"/>
    <mergeCell ref="F67:F69"/>
    <mergeCell ref="F70:G70"/>
    <mergeCell ref="F57:F59"/>
    <mergeCell ref="F60:F62"/>
    <mergeCell ref="F63:G63"/>
    <mergeCell ref="F50:F52"/>
    <mergeCell ref="F53:F55"/>
    <mergeCell ref="F56:G56"/>
    <mergeCell ref="A71:A77"/>
    <mergeCell ref="B71:B77"/>
    <mergeCell ref="C71:C77"/>
    <mergeCell ref="D71:D77"/>
    <mergeCell ref="E71:E77"/>
    <mergeCell ref="A64:A70"/>
    <mergeCell ref="A57:A63"/>
    <mergeCell ref="B57:B63"/>
    <mergeCell ref="C57:C63"/>
    <mergeCell ref="D57:D63"/>
    <mergeCell ref="Q5:Q6"/>
    <mergeCell ref="A15:A21"/>
    <mergeCell ref="B15:B21"/>
    <mergeCell ref="C15:C21"/>
    <mergeCell ref="D15:D21"/>
    <mergeCell ref="E15:E21"/>
    <mergeCell ref="B36:B42"/>
    <mergeCell ref="C36:C42"/>
    <mergeCell ref="D36:D42"/>
    <mergeCell ref="E36:E42"/>
    <mergeCell ref="F43:F45"/>
    <mergeCell ref="F46:F48"/>
    <mergeCell ref="F49:G49"/>
    <mergeCell ref="F36:F38"/>
    <mergeCell ref="F39:F41"/>
    <mergeCell ref="F42:G42"/>
    <mergeCell ref="F29:F31"/>
    <mergeCell ref="F32:F34"/>
    <mergeCell ref="F35:G35"/>
    <mergeCell ref="F22:F24"/>
    <mergeCell ref="F25:F27"/>
    <mergeCell ref="F28:G28"/>
    <mergeCell ref="A43:A49"/>
    <mergeCell ref="B43:B49"/>
    <mergeCell ref="C43:C49"/>
    <mergeCell ref="D43:D49"/>
    <mergeCell ref="E43:E49"/>
    <mergeCell ref="A36:A42"/>
    <mergeCell ref="A29:A35"/>
    <mergeCell ref="B29:B35"/>
    <mergeCell ref="C29:C35"/>
    <mergeCell ref="D29:D35"/>
    <mergeCell ref="A1:T1"/>
    <mergeCell ref="A3:A6"/>
    <mergeCell ref="B3:B6"/>
    <mergeCell ref="C3:C6"/>
    <mergeCell ref="D3:D6"/>
    <mergeCell ref="E3:E6"/>
    <mergeCell ref="D106:D112"/>
    <mergeCell ref="R5:R6"/>
    <mergeCell ref="A7:A14"/>
    <mergeCell ref="B7:B14"/>
    <mergeCell ref="C7:C14"/>
    <mergeCell ref="D7:D14"/>
    <mergeCell ref="E7:E14"/>
    <mergeCell ref="T3:T7"/>
    <mergeCell ref="H5:H6"/>
    <mergeCell ref="I5:I6"/>
    <mergeCell ref="J5:J6"/>
    <mergeCell ref="K5:K6"/>
    <mergeCell ref="L5:L6"/>
    <mergeCell ref="F15:F17"/>
    <mergeCell ref="F18:F20"/>
    <mergeCell ref="F21:G21"/>
    <mergeCell ref="F8:F10"/>
    <mergeCell ref="F11:F13"/>
    <mergeCell ref="F14:G14"/>
    <mergeCell ref="M5:M6"/>
    <mergeCell ref="N5:N6"/>
    <mergeCell ref="O5:O6"/>
    <mergeCell ref="F3:F7"/>
    <mergeCell ref="H3:R4"/>
    <mergeCell ref="S3:S7"/>
    <mergeCell ref="P5:P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716"/>
  <sheetViews>
    <sheetView topLeftCell="A208" zoomScaleNormal="100" workbookViewId="0">
      <selection activeCell="K231" sqref="K231"/>
    </sheetView>
  </sheetViews>
  <sheetFormatPr baseColWidth="10" defaultRowHeight="15" x14ac:dyDescent="0.25"/>
  <cols>
    <col min="1" max="1" width="4.7109375" customWidth="1"/>
    <col min="2" max="4" width="6.7109375" style="219" customWidth="1"/>
    <col min="5" max="5" width="17.140625" style="219" customWidth="1"/>
    <col min="6" max="7" width="7.7109375" customWidth="1"/>
    <col min="8" max="8" width="6.140625" customWidth="1"/>
    <col min="9" max="14" width="6.7109375" customWidth="1"/>
    <col min="15" max="15" width="8" customWidth="1"/>
    <col min="16" max="17" width="6.7109375" customWidth="1"/>
    <col min="18" max="18" width="7" customWidth="1"/>
    <col min="19" max="19" width="6.7109375" customWidth="1"/>
    <col min="20" max="20" width="8.42578125" customWidth="1"/>
    <col min="21" max="21" width="8.5703125" customWidth="1"/>
    <col min="22" max="22" width="5.28515625" bestFit="1" customWidth="1"/>
  </cols>
  <sheetData>
    <row r="1" spans="1:22" ht="23.25" x14ac:dyDescent="0.3">
      <c r="A1" s="352" t="s">
        <v>92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</row>
    <row r="2" spans="1:22" s="18" customFormat="1" ht="12.75" customHeight="1" x14ac:dyDescent="0.25">
      <c r="A2" s="18">
        <v>1</v>
      </c>
      <c r="B2" s="218">
        <v>2</v>
      </c>
      <c r="C2" s="218">
        <v>3</v>
      </c>
      <c r="D2" s="218">
        <v>4</v>
      </c>
      <c r="E2" s="218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7">
        <v>24</v>
      </c>
      <c r="N2" s="8">
        <v>25</v>
      </c>
      <c r="O2" s="7">
        <v>26</v>
      </c>
      <c r="P2" s="8">
        <v>27</v>
      </c>
      <c r="Q2" s="7">
        <v>28</v>
      </c>
      <c r="R2" s="8">
        <v>29</v>
      </c>
      <c r="S2" s="7">
        <v>50</v>
      </c>
      <c r="T2" s="8">
        <v>57</v>
      </c>
      <c r="U2" s="7">
        <v>58</v>
      </c>
      <c r="V2" s="7">
        <v>59</v>
      </c>
    </row>
    <row r="3" spans="1:22" ht="9" customHeight="1" x14ac:dyDescent="0.25">
      <c r="A3" s="383" t="s">
        <v>0</v>
      </c>
      <c r="B3" s="474" t="s">
        <v>49</v>
      </c>
      <c r="C3" s="474" t="s">
        <v>51</v>
      </c>
      <c r="D3" s="474" t="s">
        <v>50</v>
      </c>
      <c r="E3" s="474" t="s">
        <v>25</v>
      </c>
      <c r="F3" s="357"/>
      <c r="G3" s="4"/>
      <c r="H3" s="359" t="s">
        <v>15</v>
      </c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1" t="s">
        <v>17</v>
      </c>
      <c r="V3" s="361" t="s">
        <v>26</v>
      </c>
    </row>
    <row r="4" spans="1:22" ht="9" customHeight="1" x14ac:dyDescent="0.25">
      <c r="A4" s="383"/>
      <c r="B4" s="474"/>
      <c r="C4" s="474"/>
      <c r="D4" s="474"/>
      <c r="E4" s="474"/>
      <c r="F4" s="358"/>
      <c r="G4" s="5"/>
      <c r="H4" s="359"/>
      <c r="I4" s="360"/>
      <c r="J4" s="360"/>
      <c r="K4" s="360"/>
      <c r="L4" s="360"/>
      <c r="M4" s="360"/>
      <c r="N4" s="360"/>
      <c r="O4" s="360"/>
      <c r="P4" s="360"/>
      <c r="Q4" s="360"/>
      <c r="R4" s="360"/>
      <c r="S4" s="360"/>
      <c r="T4" s="360"/>
      <c r="U4" s="361"/>
      <c r="V4" s="361"/>
    </row>
    <row r="5" spans="1:22" ht="32.25" customHeight="1" x14ac:dyDescent="0.25">
      <c r="A5" s="383"/>
      <c r="B5" s="474"/>
      <c r="C5" s="474"/>
      <c r="D5" s="474"/>
      <c r="E5" s="474"/>
      <c r="F5" s="358"/>
      <c r="G5" s="172" t="s">
        <v>59</v>
      </c>
      <c r="H5" s="285" t="s">
        <v>13</v>
      </c>
      <c r="I5" s="286" t="s">
        <v>60</v>
      </c>
      <c r="J5" s="286" t="s">
        <v>7</v>
      </c>
      <c r="K5" s="286" t="s">
        <v>6</v>
      </c>
      <c r="L5" s="286" t="s">
        <v>12</v>
      </c>
      <c r="M5" s="286" t="s">
        <v>9</v>
      </c>
      <c r="N5" s="286" t="s">
        <v>11</v>
      </c>
      <c r="O5" s="286" t="s">
        <v>8</v>
      </c>
      <c r="P5" s="286" t="s">
        <v>10</v>
      </c>
      <c r="Q5" s="286" t="s">
        <v>4</v>
      </c>
      <c r="R5" s="286" t="s">
        <v>5</v>
      </c>
      <c r="S5" s="286" t="s">
        <v>61</v>
      </c>
      <c r="T5" s="10" t="s">
        <v>24</v>
      </c>
      <c r="U5" s="361"/>
      <c r="V5" s="361"/>
    </row>
    <row r="6" spans="1:22" ht="12.75" customHeight="1" thickBot="1" x14ac:dyDescent="0.3">
      <c r="A6" s="439">
        <v>1</v>
      </c>
      <c r="B6" s="479" t="s">
        <v>374</v>
      </c>
      <c r="C6" s="479" t="s">
        <v>375</v>
      </c>
      <c r="D6" s="474" t="s">
        <v>91</v>
      </c>
      <c r="E6" s="489" t="s">
        <v>619</v>
      </c>
      <c r="F6" s="358"/>
      <c r="G6" s="5" t="s">
        <v>3</v>
      </c>
      <c r="H6" s="13">
        <v>2</v>
      </c>
      <c r="I6" s="14">
        <v>0</v>
      </c>
      <c r="J6" s="14">
        <v>3</v>
      </c>
      <c r="K6" s="14">
        <v>3</v>
      </c>
      <c r="L6" s="14">
        <v>2</v>
      </c>
      <c r="M6" s="14">
        <v>2</v>
      </c>
      <c r="N6" s="14">
        <v>1</v>
      </c>
      <c r="O6" s="14">
        <v>1</v>
      </c>
      <c r="P6" s="14">
        <v>1</v>
      </c>
      <c r="Q6" s="14">
        <v>4</v>
      </c>
      <c r="R6" s="14">
        <v>3</v>
      </c>
      <c r="S6" s="14">
        <v>2</v>
      </c>
      <c r="T6" s="14">
        <v>23</v>
      </c>
      <c r="U6" s="362"/>
      <c r="V6" s="362"/>
    </row>
    <row r="7" spans="1:22" ht="15" customHeight="1" x14ac:dyDescent="0.25">
      <c r="A7" s="440"/>
      <c r="B7" s="480"/>
      <c r="C7" s="480"/>
      <c r="D7" s="474"/>
      <c r="E7" s="490"/>
      <c r="F7" s="319" t="s">
        <v>16</v>
      </c>
      <c r="G7" s="12" t="s">
        <v>1</v>
      </c>
      <c r="H7" s="72">
        <v>16</v>
      </c>
      <c r="I7" s="73"/>
      <c r="J7" s="73">
        <v>17</v>
      </c>
      <c r="K7" s="73">
        <v>15</v>
      </c>
      <c r="L7" s="73">
        <v>15</v>
      </c>
      <c r="M7" s="73">
        <v>14</v>
      </c>
      <c r="N7" s="74">
        <v>15</v>
      </c>
      <c r="O7" s="73">
        <v>14</v>
      </c>
      <c r="P7" s="73"/>
      <c r="Q7" s="73">
        <v>13</v>
      </c>
      <c r="R7" s="73">
        <v>10</v>
      </c>
      <c r="S7" s="70">
        <v>13</v>
      </c>
      <c r="T7" s="76">
        <f>SUM(H7:S7)</f>
        <v>142</v>
      </c>
      <c r="U7" s="70">
        <f>SUM(H7:S7)/10</f>
        <v>14.2</v>
      </c>
      <c r="V7" s="16"/>
    </row>
    <row r="8" spans="1:22" ht="15" customHeight="1" x14ac:dyDescent="0.25">
      <c r="A8" s="440"/>
      <c r="B8" s="480"/>
      <c r="C8" s="480"/>
      <c r="D8" s="474"/>
      <c r="E8" s="490"/>
      <c r="F8" s="320"/>
      <c r="G8" s="9" t="s">
        <v>2</v>
      </c>
      <c r="H8" s="72">
        <v>28</v>
      </c>
      <c r="I8" s="73"/>
      <c r="J8" s="73">
        <v>48</v>
      </c>
      <c r="K8" s="73">
        <v>51</v>
      </c>
      <c r="L8" s="73">
        <v>17</v>
      </c>
      <c r="M8" s="73">
        <v>30</v>
      </c>
      <c r="N8" s="74">
        <v>17</v>
      </c>
      <c r="O8" s="73">
        <v>11</v>
      </c>
      <c r="P8" s="73"/>
      <c r="Q8" s="73">
        <v>32</v>
      </c>
      <c r="R8" s="73">
        <v>36</v>
      </c>
      <c r="S8" s="70">
        <v>28</v>
      </c>
      <c r="T8" s="76">
        <f>SUM(H8:S8)</f>
        <v>298</v>
      </c>
      <c r="U8" s="70">
        <f>SUM(H8:S8)/23</f>
        <v>12.956521739130435</v>
      </c>
      <c r="V8" s="19"/>
    </row>
    <row r="9" spans="1:22" ht="15" customHeight="1" x14ac:dyDescent="0.25">
      <c r="A9" s="440"/>
      <c r="B9" s="480"/>
      <c r="C9" s="480"/>
      <c r="D9" s="474"/>
      <c r="E9" s="490"/>
      <c r="F9" s="321"/>
      <c r="G9" s="23" t="s">
        <v>22</v>
      </c>
      <c r="H9" s="72">
        <f t="shared" ref="H9:S9" si="0">+(H8*2+H7)/3</f>
        <v>24</v>
      </c>
      <c r="I9" s="72">
        <f t="shared" si="0"/>
        <v>0</v>
      </c>
      <c r="J9" s="72">
        <f t="shared" si="0"/>
        <v>37.666666666666664</v>
      </c>
      <c r="K9" s="72">
        <f t="shared" si="0"/>
        <v>39</v>
      </c>
      <c r="L9" s="72">
        <f t="shared" si="0"/>
        <v>16.333333333333332</v>
      </c>
      <c r="M9" s="72">
        <f t="shared" si="0"/>
        <v>24.666666666666668</v>
      </c>
      <c r="N9" s="72">
        <f t="shared" si="0"/>
        <v>16.333333333333332</v>
      </c>
      <c r="O9" s="72">
        <f t="shared" si="0"/>
        <v>12</v>
      </c>
      <c r="P9" s="72">
        <f t="shared" si="0"/>
        <v>0</v>
      </c>
      <c r="Q9" s="72">
        <v>36</v>
      </c>
      <c r="R9" s="72">
        <f t="shared" si="0"/>
        <v>27.333333333333332</v>
      </c>
      <c r="S9" s="76">
        <f t="shared" si="0"/>
        <v>23</v>
      </c>
      <c r="T9" s="159">
        <f>SUM(G9:S9)</f>
        <v>256.33333333333337</v>
      </c>
      <c r="U9" s="160">
        <f>SUM(U8*2+U7)/3</f>
        <v>13.371014492753623</v>
      </c>
      <c r="V9" s="19"/>
    </row>
    <row r="10" spans="1:22" ht="15" customHeight="1" x14ac:dyDescent="0.25">
      <c r="A10" s="440"/>
      <c r="B10" s="480"/>
      <c r="C10" s="480"/>
      <c r="D10" s="474"/>
      <c r="E10" s="490"/>
      <c r="F10" s="322" t="s">
        <v>20</v>
      </c>
      <c r="G10" s="9" t="s">
        <v>1</v>
      </c>
      <c r="H10" s="73">
        <v>14</v>
      </c>
      <c r="I10" s="73"/>
      <c r="J10" s="73">
        <v>18</v>
      </c>
      <c r="K10" s="73">
        <v>15</v>
      </c>
      <c r="L10" s="73">
        <v>13</v>
      </c>
      <c r="M10" s="73">
        <v>14</v>
      </c>
      <c r="N10" s="73">
        <v>19</v>
      </c>
      <c r="O10" s="73">
        <v>11</v>
      </c>
      <c r="P10" s="73"/>
      <c r="Q10" s="73">
        <v>15</v>
      </c>
      <c r="R10" s="73">
        <v>14</v>
      </c>
      <c r="S10" s="70">
        <v>16</v>
      </c>
      <c r="T10" s="76">
        <f>SUM(H10:S10)</f>
        <v>149</v>
      </c>
      <c r="U10" s="70">
        <f>SUM(H10:S10)/11</f>
        <v>13.545454545454545</v>
      </c>
      <c r="V10" s="19"/>
    </row>
    <row r="11" spans="1:22" ht="15" customHeight="1" x14ac:dyDescent="0.25">
      <c r="A11" s="440"/>
      <c r="B11" s="480"/>
      <c r="C11" s="480"/>
      <c r="D11" s="474"/>
      <c r="E11" s="490"/>
      <c r="F11" s="322"/>
      <c r="G11" s="9" t="s">
        <v>2</v>
      </c>
      <c r="H11" s="73">
        <v>28</v>
      </c>
      <c r="I11" s="73"/>
      <c r="J11" s="73">
        <v>54</v>
      </c>
      <c r="K11" s="73">
        <v>57</v>
      </c>
      <c r="L11" s="73">
        <v>24</v>
      </c>
      <c r="M11" s="73">
        <v>26</v>
      </c>
      <c r="N11" s="73">
        <v>17</v>
      </c>
      <c r="O11" s="73">
        <v>19</v>
      </c>
      <c r="P11" s="73"/>
      <c r="Q11" s="73">
        <v>24</v>
      </c>
      <c r="R11" s="73">
        <v>45</v>
      </c>
      <c r="S11" s="70">
        <v>30</v>
      </c>
      <c r="T11" s="76">
        <f>SUM(H11:S11)</f>
        <v>324</v>
      </c>
      <c r="U11" s="70">
        <f>SUM(H11:S11)/24</f>
        <v>13.5</v>
      </c>
      <c r="V11" s="19"/>
    </row>
    <row r="12" spans="1:22" ht="15" customHeight="1" x14ac:dyDescent="0.25">
      <c r="A12" s="440"/>
      <c r="B12" s="480"/>
      <c r="C12" s="480"/>
      <c r="D12" s="474"/>
      <c r="E12" s="490"/>
      <c r="F12" s="322"/>
      <c r="G12" s="23" t="s">
        <v>23</v>
      </c>
      <c r="H12" s="72">
        <f t="shared" ref="H12:S12" si="1">+(H11*2+H10)/3</f>
        <v>23.333333333333332</v>
      </c>
      <c r="I12" s="72">
        <f t="shared" si="1"/>
        <v>0</v>
      </c>
      <c r="J12" s="72">
        <f t="shared" si="1"/>
        <v>42</v>
      </c>
      <c r="K12" s="72">
        <f t="shared" si="1"/>
        <v>43</v>
      </c>
      <c r="L12" s="72">
        <f t="shared" si="1"/>
        <v>20.333333333333332</v>
      </c>
      <c r="M12" s="72">
        <f t="shared" si="1"/>
        <v>22</v>
      </c>
      <c r="N12" s="72">
        <f t="shared" si="1"/>
        <v>17.666666666666668</v>
      </c>
      <c r="O12" s="72">
        <f t="shared" si="1"/>
        <v>16.333333333333332</v>
      </c>
      <c r="P12" s="72">
        <f t="shared" si="1"/>
        <v>0</v>
      </c>
      <c r="Q12" s="72">
        <v>36</v>
      </c>
      <c r="R12" s="72">
        <f t="shared" si="1"/>
        <v>34.666666666666664</v>
      </c>
      <c r="S12" s="76">
        <f t="shared" si="1"/>
        <v>25.333333333333332</v>
      </c>
      <c r="T12" s="159">
        <f>SUM(G12:S12)</f>
        <v>280.66666666666663</v>
      </c>
      <c r="U12" s="160">
        <f>SUM(U11*2+U10)/3</f>
        <v>13.515151515151516</v>
      </c>
      <c r="V12" s="19"/>
    </row>
    <row r="13" spans="1:22" ht="19.5" customHeight="1" thickBot="1" x14ac:dyDescent="0.3">
      <c r="A13" s="487"/>
      <c r="B13" s="488"/>
      <c r="C13" s="488"/>
      <c r="D13" s="474"/>
      <c r="E13" s="491"/>
      <c r="F13" s="486" t="s">
        <v>21</v>
      </c>
      <c r="G13" s="486"/>
      <c r="H13" s="139">
        <f>SUM(H9,H12)/2</f>
        <v>23.666666666666664</v>
      </c>
      <c r="I13" s="139"/>
      <c r="J13" s="139">
        <f t="shared" ref="J13:O13" si="2">SUM(J9,J12)/2</f>
        <v>39.833333333333329</v>
      </c>
      <c r="K13" s="139">
        <f t="shared" si="2"/>
        <v>41</v>
      </c>
      <c r="L13" s="139">
        <f t="shared" si="2"/>
        <v>18.333333333333332</v>
      </c>
      <c r="M13" s="139">
        <f t="shared" si="2"/>
        <v>23.333333333333336</v>
      </c>
      <c r="N13" s="139">
        <f t="shared" si="2"/>
        <v>17</v>
      </c>
      <c r="O13" s="139">
        <f t="shared" si="2"/>
        <v>14.166666666666666</v>
      </c>
      <c r="P13" s="139"/>
      <c r="Q13" s="139">
        <f>SUM(Q9,Q12)/2</f>
        <v>36</v>
      </c>
      <c r="R13" s="139">
        <f>SUM(R9,R12)/2</f>
        <v>31</v>
      </c>
      <c r="S13" s="140">
        <f>SUM(S9,S12)/2</f>
        <v>24.166666666666664</v>
      </c>
      <c r="T13" s="141"/>
      <c r="U13" s="161">
        <f>SUM(U9,U12)/2</f>
        <v>13.443083003952569</v>
      </c>
      <c r="V13" s="99"/>
    </row>
    <row r="14" spans="1:22" s="220" customFormat="1" ht="17.25" customHeight="1" x14ac:dyDescent="0.25">
      <c r="A14" s="439">
        <v>2</v>
      </c>
      <c r="B14" s="472" t="s">
        <v>374</v>
      </c>
      <c r="C14" s="479" t="s">
        <v>375</v>
      </c>
      <c r="D14" s="474" t="s">
        <v>64</v>
      </c>
      <c r="E14" s="335" t="s">
        <v>620</v>
      </c>
      <c r="F14" s="319" t="s">
        <v>16</v>
      </c>
      <c r="G14" s="12" t="s">
        <v>1</v>
      </c>
      <c r="H14" s="72">
        <v>15</v>
      </c>
      <c r="I14" s="72"/>
      <c r="J14" s="72">
        <v>12</v>
      </c>
      <c r="K14" s="72">
        <v>15</v>
      </c>
      <c r="L14" s="72">
        <v>11</v>
      </c>
      <c r="M14" s="72">
        <v>13</v>
      </c>
      <c r="N14" s="142">
        <v>9</v>
      </c>
      <c r="O14" s="72">
        <v>11</v>
      </c>
      <c r="P14" s="72"/>
      <c r="Q14" s="72">
        <v>9</v>
      </c>
      <c r="R14" s="72">
        <v>10</v>
      </c>
      <c r="S14" s="143">
        <v>10</v>
      </c>
      <c r="T14" s="76">
        <f>SUM(H14:S14)</f>
        <v>115</v>
      </c>
      <c r="U14" s="70">
        <f>SUM(H14:S14)/10</f>
        <v>11.5</v>
      </c>
      <c r="V14" s="16"/>
    </row>
    <row r="15" spans="1:22" s="220" customFormat="1" ht="15" customHeight="1" x14ac:dyDescent="0.25">
      <c r="A15" s="440"/>
      <c r="B15" s="473"/>
      <c r="C15" s="480"/>
      <c r="D15" s="474"/>
      <c r="E15" s="335"/>
      <c r="F15" s="320"/>
      <c r="G15" s="9" t="s">
        <v>2</v>
      </c>
      <c r="H15" s="72">
        <v>24</v>
      </c>
      <c r="I15" s="72"/>
      <c r="J15" s="72">
        <v>42</v>
      </c>
      <c r="K15" s="72">
        <v>15</v>
      </c>
      <c r="L15" s="72">
        <v>20</v>
      </c>
      <c r="M15" s="72">
        <v>23</v>
      </c>
      <c r="N15" s="74">
        <v>16</v>
      </c>
      <c r="O15" s="72">
        <v>12</v>
      </c>
      <c r="P15" s="72"/>
      <c r="Q15" s="72">
        <v>24</v>
      </c>
      <c r="R15" s="72">
        <v>24</v>
      </c>
      <c r="S15" s="70">
        <v>22</v>
      </c>
      <c r="T15" s="76">
        <f>SUM(H15:S15)</f>
        <v>222</v>
      </c>
      <c r="U15" s="70">
        <f>SUM(H15:S15)/23</f>
        <v>9.6521739130434785</v>
      </c>
      <c r="V15" s="36"/>
    </row>
    <row r="16" spans="1:22" s="220" customFormat="1" ht="17.25" customHeight="1" x14ac:dyDescent="0.25">
      <c r="A16" s="440"/>
      <c r="B16" s="473"/>
      <c r="C16" s="480"/>
      <c r="D16" s="474"/>
      <c r="E16" s="335"/>
      <c r="F16" s="321"/>
      <c r="G16" s="23" t="s">
        <v>22</v>
      </c>
      <c r="H16" s="72">
        <f t="shared" ref="H16:S16" si="3">+(H15*2+H14)/3</f>
        <v>21</v>
      </c>
      <c r="I16" s="72">
        <f t="shared" si="3"/>
        <v>0</v>
      </c>
      <c r="J16" s="72">
        <f t="shared" si="3"/>
        <v>32</v>
      </c>
      <c r="K16" s="72">
        <f t="shared" si="3"/>
        <v>15</v>
      </c>
      <c r="L16" s="72">
        <f t="shared" si="3"/>
        <v>17</v>
      </c>
      <c r="M16" s="72">
        <f t="shared" si="3"/>
        <v>19.666666666666668</v>
      </c>
      <c r="N16" s="72">
        <f t="shared" si="3"/>
        <v>13.666666666666666</v>
      </c>
      <c r="O16" s="72">
        <f t="shared" si="3"/>
        <v>11.666666666666666</v>
      </c>
      <c r="P16" s="72">
        <f t="shared" si="3"/>
        <v>0</v>
      </c>
      <c r="Q16" s="72">
        <f t="shared" si="3"/>
        <v>19</v>
      </c>
      <c r="R16" s="72">
        <f t="shared" si="3"/>
        <v>19.333333333333332</v>
      </c>
      <c r="S16" s="76">
        <f t="shared" si="3"/>
        <v>18</v>
      </c>
      <c r="T16" s="137">
        <f>SUM(G16:S16)</f>
        <v>186.33333333333334</v>
      </c>
      <c r="U16" s="160">
        <f>SUM(U15*2+U14)/3</f>
        <v>10.268115942028986</v>
      </c>
      <c r="V16" s="36"/>
    </row>
    <row r="17" spans="1:22" s="220" customFormat="1" ht="16.5" customHeight="1" x14ac:dyDescent="0.25">
      <c r="A17" s="440"/>
      <c r="B17" s="473"/>
      <c r="C17" s="480"/>
      <c r="D17" s="474"/>
      <c r="E17" s="335"/>
      <c r="F17" s="322" t="s">
        <v>20</v>
      </c>
      <c r="G17" s="9" t="s">
        <v>1</v>
      </c>
      <c r="H17" s="72">
        <v>12</v>
      </c>
      <c r="I17" s="72"/>
      <c r="J17" s="72">
        <v>15</v>
      </c>
      <c r="K17" s="72">
        <v>15</v>
      </c>
      <c r="L17" s="72">
        <v>13</v>
      </c>
      <c r="M17" s="72">
        <v>2</v>
      </c>
      <c r="N17" s="73">
        <v>18</v>
      </c>
      <c r="O17" s="72">
        <v>17</v>
      </c>
      <c r="P17" s="72"/>
      <c r="Q17" s="72">
        <v>9</v>
      </c>
      <c r="R17" s="72">
        <v>13</v>
      </c>
      <c r="S17" s="70">
        <v>12</v>
      </c>
      <c r="T17" s="137">
        <f>SUM(H17:S17)</f>
        <v>126</v>
      </c>
      <c r="U17" s="70">
        <f>SUM(H17:S17)/11</f>
        <v>11.454545454545455</v>
      </c>
      <c r="V17" s="36"/>
    </row>
    <row r="18" spans="1:22" s="220" customFormat="1" ht="15" customHeight="1" x14ac:dyDescent="0.25">
      <c r="A18" s="440"/>
      <c r="B18" s="473"/>
      <c r="C18" s="480"/>
      <c r="D18" s="474"/>
      <c r="E18" s="335"/>
      <c r="F18" s="322"/>
      <c r="G18" s="9" t="s">
        <v>2</v>
      </c>
      <c r="H18" s="72">
        <v>23</v>
      </c>
      <c r="I18" s="72"/>
      <c r="J18" s="72">
        <v>48</v>
      </c>
      <c r="K18" s="72">
        <v>30</v>
      </c>
      <c r="L18" s="72">
        <v>26</v>
      </c>
      <c r="M18" s="72">
        <v>24</v>
      </c>
      <c r="N18" s="73">
        <v>16</v>
      </c>
      <c r="O18" s="72">
        <v>15</v>
      </c>
      <c r="P18" s="72"/>
      <c r="Q18" s="72">
        <v>20</v>
      </c>
      <c r="R18" s="72">
        <v>39</v>
      </c>
      <c r="S18" s="70">
        <v>28</v>
      </c>
      <c r="T18" s="137">
        <f>SUM(H18:S18)</f>
        <v>269</v>
      </c>
      <c r="U18" s="70">
        <f>SUM(H18:S18)/24</f>
        <v>11.208333333333334</v>
      </c>
      <c r="V18" s="36"/>
    </row>
    <row r="19" spans="1:22" s="220" customFormat="1" ht="16.5" customHeight="1" x14ac:dyDescent="0.25">
      <c r="A19" s="440"/>
      <c r="B19" s="473"/>
      <c r="C19" s="480"/>
      <c r="D19" s="474"/>
      <c r="E19" s="335"/>
      <c r="F19" s="322"/>
      <c r="G19" s="23" t="s">
        <v>23</v>
      </c>
      <c r="H19" s="72">
        <f t="shared" ref="H19:S19" si="4">+(H18*2+H17)/3</f>
        <v>19.333333333333332</v>
      </c>
      <c r="I19" s="72">
        <f t="shared" si="4"/>
        <v>0</v>
      </c>
      <c r="J19" s="72">
        <f t="shared" si="4"/>
        <v>37</v>
      </c>
      <c r="K19" s="72">
        <f t="shared" si="4"/>
        <v>25</v>
      </c>
      <c r="L19" s="72">
        <f t="shared" si="4"/>
        <v>21.666666666666668</v>
      </c>
      <c r="M19" s="72">
        <f t="shared" si="4"/>
        <v>16.666666666666668</v>
      </c>
      <c r="N19" s="72">
        <f t="shared" si="4"/>
        <v>16.666666666666668</v>
      </c>
      <c r="O19" s="72">
        <f t="shared" si="4"/>
        <v>15.666666666666666</v>
      </c>
      <c r="P19" s="72">
        <f t="shared" si="4"/>
        <v>0</v>
      </c>
      <c r="Q19" s="72">
        <v>36</v>
      </c>
      <c r="R19" s="72">
        <f t="shared" si="4"/>
        <v>30.333333333333332</v>
      </c>
      <c r="S19" s="76">
        <f t="shared" si="4"/>
        <v>22.666666666666668</v>
      </c>
      <c r="T19" s="137">
        <f>SUM(G19:S19)</f>
        <v>241</v>
      </c>
      <c r="U19" s="70">
        <f>SUM(U18*2+U17)/3</f>
        <v>11.290404040404042</v>
      </c>
      <c r="V19" s="36"/>
    </row>
    <row r="20" spans="1:22" s="220" customFormat="1" ht="18" customHeight="1" thickBot="1" x14ac:dyDescent="0.3">
      <c r="A20" s="440"/>
      <c r="B20" s="473"/>
      <c r="C20" s="480"/>
      <c r="D20" s="474"/>
      <c r="E20" s="335"/>
      <c r="F20" s="486" t="s">
        <v>21</v>
      </c>
      <c r="G20" s="486"/>
      <c r="H20" s="144">
        <f>SUM(H16,H19)/2</f>
        <v>20.166666666666664</v>
      </c>
      <c r="I20" s="144"/>
      <c r="J20" s="144">
        <f t="shared" ref="J20:O20" si="5">SUM(J16,J19)/2</f>
        <v>34.5</v>
      </c>
      <c r="K20" s="144">
        <f t="shared" si="5"/>
        <v>20</v>
      </c>
      <c r="L20" s="144">
        <f t="shared" si="5"/>
        <v>19.333333333333336</v>
      </c>
      <c r="M20" s="144">
        <f t="shared" si="5"/>
        <v>18.166666666666668</v>
      </c>
      <c r="N20" s="144">
        <f t="shared" si="5"/>
        <v>15.166666666666668</v>
      </c>
      <c r="O20" s="144">
        <f t="shared" si="5"/>
        <v>13.666666666666666</v>
      </c>
      <c r="P20" s="144"/>
      <c r="Q20" s="144">
        <f>SUM(Q16,Q19)/2</f>
        <v>27.5</v>
      </c>
      <c r="R20" s="144">
        <f>SUM(R16,R19)/2</f>
        <v>24.833333333333332</v>
      </c>
      <c r="S20" s="145">
        <f>SUM(S16,S19)/2</f>
        <v>20.333333333333336</v>
      </c>
      <c r="T20" s="138"/>
      <c r="U20" s="100">
        <f>SUM(U16,U19)/2</f>
        <v>10.779259991216513</v>
      </c>
      <c r="V20" s="99"/>
    </row>
    <row r="21" spans="1:22" s="220" customFormat="1" ht="14.25" customHeight="1" x14ac:dyDescent="0.25">
      <c r="A21" s="470">
        <v>3</v>
      </c>
      <c r="B21" s="479" t="s">
        <v>374</v>
      </c>
      <c r="C21" s="479" t="s">
        <v>375</v>
      </c>
      <c r="D21" s="474" t="s">
        <v>64</v>
      </c>
      <c r="E21" s="335" t="s">
        <v>621</v>
      </c>
      <c r="F21" s="319" t="s">
        <v>16</v>
      </c>
      <c r="G21" s="12" t="s">
        <v>1</v>
      </c>
      <c r="H21" s="72">
        <v>14</v>
      </c>
      <c r="I21" s="72"/>
      <c r="J21" s="72">
        <v>17</v>
      </c>
      <c r="K21" s="72">
        <v>15</v>
      </c>
      <c r="L21" s="72">
        <v>17</v>
      </c>
      <c r="M21" s="72">
        <v>13</v>
      </c>
      <c r="N21" s="142">
        <v>14</v>
      </c>
      <c r="O21" s="72">
        <v>11</v>
      </c>
      <c r="P21" s="72"/>
      <c r="Q21" s="72">
        <v>13</v>
      </c>
      <c r="R21" s="72">
        <v>11</v>
      </c>
      <c r="S21" s="143">
        <v>12</v>
      </c>
      <c r="T21" s="143">
        <f>SUM(H21:S21)</f>
        <v>137</v>
      </c>
      <c r="U21" s="143">
        <f>SUM(H21:S21)/10</f>
        <v>13.7</v>
      </c>
      <c r="V21" s="16"/>
    </row>
    <row r="22" spans="1:22" s="220" customFormat="1" ht="15" customHeight="1" x14ac:dyDescent="0.25">
      <c r="A22" s="471"/>
      <c r="B22" s="480"/>
      <c r="C22" s="480"/>
      <c r="D22" s="474"/>
      <c r="E22" s="335"/>
      <c r="F22" s="320"/>
      <c r="G22" s="9" t="s">
        <v>2</v>
      </c>
      <c r="H22" s="72">
        <v>34</v>
      </c>
      <c r="I22" s="72"/>
      <c r="J22" s="72">
        <v>41</v>
      </c>
      <c r="K22" s="72">
        <v>15</v>
      </c>
      <c r="L22" s="72">
        <v>34</v>
      </c>
      <c r="M22" s="72">
        <v>27</v>
      </c>
      <c r="N22" s="74">
        <v>17</v>
      </c>
      <c r="O22" s="72">
        <v>12</v>
      </c>
      <c r="P22" s="72"/>
      <c r="Q22" s="72">
        <v>28</v>
      </c>
      <c r="R22" s="72">
        <v>30</v>
      </c>
      <c r="S22" s="70">
        <v>24</v>
      </c>
      <c r="T22" s="70">
        <f>SUM(H22:S22)</f>
        <v>262</v>
      </c>
      <c r="U22" s="70">
        <f>SUM(H22:S22)/23</f>
        <v>11.391304347826088</v>
      </c>
      <c r="V22" s="36"/>
    </row>
    <row r="23" spans="1:22" ht="15" customHeight="1" x14ac:dyDescent="0.25">
      <c r="A23" s="471"/>
      <c r="B23" s="480"/>
      <c r="C23" s="480"/>
      <c r="D23" s="474"/>
      <c r="E23" s="335"/>
      <c r="F23" s="321"/>
      <c r="G23" s="23" t="s">
        <v>22</v>
      </c>
      <c r="H23" s="275">
        <f t="shared" ref="H23:S23" si="6">+(H22*2+H21)/3</f>
        <v>27.333333333333332</v>
      </c>
      <c r="I23" s="275">
        <f t="shared" si="6"/>
        <v>0</v>
      </c>
      <c r="J23" s="275">
        <f t="shared" si="6"/>
        <v>33</v>
      </c>
      <c r="K23" s="275">
        <f t="shared" si="6"/>
        <v>15</v>
      </c>
      <c r="L23" s="275">
        <f t="shared" si="6"/>
        <v>28.333333333333332</v>
      </c>
      <c r="M23" s="275">
        <f t="shared" si="6"/>
        <v>22.333333333333332</v>
      </c>
      <c r="N23" s="275">
        <f t="shared" si="6"/>
        <v>16</v>
      </c>
      <c r="O23" s="275">
        <f t="shared" si="6"/>
        <v>11.666666666666666</v>
      </c>
      <c r="P23" s="275">
        <f t="shared" si="6"/>
        <v>0</v>
      </c>
      <c r="Q23" s="275">
        <f t="shared" si="6"/>
        <v>23</v>
      </c>
      <c r="R23" s="275">
        <f t="shared" si="6"/>
        <v>23.666666666666668</v>
      </c>
      <c r="S23" s="159">
        <f t="shared" si="6"/>
        <v>20</v>
      </c>
      <c r="T23" s="160">
        <f>SUM(G23:S23)</f>
        <v>220.33333333333331</v>
      </c>
      <c r="U23" s="160">
        <f>SUM(U22*2+U21)/3</f>
        <v>12.160869565217391</v>
      </c>
      <c r="V23" s="36"/>
    </row>
    <row r="24" spans="1:22" ht="15" customHeight="1" x14ac:dyDescent="0.25">
      <c r="A24" s="471"/>
      <c r="B24" s="480"/>
      <c r="C24" s="480"/>
      <c r="D24" s="474"/>
      <c r="E24" s="335"/>
      <c r="F24" s="322" t="s">
        <v>20</v>
      </c>
      <c r="G24" s="9" t="s">
        <v>1</v>
      </c>
      <c r="H24" s="72">
        <v>13</v>
      </c>
      <c r="I24" s="72"/>
      <c r="J24" s="72">
        <v>16</v>
      </c>
      <c r="K24" s="72">
        <v>15</v>
      </c>
      <c r="L24" s="72">
        <v>12</v>
      </c>
      <c r="M24" s="254">
        <v>13</v>
      </c>
      <c r="N24" s="72">
        <v>19</v>
      </c>
      <c r="O24" s="72">
        <v>9</v>
      </c>
      <c r="P24" s="72"/>
      <c r="Q24" s="72">
        <v>15</v>
      </c>
      <c r="R24" s="72">
        <v>11</v>
      </c>
      <c r="S24" s="70">
        <v>13</v>
      </c>
      <c r="T24" s="70">
        <f>SUM(H24:S24)</f>
        <v>136</v>
      </c>
      <c r="U24" s="70">
        <f>SUM(H24:S24)/11</f>
        <v>12.363636363636363</v>
      </c>
      <c r="V24" s="36"/>
    </row>
    <row r="25" spans="1:22" ht="15" customHeight="1" x14ac:dyDescent="0.25">
      <c r="A25" s="471"/>
      <c r="B25" s="480"/>
      <c r="C25" s="480"/>
      <c r="D25" s="474"/>
      <c r="E25" s="335"/>
      <c r="F25" s="322"/>
      <c r="G25" s="9" t="s">
        <v>2</v>
      </c>
      <c r="H25" s="72">
        <v>31</v>
      </c>
      <c r="I25" s="72"/>
      <c r="J25" s="72">
        <v>56</v>
      </c>
      <c r="K25" s="72">
        <v>30</v>
      </c>
      <c r="L25" s="72">
        <v>24</v>
      </c>
      <c r="M25" s="254">
        <v>24</v>
      </c>
      <c r="N25" s="72">
        <v>15</v>
      </c>
      <c r="O25" s="72">
        <v>19</v>
      </c>
      <c r="P25" s="72"/>
      <c r="Q25" s="72">
        <v>24</v>
      </c>
      <c r="R25" s="72">
        <v>45</v>
      </c>
      <c r="S25" s="70">
        <v>28</v>
      </c>
      <c r="T25" s="70">
        <f>SUM(H25:S25)</f>
        <v>296</v>
      </c>
      <c r="U25" s="70">
        <f>SUM(H25:S25)/24</f>
        <v>12.333333333333334</v>
      </c>
      <c r="V25" s="36"/>
    </row>
    <row r="26" spans="1:22" ht="15" customHeight="1" x14ac:dyDescent="0.25">
      <c r="A26" s="471"/>
      <c r="B26" s="480"/>
      <c r="C26" s="480"/>
      <c r="D26" s="474"/>
      <c r="E26" s="335"/>
      <c r="F26" s="322"/>
      <c r="G26" s="23" t="s">
        <v>23</v>
      </c>
      <c r="H26" s="275">
        <f t="shared" ref="H26:S26" si="7">+(H25*2+H24)/3</f>
        <v>25</v>
      </c>
      <c r="I26" s="275">
        <f t="shared" si="7"/>
        <v>0</v>
      </c>
      <c r="J26" s="275">
        <f t="shared" si="7"/>
        <v>42.666666666666664</v>
      </c>
      <c r="K26" s="275">
        <f t="shared" si="7"/>
        <v>25</v>
      </c>
      <c r="L26" s="275">
        <f t="shared" si="7"/>
        <v>20</v>
      </c>
      <c r="M26" s="275">
        <f t="shared" si="7"/>
        <v>20.333333333333332</v>
      </c>
      <c r="N26" s="275">
        <f t="shared" si="7"/>
        <v>16.333333333333332</v>
      </c>
      <c r="O26" s="275">
        <f t="shared" si="7"/>
        <v>15.666666666666666</v>
      </c>
      <c r="P26" s="275">
        <f t="shared" si="7"/>
        <v>0</v>
      </c>
      <c r="Q26" s="275">
        <v>36</v>
      </c>
      <c r="R26" s="275">
        <f t="shared" si="7"/>
        <v>33.666666666666664</v>
      </c>
      <c r="S26" s="159">
        <f t="shared" si="7"/>
        <v>23</v>
      </c>
      <c r="T26" s="160">
        <f>SUM(G26:S26)</f>
        <v>257.66666666666663</v>
      </c>
      <c r="U26" s="160">
        <f>SUM(U25*2+U24)/3</f>
        <v>12.343434343434344</v>
      </c>
      <c r="V26" s="36"/>
    </row>
    <row r="27" spans="1:22" ht="15" customHeight="1" thickBot="1" x14ac:dyDescent="0.3">
      <c r="A27" s="471"/>
      <c r="B27" s="480"/>
      <c r="C27" s="480"/>
      <c r="D27" s="474"/>
      <c r="E27" s="335"/>
      <c r="F27" s="486" t="s">
        <v>21</v>
      </c>
      <c r="G27" s="486"/>
      <c r="H27" s="144">
        <f>SUM(H23,H26)/2</f>
        <v>26.166666666666664</v>
      </c>
      <c r="I27" s="144"/>
      <c r="J27" s="144">
        <f t="shared" ref="J27:O27" si="8">SUM(J23,J26)/2</f>
        <v>37.833333333333329</v>
      </c>
      <c r="K27" s="144">
        <f t="shared" si="8"/>
        <v>20</v>
      </c>
      <c r="L27" s="144">
        <f t="shared" si="8"/>
        <v>24.166666666666664</v>
      </c>
      <c r="M27" s="144">
        <f t="shared" si="8"/>
        <v>21.333333333333332</v>
      </c>
      <c r="N27" s="144">
        <f t="shared" si="8"/>
        <v>16.166666666666664</v>
      </c>
      <c r="O27" s="144">
        <f t="shared" si="8"/>
        <v>13.666666666666666</v>
      </c>
      <c r="P27" s="144"/>
      <c r="Q27" s="144">
        <f>SUM(Q23,Q26)/2</f>
        <v>29.5</v>
      </c>
      <c r="R27" s="144">
        <f>SUM(R23,R26)/2</f>
        <v>28.666666666666664</v>
      </c>
      <c r="S27" s="145">
        <f>SUM(S23,S26)/2</f>
        <v>21.5</v>
      </c>
      <c r="T27" s="146"/>
      <c r="U27" s="147">
        <f>SUM(U23,U26)/2</f>
        <v>12.252151954325868</v>
      </c>
      <c r="V27" s="99"/>
    </row>
    <row r="28" spans="1:22" ht="15" customHeight="1" x14ac:dyDescent="0.25">
      <c r="A28" s="470">
        <v>4</v>
      </c>
      <c r="B28" s="479" t="s">
        <v>374</v>
      </c>
      <c r="C28" s="474" t="s">
        <v>375</v>
      </c>
      <c r="D28" s="474" t="s">
        <v>65</v>
      </c>
      <c r="E28" s="335" t="s">
        <v>622</v>
      </c>
      <c r="F28" s="319" t="s">
        <v>16</v>
      </c>
      <c r="G28" s="12" t="s">
        <v>1</v>
      </c>
      <c r="H28" s="72">
        <v>15</v>
      </c>
      <c r="I28" s="72"/>
      <c r="J28" s="72">
        <v>17</v>
      </c>
      <c r="K28" s="72">
        <v>15</v>
      </c>
      <c r="L28" s="72">
        <v>15</v>
      </c>
      <c r="M28" s="72">
        <v>14</v>
      </c>
      <c r="N28" s="142">
        <v>16</v>
      </c>
      <c r="O28" s="72">
        <v>15</v>
      </c>
      <c r="P28" s="72"/>
      <c r="Q28" s="72">
        <v>15</v>
      </c>
      <c r="R28" s="72">
        <v>12</v>
      </c>
      <c r="S28" s="143">
        <v>11</v>
      </c>
      <c r="T28" s="143">
        <f>SUM(H28:S28)</f>
        <v>145</v>
      </c>
      <c r="U28" s="143">
        <f>SUM(H28:S28)/10</f>
        <v>14.5</v>
      </c>
      <c r="V28" s="16"/>
    </row>
    <row r="29" spans="1:22" ht="17.25" customHeight="1" x14ac:dyDescent="0.25">
      <c r="A29" s="471"/>
      <c r="B29" s="480"/>
      <c r="C29" s="474"/>
      <c r="D29" s="474"/>
      <c r="E29" s="335"/>
      <c r="F29" s="320"/>
      <c r="G29" s="9" t="s">
        <v>2</v>
      </c>
      <c r="H29" s="72">
        <v>30</v>
      </c>
      <c r="I29" s="72"/>
      <c r="J29" s="72">
        <v>45</v>
      </c>
      <c r="K29" s="72">
        <v>48</v>
      </c>
      <c r="L29" s="72">
        <v>36</v>
      </c>
      <c r="M29" s="72">
        <v>25</v>
      </c>
      <c r="N29" s="74">
        <v>18</v>
      </c>
      <c r="O29" s="72">
        <v>10</v>
      </c>
      <c r="P29" s="72"/>
      <c r="Q29" s="72">
        <v>40</v>
      </c>
      <c r="R29" s="72">
        <v>42</v>
      </c>
      <c r="S29" s="70">
        <v>22</v>
      </c>
      <c r="T29" s="70">
        <f>SUM(H29:S29)</f>
        <v>316</v>
      </c>
      <c r="U29" s="70">
        <f>SUM(H29:S29)/23</f>
        <v>13.739130434782609</v>
      </c>
      <c r="V29" s="36"/>
    </row>
    <row r="30" spans="1:22" ht="15" customHeight="1" x14ac:dyDescent="0.25">
      <c r="A30" s="471"/>
      <c r="B30" s="480"/>
      <c r="C30" s="474"/>
      <c r="D30" s="474"/>
      <c r="E30" s="335"/>
      <c r="F30" s="321"/>
      <c r="G30" s="23" t="s">
        <v>22</v>
      </c>
      <c r="H30" s="275">
        <f t="shared" ref="H30:S30" si="9">+(H29*2+H28)/3</f>
        <v>25</v>
      </c>
      <c r="I30" s="275">
        <f t="shared" si="9"/>
        <v>0</v>
      </c>
      <c r="J30" s="275">
        <f t="shared" si="9"/>
        <v>35.666666666666664</v>
      </c>
      <c r="K30" s="275">
        <f t="shared" si="9"/>
        <v>37</v>
      </c>
      <c r="L30" s="275">
        <f t="shared" si="9"/>
        <v>29</v>
      </c>
      <c r="M30" s="275">
        <f t="shared" si="9"/>
        <v>21.333333333333332</v>
      </c>
      <c r="N30" s="275">
        <f t="shared" si="9"/>
        <v>17.333333333333332</v>
      </c>
      <c r="O30" s="275">
        <f t="shared" si="9"/>
        <v>11.666666666666666</v>
      </c>
      <c r="P30" s="275">
        <f t="shared" si="9"/>
        <v>0</v>
      </c>
      <c r="Q30" s="275">
        <f t="shared" si="9"/>
        <v>31.666666666666668</v>
      </c>
      <c r="R30" s="275">
        <f t="shared" si="9"/>
        <v>32</v>
      </c>
      <c r="S30" s="159">
        <f t="shared" si="9"/>
        <v>18.333333333333332</v>
      </c>
      <c r="T30" s="160">
        <f>SUM(G30:S30)</f>
        <v>259</v>
      </c>
      <c r="U30" s="160">
        <f>SUM(U29*2+U28)/3</f>
        <v>13.992753623188406</v>
      </c>
      <c r="V30" s="36"/>
    </row>
    <row r="31" spans="1:22" ht="15" customHeight="1" x14ac:dyDescent="0.25">
      <c r="A31" s="471"/>
      <c r="B31" s="480"/>
      <c r="C31" s="474"/>
      <c r="D31" s="474"/>
      <c r="E31" s="335"/>
      <c r="F31" s="322" t="s">
        <v>20</v>
      </c>
      <c r="G31" s="9" t="s">
        <v>1</v>
      </c>
      <c r="H31" s="72">
        <v>13</v>
      </c>
      <c r="I31" s="72"/>
      <c r="J31" s="72">
        <v>15</v>
      </c>
      <c r="K31" s="72">
        <v>15</v>
      </c>
      <c r="L31" s="72">
        <v>13</v>
      </c>
      <c r="M31" s="75">
        <v>13</v>
      </c>
      <c r="N31" s="73">
        <v>19</v>
      </c>
      <c r="O31" s="72">
        <v>16</v>
      </c>
      <c r="P31" s="72"/>
      <c r="Q31" s="72">
        <v>13</v>
      </c>
      <c r="R31" s="72">
        <v>13</v>
      </c>
      <c r="S31" s="70">
        <v>13</v>
      </c>
      <c r="T31" s="70">
        <f>SUM(H31:S31)</f>
        <v>143</v>
      </c>
      <c r="U31" s="70">
        <f>SUM(H31:S31)/11</f>
        <v>13</v>
      </c>
      <c r="V31" s="36"/>
    </row>
    <row r="32" spans="1:22" ht="15" customHeight="1" x14ac:dyDescent="0.25">
      <c r="A32" s="471"/>
      <c r="B32" s="480"/>
      <c r="C32" s="474"/>
      <c r="D32" s="474"/>
      <c r="E32" s="335"/>
      <c r="F32" s="322"/>
      <c r="G32" s="9" t="s">
        <v>2</v>
      </c>
      <c r="H32" s="72">
        <v>30</v>
      </c>
      <c r="I32" s="72"/>
      <c r="J32" s="72">
        <v>54</v>
      </c>
      <c r="K32" s="72">
        <v>48</v>
      </c>
      <c r="L32" s="72">
        <v>24</v>
      </c>
      <c r="M32" s="75">
        <v>24</v>
      </c>
      <c r="N32" s="73">
        <v>17</v>
      </c>
      <c r="O32" s="72">
        <v>16</v>
      </c>
      <c r="P32" s="72"/>
      <c r="Q32" s="72">
        <v>20</v>
      </c>
      <c r="R32" s="72">
        <v>45</v>
      </c>
      <c r="S32" s="70">
        <v>28</v>
      </c>
      <c r="T32" s="70">
        <f>SUM(H32:S32)</f>
        <v>306</v>
      </c>
      <c r="U32" s="70">
        <f>SUM(H32:S32)/24</f>
        <v>12.75</v>
      </c>
      <c r="V32" s="36"/>
    </row>
    <row r="33" spans="1:22" ht="15" customHeight="1" x14ac:dyDescent="0.25">
      <c r="A33" s="471"/>
      <c r="B33" s="480"/>
      <c r="C33" s="474"/>
      <c r="D33" s="474"/>
      <c r="E33" s="335"/>
      <c r="F33" s="322"/>
      <c r="G33" s="23" t="s">
        <v>23</v>
      </c>
      <c r="H33" s="275">
        <f t="shared" ref="H33:S33" si="10">+(H32*2+H31)/3</f>
        <v>24.333333333333332</v>
      </c>
      <c r="I33" s="275">
        <f t="shared" si="10"/>
        <v>0</v>
      </c>
      <c r="J33" s="275">
        <f t="shared" si="10"/>
        <v>41</v>
      </c>
      <c r="K33" s="275">
        <f t="shared" si="10"/>
        <v>37</v>
      </c>
      <c r="L33" s="275">
        <f t="shared" si="10"/>
        <v>20.333333333333332</v>
      </c>
      <c r="M33" s="275">
        <f t="shared" si="10"/>
        <v>20.333333333333332</v>
      </c>
      <c r="N33" s="275">
        <f t="shared" si="10"/>
        <v>17.666666666666668</v>
      </c>
      <c r="O33" s="275">
        <f t="shared" si="10"/>
        <v>16</v>
      </c>
      <c r="P33" s="275">
        <f t="shared" si="10"/>
        <v>0</v>
      </c>
      <c r="Q33" s="275">
        <v>36</v>
      </c>
      <c r="R33" s="275">
        <f t="shared" si="10"/>
        <v>34.333333333333336</v>
      </c>
      <c r="S33" s="159">
        <f t="shared" si="10"/>
        <v>23</v>
      </c>
      <c r="T33" s="160">
        <f>SUM(G33:S33)</f>
        <v>270</v>
      </c>
      <c r="U33" s="160">
        <f>SUM(U32*2+U31)/3</f>
        <v>12.833333333333334</v>
      </c>
      <c r="V33" s="36"/>
    </row>
    <row r="34" spans="1:22" ht="15" customHeight="1" thickBot="1" x14ac:dyDescent="0.3">
      <c r="A34" s="471"/>
      <c r="B34" s="480"/>
      <c r="C34" s="474"/>
      <c r="D34" s="474"/>
      <c r="E34" s="335"/>
      <c r="F34" s="486" t="s">
        <v>21</v>
      </c>
      <c r="G34" s="486"/>
      <c r="H34" s="144">
        <f>SUM(H30,H33)/2</f>
        <v>24.666666666666664</v>
      </c>
      <c r="I34" s="144"/>
      <c r="J34" s="144">
        <f t="shared" ref="J34:O34" si="11">SUM(J30,J33)/2</f>
        <v>38.333333333333329</v>
      </c>
      <c r="K34" s="144">
        <f t="shared" si="11"/>
        <v>37</v>
      </c>
      <c r="L34" s="144">
        <f t="shared" si="11"/>
        <v>24.666666666666664</v>
      </c>
      <c r="M34" s="144">
        <f t="shared" si="11"/>
        <v>20.833333333333332</v>
      </c>
      <c r="N34" s="144">
        <f t="shared" si="11"/>
        <v>17.5</v>
      </c>
      <c r="O34" s="144">
        <f t="shared" si="11"/>
        <v>13.833333333333332</v>
      </c>
      <c r="P34" s="144"/>
      <c r="Q34" s="144">
        <f>SUM(Q30,Q33)/2</f>
        <v>33.833333333333336</v>
      </c>
      <c r="R34" s="144">
        <f>SUM(R30,R33)/2</f>
        <v>33.166666666666671</v>
      </c>
      <c r="S34" s="145">
        <f>SUM(S30,S33)/2</f>
        <v>20.666666666666664</v>
      </c>
      <c r="T34" s="146"/>
      <c r="U34" s="147">
        <f>SUM(U30,U33)/2</f>
        <v>13.413043478260871</v>
      </c>
      <c r="V34" s="99"/>
    </row>
    <row r="35" spans="1:22" ht="15" customHeight="1" x14ac:dyDescent="0.25">
      <c r="A35" s="470">
        <v>5</v>
      </c>
      <c r="B35" s="479" t="s">
        <v>374</v>
      </c>
      <c r="C35" s="474" t="s">
        <v>375</v>
      </c>
      <c r="D35" s="474" t="s">
        <v>66</v>
      </c>
      <c r="E35" s="335" t="s">
        <v>623</v>
      </c>
      <c r="F35" s="319" t="s">
        <v>16</v>
      </c>
      <c r="G35" s="12" t="s">
        <v>1</v>
      </c>
      <c r="H35" s="72">
        <v>2</v>
      </c>
      <c r="I35" s="72"/>
      <c r="J35" s="72">
        <v>17</v>
      </c>
      <c r="K35" s="72">
        <v>14</v>
      </c>
      <c r="L35" s="72">
        <v>13</v>
      </c>
      <c r="M35" s="72">
        <v>13</v>
      </c>
      <c r="N35" s="72">
        <v>16</v>
      </c>
      <c r="O35" s="72">
        <v>13</v>
      </c>
      <c r="P35" s="72"/>
      <c r="Q35" s="72">
        <v>10</v>
      </c>
      <c r="R35" s="72">
        <v>10</v>
      </c>
      <c r="S35" s="143">
        <v>12</v>
      </c>
      <c r="T35" s="143">
        <f>SUM(H35:S35)</f>
        <v>120</v>
      </c>
      <c r="U35" s="143">
        <f>SUM(H35:S35)/10</f>
        <v>12</v>
      </c>
      <c r="V35" s="16"/>
    </row>
    <row r="36" spans="1:22" ht="18" customHeight="1" x14ac:dyDescent="0.25">
      <c r="A36" s="471"/>
      <c r="B36" s="480"/>
      <c r="C36" s="474"/>
      <c r="D36" s="474"/>
      <c r="E36" s="335"/>
      <c r="F36" s="320"/>
      <c r="G36" s="9" t="s">
        <v>2</v>
      </c>
      <c r="H36" s="72">
        <v>24</v>
      </c>
      <c r="I36" s="72"/>
      <c r="J36" s="72">
        <v>35</v>
      </c>
      <c r="K36" s="72">
        <v>33</v>
      </c>
      <c r="L36" s="72">
        <v>28</v>
      </c>
      <c r="M36" s="72">
        <v>22</v>
      </c>
      <c r="N36" s="72">
        <v>16</v>
      </c>
      <c r="O36" s="72">
        <v>10</v>
      </c>
      <c r="P36" s="72"/>
      <c r="Q36" s="72">
        <v>28</v>
      </c>
      <c r="R36" s="72">
        <v>24</v>
      </c>
      <c r="S36" s="70">
        <v>24</v>
      </c>
      <c r="T36" s="70">
        <f>SUM(H36:S36)</f>
        <v>244</v>
      </c>
      <c r="U36" s="70">
        <f>SUM(H36:S36)/23</f>
        <v>10.608695652173912</v>
      </c>
      <c r="V36" s="36"/>
    </row>
    <row r="37" spans="1:22" ht="15" customHeight="1" x14ac:dyDescent="0.25">
      <c r="A37" s="471"/>
      <c r="B37" s="480"/>
      <c r="C37" s="474"/>
      <c r="D37" s="474"/>
      <c r="E37" s="335"/>
      <c r="F37" s="321"/>
      <c r="G37" s="23" t="s">
        <v>22</v>
      </c>
      <c r="H37" s="275">
        <f t="shared" ref="H37:S37" si="12">+(H36*2+H35)/3</f>
        <v>16.666666666666668</v>
      </c>
      <c r="I37" s="275">
        <f t="shared" si="12"/>
        <v>0</v>
      </c>
      <c r="J37" s="275">
        <f t="shared" si="12"/>
        <v>29</v>
      </c>
      <c r="K37" s="275">
        <f t="shared" si="12"/>
        <v>26.666666666666668</v>
      </c>
      <c r="L37" s="275">
        <f t="shared" si="12"/>
        <v>23</v>
      </c>
      <c r="M37" s="275">
        <f t="shared" si="12"/>
        <v>19</v>
      </c>
      <c r="N37" s="275">
        <f t="shared" si="12"/>
        <v>16</v>
      </c>
      <c r="O37" s="275">
        <f t="shared" si="12"/>
        <v>11</v>
      </c>
      <c r="P37" s="275">
        <f t="shared" si="12"/>
        <v>0</v>
      </c>
      <c r="Q37" s="275">
        <f t="shared" si="12"/>
        <v>22</v>
      </c>
      <c r="R37" s="275">
        <f t="shared" si="12"/>
        <v>19.333333333333332</v>
      </c>
      <c r="S37" s="159">
        <f t="shared" si="12"/>
        <v>20</v>
      </c>
      <c r="T37" s="160">
        <f>SUM(G37:S37)</f>
        <v>202.66666666666669</v>
      </c>
      <c r="U37" s="160">
        <f>SUM(U36*2+U35)/3</f>
        <v>11.072463768115943</v>
      </c>
      <c r="V37" s="36"/>
    </row>
    <row r="38" spans="1:22" ht="15" customHeight="1" x14ac:dyDescent="0.25">
      <c r="A38" s="471"/>
      <c r="B38" s="480"/>
      <c r="C38" s="474"/>
      <c r="D38" s="474"/>
      <c r="E38" s="335"/>
      <c r="F38" s="322" t="s">
        <v>20</v>
      </c>
      <c r="G38" s="9" t="s">
        <v>1</v>
      </c>
      <c r="H38" s="72">
        <v>14</v>
      </c>
      <c r="I38" s="72"/>
      <c r="J38" s="72">
        <v>15</v>
      </c>
      <c r="K38" s="72">
        <v>14</v>
      </c>
      <c r="L38" s="72">
        <v>13</v>
      </c>
      <c r="M38" s="72">
        <v>14</v>
      </c>
      <c r="N38" s="72">
        <v>15</v>
      </c>
      <c r="O38" s="72">
        <v>8</v>
      </c>
      <c r="P38" s="72"/>
      <c r="Q38" s="72">
        <v>6</v>
      </c>
      <c r="R38" s="72">
        <v>12</v>
      </c>
      <c r="S38" s="70">
        <v>15</v>
      </c>
      <c r="T38" s="70">
        <f>SUM(H38:S38)</f>
        <v>126</v>
      </c>
      <c r="U38" s="70">
        <f>SUM(H38:S38)/11</f>
        <v>11.454545454545455</v>
      </c>
      <c r="V38" s="36"/>
    </row>
    <row r="39" spans="1:22" ht="15" customHeight="1" x14ac:dyDescent="0.25">
      <c r="A39" s="471"/>
      <c r="B39" s="480"/>
      <c r="C39" s="474"/>
      <c r="D39" s="474"/>
      <c r="E39" s="335"/>
      <c r="F39" s="322"/>
      <c r="G39" s="9" t="s">
        <v>2</v>
      </c>
      <c r="H39" s="72">
        <v>10</v>
      </c>
      <c r="I39" s="72"/>
      <c r="J39" s="72">
        <v>10</v>
      </c>
      <c r="K39" s="72">
        <v>30</v>
      </c>
      <c r="L39" s="72">
        <v>24</v>
      </c>
      <c r="M39" s="72">
        <v>22</v>
      </c>
      <c r="N39" s="72">
        <v>14</v>
      </c>
      <c r="O39" s="72">
        <v>10</v>
      </c>
      <c r="P39" s="72"/>
      <c r="Q39" s="72">
        <v>24</v>
      </c>
      <c r="R39" s="72">
        <v>38</v>
      </c>
      <c r="S39" s="70">
        <v>26</v>
      </c>
      <c r="T39" s="70">
        <f>SUM(H39:S39)</f>
        <v>208</v>
      </c>
      <c r="U39" s="70">
        <f>SUM(H39:S39)/24</f>
        <v>8.6666666666666661</v>
      </c>
      <c r="V39" s="36"/>
    </row>
    <row r="40" spans="1:22" ht="15" customHeight="1" x14ac:dyDescent="0.25">
      <c r="A40" s="471"/>
      <c r="B40" s="480"/>
      <c r="C40" s="474"/>
      <c r="D40" s="474"/>
      <c r="E40" s="335"/>
      <c r="F40" s="322"/>
      <c r="G40" s="23" t="s">
        <v>23</v>
      </c>
      <c r="H40" s="275">
        <f t="shared" ref="H40:S40" si="13">+(H39*2+H38)/3</f>
        <v>11.333333333333334</v>
      </c>
      <c r="I40" s="275">
        <f t="shared" si="13"/>
        <v>0</v>
      </c>
      <c r="J40" s="275">
        <f t="shared" si="13"/>
        <v>11.666666666666666</v>
      </c>
      <c r="K40" s="275">
        <f t="shared" si="13"/>
        <v>24.666666666666668</v>
      </c>
      <c r="L40" s="275">
        <f t="shared" si="13"/>
        <v>20.333333333333332</v>
      </c>
      <c r="M40" s="275">
        <f t="shared" si="13"/>
        <v>19.333333333333332</v>
      </c>
      <c r="N40" s="275">
        <f t="shared" si="13"/>
        <v>14.333333333333334</v>
      </c>
      <c r="O40" s="275">
        <f t="shared" si="13"/>
        <v>9.3333333333333339</v>
      </c>
      <c r="P40" s="275">
        <f t="shared" si="13"/>
        <v>0</v>
      </c>
      <c r="Q40" s="275">
        <v>36</v>
      </c>
      <c r="R40" s="275">
        <f t="shared" si="13"/>
        <v>29.333333333333332</v>
      </c>
      <c r="S40" s="159">
        <f t="shared" si="13"/>
        <v>22.333333333333332</v>
      </c>
      <c r="T40" s="160">
        <f>SUM(G40:S40)</f>
        <v>198.66666666666669</v>
      </c>
      <c r="U40" s="160">
        <f>SUM(U39*2+U38)/3</f>
        <v>9.5959595959595969</v>
      </c>
      <c r="V40" s="36"/>
    </row>
    <row r="41" spans="1:22" ht="15" customHeight="1" thickBot="1" x14ac:dyDescent="0.3">
      <c r="A41" s="471"/>
      <c r="B41" s="480"/>
      <c r="C41" s="474"/>
      <c r="D41" s="474"/>
      <c r="E41" s="335"/>
      <c r="F41" s="486" t="s">
        <v>21</v>
      </c>
      <c r="G41" s="486"/>
      <c r="H41" s="144">
        <f>SUM(H37,H40)/2</f>
        <v>14</v>
      </c>
      <c r="I41" s="144"/>
      <c r="J41" s="144">
        <f t="shared" ref="J41:O41" si="14">SUM(J37,J40)/2</f>
        <v>20.333333333333332</v>
      </c>
      <c r="K41" s="144">
        <f t="shared" si="14"/>
        <v>25.666666666666668</v>
      </c>
      <c r="L41" s="144">
        <f t="shared" si="14"/>
        <v>21.666666666666664</v>
      </c>
      <c r="M41" s="144">
        <f t="shared" si="14"/>
        <v>19.166666666666664</v>
      </c>
      <c r="N41" s="144">
        <f t="shared" si="14"/>
        <v>15.166666666666668</v>
      </c>
      <c r="O41" s="144">
        <f t="shared" si="14"/>
        <v>10.166666666666668</v>
      </c>
      <c r="P41" s="144"/>
      <c r="Q41" s="144">
        <f>SUM(Q37,Q40)/2</f>
        <v>29</v>
      </c>
      <c r="R41" s="144">
        <f>SUM(R37,R40)/2</f>
        <v>24.333333333333332</v>
      </c>
      <c r="S41" s="145">
        <f>SUM(S37,S40)/2</f>
        <v>21.166666666666664</v>
      </c>
      <c r="T41" s="146"/>
      <c r="U41" s="147">
        <f>SUM(U37,U40)/2</f>
        <v>10.33421168203777</v>
      </c>
      <c r="V41" s="99"/>
    </row>
    <row r="42" spans="1:22" ht="15" customHeight="1" x14ac:dyDescent="0.25">
      <c r="A42" s="470">
        <v>6</v>
      </c>
      <c r="B42" s="479" t="s">
        <v>374</v>
      </c>
      <c r="C42" s="474" t="s">
        <v>375</v>
      </c>
      <c r="D42" s="474" t="s">
        <v>67</v>
      </c>
      <c r="E42" s="335" t="s">
        <v>624</v>
      </c>
      <c r="F42" s="319" t="s">
        <v>16</v>
      </c>
      <c r="G42" s="12" t="s">
        <v>1</v>
      </c>
      <c r="H42" s="72">
        <v>13</v>
      </c>
      <c r="I42" s="72"/>
      <c r="J42" s="72">
        <v>16</v>
      </c>
      <c r="K42" s="72">
        <v>15</v>
      </c>
      <c r="L42" s="72">
        <v>14</v>
      </c>
      <c r="M42" s="72">
        <v>14</v>
      </c>
      <c r="N42" s="72">
        <v>16</v>
      </c>
      <c r="O42" s="72">
        <v>14</v>
      </c>
      <c r="P42" s="72"/>
      <c r="Q42" s="72">
        <v>10</v>
      </c>
      <c r="R42" s="72">
        <v>11</v>
      </c>
      <c r="S42" s="143">
        <v>11</v>
      </c>
      <c r="T42" s="143">
        <f>SUM(H42:S42)</f>
        <v>134</v>
      </c>
      <c r="U42" s="143">
        <f>SUM(H42:S42)/10</f>
        <v>13.4</v>
      </c>
      <c r="V42" s="16"/>
    </row>
    <row r="43" spans="1:22" ht="16.5" customHeight="1" x14ac:dyDescent="0.25">
      <c r="A43" s="471"/>
      <c r="B43" s="480"/>
      <c r="C43" s="474"/>
      <c r="D43" s="474"/>
      <c r="E43" s="335"/>
      <c r="F43" s="320"/>
      <c r="G43" s="9" t="s">
        <v>2</v>
      </c>
      <c r="H43" s="72">
        <v>36</v>
      </c>
      <c r="I43" s="72"/>
      <c r="J43" s="72">
        <v>38</v>
      </c>
      <c r="K43" s="72">
        <v>6</v>
      </c>
      <c r="L43" s="72">
        <v>30</v>
      </c>
      <c r="M43" s="72">
        <v>26</v>
      </c>
      <c r="N43" s="72">
        <v>18</v>
      </c>
      <c r="O43" s="72">
        <v>10</v>
      </c>
      <c r="P43" s="72"/>
      <c r="Q43" s="72">
        <v>32</v>
      </c>
      <c r="R43" s="72">
        <v>3</v>
      </c>
      <c r="S43" s="70">
        <v>22</v>
      </c>
      <c r="T43" s="70">
        <f>SUM(H43:S43)</f>
        <v>221</v>
      </c>
      <c r="U43" s="70">
        <f>SUM(H43:S43)/23</f>
        <v>9.6086956521739122</v>
      </c>
      <c r="V43" s="36"/>
    </row>
    <row r="44" spans="1:22" ht="13.5" customHeight="1" x14ac:dyDescent="0.25">
      <c r="A44" s="471"/>
      <c r="B44" s="480"/>
      <c r="C44" s="474"/>
      <c r="D44" s="474"/>
      <c r="E44" s="335"/>
      <c r="F44" s="321"/>
      <c r="G44" s="23" t="s">
        <v>22</v>
      </c>
      <c r="H44" s="275">
        <f t="shared" ref="H44:S44" si="15">+(H43*2+H42)/3</f>
        <v>28.333333333333332</v>
      </c>
      <c r="I44" s="275">
        <f t="shared" si="15"/>
        <v>0</v>
      </c>
      <c r="J44" s="275">
        <f t="shared" si="15"/>
        <v>30.666666666666668</v>
      </c>
      <c r="K44" s="275">
        <f t="shared" si="15"/>
        <v>9</v>
      </c>
      <c r="L44" s="275">
        <f t="shared" si="15"/>
        <v>24.666666666666668</v>
      </c>
      <c r="M44" s="275">
        <f t="shared" si="15"/>
        <v>22</v>
      </c>
      <c r="N44" s="275">
        <f t="shared" si="15"/>
        <v>17.333333333333332</v>
      </c>
      <c r="O44" s="275">
        <f t="shared" si="15"/>
        <v>11.333333333333334</v>
      </c>
      <c r="P44" s="275">
        <f t="shared" si="15"/>
        <v>0</v>
      </c>
      <c r="Q44" s="275">
        <f t="shared" si="15"/>
        <v>24.666666666666668</v>
      </c>
      <c r="R44" s="275">
        <f t="shared" si="15"/>
        <v>5.666666666666667</v>
      </c>
      <c r="S44" s="159">
        <f t="shared" si="15"/>
        <v>18.333333333333332</v>
      </c>
      <c r="T44" s="160">
        <f>SUM(G44:S44)</f>
        <v>192</v>
      </c>
      <c r="U44" s="160">
        <f>SUM(U43*2+U42)/3</f>
        <v>10.872463768115942</v>
      </c>
      <c r="V44" s="36"/>
    </row>
    <row r="45" spans="1:22" ht="13.5" customHeight="1" x14ac:dyDescent="0.25">
      <c r="A45" s="471"/>
      <c r="B45" s="480"/>
      <c r="C45" s="474"/>
      <c r="D45" s="474"/>
      <c r="E45" s="335"/>
      <c r="F45" s="322" t="s">
        <v>20</v>
      </c>
      <c r="G45" s="9" t="s">
        <v>1</v>
      </c>
      <c r="H45" s="72">
        <v>12</v>
      </c>
      <c r="I45" s="72"/>
      <c r="J45" s="72">
        <v>16</v>
      </c>
      <c r="K45" s="72">
        <v>17</v>
      </c>
      <c r="L45" s="72">
        <v>13</v>
      </c>
      <c r="M45" s="72">
        <v>12</v>
      </c>
      <c r="N45" s="72">
        <v>18</v>
      </c>
      <c r="O45" s="72">
        <v>16</v>
      </c>
      <c r="P45" s="72"/>
      <c r="Q45" s="72">
        <v>13</v>
      </c>
      <c r="R45" s="72">
        <v>13</v>
      </c>
      <c r="S45" s="70">
        <v>13</v>
      </c>
      <c r="T45" s="70">
        <f>SUM(H45:S45)</f>
        <v>143</v>
      </c>
      <c r="U45" s="70">
        <f>SUM(H45:S45)/11</f>
        <v>13</v>
      </c>
      <c r="V45" s="36"/>
    </row>
    <row r="46" spans="1:22" ht="13.5" customHeight="1" x14ac:dyDescent="0.25">
      <c r="A46" s="471"/>
      <c r="B46" s="480"/>
      <c r="C46" s="474"/>
      <c r="D46" s="474"/>
      <c r="E46" s="335"/>
      <c r="F46" s="322"/>
      <c r="G46" s="9" t="s">
        <v>2</v>
      </c>
      <c r="H46" s="72">
        <v>13</v>
      </c>
      <c r="I46" s="72"/>
      <c r="J46" s="72">
        <v>51</v>
      </c>
      <c r="K46" s="72">
        <v>42</v>
      </c>
      <c r="L46" s="72">
        <v>26</v>
      </c>
      <c r="M46" s="72">
        <v>24</v>
      </c>
      <c r="N46" s="72">
        <v>17</v>
      </c>
      <c r="O46" s="72">
        <v>16</v>
      </c>
      <c r="P46" s="72"/>
      <c r="Q46" s="72">
        <v>28</v>
      </c>
      <c r="R46" s="72">
        <v>39</v>
      </c>
      <c r="S46" s="70">
        <v>26</v>
      </c>
      <c r="T46" s="70">
        <f>SUM(H46:S46)</f>
        <v>282</v>
      </c>
      <c r="U46" s="70">
        <f>SUM(H46:S46)/24</f>
        <v>11.75</v>
      </c>
      <c r="V46" s="36"/>
    </row>
    <row r="47" spans="1:22" ht="13.5" customHeight="1" x14ac:dyDescent="0.25">
      <c r="A47" s="471"/>
      <c r="B47" s="480"/>
      <c r="C47" s="474"/>
      <c r="D47" s="474"/>
      <c r="E47" s="335"/>
      <c r="F47" s="322"/>
      <c r="G47" s="23" t="s">
        <v>23</v>
      </c>
      <c r="H47" s="275">
        <f t="shared" ref="H47:S47" si="16">+(H46*2+H45)/3</f>
        <v>12.666666666666666</v>
      </c>
      <c r="I47" s="275">
        <f t="shared" si="16"/>
        <v>0</v>
      </c>
      <c r="J47" s="275">
        <f t="shared" si="16"/>
        <v>39.333333333333336</v>
      </c>
      <c r="K47" s="275">
        <f t="shared" si="16"/>
        <v>33.666666666666664</v>
      </c>
      <c r="L47" s="275">
        <f t="shared" si="16"/>
        <v>21.666666666666668</v>
      </c>
      <c r="M47" s="275">
        <f t="shared" si="16"/>
        <v>20</v>
      </c>
      <c r="N47" s="275">
        <f t="shared" si="16"/>
        <v>17.333333333333332</v>
      </c>
      <c r="O47" s="275">
        <f t="shared" si="16"/>
        <v>16</v>
      </c>
      <c r="P47" s="275">
        <f t="shared" si="16"/>
        <v>0</v>
      </c>
      <c r="Q47" s="275">
        <v>36</v>
      </c>
      <c r="R47" s="275">
        <f t="shared" si="16"/>
        <v>30.333333333333332</v>
      </c>
      <c r="S47" s="159">
        <f t="shared" si="16"/>
        <v>21.666666666666668</v>
      </c>
      <c r="T47" s="160">
        <f>SUM(G47:S47)</f>
        <v>248.66666666666666</v>
      </c>
      <c r="U47" s="160">
        <f>SUM(U46*2+U45)/3</f>
        <v>12.166666666666666</v>
      </c>
      <c r="V47" s="36"/>
    </row>
    <row r="48" spans="1:22" ht="13.5" customHeight="1" thickBot="1" x14ac:dyDescent="0.3">
      <c r="A48" s="471"/>
      <c r="B48" s="480"/>
      <c r="C48" s="474"/>
      <c r="D48" s="474"/>
      <c r="E48" s="335"/>
      <c r="F48" s="486" t="s">
        <v>21</v>
      </c>
      <c r="G48" s="486"/>
      <c r="H48" s="144">
        <f>SUM(H44,H47)/2</f>
        <v>20.5</v>
      </c>
      <c r="I48" s="144"/>
      <c r="J48" s="144">
        <f t="shared" ref="J48:O48" si="17">SUM(J44,J47)/2</f>
        <v>35</v>
      </c>
      <c r="K48" s="144">
        <f t="shared" si="17"/>
        <v>21.333333333333332</v>
      </c>
      <c r="L48" s="144">
        <f t="shared" si="17"/>
        <v>23.166666666666668</v>
      </c>
      <c r="M48" s="144">
        <f t="shared" si="17"/>
        <v>21</v>
      </c>
      <c r="N48" s="144">
        <f t="shared" si="17"/>
        <v>17.333333333333332</v>
      </c>
      <c r="O48" s="144">
        <f t="shared" si="17"/>
        <v>13.666666666666668</v>
      </c>
      <c r="P48" s="144"/>
      <c r="Q48" s="144">
        <f>SUM(Q44,Q47)/2</f>
        <v>30.333333333333336</v>
      </c>
      <c r="R48" s="144">
        <f>SUM(R44,R47)/2</f>
        <v>18</v>
      </c>
      <c r="S48" s="145">
        <f>SUM(S44,S47)/2</f>
        <v>20</v>
      </c>
      <c r="T48" s="146"/>
      <c r="U48" s="147">
        <f>SUM(U44,U47)/2</f>
        <v>11.519565217391303</v>
      </c>
      <c r="V48" s="99"/>
    </row>
    <row r="49" spans="1:22" ht="13.5" customHeight="1" x14ac:dyDescent="0.25">
      <c r="A49" s="470">
        <v>7</v>
      </c>
      <c r="B49" s="479" t="s">
        <v>374</v>
      </c>
      <c r="C49" s="474" t="s">
        <v>375</v>
      </c>
      <c r="D49" s="474" t="s">
        <v>68</v>
      </c>
      <c r="E49" s="335" t="s">
        <v>625</v>
      </c>
      <c r="F49" s="319" t="s">
        <v>16</v>
      </c>
      <c r="G49" s="12" t="s">
        <v>1</v>
      </c>
      <c r="H49" s="72">
        <v>15</v>
      </c>
      <c r="I49" s="72"/>
      <c r="J49" s="72">
        <v>17</v>
      </c>
      <c r="K49" s="72">
        <v>16</v>
      </c>
      <c r="L49" s="72">
        <v>15</v>
      </c>
      <c r="M49" s="72">
        <v>11</v>
      </c>
      <c r="N49" s="72">
        <v>14</v>
      </c>
      <c r="O49" s="72">
        <v>9</v>
      </c>
      <c r="P49" s="72"/>
      <c r="Q49" s="72">
        <v>5</v>
      </c>
      <c r="R49" s="148">
        <v>7</v>
      </c>
      <c r="S49" s="143">
        <v>12</v>
      </c>
      <c r="T49" s="143">
        <f>SUM(H49:S49)</f>
        <v>121</v>
      </c>
      <c r="U49" s="143">
        <f>SUM(H49:S49)/10</f>
        <v>12.1</v>
      </c>
      <c r="V49" s="16"/>
    </row>
    <row r="50" spans="1:22" ht="18" customHeight="1" x14ac:dyDescent="0.25">
      <c r="A50" s="471"/>
      <c r="B50" s="480"/>
      <c r="C50" s="474"/>
      <c r="D50" s="474"/>
      <c r="E50" s="335"/>
      <c r="F50" s="320"/>
      <c r="G50" s="9" t="s">
        <v>2</v>
      </c>
      <c r="H50" s="72">
        <v>30</v>
      </c>
      <c r="I50" s="72"/>
      <c r="J50" s="72">
        <v>50</v>
      </c>
      <c r="K50" s="72">
        <v>42</v>
      </c>
      <c r="L50" s="72">
        <v>36</v>
      </c>
      <c r="M50" s="72">
        <v>19</v>
      </c>
      <c r="N50" s="72">
        <v>17</v>
      </c>
      <c r="O50" s="72">
        <v>10</v>
      </c>
      <c r="P50" s="72"/>
      <c r="Q50" s="72">
        <v>8</v>
      </c>
      <c r="R50" s="73">
        <v>30</v>
      </c>
      <c r="S50" s="70">
        <v>24</v>
      </c>
      <c r="T50" s="70">
        <f>SUM(H50:S50)</f>
        <v>266</v>
      </c>
      <c r="U50" s="70">
        <f>SUM(H50:S50)/23</f>
        <v>11.565217391304348</v>
      </c>
      <c r="V50" s="36"/>
    </row>
    <row r="51" spans="1:22" ht="13.5" customHeight="1" x14ac:dyDescent="0.25">
      <c r="A51" s="471"/>
      <c r="B51" s="480"/>
      <c r="C51" s="474"/>
      <c r="D51" s="474"/>
      <c r="E51" s="335"/>
      <c r="F51" s="321"/>
      <c r="G51" s="23" t="s">
        <v>22</v>
      </c>
      <c r="H51" s="275">
        <f t="shared" ref="H51:S51" si="18">+(H50*2+H49)/3</f>
        <v>25</v>
      </c>
      <c r="I51" s="275">
        <f t="shared" si="18"/>
        <v>0</v>
      </c>
      <c r="J51" s="275">
        <f t="shared" si="18"/>
        <v>39</v>
      </c>
      <c r="K51" s="275">
        <f t="shared" si="18"/>
        <v>33.333333333333336</v>
      </c>
      <c r="L51" s="275">
        <f t="shared" si="18"/>
        <v>29</v>
      </c>
      <c r="M51" s="275">
        <f t="shared" si="18"/>
        <v>16.333333333333332</v>
      </c>
      <c r="N51" s="275">
        <f t="shared" si="18"/>
        <v>16</v>
      </c>
      <c r="O51" s="275">
        <f t="shared" si="18"/>
        <v>9.6666666666666661</v>
      </c>
      <c r="P51" s="275">
        <f t="shared" si="18"/>
        <v>0</v>
      </c>
      <c r="Q51" s="275">
        <f t="shared" si="18"/>
        <v>7</v>
      </c>
      <c r="R51" s="275">
        <f t="shared" si="18"/>
        <v>22.333333333333332</v>
      </c>
      <c r="S51" s="159">
        <f t="shared" si="18"/>
        <v>20</v>
      </c>
      <c r="T51" s="160">
        <f>SUM(G51:S51)</f>
        <v>217.66666666666669</v>
      </c>
      <c r="U51" s="160">
        <f>SUM(U50*2+U49)/3</f>
        <v>11.743478260869566</v>
      </c>
      <c r="V51" s="36"/>
    </row>
    <row r="52" spans="1:22" ht="13.5" customHeight="1" x14ac:dyDescent="0.25">
      <c r="A52" s="471"/>
      <c r="B52" s="480"/>
      <c r="C52" s="474"/>
      <c r="D52" s="474"/>
      <c r="E52" s="335"/>
      <c r="F52" s="322" t="s">
        <v>20</v>
      </c>
      <c r="G52" s="9" t="s">
        <v>1</v>
      </c>
      <c r="H52" s="72">
        <v>15</v>
      </c>
      <c r="I52" s="72"/>
      <c r="J52" s="72">
        <v>16</v>
      </c>
      <c r="K52" s="72">
        <v>16</v>
      </c>
      <c r="L52" s="72">
        <v>8</v>
      </c>
      <c r="M52" s="72">
        <v>13</v>
      </c>
      <c r="N52" s="72">
        <v>12</v>
      </c>
      <c r="O52" s="72">
        <v>15</v>
      </c>
      <c r="P52" s="72"/>
      <c r="Q52" s="72">
        <v>5</v>
      </c>
      <c r="R52" s="73">
        <v>11</v>
      </c>
      <c r="S52" s="70">
        <v>13</v>
      </c>
      <c r="T52" s="70">
        <f>SUM(H52:S52)</f>
        <v>124</v>
      </c>
      <c r="U52" s="70">
        <f>SUM(H52:S52)/11</f>
        <v>11.272727272727273</v>
      </c>
      <c r="V52" s="36"/>
    </row>
    <row r="53" spans="1:22" ht="13.5" customHeight="1" x14ac:dyDescent="0.25">
      <c r="A53" s="471"/>
      <c r="B53" s="480"/>
      <c r="C53" s="474"/>
      <c r="D53" s="474"/>
      <c r="E53" s="335"/>
      <c r="F53" s="322"/>
      <c r="G53" s="9" t="s">
        <v>2</v>
      </c>
      <c r="H53" s="72">
        <v>13</v>
      </c>
      <c r="I53" s="72"/>
      <c r="J53" s="72">
        <v>36</v>
      </c>
      <c r="K53" s="72">
        <v>36</v>
      </c>
      <c r="L53" s="72">
        <v>8</v>
      </c>
      <c r="M53" s="72">
        <v>22</v>
      </c>
      <c r="N53" s="72">
        <v>14</v>
      </c>
      <c r="O53" s="72">
        <v>15</v>
      </c>
      <c r="P53" s="72"/>
      <c r="Q53" s="72">
        <v>16</v>
      </c>
      <c r="R53" s="73">
        <v>35</v>
      </c>
      <c r="S53" s="70">
        <v>26</v>
      </c>
      <c r="T53" s="70">
        <f>SUM(H53:S53)</f>
        <v>221</v>
      </c>
      <c r="U53" s="70">
        <f>SUM(H53:S53)/24</f>
        <v>9.2083333333333339</v>
      </c>
      <c r="V53" s="36"/>
    </row>
    <row r="54" spans="1:22" ht="13.5" customHeight="1" x14ac:dyDescent="0.25">
      <c r="A54" s="471"/>
      <c r="B54" s="480"/>
      <c r="C54" s="474"/>
      <c r="D54" s="474"/>
      <c r="E54" s="335"/>
      <c r="F54" s="322"/>
      <c r="G54" s="23" t="s">
        <v>23</v>
      </c>
      <c r="H54" s="275">
        <f t="shared" ref="H54:S54" si="19">+(H53*2+H52)/3</f>
        <v>13.666666666666666</v>
      </c>
      <c r="I54" s="275">
        <f t="shared" si="19"/>
        <v>0</v>
      </c>
      <c r="J54" s="275">
        <f t="shared" si="19"/>
        <v>29.333333333333332</v>
      </c>
      <c r="K54" s="275">
        <f t="shared" si="19"/>
        <v>29.333333333333332</v>
      </c>
      <c r="L54" s="275">
        <f t="shared" si="19"/>
        <v>8</v>
      </c>
      <c r="M54" s="275">
        <f t="shared" si="19"/>
        <v>19</v>
      </c>
      <c r="N54" s="275">
        <f t="shared" si="19"/>
        <v>13.333333333333334</v>
      </c>
      <c r="O54" s="275">
        <f t="shared" si="19"/>
        <v>15</v>
      </c>
      <c r="P54" s="275">
        <f t="shared" si="19"/>
        <v>0</v>
      </c>
      <c r="Q54" s="275">
        <v>36</v>
      </c>
      <c r="R54" s="275">
        <f t="shared" si="19"/>
        <v>27</v>
      </c>
      <c r="S54" s="159">
        <f t="shared" si="19"/>
        <v>21.666666666666668</v>
      </c>
      <c r="T54" s="160">
        <f>SUM(G54:S54)</f>
        <v>212.33333333333331</v>
      </c>
      <c r="U54" s="160">
        <f>SUM(U53*2+U52)/3</f>
        <v>9.8964646464646471</v>
      </c>
      <c r="V54" s="36"/>
    </row>
    <row r="55" spans="1:22" ht="13.5" customHeight="1" thickBot="1" x14ac:dyDescent="0.3">
      <c r="A55" s="471"/>
      <c r="B55" s="480"/>
      <c r="C55" s="474"/>
      <c r="D55" s="474"/>
      <c r="E55" s="335"/>
      <c r="F55" s="486" t="s">
        <v>21</v>
      </c>
      <c r="G55" s="486"/>
      <c r="H55" s="101">
        <f>SUM(H51,H54)/2</f>
        <v>19.333333333333332</v>
      </c>
      <c r="I55" s="101"/>
      <c r="J55" s="101">
        <f t="shared" ref="J55:O55" si="20">SUM(J51,J54)/2</f>
        <v>34.166666666666664</v>
      </c>
      <c r="K55" s="101">
        <f t="shared" si="20"/>
        <v>31.333333333333336</v>
      </c>
      <c r="L55" s="101">
        <f t="shared" si="20"/>
        <v>18.5</v>
      </c>
      <c r="M55" s="101">
        <f t="shared" si="20"/>
        <v>17.666666666666664</v>
      </c>
      <c r="N55" s="101">
        <f t="shared" si="20"/>
        <v>14.666666666666668</v>
      </c>
      <c r="O55" s="101">
        <f t="shared" si="20"/>
        <v>12.333333333333332</v>
      </c>
      <c r="P55" s="101"/>
      <c r="Q55" s="101">
        <f>SUM(Q51,Q54)/2</f>
        <v>21.5</v>
      </c>
      <c r="R55" s="147">
        <f>SUM(R51,R54)/2</f>
        <v>24.666666666666664</v>
      </c>
      <c r="S55" s="146">
        <f>SUM(S51,S54)/2</f>
        <v>20.833333333333336</v>
      </c>
      <c r="T55" s="146"/>
      <c r="U55" s="147">
        <f>SUM(U51,U54)/2</f>
        <v>10.819971453667106</v>
      </c>
      <c r="V55" s="99"/>
    </row>
    <row r="56" spans="1:22" ht="13.5" customHeight="1" x14ac:dyDescent="0.25">
      <c r="A56" s="470">
        <v>8</v>
      </c>
      <c r="B56" s="479" t="s">
        <v>374</v>
      </c>
      <c r="C56" s="474" t="s">
        <v>375</v>
      </c>
      <c r="D56" s="474" t="s">
        <v>69</v>
      </c>
      <c r="E56" s="335" t="s">
        <v>626</v>
      </c>
      <c r="F56" s="319" t="s">
        <v>16</v>
      </c>
      <c r="G56" s="12" t="s">
        <v>1</v>
      </c>
      <c r="H56" s="72">
        <v>16</v>
      </c>
      <c r="I56" s="72"/>
      <c r="J56" s="72">
        <v>16</v>
      </c>
      <c r="K56" s="72">
        <v>13</v>
      </c>
      <c r="L56" s="72">
        <v>13</v>
      </c>
      <c r="M56" s="72">
        <v>12</v>
      </c>
      <c r="N56" s="72">
        <v>13</v>
      </c>
      <c r="O56" s="72">
        <v>7</v>
      </c>
      <c r="P56" s="72"/>
      <c r="Q56" s="72">
        <v>7</v>
      </c>
      <c r="R56" s="72">
        <v>9</v>
      </c>
      <c r="S56" s="143">
        <v>10</v>
      </c>
      <c r="T56" s="143">
        <f>SUM(H56:S56)</f>
        <v>116</v>
      </c>
      <c r="U56" s="143">
        <f>SUM(H56:S56)/10</f>
        <v>11.6</v>
      </c>
      <c r="V56" s="16"/>
    </row>
    <row r="57" spans="1:22" ht="13.5" customHeight="1" x14ac:dyDescent="0.25">
      <c r="A57" s="471"/>
      <c r="B57" s="480"/>
      <c r="C57" s="474"/>
      <c r="D57" s="474"/>
      <c r="E57" s="335"/>
      <c r="F57" s="320"/>
      <c r="G57" s="9" t="s">
        <v>2</v>
      </c>
      <c r="H57" s="72">
        <v>28</v>
      </c>
      <c r="I57" s="72"/>
      <c r="J57" s="72">
        <v>41</v>
      </c>
      <c r="K57" s="72">
        <v>15</v>
      </c>
      <c r="L57" s="72">
        <v>36</v>
      </c>
      <c r="M57" s="72">
        <v>20</v>
      </c>
      <c r="N57" s="72">
        <v>10</v>
      </c>
      <c r="O57" s="72">
        <v>1</v>
      </c>
      <c r="P57" s="72"/>
      <c r="Q57" s="72">
        <v>20</v>
      </c>
      <c r="R57" s="72">
        <v>36</v>
      </c>
      <c r="S57" s="70">
        <v>22</v>
      </c>
      <c r="T57" s="70">
        <f>SUM(H57:S57)</f>
        <v>229</v>
      </c>
      <c r="U57" s="70">
        <f>SUM(H57:S57)/23</f>
        <v>9.9565217391304355</v>
      </c>
      <c r="V57" s="36"/>
    </row>
    <row r="58" spans="1:22" ht="13.5" customHeight="1" x14ac:dyDescent="0.25">
      <c r="A58" s="471"/>
      <c r="B58" s="480"/>
      <c r="C58" s="474"/>
      <c r="D58" s="474"/>
      <c r="E58" s="335"/>
      <c r="F58" s="321"/>
      <c r="G58" s="23" t="s">
        <v>22</v>
      </c>
      <c r="H58" s="275">
        <f t="shared" ref="H58:S58" si="21">+(H57*2+H56)/3</f>
        <v>24</v>
      </c>
      <c r="I58" s="275">
        <f t="shared" si="21"/>
        <v>0</v>
      </c>
      <c r="J58" s="275">
        <f t="shared" si="21"/>
        <v>32.666666666666664</v>
      </c>
      <c r="K58" s="275">
        <f t="shared" si="21"/>
        <v>14.333333333333334</v>
      </c>
      <c r="L58" s="275">
        <f t="shared" si="21"/>
        <v>28.333333333333332</v>
      </c>
      <c r="M58" s="275">
        <f t="shared" si="21"/>
        <v>17.333333333333332</v>
      </c>
      <c r="N58" s="275">
        <f t="shared" si="21"/>
        <v>11</v>
      </c>
      <c r="O58" s="275">
        <f t="shared" si="21"/>
        <v>3</v>
      </c>
      <c r="P58" s="275">
        <f t="shared" si="21"/>
        <v>0</v>
      </c>
      <c r="Q58" s="275">
        <f t="shared" si="21"/>
        <v>15.666666666666666</v>
      </c>
      <c r="R58" s="275">
        <f t="shared" si="21"/>
        <v>27</v>
      </c>
      <c r="S58" s="159">
        <f t="shared" si="21"/>
        <v>18</v>
      </c>
      <c r="T58" s="160">
        <f>SUM(G58:S58)</f>
        <v>191.33333333333331</v>
      </c>
      <c r="U58" s="160">
        <f>SUM(U57*2+U56)/3</f>
        <v>10.504347826086956</v>
      </c>
      <c r="V58" s="36"/>
    </row>
    <row r="59" spans="1:22" ht="13.5" customHeight="1" x14ac:dyDescent="0.25">
      <c r="A59" s="471"/>
      <c r="B59" s="480"/>
      <c r="C59" s="474"/>
      <c r="D59" s="474"/>
      <c r="E59" s="335"/>
      <c r="F59" s="322" t="s">
        <v>20</v>
      </c>
      <c r="G59" s="9" t="s">
        <v>1</v>
      </c>
      <c r="H59" s="72">
        <v>12</v>
      </c>
      <c r="I59" s="72"/>
      <c r="J59" s="72">
        <v>14</v>
      </c>
      <c r="K59" s="72">
        <v>15</v>
      </c>
      <c r="L59" s="72">
        <v>13</v>
      </c>
      <c r="M59" s="72">
        <v>2</v>
      </c>
      <c r="N59" s="72">
        <v>18</v>
      </c>
      <c r="O59" s="72">
        <v>15</v>
      </c>
      <c r="P59" s="72"/>
      <c r="Q59" s="72">
        <v>5</v>
      </c>
      <c r="R59" s="72">
        <v>10</v>
      </c>
      <c r="S59" s="70">
        <v>13</v>
      </c>
      <c r="T59" s="70">
        <f>SUM(H59:S59)</f>
        <v>117</v>
      </c>
      <c r="U59" s="70">
        <f>SUM(H59:S59)/11</f>
        <v>10.636363636363637</v>
      </c>
      <c r="V59" s="36"/>
    </row>
    <row r="60" spans="1:22" ht="13.5" customHeight="1" x14ac:dyDescent="0.25">
      <c r="A60" s="471"/>
      <c r="B60" s="480"/>
      <c r="C60" s="474"/>
      <c r="D60" s="474"/>
      <c r="E60" s="335"/>
      <c r="F60" s="322"/>
      <c r="G60" s="9" t="s">
        <v>2</v>
      </c>
      <c r="H60" s="72">
        <v>12</v>
      </c>
      <c r="I60" s="72"/>
      <c r="J60" s="72">
        <v>30</v>
      </c>
      <c r="K60" s="72">
        <v>39</v>
      </c>
      <c r="L60" s="72">
        <v>26</v>
      </c>
      <c r="M60" s="72">
        <v>24</v>
      </c>
      <c r="N60" s="72">
        <v>16</v>
      </c>
      <c r="O60" s="72">
        <v>14</v>
      </c>
      <c r="P60" s="72"/>
      <c r="Q60" s="72">
        <v>8</v>
      </c>
      <c r="R60" s="72">
        <v>33</v>
      </c>
      <c r="S60" s="70">
        <v>22</v>
      </c>
      <c r="T60" s="70">
        <f>SUM(H60:S60)</f>
        <v>224</v>
      </c>
      <c r="U60" s="70">
        <f>SUM(H60:S60)/24</f>
        <v>9.3333333333333339</v>
      </c>
      <c r="V60" s="36"/>
    </row>
    <row r="61" spans="1:22" ht="13.5" customHeight="1" x14ac:dyDescent="0.25">
      <c r="A61" s="471"/>
      <c r="B61" s="480"/>
      <c r="C61" s="474"/>
      <c r="D61" s="474"/>
      <c r="E61" s="335"/>
      <c r="F61" s="322"/>
      <c r="G61" s="23" t="s">
        <v>23</v>
      </c>
      <c r="H61" s="275">
        <f t="shared" ref="H61:S61" si="22">+(H60*2+H59)/3</f>
        <v>12</v>
      </c>
      <c r="I61" s="275">
        <f t="shared" si="22"/>
        <v>0</v>
      </c>
      <c r="J61" s="275">
        <f t="shared" si="22"/>
        <v>24.666666666666668</v>
      </c>
      <c r="K61" s="275">
        <f t="shared" si="22"/>
        <v>31</v>
      </c>
      <c r="L61" s="275">
        <f t="shared" si="22"/>
        <v>21.666666666666668</v>
      </c>
      <c r="M61" s="275">
        <f t="shared" si="22"/>
        <v>16.666666666666668</v>
      </c>
      <c r="N61" s="275">
        <f t="shared" si="22"/>
        <v>16.666666666666668</v>
      </c>
      <c r="O61" s="275">
        <f t="shared" si="22"/>
        <v>14.333333333333334</v>
      </c>
      <c r="P61" s="275">
        <f t="shared" si="22"/>
        <v>0</v>
      </c>
      <c r="Q61" s="275">
        <v>36</v>
      </c>
      <c r="R61" s="275">
        <f t="shared" si="22"/>
        <v>25.333333333333332</v>
      </c>
      <c r="S61" s="159">
        <f t="shared" si="22"/>
        <v>19</v>
      </c>
      <c r="T61" s="160">
        <f>SUM(G61:S61)</f>
        <v>217.33333333333337</v>
      </c>
      <c r="U61" s="160">
        <f>SUM(U60*2+U59)/3</f>
        <v>9.7676767676767682</v>
      </c>
      <c r="V61" s="36"/>
    </row>
    <row r="62" spans="1:22" ht="13.5" customHeight="1" thickBot="1" x14ac:dyDescent="0.3">
      <c r="A62" s="471"/>
      <c r="B62" s="480"/>
      <c r="C62" s="474"/>
      <c r="D62" s="474"/>
      <c r="E62" s="335"/>
      <c r="F62" s="486" t="s">
        <v>21</v>
      </c>
      <c r="G62" s="486"/>
      <c r="H62" s="144">
        <f>SUM(H58,H61)/2</f>
        <v>18</v>
      </c>
      <c r="I62" s="144"/>
      <c r="J62" s="144">
        <f t="shared" ref="J62:O62" si="23">SUM(J58,J61)/2</f>
        <v>28.666666666666664</v>
      </c>
      <c r="K62" s="144">
        <f t="shared" si="23"/>
        <v>22.666666666666668</v>
      </c>
      <c r="L62" s="144">
        <f t="shared" si="23"/>
        <v>25</v>
      </c>
      <c r="M62" s="144">
        <f t="shared" si="23"/>
        <v>17</v>
      </c>
      <c r="N62" s="144">
        <f t="shared" si="23"/>
        <v>13.833333333333334</v>
      </c>
      <c r="O62" s="144">
        <f t="shared" si="23"/>
        <v>8.6666666666666679</v>
      </c>
      <c r="P62" s="144"/>
      <c r="Q62" s="144">
        <f>SUM(Q58,Q61)/2</f>
        <v>25.833333333333332</v>
      </c>
      <c r="R62" s="144">
        <f>SUM(R58,R61)/2</f>
        <v>26.166666666666664</v>
      </c>
      <c r="S62" s="145">
        <f>SUM(S58,S61)/2</f>
        <v>18.5</v>
      </c>
      <c r="T62" s="146"/>
      <c r="U62" s="147">
        <f>SUM(U58,U61)/2</f>
        <v>10.136012296881862</v>
      </c>
      <c r="V62" s="99"/>
    </row>
    <row r="63" spans="1:22" ht="13.5" customHeight="1" x14ac:dyDescent="0.25">
      <c r="A63" s="470">
        <v>9</v>
      </c>
      <c r="B63" s="479" t="s">
        <v>374</v>
      </c>
      <c r="C63" s="474" t="s">
        <v>375</v>
      </c>
      <c r="D63" s="474" t="s">
        <v>70</v>
      </c>
      <c r="E63" s="335" t="s">
        <v>627</v>
      </c>
      <c r="F63" s="319" t="s">
        <v>16</v>
      </c>
      <c r="G63" s="12" t="s">
        <v>1</v>
      </c>
      <c r="H63" s="72">
        <v>15</v>
      </c>
      <c r="I63" s="72"/>
      <c r="J63" s="72">
        <v>16</v>
      </c>
      <c r="K63" s="72">
        <v>17</v>
      </c>
      <c r="L63" s="72">
        <v>14</v>
      </c>
      <c r="M63" s="72">
        <v>14</v>
      </c>
      <c r="N63" s="72">
        <v>13</v>
      </c>
      <c r="O63" s="72">
        <v>16</v>
      </c>
      <c r="P63" s="72"/>
      <c r="Q63" s="72">
        <v>15</v>
      </c>
      <c r="R63" s="72">
        <v>10</v>
      </c>
      <c r="S63" s="143">
        <v>12</v>
      </c>
      <c r="T63" s="143">
        <f>SUM(H63:S63)</f>
        <v>142</v>
      </c>
      <c r="U63" s="143">
        <f>SUM(H63:S63)/10</f>
        <v>14.2</v>
      </c>
      <c r="V63" s="16"/>
    </row>
    <row r="64" spans="1:22" ht="13.5" customHeight="1" x14ac:dyDescent="0.25">
      <c r="A64" s="471"/>
      <c r="B64" s="480"/>
      <c r="C64" s="474"/>
      <c r="D64" s="474"/>
      <c r="E64" s="335"/>
      <c r="F64" s="320"/>
      <c r="G64" s="9" t="s">
        <v>2</v>
      </c>
      <c r="H64" s="72">
        <v>30</v>
      </c>
      <c r="I64" s="72"/>
      <c r="J64" s="72">
        <v>42</v>
      </c>
      <c r="K64" s="72">
        <v>42</v>
      </c>
      <c r="L64" s="72">
        <v>32</v>
      </c>
      <c r="M64" s="72">
        <v>27</v>
      </c>
      <c r="N64" s="72">
        <v>17</v>
      </c>
      <c r="O64" s="72">
        <v>10</v>
      </c>
      <c r="P64" s="72"/>
      <c r="Q64" s="72">
        <v>36</v>
      </c>
      <c r="R64" s="72">
        <v>33</v>
      </c>
      <c r="S64" s="70">
        <v>24</v>
      </c>
      <c r="T64" s="70">
        <f>SUM(H64:S64)</f>
        <v>293</v>
      </c>
      <c r="U64" s="70">
        <f>SUM(H64:S64)/23</f>
        <v>12.739130434782609</v>
      </c>
      <c r="V64" s="36"/>
    </row>
    <row r="65" spans="1:22" ht="13.5" customHeight="1" x14ac:dyDescent="0.25">
      <c r="A65" s="471"/>
      <c r="B65" s="480"/>
      <c r="C65" s="474"/>
      <c r="D65" s="474"/>
      <c r="E65" s="335"/>
      <c r="F65" s="321"/>
      <c r="G65" s="23" t="s">
        <v>22</v>
      </c>
      <c r="H65" s="275">
        <f t="shared" ref="H65:S65" si="24">+(H64*2+H63)/3</f>
        <v>25</v>
      </c>
      <c r="I65" s="275">
        <f t="shared" si="24"/>
        <v>0</v>
      </c>
      <c r="J65" s="275">
        <f t="shared" si="24"/>
        <v>33.333333333333336</v>
      </c>
      <c r="K65" s="275">
        <f t="shared" si="24"/>
        <v>33.666666666666664</v>
      </c>
      <c r="L65" s="275">
        <f t="shared" si="24"/>
        <v>26</v>
      </c>
      <c r="M65" s="275">
        <f t="shared" si="24"/>
        <v>22.666666666666668</v>
      </c>
      <c r="N65" s="275">
        <f t="shared" si="24"/>
        <v>15.666666666666666</v>
      </c>
      <c r="O65" s="275">
        <f t="shared" si="24"/>
        <v>12</v>
      </c>
      <c r="P65" s="275">
        <f t="shared" si="24"/>
        <v>0</v>
      </c>
      <c r="Q65" s="275">
        <f t="shared" si="24"/>
        <v>29</v>
      </c>
      <c r="R65" s="275">
        <f t="shared" si="24"/>
        <v>25.333333333333332</v>
      </c>
      <c r="S65" s="159">
        <f t="shared" si="24"/>
        <v>20</v>
      </c>
      <c r="T65" s="160">
        <f>SUM(G65:S65)</f>
        <v>242.66666666666666</v>
      </c>
      <c r="U65" s="160">
        <f>SUM(U64*2+U63)/3</f>
        <v>13.22608695652174</v>
      </c>
      <c r="V65" s="36"/>
    </row>
    <row r="66" spans="1:22" ht="13.5" customHeight="1" x14ac:dyDescent="0.25">
      <c r="A66" s="471"/>
      <c r="B66" s="480"/>
      <c r="C66" s="474"/>
      <c r="D66" s="474"/>
      <c r="E66" s="335"/>
      <c r="F66" s="322" t="s">
        <v>20</v>
      </c>
      <c r="G66" s="9" t="s">
        <v>1</v>
      </c>
      <c r="H66" s="72">
        <v>14</v>
      </c>
      <c r="I66" s="72"/>
      <c r="J66" s="72">
        <v>15</v>
      </c>
      <c r="K66" s="72">
        <v>16</v>
      </c>
      <c r="L66" s="72">
        <v>15</v>
      </c>
      <c r="M66" s="72">
        <v>14</v>
      </c>
      <c r="N66" s="72">
        <v>12</v>
      </c>
      <c r="O66" s="72">
        <v>9</v>
      </c>
      <c r="P66" s="72"/>
      <c r="Q66" s="72">
        <v>6</v>
      </c>
      <c r="R66" s="72">
        <v>13</v>
      </c>
      <c r="S66" s="70">
        <v>14</v>
      </c>
      <c r="T66" s="70">
        <f>SUM(H66:S66)</f>
        <v>128</v>
      </c>
      <c r="U66" s="70">
        <f>SUM(H66:S66)/11</f>
        <v>11.636363636363637</v>
      </c>
      <c r="V66" s="36"/>
    </row>
    <row r="67" spans="1:22" ht="13.5" customHeight="1" x14ac:dyDescent="0.25">
      <c r="A67" s="471"/>
      <c r="B67" s="480"/>
      <c r="C67" s="474"/>
      <c r="D67" s="474"/>
      <c r="E67" s="335"/>
      <c r="F67" s="322"/>
      <c r="G67" s="9" t="s">
        <v>2</v>
      </c>
      <c r="H67" s="72">
        <v>14</v>
      </c>
      <c r="I67" s="72"/>
      <c r="J67" s="72">
        <v>56</v>
      </c>
      <c r="K67" s="72">
        <v>51</v>
      </c>
      <c r="L67" s="72">
        <v>28</v>
      </c>
      <c r="M67" s="72">
        <v>26</v>
      </c>
      <c r="N67" s="72">
        <v>18</v>
      </c>
      <c r="O67" s="72">
        <v>19</v>
      </c>
      <c r="P67" s="72"/>
      <c r="Q67" s="72">
        <v>16</v>
      </c>
      <c r="R67" s="72">
        <v>45</v>
      </c>
      <c r="S67" s="70">
        <v>22</v>
      </c>
      <c r="T67" s="70">
        <f>SUM(H67:S67)</f>
        <v>295</v>
      </c>
      <c r="U67" s="70">
        <f>SUM(H67:S67)/24</f>
        <v>12.291666666666666</v>
      </c>
      <c r="V67" s="36"/>
    </row>
    <row r="68" spans="1:22" ht="13.5" customHeight="1" x14ac:dyDescent="0.25">
      <c r="A68" s="471"/>
      <c r="B68" s="480"/>
      <c r="C68" s="474"/>
      <c r="D68" s="474"/>
      <c r="E68" s="335"/>
      <c r="F68" s="322"/>
      <c r="G68" s="23" t="s">
        <v>23</v>
      </c>
      <c r="H68" s="275">
        <f t="shared" ref="H68:S68" si="25">+(H67*2+H66)/3</f>
        <v>14</v>
      </c>
      <c r="I68" s="275">
        <f t="shared" si="25"/>
        <v>0</v>
      </c>
      <c r="J68" s="275">
        <f t="shared" si="25"/>
        <v>42.333333333333336</v>
      </c>
      <c r="K68" s="275">
        <f t="shared" si="25"/>
        <v>39.333333333333336</v>
      </c>
      <c r="L68" s="275">
        <f t="shared" si="25"/>
        <v>23.666666666666668</v>
      </c>
      <c r="M68" s="275">
        <f t="shared" si="25"/>
        <v>22</v>
      </c>
      <c r="N68" s="275">
        <f t="shared" si="25"/>
        <v>16</v>
      </c>
      <c r="O68" s="275">
        <f t="shared" si="25"/>
        <v>15.666666666666666</v>
      </c>
      <c r="P68" s="275">
        <f t="shared" si="25"/>
        <v>0</v>
      </c>
      <c r="Q68" s="275">
        <v>36</v>
      </c>
      <c r="R68" s="275">
        <f t="shared" si="25"/>
        <v>34.333333333333336</v>
      </c>
      <c r="S68" s="159">
        <f t="shared" si="25"/>
        <v>19.333333333333332</v>
      </c>
      <c r="T68" s="160">
        <f>SUM(G68:S68)</f>
        <v>262.66666666666669</v>
      </c>
      <c r="U68" s="160">
        <f>SUM(U67*2+U66)/3</f>
        <v>12.073232323232324</v>
      </c>
      <c r="V68" s="36"/>
    </row>
    <row r="69" spans="1:22" ht="13.5" customHeight="1" thickBot="1" x14ac:dyDescent="0.3">
      <c r="A69" s="471"/>
      <c r="B69" s="480"/>
      <c r="C69" s="474"/>
      <c r="D69" s="474"/>
      <c r="E69" s="335"/>
      <c r="F69" s="486" t="s">
        <v>21</v>
      </c>
      <c r="G69" s="486"/>
      <c r="H69" s="101">
        <f>SUM(H65,H68)/2</f>
        <v>19.5</v>
      </c>
      <c r="I69" s="101"/>
      <c r="J69" s="101">
        <f t="shared" ref="J69:O69" si="26">SUM(J65,J68)/2</f>
        <v>37.833333333333336</v>
      </c>
      <c r="K69" s="101">
        <f t="shared" si="26"/>
        <v>36.5</v>
      </c>
      <c r="L69" s="101">
        <f t="shared" si="26"/>
        <v>24.833333333333336</v>
      </c>
      <c r="M69" s="101">
        <f t="shared" si="26"/>
        <v>22.333333333333336</v>
      </c>
      <c r="N69" s="101">
        <f t="shared" si="26"/>
        <v>15.833333333333332</v>
      </c>
      <c r="O69" s="101">
        <f t="shared" si="26"/>
        <v>13.833333333333332</v>
      </c>
      <c r="P69" s="101"/>
      <c r="Q69" s="101">
        <f>SUM(Q65,Q68)/2</f>
        <v>32.5</v>
      </c>
      <c r="R69" s="101">
        <f>SUM(R65,R68)/2</f>
        <v>29.833333333333336</v>
      </c>
      <c r="S69" s="146">
        <f>SUM(S65,S68)/2</f>
        <v>19.666666666666664</v>
      </c>
      <c r="T69" s="146"/>
      <c r="U69" s="147">
        <f>SUM(U65,U68)/2</f>
        <v>12.649659639877033</v>
      </c>
      <c r="V69" s="99"/>
    </row>
    <row r="70" spans="1:22" ht="13.5" customHeight="1" x14ac:dyDescent="0.25">
      <c r="A70" s="470">
        <v>10</v>
      </c>
      <c r="B70" s="479" t="s">
        <v>374</v>
      </c>
      <c r="C70" s="474" t="s">
        <v>375</v>
      </c>
      <c r="D70" s="474" t="s">
        <v>71</v>
      </c>
      <c r="E70" s="335" t="s">
        <v>628</v>
      </c>
      <c r="F70" s="319" t="s">
        <v>16</v>
      </c>
      <c r="G70" s="12" t="s">
        <v>1</v>
      </c>
      <c r="H70" s="72">
        <v>10</v>
      </c>
      <c r="I70" s="72"/>
      <c r="J70" s="72">
        <v>15</v>
      </c>
      <c r="K70" s="72">
        <v>13</v>
      </c>
      <c r="L70" s="72">
        <v>14</v>
      </c>
      <c r="M70" s="72">
        <v>12</v>
      </c>
      <c r="N70" s="72">
        <v>11</v>
      </c>
      <c r="O70" s="72">
        <v>5</v>
      </c>
      <c r="P70" s="72"/>
      <c r="Q70" s="72">
        <v>4</v>
      </c>
      <c r="R70" s="72">
        <v>10</v>
      </c>
      <c r="S70" s="143">
        <v>10</v>
      </c>
      <c r="T70" s="143">
        <f>SUM(H70:S70)</f>
        <v>104</v>
      </c>
      <c r="U70" s="143">
        <f>SUM(H70:S70)/10</f>
        <v>10.4</v>
      </c>
      <c r="V70" s="16"/>
    </row>
    <row r="71" spans="1:22" ht="13.5" customHeight="1" x14ac:dyDescent="0.25">
      <c r="A71" s="471"/>
      <c r="B71" s="480"/>
      <c r="C71" s="474"/>
      <c r="D71" s="474"/>
      <c r="E71" s="335"/>
      <c r="F71" s="320"/>
      <c r="G71" s="9" t="s">
        <v>2</v>
      </c>
      <c r="H71" s="72">
        <v>20</v>
      </c>
      <c r="I71" s="72"/>
      <c r="J71" s="72">
        <v>41</v>
      </c>
      <c r="K71" s="72">
        <v>15</v>
      </c>
      <c r="L71" s="72">
        <v>24</v>
      </c>
      <c r="M71" s="72">
        <v>17</v>
      </c>
      <c r="N71" s="72">
        <v>11</v>
      </c>
      <c r="O71" s="72"/>
      <c r="P71" s="72"/>
      <c r="Q71" s="72">
        <v>24</v>
      </c>
      <c r="R71" s="72">
        <v>36</v>
      </c>
      <c r="S71" s="70">
        <v>22</v>
      </c>
      <c r="T71" s="70">
        <f>SUM(H71:S71)</f>
        <v>210</v>
      </c>
      <c r="U71" s="70">
        <f>SUM(H71:S71)/23</f>
        <v>9.1304347826086953</v>
      </c>
      <c r="V71" s="36"/>
    </row>
    <row r="72" spans="1:22" ht="13.5" customHeight="1" x14ac:dyDescent="0.25">
      <c r="A72" s="471"/>
      <c r="B72" s="480"/>
      <c r="C72" s="474"/>
      <c r="D72" s="474"/>
      <c r="E72" s="335"/>
      <c r="F72" s="321"/>
      <c r="G72" s="23" t="s">
        <v>22</v>
      </c>
      <c r="H72" s="275">
        <f t="shared" ref="H72:S72" si="27">+(H71*2+H70)/3</f>
        <v>16.666666666666668</v>
      </c>
      <c r="I72" s="275">
        <f t="shared" si="27"/>
        <v>0</v>
      </c>
      <c r="J72" s="275">
        <f t="shared" si="27"/>
        <v>32.333333333333336</v>
      </c>
      <c r="K72" s="275">
        <f t="shared" si="27"/>
        <v>14.333333333333334</v>
      </c>
      <c r="L72" s="275">
        <f t="shared" si="27"/>
        <v>20.666666666666668</v>
      </c>
      <c r="M72" s="275">
        <f t="shared" si="27"/>
        <v>15.333333333333334</v>
      </c>
      <c r="N72" s="275">
        <f t="shared" si="27"/>
        <v>11</v>
      </c>
      <c r="O72" s="275">
        <f t="shared" si="27"/>
        <v>1.6666666666666667</v>
      </c>
      <c r="P72" s="275">
        <f t="shared" si="27"/>
        <v>0</v>
      </c>
      <c r="Q72" s="275">
        <f t="shared" si="27"/>
        <v>17.333333333333332</v>
      </c>
      <c r="R72" s="275">
        <f t="shared" si="27"/>
        <v>27.333333333333332</v>
      </c>
      <c r="S72" s="159">
        <f t="shared" si="27"/>
        <v>18</v>
      </c>
      <c r="T72" s="160">
        <f>SUM(G72:S72)</f>
        <v>174.66666666666669</v>
      </c>
      <c r="U72" s="160">
        <f>SUM(U71*2+U70)/3</f>
        <v>9.5536231884057958</v>
      </c>
      <c r="V72" s="36"/>
    </row>
    <row r="73" spans="1:22" ht="13.5" customHeight="1" x14ac:dyDescent="0.25">
      <c r="A73" s="471"/>
      <c r="B73" s="480"/>
      <c r="C73" s="474"/>
      <c r="D73" s="474"/>
      <c r="E73" s="335"/>
      <c r="F73" s="322" t="s">
        <v>20</v>
      </c>
      <c r="G73" s="9" t="s">
        <v>1</v>
      </c>
      <c r="H73" s="72">
        <v>14</v>
      </c>
      <c r="I73" s="72"/>
      <c r="J73" s="72">
        <v>15</v>
      </c>
      <c r="K73" s="72">
        <v>15</v>
      </c>
      <c r="L73" s="72">
        <v>13</v>
      </c>
      <c r="M73" s="72">
        <v>2</v>
      </c>
      <c r="N73" s="72">
        <v>11</v>
      </c>
      <c r="O73" s="72">
        <v>9</v>
      </c>
      <c r="P73" s="72"/>
      <c r="Q73" s="72">
        <v>7</v>
      </c>
      <c r="R73" s="72">
        <v>12</v>
      </c>
      <c r="S73" s="70">
        <v>14</v>
      </c>
      <c r="T73" s="70">
        <f>SUM(H73:S73)</f>
        <v>112</v>
      </c>
      <c r="U73" s="70">
        <f>SUM(H73:S73)/11</f>
        <v>10.181818181818182</v>
      </c>
      <c r="V73" s="36"/>
    </row>
    <row r="74" spans="1:22" ht="13.5" customHeight="1" x14ac:dyDescent="0.25">
      <c r="A74" s="471"/>
      <c r="B74" s="480"/>
      <c r="C74" s="474"/>
      <c r="D74" s="474"/>
      <c r="E74" s="335"/>
      <c r="F74" s="322"/>
      <c r="G74" s="9" t="s">
        <v>2</v>
      </c>
      <c r="H74" s="72">
        <v>10</v>
      </c>
      <c r="I74" s="72"/>
      <c r="J74" s="72">
        <v>36</v>
      </c>
      <c r="K74" s="72">
        <v>30</v>
      </c>
      <c r="L74" s="72">
        <v>24</v>
      </c>
      <c r="M74" s="72">
        <v>24</v>
      </c>
      <c r="N74" s="72">
        <v>12</v>
      </c>
      <c r="O74" s="72">
        <v>4</v>
      </c>
      <c r="P74" s="72"/>
      <c r="Q74" s="72">
        <v>8</v>
      </c>
      <c r="R74" s="72">
        <v>38</v>
      </c>
      <c r="S74" s="70">
        <v>20</v>
      </c>
      <c r="T74" s="70">
        <f>SUM(H74:S74)</f>
        <v>206</v>
      </c>
      <c r="U74" s="70">
        <f>SUM(H74:S74)/24</f>
        <v>8.5833333333333339</v>
      </c>
      <c r="V74" s="36"/>
    </row>
    <row r="75" spans="1:22" ht="13.5" customHeight="1" x14ac:dyDescent="0.25">
      <c r="A75" s="471"/>
      <c r="B75" s="480"/>
      <c r="C75" s="474"/>
      <c r="D75" s="474"/>
      <c r="E75" s="335"/>
      <c r="F75" s="322"/>
      <c r="G75" s="23" t="s">
        <v>23</v>
      </c>
      <c r="H75" s="275">
        <f t="shared" ref="H75:S75" si="28">+(H74*2+H73)/3</f>
        <v>11.333333333333334</v>
      </c>
      <c r="I75" s="275">
        <f t="shared" si="28"/>
        <v>0</v>
      </c>
      <c r="J75" s="275">
        <f t="shared" si="28"/>
        <v>29</v>
      </c>
      <c r="K75" s="275">
        <f t="shared" si="28"/>
        <v>25</v>
      </c>
      <c r="L75" s="275">
        <f t="shared" si="28"/>
        <v>20.333333333333332</v>
      </c>
      <c r="M75" s="275">
        <f t="shared" si="28"/>
        <v>16.666666666666668</v>
      </c>
      <c r="N75" s="275">
        <f t="shared" si="28"/>
        <v>11.666666666666666</v>
      </c>
      <c r="O75" s="275">
        <f t="shared" si="28"/>
        <v>5.666666666666667</v>
      </c>
      <c r="P75" s="275">
        <f t="shared" si="28"/>
        <v>0</v>
      </c>
      <c r="Q75" s="275">
        <v>36</v>
      </c>
      <c r="R75" s="275">
        <f t="shared" si="28"/>
        <v>29.333333333333332</v>
      </c>
      <c r="S75" s="159">
        <f t="shared" si="28"/>
        <v>18</v>
      </c>
      <c r="T75" s="160">
        <f>SUM(G75:S75)</f>
        <v>203.00000000000003</v>
      </c>
      <c r="U75" s="160">
        <f>SUM(U74*2+U73)/3</f>
        <v>9.1161616161616177</v>
      </c>
      <c r="V75" s="36"/>
    </row>
    <row r="76" spans="1:22" ht="13.5" customHeight="1" thickBot="1" x14ac:dyDescent="0.3">
      <c r="A76" s="471"/>
      <c r="B76" s="480"/>
      <c r="C76" s="474"/>
      <c r="D76" s="474"/>
      <c r="E76" s="335"/>
      <c r="F76" s="486" t="s">
        <v>21</v>
      </c>
      <c r="G76" s="486"/>
      <c r="H76" s="147">
        <f>SUM(H72,H75)/2</f>
        <v>14</v>
      </c>
      <c r="I76" s="147"/>
      <c r="J76" s="147">
        <f t="shared" ref="J76:O76" si="29">SUM(J72,J75)/2</f>
        <v>30.666666666666668</v>
      </c>
      <c r="K76" s="147">
        <f t="shared" si="29"/>
        <v>19.666666666666668</v>
      </c>
      <c r="L76" s="147">
        <f t="shared" si="29"/>
        <v>20.5</v>
      </c>
      <c r="M76" s="147">
        <f t="shared" si="29"/>
        <v>16</v>
      </c>
      <c r="N76" s="147">
        <f t="shared" si="29"/>
        <v>11.333333333333332</v>
      </c>
      <c r="O76" s="147">
        <f t="shared" si="29"/>
        <v>3.666666666666667</v>
      </c>
      <c r="P76" s="147"/>
      <c r="Q76" s="147">
        <f>SUM(Q72,Q75)/2</f>
        <v>26.666666666666664</v>
      </c>
      <c r="R76" s="147">
        <f>SUM(R72,R75)/2</f>
        <v>28.333333333333332</v>
      </c>
      <c r="S76" s="146">
        <f>SUM(S72,S75)/2</f>
        <v>18</v>
      </c>
      <c r="T76" s="146"/>
      <c r="U76" s="147">
        <f>SUM(U72,U75)/2</f>
        <v>9.3348924022837068</v>
      </c>
      <c r="V76" s="99"/>
    </row>
    <row r="77" spans="1:22" ht="13.5" customHeight="1" x14ac:dyDescent="0.25">
      <c r="A77" s="470">
        <v>11</v>
      </c>
      <c r="B77" s="479" t="s">
        <v>374</v>
      </c>
      <c r="C77" s="474" t="s">
        <v>375</v>
      </c>
      <c r="D77" s="474" t="s">
        <v>72</v>
      </c>
      <c r="E77" s="335" t="s">
        <v>629</v>
      </c>
      <c r="F77" s="319" t="s">
        <v>16</v>
      </c>
      <c r="G77" s="12" t="s">
        <v>1</v>
      </c>
      <c r="H77" s="72">
        <v>14</v>
      </c>
      <c r="I77" s="72"/>
      <c r="J77" s="72">
        <v>16</v>
      </c>
      <c r="K77" s="72">
        <v>15</v>
      </c>
      <c r="L77" s="72">
        <v>14</v>
      </c>
      <c r="M77" s="72">
        <v>12</v>
      </c>
      <c r="N77" s="72">
        <v>13</v>
      </c>
      <c r="O77" s="72">
        <v>15</v>
      </c>
      <c r="P77" s="72"/>
      <c r="Q77" s="72">
        <v>11</v>
      </c>
      <c r="R77" s="72">
        <v>10</v>
      </c>
      <c r="S77" s="143">
        <v>11</v>
      </c>
      <c r="T77" s="143">
        <f>SUM(H77:S77)</f>
        <v>131</v>
      </c>
      <c r="U77" s="143">
        <f>SUM(H77:S77)/10</f>
        <v>13.1</v>
      </c>
      <c r="V77" s="16"/>
    </row>
    <row r="78" spans="1:22" ht="13.5" customHeight="1" x14ac:dyDescent="0.25">
      <c r="A78" s="471"/>
      <c r="B78" s="480"/>
      <c r="C78" s="474"/>
      <c r="D78" s="474"/>
      <c r="E78" s="335"/>
      <c r="F78" s="320"/>
      <c r="G78" s="9" t="s">
        <v>2</v>
      </c>
      <c r="H78" s="72">
        <v>26</v>
      </c>
      <c r="I78" s="72"/>
      <c r="J78" s="72">
        <v>44</v>
      </c>
      <c r="K78" s="72">
        <v>30</v>
      </c>
      <c r="L78" s="72">
        <v>32</v>
      </c>
      <c r="M78" s="72">
        <v>22</v>
      </c>
      <c r="N78" s="72">
        <v>18</v>
      </c>
      <c r="O78" s="72">
        <v>11</v>
      </c>
      <c r="P78" s="72"/>
      <c r="Q78" s="72">
        <v>24</v>
      </c>
      <c r="R78" s="72">
        <v>36</v>
      </c>
      <c r="S78" s="70">
        <v>22</v>
      </c>
      <c r="T78" s="70">
        <f>SUM(H78:S78)</f>
        <v>265</v>
      </c>
      <c r="U78" s="70">
        <f>SUM(H78:S78)/23</f>
        <v>11.521739130434783</v>
      </c>
      <c r="V78" s="36"/>
    </row>
    <row r="79" spans="1:22" ht="13.5" customHeight="1" x14ac:dyDescent="0.25">
      <c r="A79" s="471"/>
      <c r="B79" s="480"/>
      <c r="C79" s="474"/>
      <c r="D79" s="474"/>
      <c r="E79" s="335"/>
      <c r="F79" s="321"/>
      <c r="G79" s="23" t="s">
        <v>22</v>
      </c>
      <c r="H79" s="275">
        <f t="shared" ref="H79:S79" si="30">+(H78*2+H77)/3</f>
        <v>22</v>
      </c>
      <c r="I79" s="275">
        <f t="shared" si="30"/>
        <v>0</v>
      </c>
      <c r="J79" s="275">
        <f t="shared" si="30"/>
        <v>34.666666666666664</v>
      </c>
      <c r="K79" s="275">
        <f t="shared" si="30"/>
        <v>25</v>
      </c>
      <c r="L79" s="275">
        <f t="shared" si="30"/>
        <v>26</v>
      </c>
      <c r="M79" s="275">
        <f t="shared" si="30"/>
        <v>18.666666666666668</v>
      </c>
      <c r="N79" s="275">
        <f t="shared" si="30"/>
        <v>16.333333333333332</v>
      </c>
      <c r="O79" s="275">
        <f t="shared" si="30"/>
        <v>12.333333333333334</v>
      </c>
      <c r="P79" s="275">
        <f t="shared" si="30"/>
        <v>0</v>
      </c>
      <c r="Q79" s="275">
        <f t="shared" si="30"/>
        <v>19.666666666666668</v>
      </c>
      <c r="R79" s="275">
        <f t="shared" si="30"/>
        <v>27.333333333333332</v>
      </c>
      <c r="S79" s="159">
        <f t="shared" si="30"/>
        <v>18.333333333333332</v>
      </c>
      <c r="T79" s="160">
        <f>SUM(G79:S79)</f>
        <v>220.33333333333334</v>
      </c>
      <c r="U79" s="160">
        <f>SUM(U78*2+U77)/3</f>
        <v>12.047826086956521</v>
      </c>
      <c r="V79" s="36"/>
    </row>
    <row r="80" spans="1:22" ht="13.5" customHeight="1" x14ac:dyDescent="0.25">
      <c r="A80" s="471"/>
      <c r="B80" s="480"/>
      <c r="C80" s="474"/>
      <c r="D80" s="474"/>
      <c r="E80" s="335"/>
      <c r="F80" s="322" t="s">
        <v>20</v>
      </c>
      <c r="G80" s="9" t="s">
        <v>1</v>
      </c>
      <c r="H80" s="72">
        <v>15</v>
      </c>
      <c r="I80" s="72"/>
      <c r="J80" s="72">
        <v>16</v>
      </c>
      <c r="K80" s="72">
        <v>15</v>
      </c>
      <c r="L80" s="72">
        <v>2</v>
      </c>
      <c r="M80" s="72">
        <v>13</v>
      </c>
      <c r="N80" s="72">
        <v>14</v>
      </c>
      <c r="O80" s="72">
        <v>16</v>
      </c>
      <c r="P80" s="72"/>
      <c r="Q80" s="72">
        <v>11</v>
      </c>
      <c r="R80" s="72">
        <v>12</v>
      </c>
      <c r="S80" s="70">
        <v>14</v>
      </c>
      <c r="T80" s="70">
        <f>SUM(H80:S80)</f>
        <v>128</v>
      </c>
      <c r="U80" s="70">
        <f>SUM(H80:S80)/11</f>
        <v>11.636363636363637</v>
      </c>
      <c r="V80" s="36"/>
    </row>
    <row r="81" spans="1:22" ht="13.5" customHeight="1" x14ac:dyDescent="0.25">
      <c r="A81" s="471"/>
      <c r="B81" s="480"/>
      <c r="C81" s="474"/>
      <c r="D81" s="474"/>
      <c r="E81" s="335"/>
      <c r="F81" s="322"/>
      <c r="G81" s="9" t="s">
        <v>2</v>
      </c>
      <c r="H81" s="72">
        <v>11</v>
      </c>
      <c r="I81" s="72"/>
      <c r="J81" s="72">
        <v>53</v>
      </c>
      <c r="K81" s="72">
        <v>33</v>
      </c>
      <c r="L81" s="72">
        <v>4</v>
      </c>
      <c r="M81" s="72">
        <v>22</v>
      </c>
      <c r="N81" s="72">
        <v>19</v>
      </c>
      <c r="O81" s="72">
        <v>8</v>
      </c>
      <c r="P81" s="72"/>
      <c r="Q81" s="72">
        <v>20</v>
      </c>
      <c r="R81" s="72">
        <v>44</v>
      </c>
      <c r="S81" s="70">
        <v>24</v>
      </c>
      <c r="T81" s="70">
        <f>SUM(H81:S81)</f>
        <v>238</v>
      </c>
      <c r="U81" s="70">
        <f>SUM(H81:S81)/24</f>
        <v>9.9166666666666661</v>
      </c>
      <c r="V81" s="36"/>
    </row>
    <row r="82" spans="1:22" ht="13.5" customHeight="1" x14ac:dyDescent="0.25">
      <c r="A82" s="471"/>
      <c r="B82" s="480"/>
      <c r="C82" s="474"/>
      <c r="D82" s="474"/>
      <c r="E82" s="335"/>
      <c r="F82" s="322"/>
      <c r="G82" s="23" t="s">
        <v>23</v>
      </c>
      <c r="H82" s="275">
        <f t="shared" ref="H82:S82" si="31">+(H81*2+H80)/3</f>
        <v>12.333333333333334</v>
      </c>
      <c r="I82" s="275">
        <f t="shared" si="31"/>
        <v>0</v>
      </c>
      <c r="J82" s="275">
        <f t="shared" si="31"/>
        <v>40.666666666666664</v>
      </c>
      <c r="K82" s="275">
        <f t="shared" si="31"/>
        <v>27</v>
      </c>
      <c r="L82" s="275">
        <f t="shared" si="31"/>
        <v>3.3333333333333335</v>
      </c>
      <c r="M82" s="275">
        <f t="shared" si="31"/>
        <v>19</v>
      </c>
      <c r="N82" s="275">
        <f t="shared" si="31"/>
        <v>17.333333333333332</v>
      </c>
      <c r="O82" s="275">
        <f t="shared" si="31"/>
        <v>10.666666666666666</v>
      </c>
      <c r="P82" s="275">
        <f t="shared" si="31"/>
        <v>0</v>
      </c>
      <c r="Q82" s="275">
        <v>36</v>
      </c>
      <c r="R82" s="275">
        <f t="shared" si="31"/>
        <v>33.333333333333336</v>
      </c>
      <c r="S82" s="159">
        <f t="shared" si="31"/>
        <v>20.666666666666668</v>
      </c>
      <c r="T82" s="160">
        <f>SUM(G82:S82)</f>
        <v>220.33333333333331</v>
      </c>
      <c r="U82" s="160">
        <f>SUM(U81*2+U80)/3</f>
        <v>10.48989898989899</v>
      </c>
      <c r="V82" s="36"/>
    </row>
    <row r="83" spans="1:22" ht="13.5" customHeight="1" thickBot="1" x14ac:dyDescent="0.3">
      <c r="A83" s="471"/>
      <c r="B83" s="480"/>
      <c r="C83" s="474"/>
      <c r="D83" s="474"/>
      <c r="E83" s="335"/>
      <c r="F83" s="486" t="s">
        <v>21</v>
      </c>
      <c r="G83" s="486"/>
      <c r="H83" s="101">
        <f>SUM(H79,H82)/2</f>
        <v>17.166666666666668</v>
      </c>
      <c r="I83" s="101"/>
      <c r="J83" s="101">
        <f t="shared" ref="J83:O83" si="32">SUM(J79,J82)/2</f>
        <v>37.666666666666664</v>
      </c>
      <c r="K83" s="101">
        <f t="shared" si="32"/>
        <v>26</v>
      </c>
      <c r="L83" s="101">
        <f t="shared" si="32"/>
        <v>14.666666666666666</v>
      </c>
      <c r="M83" s="101">
        <f t="shared" si="32"/>
        <v>18.833333333333336</v>
      </c>
      <c r="N83" s="101">
        <f t="shared" si="32"/>
        <v>16.833333333333332</v>
      </c>
      <c r="O83" s="101">
        <f t="shared" si="32"/>
        <v>11.5</v>
      </c>
      <c r="P83" s="101"/>
      <c r="Q83" s="101">
        <f>SUM(Q79,Q82)/2</f>
        <v>27.833333333333336</v>
      </c>
      <c r="R83" s="101">
        <f>SUM(R79,R82)/2</f>
        <v>30.333333333333336</v>
      </c>
      <c r="S83" s="146">
        <f>SUM(S79,S82)/2</f>
        <v>19.5</v>
      </c>
      <c r="T83" s="146"/>
      <c r="U83" s="147">
        <f>SUM(U79,U82)/2</f>
        <v>11.268862538427754</v>
      </c>
      <c r="V83" s="99"/>
    </row>
    <row r="84" spans="1:22" ht="13.5" customHeight="1" x14ac:dyDescent="0.25">
      <c r="A84" s="470">
        <v>14</v>
      </c>
      <c r="B84" s="479" t="s">
        <v>374</v>
      </c>
      <c r="C84" s="474" t="s">
        <v>375</v>
      </c>
      <c r="D84" s="474" t="s">
        <v>73</v>
      </c>
      <c r="E84" s="335" t="s">
        <v>630</v>
      </c>
      <c r="F84" s="319" t="s">
        <v>16</v>
      </c>
      <c r="G84" s="12" t="s">
        <v>1</v>
      </c>
      <c r="H84" s="72">
        <v>14</v>
      </c>
      <c r="I84" s="72"/>
      <c r="J84" s="72">
        <v>16</v>
      </c>
      <c r="K84" s="72">
        <v>15</v>
      </c>
      <c r="L84" s="72">
        <v>17</v>
      </c>
      <c r="M84" s="72">
        <v>13</v>
      </c>
      <c r="N84" s="72">
        <v>12</v>
      </c>
      <c r="O84" s="72">
        <v>5</v>
      </c>
      <c r="P84" s="72"/>
      <c r="Q84" s="72">
        <v>8</v>
      </c>
      <c r="R84" s="72">
        <v>10</v>
      </c>
      <c r="S84" s="143">
        <v>11</v>
      </c>
      <c r="T84" s="143">
        <f>SUM(H84:S84)</f>
        <v>121</v>
      </c>
      <c r="U84" s="143">
        <f>SUM(H84:S84)/10</f>
        <v>12.1</v>
      </c>
      <c r="V84" s="16"/>
    </row>
    <row r="85" spans="1:22" ht="13.5" customHeight="1" x14ac:dyDescent="0.25">
      <c r="A85" s="471"/>
      <c r="B85" s="480"/>
      <c r="C85" s="474"/>
      <c r="D85" s="474"/>
      <c r="E85" s="335"/>
      <c r="F85" s="320"/>
      <c r="G85" s="9" t="s">
        <v>2</v>
      </c>
      <c r="H85" s="72">
        <v>30</v>
      </c>
      <c r="I85" s="72"/>
      <c r="J85" s="72">
        <v>44</v>
      </c>
      <c r="K85" s="72">
        <v>3</v>
      </c>
      <c r="L85" s="72">
        <v>24</v>
      </c>
      <c r="M85" s="72">
        <v>20</v>
      </c>
      <c r="N85" s="72">
        <v>11</v>
      </c>
      <c r="O85" s="72">
        <v>10</v>
      </c>
      <c r="P85" s="72"/>
      <c r="Q85" s="72">
        <v>20</v>
      </c>
      <c r="R85" s="72">
        <v>30</v>
      </c>
      <c r="S85" s="70">
        <v>22</v>
      </c>
      <c r="T85" s="70">
        <f>SUM(H85:S85)</f>
        <v>214</v>
      </c>
      <c r="U85" s="70">
        <f>SUM(H85:S85)/23</f>
        <v>9.304347826086957</v>
      </c>
      <c r="V85" s="36"/>
    </row>
    <row r="86" spans="1:22" ht="13.5" customHeight="1" x14ac:dyDescent="0.25">
      <c r="A86" s="471"/>
      <c r="B86" s="480"/>
      <c r="C86" s="474"/>
      <c r="D86" s="474"/>
      <c r="E86" s="335"/>
      <c r="F86" s="321"/>
      <c r="G86" s="23" t="s">
        <v>22</v>
      </c>
      <c r="H86" s="72">
        <f t="shared" ref="H86:S86" si="33">+(H85*2+H84)/3</f>
        <v>24.666666666666668</v>
      </c>
      <c r="I86" s="72">
        <f t="shared" si="33"/>
        <v>0</v>
      </c>
      <c r="J86" s="72">
        <f t="shared" si="33"/>
        <v>34.666666666666664</v>
      </c>
      <c r="K86" s="72">
        <f t="shared" si="33"/>
        <v>7</v>
      </c>
      <c r="L86" s="72">
        <f t="shared" si="33"/>
        <v>21.666666666666668</v>
      </c>
      <c r="M86" s="72">
        <f t="shared" si="33"/>
        <v>17.666666666666668</v>
      </c>
      <c r="N86" s="72">
        <f t="shared" si="33"/>
        <v>11.333333333333334</v>
      </c>
      <c r="O86" s="72">
        <f t="shared" si="33"/>
        <v>8.3333333333333339</v>
      </c>
      <c r="P86" s="72">
        <f t="shared" si="33"/>
        <v>0</v>
      </c>
      <c r="Q86" s="72">
        <f t="shared" si="33"/>
        <v>16</v>
      </c>
      <c r="R86" s="72">
        <f t="shared" si="33"/>
        <v>23.333333333333332</v>
      </c>
      <c r="S86" s="76">
        <f t="shared" si="33"/>
        <v>18.333333333333332</v>
      </c>
      <c r="T86" s="70">
        <f>SUM(G86:S86)</f>
        <v>183</v>
      </c>
      <c r="U86" s="70">
        <f>SUM(U85*2+U84)/3</f>
        <v>10.236231884057972</v>
      </c>
      <c r="V86" s="36"/>
    </row>
    <row r="87" spans="1:22" ht="13.5" customHeight="1" x14ac:dyDescent="0.25">
      <c r="A87" s="471"/>
      <c r="B87" s="480"/>
      <c r="C87" s="474"/>
      <c r="D87" s="474"/>
      <c r="E87" s="335"/>
      <c r="F87" s="322" t="s">
        <v>20</v>
      </c>
      <c r="G87" s="9" t="s">
        <v>1</v>
      </c>
      <c r="H87" s="72">
        <v>13</v>
      </c>
      <c r="I87" s="72"/>
      <c r="J87" s="72">
        <v>17</v>
      </c>
      <c r="K87" s="72">
        <v>14</v>
      </c>
      <c r="L87" s="72">
        <v>15</v>
      </c>
      <c r="M87" s="72">
        <v>2</v>
      </c>
      <c r="N87" s="72">
        <v>13</v>
      </c>
      <c r="O87" s="72">
        <v>8</v>
      </c>
      <c r="P87" s="72"/>
      <c r="Q87" s="72">
        <v>5</v>
      </c>
      <c r="R87" s="72">
        <v>12</v>
      </c>
      <c r="S87" s="70">
        <v>12</v>
      </c>
      <c r="T87" s="70">
        <f>SUM(H87:S87)</f>
        <v>111</v>
      </c>
      <c r="U87" s="70">
        <f>SUM(H87:S87)/11</f>
        <v>10.090909090909092</v>
      </c>
      <c r="V87" s="36"/>
    </row>
    <row r="88" spans="1:22" ht="13.5" customHeight="1" x14ac:dyDescent="0.25">
      <c r="A88" s="471"/>
      <c r="B88" s="480"/>
      <c r="C88" s="474"/>
      <c r="D88" s="474"/>
      <c r="E88" s="335"/>
      <c r="F88" s="322"/>
      <c r="G88" s="9" t="s">
        <v>2</v>
      </c>
      <c r="H88" s="72">
        <v>12</v>
      </c>
      <c r="I88" s="72"/>
      <c r="J88" s="72">
        <v>45</v>
      </c>
      <c r="K88" s="72">
        <v>30</v>
      </c>
      <c r="L88" s="72">
        <v>30</v>
      </c>
      <c r="M88" s="72">
        <v>22</v>
      </c>
      <c r="N88" s="72">
        <v>19</v>
      </c>
      <c r="O88" s="72">
        <v>10</v>
      </c>
      <c r="P88" s="72"/>
      <c r="Q88" s="72">
        <v>12</v>
      </c>
      <c r="R88" s="72">
        <v>45</v>
      </c>
      <c r="S88" s="70">
        <v>22</v>
      </c>
      <c r="T88" s="70">
        <f>SUM(H88:S88)</f>
        <v>247</v>
      </c>
      <c r="U88" s="70">
        <f>SUM(H88:S88)/24</f>
        <v>10.291666666666666</v>
      </c>
      <c r="V88" s="36"/>
    </row>
    <row r="89" spans="1:22" ht="13.5" customHeight="1" x14ac:dyDescent="0.25">
      <c r="A89" s="471"/>
      <c r="B89" s="480"/>
      <c r="C89" s="474"/>
      <c r="D89" s="474"/>
      <c r="E89" s="335"/>
      <c r="F89" s="322"/>
      <c r="G89" s="23" t="s">
        <v>23</v>
      </c>
      <c r="H89" s="72">
        <f t="shared" ref="H89:S89" si="34">+(H88*2+H87)/3</f>
        <v>12.333333333333334</v>
      </c>
      <c r="I89" s="72">
        <f t="shared" si="34"/>
        <v>0</v>
      </c>
      <c r="J89" s="72">
        <f t="shared" si="34"/>
        <v>35.666666666666664</v>
      </c>
      <c r="K89" s="72">
        <f t="shared" si="34"/>
        <v>24.666666666666668</v>
      </c>
      <c r="L89" s="72">
        <f t="shared" si="34"/>
        <v>25</v>
      </c>
      <c r="M89" s="72">
        <f t="shared" si="34"/>
        <v>15.333333333333334</v>
      </c>
      <c r="N89" s="72">
        <f t="shared" si="34"/>
        <v>17</v>
      </c>
      <c r="O89" s="72">
        <f t="shared" si="34"/>
        <v>9.3333333333333339</v>
      </c>
      <c r="P89" s="72">
        <f t="shared" si="34"/>
        <v>0</v>
      </c>
      <c r="Q89" s="72">
        <v>36</v>
      </c>
      <c r="R89" s="72">
        <f t="shared" si="34"/>
        <v>34</v>
      </c>
      <c r="S89" s="76">
        <f t="shared" si="34"/>
        <v>18.666666666666668</v>
      </c>
      <c r="T89" s="70">
        <f>SUM(G89:S89)</f>
        <v>228</v>
      </c>
      <c r="U89" s="70">
        <f>SUM(U88*2+U87)/3</f>
        <v>10.224747474747474</v>
      </c>
      <c r="V89" s="36"/>
    </row>
    <row r="90" spans="1:22" ht="13.5" customHeight="1" thickBot="1" x14ac:dyDescent="0.3">
      <c r="A90" s="471"/>
      <c r="B90" s="480"/>
      <c r="C90" s="474"/>
      <c r="D90" s="474"/>
      <c r="E90" s="335"/>
      <c r="F90" s="486" t="s">
        <v>21</v>
      </c>
      <c r="G90" s="486"/>
      <c r="H90" s="101">
        <f>SUM(H86,H89)/2</f>
        <v>18.5</v>
      </c>
      <c r="I90" s="101"/>
      <c r="J90" s="101">
        <f t="shared" ref="J90:O90" si="35">SUM(J86,J89)/2</f>
        <v>35.166666666666664</v>
      </c>
      <c r="K90" s="101">
        <f t="shared" si="35"/>
        <v>15.833333333333334</v>
      </c>
      <c r="L90" s="101">
        <f t="shared" si="35"/>
        <v>23.333333333333336</v>
      </c>
      <c r="M90" s="101">
        <f t="shared" si="35"/>
        <v>16.5</v>
      </c>
      <c r="N90" s="101">
        <f t="shared" si="35"/>
        <v>14.166666666666668</v>
      </c>
      <c r="O90" s="101">
        <f t="shared" si="35"/>
        <v>8.8333333333333339</v>
      </c>
      <c r="P90" s="101"/>
      <c r="Q90" s="101">
        <f>SUM(Q86,Q89)/2</f>
        <v>26</v>
      </c>
      <c r="R90" s="101">
        <f>SUM(R86,R89)/2</f>
        <v>28.666666666666664</v>
      </c>
      <c r="S90" s="146">
        <f>SUM(S86,S89)/2</f>
        <v>18.5</v>
      </c>
      <c r="T90" s="146"/>
      <c r="U90" s="147">
        <f>SUM(U86,U89)/2</f>
        <v>10.230489679402723</v>
      </c>
      <c r="V90" s="99"/>
    </row>
    <row r="91" spans="1:22" ht="13.5" customHeight="1" x14ac:dyDescent="0.25">
      <c r="A91" s="470">
        <v>15</v>
      </c>
      <c r="B91" s="479" t="s">
        <v>374</v>
      </c>
      <c r="C91" s="474" t="s">
        <v>375</v>
      </c>
      <c r="D91" s="474" t="s">
        <v>74</v>
      </c>
      <c r="E91" s="335" t="s">
        <v>631</v>
      </c>
      <c r="F91" s="319" t="s">
        <v>16</v>
      </c>
      <c r="G91" s="12" t="s">
        <v>1</v>
      </c>
      <c r="H91" s="72">
        <v>15</v>
      </c>
      <c r="I91" s="72"/>
      <c r="J91" s="72">
        <v>17</v>
      </c>
      <c r="K91" s="72">
        <v>15</v>
      </c>
      <c r="L91" s="72">
        <v>14</v>
      </c>
      <c r="M91" s="72">
        <v>11</v>
      </c>
      <c r="N91" s="72">
        <v>14</v>
      </c>
      <c r="O91" s="72">
        <v>10</v>
      </c>
      <c r="P91" s="72"/>
      <c r="Q91" s="72">
        <v>13</v>
      </c>
      <c r="R91" s="72">
        <v>14</v>
      </c>
      <c r="S91" s="143">
        <v>12</v>
      </c>
      <c r="T91" s="143">
        <f>SUM(H91:S91)</f>
        <v>135</v>
      </c>
      <c r="U91" s="143">
        <f>SUM(H91:S91)/10</f>
        <v>13.5</v>
      </c>
      <c r="V91" s="16"/>
    </row>
    <row r="92" spans="1:22" ht="13.5" customHeight="1" x14ac:dyDescent="0.25">
      <c r="A92" s="471"/>
      <c r="B92" s="480"/>
      <c r="C92" s="474"/>
      <c r="D92" s="474"/>
      <c r="E92" s="335"/>
      <c r="F92" s="320"/>
      <c r="G92" s="9" t="s">
        <v>2</v>
      </c>
      <c r="H92" s="72">
        <v>22</v>
      </c>
      <c r="I92" s="72"/>
      <c r="J92" s="72">
        <v>41</v>
      </c>
      <c r="K92" s="72">
        <v>24</v>
      </c>
      <c r="L92" s="72">
        <v>36</v>
      </c>
      <c r="M92" s="72">
        <v>22</v>
      </c>
      <c r="N92" s="72">
        <v>15</v>
      </c>
      <c r="O92" s="72">
        <v>10</v>
      </c>
      <c r="P92" s="72"/>
      <c r="Q92" s="72">
        <v>44</v>
      </c>
      <c r="R92" s="72">
        <v>39</v>
      </c>
      <c r="S92" s="70">
        <v>24</v>
      </c>
      <c r="T92" s="70">
        <f>SUM(H92:S92)</f>
        <v>277</v>
      </c>
      <c r="U92" s="70">
        <f>SUM(H92:S92)/23</f>
        <v>12.043478260869565</v>
      </c>
      <c r="V92" s="36"/>
    </row>
    <row r="93" spans="1:22" ht="13.5" customHeight="1" x14ac:dyDescent="0.25">
      <c r="A93" s="471"/>
      <c r="B93" s="480"/>
      <c r="C93" s="474"/>
      <c r="D93" s="474"/>
      <c r="E93" s="335"/>
      <c r="F93" s="321"/>
      <c r="G93" s="23" t="s">
        <v>22</v>
      </c>
      <c r="H93" s="72">
        <f t="shared" ref="H93:S93" si="36">+(H92*2+H91)/3</f>
        <v>19.666666666666668</v>
      </c>
      <c r="I93" s="72">
        <f t="shared" si="36"/>
        <v>0</v>
      </c>
      <c r="J93" s="72">
        <f t="shared" si="36"/>
        <v>33</v>
      </c>
      <c r="K93" s="72">
        <f t="shared" si="36"/>
        <v>21</v>
      </c>
      <c r="L93" s="72">
        <f t="shared" si="36"/>
        <v>28.666666666666668</v>
      </c>
      <c r="M93" s="72">
        <f t="shared" si="36"/>
        <v>18.333333333333332</v>
      </c>
      <c r="N93" s="72">
        <f t="shared" si="36"/>
        <v>14.666666666666666</v>
      </c>
      <c r="O93" s="72">
        <f t="shared" si="36"/>
        <v>10</v>
      </c>
      <c r="P93" s="72">
        <f t="shared" si="36"/>
        <v>0</v>
      </c>
      <c r="Q93" s="72">
        <f t="shared" si="36"/>
        <v>33.666666666666664</v>
      </c>
      <c r="R93" s="72">
        <f t="shared" si="36"/>
        <v>30.666666666666668</v>
      </c>
      <c r="S93" s="76">
        <f t="shared" si="36"/>
        <v>20</v>
      </c>
      <c r="T93" s="70">
        <f>SUM(G93:S93)</f>
        <v>229.66666666666666</v>
      </c>
      <c r="U93" s="70">
        <f>SUM(U92*2+U91)/3</f>
        <v>12.528985507246375</v>
      </c>
      <c r="V93" s="36"/>
    </row>
    <row r="94" spans="1:22" ht="13.5" customHeight="1" x14ac:dyDescent="0.25">
      <c r="A94" s="471"/>
      <c r="B94" s="480"/>
      <c r="C94" s="474"/>
      <c r="D94" s="474"/>
      <c r="E94" s="335"/>
      <c r="F94" s="322" t="s">
        <v>20</v>
      </c>
      <c r="G94" s="9" t="s">
        <v>1</v>
      </c>
      <c r="H94" s="72">
        <v>16</v>
      </c>
      <c r="I94" s="72"/>
      <c r="J94" s="72">
        <v>17</v>
      </c>
      <c r="K94" s="72">
        <v>15</v>
      </c>
      <c r="L94" s="72">
        <v>14</v>
      </c>
      <c r="M94" s="72">
        <v>12</v>
      </c>
      <c r="N94" s="72">
        <v>15</v>
      </c>
      <c r="O94" s="72">
        <v>17</v>
      </c>
      <c r="P94" s="72"/>
      <c r="Q94" s="72">
        <v>13</v>
      </c>
      <c r="R94" s="72">
        <v>14</v>
      </c>
      <c r="S94" s="70">
        <v>15</v>
      </c>
      <c r="T94" s="70">
        <f>SUM(H94:S94)</f>
        <v>148</v>
      </c>
      <c r="U94" s="70">
        <f>SUM(H94:S94)/11</f>
        <v>13.454545454545455</v>
      </c>
      <c r="V94" s="36"/>
    </row>
    <row r="95" spans="1:22" ht="13.5" customHeight="1" x14ac:dyDescent="0.25">
      <c r="A95" s="471"/>
      <c r="B95" s="480"/>
      <c r="C95" s="474"/>
      <c r="D95" s="474"/>
      <c r="E95" s="335"/>
      <c r="F95" s="322"/>
      <c r="G95" s="9" t="s">
        <v>2</v>
      </c>
      <c r="H95" s="72">
        <v>22</v>
      </c>
      <c r="I95" s="72"/>
      <c r="J95" s="72">
        <v>45</v>
      </c>
      <c r="K95" s="72">
        <v>57</v>
      </c>
      <c r="L95" s="72">
        <v>26</v>
      </c>
      <c r="M95" s="72">
        <v>22</v>
      </c>
      <c r="N95" s="72">
        <v>18</v>
      </c>
      <c r="O95" s="72">
        <v>13</v>
      </c>
      <c r="P95" s="72"/>
      <c r="Q95" s="72">
        <v>48</v>
      </c>
      <c r="R95" s="72">
        <v>41</v>
      </c>
      <c r="S95" s="70">
        <v>28</v>
      </c>
      <c r="T95" s="70">
        <f>SUM(H95:S95)</f>
        <v>320</v>
      </c>
      <c r="U95" s="70">
        <f>SUM(H95:S95)/24</f>
        <v>13.333333333333334</v>
      </c>
      <c r="V95" s="36"/>
    </row>
    <row r="96" spans="1:22" ht="13.5" customHeight="1" x14ac:dyDescent="0.25">
      <c r="A96" s="471"/>
      <c r="B96" s="480"/>
      <c r="C96" s="474"/>
      <c r="D96" s="474"/>
      <c r="E96" s="335"/>
      <c r="F96" s="322"/>
      <c r="G96" s="23" t="s">
        <v>23</v>
      </c>
      <c r="H96" s="72">
        <f t="shared" ref="H96:S96" si="37">+(H95*2+H94)/3</f>
        <v>20</v>
      </c>
      <c r="I96" s="72">
        <f t="shared" si="37"/>
        <v>0</v>
      </c>
      <c r="J96" s="72">
        <f t="shared" si="37"/>
        <v>35.666666666666664</v>
      </c>
      <c r="K96" s="72">
        <f t="shared" si="37"/>
        <v>43</v>
      </c>
      <c r="L96" s="72">
        <f t="shared" si="37"/>
        <v>22</v>
      </c>
      <c r="M96" s="72">
        <f t="shared" si="37"/>
        <v>18.666666666666668</v>
      </c>
      <c r="N96" s="72">
        <f t="shared" si="37"/>
        <v>17</v>
      </c>
      <c r="O96" s="72">
        <f t="shared" si="37"/>
        <v>14.333333333333334</v>
      </c>
      <c r="P96" s="72">
        <f t="shared" si="37"/>
        <v>0</v>
      </c>
      <c r="Q96" s="72">
        <v>36</v>
      </c>
      <c r="R96" s="72">
        <f t="shared" si="37"/>
        <v>32</v>
      </c>
      <c r="S96" s="76">
        <f t="shared" si="37"/>
        <v>23.666666666666668</v>
      </c>
      <c r="T96" s="70">
        <f>SUM(G96:S96)</f>
        <v>262.33333333333331</v>
      </c>
      <c r="U96" s="70">
        <f>SUM(U95*2+U94)/3</f>
        <v>13.373737373737375</v>
      </c>
      <c r="V96" s="36"/>
    </row>
    <row r="97" spans="1:22" ht="13.5" customHeight="1" thickBot="1" x14ac:dyDescent="0.3">
      <c r="A97" s="471"/>
      <c r="B97" s="480"/>
      <c r="C97" s="474"/>
      <c r="D97" s="474"/>
      <c r="E97" s="335"/>
      <c r="F97" s="486" t="s">
        <v>21</v>
      </c>
      <c r="G97" s="486"/>
      <c r="H97" s="101">
        <f>SUM(H93,H96)/2</f>
        <v>19.833333333333336</v>
      </c>
      <c r="I97" s="101"/>
      <c r="J97" s="101">
        <f t="shared" ref="J97:O97" si="38">SUM(J93,J96)/2</f>
        <v>34.333333333333329</v>
      </c>
      <c r="K97" s="101">
        <f t="shared" si="38"/>
        <v>32</v>
      </c>
      <c r="L97" s="101">
        <f t="shared" si="38"/>
        <v>25.333333333333336</v>
      </c>
      <c r="M97" s="101">
        <f t="shared" si="38"/>
        <v>18.5</v>
      </c>
      <c r="N97" s="101">
        <f t="shared" si="38"/>
        <v>15.833333333333332</v>
      </c>
      <c r="O97" s="101">
        <f t="shared" si="38"/>
        <v>12.166666666666668</v>
      </c>
      <c r="P97" s="101"/>
      <c r="Q97" s="101">
        <f>SUM(Q93,Q96)/2</f>
        <v>34.833333333333329</v>
      </c>
      <c r="R97" s="101">
        <f>SUM(R93,R96)/2</f>
        <v>31.333333333333336</v>
      </c>
      <c r="S97" s="146">
        <f>SUM(S93,S96)/2</f>
        <v>21.833333333333336</v>
      </c>
      <c r="T97" s="146"/>
      <c r="U97" s="147">
        <f>SUM(U93,U96)/2</f>
        <v>12.951361440491876</v>
      </c>
      <c r="V97" s="99"/>
    </row>
    <row r="98" spans="1:22" ht="13.5" customHeight="1" x14ac:dyDescent="0.25">
      <c r="A98" s="470">
        <v>16</v>
      </c>
      <c r="B98" s="479" t="s">
        <v>374</v>
      </c>
      <c r="C98" s="474" t="s">
        <v>375</v>
      </c>
      <c r="D98" s="474" t="s">
        <v>75</v>
      </c>
      <c r="E98" s="335" t="s">
        <v>632</v>
      </c>
      <c r="F98" s="319" t="s">
        <v>16</v>
      </c>
      <c r="G98" s="12" t="s">
        <v>1</v>
      </c>
      <c r="H98" s="72">
        <v>16</v>
      </c>
      <c r="I98" s="72"/>
      <c r="J98" s="72">
        <v>17</v>
      </c>
      <c r="K98" s="72">
        <v>17</v>
      </c>
      <c r="L98" s="72">
        <v>15</v>
      </c>
      <c r="M98" s="72">
        <v>13</v>
      </c>
      <c r="N98" s="72">
        <v>17</v>
      </c>
      <c r="O98" s="72">
        <v>16</v>
      </c>
      <c r="P98" s="72"/>
      <c r="Q98" s="72">
        <v>11</v>
      </c>
      <c r="R98" s="72">
        <v>11</v>
      </c>
      <c r="S98" s="143">
        <v>13</v>
      </c>
      <c r="T98" s="143">
        <f>SUM(H98:S98)</f>
        <v>146</v>
      </c>
      <c r="U98" s="143">
        <f>SUM(H98:S98)/10</f>
        <v>14.6</v>
      </c>
      <c r="V98" s="16"/>
    </row>
    <row r="99" spans="1:22" ht="13.5" customHeight="1" x14ac:dyDescent="0.25">
      <c r="A99" s="471"/>
      <c r="B99" s="480"/>
      <c r="C99" s="474"/>
      <c r="D99" s="474"/>
      <c r="E99" s="335"/>
      <c r="F99" s="320"/>
      <c r="G99" s="9" t="s">
        <v>2</v>
      </c>
      <c r="H99" s="72">
        <v>32</v>
      </c>
      <c r="I99" s="72"/>
      <c r="J99" s="72">
        <v>51</v>
      </c>
      <c r="K99" s="72">
        <v>51</v>
      </c>
      <c r="L99" s="72">
        <v>34</v>
      </c>
      <c r="M99" s="72">
        <v>20</v>
      </c>
      <c r="N99" s="72">
        <v>18</v>
      </c>
      <c r="O99" s="72">
        <v>10</v>
      </c>
      <c r="P99" s="72"/>
      <c r="Q99" s="72">
        <v>24</v>
      </c>
      <c r="R99" s="72">
        <v>42</v>
      </c>
      <c r="S99" s="70">
        <v>28</v>
      </c>
      <c r="T99" s="70">
        <f>SUM(H99:S99)</f>
        <v>310</v>
      </c>
      <c r="U99" s="70">
        <f>SUM(H99:S99)/23</f>
        <v>13.478260869565217</v>
      </c>
      <c r="V99" s="36"/>
    </row>
    <row r="100" spans="1:22" ht="13.5" customHeight="1" x14ac:dyDescent="0.25">
      <c r="A100" s="471"/>
      <c r="B100" s="480"/>
      <c r="C100" s="474"/>
      <c r="D100" s="474"/>
      <c r="E100" s="335"/>
      <c r="F100" s="321"/>
      <c r="G100" s="23" t="s">
        <v>22</v>
      </c>
      <c r="H100" s="72">
        <f t="shared" ref="H100:S100" si="39">+(H99*2+H98)/3</f>
        <v>26.666666666666668</v>
      </c>
      <c r="I100" s="72">
        <f t="shared" si="39"/>
        <v>0</v>
      </c>
      <c r="J100" s="72">
        <f t="shared" si="39"/>
        <v>39.666666666666664</v>
      </c>
      <c r="K100" s="72">
        <f t="shared" si="39"/>
        <v>39.666666666666664</v>
      </c>
      <c r="L100" s="72">
        <f t="shared" si="39"/>
        <v>27.666666666666668</v>
      </c>
      <c r="M100" s="72">
        <f t="shared" si="39"/>
        <v>17.666666666666668</v>
      </c>
      <c r="N100" s="72">
        <f t="shared" si="39"/>
        <v>17.666666666666668</v>
      </c>
      <c r="O100" s="72">
        <f t="shared" si="39"/>
        <v>12</v>
      </c>
      <c r="P100" s="72">
        <f t="shared" si="39"/>
        <v>0</v>
      </c>
      <c r="Q100" s="72">
        <f t="shared" si="39"/>
        <v>19.666666666666668</v>
      </c>
      <c r="R100" s="72">
        <f t="shared" si="39"/>
        <v>31.666666666666668</v>
      </c>
      <c r="S100" s="76">
        <f t="shared" si="39"/>
        <v>23</v>
      </c>
      <c r="T100" s="70">
        <f>SUM(G100:S100)</f>
        <v>255.33333333333329</v>
      </c>
      <c r="U100" s="70">
        <f>SUM(U99*2+U98)/3</f>
        <v>13.852173913043478</v>
      </c>
      <c r="V100" s="36"/>
    </row>
    <row r="101" spans="1:22" ht="13.5" customHeight="1" x14ac:dyDescent="0.25">
      <c r="A101" s="471"/>
      <c r="B101" s="480"/>
      <c r="C101" s="474"/>
      <c r="D101" s="474"/>
      <c r="E101" s="335"/>
      <c r="F101" s="322" t="s">
        <v>20</v>
      </c>
      <c r="G101" s="9" t="s">
        <v>1</v>
      </c>
      <c r="H101" s="72">
        <v>15</v>
      </c>
      <c r="I101" s="72"/>
      <c r="J101" s="72">
        <v>15</v>
      </c>
      <c r="K101" s="72">
        <v>15</v>
      </c>
      <c r="L101" s="72">
        <v>15</v>
      </c>
      <c r="M101" s="72">
        <v>2</v>
      </c>
      <c r="N101" s="72">
        <v>16</v>
      </c>
      <c r="O101" s="72">
        <v>9</v>
      </c>
      <c r="P101" s="72"/>
      <c r="Q101" s="72">
        <v>7</v>
      </c>
      <c r="R101" s="72">
        <v>13</v>
      </c>
      <c r="S101" s="70">
        <v>15</v>
      </c>
      <c r="T101" s="70">
        <f>SUM(H101:S101)</f>
        <v>122</v>
      </c>
      <c r="U101" s="70">
        <f>SUM(H101:S101)/11</f>
        <v>11.090909090909092</v>
      </c>
      <c r="V101" s="36"/>
    </row>
    <row r="102" spans="1:22" ht="13.5" customHeight="1" x14ac:dyDescent="0.25">
      <c r="A102" s="471"/>
      <c r="B102" s="480"/>
      <c r="C102" s="474"/>
      <c r="D102" s="474"/>
      <c r="E102" s="335"/>
      <c r="F102" s="322"/>
      <c r="G102" s="9" t="s">
        <v>2</v>
      </c>
      <c r="H102" s="72">
        <v>26</v>
      </c>
      <c r="I102" s="72"/>
      <c r="J102" s="72">
        <v>54</v>
      </c>
      <c r="K102" s="72">
        <v>57</v>
      </c>
      <c r="L102" s="72">
        <v>28</v>
      </c>
      <c r="M102" s="72">
        <v>24</v>
      </c>
      <c r="N102" s="72">
        <v>19</v>
      </c>
      <c r="O102" s="72">
        <v>16</v>
      </c>
      <c r="P102" s="72"/>
      <c r="Q102" s="72">
        <v>16</v>
      </c>
      <c r="R102" s="72">
        <v>42</v>
      </c>
      <c r="S102" s="70">
        <v>26</v>
      </c>
      <c r="T102" s="70">
        <f>SUM(H102:S102)</f>
        <v>308</v>
      </c>
      <c r="U102" s="70">
        <f>SUM(H102:S102)/24</f>
        <v>12.833333333333334</v>
      </c>
      <c r="V102" s="36"/>
    </row>
    <row r="103" spans="1:22" ht="13.5" customHeight="1" x14ac:dyDescent="0.25">
      <c r="A103" s="471"/>
      <c r="B103" s="480"/>
      <c r="C103" s="474"/>
      <c r="D103" s="474"/>
      <c r="E103" s="335"/>
      <c r="F103" s="322"/>
      <c r="G103" s="23" t="s">
        <v>23</v>
      </c>
      <c r="H103" s="72">
        <f t="shared" ref="H103:S103" si="40">+(H102*2+H101)/3</f>
        <v>22.333333333333332</v>
      </c>
      <c r="I103" s="72">
        <f t="shared" si="40"/>
        <v>0</v>
      </c>
      <c r="J103" s="72">
        <f t="shared" si="40"/>
        <v>41</v>
      </c>
      <c r="K103" s="72">
        <f t="shared" si="40"/>
        <v>43</v>
      </c>
      <c r="L103" s="72">
        <f t="shared" si="40"/>
        <v>23.666666666666668</v>
      </c>
      <c r="M103" s="72">
        <f t="shared" si="40"/>
        <v>16.666666666666668</v>
      </c>
      <c r="N103" s="72">
        <f t="shared" si="40"/>
        <v>18</v>
      </c>
      <c r="O103" s="72">
        <f t="shared" si="40"/>
        <v>13.666666666666666</v>
      </c>
      <c r="P103" s="72">
        <f t="shared" si="40"/>
        <v>0</v>
      </c>
      <c r="Q103" s="72">
        <v>36</v>
      </c>
      <c r="R103" s="72">
        <f t="shared" si="40"/>
        <v>32.333333333333336</v>
      </c>
      <c r="S103" s="76">
        <f t="shared" si="40"/>
        <v>22.333333333333332</v>
      </c>
      <c r="T103" s="70">
        <f>SUM(G103:S103)</f>
        <v>269</v>
      </c>
      <c r="U103" s="70">
        <f>SUM(U102*2+U101)/3</f>
        <v>12.252525252525253</v>
      </c>
      <c r="V103" s="36"/>
    </row>
    <row r="104" spans="1:22" ht="13.5" customHeight="1" thickBot="1" x14ac:dyDescent="0.3">
      <c r="A104" s="471"/>
      <c r="B104" s="480"/>
      <c r="C104" s="474"/>
      <c r="D104" s="474"/>
      <c r="E104" s="335"/>
      <c r="F104" s="486" t="s">
        <v>21</v>
      </c>
      <c r="G104" s="486"/>
      <c r="H104" s="101">
        <f>SUM(H100,H103)/2</f>
        <v>24.5</v>
      </c>
      <c r="I104" s="101"/>
      <c r="J104" s="101">
        <f t="shared" ref="J104:O104" si="41">SUM(J100,J103)/2</f>
        <v>40.333333333333329</v>
      </c>
      <c r="K104" s="101">
        <f t="shared" si="41"/>
        <v>41.333333333333329</v>
      </c>
      <c r="L104" s="101">
        <f t="shared" si="41"/>
        <v>25.666666666666668</v>
      </c>
      <c r="M104" s="101">
        <f t="shared" si="41"/>
        <v>17.166666666666668</v>
      </c>
      <c r="N104" s="101">
        <f t="shared" si="41"/>
        <v>17.833333333333336</v>
      </c>
      <c r="O104" s="101">
        <f t="shared" si="41"/>
        <v>12.833333333333332</v>
      </c>
      <c r="P104" s="101"/>
      <c r="Q104" s="101">
        <f>SUM(Q100,Q103)/2</f>
        <v>27.833333333333336</v>
      </c>
      <c r="R104" s="101">
        <f>SUM(R100,R103)/2</f>
        <v>32</v>
      </c>
      <c r="S104" s="146">
        <f>SUM(S100,S103)/2</f>
        <v>22.666666666666664</v>
      </c>
      <c r="T104" s="146"/>
      <c r="U104" s="147">
        <f>SUM(U100,U103)/2</f>
        <v>13.052349582784366</v>
      </c>
      <c r="V104" s="99"/>
    </row>
    <row r="105" spans="1:22" ht="13.5" customHeight="1" x14ac:dyDescent="0.25">
      <c r="A105" s="470">
        <v>17</v>
      </c>
      <c r="B105" s="479" t="s">
        <v>374</v>
      </c>
      <c r="C105" s="474" t="s">
        <v>375</v>
      </c>
      <c r="D105" s="474" t="s">
        <v>76</v>
      </c>
      <c r="E105" s="335" t="s">
        <v>633</v>
      </c>
      <c r="F105" s="319" t="s">
        <v>16</v>
      </c>
      <c r="G105" s="12" t="s">
        <v>1</v>
      </c>
      <c r="H105" s="72">
        <v>10</v>
      </c>
      <c r="I105" s="72"/>
      <c r="J105" s="72"/>
      <c r="K105" s="72">
        <v>13</v>
      </c>
      <c r="L105" s="72">
        <v>14</v>
      </c>
      <c r="M105" s="72">
        <v>10</v>
      </c>
      <c r="N105" s="72">
        <v>11</v>
      </c>
      <c r="O105" s="72">
        <v>11</v>
      </c>
      <c r="P105" s="72"/>
      <c r="Q105" s="72">
        <v>5</v>
      </c>
      <c r="R105" s="72">
        <v>1</v>
      </c>
      <c r="S105" s="143">
        <v>2</v>
      </c>
      <c r="T105" s="143">
        <f>SUM(H105:S105)</f>
        <v>77</v>
      </c>
      <c r="U105" s="143">
        <f>SUM(H105:S105)/10</f>
        <v>7.7</v>
      </c>
      <c r="V105" s="16"/>
    </row>
    <row r="106" spans="1:22" ht="13.5" customHeight="1" x14ac:dyDescent="0.25">
      <c r="A106" s="471"/>
      <c r="B106" s="480"/>
      <c r="C106" s="474"/>
      <c r="D106" s="474"/>
      <c r="E106" s="335"/>
      <c r="F106" s="320"/>
      <c r="G106" s="9" t="s">
        <v>2</v>
      </c>
      <c r="H106" s="72">
        <v>20</v>
      </c>
      <c r="I106" s="72"/>
      <c r="J106" s="72"/>
      <c r="K106" s="72">
        <v>15</v>
      </c>
      <c r="L106" s="72">
        <v>26</v>
      </c>
      <c r="M106" s="72">
        <v>2</v>
      </c>
      <c r="N106" s="72">
        <v>7</v>
      </c>
      <c r="O106" s="72">
        <v>2</v>
      </c>
      <c r="P106" s="72"/>
      <c r="Q106" s="72">
        <v>3</v>
      </c>
      <c r="R106" s="72">
        <v>1</v>
      </c>
      <c r="S106" s="70">
        <v>4</v>
      </c>
      <c r="T106" s="70">
        <f>SUM(H106:S106)</f>
        <v>80</v>
      </c>
      <c r="U106" s="70">
        <f>SUM(H106:S106)/23</f>
        <v>3.4782608695652173</v>
      </c>
      <c r="V106" s="36"/>
    </row>
    <row r="107" spans="1:22" ht="13.5" customHeight="1" x14ac:dyDescent="0.25">
      <c r="A107" s="471"/>
      <c r="B107" s="480"/>
      <c r="C107" s="474"/>
      <c r="D107" s="474"/>
      <c r="E107" s="335"/>
      <c r="F107" s="321"/>
      <c r="G107" s="23" t="s">
        <v>22</v>
      </c>
      <c r="H107" s="72">
        <f t="shared" ref="H107:S107" si="42">+(H106*2+H105)/3</f>
        <v>16.666666666666668</v>
      </c>
      <c r="I107" s="72">
        <f t="shared" si="42"/>
        <v>0</v>
      </c>
      <c r="J107" s="72">
        <f t="shared" si="42"/>
        <v>0</v>
      </c>
      <c r="K107" s="72">
        <f t="shared" si="42"/>
        <v>14.333333333333334</v>
      </c>
      <c r="L107" s="72">
        <f t="shared" si="42"/>
        <v>22</v>
      </c>
      <c r="M107" s="72">
        <f t="shared" si="42"/>
        <v>4.666666666666667</v>
      </c>
      <c r="N107" s="72">
        <f t="shared" si="42"/>
        <v>8.3333333333333339</v>
      </c>
      <c r="O107" s="72">
        <f t="shared" si="42"/>
        <v>5</v>
      </c>
      <c r="P107" s="72">
        <f t="shared" si="42"/>
        <v>0</v>
      </c>
      <c r="Q107" s="72">
        <f t="shared" si="42"/>
        <v>3.6666666666666665</v>
      </c>
      <c r="R107" s="72">
        <f t="shared" si="42"/>
        <v>1</v>
      </c>
      <c r="S107" s="76">
        <f t="shared" si="42"/>
        <v>3.3333333333333335</v>
      </c>
      <c r="T107" s="70">
        <f>SUM(G107:S107)</f>
        <v>79</v>
      </c>
      <c r="U107" s="70">
        <f>SUM(U106*2+U105)/3</f>
        <v>4.8855072463768119</v>
      </c>
      <c r="V107" s="36"/>
    </row>
    <row r="108" spans="1:22" ht="13.5" customHeight="1" x14ac:dyDescent="0.25">
      <c r="A108" s="471"/>
      <c r="B108" s="480"/>
      <c r="C108" s="474"/>
      <c r="D108" s="474"/>
      <c r="E108" s="335"/>
      <c r="F108" s="322" t="s">
        <v>20</v>
      </c>
      <c r="G108" s="9" t="s">
        <v>1</v>
      </c>
      <c r="H108" s="72">
        <v>13</v>
      </c>
      <c r="I108" s="72"/>
      <c r="J108" s="72">
        <v>15</v>
      </c>
      <c r="K108" s="72">
        <v>16</v>
      </c>
      <c r="L108" s="72">
        <v>13</v>
      </c>
      <c r="M108" s="72">
        <v>2</v>
      </c>
      <c r="N108" s="72">
        <v>11</v>
      </c>
      <c r="O108" s="72">
        <v>15</v>
      </c>
      <c r="P108" s="72"/>
      <c r="Q108" s="72">
        <v>7</v>
      </c>
      <c r="R108" s="72">
        <v>2</v>
      </c>
      <c r="S108" s="70">
        <v>2</v>
      </c>
      <c r="T108" s="70">
        <f>SUM(H108:S108)</f>
        <v>96</v>
      </c>
      <c r="U108" s="70">
        <f>SUM(H108:S108)/11</f>
        <v>8.7272727272727266</v>
      </c>
      <c r="V108" s="36"/>
    </row>
    <row r="109" spans="1:22" ht="13.5" customHeight="1" x14ac:dyDescent="0.25">
      <c r="A109" s="471"/>
      <c r="B109" s="480"/>
      <c r="C109" s="474"/>
      <c r="D109" s="474"/>
      <c r="E109" s="335"/>
      <c r="F109" s="322"/>
      <c r="G109" s="9" t="s">
        <v>2</v>
      </c>
      <c r="H109" s="72">
        <v>20</v>
      </c>
      <c r="I109" s="72"/>
      <c r="J109" s="72">
        <v>27</v>
      </c>
      <c r="K109" s="72">
        <v>30</v>
      </c>
      <c r="L109" s="72">
        <v>24</v>
      </c>
      <c r="M109" s="72">
        <v>20</v>
      </c>
      <c r="N109" s="72">
        <v>9</v>
      </c>
      <c r="O109" s="72">
        <v>6</v>
      </c>
      <c r="P109" s="72"/>
      <c r="Q109" s="72">
        <v>16</v>
      </c>
      <c r="R109" s="72">
        <v>55</v>
      </c>
      <c r="S109" s="70">
        <v>22</v>
      </c>
      <c r="T109" s="70">
        <f>SUM(H109:S109)</f>
        <v>229</v>
      </c>
      <c r="U109" s="70">
        <f>SUM(H109:S109)/24</f>
        <v>9.5416666666666661</v>
      </c>
      <c r="V109" s="36"/>
    </row>
    <row r="110" spans="1:22" ht="13.5" customHeight="1" x14ac:dyDescent="0.25">
      <c r="A110" s="471"/>
      <c r="B110" s="480"/>
      <c r="C110" s="474"/>
      <c r="D110" s="474"/>
      <c r="E110" s="335"/>
      <c r="F110" s="322"/>
      <c r="G110" s="23" t="s">
        <v>23</v>
      </c>
      <c r="H110" s="72">
        <f t="shared" ref="H110:S110" si="43">+(H109*2+H108)/3</f>
        <v>17.666666666666668</v>
      </c>
      <c r="I110" s="72">
        <f t="shared" si="43"/>
        <v>0</v>
      </c>
      <c r="J110" s="72">
        <f t="shared" si="43"/>
        <v>23</v>
      </c>
      <c r="K110" s="72">
        <f t="shared" si="43"/>
        <v>25.333333333333332</v>
      </c>
      <c r="L110" s="72">
        <f t="shared" si="43"/>
        <v>20.333333333333332</v>
      </c>
      <c r="M110" s="72">
        <f t="shared" si="43"/>
        <v>14</v>
      </c>
      <c r="N110" s="72">
        <f t="shared" si="43"/>
        <v>9.6666666666666661</v>
      </c>
      <c r="O110" s="72">
        <f t="shared" si="43"/>
        <v>9</v>
      </c>
      <c r="P110" s="72">
        <f t="shared" si="43"/>
        <v>0</v>
      </c>
      <c r="Q110" s="72">
        <v>36</v>
      </c>
      <c r="R110" s="72">
        <f t="shared" si="43"/>
        <v>37.333333333333336</v>
      </c>
      <c r="S110" s="76">
        <f t="shared" si="43"/>
        <v>15.333333333333334</v>
      </c>
      <c r="T110" s="70">
        <f>SUM(G110:S110)</f>
        <v>207.66666666666669</v>
      </c>
      <c r="U110" s="70">
        <f>SUM(U109*2+U108)/3</f>
        <v>9.270202020202019</v>
      </c>
      <c r="V110" s="36"/>
    </row>
    <row r="111" spans="1:22" ht="13.5" customHeight="1" thickBot="1" x14ac:dyDescent="0.3">
      <c r="A111" s="471"/>
      <c r="B111" s="480"/>
      <c r="C111" s="474"/>
      <c r="D111" s="474"/>
      <c r="E111" s="335"/>
      <c r="F111" s="486" t="s">
        <v>21</v>
      </c>
      <c r="G111" s="486"/>
      <c r="H111" s="101">
        <f>SUM(H107,H110)/2</f>
        <v>17.166666666666668</v>
      </c>
      <c r="I111" s="101"/>
      <c r="J111" s="101">
        <f t="shared" ref="J111:O111" si="44">SUM(J107,J110)/2</f>
        <v>11.5</v>
      </c>
      <c r="K111" s="101">
        <f t="shared" si="44"/>
        <v>19.833333333333332</v>
      </c>
      <c r="L111" s="101">
        <f t="shared" si="44"/>
        <v>21.166666666666664</v>
      </c>
      <c r="M111" s="101">
        <f t="shared" si="44"/>
        <v>9.3333333333333339</v>
      </c>
      <c r="N111" s="101">
        <f t="shared" si="44"/>
        <v>9</v>
      </c>
      <c r="O111" s="101">
        <f t="shared" si="44"/>
        <v>7</v>
      </c>
      <c r="P111" s="101"/>
      <c r="Q111" s="101">
        <f>SUM(Q107,Q110)/2</f>
        <v>19.833333333333332</v>
      </c>
      <c r="R111" s="101">
        <f>SUM(R107,R110)/2</f>
        <v>19.166666666666668</v>
      </c>
      <c r="S111" s="146">
        <f>SUM(S107,S110)/2</f>
        <v>9.3333333333333339</v>
      </c>
      <c r="T111" s="146"/>
      <c r="U111" s="147">
        <f>SUM(U107,U110)/2</f>
        <v>7.0778546332894159</v>
      </c>
      <c r="V111" s="99"/>
    </row>
    <row r="112" spans="1:22" ht="13.5" customHeight="1" x14ac:dyDescent="0.25">
      <c r="A112" s="470">
        <v>18</v>
      </c>
      <c r="B112" s="479" t="s">
        <v>374</v>
      </c>
      <c r="C112" s="474" t="s">
        <v>375</v>
      </c>
      <c r="D112" s="474" t="s">
        <v>77</v>
      </c>
      <c r="E112" s="335" t="s">
        <v>634</v>
      </c>
      <c r="F112" s="319" t="s">
        <v>16</v>
      </c>
      <c r="G112" s="12" t="s">
        <v>1</v>
      </c>
      <c r="H112" s="72">
        <v>15</v>
      </c>
      <c r="I112" s="72"/>
      <c r="J112" s="72">
        <v>16</v>
      </c>
      <c r="K112" s="72">
        <v>15</v>
      </c>
      <c r="L112" s="72">
        <v>17</v>
      </c>
      <c r="M112" s="72">
        <v>12</v>
      </c>
      <c r="N112" s="72">
        <v>16</v>
      </c>
      <c r="O112" s="72">
        <v>13</v>
      </c>
      <c r="P112" s="72"/>
      <c r="Q112" s="72">
        <v>8</v>
      </c>
      <c r="R112" s="72">
        <v>10</v>
      </c>
      <c r="S112" s="143">
        <v>13</v>
      </c>
      <c r="T112" s="143">
        <f>SUM(H112:S112)</f>
        <v>135</v>
      </c>
      <c r="U112" s="143">
        <f>SUM(H112:S112)/10</f>
        <v>13.5</v>
      </c>
      <c r="V112" s="16"/>
    </row>
    <row r="113" spans="1:22" ht="13.5" customHeight="1" x14ac:dyDescent="0.25">
      <c r="A113" s="471"/>
      <c r="B113" s="480"/>
      <c r="C113" s="474"/>
      <c r="D113" s="474"/>
      <c r="E113" s="335"/>
      <c r="F113" s="320"/>
      <c r="G113" s="9" t="s">
        <v>2</v>
      </c>
      <c r="H113" s="72">
        <v>34</v>
      </c>
      <c r="I113" s="72"/>
      <c r="J113" s="72">
        <v>48</v>
      </c>
      <c r="K113" s="72">
        <v>51</v>
      </c>
      <c r="L113" s="72">
        <v>36</v>
      </c>
      <c r="M113" s="72">
        <v>22</v>
      </c>
      <c r="N113" s="72">
        <v>18</v>
      </c>
      <c r="O113" s="72">
        <v>11</v>
      </c>
      <c r="P113" s="72"/>
      <c r="Q113" s="72">
        <v>24</v>
      </c>
      <c r="R113" s="72">
        <v>39</v>
      </c>
      <c r="S113" s="70">
        <v>28</v>
      </c>
      <c r="T113" s="70">
        <f>SUM(H113:S113)</f>
        <v>311</v>
      </c>
      <c r="U113" s="70">
        <f>SUM(H113:S113)/23</f>
        <v>13.521739130434783</v>
      </c>
      <c r="V113" s="36"/>
    </row>
    <row r="114" spans="1:22" ht="13.5" customHeight="1" x14ac:dyDescent="0.25">
      <c r="A114" s="471"/>
      <c r="B114" s="480"/>
      <c r="C114" s="474"/>
      <c r="D114" s="474"/>
      <c r="E114" s="335"/>
      <c r="F114" s="321"/>
      <c r="G114" s="23" t="s">
        <v>22</v>
      </c>
      <c r="H114" s="72">
        <f t="shared" ref="H114:S114" si="45">+(H113*2+H112)/3</f>
        <v>27.666666666666668</v>
      </c>
      <c r="I114" s="72">
        <f t="shared" si="45"/>
        <v>0</v>
      </c>
      <c r="J114" s="72">
        <f t="shared" si="45"/>
        <v>37.333333333333336</v>
      </c>
      <c r="K114" s="72">
        <f t="shared" si="45"/>
        <v>39</v>
      </c>
      <c r="L114" s="72">
        <f t="shared" si="45"/>
        <v>29.666666666666668</v>
      </c>
      <c r="M114" s="72">
        <f t="shared" si="45"/>
        <v>18.666666666666668</v>
      </c>
      <c r="N114" s="72">
        <f t="shared" si="45"/>
        <v>17.333333333333332</v>
      </c>
      <c r="O114" s="72">
        <f t="shared" si="45"/>
        <v>11.666666666666666</v>
      </c>
      <c r="P114" s="72">
        <f t="shared" si="45"/>
        <v>0</v>
      </c>
      <c r="Q114" s="72">
        <f t="shared" si="45"/>
        <v>18.666666666666668</v>
      </c>
      <c r="R114" s="72">
        <f t="shared" si="45"/>
        <v>29.333333333333332</v>
      </c>
      <c r="S114" s="76">
        <f t="shared" si="45"/>
        <v>23</v>
      </c>
      <c r="T114" s="70">
        <f>SUM(G114:S114)</f>
        <v>252.33333333333331</v>
      </c>
      <c r="U114" s="70">
        <f>SUM(U113*2+U112)/3</f>
        <v>13.514492753623188</v>
      </c>
      <c r="V114" s="36"/>
    </row>
    <row r="115" spans="1:22" ht="13.5" customHeight="1" x14ac:dyDescent="0.25">
      <c r="A115" s="471"/>
      <c r="B115" s="480"/>
      <c r="C115" s="474"/>
      <c r="D115" s="474"/>
      <c r="E115" s="335"/>
      <c r="F115" s="322" t="s">
        <v>20</v>
      </c>
      <c r="G115" s="9" t="s">
        <v>1</v>
      </c>
      <c r="H115" s="72">
        <v>14</v>
      </c>
      <c r="I115" s="72"/>
      <c r="J115" s="72">
        <v>15</v>
      </c>
      <c r="K115" s="72">
        <v>16</v>
      </c>
      <c r="L115" s="72">
        <v>13</v>
      </c>
      <c r="M115" s="72">
        <v>13</v>
      </c>
      <c r="N115" s="72">
        <v>16</v>
      </c>
      <c r="O115" s="72">
        <v>15</v>
      </c>
      <c r="P115" s="72"/>
      <c r="Q115" s="72">
        <v>12</v>
      </c>
      <c r="R115" s="72">
        <v>13</v>
      </c>
      <c r="S115" s="70">
        <v>16</v>
      </c>
      <c r="T115" s="70">
        <f>SUM(H115:S115)</f>
        <v>143</v>
      </c>
      <c r="U115" s="70">
        <f>SUM(H115:S115)/11</f>
        <v>13</v>
      </c>
      <c r="V115" s="36"/>
    </row>
    <row r="116" spans="1:22" ht="13.5" customHeight="1" x14ac:dyDescent="0.25">
      <c r="A116" s="471"/>
      <c r="B116" s="480"/>
      <c r="C116" s="474"/>
      <c r="D116" s="474"/>
      <c r="E116" s="335"/>
      <c r="F116" s="322"/>
      <c r="G116" s="9" t="s">
        <v>2</v>
      </c>
      <c r="H116" s="72">
        <v>27</v>
      </c>
      <c r="I116" s="72"/>
      <c r="J116" s="72">
        <v>51</v>
      </c>
      <c r="K116" s="72">
        <v>42</v>
      </c>
      <c r="L116" s="72">
        <v>26</v>
      </c>
      <c r="M116" s="72">
        <v>24</v>
      </c>
      <c r="N116" s="72">
        <v>18</v>
      </c>
      <c r="O116" s="72">
        <v>17</v>
      </c>
      <c r="P116" s="72"/>
      <c r="Q116" s="72">
        <v>16</v>
      </c>
      <c r="R116" s="72">
        <v>42</v>
      </c>
      <c r="S116" s="70">
        <v>32</v>
      </c>
      <c r="T116" s="70">
        <f>SUM(H116:S116)</f>
        <v>295</v>
      </c>
      <c r="U116" s="70">
        <f>SUM(H116:S116)/24</f>
        <v>12.291666666666666</v>
      </c>
      <c r="V116" s="36"/>
    </row>
    <row r="117" spans="1:22" ht="13.5" customHeight="1" x14ac:dyDescent="0.25">
      <c r="A117" s="471"/>
      <c r="B117" s="480"/>
      <c r="C117" s="474"/>
      <c r="D117" s="474"/>
      <c r="E117" s="335"/>
      <c r="F117" s="322"/>
      <c r="G117" s="23" t="s">
        <v>23</v>
      </c>
      <c r="H117" s="72">
        <f t="shared" ref="H117:S117" si="46">+(H116*2+H115)/3</f>
        <v>22.666666666666668</v>
      </c>
      <c r="I117" s="72">
        <f t="shared" si="46"/>
        <v>0</v>
      </c>
      <c r="J117" s="72">
        <f t="shared" si="46"/>
        <v>39</v>
      </c>
      <c r="K117" s="72">
        <f t="shared" si="46"/>
        <v>33.333333333333336</v>
      </c>
      <c r="L117" s="72">
        <f t="shared" si="46"/>
        <v>21.666666666666668</v>
      </c>
      <c r="M117" s="72">
        <f t="shared" si="46"/>
        <v>20.333333333333332</v>
      </c>
      <c r="N117" s="72">
        <f t="shared" si="46"/>
        <v>17.333333333333332</v>
      </c>
      <c r="O117" s="72">
        <f t="shared" si="46"/>
        <v>16.333333333333332</v>
      </c>
      <c r="P117" s="72">
        <f t="shared" si="46"/>
        <v>0</v>
      </c>
      <c r="Q117" s="72">
        <v>36</v>
      </c>
      <c r="R117" s="72">
        <f t="shared" si="46"/>
        <v>32.333333333333336</v>
      </c>
      <c r="S117" s="76">
        <f t="shared" si="46"/>
        <v>26.666666666666668</v>
      </c>
      <c r="T117" s="70">
        <f>SUM(G117:S117)</f>
        <v>265.66666666666669</v>
      </c>
      <c r="U117" s="70">
        <f>SUM(U116*2+U115)/3</f>
        <v>12.527777777777777</v>
      </c>
      <c r="V117" s="36"/>
    </row>
    <row r="118" spans="1:22" ht="13.5" customHeight="1" thickBot="1" x14ac:dyDescent="0.3">
      <c r="A118" s="471"/>
      <c r="B118" s="480"/>
      <c r="C118" s="474"/>
      <c r="D118" s="474"/>
      <c r="E118" s="335"/>
      <c r="F118" s="486" t="s">
        <v>21</v>
      </c>
      <c r="G118" s="486"/>
      <c r="H118" s="101">
        <f>SUM(H114,H117)/2</f>
        <v>25.166666666666668</v>
      </c>
      <c r="I118" s="101"/>
      <c r="J118" s="101">
        <f t="shared" ref="J118:O118" si="47">SUM(J114,J117)/2</f>
        <v>38.166666666666671</v>
      </c>
      <c r="K118" s="101">
        <f t="shared" si="47"/>
        <v>36.166666666666671</v>
      </c>
      <c r="L118" s="101">
        <f t="shared" si="47"/>
        <v>25.666666666666668</v>
      </c>
      <c r="M118" s="101">
        <f t="shared" si="47"/>
        <v>19.5</v>
      </c>
      <c r="N118" s="101">
        <f t="shared" si="47"/>
        <v>17.333333333333332</v>
      </c>
      <c r="O118" s="101">
        <f t="shared" si="47"/>
        <v>14</v>
      </c>
      <c r="P118" s="101"/>
      <c r="Q118" s="101">
        <f>SUM(Q114,Q117)/2</f>
        <v>27.333333333333336</v>
      </c>
      <c r="R118" s="101">
        <f>SUM(R114,R117)/2</f>
        <v>30.833333333333336</v>
      </c>
      <c r="S118" s="146">
        <f>SUM(S114,S117)/2</f>
        <v>24.833333333333336</v>
      </c>
      <c r="T118" s="146"/>
      <c r="U118" s="147">
        <f>SUM(U114,U117)/2</f>
        <v>13.021135265700483</v>
      </c>
      <c r="V118" s="99"/>
    </row>
    <row r="119" spans="1:22" ht="13.5" customHeight="1" x14ac:dyDescent="0.25">
      <c r="A119" s="470">
        <v>20</v>
      </c>
      <c r="B119" s="479" t="s">
        <v>374</v>
      </c>
      <c r="C119" s="474" t="s">
        <v>375</v>
      </c>
      <c r="D119" s="474" t="s">
        <v>78</v>
      </c>
      <c r="E119" s="335" t="s">
        <v>636</v>
      </c>
      <c r="F119" s="319" t="s">
        <v>16</v>
      </c>
      <c r="G119" s="12" t="s">
        <v>1</v>
      </c>
      <c r="H119" s="72">
        <v>16</v>
      </c>
      <c r="I119" s="72"/>
      <c r="J119" s="72">
        <v>17</v>
      </c>
      <c r="K119" s="72">
        <v>17</v>
      </c>
      <c r="L119" s="72">
        <v>11</v>
      </c>
      <c r="M119" s="72">
        <v>13</v>
      </c>
      <c r="N119" s="72">
        <v>15</v>
      </c>
      <c r="O119" s="72">
        <v>17</v>
      </c>
      <c r="P119" s="72"/>
      <c r="Q119" s="72">
        <v>11</v>
      </c>
      <c r="R119" s="72">
        <v>10</v>
      </c>
      <c r="S119" s="143">
        <v>12</v>
      </c>
      <c r="T119" s="143">
        <f>SUM(H119:S119)</f>
        <v>139</v>
      </c>
      <c r="U119" s="143">
        <f>SUM(H119:S119)/10</f>
        <v>13.9</v>
      </c>
      <c r="V119" s="16"/>
    </row>
    <row r="120" spans="1:22" ht="13.5" customHeight="1" x14ac:dyDescent="0.25">
      <c r="A120" s="471"/>
      <c r="B120" s="480"/>
      <c r="C120" s="474"/>
      <c r="D120" s="474"/>
      <c r="E120" s="335"/>
      <c r="F120" s="320"/>
      <c r="G120" s="9" t="s">
        <v>2</v>
      </c>
      <c r="H120" s="72">
        <v>38</v>
      </c>
      <c r="I120" s="72"/>
      <c r="J120" s="72">
        <v>30</v>
      </c>
      <c r="K120" s="72">
        <v>30</v>
      </c>
      <c r="L120" s="72">
        <v>20</v>
      </c>
      <c r="M120" s="72">
        <v>22</v>
      </c>
      <c r="N120" s="72">
        <v>17</v>
      </c>
      <c r="O120" s="72">
        <v>11</v>
      </c>
      <c r="P120" s="72"/>
      <c r="Q120" s="72">
        <v>28</v>
      </c>
      <c r="R120" s="72">
        <v>30</v>
      </c>
      <c r="S120" s="70">
        <v>26</v>
      </c>
      <c r="T120" s="70">
        <f>SUM(H120:S120)</f>
        <v>252</v>
      </c>
      <c r="U120" s="70">
        <f>SUM(H120:S120)/23</f>
        <v>10.956521739130435</v>
      </c>
      <c r="V120" s="36"/>
    </row>
    <row r="121" spans="1:22" ht="13.5" customHeight="1" x14ac:dyDescent="0.25">
      <c r="A121" s="471"/>
      <c r="B121" s="480"/>
      <c r="C121" s="474"/>
      <c r="D121" s="474"/>
      <c r="E121" s="335"/>
      <c r="F121" s="321"/>
      <c r="G121" s="23" t="s">
        <v>22</v>
      </c>
      <c r="H121" s="72">
        <f t="shared" ref="H121:S121" si="48">+(H120*2+H119)/3</f>
        <v>30.666666666666668</v>
      </c>
      <c r="I121" s="72">
        <f t="shared" si="48"/>
        <v>0</v>
      </c>
      <c r="J121" s="72">
        <f t="shared" si="48"/>
        <v>25.666666666666668</v>
      </c>
      <c r="K121" s="72">
        <f t="shared" si="48"/>
        <v>25.666666666666668</v>
      </c>
      <c r="L121" s="72">
        <f t="shared" si="48"/>
        <v>17</v>
      </c>
      <c r="M121" s="72">
        <f t="shared" si="48"/>
        <v>19</v>
      </c>
      <c r="N121" s="72">
        <f t="shared" si="48"/>
        <v>16.333333333333332</v>
      </c>
      <c r="O121" s="72">
        <f t="shared" si="48"/>
        <v>13</v>
      </c>
      <c r="P121" s="72">
        <f t="shared" si="48"/>
        <v>0</v>
      </c>
      <c r="Q121" s="72">
        <f t="shared" si="48"/>
        <v>22.333333333333332</v>
      </c>
      <c r="R121" s="72">
        <f t="shared" si="48"/>
        <v>23.333333333333332</v>
      </c>
      <c r="S121" s="76">
        <f t="shared" si="48"/>
        <v>21.333333333333332</v>
      </c>
      <c r="T121" s="70">
        <f>SUM(G121:S121)</f>
        <v>214.33333333333337</v>
      </c>
      <c r="U121" s="70">
        <f>SUM(U120*2+U119)/3</f>
        <v>11.937681159420292</v>
      </c>
      <c r="V121" s="36"/>
    </row>
    <row r="122" spans="1:22" ht="13.5" customHeight="1" x14ac:dyDescent="0.25">
      <c r="A122" s="471"/>
      <c r="B122" s="480"/>
      <c r="C122" s="474"/>
      <c r="D122" s="474"/>
      <c r="E122" s="335"/>
      <c r="F122" s="322" t="s">
        <v>20</v>
      </c>
      <c r="G122" s="9" t="s">
        <v>1</v>
      </c>
      <c r="H122" s="72">
        <v>14</v>
      </c>
      <c r="I122" s="72"/>
      <c r="J122" s="72">
        <v>16</v>
      </c>
      <c r="K122" s="72">
        <v>16</v>
      </c>
      <c r="L122" s="72">
        <v>14</v>
      </c>
      <c r="M122" s="72">
        <v>13</v>
      </c>
      <c r="N122" s="72">
        <v>15</v>
      </c>
      <c r="O122" s="72">
        <v>15</v>
      </c>
      <c r="P122" s="72"/>
      <c r="Q122" s="72">
        <v>6</v>
      </c>
      <c r="R122" s="72">
        <v>13</v>
      </c>
      <c r="S122" s="70">
        <v>13</v>
      </c>
      <c r="T122" s="70">
        <f>SUM(H122:S122)</f>
        <v>135</v>
      </c>
      <c r="U122" s="70">
        <f>SUM(H122:S122)/11</f>
        <v>12.272727272727273</v>
      </c>
      <c r="V122" s="36"/>
    </row>
    <row r="123" spans="1:22" ht="13.5" customHeight="1" x14ac:dyDescent="0.25">
      <c r="A123" s="471"/>
      <c r="B123" s="480"/>
      <c r="C123" s="474"/>
      <c r="D123" s="474"/>
      <c r="E123" s="335"/>
      <c r="F123" s="322"/>
      <c r="G123" s="9" t="s">
        <v>2</v>
      </c>
      <c r="H123" s="72">
        <v>37</v>
      </c>
      <c r="I123" s="72"/>
      <c r="J123" s="72">
        <v>39</v>
      </c>
      <c r="K123" s="72">
        <v>39</v>
      </c>
      <c r="L123" s="72">
        <v>26</v>
      </c>
      <c r="M123" s="72">
        <v>22</v>
      </c>
      <c r="N123" s="72">
        <v>18</v>
      </c>
      <c r="O123" s="72">
        <v>9</v>
      </c>
      <c r="P123" s="72"/>
      <c r="Q123" s="72">
        <v>20</v>
      </c>
      <c r="R123" s="72">
        <v>26</v>
      </c>
      <c r="S123" s="70">
        <v>22</v>
      </c>
      <c r="T123" s="70">
        <f>SUM(H123:S123)</f>
        <v>258</v>
      </c>
      <c r="U123" s="70">
        <f>SUM(H123:S123)/24</f>
        <v>10.75</v>
      </c>
      <c r="V123" s="36"/>
    </row>
    <row r="124" spans="1:22" ht="13.5" customHeight="1" x14ac:dyDescent="0.25">
      <c r="A124" s="471"/>
      <c r="B124" s="480"/>
      <c r="C124" s="474"/>
      <c r="D124" s="474"/>
      <c r="E124" s="335"/>
      <c r="F124" s="322"/>
      <c r="G124" s="23" t="s">
        <v>23</v>
      </c>
      <c r="H124" s="72">
        <f t="shared" ref="H124:S124" si="49">+(H123*2+H122)/3</f>
        <v>29.333333333333332</v>
      </c>
      <c r="I124" s="72">
        <f t="shared" si="49"/>
        <v>0</v>
      </c>
      <c r="J124" s="72">
        <f t="shared" si="49"/>
        <v>31.333333333333332</v>
      </c>
      <c r="K124" s="72">
        <f t="shared" si="49"/>
        <v>31.333333333333332</v>
      </c>
      <c r="L124" s="72">
        <f t="shared" si="49"/>
        <v>22</v>
      </c>
      <c r="M124" s="72">
        <f t="shared" si="49"/>
        <v>19</v>
      </c>
      <c r="N124" s="72">
        <f t="shared" si="49"/>
        <v>17</v>
      </c>
      <c r="O124" s="72">
        <f t="shared" si="49"/>
        <v>11</v>
      </c>
      <c r="P124" s="72">
        <f t="shared" si="49"/>
        <v>0</v>
      </c>
      <c r="Q124" s="72">
        <f t="shared" si="49"/>
        <v>15.333333333333334</v>
      </c>
      <c r="R124" s="72">
        <f t="shared" si="49"/>
        <v>21.666666666666668</v>
      </c>
      <c r="S124" s="76">
        <f t="shared" si="49"/>
        <v>19</v>
      </c>
      <c r="T124" s="70">
        <f>SUM(G124:S124)</f>
        <v>217</v>
      </c>
      <c r="U124" s="70">
        <f>SUM(U123*2+U122)/3</f>
        <v>11.257575757575758</v>
      </c>
      <c r="V124" s="36"/>
    </row>
    <row r="125" spans="1:22" ht="13.5" customHeight="1" thickBot="1" x14ac:dyDescent="0.3">
      <c r="A125" s="471"/>
      <c r="B125" s="480"/>
      <c r="C125" s="474"/>
      <c r="D125" s="474"/>
      <c r="E125" s="335"/>
      <c r="F125" s="486" t="s">
        <v>21</v>
      </c>
      <c r="G125" s="486"/>
      <c r="H125" s="101">
        <f>SUM(H121,H124)/2</f>
        <v>30</v>
      </c>
      <c r="I125" s="101"/>
      <c r="J125" s="101">
        <f t="shared" ref="J125:O125" si="50">SUM(J121,J124)/2</f>
        <v>28.5</v>
      </c>
      <c r="K125" s="101">
        <f t="shared" si="50"/>
        <v>28.5</v>
      </c>
      <c r="L125" s="101">
        <f t="shared" si="50"/>
        <v>19.5</v>
      </c>
      <c r="M125" s="101">
        <f t="shared" si="50"/>
        <v>19</v>
      </c>
      <c r="N125" s="101">
        <f t="shared" si="50"/>
        <v>16.666666666666664</v>
      </c>
      <c r="O125" s="101">
        <f t="shared" si="50"/>
        <v>12</v>
      </c>
      <c r="P125" s="101"/>
      <c r="Q125" s="101">
        <f>SUM(Q121,Q124)/2</f>
        <v>18.833333333333332</v>
      </c>
      <c r="R125" s="101">
        <f>SUM(R121,R124)/2</f>
        <v>22.5</v>
      </c>
      <c r="S125" s="146">
        <f>SUM(S121,S124)/2</f>
        <v>20.166666666666664</v>
      </c>
      <c r="T125" s="146"/>
      <c r="U125" s="147">
        <f>SUM(U121,U124)/2</f>
        <v>11.597628458498026</v>
      </c>
      <c r="V125" s="99"/>
    </row>
    <row r="126" spans="1:22" ht="13.5" customHeight="1" x14ac:dyDescent="0.25">
      <c r="A126" s="470">
        <v>21</v>
      </c>
      <c r="B126" s="479" t="s">
        <v>374</v>
      </c>
      <c r="C126" s="474" t="s">
        <v>375</v>
      </c>
      <c r="D126" s="474" t="s">
        <v>79</v>
      </c>
      <c r="E126" s="335" t="s">
        <v>637</v>
      </c>
      <c r="F126" s="319" t="s">
        <v>16</v>
      </c>
      <c r="G126" s="12" t="s">
        <v>1</v>
      </c>
      <c r="H126" s="72">
        <v>16</v>
      </c>
      <c r="I126" s="72"/>
      <c r="J126" s="72">
        <v>13</v>
      </c>
      <c r="K126" s="72">
        <v>15</v>
      </c>
      <c r="L126" s="72">
        <v>15</v>
      </c>
      <c r="M126" s="72">
        <v>11</v>
      </c>
      <c r="N126" s="72">
        <v>12</v>
      </c>
      <c r="O126" s="72">
        <v>11</v>
      </c>
      <c r="P126" s="72"/>
      <c r="Q126" s="72">
        <v>10</v>
      </c>
      <c r="R126" s="72">
        <v>11</v>
      </c>
      <c r="S126" s="143">
        <v>11</v>
      </c>
      <c r="T126" s="143">
        <f>SUM(H126:S126)</f>
        <v>125</v>
      </c>
      <c r="U126" s="143">
        <f>SUM(H126:S126)/10</f>
        <v>12.5</v>
      </c>
      <c r="V126" s="16"/>
    </row>
    <row r="127" spans="1:22" ht="13.5" customHeight="1" x14ac:dyDescent="0.25">
      <c r="A127" s="471"/>
      <c r="B127" s="480"/>
      <c r="C127" s="474"/>
      <c r="D127" s="474"/>
      <c r="E127" s="335"/>
      <c r="F127" s="320"/>
      <c r="G127" s="9" t="s">
        <v>2</v>
      </c>
      <c r="H127" s="72">
        <v>32</v>
      </c>
      <c r="I127" s="72"/>
      <c r="J127" s="72">
        <v>32</v>
      </c>
      <c r="K127" s="72">
        <v>39</v>
      </c>
      <c r="L127" s="72">
        <v>36</v>
      </c>
      <c r="M127" s="72">
        <v>9</v>
      </c>
      <c r="N127" s="72">
        <v>16</v>
      </c>
      <c r="O127" s="72">
        <v>5</v>
      </c>
      <c r="P127" s="72"/>
      <c r="Q127" s="72">
        <v>24</v>
      </c>
      <c r="R127" s="72">
        <v>33</v>
      </c>
      <c r="S127" s="70">
        <v>22</v>
      </c>
      <c r="T127" s="70">
        <f>SUM(H127:S127)</f>
        <v>248</v>
      </c>
      <c r="U127" s="70">
        <f>SUM(H127:S127)/23</f>
        <v>10.782608695652174</v>
      </c>
      <c r="V127" s="36"/>
    </row>
    <row r="128" spans="1:22" ht="13.5" customHeight="1" x14ac:dyDescent="0.25">
      <c r="A128" s="471"/>
      <c r="B128" s="480"/>
      <c r="C128" s="474"/>
      <c r="D128" s="474"/>
      <c r="E128" s="335"/>
      <c r="F128" s="321"/>
      <c r="G128" s="23" t="s">
        <v>22</v>
      </c>
      <c r="H128" s="72">
        <f t="shared" ref="H128:S128" si="51">+(H127*2+H126)/3</f>
        <v>26.666666666666668</v>
      </c>
      <c r="I128" s="72">
        <f t="shared" si="51"/>
        <v>0</v>
      </c>
      <c r="J128" s="72">
        <f t="shared" si="51"/>
        <v>25.666666666666668</v>
      </c>
      <c r="K128" s="72">
        <f t="shared" si="51"/>
        <v>31</v>
      </c>
      <c r="L128" s="72">
        <f t="shared" si="51"/>
        <v>29</v>
      </c>
      <c r="M128" s="72">
        <f t="shared" si="51"/>
        <v>9.6666666666666661</v>
      </c>
      <c r="N128" s="72">
        <f t="shared" si="51"/>
        <v>14.666666666666666</v>
      </c>
      <c r="O128" s="72">
        <f t="shared" si="51"/>
        <v>7</v>
      </c>
      <c r="P128" s="72">
        <f t="shared" si="51"/>
        <v>0</v>
      </c>
      <c r="Q128" s="72">
        <f t="shared" si="51"/>
        <v>19.333333333333332</v>
      </c>
      <c r="R128" s="72">
        <f t="shared" si="51"/>
        <v>25.666666666666668</v>
      </c>
      <c r="S128" s="76">
        <f t="shared" si="51"/>
        <v>18.333333333333332</v>
      </c>
      <c r="T128" s="70">
        <f>SUM(G128:S128)</f>
        <v>207.00000000000003</v>
      </c>
      <c r="U128" s="70">
        <f>SUM(U127*2+U126)/3</f>
        <v>11.355072463768115</v>
      </c>
      <c r="V128" s="36"/>
    </row>
    <row r="129" spans="1:22" ht="13.5" customHeight="1" x14ac:dyDescent="0.25">
      <c r="A129" s="471"/>
      <c r="B129" s="480"/>
      <c r="C129" s="474"/>
      <c r="D129" s="474"/>
      <c r="E129" s="335"/>
      <c r="F129" s="322" t="s">
        <v>20</v>
      </c>
      <c r="G129" s="9" t="s">
        <v>1</v>
      </c>
      <c r="H129" s="72">
        <v>14</v>
      </c>
      <c r="I129" s="72"/>
      <c r="J129" s="72">
        <v>15</v>
      </c>
      <c r="K129" s="72">
        <v>17</v>
      </c>
      <c r="L129" s="72">
        <v>14</v>
      </c>
      <c r="M129" s="72">
        <v>13</v>
      </c>
      <c r="N129" s="72">
        <v>14</v>
      </c>
      <c r="O129" s="72">
        <v>15</v>
      </c>
      <c r="P129" s="72"/>
      <c r="Q129" s="72">
        <v>8</v>
      </c>
      <c r="R129" s="72">
        <v>13</v>
      </c>
      <c r="S129" s="70">
        <v>12</v>
      </c>
      <c r="T129" s="70">
        <f>SUM(H129:S129)</f>
        <v>135</v>
      </c>
      <c r="U129" s="70">
        <f>SUM(H129:S129)/11</f>
        <v>12.272727272727273</v>
      </c>
      <c r="V129" s="36"/>
    </row>
    <row r="130" spans="1:22" ht="13.5" customHeight="1" x14ac:dyDescent="0.25">
      <c r="A130" s="471"/>
      <c r="B130" s="480"/>
      <c r="C130" s="474"/>
      <c r="D130" s="474"/>
      <c r="E130" s="335"/>
      <c r="F130" s="322"/>
      <c r="G130" s="9" t="s">
        <v>2</v>
      </c>
      <c r="H130" s="72">
        <v>21</v>
      </c>
      <c r="I130" s="72"/>
      <c r="J130" s="72">
        <v>48</v>
      </c>
      <c r="K130" s="72">
        <v>30</v>
      </c>
      <c r="L130" s="72">
        <v>27</v>
      </c>
      <c r="M130" s="72">
        <v>26</v>
      </c>
      <c r="N130" s="72">
        <v>10</v>
      </c>
      <c r="O130" s="72">
        <v>19</v>
      </c>
      <c r="P130" s="72"/>
      <c r="Q130" s="72">
        <v>8</v>
      </c>
      <c r="R130" s="72">
        <v>25</v>
      </c>
      <c r="S130" s="70">
        <v>28</v>
      </c>
      <c r="T130" s="70">
        <f>SUM(H130:S130)</f>
        <v>242</v>
      </c>
      <c r="U130" s="70">
        <f>SUM(H130:S130)/24</f>
        <v>10.083333333333334</v>
      </c>
      <c r="V130" s="36"/>
    </row>
    <row r="131" spans="1:22" ht="13.5" customHeight="1" x14ac:dyDescent="0.25">
      <c r="A131" s="471"/>
      <c r="B131" s="480"/>
      <c r="C131" s="474"/>
      <c r="D131" s="474"/>
      <c r="E131" s="335"/>
      <c r="F131" s="322"/>
      <c r="G131" s="23" t="s">
        <v>23</v>
      </c>
      <c r="H131" s="72">
        <f t="shared" ref="H131:S131" si="52">+(H130*2+H129)/3</f>
        <v>18.666666666666668</v>
      </c>
      <c r="I131" s="72">
        <f t="shared" si="52"/>
        <v>0</v>
      </c>
      <c r="J131" s="72">
        <f t="shared" si="52"/>
        <v>37</v>
      </c>
      <c r="K131" s="72">
        <f t="shared" si="52"/>
        <v>25.666666666666668</v>
      </c>
      <c r="L131" s="72">
        <f t="shared" si="52"/>
        <v>22.666666666666668</v>
      </c>
      <c r="M131" s="72">
        <f t="shared" si="52"/>
        <v>21.666666666666668</v>
      </c>
      <c r="N131" s="72">
        <f t="shared" si="52"/>
        <v>11.333333333333334</v>
      </c>
      <c r="O131" s="72">
        <f t="shared" si="52"/>
        <v>17.666666666666668</v>
      </c>
      <c r="P131" s="72">
        <f t="shared" si="52"/>
        <v>0</v>
      </c>
      <c r="Q131" s="72">
        <f t="shared" si="52"/>
        <v>8</v>
      </c>
      <c r="R131" s="72">
        <f t="shared" si="52"/>
        <v>21</v>
      </c>
      <c r="S131" s="76">
        <f t="shared" si="52"/>
        <v>22.666666666666668</v>
      </c>
      <c r="T131" s="70">
        <f>SUM(G131:S131)</f>
        <v>206.33333333333334</v>
      </c>
      <c r="U131" s="70">
        <f>SUM(U130*2+U129)/3</f>
        <v>10.813131313131313</v>
      </c>
      <c r="V131" s="36"/>
    </row>
    <row r="132" spans="1:22" ht="13.5" customHeight="1" thickBot="1" x14ac:dyDescent="0.3">
      <c r="A132" s="471"/>
      <c r="B132" s="480"/>
      <c r="C132" s="474"/>
      <c r="D132" s="474"/>
      <c r="E132" s="335"/>
      <c r="F132" s="486" t="s">
        <v>21</v>
      </c>
      <c r="G132" s="486"/>
      <c r="H132" s="101">
        <f>SUM(H128,H131)/2</f>
        <v>22.666666666666668</v>
      </c>
      <c r="I132" s="101"/>
      <c r="J132" s="101">
        <f t="shared" ref="J132:O132" si="53">SUM(J128,J131)/2</f>
        <v>31.333333333333336</v>
      </c>
      <c r="K132" s="101">
        <f t="shared" si="53"/>
        <v>28.333333333333336</v>
      </c>
      <c r="L132" s="101">
        <f t="shared" si="53"/>
        <v>25.833333333333336</v>
      </c>
      <c r="M132" s="101">
        <f t="shared" si="53"/>
        <v>15.666666666666668</v>
      </c>
      <c r="N132" s="101">
        <f t="shared" si="53"/>
        <v>13</v>
      </c>
      <c r="O132" s="101">
        <f t="shared" si="53"/>
        <v>12.333333333333334</v>
      </c>
      <c r="P132" s="101"/>
      <c r="Q132" s="101">
        <f>SUM(Q128,Q131)/2</f>
        <v>13.666666666666666</v>
      </c>
      <c r="R132" s="101">
        <f>SUM(R128,R131)/2</f>
        <v>23.333333333333336</v>
      </c>
      <c r="S132" s="146">
        <f>SUM(S128,S131)/2</f>
        <v>20.5</v>
      </c>
      <c r="T132" s="146"/>
      <c r="U132" s="147">
        <f>SUM(U128,U131)/2</f>
        <v>11.084101888449714</v>
      </c>
      <c r="V132" s="99"/>
    </row>
    <row r="133" spans="1:22" ht="13.5" customHeight="1" x14ac:dyDescent="0.25">
      <c r="A133" s="470">
        <v>22</v>
      </c>
      <c r="B133" s="479" t="s">
        <v>374</v>
      </c>
      <c r="C133" s="474" t="s">
        <v>375</v>
      </c>
      <c r="D133" s="474" t="s">
        <v>80</v>
      </c>
      <c r="E133" s="335" t="s">
        <v>638</v>
      </c>
      <c r="F133" s="319" t="s">
        <v>16</v>
      </c>
      <c r="G133" s="12" t="s">
        <v>1</v>
      </c>
      <c r="H133" s="72">
        <v>11</v>
      </c>
      <c r="I133" s="72"/>
      <c r="J133" s="72">
        <v>14</v>
      </c>
      <c r="K133" s="72">
        <v>13</v>
      </c>
      <c r="L133" s="72">
        <v>13</v>
      </c>
      <c r="M133" s="72">
        <v>11</v>
      </c>
      <c r="N133" s="72">
        <v>11</v>
      </c>
      <c r="O133" s="72">
        <v>9</v>
      </c>
      <c r="P133" s="72"/>
      <c r="Q133" s="72">
        <v>5</v>
      </c>
      <c r="R133" s="72">
        <v>10</v>
      </c>
      <c r="S133" s="143">
        <v>10</v>
      </c>
      <c r="T133" s="143">
        <f>SUM(H133:S133)</f>
        <v>107</v>
      </c>
      <c r="U133" s="143">
        <f>SUM(H133:S133)/10</f>
        <v>10.7</v>
      </c>
      <c r="V133" s="16"/>
    </row>
    <row r="134" spans="1:22" ht="13.5" customHeight="1" x14ac:dyDescent="0.25">
      <c r="A134" s="471"/>
      <c r="B134" s="480"/>
      <c r="C134" s="474"/>
      <c r="D134" s="474"/>
      <c r="E134" s="335"/>
      <c r="F134" s="320"/>
      <c r="G134" s="9" t="s">
        <v>2</v>
      </c>
      <c r="H134" s="72">
        <v>24</v>
      </c>
      <c r="I134" s="72"/>
      <c r="J134" s="72">
        <v>30</v>
      </c>
      <c r="K134" s="72">
        <v>21</v>
      </c>
      <c r="L134" s="72">
        <v>28</v>
      </c>
      <c r="M134" s="72">
        <v>12</v>
      </c>
      <c r="N134" s="72">
        <v>6</v>
      </c>
      <c r="O134" s="72">
        <v>2</v>
      </c>
      <c r="P134" s="72"/>
      <c r="Q134" s="72">
        <v>4</v>
      </c>
      <c r="R134" s="72">
        <v>33</v>
      </c>
      <c r="S134" s="70">
        <v>22</v>
      </c>
      <c r="T134" s="70">
        <f>SUM(H134:S134)</f>
        <v>182</v>
      </c>
      <c r="U134" s="70">
        <f>SUM(H134:S134)/23</f>
        <v>7.9130434782608692</v>
      </c>
      <c r="V134" s="36"/>
    </row>
    <row r="135" spans="1:22" ht="13.5" customHeight="1" x14ac:dyDescent="0.25">
      <c r="A135" s="471"/>
      <c r="B135" s="480"/>
      <c r="C135" s="474"/>
      <c r="D135" s="474"/>
      <c r="E135" s="335"/>
      <c r="F135" s="321"/>
      <c r="G135" s="23" t="s">
        <v>22</v>
      </c>
      <c r="H135" s="72">
        <f t="shared" ref="H135:S135" si="54">+(H134*2+H133)/3</f>
        <v>19.666666666666668</v>
      </c>
      <c r="I135" s="72">
        <f t="shared" si="54"/>
        <v>0</v>
      </c>
      <c r="J135" s="72">
        <f t="shared" si="54"/>
        <v>24.666666666666668</v>
      </c>
      <c r="K135" s="72">
        <f t="shared" si="54"/>
        <v>18.333333333333332</v>
      </c>
      <c r="L135" s="72">
        <f t="shared" si="54"/>
        <v>23</v>
      </c>
      <c r="M135" s="72">
        <f t="shared" si="54"/>
        <v>11.666666666666666</v>
      </c>
      <c r="N135" s="72">
        <f t="shared" si="54"/>
        <v>7.666666666666667</v>
      </c>
      <c r="O135" s="72">
        <f t="shared" si="54"/>
        <v>4.333333333333333</v>
      </c>
      <c r="P135" s="72">
        <f t="shared" si="54"/>
        <v>0</v>
      </c>
      <c r="Q135" s="72">
        <f t="shared" si="54"/>
        <v>4.333333333333333</v>
      </c>
      <c r="R135" s="72">
        <f t="shared" si="54"/>
        <v>25.333333333333332</v>
      </c>
      <c r="S135" s="76">
        <f t="shared" si="54"/>
        <v>18</v>
      </c>
      <c r="T135" s="70">
        <f>SUM(G135:S135)</f>
        <v>157</v>
      </c>
      <c r="U135" s="70">
        <f>SUM(U134*2+U133)/3</f>
        <v>8.8420289855072465</v>
      </c>
      <c r="V135" s="36"/>
    </row>
    <row r="136" spans="1:22" ht="13.5" customHeight="1" x14ac:dyDescent="0.25">
      <c r="A136" s="471"/>
      <c r="B136" s="480"/>
      <c r="C136" s="474"/>
      <c r="D136" s="474"/>
      <c r="E136" s="335"/>
      <c r="F136" s="322" t="s">
        <v>20</v>
      </c>
      <c r="G136" s="9" t="s">
        <v>1</v>
      </c>
      <c r="H136" s="301">
        <v>2</v>
      </c>
      <c r="I136" s="301"/>
      <c r="J136" s="301">
        <v>2</v>
      </c>
      <c r="K136" s="301">
        <v>13</v>
      </c>
      <c r="L136" s="301">
        <v>2</v>
      </c>
      <c r="M136" s="301">
        <v>2</v>
      </c>
      <c r="N136" s="301">
        <v>2</v>
      </c>
      <c r="O136" s="301">
        <v>2</v>
      </c>
      <c r="P136" s="301"/>
      <c r="Q136" s="301">
        <v>2</v>
      </c>
      <c r="R136" s="301">
        <v>2</v>
      </c>
      <c r="S136" s="239">
        <v>2</v>
      </c>
      <c r="T136" s="239">
        <f>SUM(H136:S136)</f>
        <v>31</v>
      </c>
      <c r="U136" s="239">
        <f>SUM(H136:S136)/11</f>
        <v>2.8181818181818183</v>
      </c>
      <c r="V136" s="36"/>
    </row>
    <row r="137" spans="1:22" ht="13.5" customHeight="1" x14ac:dyDescent="0.25">
      <c r="A137" s="471"/>
      <c r="B137" s="480"/>
      <c r="C137" s="474"/>
      <c r="D137" s="474"/>
      <c r="E137" s="335"/>
      <c r="F137" s="322"/>
      <c r="G137" s="9" t="s">
        <v>2</v>
      </c>
      <c r="H137" s="301">
        <v>4</v>
      </c>
      <c r="I137" s="301"/>
      <c r="J137" s="301">
        <v>4</v>
      </c>
      <c r="K137" s="301">
        <v>2</v>
      </c>
      <c r="L137" s="301">
        <v>4</v>
      </c>
      <c r="M137" s="301">
        <v>4</v>
      </c>
      <c r="N137" s="301">
        <v>2</v>
      </c>
      <c r="O137" s="301">
        <v>2</v>
      </c>
      <c r="P137" s="301"/>
      <c r="Q137" s="301">
        <v>2</v>
      </c>
      <c r="R137" s="301">
        <v>2</v>
      </c>
      <c r="S137" s="239">
        <v>2</v>
      </c>
      <c r="T137" s="239">
        <f>SUM(H137:S137)</f>
        <v>28</v>
      </c>
      <c r="U137" s="239">
        <f>SUM(H137:S137)/24</f>
        <v>1.1666666666666667</v>
      </c>
      <c r="V137" s="36"/>
    </row>
    <row r="138" spans="1:22" ht="13.5" customHeight="1" x14ac:dyDescent="0.25">
      <c r="A138" s="471"/>
      <c r="B138" s="480"/>
      <c r="C138" s="474"/>
      <c r="D138" s="474"/>
      <c r="E138" s="335"/>
      <c r="F138" s="322"/>
      <c r="G138" s="23" t="s">
        <v>23</v>
      </c>
      <c r="H138" s="301">
        <f t="shared" ref="H138:S138" si="55">+(H137*2+H136)/3</f>
        <v>3.3333333333333335</v>
      </c>
      <c r="I138" s="301">
        <f t="shared" si="55"/>
        <v>0</v>
      </c>
      <c r="J138" s="301">
        <f t="shared" si="55"/>
        <v>3.3333333333333335</v>
      </c>
      <c r="K138" s="301">
        <f t="shared" si="55"/>
        <v>5.666666666666667</v>
      </c>
      <c r="L138" s="301">
        <f t="shared" si="55"/>
        <v>3.3333333333333335</v>
      </c>
      <c r="M138" s="301">
        <f t="shared" si="55"/>
        <v>3.3333333333333335</v>
      </c>
      <c r="N138" s="301">
        <f t="shared" si="55"/>
        <v>2</v>
      </c>
      <c r="O138" s="301">
        <f t="shared" si="55"/>
        <v>2</v>
      </c>
      <c r="P138" s="301">
        <f t="shared" si="55"/>
        <v>0</v>
      </c>
      <c r="Q138" s="301">
        <f t="shared" si="55"/>
        <v>2</v>
      </c>
      <c r="R138" s="301">
        <f t="shared" si="55"/>
        <v>2</v>
      </c>
      <c r="S138" s="301">
        <f t="shared" si="55"/>
        <v>2</v>
      </c>
      <c r="T138" s="239">
        <f>SUM(G138:S138)</f>
        <v>29</v>
      </c>
      <c r="U138" s="239">
        <f>SUM(U137*2+U136)/3</f>
        <v>1.7171717171717173</v>
      </c>
      <c r="V138" s="36"/>
    </row>
    <row r="139" spans="1:22" ht="13.5" customHeight="1" thickBot="1" x14ac:dyDescent="0.3">
      <c r="A139" s="471"/>
      <c r="B139" s="480"/>
      <c r="C139" s="474"/>
      <c r="D139" s="474"/>
      <c r="E139" s="335"/>
      <c r="F139" s="486" t="s">
        <v>21</v>
      </c>
      <c r="G139" s="486"/>
      <c r="H139" s="302">
        <f>SUM(H135,H138)/2</f>
        <v>11.5</v>
      </c>
      <c r="I139" s="302"/>
      <c r="J139" s="302">
        <f t="shared" ref="J139:O139" si="56">SUM(J135,J138)/2</f>
        <v>14</v>
      </c>
      <c r="K139" s="302">
        <f t="shared" si="56"/>
        <v>12</v>
      </c>
      <c r="L139" s="302">
        <f t="shared" si="56"/>
        <v>13.166666666666666</v>
      </c>
      <c r="M139" s="302">
        <f t="shared" si="56"/>
        <v>7.5</v>
      </c>
      <c r="N139" s="302">
        <f t="shared" si="56"/>
        <v>4.8333333333333339</v>
      </c>
      <c r="O139" s="302">
        <f t="shared" si="56"/>
        <v>3.1666666666666665</v>
      </c>
      <c r="P139" s="302"/>
      <c r="Q139" s="302">
        <f>SUM(Q135,Q138)/2</f>
        <v>3.1666666666666665</v>
      </c>
      <c r="R139" s="302">
        <f>SUM(R135,R138)/2</f>
        <v>13.666666666666666</v>
      </c>
      <c r="S139" s="303">
        <f>SUM(S135,S138)/2</f>
        <v>10</v>
      </c>
      <c r="T139" s="303"/>
      <c r="U139" s="303">
        <f>SUM(U135,U138)/2</f>
        <v>5.2796003513394822</v>
      </c>
      <c r="V139" s="99"/>
    </row>
    <row r="140" spans="1:22" ht="13.5" customHeight="1" x14ac:dyDescent="0.25">
      <c r="A140" s="470">
        <v>23</v>
      </c>
      <c r="B140" s="479" t="s">
        <v>374</v>
      </c>
      <c r="C140" s="474" t="s">
        <v>375</v>
      </c>
      <c r="D140" s="474" t="s">
        <v>81</v>
      </c>
      <c r="E140" s="335" t="s">
        <v>400</v>
      </c>
      <c r="F140" s="319" t="s">
        <v>16</v>
      </c>
      <c r="G140" s="12" t="s">
        <v>1</v>
      </c>
      <c r="H140" s="301">
        <v>14</v>
      </c>
      <c r="I140" s="301"/>
      <c r="J140" s="301">
        <v>12</v>
      </c>
      <c r="K140" s="301">
        <v>13</v>
      </c>
      <c r="L140" s="301">
        <v>11</v>
      </c>
      <c r="M140" s="301">
        <v>15</v>
      </c>
      <c r="N140" s="301">
        <v>14</v>
      </c>
      <c r="O140" s="301">
        <v>12</v>
      </c>
      <c r="P140" s="301"/>
      <c r="Q140" s="301">
        <v>14</v>
      </c>
      <c r="R140" s="301">
        <v>14</v>
      </c>
      <c r="S140" s="291">
        <v>13</v>
      </c>
      <c r="T140" s="291">
        <f>SUM(H140:S140)</f>
        <v>132</v>
      </c>
      <c r="U140" s="291">
        <f>SUM(H140:S140)/10</f>
        <v>13.2</v>
      </c>
      <c r="V140" s="16"/>
    </row>
    <row r="141" spans="1:22" ht="13.5" customHeight="1" x14ac:dyDescent="0.25">
      <c r="A141" s="471"/>
      <c r="B141" s="480"/>
      <c r="C141" s="474"/>
      <c r="D141" s="474"/>
      <c r="E141" s="335"/>
      <c r="F141" s="320"/>
      <c r="G141" s="9" t="s">
        <v>2</v>
      </c>
      <c r="H141" s="301">
        <v>20</v>
      </c>
      <c r="I141" s="301"/>
      <c r="J141" s="301">
        <v>3</v>
      </c>
      <c r="K141" s="301">
        <v>15</v>
      </c>
      <c r="L141" s="301">
        <v>30</v>
      </c>
      <c r="M141" s="301">
        <v>16</v>
      </c>
      <c r="N141" s="301">
        <v>15</v>
      </c>
      <c r="O141" s="301">
        <v>14</v>
      </c>
      <c r="P141" s="301"/>
      <c r="Q141" s="301">
        <v>20</v>
      </c>
      <c r="R141" s="301">
        <v>30</v>
      </c>
      <c r="S141" s="239">
        <v>22</v>
      </c>
      <c r="T141" s="239">
        <f>SUM(H141:S141)</f>
        <v>185</v>
      </c>
      <c r="U141" s="239">
        <f>SUM(H141:S141)/23</f>
        <v>8.0434782608695645</v>
      </c>
      <c r="V141" s="36"/>
    </row>
    <row r="142" spans="1:22" ht="13.5" customHeight="1" x14ac:dyDescent="0.25">
      <c r="A142" s="471"/>
      <c r="B142" s="480"/>
      <c r="C142" s="474"/>
      <c r="D142" s="474"/>
      <c r="E142" s="335"/>
      <c r="F142" s="321"/>
      <c r="G142" s="23" t="s">
        <v>22</v>
      </c>
      <c r="H142" s="301">
        <f t="shared" ref="H142:S142" si="57">+(H141*2+H140)/3</f>
        <v>18</v>
      </c>
      <c r="I142" s="301">
        <f t="shared" si="57"/>
        <v>0</v>
      </c>
      <c r="J142" s="301">
        <f t="shared" si="57"/>
        <v>6</v>
      </c>
      <c r="K142" s="301">
        <f t="shared" si="57"/>
        <v>14.333333333333334</v>
      </c>
      <c r="L142" s="301">
        <f t="shared" si="57"/>
        <v>23.666666666666668</v>
      </c>
      <c r="M142" s="301">
        <f t="shared" si="57"/>
        <v>15.666666666666666</v>
      </c>
      <c r="N142" s="301">
        <f t="shared" si="57"/>
        <v>14.666666666666666</v>
      </c>
      <c r="O142" s="301">
        <f t="shared" si="57"/>
        <v>13.333333333333334</v>
      </c>
      <c r="P142" s="301">
        <f t="shared" si="57"/>
        <v>0</v>
      </c>
      <c r="Q142" s="301">
        <f t="shared" si="57"/>
        <v>18</v>
      </c>
      <c r="R142" s="301">
        <f t="shared" si="57"/>
        <v>24.666666666666668</v>
      </c>
      <c r="S142" s="301">
        <f t="shared" si="57"/>
        <v>19</v>
      </c>
      <c r="T142" s="239">
        <f>SUM(G142:S142)</f>
        <v>167.33333333333334</v>
      </c>
      <c r="U142" s="239">
        <f>SUM(U141*2+U140)/3</f>
        <v>9.7623188405797094</v>
      </c>
      <c r="V142" s="36"/>
    </row>
    <row r="143" spans="1:22" ht="13.5" customHeight="1" x14ac:dyDescent="0.25">
      <c r="A143" s="471"/>
      <c r="B143" s="480"/>
      <c r="C143" s="474"/>
      <c r="D143" s="474"/>
      <c r="E143" s="335"/>
      <c r="F143" s="322" t="s">
        <v>20</v>
      </c>
      <c r="G143" s="9" t="s">
        <v>1</v>
      </c>
      <c r="H143" s="301">
        <v>10</v>
      </c>
      <c r="I143" s="301"/>
      <c r="J143" s="301">
        <v>15</v>
      </c>
      <c r="K143" s="301">
        <v>15</v>
      </c>
      <c r="L143" s="301">
        <v>12</v>
      </c>
      <c r="M143" s="301">
        <v>14</v>
      </c>
      <c r="N143" s="301">
        <v>10</v>
      </c>
      <c r="O143" s="301">
        <v>14</v>
      </c>
      <c r="P143" s="301"/>
      <c r="Q143" s="301">
        <v>14</v>
      </c>
      <c r="R143" s="301">
        <v>11</v>
      </c>
      <c r="S143" s="239">
        <v>16</v>
      </c>
      <c r="T143" s="239">
        <f>SUM(H143:S143)</f>
        <v>131</v>
      </c>
      <c r="U143" s="239">
        <f>SUM(H143:S143)/11</f>
        <v>11.909090909090908</v>
      </c>
      <c r="V143" s="36"/>
    </row>
    <row r="144" spans="1:22" ht="13.5" customHeight="1" x14ac:dyDescent="0.25">
      <c r="A144" s="471"/>
      <c r="B144" s="480"/>
      <c r="C144" s="474"/>
      <c r="D144" s="474"/>
      <c r="E144" s="335"/>
      <c r="F144" s="322"/>
      <c r="G144" s="9" t="s">
        <v>2</v>
      </c>
      <c r="H144" s="301">
        <v>22</v>
      </c>
      <c r="I144" s="301"/>
      <c r="J144" s="301">
        <v>30</v>
      </c>
      <c r="K144" s="301">
        <v>30</v>
      </c>
      <c r="L144" s="301">
        <v>32</v>
      </c>
      <c r="M144" s="301">
        <v>28</v>
      </c>
      <c r="N144" s="301">
        <v>13</v>
      </c>
      <c r="O144" s="301">
        <v>15</v>
      </c>
      <c r="P144" s="301"/>
      <c r="Q144" s="301">
        <v>15</v>
      </c>
      <c r="R144" s="301">
        <v>25</v>
      </c>
      <c r="S144" s="239">
        <v>18</v>
      </c>
      <c r="T144" s="239">
        <f>SUM(H144:S144)</f>
        <v>228</v>
      </c>
      <c r="U144" s="239">
        <f>SUM(H144:S144)/24</f>
        <v>9.5</v>
      </c>
      <c r="V144" s="36"/>
    </row>
    <row r="145" spans="1:22" ht="13.5" customHeight="1" x14ac:dyDescent="0.25">
      <c r="A145" s="471"/>
      <c r="B145" s="480"/>
      <c r="C145" s="474"/>
      <c r="D145" s="474"/>
      <c r="E145" s="335"/>
      <c r="F145" s="322"/>
      <c r="G145" s="23" t="s">
        <v>23</v>
      </c>
      <c r="H145" s="301">
        <f t="shared" ref="H145:S145" si="58">+(H144*2+H143)/3</f>
        <v>18</v>
      </c>
      <c r="I145" s="301">
        <f t="shared" si="58"/>
        <v>0</v>
      </c>
      <c r="J145" s="301">
        <f t="shared" si="58"/>
        <v>25</v>
      </c>
      <c r="K145" s="301">
        <f t="shared" si="58"/>
        <v>25</v>
      </c>
      <c r="L145" s="301">
        <f t="shared" si="58"/>
        <v>25.333333333333332</v>
      </c>
      <c r="M145" s="301">
        <f t="shared" si="58"/>
        <v>23.333333333333332</v>
      </c>
      <c r="N145" s="301">
        <f t="shared" si="58"/>
        <v>12</v>
      </c>
      <c r="O145" s="301">
        <f t="shared" si="58"/>
        <v>14.666666666666666</v>
      </c>
      <c r="P145" s="301">
        <f t="shared" si="58"/>
        <v>0</v>
      </c>
      <c r="Q145" s="301">
        <f t="shared" si="58"/>
        <v>14.666666666666666</v>
      </c>
      <c r="R145" s="301">
        <f t="shared" si="58"/>
        <v>20.333333333333332</v>
      </c>
      <c r="S145" s="301">
        <f t="shared" si="58"/>
        <v>17.333333333333332</v>
      </c>
      <c r="T145" s="239">
        <f>SUM(G145:S145)</f>
        <v>195.66666666666666</v>
      </c>
      <c r="U145" s="239">
        <f>SUM(U144*2+U143)/3</f>
        <v>10.303030303030303</v>
      </c>
      <c r="V145" s="36"/>
    </row>
    <row r="146" spans="1:22" ht="13.5" customHeight="1" thickBot="1" x14ac:dyDescent="0.3">
      <c r="A146" s="471"/>
      <c r="B146" s="480"/>
      <c r="C146" s="474"/>
      <c r="D146" s="474"/>
      <c r="E146" s="335"/>
      <c r="F146" s="486" t="s">
        <v>21</v>
      </c>
      <c r="G146" s="486"/>
      <c r="H146" s="101">
        <f>SUM(H142,H145)/2</f>
        <v>18</v>
      </c>
      <c r="I146" s="101"/>
      <c r="J146" s="101">
        <f t="shared" ref="J146:O146" si="59">SUM(J142,J145)/2</f>
        <v>15.5</v>
      </c>
      <c r="K146" s="101">
        <f t="shared" si="59"/>
        <v>19.666666666666668</v>
      </c>
      <c r="L146" s="101">
        <f t="shared" si="59"/>
        <v>24.5</v>
      </c>
      <c r="M146" s="101">
        <f t="shared" si="59"/>
        <v>19.5</v>
      </c>
      <c r="N146" s="101">
        <f t="shared" si="59"/>
        <v>13.333333333333332</v>
      </c>
      <c r="O146" s="101">
        <f t="shared" si="59"/>
        <v>14</v>
      </c>
      <c r="P146" s="101"/>
      <c r="Q146" s="101">
        <f>SUM(Q142,Q145)/2</f>
        <v>16.333333333333332</v>
      </c>
      <c r="R146" s="101">
        <f>SUM(R142,R145)/2</f>
        <v>22.5</v>
      </c>
      <c r="S146" s="146">
        <f>SUM(S142,S145)/2</f>
        <v>18.166666666666664</v>
      </c>
      <c r="T146" s="146"/>
      <c r="U146" s="147">
        <f>SUM(U142,U145)/2</f>
        <v>10.032674571805007</v>
      </c>
      <c r="V146" s="99"/>
    </row>
    <row r="147" spans="1:22" ht="13.5" customHeight="1" x14ac:dyDescent="0.25">
      <c r="A147" s="470">
        <v>24</v>
      </c>
      <c r="B147" s="479" t="s">
        <v>374</v>
      </c>
      <c r="C147" s="474" t="s">
        <v>375</v>
      </c>
      <c r="D147" s="474" t="s">
        <v>82</v>
      </c>
      <c r="E147" s="335" t="s">
        <v>639</v>
      </c>
      <c r="F147" s="319" t="s">
        <v>16</v>
      </c>
      <c r="G147" s="12" t="s">
        <v>1</v>
      </c>
      <c r="H147" s="72">
        <v>17</v>
      </c>
      <c r="I147" s="72"/>
      <c r="J147" s="72">
        <v>17</v>
      </c>
      <c r="K147" s="72">
        <v>17</v>
      </c>
      <c r="L147" s="72">
        <v>12</v>
      </c>
      <c r="M147" s="72">
        <v>13</v>
      </c>
      <c r="N147" s="72">
        <v>15</v>
      </c>
      <c r="O147" s="72">
        <v>14</v>
      </c>
      <c r="P147" s="72"/>
      <c r="Q147" s="72">
        <v>15</v>
      </c>
      <c r="R147" s="72">
        <v>9</v>
      </c>
      <c r="S147" s="143">
        <v>13</v>
      </c>
      <c r="T147" s="143">
        <f>SUM(H147:S147)</f>
        <v>142</v>
      </c>
      <c r="U147" s="143">
        <f>SUM(H147:S147)/10</f>
        <v>14.2</v>
      </c>
      <c r="V147" s="16"/>
    </row>
    <row r="148" spans="1:22" ht="13.5" customHeight="1" x14ac:dyDescent="0.25">
      <c r="A148" s="471"/>
      <c r="B148" s="480"/>
      <c r="C148" s="474"/>
      <c r="D148" s="474"/>
      <c r="E148" s="335"/>
      <c r="F148" s="320"/>
      <c r="G148" s="9" t="s">
        <v>2</v>
      </c>
      <c r="H148" s="72">
        <v>38</v>
      </c>
      <c r="I148" s="72"/>
      <c r="J148" s="72">
        <v>60</v>
      </c>
      <c r="K148" s="72">
        <v>39</v>
      </c>
      <c r="L148" s="72">
        <v>20</v>
      </c>
      <c r="M148" s="72">
        <v>22</v>
      </c>
      <c r="N148" s="72">
        <v>17</v>
      </c>
      <c r="O148" s="72">
        <v>14</v>
      </c>
      <c r="P148" s="72"/>
      <c r="Q148" s="72">
        <v>66</v>
      </c>
      <c r="R148" s="72">
        <v>39</v>
      </c>
      <c r="S148" s="70">
        <v>26</v>
      </c>
      <c r="T148" s="70">
        <f>SUM(H148:S148)</f>
        <v>341</v>
      </c>
      <c r="U148" s="70">
        <f>SUM(H148:S148)/23</f>
        <v>14.826086956521738</v>
      </c>
      <c r="V148" s="36"/>
    </row>
    <row r="149" spans="1:22" ht="13.5" customHeight="1" x14ac:dyDescent="0.25">
      <c r="A149" s="471"/>
      <c r="B149" s="480"/>
      <c r="C149" s="474"/>
      <c r="D149" s="474"/>
      <c r="E149" s="335"/>
      <c r="F149" s="321"/>
      <c r="G149" s="23" t="s">
        <v>22</v>
      </c>
      <c r="H149" s="72">
        <f t="shared" ref="H149:S149" si="60">+(H148*2+H147)/3</f>
        <v>31</v>
      </c>
      <c r="I149" s="72">
        <f t="shared" si="60"/>
        <v>0</v>
      </c>
      <c r="J149" s="72">
        <f t="shared" si="60"/>
        <v>45.666666666666664</v>
      </c>
      <c r="K149" s="72">
        <f t="shared" si="60"/>
        <v>31.666666666666668</v>
      </c>
      <c r="L149" s="72">
        <f t="shared" si="60"/>
        <v>17.333333333333332</v>
      </c>
      <c r="M149" s="72">
        <f t="shared" si="60"/>
        <v>19</v>
      </c>
      <c r="N149" s="72">
        <f t="shared" si="60"/>
        <v>16.333333333333332</v>
      </c>
      <c r="O149" s="72">
        <f t="shared" si="60"/>
        <v>14</v>
      </c>
      <c r="P149" s="72">
        <f t="shared" si="60"/>
        <v>0</v>
      </c>
      <c r="Q149" s="72">
        <f t="shared" si="60"/>
        <v>49</v>
      </c>
      <c r="R149" s="72">
        <f t="shared" si="60"/>
        <v>29</v>
      </c>
      <c r="S149" s="76">
        <f t="shared" si="60"/>
        <v>21.666666666666668</v>
      </c>
      <c r="T149" s="70">
        <f>SUM(G149:S149)</f>
        <v>274.66666666666669</v>
      </c>
      <c r="U149" s="70">
        <f>SUM(U148*2+U147)/3</f>
        <v>14.617391304347825</v>
      </c>
      <c r="V149" s="36"/>
    </row>
    <row r="150" spans="1:22" ht="13.5" customHeight="1" x14ac:dyDescent="0.25">
      <c r="A150" s="471"/>
      <c r="B150" s="480"/>
      <c r="C150" s="474"/>
      <c r="D150" s="474"/>
      <c r="E150" s="335"/>
      <c r="F150" s="322" t="s">
        <v>20</v>
      </c>
      <c r="G150" s="9" t="s">
        <v>1</v>
      </c>
      <c r="H150" s="72">
        <v>15</v>
      </c>
      <c r="I150" s="72"/>
      <c r="J150" s="72">
        <v>18</v>
      </c>
      <c r="K150" s="72">
        <v>16</v>
      </c>
      <c r="L150" s="72">
        <v>13</v>
      </c>
      <c r="M150" s="72">
        <v>13</v>
      </c>
      <c r="N150" s="72">
        <v>16</v>
      </c>
      <c r="O150" s="72">
        <v>16</v>
      </c>
      <c r="P150" s="72"/>
      <c r="Q150" s="72">
        <v>12</v>
      </c>
      <c r="R150" s="72">
        <v>13</v>
      </c>
      <c r="S150" s="70">
        <v>14</v>
      </c>
      <c r="T150" s="70">
        <f>SUM(H150:S150)</f>
        <v>146</v>
      </c>
      <c r="U150" s="70">
        <f>SUM(H150:S150)/11</f>
        <v>13.272727272727273</v>
      </c>
      <c r="V150" s="36"/>
    </row>
    <row r="151" spans="1:22" ht="13.5" customHeight="1" x14ac:dyDescent="0.25">
      <c r="A151" s="471"/>
      <c r="B151" s="480"/>
      <c r="C151" s="474"/>
      <c r="D151" s="474"/>
      <c r="E151" s="335"/>
      <c r="F151" s="322"/>
      <c r="G151" s="9" t="s">
        <v>2</v>
      </c>
      <c r="H151" s="72">
        <v>39</v>
      </c>
      <c r="I151" s="72"/>
      <c r="J151" s="72">
        <v>60</v>
      </c>
      <c r="K151" s="72">
        <v>48</v>
      </c>
      <c r="L151" s="72">
        <v>26</v>
      </c>
      <c r="M151" s="72">
        <v>24</v>
      </c>
      <c r="N151" s="72">
        <v>19</v>
      </c>
      <c r="O151" s="72">
        <v>19</v>
      </c>
      <c r="P151" s="72"/>
      <c r="Q151" s="72">
        <v>46</v>
      </c>
      <c r="R151" s="72">
        <v>42</v>
      </c>
      <c r="S151" s="70">
        <v>26</v>
      </c>
      <c r="T151" s="70">
        <f>SUM(H151:S151)</f>
        <v>349</v>
      </c>
      <c r="U151" s="70">
        <f>SUM(H151:S151)/24</f>
        <v>14.541666666666666</v>
      </c>
      <c r="V151" s="36"/>
    </row>
    <row r="152" spans="1:22" ht="13.5" customHeight="1" x14ac:dyDescent="0.25">
      <c r="A152" s="471"/>
      <c r="B152" s="480"/>
      <c r="C152" s="474"/>
      <c r="D152" s="474"/>
      <c r="E152" s="335"/>
      <c r="F152" s="322"/>
      <c r="G152" s="23" t="s">
        <v>23</v>
      </c>
      <c r="H152" s="72">
        <f t="shared" ref="H152:S152" si="61">+(H151*2+H150)/3</f>
        <v>31</v>
      </c>
      <c r="I152" s="72">
        <f t="shared" si="61"/>
        <v>0</v>
      </c>
      <c r="J152" s="72">
        <f t="shared" si="61"/>
        <v>46</v>
      </c>
      <c r="K152" s="72">
        <f t="shared" si="61"/>
        <v>37.333333333333336</v>
      </c>
      <c r="L152" s="72">
        <f t="shared" si="61"/>
        <v>21.666666666666668</v>
      </c>
      <c r="M152" s="72">
        <f t="shared" si="61"/>
        <v>20.333333333333332</v>
      </c>
      <c r="N152" s="72">
        <f t="shared" si="61"/>
        <v>18</v>
      </c>
      <c r="O152" s="72">
        <f t="shared" si="61"/>
        <v>18</v>
      </c>
      <c r="P152" s="72">
        <f t="shared" si="61"/>
        <v>0</v>
      </c>
      <c r="Q152" s="72">
        <f t="shared" si="61"/>
        <v>34.666666666666664</v>
      </c>
      <c r="R152" s="72">
        <f t="shared" si="61"/>
        <v>32.333333333333336</v>
      </c>
      <c r="S152" s="76">
        <f t="shared" si="61"/>
        <v>22</v>
      </c>
      <c r="T152" s="70">
        <f>SUM(G152:S152)</f>
        <v>281.33333333333331</v>
      </c>
      <c r="U152" s="70">
        <f>SUM(U151*2+U150)/3</f>
        <v>14.11868686868687</v>
      </c>
      <c r="V152" s="36"/>
    </row>
    <row r="153" spans="1:22" ht="13.5" customHeight="1" thickBot="1" x14ac:dyDescent="0.3">
      <c r="A153" s="471"/>
      <c r="B153" s="480"/>
      <c r="C153" s="474"/>
      <c r="D153" s="474"/>
      <c r="E153" s="335"/>
      <c r="F153" s="486" t="s">
        <v>21</v>
      </c>
      <c r="G153" s="486"/>
      <c r="H153" s="101">
        <f>SUM(H149,H152)/2</f>
        <v>31</v>
      </c>
      <c r="I153" s="101"/>
      <c r="J153" s="101">
        <f t="shared" ref="J153:O153" si="62">SUM(J149,J152)/2</f>
        <v>45.833333333333329</v>
      </c>
      <c r="K153" s="101">
        <f t="shared" si="62"/>
        <v>34.5</v>
      </c>
      <c r="L153" s="101">
        <f t="shared" si="62"/>
        <v>19.5</v>
      </c>
      <c r="M153" s="101">
        <f t="shared" si="62"/>
        <v>19.666666666666664</v>
      </c>
      <c r="N153" s="101">
        <f t="shared" si="62"/>
        <v>17.166666666666664</v>
      </c>
      <c r="O153" s="101">
        <f t="shared" si="62"/>
        <v>16</v>
      </c>
      <c r="P153" s="101"/>
      <c r="Q153" s="101">
        <f>SUM(Q149,Q152)/2</f>
        <v>41.833333333333329</v>
      </c>
      <c r="R153" s="101">
        <f>SUM(R149,R152)/2</f>
        <v>30.666666666666668</v>
      </c>
      <c r="S153" s="146">
        <f>SUM(S149,S152)/2</f>
        <v>21.833333333333336</v>
      </c>
      <c r="T153" s="146"/>
      <c r="U153" s="147">
        <f>SUM(U149,U152)/2</f>
        <v>14.368039086517348</v>
      </c>
      <c r="V153" s="99"/>
    </row>
    <row r="154" spans="1:22" ht="13.5" customHeight="1" x14ac:dyDescent="0.25">
      <c r="A154" s="470">
        <v>25</v>
      </c>
      <c r="B154" s="479" t="s">
        <v>374</v>
      </c>
      <c r="C154" s="474" t="s">
        <v>375</v>
      </c>
      <c r="D154" s="474" t="s">
        <v>83</v>
      </c>
      <c r="E154" s="485" t="s">
        <v>640</v>
      </c>
      <c r="F154" s="319" t="s">
        <v>16</v>
      </c>
      <c r="G154" s="12" t="s">
        <v>1</v>
      </c>
      <c r="H154" s="72">
        <v>15</v>
      </c>
      <c r="I154" s="72"/>
      <c r="J154" s="72">
        <v>15</v>
      </c>
      <c r="K154" s="72">
        <v>15</v>
      </c>
      <c r="L154" s="72">
        <v>13</v>
      </c>
      <c r="M154" s="72">
        <v>12</v>
      </c>
      <c r="N154" s="72">
        <v>13</v>
      </c>
      <c r="O154" s="72">
        <v>10</v>
      </c>
      <c r="P154" s="72"/>
      <c r="Q154" s="72">
        <v>8</v>
      </c>
      <c r="R154" s="72">
        <v>10</v>
      </c>
      <c r="S154" s="143">
        <v>12</v>
      </c>
      <c r="T154" s="143">
        <f>SUM(H154:S154)</f>
        <v>123</v>
      </c>
      <c r="U154" s="143">
        <f>SUM(H154:S154)/10</f>
        <v>12.3</v>
      </c>
      <c r="V154" s="16"/>
    </row>
    <row r="155" spans="1:22" ht="13.5" customHeight="1" x14ac:dyDescent="0.25">
      <c r="A155" s="471"/>
      <c r="B155" s="480"/>
      <c r="C155" s="474"/>
      <c r="D155" s="474"/>
      <c r="E155" s="485"/>
      <c r="F155" s="320"/>
      <c r="G155" s="9" t="s">
        <v>2</v>
      </c>
      <c r="H155" s="72">
        <v>28</v>
      </c>
      <c r="I155" s="72"/>
      <c r="J155" s="72">
        <v>33</v>
      </c>
      <c r="K155" s="72">
        <v>24</v>
      </c>
      <c r="L155" s="72">
        <v>24</v>
      </c>
      <c r="M155" s="72">
        <v>22</v>
      </c>
      <c r="N155" s="72">
        <v>12</v>
      </c>
      <c r="O155" s="72">
        <v>6</v>
      </c>
      <c r="P155" s="72"/>
      <c r="Q155" s="72">
        <v>20</v>
      </c>
      <c r="R155" s="72">
        <v>36</v>
      </c>
      <c r="S155" s="70">
        <v>26</v>
      </c>
      <c r="T155" s="70">
        <f>SUM(H155:S155)</f>
        <v>231</v>
      </c>
      <c r="U155" s="70">
        <f>SUM(H155:S155)/23</f>
        <v>10.043478260869565</v>
      </c>
      <c r="V155" s="36"/>
    </row>
    <row r="156" spans="1:22" ht="13.5" customHeight="1" x14ac:dyDescent="0.25">
      <c r="A156" s="471"/>
      <c r="B156" s="480"/>
      <c r="C156" s="474"/>
      <c r="D156" s="474"/>
      <c r="E156" s="485"/>
      <c r="F156" s="321"/>
      <c r="G156" s="23" t="s">
        <v>22</v>
      </c>
      <c r="H156" s="72">
        <f t="shared" ref="H156:S156" si="63">+(H155*2+H154)/3</f>
        <v>23.666666666666668</v>
      </c>
      <c r="I156" s="72">
        <f t="shared" si="63"/>
        <v>0</v>
      </c>
      <c r="J156" s="72">
        <f t="shared" si="63"/>
        <v>27</v>
      </c>
      <c r="K156" s="72">
        <f t="shared" si="63"/>
        <v>21</v>
      </c>
      <c r="L156" s="72">
        <f t="shared" si="63"/>
        <v>20.333333333333332</v>
      </c>
      <c r="M156" s="72">
        <f t="shared" si="63"/>
        <v>18.666666666666668</v>
      </c>
      <c r="N156" s="72">
        <f t="shared" si="63"/>
        <v>12.333333333333334</v>
      </c>
      <c r="O156" s="72">
        <f t="shared" si="63"/>
        <v>7.333333333333333</v>
      </c>
      <c r="P156" s="72">
        <f t="shared" si="63"/>
        <v>0</v>
      </c>
      <c r="Q156" s="72">
        <f t="shared" si="63"/>
        <v>16</v>
      </c>
      <c r="R156" s="72">
        <f t="shared" si="63"/>
        <v>27.333333333333332</v>
      </c>
      <c r="S156" s="76">
        <f t="shared" si="63"/>
        <v>21.333333333333332</v>
      </c>
      <c r="T156" s="70">
        <f>SUM(G156:S156)</f>
        <v>195.00000000000003</v>
      </c>
      <c r="U156" s="70">
        <f>SUM(U155*2+U154)/3</f>
        <v>10.795652173913043</v>
      </c>
      <c r="V156" s="36"/>
    </row>
    <row r="157" spans="1:22" ht="13.5" customHeight="1" x14ac:dyDescent="0.25">
      <c r="A157" s="471"/>
      <c r="B157" s="480"/>
      <c r="C157" s="474"/>
      <c r="D157" s="474"/>
      <c r="E157" s="485"/>
      <c r="F157" s="322" t="s">
        <v>20</v>
      </c>
      <c r="G157" s="9" t="s">
        <v>1</v>
      </c>
      <c r="H157" s="72">
        <v>15</v>
      </c>
      <c r="I157" s="72"/>
      <c r="J157" s="72">
        <v>16</v>
      </c>
      <c r="K157" s="72">
        <v>15</v>
      </c>
      <c r="L157" s="72">
        <v>12</v>
      </c>
      <c r="M157" s="72">
        <v>12</v>
      </c>
      <c r="N157" s="72">
        <v>15</v>
      </c>
      <c r="O157" s="72">
        <v>10</v>
      </c>
      <c r="P157" s="72"/>
      <c r="Q157" s="72">
        <v>8</v>
      </c>
      <c r="R157" s="72">
        <v>12</v>
      </c>
      <c r="S157" s="70">
        <v>13</v>
      </c>
      <c r="T157" s="70">
        <f>SUM(H157:S157)</f>
        <v>128</v>
      </c>
      <c r="U157" s="70">
        <f>SUM(H157:S157)/11</f>
        <v>11.636363636363637</v>
      </c>
      <c r="V157" s="36"/>
    </row>
    <row r="158" spans="1:22" ht="13.5" customHeight="1" x14ac:dyDescent="0.25">
      <c r="A158" s="471"/>
      <c r="B158" s="480"/>
      <c r="C158" s="474"/>
      <c r="D158" s="474"/>
      <c r="E158" s="485"/>
      <c r="F158" s="322"/>
      <c r="G158" s="9" t="s">
        <v>2</v>
      </c>
      <c r="H158" s="72">
        <v>24</v>
      </c>
      <c r="I158" s="72"/>
      <c r="J158" s="72">
        <v>45</v>
      </c>
      <c r="K158" s="72">
        <v>42</v>
      </c>
      <c r="L158" s="72">
        <v>22</v>
      </c>
      <c r="M158" s="72">
        <v>24</v>
      </c>
      <c r="N158" s="72">
        <v>9</v>
      </c>
      <c r="O158" s="72">
        <v>16</v>
      </c>
      <c r="P158" s="72"/>
      <c r="Q158" s="72">
        <v>8</v>
      </c>
      <c r="R158" s="72">
        <v>38</v>
      </c>
      <c r="S158" s="70">
        <v>24</v>
      </c>
      <c r="T158" s="70">
        <f>SUM(H158:S158)</f>
        <v>252</v>
      </c>
      <c r="U158" s="70">
        <f>SUM(H158:S158)/24</f>
        <v>10.5</v>
      </c>
      <c r="V158" s="36"/>
    </row>
    <row r="159" spans="1:22" ht="13.5" customHeight="1" x14ac:dyDescent="0.25">
      <c r="A159" s="471"/>
      <c r="B159" s="480"/>
      <c r="C159" s="474"/>
      <c r="D159" s="474"/>
      <c r="E159" s="485"/>
      <c r="F159" s="322"/>
      <c r="G159" s="23" t="s">
        <v>23</v>
      </c>
      <c r="H159" s="72">
        <f t="shared" ref="H159:S159" si="64">+(H158*2+H157)/3</f>
        <v>21</v>
      </c>
      <c r="I159" s="72">
        <f t="shared" si="64"/>
        <v>0</v>
      </c>
      <c r="J159" s="72">
        <f t="shared" si="64"/>
        <v>35.333333333333336</v>
      </c>
      <c r="K159" s="72">
        <f t="shared" si="64"/>
        <v>33</v>
      </c>
      <c r="L159" s="72">
        <f t="shared" si="64"/>
        <v>18.666666666666668</v>
      </c>
      <c r="M159" s="72">
        <f t="shared" si="64"/>
        <v>20</v>
      </c>
      <c r="N159" s="72">
        <f t="shared" si="64"/>
        <v>11</v>
      </c>
      <c r="O159" s="72">
        <f t="shared" si="64"/>
        <v>14</v>
      </c>
      <c r="P159" s="72">
        <f t="shared" si="64"/>
        <v>0</v>
      </c>
      <c r="Q159" s="72">
        <f t="shared" si="64"/>
        <v>8</v>
      </c>
      <c r="R159" s="72">
        <f t="shared" si="64"/>
        <v>29.333333333333332</v>
      </c>
      <c r="S159" s="76">
        <f t="shared" si="64"/>
        <v>20.333333333333332</v>
      </c>
      <c r="T159" s="70">
        <f>SUM(G159:S159)</f>
        <v>210.66666666666669</v>
      </c>
      <c r="U159" s="70">
        <f>SUM(U158*2+U157)/3</f>
        <v>10.878787878787881</v>
      </c>
      <c r="V159" s="36"/>
    </row>
    <row r="160" spans="1:22" ht="13.5" customHeight="1" thickBot="1" x14ac:dyDescent="0.3">
      <c r="A160" s="471"/>
      <c r="B160" s="480"/>
      <c r="C160" s="474"/>
      <c r="D160" s="474"/>
      <c r="E160" s="485"/>
      <c r="F160" s="486" t="s">
        <v>21</v>
      </c>
      <c r="G160" s="486"/>
      <c r="H160" s="101">
        <f>SUM(H156,H159)/2</f>
        <v>22.333333333333336</v>
      </c>
      <c r="I160" s="101"/>
      <c r="J160" s="101">
        <f t="shared" ref="J160:O160" si="65">SUM(J156,J159)/2</f>
        <v>31.166666666666668</v>
      </c>
      <c r="K160" s="101">
        <f t="shared" si="65"/>
        <v>27</v>
      </c>
      <c r="L160" s="101">
        <f t="shared" si="65"/>
        <v>19.5</v>
      </c>
      <c r="M160" s="101">
        <f t="shared" si="65"/>
        <v>19.333333333333336</v>
      </c>
      <c r="N160" s="101">
        <f t="shared" si="65"/>
        <v>11.666666666666668</v>
      </c>
      <c r="O160" s="101">
        <f t="shared" si="65"/>
        <v>10.666666666666666</v>
      </c>
      <c r="P160" s="101"/>
      <c r="Q160" s="101">
        <f>SUM(Q156,Q159)/2</f>
        <v>12</v>
      </c>
      <c r="R160" s="101">
        <f>SUM(R156,R159)/2</f>
        <v>28.333333333333332</v>
      </c>
      <c r="S160" s="146">
        <f>SUM(S156,S159)/2</f>
        <v>20.833333333333332</v>
      </c>
      <c r="T160" s="162"/>
      <c r="U160" s="163">
        <f>SUM(U156,U159)/2</f>
        <v>10.837220026350462</v>
      </c>
      <c r="V160" s="99"/>
    </row>
    <row r="161" spans="1:22" ht="13.5" customHeight="1" x14ac:dyDescent="0.25">
      <c r="A161" s="470">
        <v>26</v>
      </c>
      <c r="B161" s="479" t="s">
        <v>374</v>
      </c>
      <c r="C161" s="474" t="s">
        <v>375</v>
      </c>
      <c r="D161" s="474" t="s">
        <v>84</v>
      </c>
      <c r="E161" s="485" t="s">
        <v>641</v>
      </c>
      <c r="F161" s="319" t="s">
        <v>16</v>
      </c>
      <c r="G161" s="12" t="s">
        <v>1</v>
      </c>
      <c r="H161" s="72">
        <v>17</v>
      </c>
      <c r="I161" s="72"/>
      <c r="J161" s="72">
        <v>18</v>
      </c>
      <c r="K161" s="72">
        <v>17</v>
      </c>
      <c r="L161" s="72">
        <v>16</v>
      </c>
      <c r="M161" s="72">
        <v>11</v>
      </c>
      <c r="N161" s="72">
        <v>16</v>
      </c>
      <c r="O161" s="72">
        <v>16</v>
      </c>
      <c r="P161" s="72"/>
      <c r="Q161" s="72">
        <v>12</v>
      </c>
      <c r="R161" s="72">
        <v>10</v>
      </c>
      <c r="S161" s="143">
        <v>13</v>
      </c>
      <c r="T161" s="143">
        <f>SUM(H161:S161)</f>
        <v>146</v>
      </c>
      <c r="U161" s="143">
        <f>SUM(H161:S161)/10</f>
        <v>14.6</v>
      </c>
      <c r="V161" s="16"/>
    </row>
    <row r="162" spans="1:22" ht="13.5" customHeight="1" x14ac:dyDescent="0.25">
      <c r="A162" s="471"/>
      <c r="B162" s="480"/>
      <c r="C162" s="474"/>
      <c r="D162" s="474"/>
      <c r="E162" s="485"/>
      <c r="F162" s="320"/>
      <c r="G162" s="9" t="s">
        <v>2</v>
      </c>
      <c r="H162" s="72">
        <v>34</v>
      </c>
      <c r="I162" s="72"/>
      <c r="J162" s="72">
        <v>57</v>
      </c>
      <c r="K162" s="72">
        <v>54</v>
      </c>
      <c r="L162" s="72">
        <v>38</v>
      </c>
      <c r="M162" s="72">
        <v>22</v>
      </c>
      <c r="N162" s="72">
        <v>18</v>
      </c>
      <c r="O162" s="72">
        <v>16</v>
      </c>
      <c r="P162" s="72"/>
      <c r="Q162" s="72">
        <v>58</v>
      </c>
      <c r="R162" s="72">
        <v>42</v>
      </c>
      <c r="S162" s="70">
        <v>26</v>
      </c>
      <c r="T162" s="70">
        <f>SUM(H162:S162)</f>
        <v>365</v>
      </c>
      <c r="U162" s="70">
        <f>SUM(H162:S162)/23</f>
        <v>15.869565217391305</v>
      </c>
      <c r="V162" s="36"/>
    </row>
    <row r="163" spans="1:22" ht="13.5" customHeight="1" x14ac:dyDescent="0.25">
      <c r="A163" s="471"/>
      <c r="B163" s="480"/>
      <c r="C163" s="474"/>
      <c r="D163" s="474"/>
      <c r="E163" s="485"/>
      <c r="F163" s="321"/>
      <c r="G163" s="23" t="s">
        <v>22</v>
      </c>
      <c r="H163" s="72">
        <f t="shared" ref="H163:S163" si="66">+(H162*2+H161)/3</f>
        <v>28.333333333333332</v>
      </c>
      <c r="I163" s="72">
        <f t="shared" si="66"/>
        <v>0</v>
      </c>
      <c r="J163" s="72">
        <f t="shared" si="66"/>
        <v>44</v>
      </c>
      <c r="K163" s="72">
        <f t="shared" si="66"/>
        <v>41.666666666666664</v>
      </c>
      <c r="L163" s="72">
        <f t="shared" si="66"/>
        <v>30.666666666666668</v>
      </c>
      <c r="M163" s="72">
        <f t="shared" si="66"/>
        <v>18.333333333333332</v>
      </c>
      <c r="N163" s="72">
        <f t="shared" si="66"/>
        <v>17.333333333333332</v>
      </c>
      <c r="O163" s="72">
        <f t="shared" si="66"/>
        <v>16</v>
      </c>
      <c r="P163" s="72">
        <f t="shared" si="66"/>
        <v>0</v>
      </c>
      <c r="Q163" s="72">
        <f t="shared" si="66"/>
        <v>42.666666666666664</v>
      </c>
      <c r="R163" s="72">
        <f t="shared" si="66"/>
        <v>31.333333333333332</v>
      </c>
      <c r="S163" s="76">
        <f t="shared" si="66"/>
        <v>21.666666666666668</v>
      </c>
      <c r="T163" s="70">
        <f>SUM(G163:S163)</f>
        <v>292</v>
      </c>
      <c r="U163" s="70">
        <f>SUM(U162*2+U161)/3</f>
        <v>15.446376811594204</v>
      </c>
      <c r="V163" s="36"/>
    </row>
    <row r="164" spans="1:22" ht="13.5" customHeight="1" x14ac:dyDescent="0.25">
      <c r="A164" s="471"/>
      <c r="B164" s="480"/>
      <c r="C164" s="474"/>
      <c r="D164" s="474"/>
      <c r="E164" s="485"/>
      <c r="F164" s="322" t="s">
        <v>20</v>
      </c>
      <c r="G164" s="9" t="s">
        <v>1</v>
      </c>
      <c r="H164" s="72">
        <v>14</v>
      </c>
      <c r="I164" s="72"/>
      <c r="J164" s="72">
        <v>18</v>
      </c>
      <c r="K164" s="72">
        <v>17</v>
      </c>
      <c r="L164" s="72">
        <v>12</v>
      </c>
      <c r="M164" s="72">
        <v>12</v>
      </c>
      <c r="N164" s="72">
        <v>16</v>
      </c>
      <c r="O164" s="72">
        <v>15</v>
      </c>
      <c r="P164" s="72"/>
      <c r="Q164" s="72">
        <v>14</v>
      </c>
      <c r="R164" s="72">
        <v>12</v>
      </c>
      <c r="S164" s="70">
        <v>14</v>
      </c>
      <c r="T164" s="70">
        <f>SUM(H164:S164)</f>
        <v>144</v>
      </c>
      <c r="U164" s="70">
        <f>SUM(H164:S164)/11</f>
        <v>13.090909090909092</v>
      </c>
      <c r="V164" s="36"/>
    </row>
    <row r="165" spans="1:22" ht="13.5" customHeight="1" x14ac:dyDescent="0.25">
      <c r="A165" s="471"/>
      <c r="B165" s="480"/>
      <c r="C165" s="474"/>
      <c r="D165" s="474"/>
      <c r="E165" s="485"/>
      <c r="F165" s="322"/>
      <c r="G165" s="9" t="s">
        <v>2</v>
      </c>
      <c r="H165" s="72">
        <v>30</v>
      </c>
      <c r="I165" s="72"/>
      <c r="J165" s="72">
        <v>60</v>
      </c>
      <c r="K165" s="72">
        <v>54</v>
      </c>
      <c r="L165" s="72">
        <v>27</v>
      </c>
      <c r="M165" s="72">
        <v>27</v>
      </c>
      <c r="N165" s="72">
        <v>19</v>
      </c>
      <c r="O165" s="72">
        <v>19</v>
      </c>
      <c r="P165" s="72"/>
      <c r="Q165" s="72">
        <v>60</v>
      </c>
      <c r="R165" s="72">
        <v>35</v>
      </c>
      <c r="S165" s="70">
        <v>28</v>
      </c>
      <c r="T165" s="70">
        <f>SUM(H165:S165)</f>
        <v>359</v>
      </c>
      <c r="U165" s="70">
        <f>SUM(H165:S165)/24</f>
        <v>14.958333333333334</v>
      </c>
      <c r="V165" s="36"/>
    </row>
    <row r="166" spans="1:22" ht="13.5" customHeight="1" x14ac:dyDescent="0.25">
      <c r="A166" s="471"/>
      <c r="B166" s="480"/>
      <c r="C166" s="474"/>
      <c r="D166" s="474"/>
      <c r="E166" s="485"/>
      <c r="F166" s="322"/>
      <c r="G166" s="23" t="s">
        <v>23</v>
      </c>
      <c r="H166" s="72">
        <f t="shared" ref="H166:S166" si="67">+(H165*2+H164)/3</f>
        <v>24.666666666666668</v>
      </c>
      <c r="I166" s="72">
        <f t="shared" si="67"/>
        <v>0</v>
      </c>
      <c r="J166" s="72">
        <f t="shared" si="67"/>
        <v>46</v>
      </c>
      <c r="K166" s="72">
        <f t="shared" si="67"/>
        <v>41.666666666666664</v>
      </c>
      <c r="L166" s="72">
        <f t="shared" si="67"/>
        <v>22</v>
      </c>
      <c r="M166" s="72">
        <f t="shared" si="67"/>
        <v>22</v>
      </c>
      <c r="N166" s="72">
        <f t="shared" si="67"/>
        <v>18</v>
      </c>
      <c r="O166" s="72">
        <f t="shared" si="67"/>
        <v>17.666666666666668</v>
      </c>
      <c r="P166" s="72">
        <f t="shared" si="67"/>
        <v>0</v>
      </c>
      <c r="Q166" s="72">
        <f t="shared" si="67"/>
        <v>44.666666666666664</v>
      </c>
      <c r="R166" s="72">
        <f t="shared" si="67"/>
        <v>27.333333333333332</v>
      </c>
      <c r="S166" s="76">
        <f t="shared" si="67"/>
        <v>23.333333333333332</v>
      </c>
      <c r="T166" s="70">
        <f>SUM(G166:S166)</f>
        <v>287.33333333333331</v>
      </c>
      <c r="U166" s="70">
        <f>SUM(U165*2+U164)/3</f>
        <v>14.335858585858587</v>
      </c>
      <c r="V166" s="36"/>
    </row>
    <row r="167" spans="1:22" ht="13.5" customHeight="1" thickBot="1" x14ac:dyDescent="0.3">
      <c r="A167" s="471"/>
      <c r="B167" s="480"/>
      <c r="C167" s="474"/>
      <c r="D167" s="474"/>
      <c r="E167" s="485"/>
      <c r="F167" s="486" t="s">
        <v>21</v>
      </c>
      <c r="G167" s="486"/>
      <c r="H167" s="101">
        <f>SUM(H163,H166)/2</f>
        <v>26.5</v>
      </c>
      <c r="I167" s="101"/>
      <c r="J167" s="101">
        <f t="shared" ref="J167:O167" si="68">SUM(J163,J166)/2</f>
        <v>45</v>
      </c>
      <c r="K167" s="101">
        <f t="shared" si="68"/>
        <v>41.666666666666664</v>
      </c>
      <c r="L167" s="101">
        <f t="shared" si="68"/>
        <v>26.333333333333336</v>
      </c>
      <c r="M167" s="101">
        <f t="shared" si="68"/>
        <v>20.166666666666664</v>
      </c>
      <c r="N167" s="101">
        <f t="shared" si="68"/>
        <v>17.666666666666664</v>
      </c>
      <c r="O167" s="101">
        <f t="shared" si="68"/>
        <v>16.833333333333336</v>
      </c>
      <c r="P167" s="101"/>
      <c r="Q167" s="101">
        <f>SUM(Q163,Q166)/2</f>
        <v>43.666666666666664</v>
      </c>
      <c r="R167" s="101">
        <f>SUM(R163,R166)/2</f>
        <v>29.333333333333332</v>
      </c>
      <c r="S167" s="146">
        <f>SUM(S163,S166)/2</f>
        <v>22.5</v>
      </c>
      <c r="T167" s="146"/>
      <c r="U167" s="147">
        <f>SUM(U163,U166)/2</f>
        <v>14.891117698726395</v>
      </c>
      <c r="V167" s="99"/>
    </row>
    <row r="168" spans="1:22" ht="13.5" customHeight="1" x14ac:dyDescent="0.25">
      <c r="A168" s="470">
        <v>27</v>
      </c>
      <c r="B168" s="479" t="s">
        <v>374</v>
      </c>
      <c r="C168" s="474" t="s">
        <v>375</v>
      </c>
      <c r="D168" s="474" t="s">
        <v>85</v>
      </c>
      <c r="E168" s="485" t="s">
        <v>642</v>
      </c>
      <c r="F168" s="319" t="s">
        <v>16</v>
      </c>
      <c r="G168" s="12" t="s">
        <v>1</v>
      </c>
      <c r="H168" s="72">
        <v>11</v>
      </c>
      <c r="I168" s="72"/>
      <c r="J168" s="72">
        <v>16</v>
      </c>
      <c r="K168" s="72">
        <v>17</v>
      </c>
      <c r="L168" s="72">
        <v>17</v>
      </c>
      <c r="M168" s="72">
        <v>16</v>
      </c>
      <c r="N168" s="72">
        <v>14</v>
      </c>
      <c r="O168" s="72">
        <v>11</v>
      </c>
      <c r="P168" s="72"/>
      <c r="Q168" s="72">
        <v>13</v>
      </c>
      <c r="R168" s="72">
        <v>11</v>
      </c>
      <c r="S168" s="143">
        <v>13</v>
      </c>
      <c r="T168" s="143">
        <f>SUM(H168:S168)</f>
        <v>139</v>
      </c>
      <c r="U168" s="143">
        <f>SUM(H168:S168)/10</f>
        <v>13.9</v>
      </c>
      <c r="V168" s="16"/>
    </row>
    <row r="169" spans="1:22" ht="13.5" customHeight="1" x14ac:dyDescent="0.25">
      <c r="A169" s="471"/>
      <c r="B169" s="480"/>
      <c r="C169" s="474"/>
      <c r="D169" s="474"/>
      <c r="E169" s="485"/>
      <c r="F169" s="320"/>
      <c r="G169" s="9" t="s">
        <v>2</v>
      </c>
      <c r="H169" s="72">
        <v>34</v>
      </c>
      <c r="I169" s="72"/>
      <c r="J169" s="72">
        <v>41</v>
      </c>
      <c r="K169" s="72">
        <v>39</v>
      </c>
      <c r="L169" s="72">
        <v>34</v>
      </c>
      <c r="M169" s="72">
        <v>26</v>
      </c>
      <c r="N169" s="72">
        <v>18</v>
      </c>
      <c r="O169" s="72">
        <v>10</v>
      </c>
      <c r="P169" s="72"/>
      <c r="Q169" s="72">
        <v>24</v>
      </c>
      <c r="R169" s="72">
        <v>39</v>
      </c>
      <c r="S169" s="70">
        <v>28</v>
      </c>
      <c r="T169" s="70">
        <f>SUM(H169:S169)</f>
        <v>293</v>
      </c>
      <c r="U169" s="70">
        <f>SUM(H169:S169)/23</f>
        <v>12.739130434782609</v>
      </c>
      <c r="V169" s="36"/>
    </row>
    <row r="170" spans="1:22" ht="13.5" customHeight="1" x14ac:dyDescent="0.25">
      <c r="A170" s="471"/>
      <c r="B170" s="480"/>
      <c r="C170" s="474"/>
      <c r="D170" s="474"/>
      <c r="E170" s="485"/>
      <c r="F170" s="321"/>
      <c r="G170" s="23" t="s">
        <v>22</v>
      </c>
      <c r="H170" s="72">
        <f t="shared" ref="H170:S170" si="69">+(H169*2+H168)/3</f>
        <v>26.333333333333332</v>
      </c>
      <c r="I170" s="72">
        <f t="shared" si="69"/>
        <v>0</v>
      </c>
      <c r="J170" s="72">
        <f t="shared" si="69"/>
        <v>32.666666666666664</v>
      </c>
      <c r="K170" s="72">
        <f t="shared" si="69"/>
        <v>31.666666666666668</v>
      </c>
      <c r="L170" s="72">
        <f t="shared" si="69"/>
        <v>28.333333333333332</v>
      </c>
      <c r="M170" s="72">
        <f t="shared" si="69"/>
        <v>22.666666666666668</v>
      </c>
      <c r="N170" s="72">
        <f t="shared" si="69"/>
        <v>16.666666666666668</v>
      </c>
      <c r="O170" s="72">
        <f t="shared" si="69"/>
        <v>10.333333333333334</v>
      </c>
      <c r="P170" s="72">
        <f t="shared" si="69"/>
        <v>0</v>
      </c>
      <c r="Q170" s="72">
        <f t="shared" si="69"/>
        <v>20.333333333333332</v>
      </c>
      <c r="R170" s="72">
        <f t="shared" si="69"/>
        <v>29.666666666666668</v>
      </c>
      <c r="S170" s="76">
        <f t="shared" si="69"/>
        <v>23</v>
      </c>
      <c r="T170" s="70">
        <f>SUM(G170:S170)</f>
        <v>241.66666666666666</v>
      </c>
      <c r="U170" s="70">
        <f>SUM(U169*2+U168)/3</f>
        <v>13.126086956521739</v>
      </c>
      <c r="V170" s="36"/>
    </row>
    <row r="171" spans="1:22" ht="13.5" customHeight="1" x14ac:dyDescent="0.25">
      <c r="A171" s="471"/>
      <c r="B171" s="480"/>
      <c r="C171" s="474"/>
      <c r="D171" s="474"/>
      <c r="E171" s="485"/>
      <c r="F171" s="322" t="s">
        <v>20</v>
      </c>
      <c r="G171" s="9" t="s">
        <v>1</v>
      </c>
      <c r="H171" s="72">
        <v>14</v>
      </c>
      <c r="I171" s="72"/>
      <c r="J171" s="72">
        <v>18</v>
      </c>
      <c r="K171" s="72">
        <v>17</v>
      </c>
      <c r="L171" s="72">
        <v>11</v>
      </c>
      <c r="M171" s="72">
        <v>13</v>
      </c>
      <c r="N171" s="72">
        <v>17</v>
      </c>
      <c r="O171" s="72">
        <v>17</v>
      </c>
      <c r="P171" s="72"/>
      <c r="Q171" s="72">
        <v>8</v>
      </c>
      <c r="R171" s="72">
        <v>14</v>
      </c>
      <c r="S171" s="70">
        <v>14</v>
      </c>
      <c r="T171" s="70">
        <f>SUM(H171:S171)</f>
        <v>143</v>
      </c>
      <c r="U171" s="70">
        <f>SUM(H171:S171)/11</f>
        <v>13</v>
      </c>
      <c r="V171" s="36"/>
    </row>
    <row r="172" spans="1:22" ht="13.5" customHeight="1" x14ac:dyDescent="0.25">
      <c r="A172" s="471"/>
      <c r="B172" s="480"/>
      <c r="C172" s="474"/>
      <c r="D172" s="474"/>
      <c r="E172" s="485"/>
      <c r="F172" s="322"/>
      <c r="G172" s="9" t="s">
        <v>2</v>
      </c>
      <c r="H172" s="72">
        <v>32</v>
      </c>
      <c r="I172" s="72"/>
      <c r="J172" s="72">
        <v>45</v>
      </c>
      <c r="K172" s="72">
        <v>39</v>
      </c>
      <c r="L172" s="72">
        <v>22</v>
      </c>
      <c r="M172" s="72">
        <v>24</v>
      </c>
      <c r="N172" s="72">
        <v>18</v>
      </c>
      <c r="O172" s="72">
        <v>20</v>
      </c>
      <c r="P172" s="72"/>
      <c r="Q172" s="72">
        <v>12</v>
      </c>
      <c r="R172" s="72">
        <v>42</v>
      </c>
      <c r="S172" s="70">
        <v>26</v>
      </c>
      <c r="T172" s="70">
        <f>SUM(H172:S172)</f>
        <v>280</v>
      </c>
      <c r="U172" s="70">
        <f>SUM(H172:S172)/24</f>
        <v>11.666666666666666</v>
      </c>
      <c r="V172" s="36"/>
    </row>
    <row r="173" spans="1:22" ht="13.5" customHeight="1" x14ac:dyDescent="0.25">
      <c r="A173" s="471"/>
      <c r="B173" s="480"/>
      <c r="C173" s="474"/>
      <c r="D173" s="474"/>
      <c r="E173" s="485"/>
      <c r="F173" s="322"/>
      <c r="G173" s="23" t="s">
        <v>23</v>
      </c>
      <c r="H173" s="72">
        <f t="shared" ref="H173:S173" si="70">+(H172*2+H171)/3</f>
        <v>26</v>
      </c>
      <c r="I173" s="72">
        <f t="shared" si="70"/>
        <v>0</v>
      </c>
      <c r="J173" s="72">
        <f t="shared" si="70"/>
        <v>36</v>
      </c>
      <c r="K173" s="72">
        <f t="shared" si="70"/>
        <v>31.666666666666668</v>
      </c>
      <c r="L173" s="72">
        <f t="shared" si="70"/>
        <v>18.333333333333332</v>
      </c>
      <c r="M173" s="72">
        <f t="shared" si="70"/>
        <v>20.333333333333332</v>
      </c>
      <c r="N173" s="72">
        <f t="shared" si="70"/>
        <v>17.666666666666668</v>
      </c>
      <c r="O173" s="72">
        <f t="shared" si="70"/>
        <v>19</v>
      </c>
      <c r="P173" s="72">
        <f t="shared" si="70"/>
        <v>0</v>
      </c>
      <c r="Q173" s="72">
        <f t="shared" si="70"/>
        <v>10.666666666666666</v>
      </c>
      <c r="R173" s="72">
        <f t="shared" si="70"/>
        <v>32.666666666666664</v>
      </c>
      <c r="S173" s="76">
        <f t="shared" si="70"/>
        <v>22</v>
      </c>
      <c r="T173" s="70">
        <f>SUM(G173:S173)</f>
        <v>234.33333333333331</v>
      </c>
      <c r="U173" s="70">
        <f>SUM(U172*2+U171)/3</f>
        <v>12.111111111111109</v>
      </c>
      <c r="V173" s="36"/>
    </row>
    <row r="174" spans="1:22" ht="13.5" customHeight="1" thickBot="1" x14ac:dyDescent="0.3">
      <c r="A174" s="471"/>
      <c r="B174" s="480"/>
      <c r="C174" s="474"/>
      <c r="D174" s="474"/>
      <c r="E174" s="485"/>
      <c r="F174" s="486" t="s">
        <v>21</v>
      </c>
      <c r="G174" s="486"/>
      <c r="H174" s="101">
        <f>SUM(H170,H173)/2</f>
        <v>26.166666666666664</v>
      </c>
      <c r="I174" s="101"/>
      <c r="J174" s="101">
        <f t="shared" ref="J174:O174" si="71">SUM(J170,J173)/2</f>
        <v>34.333333333333329</v>
      </c>
      <c r="K174" s="101">
        <f t="shared" si="71"/>
        <v>31.666666666666668</v>
      </c>
      <c r="L174" s="101">
        <f t="shared" si="71"/>
        <v>23.333333333333332</v>
      </c>
      <c r="M174" s="101">
        <f t="shared" si="71"/>
        <v>21.5</v>
      </c>
      <c r="N174" s="101">
        <f t="shared" si="71"/>
        <v>17.166666666666668</v>
      </c>
      <c r="O174" s="101">
        <f t="shared" si="71"/>
        <v>14.666666666666668</v>
      </c>
      <c r="P174" s="101"/>
      <c r="Q174" s="101">
        <f>SUM(Q170,Q173)/2</f>
        <v>15.5</v>
      </c>
      <c r="R174" s="101">
        <f>SUM(R170,R173)/2</f>
        <v>31.166666666666664</v>
      </c>
      <c r="S174" s="146">
        <f>SUM(S170,S173)/2</f>
        <v>22.5</v>
      </c>
      <c r="T174" s="146"/>
      <c r="U174" s="147">
        <f>SUM(U170,U173)/2</f>
        <v>12.618599033816423</v>
      </c>
      <c r="V174" s="99"/>
    </row>
    <row r="175" spans="1:22" ht="13.5" customHeight="1" x14ac:dyDescent="0.25">
      <c r="A175" s="470">
        <v>28</v>
      </c>
      <c r="B175" s="479" t="s">
        <v>374</v>
      </c>
      <c r="C175" s="474" t="s">
        <v>375</v>
      </c>
      <c r="D175" s="474" t="s">
        <v>86</v>
      </c>
      <c r="E175" s="485" t="s">
        <v>643</v>
      </c>
      <c r="F175" s="319" t="s">
        <v>16</v>
      </c>
      <c r="G175" s="12" t="s">
        <v>1</v>
      </c>
      <c r="H175" s="72">
        <v>12</v>
      </c>
      <c r="I175" s="72"/>
      <c r="J175" s="72">
        <v>15</v>
      </c>
      <c r="K175" s="72">
        <v>14</v>
      </c>
      <c r="L175" s="72">
        <v>16</v>
      </c>
      <c r="M175" s="72">
        <v>11</v>
      </c>
      <c r="N175" s="72">
        <v>12</v>
      </c>
      <c r="O175" s="72">
        <v>12</v>
      </c>
      <c r="P175" s="72"/>
      <c r="Q175" s="72">
        <v>8</v>
      </c>
      <c r="R175" s="72">
        <v>11</v>
      </c>
      <c r="S175" s="143">
        <v>11</v>
      </c>
      <c r="T175" s="143">
        <f>SUM(H175:S175)</f>
        <v>122</v>
      </c>
      <c r="U175" s="143">
        <f>SUM(H175:S175)/10</f>
        <v>12.2</v>
      </c>
      <c r="V175" s="16"/>
    </row>
    <row r="176" spans="1:22" ht="13.5" customHeight="1" x14ac:dyDescent="0.25">
      <c r="A176" s="471"/>
      <c r="B176" s="480"/>
      <c r="C176" s="474"/>
      <c r="D176" s="474"/>
      <c r="E176" s="485"/>
      <c r="F176" s="320"/>
      <c r="G176" s="9" t="s">
        <v>2</v>
      </c>
      <c r="H176" s="72">
        <v>30</v>
      </c>
      <c r="I176" s="72"/>
      <c r="J176" s="72">
        <v>30</v>
      </c>
      <c r="K176" s="72">
        <v>48</v>
      </c>
      <c r="L176" s="72">
        <v>36</v>
      </c>
      <c r="M176" s="72">
        <v>20</v>
      </c>
      <c r="N176" s="72">
        <v>17</v>
      </c>
      <c r="O176" s="72">
        <v>10</v>
      </c>
      <c r="P176" s="72"/>
      <c r="Q176" s="72">
        <v>28</v>
      </c>
      <c r="R176" s="72">
        <v>36</v>
      </c>
      <c r="S176" s="70">
        <v>22</v>
      </c>
      <c r="T176" s="70">
        <f>SUM(H176:S176)</f>
        <v>277</v>
      </c>
      <c r="U176" s="70">
        <f>SUM(H176:S176)/23</f>
        <v>12.043478260869565</v>
      </c>
      <c r="V176" s="36"/>
    </row>
    <row r="177" spans="1:22" ht="13.5" customHeight="1" x14ac:dyDescent="0.25">
      <c r="A177" s="471"/>
      <c r="B177" s="480"/>
      <c r="C177" s="474"/>
      <c r="D177" s="474"/>
      <c r="E177" s="485"/>
      <c r="F177" s="321"/>
      <c r="G177" s="23" t="s">
        <v>22</v>
      </c>
      <c r="H177" s="72">
        <f t="shared" ref="H177:S177" si="72">+(H176*2+H175)/3</f>
        <v>24</v>
      </c>
      <c r="I177" s="72">
        <f t="shared" si="72"/>
        <v>0</v>
      </c>
      <c r="J177" s="72">
        <f t="shared" si="72"/>
        <v>25</v>
      </c>
      <c r="K177" s="72">
        <f t="shared" si="72"/>
        <v>36.666666666666664</v>
      </c>
      <c r="L177" s="72">
        <f t="shared" si="72"/>
        <v>29.333333333333332</v>
      </c>
      <c r="M177" s="72">
        <f t="shared" si="72"/>
        <v>17</v>
      </c>
      <c r="N177" s="72">
        <f t="shared" si="72"/>
        <v>15.333333333333334</v>
      </c>
      <c r="O177" s="72">
        <f t="shared" si="72"/>
        <v>10.666666666666666</v>
      </c>
      <c r="P177" s="72">
        <f t="shared" si="72"/>
        <v>0</v>
      </c>
      <c r="Q177" s="72">
        <f t="shared" si="72"/>
        <v>21.333333333333332</v>
      </c>
      <c r="R177" s="72">
        <f t="shared" si="72"/>
        <v>27.666666666666668</v>
      </c>
      <c r="S177" s="76">
        <f t="shared" si="72"/>
        <v>18.333333333333332</v>
      </c>
      <c r="T177" s="70">
        <f>SUM(G177:S177)</f>
        <v>225.33333333333334</v>
      </c>
      <c r="U177" s="70">
        <f>SUM(U176*2+U175)/3</f>
        <v>12.095652173913043</v>
      </c>
      <c r="V177" s="36"/>
    </row>
    <row r="178" spans="1:22" ht="13.5" customHeight="1" x14ac:dyDescent="0.25">
      <c r="A178" s="471"/>
      <c r="B178" s="480"/>
      <c r="C178" s="474"/>
      <c r="D178" s="474"/>
      <c r="E178" s="485"/>
      <c r="F178" s="322" t="s">
        <v>20</v>
      </c>
      <c r="G178" s="9" t="s">
        <v>1</v>
      </c>
      <c r="H178" s="72">
        <v>14</v>
      </c>
      <c r="I178" s="72"/>
      <c r="J178" s="72">
        <v>16</v>
      </c>
      <c r="K178" s="72">
        <v>16</v>
      </c>
      <c r="L178" s="72">
        <v>12</v>
      </c>
      <c r="M178" s="72">
        <v>12</v>
      </c>
      <c r="N178" s="72">
        <v>10</v>
      </c>
      <c r="O178" s="72">
        <v>9</v>
      </c>
      <c r="P178" s="72"/>
      <c r="Q178" s="72">
        <v>9</v>
      </c>
      <c r="R178" s="72">
        <v>11</v>
      </c>
      <c r="S178" s="70">
        <v>14</v>
      </c>
      <c r="T178" s="70">
        <f>SUM(H178:S178)</f>
        <v>123</v>
      </c>
      <c r="U178" s="70">
        <f>SUM(H178:S178)/11</f>
        <v>11.181818181818182</v>
      </c>
      <c r="V178" s="36"/>
    </row>
    <row r="179" spans="1:22" ht="13.5" customHeight="1" x14ac:dyDescent="0.25">
      <c r="A179" s="471"/>
      <c r="B179" s="480"/>
      <c r="C179" s="474"/>
      <c r="D179" s="474"/>
      <c r="E179" s="485"/>
      <c r="F179" s="322"/>
      <c r="G179" s="9" t="s">
        <v>2</v>
      </c>
      <c r="H179" s="72">
        <v>20</v>
      </c>
      <c r="I179" s="72"/>
      <c r="J179" s="72">
        <v>45</v>
      </c>
      <c r="K179" s="72">
        <v>48</v>
      </c>
      <c r="L179" s="72">
        <v>29</v>
      </c>
      <c r="M179" s="72">
        <v>24</v>
      </c>
      <c r="N179" s="72">
        <v>11</v>
      </c>
      <c r="O179" s="72">
        <v>18</v>
      </c>
      <c r="P179" s="72"/>
      <c r="Q179" s="72">
        <v>20</v>
      </c>
      <c r="R179" s="72">
        <v>30</v>
      </c>
      <c r="S179" s="70">
        <v>28</v>
      </c>
      <c r="T179" s="70">
        <f>SUM(H179:S179)</f>
        <v>273</v>
      </c>
      <c r="U179" s="70">
        <f>SUM(H179:S179)/24</f>
        <v>11.375</v>
      </c>
      <c r="V179" s="36"/>
    </row>
    <row r="180" spans="1:22" ht="13.5" customHeight="1" x14ac:dyDescent="0.25">
      <c r="A180" s="471"/>
      <c r="B180" s="480"/>
      <c r="C180" s="474"/>
      <c r="D180" s="474"/>
      <c r="E180" s="485"/>
      <c r="F180" s="322"/>
      <c r="G180" s="23" t="s">
        <v>23</v>
      </c>
      <c r="H180" s="72">
        <f t="shared" ref="H180:S180" si="73">+(H179*2+H178)/3</f>
        <v>18</v>
      </c>
      <c r="I180" s="72">
        <f t="shared" si="73"/>
        <v>0</v>
      </c>
      <c r="J180" s="72">
        <f t="shared" si="73"/>
        <v>35.333333333333336</v>
      </c>
      <c r="K180" s="72">
        <f t="shared" si="73"/>
        <v>37.333333333333336</v>
      </c>
      <c r="L180" s="72">
        <f t="shared" si="73"/>
        <v>23.333333333333332</v>
      </c>
      <c r="M180" s="72">
        <f t="shared" si="73"/>
        <v>20</v>
      </c>
      <c r="N180" s="72">
        <f t="shared" si="73"/>
        <v>10.666666666666666</v>
      </c>
      <c r="O180" s="72">
        <f t="shared" si="73"/>
        <v>15</v>
      </c>
      <c r="P180" s="72">
        <f t="shared" si="73"/>
        <v>0</v>
      </c>
      <c r="Q180" s="72">
        <f t="shared" si="73"/>
        <v>16.333333333333332</v>
      </c>
      <c r="R180" s="72">
        <f t="shared" si="73"/>
        <v>23.666666666666668</v>
      </c>
      <c r="S180" s="76">
        <f t="shared" si="73"/>
        <v>23.333333333333332</v>
      </c>
      <c r="T180" s="70">
        <f>SUM(G180:S180)</f>
        <v>223</v>
      </c>
      <c r="U180" s="70">
        <f>SUM(U179*2+U178)/3</f>
        <v>11.310606060606061</v>
      </c>
      <c r="V180" s="36"/>
    </row>
    <row r="181" spans="1:22" ht="13.5" customHeight="1" thickBot="1" x14ac:dyDescent="0.3">
      <c r="A181" s="471"/>
      <c r="B181" s="480"/>
      <c r="C181" s="474"/>
      <c r="D181" s="474"/>
      <c r="E181" s="485"/>
      <c r="F181" s="486" t="s">
        <v>21</v>
      </c>
      <c r="G181" s="486"/>
      <c r="H181" s="101">
        <f>SUM(H177,H180)/2</f>
        <v>21</v>
      </c>
      <c r="I181" s="101"/>
      <c r="J181" s="101">
        <f t="shared" ref="J181:O181" si="74">SUM(J177,J180)/2</f>
        <v>30.166666666666668</v>
      </c>
      <c r="K181" s="101">
        <f t="shared" si="74"/>
        <v>37</v>
      </c>
      <c r="L181" s="101">
        <f t="shared" si="74"/>
        <v>26.333333333333332</v>
      </c>
      <c r="M181" s="101">
        <f t="shared" si="74"/>
        <v>18.5</v>
      </c>
      <c r="N181" s="101">
        <f t="shared" si="74"/>
        <v>13</v>
      </c>
      <c r="O181" s="101">
        <f t="shared" si="74"/>
        <v>12.833333333333332</v>
      </c>
      <c r="P181" s="101"/>
      <c r="Q181" s="101">
        <f>SUM(Q177,Q180)/2</f>
        <v>18.833333333333332</v>
      </c>
      <c r="R181" s="101">
        <f>SUM(R177,R180)/2</f>
        <v>25.666666666666668</v>
      </c>
      <c r="S181" s="146">
        <f>SUM(S177,S180)/2</f>
        <v>20.833333333333332</v>
      </c>
      <c r="T181" s="146"/>
      <c r="U181" s="147">
        <f>SUM(U177,U180)/2</f>
        <v>11.703129117259552</v>
      </c>
      <c r="V181" s="99"/>
    </row>
    <row r="182" spans="1:22" ht="13.5" customHeight="1" x14ac:dyDescent="0.25">
      <c r="A182" s="470">
        <v>29</v>
      </c>
      <c r="B182" s="479" t="s">
        <v>374</v>
      </c>
      <c r="C182" s="474" t="s">
        <v>375</v>
      </c>
      <c r="D182" s="474" t="s">
        <v>87</v>
      </c>
      <c r="E182" s="485" t="s">
        <v>644</v>
      </c>
      <c r="F182" s="319" t="s">
        <v>16</v>
      </c>
      <c r="G182" s="12" t="s">
        <v>1</v>
      </c>
      <c r="H182" s="72">
        <v>11</v>
      </c>
      <c r="I182" s="72"/>
      <c r="J182" s="72">
        <v>14</v>
      </c>
      <c r="K182" s="72">
        <v>13</v>
      </c>
      <c r="L182" s="72">
        <v>14</v>
      </c>
      <c r="M182" s="72">
        <v>11</v>
      </c>
      <c r="N182" s="72">
        <v>10</v>
      </c>
      <c r="O182" s="72">
        <v>11</v>
      </c>
      <c r="P182" s="72"/>
      <c r="Q182" s="72">
        <v>12</v>
      </c>
      <c r="R182" s="72">
        <v>14</v>
      </c>
      <c r="S182" s="143">
        <v>10</v>
      </c>
      <c r="T182" s="143">
        <f>SUM(H182:S182)</f>
        <v>120</v>
      </c>
      <c r="U182" s="143">
        <f>SUM(H182:S182)/10</f>
        <v>12</v>
      </c>
      <c r="V182" s="16"/>
    </row>
    <row r="183" spans="1:22" ht="13.5" customHeight="1" x14ac:dyDescent="0.25">
      <c r="A183" s="471"/>
      <c r="B183" s="480"/>
      <c r="C183" s="474"/>
      <c r="D183" s="474"/>
      <c r="E183" s="485"/>
      <c r="F183" s="320"/>
      <c r="G183" s="9" t="s">
        <v>2</v>
      </c>
      <c r="H183" s="72">
        <v>30</v>
      </c>
      <c r="I183" s="72"/>
      <c r="J183" s="72">
        <v>28</v>
      </c>
      <c r="K183" s="72">
        <v>10</v>
      </c>
      <c r="L183" s="72">
        <v>24</v>
      </c>
      <c r="M183" s="72">
        <v>10</v>
      </c>
      <c r="N183" s="72">
        <v>12</v>
      </c>
      <c r="O183" s="72">
        <v>14</v>
      </c>
      <c r="P183" s="72"/>
      <c r="Q183" s="72">
        <v>13</v>
      </c>
      <c r="R183" s="72">
        <v>30</v>
      </c>
      <c r="S183" s="70">
        <v>22</v>
      </c>
      <c r="T183" s="70">
        <f>SUM(H183:S183)</f>
        <v>193</v>
      </c>
      <c r="U183" s="70">
        <f>SUM(H183:S183)/23</f>
        <v>8.3913043478260878</v>
      </c>
      <c r="V183" s="36"/>
    </row>
    <row r="184" spans="1:22" ht="13.5" customHeight="1" x14ac:dyDescent="0.25">
      <c r="A184" s="471"/>
      <c r="B184" s="480"/>
      <c r="C184" s="474"/>
      <c r="D184" s="474"/>
      <c r="E184" s="485"/>
      <c r="F184" s="321"/>
      <c r="G184" s="23" t="s">
        <v>22</v>
      </c>
      <c r="H184" s="72">
        <f t="shared" ref="H184:S184" si="75">+(H183*2+H182)/3</f>
        <v>23.666666666666668</v>
      </c>
      <c r="I184" s="72">
        <f t="shared" si="75"/>
        <v>0</v>
      </c>
      <c r="J184" s="72">
        <f t="shared" si="75"/>
        <v>23.333333333333332</v>
      </c>
      <c r="K184" s="72">
        <f t="shared" si="75"/>
        <v>11</v>
      </c>
      <c r="L184" s="72">
        <f t="shared" si="75"/>
        <v>20.666666666666668</v>
      </c>
      <c r="M184" s="72">
        <f t="shared" si="75"/>
        <v>10.333333333333334</v>
      </c>
      <c r="N184" s="72">
        <f t="shared" si="75"/>
        <v>11.333333333333334</v>
      </c>
      <c r="O184" s="72">
        <f t="shared" si="75"/>
        <v>13</v>
      </c>
      <c r="P184" s="72">
        <f t="shared" si="75"/>
        <v>0</v>
      </c>
      <c r="Q184" s="72">
        <f t="shared" si="75"/>
        <v>12.666666666666666</v>
      </c>
      <c r="R184" s="72">
        <f t="shared" si="75"/>
        <v>24.666666666666668</v>
      </c>
      <c r="S184" s="76">
        <f t="shared" si="75"/>
        <v>18</v>
      </c>
      <c r="T184" s="70">
        <f>SUM(G184:S184)</f>
        <v>168.66666666666666</v>
      </c>
      <c r="U184" s="70">
        <f>SUM(U183*2+U182)/3</f>
        <v>9.5942028985507246</v>
      </c>
      <c r="V184" s="36"/>
    </row>
    <row r="185" spans="1:22" ht="13.5" customHeight="1" x14ac:dyDescent="0.25">
      <c r="A185" s="471"/>
      <c r="B185" s="480"/>
      <c r="C185" s="474"/>
      <c r="D185" s="474"/>
      <c r="E185" s="485"/>
      <c r="F185" s="322" t="s">
        <v>20</v>
      </c>
      <c r="G185" s="9" t="s">
        <v>1</v>
      </c>
      <c r="H185" s="72">
        <v>10</v>
      </c>
      <c r="I185" s="72"/>
      <c r="J185" s="72">
        <v>15</v>
      </c>
      <c r="K185" s="72">
        <v>13</v>
      </c>
      <c r="L185" s="72">
        <v>14</v>
      </c>
      <c r="M185" s="72">
        <v>13</v>
      </c>
      <c r="N185" s="72">
        <v>14</v>
      </c>
      <c r="O185" s="72">
        <v>14</v>
      </c>
      <c r="P185" s="72"/>
      <c r="Q185" s="72">
        <v>14</v>
      </c>
      <c r="R185" s="72">
        <v>10</v>
      </c>
      <c r="S185" s="70">
        <v>13</v>
      </c>
      <c r="T185" s="70">
        <f>SUM(H185:S185)</f>
        <v>130</v>
      </c>
      <c r="U185" s="70">
        <f>SUM(H185:S185)/11</f>
        <v>11.818181818181818</v>
      </c>
      <c r="V185" s="36"/>
    </row>
    <row r="186" spans="1:22" ht="13.5" customHeight="1" x14ac:dyDescent="0.25">
      <c r="A186" s="471"/>
      <c r="B186" s="480"/>
      <c r="C186" s="474"/>
      <c r="D186" s="474"/>
      <c r="E186" s="485"/>
      <c r="F186" s="322"/>
      <c r="G186" s="9" t="s">
        <v>2</v>
      </c>
      <c r="H186" s="72">
        <v>20</v>
      </c>
      <c r="I186" s="72"/>
      <c r="J186" s="72">
        <v>36</v>
      </c>
      <c r="K186" s="72">
        <v>30</v>
      </c>
      <c r="L186" s="72">
        <v>28</v>
      </c>
      <c r="M186" s="72">
        <v>32</v>
      </c>
      <c r="N186" s="72">
        <v>14</v>
      </c>
      <c r="O186" s="72">
        <v>16</v>
      </c>
      <c r="P186" s="72"/>
      <c r="Q186" s="72">
        <v>14</v>
      </c>
      <c r="R186" s="72">
        <v>25</v>
      </c>
      <c r="S186" s="70">
        <v>20</v>
      </c>
      <c r="T186" s="70">
        <f>SUM(H186:S186)</f>
        <v>235</v>
      </c>
      <c r="U186" s="70">
        <f>SUM(H186:S186)/24</f>
        <v>9.7916666666666661</v>
      </c>
      <c r="V186" s="36"/>
    </row>
    <row r="187" spans="1:22" ht="13.5" customHeight="1" x14ac:dyDescent="0.25">
      <c r="A187" s="471"/>
      <c r="B187" s="480"/>
      <c r="C187" s="474"/>
      <c r="D187" s="474"/>
      <c r="E187" s="485"/>
      <c r="F187" s="322"/>
      <c r="G187" s="23" t="s">
        <v>23</v>
      </c>
      <c r="H187" s="72">
        <f t="shared" ref="H187:S187" si="76">+(H186*2+H185)/3</f>
        <v>16.666666666666668</v>
      </c>
      <c r="I187" s="72">
        <f t="shared" si="76"/>
        <v>0</v>
      </c>
      <c r="J187" s="72">
        <f t="shared" si="76"/>
        <v>29</v>
      </c>
      <c r="K187" s="72">
        <f t="shared" si="76"/>
        <v>24.333333333333332</v>
      </c>
      <c r="L187" s="72">
        <f t="shared" si="76"/>
        <v>23.333333333333332</v>
      </c>
      <c r="M187" s="72">
        <f t="shared" si="76"/>
        <v>25.666666666666668</v>
      </c>
      <c r="N187" s="72">
        <f t="shared" si="76"/>
        <v>14</v>
      </c>
      <c r="O187" s="72">
        <f t="shared" si="76"/>
        <v>15.333333333333334</v>
      </c>
      <c r="P187" s="72">
        <f t="shared" si="76"/>
        <v>0</v>
      </c>
      <c r="Q187" s="72">
        <f t="shared" si="76"/>
        <v>14</v>
      </c>
      <c r="R187" s="72">
        <f t="shared" si="76"/>
        <v>20</v>
      </c>
      <c r="S187" s="76">
        <f t="shared" si="76"/>
        <v>17.666666666666668</v>
      </c>
      <c r="T187" s="70">
        <f>SUM(G187:S187)</f>
        <v>200</v>
      </c>
      <c r="U187" s="70">
        <f>SUM(U186*2+U185)/3</f>
        <v>10.467171717171716</v>
      </c>
      <c r="V187" s="36"/>
    </row>
    <row r="188" spans="1:22" ht="13.5" customHeight="1" thickBot="1" x14ac:dyDescent="0.3">
      <c r="A188" s="471"/>
      <c r="B188" s="480"/>
      <c r="C188" s="474"/>
      <c r="D188" s="474"/>
      <c r="E188" s="485"/>
      <c r="F188" s="486" t="s">
        <v>21</v>
      </c>
      <c r="G188" s="486"/>
      <c r="H188" s="101">
        <f>SUM(H184,H187)/2</f>
        <v>20.166666666666668</v>
      </c>
      <c r="I188" s="101"/>
      <c r="J188" s="101">
        <f t="shared" ref="J188:O188" si="77">SUM(J184,J187)/2</f>
        <v>26.166666666666664</v>
      </c>
      <c r="K188" s="101">
        <f t="shared" si="77"/>
        <v>17.666666666666664</v>
      </c>
      <c r="L188" s="101">
        <f t="shared" si="77"/>
        <v>22</v>
      </c>
      <c r="M188" s="101">
        <f t="shared" si="77"/>
        <v>18</v>
      </c>
      <c r="N188" s="101">
        <f t="shared" si="77"/>
        <v>12.666666666666668</v>
      </c>
      <c r="O188" s="101">
        <f t="shared" si="77"/>
        <v>14.166666666666668</v>
      </c>
      <c r="P188" s="101"/>
      <c r="Q188" s="101">
        <f>SUM(Q184,Q187)/2</f>
        <v>13.333333333333332</v>
      </c>
      <c r="R188" s="101">
        <f>SUM(R184,R187)/2</f>
        <v>22.333333333333336</v>
      </c>
      <c r="S188" s="146">
        <f>SUM(S184,S187)/2</f>
        <v>17.833333333333336</v>
      </c>
      <c r="T188" s="146"/>
      <c r="U188" s="147">
        <f>SUM(U184,U187)/2</f>
        <v>10.030687307861221</v>
      </c>
      <c r="V188" s="99"/>
    </row>
    <row r="189" spans="1:22" ht="13.5" customHeight="1" x14ac:dyDescent="0.25">
      <c r="A189" s="470">
        <v>30</v>
      </c>
      <c r="B189" s="479" t="s">
        <v>374</v>
      </c>
      <c r="C189" s="474" t="s">
        <v>375</v>
      </c>
      <c r="D189" s="474" t="s">
        <v>88</v>
      </c>
      <c r="E189" s="485" t="s">
        <v>645</v>
      </c>
      <c r="F189" s="319" t="s">
        <v>16</v>
      </c>
      <c r="G189" s="12" t="s">
        <v>1</v>
      </c>
      <c r="H189" s="72">
        <v>14</v>
      </c>
      <c r="I189" s="72"/>
      <c r="J189" s="72">
        <v>16</v>
      </c>
      <c r="K189" s="72">
        <v>15</v>
      </c>
      <c r="L189" s="72">
        <v>15</v>
      </c>
      <c r="M189" s="72">
        <v>13</v>
      </c>
      <c r="N189" s="72">
        <v>13</v>
      </c>
      <c r="O189" s="72">
        <v>14</v>
      </c>
      <c r="P189" s="72"/>
      <c r="Q189" s="72">
        <v>9</v>
      </c>
      <c r="R189" s="72">
        <v>10</v>
      </c>
      <c r="S189" s="143">
        <v>13</v>
      </c>
      <c r="T189" s="143">
        <f>SUM(H189:S189)</f>
        <v>132</v>
      </c>
      <c r="U189" s="143">
        <f>SUM(H189:S189)/10</f>
        <v>13.2</v>
      </c>
      <c r="V189" s="16"/>
    </row>
    <row r="190" spans="1:22" ht="13.5" customHeight="1" x14ac:dyDescent="0.25">
      <c r="A190" s="471"/>
      <c r="B190" s="480"/>
      <c r="C190" s="474"/>
      <c r="D190" s="474"/>
      <c r="E190" s="485"/>
      <c r="F190" s="320"/>
      <c r="G190" s="9" t="s">
        <v>2</v>
      </c>
      <c r="H190" s="72">
        <v>22</v>
      </c>
      <c r="I190" s="72"/>
      <c r="J190" s="72">
        <v>44</v>
      </c>
      <c r="K190" s="72">
        <v>44</v>
      </c>
      <c r="L190" s="72">
        <v>34</v>
      </c>
      <c r="M190" s="72">
        <v>22</v>
      </c>
      <c r="N190" s="72">
        <v>17</v>
      </c>
      <c r="O190" s="72">
        <v>10</v>
      </c>
      <c r="P190" s="72"/>
      <c r="Q190" s="72">
        <v>20</v>
      </c>
      <c r="R190" s="72">
        <v>30</v>
      </c>
      <c r="S190" s="70">
        <v>26</v>
      </c>
      <c r="T190" s="70">
        <f>SUM(H190:S190)</f>
        <v>269</v>
      </c>
      <c r="U190" s="70">
        <f>SUM(H190:S190)/23</f>
        <v>11.695652173913043</v>
      </c>
      <c r="V190" s="36"/>
    </row>
    <row r="191" spans="1:22" ht="13.5" customHeight="1" x14ac:dyDescent="0.25">
      <c r="A191" s="471"/>
      <c r="B191" s="480"/>
      <c r="C191" s="474"/>
      <c r="D191" s="474"/>
      <c r="E191" s="485"/>
      <c r="F191" s="321"/>
      <c r="G191" s="23" t="s">
        <v>22</v>
      </c>
      <c r="H191" s="72">
        <f t="shared" ref="H191:S191" si="78">+(H190*2+H189)/3</f>
        <v>19.333333333333332</v>
      </c>
      <c r="I191" s="72">
        <f t="shared" si="78"/>
        <v>0</v>
      </c>
      <c r="J191" s="72">
        <f t="shared" si="78"/>
        <v>34.666666666666664</v>
      </c>
      <c r="K191" s="72">
        <f t="shared" si="78"/>
        <v>34.333333333333336</v>
      </c>
      <c r="L191" s="72">
        <f t="shared" si="78"/>
        <v>27.666666666666668</v>
      </c>
      <c r="M191" s="72">
        <f t="shared" si="78"/>
        <v>19</v>
      </c>
      <c r="N191" s="72">
        <f t="shared" si="78"/>
        <v>15.666666666666666</v>
      </c>
      <c r="O191" s="72">
        <f t="shared" si="78"/>
        <v>11.333333333333334</v>
      </c>
      <c r="P191" s="72">
        <f t="shared" si="78"/>
        <v>0</v>
      </c>
      <c r="Q191" s="72">
        <f t="shared" si="78"/>
        <v>16.333333333333332</v>
      </c>
      <c r="R191" s="72">
        <f t="shared" si="78"/>
        <v>23.333333333333332</v>
      </c>
      <c r="S191" s="76">
        <f t="shared" si="78"/>
        <v>21.666666666666668</v>
      </c>
      <c r="T191" s="70">
        <f>SUM(G191:S191)</f>
        <v>223.33333333333334</v>
      </c>
      <c r="U191" s="70">
        <f>SUM(U190*2+U189)/3</f>
        <v>12.19710144927536</v>
      </c>
      <c r="V191" s="36"/>
    </row>
    <row r="192" spans="1:22" ht="13.5" customHeight="1" x14ac:dyDescent="0.25">
      <c r="A192" s="471"/>
      <c r="B192" s="480"/>
      <c r="C192" s="474"/>
      <c r="D192" s="474"/>
      <c r="E192" s="485"/>
      <c r="F192" s="322" t="s">
        <v>20</v>
      </c>
      <c r="G192" s="9" t="s">
        <v>1</v>
      </c>
      <c r="H192" s="72">
        <v>14</v>
      </c>
      <c r="I192" s="72"/>
      <c r="J192" s="72">
        <v>15</v>
      </c>
      <c r="K192" s="72">
        <v>16</v>
      </c>
      <c r="L192" s="72">
        <v>12</v>
      </c>
      <c r="M192" s="72">
        <v>13</v>
      </c>
      <c r="N192" s="72">
        <v>15</v>
      </c>
      <c r="O192" s="72">
        <v>16</v>
      </c>
      <c r="P192" s="72"/>
      <c r="Q192" s="72">
        <v>12</v>
      </c>
      <c r="R192" s="72">
        <v>11</v>
      </c>
      <c r="S192" s="70">
        <v>16</v>
      </c>
      <c r="T192" s="70">
        <f>SUM(H192:S192)</f>
        <v>140</v>
      </c>
      <c r="U192" s="70">
        <f>SUM(H192:S192)/11</f>
        <v>12.727272727272727</v>
      </c>
      <c r="V192" s="36"/>
    </row>
    <row r="193" spans="1:22" ht="13.5" customHeight="1" x14ac:dyDescent="0.25">
      <c r="A193" s="471"/>
      <c r="B193" s="480"/>
      <c r="C193" s="474"/>
      <c r="D193" s="474"/>
      <c r="E193" s="485"/>
      <c r="F193" s="322"/>
      <c r="G193" s="9" t="s">
        <v>2</v>
      </c>
      <c r="H193" s="72">
        <v>24</v>
      </c>
      <c r="I193" s="72"/>
      <c r="J193" s="72">
        <v>56</v>
      </c>
      <c r="K193" s="72">
        <v>45</v>
      </c>
      <c r="L193" s="72">
        <v>26</v>
      </c>
      <c r="M193" s="72">
        <v>24</v>
      </c>
      <c r="N193" s="72">
        <v>18</v>
      </c>
      <c r="O193" s="72">
        <v>15</v>
      </c>
      <c r="P193" s="72"/>
      <c r="Q193" s="72">
        <v>20</v>
      </c>
      <c r="R193" s="72">
        <v>25</v>
      </c>
      <c r="S193" s="70">
        <v>26</v>
      </c>
      <c r="T193" s="70">
        <f>SUM(H193:S193)</f>
        <v>279</v>
      </c>
      <c r="U193" s="70">
        <f>SUM(H193:S193)/24</f>
        <v>11.625</v>
      </c>
      <c r="V193" s="36"/>
    </row>
    <row r="194" spans="1:22" ht="13.5" customHeight="1" x14ac:dyDescent="0.25">
      <c r="A194" s="471"/>
      <c r="B194" s="480"/>
      <c r="C194" s="474"/>
      <c r="D194" s="474"/>
      <c r="E194" s="485"/>
      <c r="F194" s="322"/>
      <c r="G194" s="23" t="s">
        <v>23</v>
      </c>
      <c r="H194" s="72">
        <f t="shared" ref="H194:S194" si="79">+(H193*2+H192)/3</f>
        <v>20.666666666666668</v>
      </c>
      <c r="I194" s="72">
        <f t="shared" si="79"/>
        <v>0</v>
      </c>
      <c r="J194" s="72">
        <f t="shared" si="79"/>
        <v>42.333333333333336</v>
      </c>
      <c r="K194" s="72">
        <f t="shared" si="79"/>
        <v>35.333333333333336</v>
      </c>
      <c r="L194" s="72">
        <f t="shared" si="79"/>
        <v>21.333333333333332</v>
      </c>
      <c r="M194" s="72">
        <f t="shared" si="79"/>
        <v>20.333333333333332</v>
      </c>
      <c r="N194" s="72">
        <f t="shared" si="79"/>
        <v>17</v>
      </c>
      <c r="O194" s="72">
        <f t="shared" si="79"/>
        <v>15.333333333333334</v>
      </c>
      <c r="P194" s="72">
        <f t="shared" si="79"/>
        <v>0</v>
      </c>
      <c r="Q194" s="72">
        <f t="shared" si="79"/>
        <v>17.333333333333332</v>
      </c>
      <c r="R194" s="72">
        <f t="shared" si="79"/>
        <v>20.333333333333332</v>
      </c>
      <c r="S194" s="76">
        <f t="shared" si="79"/>
        <v>22.666666666666668</v>
      </c>
      <c r="T194" s="70">
        <f>SUM(G194:S194)</f>
        <v>232.66666666666669</v>
      </c>
      <c r="U194" s="70">
        <f>SUM(U193*2+U192)/3</f>
        <v>11.992424242424242</v>
      </c>
      <c r="V194" s="36"/>
    </row>
    <row r="195" spans="1:22" ht="13.5" customHeight="1" thickBot="1" x14ac:dyDescent="0.3">
      <c r="A195" s="471"/>
      <c r="B195" s="480"/>
      <c r="C195" s="474"/>
      <c r="D195" s="474"/>
      <c r="E195" s="485"/>
      <c r="F195" s="486" t="s">
        <v>21</v>
      </c>
      <c r="G195" s="486"/>
      <c r="H195" s="101">
        <f>SUM(H191,H194)/2</f>
        <v>20</v>
      </c>
      <c r="I195" s="101"/>
      <c r="J195" s="101">
        <f t="shared" ref="J195:O195" si="80">SUM(J191,J194)/2</f>
        <v>38.5</v>
      </c>
      <c r="K195" s="101">
        <f t="shared" si="80"/>
        <v>34.833333333333336</v>
      </c>
      <c r="L195" s="101">
        <f t="shared" si="80"/>
        <v>24.5</v>
      </c>
      <c r="M195" s="101">
        <f t="shared" si="80"/>
        <v>19.666666666666664</v>
      </c>
      <c r="N195" s="101">
        <f t="shared" si="80"/>
        <v>16.333333333333332</v>
      </c>
      <c r="O195" s="101">
        <f t="shared" si="80"/>
        <v>13.333333333333334</v>
      </c>
      <c r="P195" s="101"/>
      <c r="Q195" s="101">
        <f>SUM(Q191,Q194)/2</f>
        <v>16.833333333333332</v>
      </c>
      <c r="R195" s="101">
        <f>SUM(R191,R194)/2</f>
        <v>21.833333333333332</v>
      </c>
      <c r="S195" s="146">
        <f>SUM(S191,S194)/2</f>
        <v>22.166666666666668</v>
      </c>
      <c r="T195" s="146"/>
      <c r="U195" s="147">
        <f>SUM(U191,U194)/2</f>
        <v>12.0947628458498</v>
      </c>
      <c r="V195" s="99"/>
    </row>
    <row r="196" spans="1:22" ht="13.5" customHeight="1" x14ac:dyDescent="0.25">
      <c r="A196" s="470">
        <v>31</v>
      </c>
      <c r="B196" s="479" t="s">
        <v>374</v>
      </c>
      <c r="C196" s="474" t="s">
        <v>375</v>
      </c>
      <c r="D196" s="474" t="s">
        <v>89</v>
      </c>
      <c r="E196" s="335" t="s">
        <v>646</v>
      </c>
      <c r="F196" s="319" t="s">
        <v>16</v>
      </c>
      <c r="G196" s="12" t="s">
        <v>1</v>
      </c>
      <c r="H196" s="72">
        <v>15</v>
      </c>
      <c r="I196" s="72"/>
      <c r="J196" s="72">
        <v>17</v>
      </c>
      <c r="K196" s="72">
        <v>15</v>
      </c>
      <c r="L196" s="72">
        <v>14</v>
      </c>
      <c r="M196" s="72">
        <v>13</v>
      </c>
      <c r="N196" s="72">
        <v>11</v>
      </c>
      <c r="O196" s="72">
        <v>8</v>
      </c>
      <c r="P196" s="72"/>
      <c r="Q196" s="72">
        <v>12</v>
      </c>
      <c r="R196" s="72">
        <v>9</v>
      </c>
      <c r="S196" s="143">
        <v>10</v>
      </c>
      <c r="T196" s="143">
        <f>SUM(H196:S196)</f>
        <v>124</v>
      </c>
      <c r="U196" s="143">
        <f>SUM(H196:S196)/10</f>
        <v>12.4</v>
      </c>
      <c r="V196" s="16"/>
    </row>
    <row r="197" spans="1:22" ht="13.5" customHeight="1" x14ac:dyDescent="0.25">
      <c r="A197" s="471"/>
      <c r="B197" s="480"/>
      <c r="C197" s="474"/>
      <c r="D197" s="474"/>
      <c r="E197" s="335"/>
      <c r="F197" s="320"/>
      <c r="G197" s="9" t="s">
        <v>2</v>
      </c>
      <c r="H197" s="72">
        <v>28</v>
      </c>
      <c r="I197" s="72"/>
      <c r="J197" s="72">
        <v>35</v>
      </c>
      <c r="K197" s="72">
        <v>51</v>
      </c>
      <c r="L197" s="72">
        <v>32</v>
      </c>
      <c r="M197" s="72">
        <v>20</v>
      </c>
      <c r="N197" s="72">
        <v>15</v>
      </c>
      <c r="O197" s="72">
        <v>8</v>
      </c>
      <c r="P197" s="72"/>
      <c r="Q197" s="72">
        <v>20</v>
      </c>
      <c r="R197" s="72">
        <v>42</v>
      </c>
      <c r="S197" s="70">
        <v>22</v>
      </c>
      <c r="T197" s="70">
        <f>SUM(H197:S197)</f>
        <v>273</v>
      </c>
      <c r="U197" s="70">
        <f>SUM(H197:S197)/23</f>
        <v>11.869565217391305</v>
      </c>
      <c r="V197" s="36"/>
    </row>
    <row r="198" spans="1:22" ht="13.5" customHeight="1" x14ac:dyDescent="0.25">
      <c r="A198" s="471"/>
      <c r="B198" s="480"/>
      <c r="C198" s="474"/>
      <c r="D198" s="474"/>
      <c r="E198" s="335"/>
      <c r="F198" s="321"/>
      <c r="G198" s="23" t="s">
        <v>22</v>
      </c>
      <c r="H198" s="72">
        <f t="shared" ref="H198:S198" si="81">+(H197*2+H196)/3</f>
        <v>23.666666666666668</v>
      </c>
      <c r="I198" s="72">
        <f t="shared" si="81"/>
        <v>0</v>
      </c>
      <c r="J198" s="72">
        <f t="shared" si="81"/>
        <v>29</v>
      </c>
      <c r="K198" s="72">
        <f t="shared" si="81"/>
        <v>39</v>
      </c>
      <c r="L198" s="72">
        <f t="shared" si="81"/>
        <v>26</v>
      </c>
      <c r="M198" s="72">
        <f t="shared" si="81"/>
        <v>17.666666666666668</v>
      </c>
      <c r="N198" s="72">
        <f t="shared" si="81"/>
        <v>13.666666666666666</v>
      </c>
      <c r="O198" s="72">
        <f t="shared" si="81"/>
        <v>8</v>
      </c>
      <c r="P198" s="72">
        <f t="shared" si="81"/>
        <v>0</v>
      </c>
      <c r="Q198" s="72">
        <f t="shared" si="81"/>
        <v>17.333333333333332</v>
      </c>
      <c r="R198" s="72">
        <f t="shared" si="81"/>
        <v>31</v>
      </c>
      <c r="S198" s="76">
        <f t="shared" si="81"/>
        <v>18</v>
      </c>
      <c r="T198" s="70">
        <f>SUM(G198:S198)</f>
        <v>223.33333333333334</v>
      </c>
      <c r="U198" s="70">
        <f>SUM(U197*2+U196)/3</f>
        <v>12.046376811594202</v>
      </c>
      <c r="V198" s="36"/>
    </row>
    <row r="199" spans="1:22" ht="13.5" customHeight="1" x14ac:dyDescent="0.25">
      <c r="A199" s="471"/>
      <c r="B199" s="480"/>
      <c r="C199" s="474"/>
      <c r="D199" s="474"/>
      <c r="E199" s="335"/>
      <c r="F199" s="322" t="s">
        <v>20</v>
      </c>
      <c r="G199" s="9" t="s">
        <v>1</v>
      </c>
      <c r="H199" s="72">
        <v>15</v>
      </c>
      <c r="I199" s="72"/>
      <c r="J199" s="72">
        <v>16</v>
      </c>
      <c r="K199" s="72">
        <v>15</v>
      </c>
      <c r="L199" s="72">
        <v>13</v>
      </c>
      <c r="M199" s="72">
        <v>11</v>
      </c>
      <c r="N199" s="72">
        <v>13</v>
      </c>
      <c r="O199" s="72">
        <v>16</v>
      </c>
      <c r="P199" s="72"/>
      <c r="Q199" s="72">
        <v>10</v>
      </c>
      <c r="R199" s="72">
        <v>14</v>
      </c>
      <c r="S199" s="70">
        <v>11</v>
      </c>
      <c r="T199" s="70">
        <f>SUM(H199:S199)</f>
        <v>134</v>
      </c>
      <c r="U199" s="70">
        <f>SUM(H199:S199)/11</f>
        <v>12.181818181818182</v>
      </c>
      <c r="V199" s="36"/>
    </row>
    <row r="200" spans="1:22" ht="13.5" customHeight="1" x14ac:dyDescent="0.25">
      <c r="A200" s="471"/>
      <c r="B200" s="480"/>
      <c r="C200" s="474"/>
      <c r="D200" s="474"/>
      <c r="E200" s="335"/>
      <c r="F200" s="322"/>
      <c r="G200" s="9" t="s">
        <v>2</v>
      </c>
      <c r="H200" s="72">
        <v>22</v>
      </c>
      <c r="I200" s="72"/>
      <c r="J200" s="72">
        <v>45</v>
      </c>
      <c r="K200" s="72">
        <v>36</v>
      </c>
      <c r="L200" s="72">
        <v>30</v>
      </c>
      <c r="M200" s="72">
        <v>26</v>
      </c>
      <c r="N200" s="72">
        <v>7</v>
      </c>
      <c r="O200" s="72">
        <v>19</v>
      </c>
      <c r="P200" s="72"/>
      <c r="Q200" s="72">
        <v>8</v>
      </c>
      <c r="R200" s="72">
        <v>41</v>
      </c>
      <c r="S200" s="70">
        <v>22</v>
      </c>
      <c r="T200" s="70">
        <f>SUM(H200:S200)</f>
        <v>256</v>
      </c>
      <c r="U200" s="70">
        <f>SUM(H200:S200)/24</f>
        <v>10.666666666666666</v>
      </c>
      <c r="V200" s="36"/>
    </row>
    <row r="201" spans="1:22" ht="13.5" customHeight="1" x14ac:dyDescent="0.25">
      <c r="A201" s="471"/>
      <c r="B201" s="480"/>
      <c r="C201" s="474"/>
      <c r="D201" s="474"/>
      <c r="E201" s="335"/>
      <c r="F201" s="322"/>
      <c r="G201" s="23" t="s">
        <v>23</v>
      </c>
      <c r="H201" s="72">
        <f t="shared" ref="H201:S201" si="82">+(H200*2+H199)/3</f>
        <v>19.666666666666668</v>
      </c>
      <c r="I201" s="72">
        <f t="shared" si="82"/>
        <v>0</v>
      </c>
      <c r="J201" s="72">
        <f t="shared" si="82"/>
        <v>35.333333333333336</v>
      </c>
      <c r="K201" s="72">
        <f t="shared" si="82"/>
        <v>29</v>
      </c>
      <c r="L201" s="72">
        <f t="shared" si="82"/>
        <v>24.333333333333332</v>
      </c>
      <c r="M201" s="72">
        <f t="shared" si="82"/>
        <v>21</v>
      </c>
      <c r="N201" s="72">
        <f t="shared" si="82"/>
        <v>9</v>
      </c>
      <c r="O201" s="72">
        <f t="shared" si="82"/>
        <v>18</v>
      </c>
      <c r="P201" s="72">
        <f t="shared" si="82"/>
        <v>0</v>
      </c>
      <c r="Q201" s="72">
        <f t="shared" si="82"/>
        <v>8.6666666666666661</v>
      </c>
      <c r="R201" s="72">
        <f t="shared" si="82"/>
        <v>32</v>
      </c>
      <c r="S201" s="76">
        <f t="shared" si="82"/>
        <v>18.333333333333332</v>
      </c>
      <c r="T201" s="70">
        <f>SUM(G201:S201)</f>
        <v>215.33333333333331</v>
      </c>
      <c r="U201" s="70">
        <f>SUM(U200*2+U199)/3</f>
        <v>11.171717171717171</v>
      </c>
      <c r="V201" s="36"/>
    </row>
    <row r="202" spans="1:22" ht="13.5" customHeight="1" thickBot="1" x14ac:dyDescent="0.3">
      <c r="A202" s="471"/>
      <c r="B202" s="480"/>
      <c r="C202" s="474"/>
      <c r="D202" s="474"/>
      <c r="E202" s="335"/>
      <c r="F202" s="486" t="s">
        <v>21</v>
      </c>
      <c r="G202" s="486"/>
      <c r="H202" s="101">
        <f>SUM(H198,H201)/2</f>
        <v>21.666666666666668</v>
      </c>
      <c r="I202" s="101"/>
      <c r="J202" s="101">
        <f t="shared" ref="J202:O202" si="83">SUM(J198,J201)/2</f>
        <v>32.166666666666671</v>
      </c>
      <c r="K202" s="101">
        <f t="shared" si="83"/>
        <v>34</v>
      </c>
      <c r="L202" s="101">
        <f t="shared" si="83"/>
        <v>25.166666666666664</v>
      </c>
      <c r="M202" s="101">
        <f t="shared" si="83"/>
        <v>19.333333333333336</v>
      </c>
      <c r="N202" s="101">
        <f t="shared" si="83"/>
        <v>11.333333333333332</v>
      </c>
      <c r="O202" s="101">
        <f t="shared" si="83"/>
        <v>13</v>
      </c>
      <c r="P202" s="101"/>
      <c r="Q202" s="101">
        <f>SUM(Q198,Q201)/2</f>
        <v>13</v>
      </c>
      <c r="R202" s="101">
        <f>SUM(R198,R201)/2</f>
        <v>31.5</v>
      </c>
      <c r="S202" s="146">
        <f>SUM(S198,S201)/2</f>
        <v>18.166666666666664</v>
      </c>
      <c r="T202" s="146"/>
      <c r="U202" s="147">
        <f>SUM(U198,U201)/2</f>
        <v>11.609046991655687</v>
      </c>
      <c r="V202" s="99"/>
    </row>
    <row r="203" spans="1:22" ht="13.5" customHeight="1" x14ac:dyDescent="0.25">
      <c r="A203" s="470">
        <v>32</v>
      </c>
      <c r="B203" s="479" t="s">
        <v>374</v>
      </c>
      <c r="C203" s="474" t="s">
        <v>375</v>
      </c>
      <c r="D203" s="474" t="s">
        <v>90</v>
      </c>
      <c r="E203" s="481" t="s">
        <v>647</v>
      </c>
      <c r="F203" s="319" t="s">
        <v>16</v>
      </c>
      <c r="G203" s="12" t="s">
        <v>1</v>
      </c>
      <c r="H203" s="72">
        <v>12</v>
      </c>
      <c r="I203" s="72"/>
      <c r="J203" s="72">
        <v>17</v>
      </c>
      <c r="K203" s="72">
        <v>15</v>
      </c>
      <c r="L203" s="72">
        <v>14</v>
      </c>
      <c r="M203" s="72">
        <v>11</v>
      </c>
      <c r="N203" s="72">
        <v>15</v>
      </c>
      <c r="O203" s="72">
        <v>10</v>
      </c>
      <c r="P203" s="72"/>
      <c r="Q203" s="72">
        <v>12</v>
      </c>
      <c r="R203" s="72">
        <v>11</v>
      </c>
      <c r="S203" s="143">
        <v>13</v>
      </c>
      <c r="T203" s="143">
        <f>SUM(H203:S203)</f>
        <v>130</v>
      </c>
      <c r="U203" s="143">
        <f>SUM(H203:S203)/10</f>
        <v>13</v>
      </c>
      <c r="V203" s="16"/>
    </row>
    <row r="204" spans="1:22" ht="13.5" customHeight="1" x14ac:dyDescent="0.25">
      <c r="A204" s="471"/>
      <c r="B204" s="480"/>
      <c r="C204" s="474"/>
      <c r="D204" s="474"/>
      <c r="E204" s="481"/>
      <c r="F204" s="320"/>
      <c r="G204" s="9" t="s">
        <v>2</v>
      </c>
      <c r="H204" s="72">
        <v>28</v>
      </c>
      <c r="I204" s="72"/>
      <c r="J204" s="72">
        <v>30</v>
      </c>
      <c r="K204" s="72">
        <v>57</v>
      </c>
      <c r="L204" s="72">
        <v>36</v>
      </c>
      <c r="M204" s="72">
        <v>15</v>
      </c>
      <c r="N204" s="72">
        <v>18</v>
      </c>
      <c r="O204" s="72">
        <v>10</v>
      </c>
      <c r="P204" s="72"/>
      <c r="Q204" s="72">
        <v>28</v>
      </c>
      <c r="R204" s="72">
        <v>39</v>
      </c>
      <c r="S204" s="70">
        <v>26</v>
      </c>
      <c r="T204" s="70">
        <f>SUM(H204:S204)</f>
        <v>287</v>
      </c>
      <c r="U204" s="70">
        <f>SUM(H204:S204)/23</f>
        <v>12.478260869565217</v>
      </c>
      <c r="V204" s="36"/>
    </row>
    <row r="205" spans="1:22" ht="13.5" customHeight="1" x14ac:dyDescent="0.25">
      <c r="A205" s="471"/>
      <c r="B205" s="480"/>
      <c r="C205" s="474"/>
      <c r="D205" s="474"/>
      <c r="E205" s="481"/>
      <c r="F205" s="321"/>
      <c r="G205" s="23" t="s">
        <v>22</v>
      </c>
      <c r="H205" s="72">
        <f t="shared" ref="H205:S205" si="84">+(H204*2+H203)/3</f>
        <v>22.666666666666668</v>
      </c>
      <c r="I205" s="72">
        <f t="shared" si="84"/>
        <v>0</v>
      </c>
      <c r="J205" s="72">
        <f t="shared" si="84"/>
        <v>25.666666666666668</v>
      </c>
      <c r="K205" s="72">
        <f t="shared" si="84"/>
        <v>43</v>
      </c>
      <c r="L205" s="72">
        <f t="shared" si="84"/>
        <v>28.666666666666668</v>
      </c>
      <c r="M205" s="72">
        <f t="shared" si="84"/>
        <v>13.666666666666666</v>
      </c>
      <c r="N205" s="72">
        <f t="shared" si="84"/>
        <v>17</v>
      </c>
      <c r="O205" s="72">
        <f t="shared" si="84"/>
        <v>10</v>
      </c>
      <c r="P205" s="72">
        <f t="shared" si="84"/>
        <v>0</v>
      </c>
      <c r="Q205" s="72">
        <f t="shared" si="84"/>
        <v>22.666666666666668</v>
      </c>
      <c r="R205" s="72">
        <f t="shared" si="84"/>
        <v>29.666666666666668</v>
      </c>
      <c r="S205" s="76">
        <f t="shared" si="84"/>
        <v>21.666666666666668</v>
      </c>
      <c r="T205" s="70">
        <f>SUM(G205:S205)</f>
        <v>234.66666666666666</v>
      </c>
      <c r="U205" s="70">
        <f>SUM(U204*2+U203)/3</f>
        <v>12.652173913043478</v>
      </c>
      <c r="V205" s="36"/>
    </row>
    <row r="206" spans="1:22" ht="13.5" customHeight="1" x14ac:dyDescent="0.25">
      <c r="A206" s="471"/>
      <c r="B206" s="480"/>
      <c r="C206" s="474"/>
      <c r="D206" s="474"/>
      <c r="E206" s="481"/>
      <c r="F206" s="322" t="s">
        <v>20</v>
      </c>
      <c r="G206" s="9" t="s">
        <v>1</v>
      </c>
      <c r="H206" s="72">
        <v>15</v>
      </c>
      <c r="I206" s="72"/>
      <c r="J206" s="72">
        <v>16</v>
      </c>
      <c r="K206" s="72">
        <v>16</v>
      </c>
      <c r="L206" s="72">
        <v>14</v>
      </c>
      <c r="M206" s="72">
        <v>12</v>
      </c>
      <c r="N206" s="72">
        <v>16</v>
      </c>
      <c r="O206" s="72">
        <v>8</v>
      </c>
      <c r="P206" s="72"/>
      <c r="Q206" s="72">
        <v>9</v>
      </c>
      <c r="R206" s="72">
        <v>12</v>
      </c>
      <c r="S206" s="70">
        <v>15</v>
      </c>
      <c r="T206" s="70">
        <f>SUM(H206:S206)</f>
        <v>133</v>
      </c>
      <c r="U206" s="70">
        <f>SUM(H206:S206)/11</f>
        <v>12.090909090909092</v>
      </c>
      <c r="V206" s="36"/>
    </row>
    <row r="207" spans="1:22" ht="13.5" customHeight="1" x14ac:dyDescent="0.25">
      <c r="A207" s="471"/>
      <c r="B207" s="480"/>
      <c r="C207" s="474"/>
      <c r="D207" s="474"/>
      <c r="E207" s="481"/>
      <c r="F207" s="322"/>
      <c r="G207" s="9" t="s">
        <v>2</v>
      </c>
      <c r="H207" s="72">
        <v>21</v>
      </c>
      <c r="I207" s="72"/>
      <c r="J207" s="72">
        <v>54</v>
      </c>
      <c r="K207" s="72">
        <v>54</v>
      </c>
      <c r="L207" s="72">
        <v>26</v>
      </c>
      <c r="M207" s="72">
        <v>22</v>
      </c>
      <c r="N207" s="72">
        <v>16</v>
      </c>
      <c r="O207" s="72">
        <v>15</v>
      </c>
      <c r="P207" s="72"/>
      <c r="Q207" s="72">
        <v>12</v>
      </c>
      <c r="R207" s="72">
        <v>30</v>
      </c>
      <c r="S207" s="70">
        <v>30</v>
      </c>
      <c r="T207" s="70">
        <f>SUM(H207:S207)</f>
        <v>280</v>
      </c>
      <c r="U207" s="70">
        <f>SUM(H207:S207)/24</f>
        <v>11.666666666666666</v>
      </c>
      <c r="V207" s="36"/>
    </row>
    <row r="208" spans="1:22" ht="13.5" customHeight="1" x14ac:dyDescent="0.25">
      <c r="A208" s="471"/>
      <c r="B208" s="480"/>
      <c r="C208" s="474"/>
      <c r="D208" s="474"/>
      <c r="E208" s="481"/>
      <c r="F208" s="322"/>
      <c r="G208" s="23" t="s">
        <v>23</v>
      </c>
      <c r="H208" s="72">
        <f t="shared" ref="H208:S208" si="85">+(H207*2+H206)/3</f>
        <v>19</v>
      </c>
      <c r="I208" s="72">
        <f t="shared" si="85"/>
        <v>0</v>
      </c>
      <c r="J208" s="72">
        <f t="shared" si="85"/>
        <v>41.333333333333336</v>
      </c>
      <c r="K208" s="72">
        <f t="shared" si="85"/>
        <v>41.333333333333336</v>
      </c>
      <c r="L208" s="72">
        <f t="shared" si="85"/>
        <v>22</v>
      </c>
      <c r="M208" s="72">
        <f t="shared" si="85"/>
        <v>18.666666666666668</v>
      </c>
      <c r="N208" s="72">
        <f t="shared" si="85"/>
        <v>16</v>
      </c>
      <c r="O208" s="72">
        <f t="shared" si="85"/>
        <v>12.666666666666666</v>
      </c>
      <c r="P208" s="72">
        <f t="shared" si="85"/>
        <v>0</v>
      </c>
      <c r="Q208" s="72">
        <f t="shared" si="85"/>
        <v>11</v>
      </c>
      <c r="R208" s="72">
        <f t="shared" si="85"/>
        <v>24</v>
      </c>
      <c r="S208" s="76">
        <f t="shared" si="85"/>
        <v>25</v>
      </c>
      <c r="T208" s="70">
        <f>SUM(G208:S208)</f>
        <v>231</v>
      </c>
      <c r="U208" s="70">
        <f>SUM(U207*2+U206)/3</f>
        <v>11.808080808080808</v>
      </c>
      <c r="V208" s="36"/>
    </row>
    <row r="209" spans="1:22" ht="13.5" customHeight="1" thickBot="1" x14ac:dyDescent="0.3">
      <c r="A209" s="471"/>
      <c r="B209" s="480"/>
      <c r="C209" s="474"/>
      <c r="D209" s="474"/>
      <c r="E209" s="481"/>
      <c r="F209" s="486" t="s">
        <v>21</v>
      </c>
      <c r="G209" s="486"/>
      <c r="H209" s="101">
        <f>SUM(H205,H208)/2</f>
        <v>20.833333333333336</v>
      </c>
      <c r="I209" s="101"/>
      <c r="J209" s="101">
        <f t="shared" ref="J209:O209" si="86">SUM(J205,J208)/2</f>
        <v>33.5</v>
      </c>
      <c r="K209" s="101">
        <f t="shared" si="86"/>
        <v>42.166666666666671</v>
      </c>
      <c r="L209" s="101">
        <f t="shared" si="86"/>
        <v>25.333333333333336</v>
      </c>
      <c r="M209" s="101">
        <f t="shared" si="86"/>
        <v>16.166666666666668</v>
      </c>
      <c r="N209" s="101">
        <f t="shared" si="86"/>
        <v>16.5</v>
      </c>
      <c r="O209" s="101">
        <f t="shared" si="86"/>
        <v>11.333333333333332</v>
      </c>
      <c r="P209" s="101"/>
      <c r="Q209" s="101">
        <f>SUM(Q205,Q208)/2</f>
        <v>16.833333333333336</v>
      </c>
      <c r="R209" s="101">
        <f>SUM(R205,R208)/2</f>
        <v>26.833333333333336</v>
      </c>
      <c r="S209" s="146">
        <f>SUM(S205,S208)/2</f>
        <v>23.333333333333336</v>
      </c>
      <c r="T209" s="146"/>
      <c r="U209" s="147">
        <f>SUM(U205,U208)/2</f>
        <v>12.230127360562143</v>
      </c>
      <c r="V209" s="99"/>
    </row>
    <row r="210" spans="1:22" ht="13.5" customHeight="1" x14ac:dyDescent="0.25">
      <c r="A210" s="470">
        <v>33</v>
      </c>
      <c r="B210" s="472"/>
      <c r="C210" s="474"/>
      <c r="D210" s="474"/>
      <c r="E210" s="482" t="s">
        <v>648</v>
      </c>
      <c r="F210" s="319" t="s">
        <v>43</v>
      </c>
      <c r="G210" s="12" t="s">
        <v>1</v>
      </c>
      <c r="H210" s="123">
        <v>17</v>
      </c>
      <c r="I210" s="123"/>
      <c r="J210" s="123">
        <v>17</v>
      </c>
      <c r="K210" s="123">
        <v>15</v>
      </c>
      <c r="L210" s="123">
        <v>13</v>
      </c>
      <c r="M210" s="123">
        <v>14</v>
      </c>
      <c r="N210" s="123">
        <v>15</v>
      </c>
      <c r="O210" s="123">
        <v>14</v>
      </c>
      <c r="P210" s="123"/>
      <c r="Q210" s="123">
        <v>14</v>
      </c>
      <c r="R210" s="123">
        <v>10</v>
      </c>
      <c r="S210" s="149">
        <v>13</v>
      </c>
      <c r="T210" s="149">
        <f>SUM(H210:S210)</f>
        <v>142</v>
      </c>
      <c r="U210" s="149">
        <f>SUM(H210:S210)/10</f>
        <v>14.2</v>
      </c>
      <c r="V210" s="120"/>
    </row>
    <row r="211" spans="1:22" ht="13.5" customHeight="1" x14ac:dyDescent="0.25">
      <c r="A211" s="471"/>
      <c r="B211" s="473"/>
      <c r="C211" s="474"/>
      <c r="D211" s="474"/>
      <c r="E211" s="483"/>
      <c r="F211" s="320"/>
      <c r="G211" s="9" t="s">
        <v>2</v>
      </c>
      <c r="H211" s="123">
        <v>38</v>
      </c>
      <c r="I211" s="123"/>
      <c r="J211" s="123">
        <v>60</v>
      </c>
      <c r="K211" s="123">
        <v>57</v>
      </c>
      <c r="L211" s="123">
        <v>2</v>
      </c>
      <c r="M211" s="123">
        <v>29</v>
      </c>
      <c r="N211" s="123">
        <v>18</v>
      </c>
      <c r="O211" s="123">
        <v>14</v>
      </c>
      <c r="P211" s="123"/>
      <c r="Q211" s="123">
        <v>58</v>
      </c>
      <c r="R211" s="123">
        <v>42</v>
      </c>
      <c r="S211" s="150">
        <v>28</v>
      </c>
      <c r="T211" s="150">
        <f>SUM(H211:S211)</f>
        <v>346</v>
      </c>
      <c r="U211" s="150">
        <f>SUM(H211:S211)/23</f>
        <v>15.043478260869565</v>
      </c>
      <c r="V211" s="122"/>
    </row>
    <row r="212" spans="1:22" ht="13.5" customHeight="1" x14ac:dyDescent="0.25">
      <c r="A212" s="471"/>
      <c r="B212" s="473"/>
      <c r="C212" s="474"/>
      <c r="D212" s="474"/>
      <c r="E212" s="483"/>
      <c r="F212" s="321"/>
      <c r="G212" s="23" t="s">
        <v>22</v>
      </c>
      <c r="H212" s="123">
        <f t="shared" ref="H212:S212" si="87">+(H211*2+H210)/3</f>
        <v>31</v>
      </c>
      <c r="I212" s="123">
        <f t="shared" si="87"/>
        <v>0</v>
      </c>
      <c r="J212" s="123">
        <f t="shared" si="87"/>
        <v>45.666666666666664</v>
      </c>
      <c r="K212" s="123">
        <f t="shared" si="87"/>
        <v>43</v>
      </c>
      <c r="L212" s="123">
        <f t="shared" si="87"/>
        <v>5.666666666666667</v>
      </c>
      <c r="M212" s="123">
        <f t="shared" si="87"/>
        <v>24</v>
      </c>
      <c r="N212" s="123">
        <f t="shared" si="87"/>
        <v>17</v>
      </c>
      <c r="O212" s="123">
        <f t="shared" si="87"/>
        <v>14</v>
      </c>
      <c r="P212" s="123">
        <f t="shared" si="87"/>
        <v>0</v>
      </c>
      <c r="Q212" s="123">
        <f t="shared" si="87"/>
        <v>43.333333333333336</v>
      </c>
      <c r="R212" s="123">
        <f t="shared" si="87"/>
        <v>31.333333333333332</v>
      </c>
      <c r="S212" s="151">
        <f t="shared" si="87"/>
        <v>23</v>
      </c>
      <c r="T212" s="150">
        <f>SUM(G212:S212)</f>
        <v>278</v>
      </c>
      <c r="U212" s="150">
        <f>SUM(U211*2+U210)/3</f>
        <v>14.762318840579709</v>
      </c>
      <c r="V212" s="122"/>
    </row>
    <row r="213" spans="1:22" ht="13.5" customHeight="1" x14ac:dyDescent="0.25">
      <c r="A213" s="471"/>
      <c r="B213" s="473"/>
      <c r="C213" s="474"/>
      <c r="D213" s="474"/>
      <c r="E213" s="483"/>
      <c r="F213" s="322" t="s">
        <v>44</v>
      </c>
      <c r="G213" s="9" t="s">
        <v>1</v>
      </c>
      <c r="H213" s="123">
        <v>16</v>
      </c>
      <c r="I213" s="123"/>
      <c r="J213" s="123">
        <v>18</v>
      </c>
      <c r="K213" s="123">
        <v>15</v>
      </c>
      <c r="L213" s="123">
        <v>13</v>
      </c>
      <c r="M213" s="123">
        <v>2</v>
      </c>
      <c r="N213" s="123">
        <v>16</v>
      </c>
      <c r="O213" s="123">
        <v>7</v>
      </c>
      <c r="P213" s="123"/>
      <c r="Q213" s="123">
        <v>14</v>
      </c>
      <c r="R213" s="123">
        <v>14</v>
      </c>
      <c r="S213" s="150">
        <v>14</v>
      </c>
      <c r="T213" s="150">
        <f>SUM(H213:S213)</f>
        <v>129</v>
      </c>
      <c r="U213" s="150">
        <f>SUM(H213:S213)/11</f>
        <v>11.727272727272727</v>
      </c>
      <c r="V213" s="122"/>
    </row>
    <row r="214" spans="1:22" ht="13.5" customHeight="1" x14ac:dyDescent="0.25">
      <c r="A214" s="471"/>
      <c r="B214" s="473"/>
      <c r="C214" s="474"/>
      <c r="D214" s="474"/>
      <c r="E214" s="483"/>
      <c r="F214" s="322"/>
      <c r="G214" s="9" t="s">
        <v>2</v>
      </c>
      <c r="H214" s="123">
        <v>36</v>
      </c>
      <c r="I214" s="123"/>
      <c r="J214" s="123">
        <v>60</v>
      </c>
      <c r="K214" s="123">
        <v>57</v>
      </c>
      <c r="L214" s="123">
        <v>29</v>
      </c>
      <c r="M214" s="123">
        <v>24</v>
      </c>
      <c r="N214" s="123">
        <v>19</v>
      </c>
      <c r="O214" s="123">
        <v>16</v>
      </c>
      <c r="P214" s="123"/>
      <c r="Q214" s="123">
        <v>64</v>
      </c>
      <c r="R214" s="123">
        <v>39</v>
      </c>
      <c r="S214" s="150">
        <v>22</v>
      </c>
      <c r="T214" s="150">
        <f>SUM(H214:S214)</f>
        <v>366</v>
      </c>
      <c r="U214" s="150">
        <f>SUM(H214:S214)/24</f>
        <v>15.25</v>
      </c>
      <c r="V214" s="122"/>
    </row>
    <row r="215" spans="1:22" ht="13.5" customHeight="1" x14ac:dyDescent="0.25">
      <c r="A215" s="471"/>
      <c r="B215" s="473"/>
      <c r="C215" s="474"/>
      <c r="D215" s="474"/>
      <c r="E215" s="483"/>
      <c r="F215" s="322"/>
      <c r="G215" s="23" t="s">
        <v>23</v>
      </c>
      <c r="H215" s="123">
        <f t="shared" ref="H215:S215" si="88">+(H214*2+H213)/3</f>
        <v>29.333333333333332</v>
      </c>
      <c r="I215" s="123">
        <f t="shared" si="88"/>
        <v>0</v>
      </c>
      <c r="J215" s="277">
        <f t="shared" si="88"/>
        <v>46</v>
      </c>
      <c r="K215" s="123">
        <f t="shared" si="88"/>
        <v>43</v>
      </c>
      <c r="L215" s="123">
        <f t="shared" si="88"/>
        <v>23.666666666666668</v>
      </c>
      <c r="M215" s="123">
        <f t="shared" si="88"/>
        <v>16.666666666666668</v>
      </c>
      <c r="N215" s="123">
        <f t="shared" si="88"/>
        <v>18</v>
      </c>
      <c r="O215" s="123">
        <f t="shared" si="88"/>
        <v>13</v>
      </c>
      <c r="P215" s="123">
        <f t="shared" si="88"/>
        <v>0</v>
      </c>
      <c r="Q215" s="123">
        <f t="shared" si="88"/>
        <v>47.333333333333336</v>
      </c>
      <c r="R215" s="123">
        <f t="shared" si="88"/>
        <v>30.666666666666668</v>
      </c>
      <c r="S215" s="151">
        <f t="shared" si="88"/>
        <v>19.333333333333332</v>
      </c>
      <c r="T215" s="150">
        <f>SUM(G215:S215)</f>
        <v>287</v>
      </c>
      <c r="U215" s="150">
        <f>SUM(U214*2+U213)/3</f>
        <v>14.075757575757576</v>
      </c>
      <c r="V215" s="122"/>
    </row>
    <row r="216" spans="1:22" ht="13.5" customHeight="1" thickBot="1" x14ac:dyDescent="0.3">
      <c r="A216" s="471"/>
      <c r="B216" s="473"/>
      <c r="C216" s="474"/>
      <c r="D216" s="474"/>
      <c r="E216" s="484"/>
      <c r="F216" s="486" t="s">
        <v>21</v>
      </c>
      <c r="G216" s="486"/>
      <c r="H216" s="124">
        <f>SUM(H212,H215)/2</f>
        <v>30.166666666666664</v>
      </c>
      <c r="I216" s="124"/>
      <c r="J216" s="124">
        <f t="shared" ref="J216:O216" si="89">SUM(J212,J215)/2</f>
        <v>45.833333333333329</v>
      </c>
      <c r="K216" s="124">
        <f t="shared" si="89"/>
        <v>43</v>
      </c>
      <c r="L216" s="124">
        <f t="shared" si="89"/>
        <v>14.666666666666668</v>
      </c>
      <c r="M216" s="124">
        <f t="shared" si="89"/>
        <v>20.333333333333336</v>
      </c>
      <c r="N216" s="124">
        <f t="shared" si="89"/>
        <v>17.5</v>
      </c>
      <c r="O216" s="124">
        <f t="shared" si="89"/>
        <v>13.5</v>
      </c>
      <c r="P216" s="124"/>
      <c r="Q216" s="124">
        <f>SUM(Q212,Q215)/2</f>
        <v>45.333333333333336</v>
      </c>
      <c r="R216" s="124">
        <f>SUM(R212,R215)/2</f>
        <v>31</v>
      </c>
      <c r="S216" s="152">
        <f>SUM(S212,S215)/2</f>
        <v>21.166666666666664</v>
      </c>
      <c r="T216" s="152"/>
      <c r="U216" s="153">
        <f>SUM(U212,U215)/2</f>
        <v>14.419038208168644</v>
      </c>
      <c r="V216" s="125"/>
    </row>
    <row r="217" spans="1:22" ht="13.5" customHeight="1" x14ac:dyDescent="0.25">
      <c r="A217" s="470">
        <v>34</v>
      </c>
      <c r="B217" s="472"/>
      <c r="C217" s="474"/>
      <c r="D217" s="474"/>
      <c r="E217" s="478" t="s">
        <v>649</v>
      </c>
      <c r="F217" s="319" t="s">
        <v>16</v>
      </c>
      <c r="G217" s="12" t="s">
        <v>1</v>
      </c>
      <c r="H217" s="72">
        <v>16</v>
      </c>
      <c r="I217" s="72"/>
      <c r="J217" s="72">
        <v>17</v>
      </c>
      <c r="K217" s="72">
        <v>15</v>
      </c>
      <c r="L217" s="72">
        <v>15</v>
      </c>
      <c r="M217" s="72">
        <v>13</v>
      </c>
      <c r="N217" s="72">
        <v>16</v>
      </c>
      <c r="O217" s="72">
        <v>15</v>
      </c>
      <c r="P217" s="72"/>
      <c r="Q217" s="72">
        <v>14</v>
      </c>
      <c r="R217" s="72">
        <v>10</v>
      </c>
      <c r="S217" s="143">
        <v>13</v>
      </c>
      <c r="T217" s="143">
        <f>SUM(H217:S217)</f>
        <v>144</v>
      </c>
      <c r="U217" s="143">
        <f>SUM(H217:S217)/10</f>
        <v>14.4</v>
      </c>
      <c r="V217" s="16"/>
    </row>
    <row r="218" spans="1:22" ht="13.5" customHeight="1" x14ac:dyDescent="0.25">
      <c r="A218" s="471"/>
      <c r="B218" s="473"/>
      <c r="C218" s="474"/>
      <c r="D218" s="474"/>
      <c r="E218" s="478"/>
      <c r="F218" s="320"/>
      <c r="G218" s="9" t="s">
        <v>2</v>
      </c>
      <c r="H218" s="72">
        <v>38</v>
      </c>
      <c r="I218" s="72"/>
      <c r="J218" s="72">
        <v>60</v>
      </c>
      <c r="K218" s="72">
        <v>48</v>
      </c>
      <c r="L218" s="72">
        <v>36</v>
      </c>
      <c r="M218" s="72">
        <v>24</v>
      </c>
      <c r="N218" s="72">
        <v>18</v>
      </c>
      <c r="O218" s="72">
        <v>13</v>
      </c>
      <c r="P218" s="72"/>
      <c r="Q218" s="72">
        <v>58</v>
      </c>
      <c r="R218" s="72">
        <v>42</v>
      </c>
      <c r="S218" s="70">
        <v>26</v>
      </c>
      <c r="T218" s="70">
        <f>SUM(H218:S218)</f>
        <v>363</v>
      </c>
      <c r="U218" s="70">
        <f>SUM(H218:S218)/23</f>
        <v>15.782608695652174</v>
      </c>
      <c r="V218" s="36"/>
    </row>
    <row r="219" spans="1:22" ht="13.5" customHeight="1" x14ac:dyDescent="0.25">
      <c r="A219" s="471"/>
      <c r="B219" s="473"/>
      <c r="C219" s="474"/>
      <c r="D219" s="474"/>
      <c r="E219" s="478"/>
      <c r="F219" s="321"/>
      <c r="G219" s="23" t="s">
        <v>22</v>
      </c>
      <c r="H219" s="72">
        <f t="shared" ref="H219:S219" si="90">+(H218*2+H217)/3</f>
        <v>30.666666666666668</v>
      </c>
      <c r="I219" s="72">
        <f t="shared" si="90"/>
        <v>0</v>
      </c>
      <c r="J219" s="72">
        <f t="shared" si="90"/>
        <v>45.666666666666664</v>
      </c>
      <c r="K219" s="72">
        <f t="shared" si="90"/>
        <v>37</v>
      </c>
      <c r="L219" s="72">
        <f t="shared" si="90"/>
        <v>29</v>
      </c>
      <c r="M219" s="72">
        <f t="shared" si="90"/>
        <v>20.333333333333332</v>
      </c>
      <c r="N219" s="72">
        <f t="shared" si="90"/>
        <v>17.333333333333332</v>
      </c>
      <c r="O219" s="72">
        <f t="shared" si="90"/>
        <v>13.666666666666666</v>
      </c>
      <c r="P219" s="72">
        <f t="shared" si="90"/>
        <v>0</v>
      </c>
      <c r="Q219" s="72">
        <f t="shared" si="90"/>
        <v>43.333333333333336</v>
      </c>
      <c r="R219" s="72">
        <f t="shared" si="90"/>
        <v>31.333333333333332</v>
      </c>
      <c r="S219" s="76">
        <f t="shared" si="90"/>
        <v>21.666666666666668</v>
      </c>
      <c r="T219" s="70">
        <f>SUM(G219:S219)</f>
        <v>290</v>
      </c>
      <c r="U219" s="70">
        <f>SUM(U218*2+U217)/3</f>
        <v>15.321739130434784</v>
      </c>
      <c r="V219" s="36"/>
    </row>
    <row r="220" spans="1:22" ht="13.5" customHeight="1" x14ac:dyDescent="0.25">
      <c r="A220" s="471"/>
      <c r="B220" s="473"/>
      <c r="C220" s="474"/>
      <c r="D220" s="474"/>
      <c r="E220" s="478"/>
      <c r="F220" s="322" t="s">
        <v>20</v>
      </c>
      <c r="G220" s="9" t="s">
        <v>1</v>
      </c>
      <c r="H220" s="72">
        <v>14</v>
      </c>
      <c r="I220" s="72"/>
      <c r="J220" s="72">
        <v>18</v>
      </c>
      <c r="K220" s="72">
        <v>16</v>
      </c>
      <c r="L220" s="72">
        <v>15</v>
      </c>
      <c r="M220" s="72">
        <v>13</v>
      </c>
      <c r="N220" s="72">
        <v>16</v>
      </c>
      <c r="O220" s="72">
        <v>17</v>
      </c>
      <c r="P220" s="72"/>
      <c r="Q220" s="72">
        <v>16</v>
      </c>
      <c r="R220" s="72">
        <v>14</v>
      </c>
      <c r="S220" s="70">
        <v>16</v>
      </c>
      <c r="T220" s="70">
        <f>SUM(H220:S220)</f>
        <v>155</v>
      </c>
      <c r="U220" s="70">
        <f>SUM(H220:S220)/10</f>
        <v>15.5</v>
      </c>
      <c r="V220" s="36"/>
    </row>
    <row r="221" spans="1:22" ht="13.5" customHeight="1" x14ac:dyDescent="0.25">
      <c r="A221" s="471"/>
      <c r="B221" s="473"/>
      <c r="C221" s="474"/>
      <c r="D221" s="474"/>
      <c r="E221" s="478"/>
      <c r="F221" s="322"/>
      <c r="G221" s="9" t="s">
        <v>2</v>
      </c>
      <c r="H221" s="72">
        <v>39</v>
      </c>
      <c r="I221" s="72"/>
      <c r="J221" s="72">
        <v>60</v>
      </c>
      <c r="K221" s="72">
        <v>57</v>
      </c>
      <c r="L221" s="72">
        <v>32</v>
      </c>
      <c r="M221" s="72">
        <v>22</v>
      </c>
      <c r="N221" s="72">
        <v>19</v>
      </c>
      <c r="O221" s="72">
        <v>16</v>
      </c>
      <c r="P221" s="72"/>
      <c r="Q221" s="72">
        <v>68</v>
      </c>
      <c r="R221" s="72">
        <v>42</v>
      </c>
      <c r="S221" s="70">
        <v>28</v>
      </c>
      <c r="T221" s="70">
        <f>SUM(H221:S221)</f>
        <v>383</v>
      </c>
      <c r="U221" s="70">
        <f>SUM(H221:S221)/23</f>
        <v>16.652173913043477</v>
      </c>
      <c r="V221" s="36"/>
    </row>
    <row r="222" spans="1:22" ht="13.5" customHeight="1" x14ac:dyDescent="0.25">
      <c r="A222" s="471"/>
      <c r="B222" s="473"/>
      <c r="C222" s="474"/>
      <c r="D222" s="474"/>
      <c r="E222" s="478"/>
      <c r="F222" s="322"/>
      <c r="G222" s="23" t="s">
        <v>23</v>
      </c>
      <c r="H222" s="72">
        <f t="shared" ref="H222:S222" si="91">+(H221*2+H220)/3</f>
        <v>30.666666666666668</v>
      </c>
      <c r="I222" s="72">
        <f t="shared" si="91"/>
        <v>0</v>
      </c>
      <c r="J222" s="72">
        <f t="shared" si="91"/>
        <v>46</v>
      </c>
      <c r="K222" s="72">
        <f t="shared" si="91"/>
        <v>43.333333333333336</v>
      </c>
      <c r="L222" s="72">
        <f t="shared" si="91"/>
        <v>26.333333333333332</v>
      </c>
      <c r="M222" s="72">
        <f t="shared" si="91"/>
        <v>19</v>
      </c>
      <c r="N222" s="72">
        <f t="shared" si="91"/>
        <v>18</v>
      </c>
      <c r="O222" s="72">
        <f t="shared" si="91"/>
        <v>16.333333333333332</v>
      </c>
      <c r="P222" s="72">
        <f t="shared" si="91"/>
        <v>0</v>
      </c>
      <c r="Q222" s="72">
        <f t="shared" si="91"/>
        <v>50.666666666666664</v>
      </c>
      <c r="R222" s="72">
        <f t="shared" si="91"/>
        <v>32.666666666666664</v>
      </c>
      <c r="S222" s="76">
        <f t="shared" si="91"/>
        <v>24</v>
      </c>
      <c r="T222" s="70">
        <f>SUM(G222:S222)</f>
        <v>307</v>
      </c>
      <c r="U222" s="70">
        <f>SUM(U221*2+U220)/3</f>
        <v>16.268115942028984</v>
      </c>
      <c r="V222" s="36"/>
    </row>
    <row r="223" spans="1:22" ht="13.5" customHeight="1" thickBot="1" x14ac:dyDescent="0.3">
      <c r="A223" s="471"/>
      <c r="B223" s="473"/>
      <c r="C223" s="474"/>
      <c r="D223" s="474"/>
      <c r="E223" s="478"/>
      <c r="F223" s="486" t="s">
        <v>21</v>
      </c>
      <c r="G223" s="486"/>
      <c r="H223" s="101">
        <f>SUM(H219,H222)/2</f>
        <v>30.666666666666668</v>
      </c>
      <c r="I223" s="101">
        <f t="shared" ref="I223:S223" si="92">SUM(I219,I222)/2</f>
        <v>0</v>
      </c>
      <c r="J223" s="101">
        <f t="shared" si="92"/>
        <v>45.833333333333329</v>
      </c>
      <c r="K223" s="101">
        <f t="shared" si="92"/>
        <v>40.166666666666671</v>
      </c>
      <c r="L223" s="101">
        <f t="shared" si="92"/>
        <v>27.666666666666664</v>
      </c>
      <c r="M223" s="101">
        <f t="shared" si="92"/>
        <v>19.666666666666664</v>
      </c>
      <c r="N223" s="101">
        <f t="shared" si="92"/>
        <v>17.666666666666664</v>
      </c>
      <c r="O223" s="101">
        <f t="shared" si="92"/>
        <v>15</v>
      </c>
      <c r="P223" s="101">
        <f t="shared" si="92"/>
        <v>0</v>
      </c>
      <c r="Q223" s="101">
        <f t="shared" si="92"/>
        <v>47</v>
      </c>
      <c r="R223" s="101">
        <f t="shared" si="92"/>
        <v>32</v>
      </c>
      <c r="S223" s="146">
        <f t="shared" si="92"/>
        <v>22.833333333333336</v>
      </c>
      <c r="T223" s="146"/>
      <c r="U223" s="147">
        <f>SUM(U219,U222)/2</f>
        <v>15.794927536231885</v>
      </c>
      <c r="V223" s="99"/>
    </row>
    <row r="224" spans="1:22" ht="13.5" customHeight="1" x14ac:dyDescent="0.25">
      <c r="A224" s="470">
        <v>35</v>
      </c>
      <c r="B224" s="472"/>
      <c r="C224" s="474"/>
      <c r="D224" s="474"/>
      <c r="E224" s="478" t="s">
        <v>650</v>
      </c>
      <c r="F224" s="319" t="s">
        <v>16</v>
      </c>
      <c r="G224" s="12" t="s">
        <v>1</v>
      </c>
      <c r="H224" s="72">
        <v>13</v>
      </c>
      <c r="I224" s="72"/>
      <c r="J224" s="72">
        <v>15</v>
      </c>
      <c r="K224" s="72">
        <v>15</v>
      </c>
      <c r="L224" s="72">
        <v>15</v>
      </c>
      <c r="M224" s="72">
        <v>14</v>
      </c>
      <c r="N224" s="72">
        <v>13</v>
      </c>
      <c r="O224" s="72">
        <v>15</v>
      </c>
      <c r="P224" s="72"/>
      <c r="Q224" s="72">
        <v>10</v>
      </c>
      <c r="R224" s="72">
        <v>10</v>
      </c>
      <c r="S224" s="143">
        <v>10</v>
      </c>
      <c r="T224" s="143">
        <f>SUM(H224:S224)</f>
        <v>130</v>
      </c>
      <c r="U224" s="143">
        <f>SUM(H224:S224)/10</f>
        <v>13</v>
      </c>
      <c r="V224" s="16"/>
    </row>
    <row r="225" spans="1:22" ht="13.5" customHeight="1" x14ac:dyDescent="0.25">
      <c r="A225" s="471"/>
      <c r="B225" s="473"/>
      <c r="C225" s="474"/>
      <c r="D225" s="474"/>
      <c r="E225" s="478"/>
      <c r="F225" s="320"/>
      <c r="G225" s="9" t="s">
        <v>2</v>
      </c>
      <c r="H225" s="72">
        <v>20</v>
      </c>
      <c r="I225" s="72"/>
      <c r="J225" s="72">
        <v>32</v>
      </c>
      <c r="K225" s="72">
        <v>36</v>
      </c>
      <c r="L225" s="72">
        <v>30</v>
      </c>
      <c r="M225" s="72">
        <v>22</v>
      </c>
      <c r="N225" s="72">
        <v>9</v>
      </c>
      <c r="O225" s="72">
        <v>5</v>
      </c>
      <c r="P225" s="72"/>
      <c r="Q225" s="72">
        <v>20</v>
      </c>
      <c r="R225" s="72">
        <v>39</v>
      </c>
      <c r="S225" s="70">
        <v>22</v>
      </c>
      <c r="T225" s="70">
        <f>SUM(H225:S225)</f>
        <v>235</v>
      </c>
      <c r="U225" s="70">
        <f>SUM(H225:S225)/23</f>
        <v>10.217391304347826</v>
      </c>
      <c r="V225" s="36"/>
    </row>
    <row r="226" spans="1:22" ht="13.5" customHeight="1" x14ac:dyDescent="0.25">
      <c r="A226" s="471"/>
      <c r="B226" s="473"/>
      <c r="C226" s="474"/>
      <c r="D226" s="474"/>
      <c r="E226" s="478"/>
      <c r="F226" s="321"/>
      <c r="G226" s="23" t="s">
        <v>22</v>
      </c>
      <c r="H226" s="72">
        <f t="shared" ref="H226:S226" si="93">+(H225*2+H224)/3</f>
        <v>17.666666666666668</v>
      </c>
      <c r="I226" s="72">
        <f t="shared" si="93"/>
        <v>0</v>
      </c>
      <c r="J226" s="72">
        <f t="shared" si="93"/>
        <v>26.333333333333332</v>
      </c>
      <c r="K226" s="72">
        <f t="shared" si="93"/>
        <v>29</v>
      </c>
      <c r="L226" s="72">
        <f t="shared" si="93"/>
        <v>25</v>
      </c>
      <c r="M226" s="72">
        <f t="shared" si="93"/>
        <v>19.333333333333332</v>
      </c>
      <c r="N226" s="72">
        <f t="shared" si="93"/>
        <v>10.333333333333334</v>
      </c>
      <c r="O226" s="72">
        <f t="shared" si="93"/>
        <v>8.3333333333333339</v>
      </c>
      <c r="P226" s="72">
        <f t="shared" si="93"/>
        <v>0</v>
      </c>
      <c r="Q226" s="72">
        <f t="shared" si="93"/>
        <v>16.666666666666668</v>
      </c>
      <c r="R226" s="72">
        <f t="shared" si="93"/>
        <v>29.333333333333332</v>
      </c>
      <c r="S226" s="76">
        <f t="shared" si="93"/>
        <v>18</v>
      </c>
      <c r="T226" s="70">
        <f>SUM(G226:S226)</f>
        <v>200</v>
      </c>
      <c r="U226" s="70">
        <f>SUM(U225*2+U224)/3</f>
        <v>11.144927536231885</v>
      </c>
      <c r="V226" s="36"/>
    </row>
    <row r="227" spans="1:22" ht="13.5" customHeight="1" x14ac:dyDescent="0.25">
      <c r="A227" s="471"/>
      <c r="B227" s="473"/>
      <c r="C227" s="474"/>
      <c r="D227" s="474"/>
      <c r="E227" s="478"/>
      <c r="F227" s="322" t="s">
        <v>20</v>
      </c>
      <c r="G227" s="9" t="s">
        <v>1</v>
      </c>
      <c r="H227" s="72">
        <v>16</v>
      </c>
      <c r="I227" s="72"/>
      <c r="J227" s="72">
        <v>15</v>
      </c>
      <c r="K227" s="72">
        <v>16</v>
      </c>
      <c r="L227" s="72">
        <v>12</v>
      </c>
      <c r="M227" s="72">
        <v>12</v>
      </c>
      <c r="N227" s="72">
        <v>12</v>
      </c>
      <c r="O227" s="72">
        <v>16</v>
      </c>
      <c r="P227" s="72"/>
      <c r="Q227" s="72">
        <v>10</v>
      </c>
      <c r="R227" s="72">
        <v>13</v>
      </c>
      <c r="S227" s="70">
        <v>16</v>
      </c>
      <c r="T227" s="70">
        <f>SUM(H227:S227)</f>
        <v>138</v>
      </c>
      <c r="U227" s="70">
        <f>SUM(H227:S227)/10</f>
        <v>13.8</v>
      </c>
      <c r="V227" s="36"/>
    </row>
    <row r="228" spans="1:22" ht="13.5" customHeight="1" x14ac:dyDescent="0.25">
      <c r="A228" s="471"/>
      <c r="B228" s="473"/>
      <c r="C228" s="474"/>
      <c r="D228" s="474"/>
      <c r="E228" s="478"/>
      <c r="F228" s="322"/>
      <c r="G228" s="9" t="s">
        <v>2</v>
      </c>
      <c r="H228" s="72">
        <v>20</v>
      </c>
      <c r="I228" s="72"/>
      <c r="J228" s="72">
        <v>30</v>
      </c>
      <c r="K228" s="72">
        <v>36</v>
      </c>
      <c r="L228" s="72">
        <v>24</v>
      </c>
      <c r="M228" s="72">
        <v>24</v>
      </c>
      <c r="N228" s="72">
        <v>13</v>
      </c>
      <c r="O228" s="72">
        <v>13</v>
      </c>
      <c r="P228" s="72"/>
      <c r="Q228" s="72">
        <v>8</v>
      </c>
      <c r="R228" s="72">
        <v>32</v>
      </c>
      <c r="S228" s="70">
        <v>28</v>
      </c>
      <c r="T228" s="70">
        <f>SUM(H228:S228)</f>
        <v>228</v>
      </c>
      <c r="U228" s="70">
        <f>SUM(H228:S228)/23</f>
        <v>9.9130434782608692</v>
      </c>
      <c r="V228" s="36"/>
    </row>
    <row r="229" spans="1:22" ht="13.5" customHeight="1" x14ac:dyDescent="0.25">
      <c r="A229" s="471"/>
      <c r="B229" s="473"/>
      <c r="C229" s="474"/>
      <c r="D229" s="474"/>
      <c r="E229" s="478"/>
      <c r="F229" s="322"/>
      <c r="G229" s="23" t="s">
        <v>23</v>
      </c>
      <c r="H229" s="72">
        <f t="shared" ref="H229:S229" si="94">+(H228*2+H227)/3</f>
        <v>18.666666666666668</v>
      </c>
      <c r="I229" s="72">
        <f t="shared" si="94"/>
        <v>0</v>
      </c>
      <c r="J229" s="72">
        <f t="shared" si="94"/>
        <v>25</v>
      </c>
      <c r="K229" s="72">
        <f t="shared" si="94"/>
        <v>29.333333333333332</v>
      </c>
      <c r="L229" s="72">
        <f t="shared" si="94"/>
        <v>20</v>
      </c>
      <c r="M229" s="72">
        <f t="shared" si="94"/>
        <v>20</v>
      </c>
      <c r="N229" s="72">
        <f t="shared" si="94"/>
        <v>12.666666666666666</v>
      </c>
      <c r="O229" s="72">
        <f t="shared" si="94"/>
        <v>14</v>
      </c>
      <c r="P229" s="72">
        <f t="shared" si="94"/>
        <v>0</v>
      </c>
      <c r="Q229" s="72">
        <f t="shared" si="94"/>
        <v>8.6666666666666661</v>
      </c>
      <c r="R229" s="72">
        <f t="shared" si="94"/>
        <v>25.666666666666668</v>
      </c>
      <c r="S229" s="76">
        <f t="shared" si="94"/>
        <v>24</v>
      </c>
      <c r="T229" s="70">
        <f>SUM(G229:S229)</f>
        <v>198</v>
      </c>
      <c r="U229" s="70">
        <f>SUM(U228*2+U227)/3</f>
        <v>11.208695652173914</v>
      </c>
      <c r="V229" s="36"/>
    </row>
    <row r="230" spans="1:22" ht="13.5" customHeight="1" thickBot="1" x14ac:dyDescent="0.3">
      <c r="A230" s="471"/>
      <c r="B230" s="473"/>
      <c r="C230" s="474"/>
      <c r="D230" s="474"/>
      <c r="E230" s="478"/>
      <c r="F230" s="486" t="s">
        <v>21</v>
      </c>
      <c r="G230" s="486"/>
      <c r="H230" s="101">
        <f>SUM(H226,H229)/2</f>
        <v>18.166666666666668</v>
      </c>
      <c r="I230" s="101">
        <f t="shared" ref="I230:S230" si="95">SUM(I226,I229)/2</f>
        <v>0</v>
      </c>
      <c r="J230" s="101">
        <f t="shared" si="95"/>
        <v>25.666666666666664</v>
      </c>
      <c r="K230" s="101">
        <f t="shared" si="95"/>
        <v>29.166666666666664</v>
      </c>
      <c r="L230" s="101">
        <f t="shared" si="95"/>
        <v>22.5</v>
      </c>
      <c r="M230" s="101">
        <f t="shared" si="95"/>
        <v>19.666666666666664</v>
      </c>
      <c r="N230" s="101">
        <f t="shared" si="95"/>
        <v>11.5</v>
      </c>
      <c r="O230" s="101">
        <f t="shared" si="95"/>
        <v>11.166666666666668</v>
      </c>
      <c r="P230" s="101">
        <f t="shared" si="95"/>
        <v>0</v>
      </c>
      <c r="Q230" s="101">
        <f t="shared" si="95"/>
        <v>12.666666666666668</v>
      </c>
      <c r="R230" s="101">
        <f t="shared" si="95"/>
        <v>27.5</v>
      </c>
      <c r="S230" s="146">
        <f t="shared" si="95"/>
        <v>21</v>
      </c>
      <c r="T230" s="146"/>
      <c r="U230" s="147">
        <f>SUM(U226,U229)/2</f>
        <v>11.176811594202899</v>
      </c>
      <c r="V230" s="99"/>
    </row>
    <row r="231" spans="1:22" ht="13.5" customHeight="1" x14ac:dyDescent="0.25">
      <c r="A231" s="470">
        <v>36</v>
      </c>
      <c r="B231" s="472"/>
      <c r="C231" s="474"/>
      <c r="D231" s="474"/>
      <c r="E231" s="478" t="s">
        <v>651</v>
      </c>
      <c r="F231" s="319" t="s">
        <v>16</v>
      </c>
      <c r="G231" s="12" t="s">
        <v>1</v>
      </c>
      <c r="H231" s="72">
        <v>16</v>
      </c>
      <c r="I231" s="72"/>
      <c r="J231" s="72">
        <v>17</v>
      </c>
      <c r="K231" s="72">
        <v>17</v>
      </c>
      <c r="L231" s="72">
        <v>15</v>
      </c>
      <c r="M231" s="72">
        <v>15</v>
      </c>
      <c r="N231" s="72">
        <v>17</v>
      </c>
      <c r="O231" s="72">
        <v>15</v>
      </c>
      <c r="P231" s="72"/>
      <c r="Q231" s="72">
        <v>17</v>
      </c>
      <c r="R231" s="72">
        <v>12</v>
      </c>
      <c r="S231" s="143">
        <v>12</v>
      </c>
      <c r="T231" s="143">
        <f>SUM(H231:S231)</f>
        <v>153</v>
      </c>
      <c r="U231" s="143">
        <f>SUM(H231:S231)/10</f>
        <v>15.3</v>
      </c>
      <c r="V231" s="16"/>
    </row>
    <row r="232" spans="1:22" ht="13.5" customHeight="1" x14ac:dyDescent="0.25">
      <c r="A232" s="471"/>
      <c r="B232" s="473"/>
      <c r="C232" s="474"/>
      <c r="D232" s="474"/>
      <c r="E232" s="478"/>
      <c r="F232" s="320"/>
      <c r="G232" s="9" t="s">
        <v>2</v>
      </c>
      <c r="H232" s="72">
        <v>34</v>
      </c>
      <c r="I232" s="72"/>
      <c r="J232" s="72">
        <v>57</v>
      </c>
      <c r="K232" s="72">
        <v>57</v>
      </c>
      <c r="L232" s="72">
        <v>32</v>
      </c>
      <c r="M232" s="72">
        <v>26</v>
      </c>
      <c r="N232" s="72">
        <v>18</v>
      </c>
      <c r="O232" s="72">
        <v>17</v>
      </c>
      <c r="P232" s="72"/>
      <c r="Q232" s="72">
        <v>44</v>
      </c>
      <c r="R232" s="72">
        <v>39</v>
      </c>
      <c r="S232" s="70">
        <v>26</v>
      </c>
      <c r="T232" s="70">
        <f>SUM(H232:S232)</f>
        <v>350</v>
      </c>
      <c r="U232" s="70">
        <f>SUM(H232:S232)/23</f>
        <v>15.217391304347826</v>
      </c>
      <c r="V232" s="36"/>
    </row>
    <row r="233" spans="1:22" ht="13.5" customHeight="1" x14ac:dyDescent="0.25">
      <c r="A233" s="471"/>
      <c r="B233" s="473"/>
      <c r="C233" s="474"/>
      <c r="D233" s="474"/>
      <c r="E233" s="478"/>
      <c r="F233" s="321"/>
      <c r="G233" s="23" t="s">
        <v>22</v>
      </c>
      <c r="H233" s="72">
        <f t="shared" ref="H233:S233" si="96">+(H232*2+H231)/3</f>
        <v>28</v>
      </c>
      <c r="I233" s="72">
        <f t="shared" si="96"/>
        <v>0</v>
      </c>
      <c r="J233" s="72">
        <f t="shared" si="96"/>
        <v>43.666666666666664</v>
      </c>
      <c r="K233" s="72">
        <f t="shared" si="96"/>
        <v>43.666666666666664</v>
      </c>
      <c r="L233" s="72">
        <f t="shared" si="96"/>
        <v>26.333333333333332</v>
      </c>
      <c r="M233" s="72">
        <f t="shared" si="96"/>
        <v>22.333333333333332</v>
      </c>
      <c r="N233" s="72">
        <f t="shared" si="96"/>
        <v>17.666666666666668</v>
      </c>
      <c r="O233" s="72">
        <f t="shared" si="96"/>
        <v>16.333333333333332</v>
      </c>
      <c r="P233" s="72">
        <f t="shared" si="96"/>
        <v>0</v>
      </c>
      <c r="Q233" s="72">
        <f t="shared" si="96"/>
        <v>35</v>
      </c>
      <c r="R233" s="72">
        <f t="shared" si="96"/>
        <v>30</v>
      </c>
      <c r="S233" s="76">
        <f t="shared" si="96"/>
        <v>21.333333333333332</v>
      </c>
      <c r="T233" s="70">
        <f>SUM(G233:S233)</f>
        <v>284.33333333333331</v>
      </c>
      <c r="U233" s="70">
        <f>SUM(U232*2+U231)/3</f>
        <v>15.244927536231884</v>
      </c>
      <c r="V233" s="36"/>
    </row>
    <row r="234" spans="1:22" ht="13.5" customHeight="1" x14ac:dyDescent="0.25">
      <c r="A234" s="471"/>
      <c r="B234" s="473"/>
      <c r="C234" s="474"/>
      <c r="D234" s="474"/>
      <c r="E234" s="478"/>
      <c r="F234" s="322" t="s">
        <v>20</v>
      </c>
      <c r="G234" s="9" t="s">
        <v>1</v>
      </c>
      <c r="H234" s="72">
        <v>15</v>
      </c>
      <c r="I234" s="72"/>
      <c r="J234" s="72">
        <v>18</v>
      </c>
      <c r="K234" s="72">
        <v>17</v>
      </c>
      <c r="L234" s="72">
        <v>11</v>
      </c>
      <c r="M234" s="72">
        <v>14</v>
      </c>
      <c r="N234" s="72">
        <v>17</v>
      </c>
      <c r="O234" s="75">
        <v>14</v>
      </c>
      <c r="P234" s="72"/>
      <c r="Q234" s="72">
        <v>13</v>
      </c>
      <c r="R234" s="72">
        <v>13</v>
      </c>
      <c r="S234" s="70">
        <v>17</v>
      </c>
      <c r="T234" s="70">
        <f>SUM(H234:S234)</f>
        <v>149</v>
      </c>
      <c r="U234" s="70">
        <f>SUM(H234:S234)/10</f>
        <v>14.9</v>
      </c>
      <c r="V234" s="36"/>
    </row>
    <row r="235" spans="1:22" ht="13.5" customHeight="1" x14ac:dyDescent="0.25">
      <c r="A235" s="471"/>
      <c r="B235" s="473"/>
      <c r="C235" s="474"/>
      <c r="D235" s="474"/>
      <c r="E235" s="478"/>
      <c r="F235" s="322"/>
      <c r="G235" s="9" t="s">
        <v>2</v>
      </c>
      <c r="H235" s="72">
        <v>29</v>
      </c>
      <c r="I235" s="72"/>
      <c r="J235" s="72">
        <v>60</v>
      </c>
      <c r="K235" s="72">
        <v>57</v>
      </c>
      <c r="L235" s="72">
        <v>22</v>
      </c>
      <c r="M235" s="72">
        <v>28</v>
      </c>
      <c r="N235" s="72">
        <v>17</v>
      </c>
      <c r="O235" s="75">
        <v>13</v>
      </c>
      <c r="P235" s="72"/>
      <c r="Q235" s="72">
        <v>24</v>
      </c>
      <c r="R235" s="72">
        <v>38</v>
      </c>
      <c r="S235" s="70">
        <v>32</v>
      </c>
      <c r="T235" s="70">
        <f>SUM(H235:S235)</f>
        <v>320</v>
      </c>
      <c r="U235" s="70">
        <f>SUM(H235:S235)/23</f>
        <v>13.913043478260869</v>
      </c>
      <c r="V235" s="36"/>
    </row>
    <row r="236" spans="1:22" ht="13.5" customHeight="1" x14ac:dyDescent="0.25">
      <c r="A236" s="471"/>
      <c r="B236" s="473"/>
      <c r="C236" s="474"/>
      <c r="D236" s="474"/>
      <c r="E236" s="478"/>
      <c r="F236" s="322"/>
      <c r="G236" s="23" t="s">
        <v>23</v>
      </c>
      <c r="H236" s="72">
        <f t="shared" ref="H236:S236" si="97">+(H235*2+H234)/3</f>
        <v>24.333333333333332</v>
      </c>
      <c r="I236" s="72">
        <f t="shared" si="97"/>
        <v>0</v>
      </c>
      <c r="J236" s="72">
        <f t="shared" si="97"/>
        <v>46</v>
      </c>
      <c r="K236" s="72">
        <f t="shared" si="97"/>
        <v>43.666666666666664</v>
      </c>
      <c r="L236" s="72">
        <f t="shared" si="97"/>
        <v>18.333333333333332</v>
      </c>
      <c r="M236" s="72">
        <f t="shared" si="97"/>
        <v>23.333333333333332</v>
      </c>
      <c r="N236" s="72">
        <f t="shared" si="97"/>
        <v>17</v>
      </c>
      <c r="O236" s="72">
        <f t="shared" si="97"/>
        <v>13.333333333333334</v>
      </c>
      <c r="P236" s="72">
        <f t="shared" si="97"/>
        <v>0</v>
      </c>
      <c r="Q236" s="72">
        <f t="shared" si="97"/>
        <v>20.333333333333332</v>
      </c>
      <c r="R236" s="72">
        <f t="shared" si="97"/>
        <v>29.666666666666668</v>
      </c>
      <c r="S236" s="76">
        <f t="shared" si="97"/>
        <v>27</v>
      </c>
      <c r="T236" s="70">
        <f>SUM(G236:S236)</f>
        <v>263</v>
      </c>
      <c r="U236" s="70">
        <f>SUM(U235*2+U234)/3</f>
        <v>14.242028985507247</v>
      </c>
      <c r="V236" s="36"/>
    </row>
    <row r="237" spans="1:22" ht="13.5" customHeight="1" thickBot="1" x14ac:dyDescent="0.3">
      <c r="A237" s="471"/>
      <c r="B237" s="473"/>
      <c r="C237" s="474"/>
      <c r="D237" s="474"/>
      <c r="E237" s="478"/>
      <c r="F237" s="486" t="s">
        <v>21</v>
      </c>
      <c r="G237" s="486"/>
      <c r="H237" s="101">
        <f>SUM(H233,H236)/2</f>
        <v>26.166666666666664</v>
      </c>
      <c r="I237" s="101">
        <f t="shared" ref="I237:S237" si="98">SUM(I233,I236)/2</f>
        <v>0</v>
      </c>
      <c r="J237" s="101">
        <f t="shared" si="98"/>
        <v>44.833333333333329</v>
      </c>
      <c r="K237" s="101">
        <f t="shared" si="98"/>
        <v>43.666666666666664</v>
      </c>
      <c r="L237" s="101">
        <f t="shared" si="98"/>
        <v>22.333333333333332</v>
      </c>
      <c r="M237" s="101">
        <f t="shared" si="98"/>
        <v>22.833333333333332</v>
      </c>
      <c r="N237" s="101">
        <f t="shared" si="98"/>
        <v>17.333333333333336</v>
      </c>
      <c r="O237" s="101">
        <f t="shared" si="98"/>
        <v>14.833333333333332</v>
      </c>
      <c r="P237" s="101">
        <f t="shared" si="98"/>
        <v>0</v>
      </c>
      <c r="Q237" s="101">
        <f t="shared" si="98"/>
        <v>27.666666666666664</v>
      </c>
      <c r="R237" s="101">
        <f t="shared" si="98"/>
        <v>29.833333333333336</v>
      </c>
      <c r="S237" s="146">
        <f t="shared" si="98"/>
        <v>24.166666666666664</v>
      </c>
      <c r="T237" s="146"/>
      <c r="U237" s="147">
        <f>SUM(U233,U236)/2</f>
        <v>14.743478260869566</v>
      </c>
      <c r="V237" s="99"/>
    </row>
    <row r="238" spans="1:22" ht="13.5" customHeight="1" x14ac:dyDescent="0.25">
      <c r="A238" s="470">
        <v>37</v>
      </c>
      <c r="B238" s="472"/>
      <c r="C238" s="474"/>
      <c r="D238" s="474"/>
      <c r="E238" s="477"/>
      <c r="F238" s="319" t="s">
        <v>16</v>
      </c>
      <c r="G238" s="12" t="s">
        <v>1</v>
      </c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143"/>
      <c r="T238" s="143">
        <f>SUM(H238:S238)</f>
        <v>0</v>
      </c>
      <c r="U238" s="143">
        <f>SUM(H238:S238)/10</f>
        <v>0</v>
      </c>
      <c r="V238" s="16"/>
    </row>
    <row r="239" spans="1:22" ht="13.5" customHeight="1" x14ac:dyDescent="0.25">
      <c r="A239" s="471"/>
      <c r="B239" s="473"/>
      <c r="C239" s="474"/>
      <c r="D239" s="474"/>
      <c r="E239" s="477"/>
      <c r="F239" s="320"/>
      <c r="G239" s="9" t="s">
        <v>2</v>
      </c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0"/>
      <c r="T239" s="70">
        <f>SUM(H239:S239)</f>
        <v>0</v>
      </c>
      <c r="U239" s="70">
        <f>SUM(H239:S239)/23</f>
        <v>0</v>
      </c>
      <c r="V239" s="36"/>
    </row>
    <row r="240" spans="1:22" s="121" customFormat="1" ht="13.5" customHeight="1" x14ac:dyDescent="0.25">
      <c r="A240" s="471"/>
      <c r="B240" s="473"/>
      <c r="C240" s="474"/>
      <c r="D240" s="474"/>
      <c r="E240" s="477"/>
      <c r="F240" s="321"/>
      <c r="G240" s="23" t="s">
        <v>22</v>
      </c>
      <c r="H240" s="72">
        <f t="shared" ref="H240:S240" si="99">+(H239*2+H238)/3</f>
        <v>0</v>
      </c>
      <c r="I240" s="72">
        <f t="shared" si="99"/>
        <v>0</v>
      </c>
      <c r="J240" s="72">
        <f t="shared" si="99"/>
        <v>0</v>
      </c>
      <c r="K240" s="72">
        <f t="shared" si="99"/>
        <v>0</v>
      </c>
      <c r="L240" s="72">
        <f t="shared" si="99"/>
        <v>0</v>
      </c>
      <c r="M240" s="72">
        <f t="shared" si="99"/>
        <v>0</v>
      </c>
      <c r="N240" s="72">
        <f t="shared" si="99"/>
        <v>0</v>
      </c>
      <c r="O240" s="72">
        <f t="shared" si="99"/>
        <v>0</v>
      </c>
      <c r="P240" s="72">
        <f t="shared" si="99"/>
        <v>0</v>
      </c>
      <c r="Q240" s="72">
        <f t="shared" si="99"/>
        <v>0</v>
      </c>
      <c r="R240" s="72">
        <f t="shared" si="99"/>
        <v>0</v>
      </c>
      <c r="S240" s="76">
        <f t="shared" si="99"/>
        <v>0</v>
      </c>
      <c r="T240" s="70">
        <f>SUM(G240:S240)</f>
        <v>0</v>
      </c>
      <c r="U240" s="70">
        <f>SUM(U239*2+U238)/3</f>
        <v>0</v>
      </c>
      <c r="V240" s="36"/>
    </row>
    <row r="241" spans="1:22" s="121" customFormat="1" ht="13.5" customHeight="1" x14ac:dyDescent="0.25">
      <c r="A241" s="471"/>
      <c r="B241" s="473"/>
      <c r="C241" s="474"/>
      <c r="D241" s="474"/>
      <c r="E241" s="477"/>
      <c r="F241" s="322" t="s">
        <v>20</v>
      </c>
      <c r="G241" s="9" t="s">
        <v>1</v>
      </c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0"/>
      <c r="T241" s="70">
        <f>SUM(H241:S241)</f>
        <v>0</v>
      </c>
      <c r="U241" s="70">
        <f>SUM(H241:S241)/10</f>
        <v>0</v>
      </c>
      <c r="V241" s="36"/>
    </row>
    <row r="242" spans="1:22" s="121" customFormat="1" ht="13.5" customHeight="1" x14ac:dyDescent="0.25">
      <c r="A242" s="471"/>
      <c r="B242" s="473"/>
      <c r="C242" s="474"/>
      <c r="D242" s="474"/>
      <c r="E242" s="477"/>
      <c r="F242" s="322"/>
      <c r="G242" s="9" t="s">
        <v>2</v>
      </c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0"/>
      <c r="T242" s="70">
        <f>SUM(H242:S242)</f>
        <v>0</v>
      </c>
      <c r="U242" s="70">
        <f>SUM(H242:S242)/23</f>
        <v>0</v>
      </c>
      <c r="V242" s="36"/>
    </row>
    <row r="243" spans="1:22" s="121" customFormat="1" ht="13.5" customHeight="1" x14ac:dyDescent="0.25">
      <c r="A243" s="471"/>
      <c r="B243" s="473"/>
      <c r="C243" s="474"/>
      <c r="D243" s="474"/>
      <c r="E243" s="477"/>
      <c r="F243" s="322"/>
      <c r="G243" s="23" t="s">
        <v>23</v>
      </c>
      <c r="H243" s="72">
        <f t="shared" ref="H243:S243" si="100">+(H242*2+H241)/3</f>
        <v>0</v>
      </c>
      <c r="I243" s="72">
        <f t="shared" si="100"/>
        <v>0</v>
      </c>
      <c r="J243" s="72">
        <f t="shared" si="100"/>
        <v>0</v>
      </c>
      <c r="K243" s="72">
        <f t="shared" si="100"/>
        <v>0</v>
      </c>
      <c r="L243" s="72">
        <f t="shared" si="100"/>
        <v>0</v>
      </c>
      <c r="M243" s="72">
        <f t="shared" si="100"/>
        <v>0</v>
      </c>
      <c r="N243" s="72">
        <f t="shared" si="100"/>
        <v>0</v>
      </c>
      <c r="O243" s="72">
        <f t="shared" si="100"/>
        <v>0</v>
      </c>
      <c r="P243" s="72">
        <f t="shared" si="100"/>
        <v>0</v>
      </c>
      <c r="Q243" s="72">
        <f t="shared" si="100"/>
        <v>0</v>
      </c>
      <c r="R243" s="72">
        <f t="shared" si="100"/>
        <v>0</v>
      </c>
      <c r="S243" s="76">
        <f t="shared" si="100"/>
        <v>0</v>
      </c>
      <c r="T243" s="70">
        <f>SUM(G243:S243)</f>
        <v>0</v>
      </c>
      <c r="U243" s="70">
        <f>SUM(U242*2+U241)/3</f>
        <v>0</v>
      </c>
      <c r="V243" s="36"/>
    </row>
    <row r="244" spans="1:22" s="121" customFormat="1" ht="13.5" customHeight="1" thickBot="1" x14ac:dyDescent="0.3">
      <c r="A244" s="471"/>
      <c r="B244" s="473"/>
      <c r="C244" s="474"/>
      <c r="D244" s="474"/>
      <c r="E244" s="477"/>
      <c r="F244" s="486" t="s">
        <v>21</v>
      </c>
      <c r="G244" s="486"/>
      <c r="H244" s="101">
        <f>SUM(H240,H243)/2</f>
        <v>0</v>
      </c>
      <c r="I244" s="101">
        <f t="shared" ref="I244:S244" si="101">SUM(I240,I243)/2</f>
        <v>0</v>
      </c>
      <c r="J244" s="101">
        <f t="shared" si="101"/>
        <v>0</v>
      </c>
      <c r="K244" s="101">
        <f t="shared" si="101"/>
        <v>0</v>
      </c>
      <c r="L244" s="101">
        <f t="shared" si="101"/>
        <v>0</v>
      </c>
      <c r="M244" s="101">
        <f t="shared" si="101"/>
        <v>0</v>
      </c>
      <c r="N244" s="101">
        <f t="shared" si="101"/>
        <v>0</v>
      </c>
      <c r="O244" s="101">
        <f t="shared" si="101"/>
        <v>0</v>
      </c>
      <c r="P244" s="101">
        <f t="shared" si="101"/>
        <v>0</v>
      </c>
      <c r="Q244" s="101">
        <f t="shared" si="101"/>
        <v>0</v>
      </c>
      <c r="R244" s="101">
        <f t="shared" si="101"/>
        <v>0</v>
      </c>
      <c r="S244" s="146">
        <f t="shared" si="101"/>
        <v>0</v>
      </c>
      <c r="T244" s="146"/>
      <c r="U244" s="147">
        <f>SUM(U240,U243)/2</f>
        <v>0</v>
      </c>
      <c r="V244" s="99"/>
    </row>
    <row r="245" spans="1:22" s="121" customFormat="1" ht="13.5" customHeight="1" x14ac:dyDescent="0.25">
      <c r="A245" s="470">
        <v>38</v>
      </c>
      <c r="B245" s="472"/>
      <c r="C245" s="474"/>
      <c r="D245" s="474"/>
      <c r="E245" s="475"/>
      <c r="F245" s="319" t="s">
        <v>16</v>
      </c>
      <c r="G245" s="12" t="s">
        <v>1</v>
      </c>
      <c r="H245" s="154"/>
      <c r="I245" s="143"/>
      <c r="J245" s="143"/>
      <c r="K245" s="143"/>
      <c r="L245" s="143"/>
      <c r="M245" s="143"/>
      <c r="N245" s="155"/>
      <c r="O245" s="143"/>
      <c r="P245" s="143"/>
      <c r="Q245" s="143"/>
      <c r="R245" s="143"/>
      <c r="S245" s="143"/>
      <c r="T245" s="143">
        <f>SUM(H245:S245)</f>
        <v>0</v>
      </c>
      <c r="U245" s="143">
        <f>SUM(H245:S245)/10</f>
        <v>0</v>
      </c>
      <c r="V245" s="16"/>
    </row>
    <row r="246" spans="1:22" s="121" customFormat="1" ht="13.5" customHeight="1" x14ac:dyDescent="0.25">
      <c r="A246" s="471"/>
      <c r="B246" s="473"/>
      <c r="C246" s="474"/>
      <c r="D246" s="474"/>
      <c r="E246" s="475"/>
      <c r="F246" s="320"/>
      <c r="G246" s="9" t="s">
        <v>2</v>
      </c>
      <c r="H246" s="76"/>
      <c r="I246" s="70"/>
      <c r="J246" s="70"/>
      <c r="K246" s="70"/>
      <c r="L246" s="70"/>
      <c r="M246" s="70"/>
      <c r="N246" s="156"/>
      <c r="O246" s="70"/>
      <c r="P246" s="70"/>
      <c r="Q246" s="70"/>
      <c r="R246" s="70"/>
      <c r="S246" s="70"/>
      <c r="T246" s="70">
        <f>SUM(H246:S246)</f>
        <v>0</v>
      </c>
      <c r="U246" s="70">
        <f>SUM(H246:S246)/23</f>
        <v>0</v>
      </c>
      <c r="V246" s="36"/>
    </row>
    <row r="247" spans="1:22" ht="13.5" customHeight="1" x14ac:dyDescent="0.25">
      <c r="A247" s="471"/>
      <c r="B247" s="473"/>
      <c r="C247" s="474"/>
      <c r="D247" s="474"/>
      <c r="E247" s="475"/>
      <c r="F247" s="321"/>
      <c r="G247" s="23" t="s">
        <v>22</v>
      </c>
      <c r="H247" s="76">
        <f t="shared" ref="H247:S247" si="102">+(H246*2+H245)/3</f>
        <v>0</v>
      </c>
      <c r="I247" s="76">
        <f t="shared" si="102"/>
        <v>0</v>
      </c>
      <c r="J247" s="76">
        <f t="shared" si="102"/>
        <v>0</v>
      </c>
      <c r="K247" s="76">
        <f t="shared" si="102"/>
        <v>0</v>
      </c>
      <c r="L247" s="76">
        <f t="shared" si="102"/>
        <v>0</v>
      </c>
      <c r="M247" s="76">
        <f t="shared" si="102"/>
        <v>0</v>
      </c>
      <c r="N247" s="76">
        <f t="shared" si="102"/>
        <v>0</v>
      </c>
      <c r="O247" s="76">
        <f t="shared" si="102"/>
        <v>0</v>
      </c>
      <c r="P247" s="76">
        <f t="shared" si="102"/>
        <v>0</v>
      </c>
      <c r="Q247" s="76">
        <f t="shared" si="102"/>
        <v>0</v>
      </c>
      <c r="R247" s="76">
        <f t="shared" si="102"/>
        <v>0</v>
      </c>
      <c r="S247" s="76">
        <f t="shared" si="102"/>
        <v>0</v>
      </c>
      <c r="T247" s="70">
        <f>SUM(G247:S247)</f>
        <v>0</v>
      </c>
      <c r="U247" s="70">
        <f>SUM(U246*2+U245)/3</f>
        <v>0</v>
      </c>
      <c r="V247" s="36"/>
    </row>
    <row r="248" spans="1:22" ht="13.5" customHeight="1" x14ac:dyDescent="0.25">
      <c r="A248" s="471"/>
      <c r="B248" s="473"/>
      <c r="C248" s="474"/>
      <c r="D248" s="474"/>
      <c r="E248" s="475"/>
      <c r="F248" s="322" t="s">
        <v>20</v>
      </c>
      <c r="G248" s="9" t="s">
        <v>1</v>
      </c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>
        <f>SUM(H248:S248)</f>
        <v>0</v>
      </c>
      <c r="U248" s="70">
        <f>SUM(H248:S248)/10</f>
        <v>0</v>
      </c>
      <c r="V248" s="36"/>
    </row>
    <row r="249" spans="1:22" ht="13.5" customHeight="1" x14ac:dyDescent="0.25">
      <c r="A249" s="471"/>
      <c r="B249" s="473"/>
      <c r="C249" s="474"/>
      <c r="D249" s="474"/>
      <c r="E249" s="475"/>
      <c r="F249" s="322"/>
      <c r="G249" s="9" t="s">
        <v>2</v>
      </c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>
        <f>SUM(H249:S249)</f>
        <v>0</v>
      </c>
      <c r="U249" s="70">
        <f>SUM(H249:S249)/23</f>
        <v>0</v>
      </c>
      <c r="V249" s="36"/>
    </row>
    <row r="250" spans="1:22" ht="13.5" customHeight="1" x14ac:dyDescent="0.25">
      <c r="A250" s="471"/>
      <c r="B250" s="473"/>
      <c r="C250" s="474"/>
      <c r="D250" s="474"/>
      <c r="E250" s="475"/>
      <c r="F250" s="322"/>
      <c r="G250" s="23" t="s">
        <v>23</v>
      </c>
      <c r="H250" s="76">
        <f t="shared" ref="H250:S250" si="103">+(H249*2+H248)/3</f>
        <v>0</v>
      </c>
      <c r="I250" s="76">
        <f t="shared" si="103"/>
        <v>0</v>
      </c>
      <c r="J250" s="76">
        <f t="shared" si="103"/>
        <v>0</v>
      </c>
      <c r="K250" s="76">
        <f t="shared" si="103"/>
        <v>0</v>
      </c>
      <c r="L250" s="76">
        <f t="shared" si="103"/>
        <v>0</v>
      </c>
      <c r="M250" s="76">
        <f t="shared" si="103"/>
        <v>0</v>
      </c>
      <c r="N250" s="76">
        <f t="shared" si="103"/>
        <v>0</v>
      </c>
      <c r="O250" s="76">
        <f t="shared" si="103"/>
        <v>0</v>
      </c>
      <c r="P250" s="76">
        <f t="shared" si="103"/>
        <v>0</v>
      </c>
      <c r="Q250" s="76">
        <f t="shared" si="103"/>
        <v>0</v>
      </c>
      <c r="R250" s="76">
        <f t="shared" si="103"/>
        <v>0</v>
      </c>
      <c r="S250" s="76">
        <f t="shared" si="103"/>
        <v>0</v>
      </c>
      <c r="T250" s="70">
        <f>SUM(G250:S250)</f>
        <v>0</v>
      </c>
      <c r="U250" s="70">
        <f>SUM(U249*2+U248)/3</f>
        <v>0</v>
      </c>
      <c r="V250" s="36"/>
    </row>
    <row r="251" spans="1:22" ht="13.5" customHeight="1" thickBot="1" x14ac:dyDescent="0.3">
      <c r="A251" s="471"/>
      <c r="B251" s="473"/>
      <c r="C251" s="474"/>
      <c r="D251" s="474"/>
      <c r="E251" s="475"/>
      <c r="F251" s="476" t="s">
        <v>21</v>
      </c>
      <c r="G251" s="476"/>
      <c r="H251" s="145">
        <f>SUM(H247,H250)/2</f>
        <v>0</v>
      </c>
      <c r="I251" s="145">
        <f t="shared" ref="I251:S251" si="104">SUM(I247,I250)/2</f>
        <v>0</v>
      </c>
      <c r="J251" s="145">
        <f t="shared" si="104"/>
        <v>0</v>
      </c>
      <c r="K251" s="145">
        <f t="shared" si="104"/>
        <v>0</v>
      </c>
      <c r="L251" s="145">
        <f t="shared" si="104"/>
        <v>0</v>
      </c>
      <c r="M251" s="145">
        <f t="shared" si="104"/>
        <v>0</v>
      </c>
      <c r="N251" s="145">
        <f t="shared" si="104"/>
        <v>0</v>
      </c>
      <c r="O251" s="145">
        <f t="shared" si="104"/>
        <v>0</v>
      </c>
      <c r="P251" s="145">
        <f t="shared" si="104"/>
        <v>0</v>
      </c>
      <c r="Q251" s="145">
        <f t="shared" si="104"/>
        <v>0</v>
      </c>
      <c r="R251" s="145">
        <f t="shared" si="104"/>
        <v>0</v>
      </c>
      <c r="S251" s="145">
        <f t="shared" si="104"/>
        <v>0</v>
      </c>
      <c r="T251" s="157"/>
      <c r="U251" s="144">
        <f>SUM(U247,U250)/2</f>
        <v>0</v>
      </c>
      <c r="V251" s="11"/>
    </row>
    <row r="252" spans="1:22" ht="13.5" customHeight="1" x14ac:dyDescent="0.25">
      <c r="A252" s="470">
        <v>39</v>
      </c>
      <c r="B252" s="472"/>
      <c r="C252" s="474"/>
      <c r="D252" s="474"/>
      <c r="E252" s="475"/>
      <c r="F252" s="319" t="s">
        <v>16</v>
      </c>
      <c r="G252" s="12" t="s">
        <v>1</v>
      </c>
      <c r="H252" s="154"/>
      <c r="I252" s="143"/>
      <c r="J252" s="143"/>
      <c r="K252" s="143"/>
      <c r="L252" s="143"/>
      <c r="M252" s="143"/>
      <c r="N252" s="155"/>
      <c r="O252" s="143"/>
      <c r="P252" s="143"/>
      <c r="Q252" s="143"/>
      <c r="R252" s="143"/>
      <c r="S252" s="143"/>
      <c r="T252" s="143">
        <f>SUM(H252:S252)</f>
        <v>0</v>
      </c>
      <c r="U252" s="143">
        <f>SUM(H252:S252)/10</f>
        <v>0</v>
      </c>
      <c r="V252" s="16"/>
    </row>
    <row r="253" spans="1:22" ht="13.5" customHeight="1" x14ac:dyDescent="0.25">
      <c r="A253" s="471"/>
      <c r="B253" s="473"/>
      <c r="C253" s="474"/>
      <c r="D253" s="474"/>
      <c r="E253" s="475"/>
      <c r="F253" s="320"/>
      <c r="G253" s="9" t="s">
        <v>2</v>
      </c>
      <c r="H253" s="76"/>
      <c r="I253" s="70"/>
      <c r="J253" s="70"/>
      <c r="K253" s="70"/>
      <c r="L253" s="70"/>
      <c r="M253" s="70"/>
      <c r="N253" s="156"/>
      <c r="O253" s="70"/>
      <c r="P253" s="70"/>
      <c r="Q253" s="70"/>
      <c r="R253" s="70"/>
      <c r="S253" s="70"/>
      <c r="T253" s="70">
        <f>SUM(H253:S253)</f>
        <v>0</v>
      </c>
      <c r="U253" s="70">
        <f>SUM(H253:S253)/23</f>
        <v>0</v>
      </c>
      <c r="V253" s="36"/>
    </row>
    <row r="254" spans="1:22" ht="13.5" customHeight="1" x14ac:dyDescent="0.25">
      <c r="A254" s="471"/>
      <c r="B254" s="473"/>
      <c r="C254" s="474"/>
      <c r="D254" s="474"/>
      <c r="E254" s="475"/>
      <c r="F254" s="321"/>
      <c r="G254" s="23" t="s">
        <v>22</v>
      </c>
      <c r="H254" s="76">
        <f t="shared" ref="H254:S254" si="105">+(H253*2+H252)/3</f>
        <v>0</v>
      </c>
      <c r="I254" s="76">
        <f t="shared" si="105"/>
        <v>0</v>
      </c>
      <c r="J254" s="76">
        <f t="shared" si="105"/>
        <v>0</v>
      </c>
      <c r="K254" s="76">
        <f t="shared" si="105"/>
        <v>0</v>
      </c>
      <c r="L254" s="76">
        <f t="shared" si="105"/>
        <v>0</v>
      </c>
      <c r="M254" s="76">
        <f t="shared" si="105"/>
        <v>0</v>
      </c>
      <c r="N254" s="76">
        <f t="shared" si="105"/>
        <v>0</v>
      </c>
      <c r="O254" s="76">
        <f t="shared" si="105"/>
        <v>0</v>
      </c>
      <c r="P254" s="76">
        <f t="shared" si="105"/>
        <v>0</v>
      </c>
      <c r="Q254" s="76">
        <f t="shared" si="105"/>
        <v>0</v>
      </c>
      <c r="R254" s="76">
        <f t="shared" si="105"/>
        <v>0</v>
      </c>
      <c r="S254" s="76">
        <f t="shared" si="105"/>
        <v>0</v>
      </c>
      <c r="T254" s="70">
        <f>SUM(G254:S254)</f>
        <v>0</v>
      </c>
      <c r="U254" s="70">
        <f>SUM(U253*2+U252)/3</f>
        <v>0</v>
      </c>
      <c r="V254" s="36"/>
    </row>
    <row r="255" spans="1:22" ht="13.5" customHeight="1" x14ac:dyDescent="0.25">
      <c r="A255" s="471"/>
      <c r="B255" s="473"/>
      <c r="C255" s="474"/>
      <c r="D255" s="474"/>
      <c r="E255" s="475"/>
      <c r="F255" s="322" t="s">
        <v>20</v>
      </c>
      <c r="G255" s="9" t="s">
        <v>1</v>
      </c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>
        <f>SUM(H255:S255)</f>
        <v>0</v>
      </c>
      <c r="U255" s="70">
        <f>SUM(H255:S255)/10</f>
        <v>0</v>
      </c>
      <c r="V255" s="36"/>
    </row>
    <row r="256" spans="1:22" ht="13.5" customHeight="1" x14ac:dyDescent="0.25">
      <c r="A256" s="471"/>
      <c r="B256" s="473"/>
      <c r="C256" s="474"/>
      <c r="D256" s="474"/>
      <c r="E256" s="475"/>
      <c r="F256" s="322"/>
      <c r="G256" s="9" t="s">
        <v>2</v>
      </c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>
        <f>SUM(H256:S256)</f>
        <v>0</v>
      </c>
      <c r="U256" s="70">
        <f>SUM(H256:S256)/23</f>
        <v>0</v>
      </c>
      <c r="V256" s="36"/>
    </row>
    <row r="257" spans="1:22" ht="13.5" customHeight="1" x14ac:dyDescent="0.25">
      <c r="A257" s="471"/>
      <c r="B257" s="473"/>
      <c r="C257" s="474"/>
      <c r="D257" s="474"/>
      <c r="E257" s="475"/>
      <c r="F257" s="322"/>
      <c r="G257" s="23" t="s">
        <v>23</v>
      </c>
      <c r="H257" s="76">
        <f t="shared" ref="H257:S257" si="106">+(H256*2+H255)/3</f>
        <v>0</v>
      </c>
      <c r="I257" s="76">
        <f t="shared" si="106"/>
        <v>0</v>
      </c>
      <c r="J257" s="76">
        <f t="shared" si="106"/>
        <v>0</v>
      </c>
      <c r="K257" s="76">
        <f t="shared" si="106"/>
        <v>0</v>
      </c>
      <c r="L257" s="76">
        <f t="shared" si="106"/>
        <v>0</v>
      </c>
      <c r="M257" s="76">
        <f t="shared" si="106"/>
        <v>0</v>
      </c>
      <c r="N257" s="76">
        <f t="shared" si="106"/>
        <v>0</v>
      </c>
      <c r="O257" s="76">
        <f t="shared" si="106"/>
        <v>0</v>
      </c>
      <c r="P257" s="76">
        <f t="shared" si="106"/>
        <v>0</v>
      </c>
      <c r="Q257" s="76">
        <f t="shared" si="106"/>
        <v>0</v>
      </c>
      <c r="R257" s="76">
        <f t="shared" si="106"/>
        <v>0</v>
      </c>
      <c r="S257" s="76">
        <f t="shared" si="106"/>
        <v>0</v>
      </c>
      <c r="T257" s="70">
        <f>SUM(G257:S257)</f>
        <v>0</v>
      </c>
      <c r="U257" s="70">
        <f>SUM(U256*2+U255)/3</f>
        <v>0</v>
      </c>
      <c r="V257" s="36"/>
    </row>
    <row r="258" spans="1:22" ht="13.5" customHeight="1" thickBot="1" x14ac:dyDescent="0.3">
      <c r="A258" s="471"/>
      <c r="B258" s="473"/>
      <c r="C258" s="474"/>
      <c r="D258" s="474"/>
      <c r="E258" s="475"/>
      <c r="F258" s="476" t="s">
        <v>21</v>
      </c>
      <c r="G258" s="476"/>
      <c r="H258" s="145">
        <f>SUM(H254,H257)/2</f>
        <v>0</v>
      </c>
      <c r="I258" s="145">
        <f t="shared" ref="I258:S258" si="107">SUM(I254,I257)/2</f>
        <v>0</v>
      </c>
      <c r="J258" s="145">
        <f t="shared" si="107"/>
        <v>0</v>
      </c>
      <c r="K258" s="145">
        <f t="shared" si="107"/>
        <v>0</v>
      </c>
      <c r="L258" s="145">
        <f t="shared" si="107"/>
        <v>0</v>
      </c>
      <c r="M258" s="145">
        <f t="shared" si="107"/>
        <v>0</v>
      </c>
      <c r="N258" s="145">
        <f t="shared" si="107"/>
        <v>0</v>
      </c>
      <c r="O258" s="145">
        <f t="shared" si="107"/>
        <v>0</v>
      </c>
      <c r="P258" s="145">
        <f t="shared" si="107"/>
        <v>0</v>
      </c>
      <c r="Q258" s="145">
        <f t="shared" si="107"/>
        <v>0</v>
      </c>
      <c r="R258" s="145">
        <f t="shared" si="107"/>
        <v>0</v>
      </c>
      <c r="S258" s="145">
        <f t="shared" si="107"/>
        <v>0</v>
      </c>
      <c r="T258" s="157"/>
      <c r="U258" s="144">
        <f>SUM(U254,U257)/2</f>
        <v>0</v>
      </c>
      <c r="V258" s="11"/>
    </row>
    <row r="259" spans="1:22" ht="13.5" customHeight="1" x14ac:dyDescent="0.25">
      <c r="A259" s="470">
        <v>40</v>
      </c>
      <c r="B259" s="472"/>
      <c r="C259" s="474"/>
      <c r="D259" s="474"/>
      <c r="E259" s="475"/>
      <c r="F259" s="319" t="s">
        <v>16</v>
      </c>
      <c r="G259" s="12" t="s">
        <v>1</v>
      </c>
      <c r="H259" s="154"/>
      <c r="I259" s="143"/>
      <c r="J259" s="143"/>
      <c r="K259" s="143"/>
      <c r="L259" s="143"/>
      <c r="M259" s="143"/>
      <c r="N259" s="155"/>
      <c r="O259" s="143"/>
      <c r="P259" s="143"/>
      <c r="Q259" s="143"/>
      <c r="R259" s="143"/>
      <c r="S259" s="143"/>
      <c r="T259" s="143">
        <f>SUM(H259:S259)</f>
        <v>0</v>
      </c>
      <c r="U259" s="143">
        <f>SUM(H259:S259)/10</f>
        <v>0</v>
      </c>
      <c r="V259" s="16"/>
    </row>
    <row r="260" spans="1:22" ht="13.5" customHeight="1" x14ac:dyDescent="0.25">
      <c r="A260" s="471"/>
      <c r="B260" s="473"/>
      <c r="C260" s="474"/>
      <c r="D260" s="474"/>
      <c r="E260" s="475"/>
      <c r="F260" s="320"/>
      <c r="G260" s="9" t="s">
        <v>2</v>
      </c>
      <c r="H260" s="76"/>
      <c r="I260" s="70"/>
      <c r="J260" s="70"/>
      <c r="K260" s="70"/>
      <c r="L260" s="70"/>
      <c r="M260" s="70"/>
      <c r="N260" s="156"/>
      <c r="O260" s="70"/>
      <c r="P260" s="70"/>
      <c r="Q260" s="70"/>
      <c r="R260" s="70"/>
      <c r="S260" s="70"/>
      <c r="T260" s="70">
        <f>SUM(H260:S260)</f>
        <v>0</v>
      </c>
      <c r="U260" s="70">
        <f>SUM(H260:S260)/23</f>
        <v>0</v>
      </c>
      <c r="V260" s="36"/>
    </row>
    <row r="261" spans="1:22" ht="13.5" customHeight="1" x14ac:dyDescent="0.25">
      <c r="A261" s="471"/>
      <c r="B261" s="473"/>
      <c r="C261" s="474"/>
      <c r="D261" s="474"/>
      <c r="E261" s="475"/>
      <c r="F261" s="321"/>
      <c r="G261" s="23" t="s">
        <v>22</v>
      </c>
      <c r="H261" s="76">
        <f t="shared" ref="H261:S261" si="108">+(H260*2+H259)/3</f>
        <v>0</v>
      </c>
      <c r="I261" s="76">
        <f t="shared" si="108"/>
        <v>0</v>
      </c>
      <c r="J261" s="76">
        <f t="shared" si="108"/>
        <v>0</v>
      </c>
      <c r="K261" s="76">
        <f t="shared" si="108"/>
        <v>0</v>
      </c>
      <c r="L261" s="76">
        <f t="shared" si="108"/>
        <v>0</v>
      </c>
      <c r="M261" s="76">
        <f t="shared" si="108"/>
        <v>0</v>
      </c>
      <c r="N261" s="76">
        <f t="shared" si="108"/>
        <v>0</v>
      </c>
      <c r="O261" s="76">
        <f t="shared" si="108"/>
        <v>0</v>
      </c>
      <c r="P261" s="76">
        <f t="shared" si="108"/>
        <v>0</v>
      </c>
      <c r="Q261" s="76">
        <f t="shared" si="108"/>
        <v>0</v>
      </c>
      <c r="R261" s="76">
        <f t="shared" si="108"/>
        <v>0</v>
      </c>
      <c r="S261" s="76">
        <f t="shared" si="108"/>
        <v>0</v>
      </c>
      <c r="T261" s="70">
        <f>SUM(G261:S261)</f>
        <v>0</v>
      </c>
      <c r="U261" s="70">
        <f>SUM(U260*2+U259)/3</f>
        <v>0</v>
      </c>
      <c r="V261" s="36"/>
    </row>
    <row r="262" spans="1:22" ht="13.5" customHeight="1" x14ac:dyDescent="0.25">
      <c r="A262" s="471"/>
      <c r="B262" s="473"/>
      <c r="C262" s="474"/>
      <c r="D262" s="474"/>
      <c r="E262" s="475"/>
      <c r="F262" s="322" t="s">
        <v>20</v>
      </c>
      <c r="G262" s="9" t="s">
        <v>1</v>
      </c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>
        <f>SUM(H262:S262)</f>
        <v>0</v>
      </c>
      <c r="U262" s="70">
        <f>SUM(H262:S262)/10</f>
        <v>0</v>
      </c>
      <c r="V262" s="36"/>
    </row>
    <row r="263" spans="1:22" ht="13.5" customHeight="1" x14ac:dyDescent="0.25">
      <c r="A263" s="471"/>
      <c r="B263" s="473"/>
      <c r="C263" s="474"/>
      <c r="D263" s="474"/>
      <c r="E263" s="475"/>
      <c r="F263" s="322"/>
      <c r="G263" s="9" t="s">
        <v>2</v>
      </c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>
        <f>SUM(H263:S263)</f>
        <v>0</v>
      </c>
      <c r="U263" s="70">
        <f>SUM(H263:S263)/23</f>
        <v>0</v>
      </c>
      <c r="V263" s="36"/>
    </row>
    <row r="264" spans="1:22" ht="13.5" customHeight="1" x14ac:dyDescent="0.25">
      <c r="A264" s="471"/>
      <c r="B264" s="473"/>
      <c r="C264" s="474"/>
      <c r="D264" s="474"/>
      <c r="E264" s="475"/>
      <c r="F264" s="322"/>
      <c r="G264" s="23" t="s">
        <v>23</v>
      </c>
      <c r="H264" s="76">
        <f t="shared" ref="H264:S264" si="109">+(H263*2+H262)/3</f>
        <v>0</v>
      </c>
      <c r="I264" s="76">
        <f t="shared" si="109"/>
        <v>0</v>
      </c>
      <c r="J264" s="76">
        <f t="shared" si="109"/>
        <v>0</v>
      </c>
      <c r="K264" s="76">
        <f t="shared" si="109"/>
        <v>0</v>
      </c>
      <c r="L264" s="76">
        <f t="shared" si="109"/>
        <v>0</v>
      </c>
      <c r="M264" s="76">
        <f t="shared" si="109"/>
        <v>0</v>
      </c>
      <c r="N264" s="76">
        <f t="shared" si="109"/>
        <v>0</v>
      </c>
      <c r="O264" s="76">
        <f t="shared" si="109"/>
        <v>0</v>
      </c>
      <c r="P264" s="76">
        <f t="shared" si="109"/>
        <v>0</v>
      </c>
      <c r="Q264" s="76">
        <f t="shared" si="109"/>
        <v>0</v>
      </c>
      <c r="R264" s="76">
        <f t="shared" si="109"/>
        <v>0</v>
      </c>
      <c r="S264" s="76">
        <f t="shared" si="109"/>
        <v>0</v>
      </c>
      <c r="T264" s="70">
        <f>SUM(G264:S264)</f>
        <v>0</v>
      </c>
      <c r="U264" s="70">
        <f>SUM(U263*2+U262)/3</f>
        <v>0</v>
      </c>
      <c r="V264" s="36"/>
    </row>
    <row r="265" spans="1:22" ht="13.5" customHeight="1" thickBot="1" x14ac:dyDescent="0.3">
      <c r="A265" s="471"/>
      <c r="B265" s="473"/>
      <c r="C265" s="474"/>
      <c r="D265" s="474"/>
      <c r="E265" s="475"/>
      <c r="F265" s="476" t="s">
        <v>21</v>
      </c>
      <c r="G265" s="476"/>
      <c r="H265" s="145">
        <f>SUM(H261,H264)/2</f>
        <v>0</v>
      </c>
      <c r="I265" s="145">
        <f t="shared" ref="I265:S265" si="110">SUM(I261,I264)/2</f>
        <v>0</v>
      </c>
      <c r="J265" s="145">
        <f t="shared" si="110"/>
        <v>0</v>
      </c>
      <c r="K265" s="145">
        <f t="shared" si="110"/>
        <v>0</v>
      </c>
      <c r="L265" s="145">
        <f t="shared" si="110"/>
        <v>0</v>
      </c>
      <c r="M265" s="145">
        <f t="shared" si="110"/>
        <v>0</v>
      </c>
      <c r="N265" s="145">
        <f t="shared" si="110"/>
        <v>0</v>
      </c>
      <c r="O265" s="145">
        <f t="shared" si="110"/>
        <v>0</v>
      </c>
      <c r="P265" s="145">
        <f t="shared" si="110"/>
        <v>0</v>
      </c>
      <c r="Q265" s="145">
        <f t="shared" si="110"/>
        <v>0</v>
      </c>
      <c r="R265" s="145">
        <f t="shared" si="110"/>
        <v>0</v>
      </c>
      <c r="S265" s="145">
        <f t="shared" si="110"/>
        <v>0</v>
      </c>
      <c r="T265" s="157"/>
      <c r="U265" s="144">
        <f>SUM(U261,U264)/2</f>
        <v>0</v>
      </c>
      <c r="V265" s="11"/>
    </row>
    <row r="266" spans="1:22" ht="13.5" customHeight="1" x14ac:dyDescent="0.25">
      <c r="A266" s="470">
        <v>41</v>
      </c>
      <c r="B266" s="472"/>
      <c r="C266" s="474"/>
      <c r="D266" s="474"/>
      <c r="E266" s="475"/>
      <c r="F266" s="319" t="s">
        <v>16</v>
      </c>
      <c r="G266" s="12" t="s">
        <v>1</v>
      </c>
      <c r="H266" s="154"/>
      <c r="I266" s="143"/>
      <c r="J266" s="143"/>
      <c r="K266" s="143"/>
      <c r="L266" s="143"/>
      <c r="M266" s="143"/>
      <c r="N266" s="155"/>
      <c r="O266" s="143"/>
      <c r="P266" s="143"/>
      <c r="Q266" s="143"/>
      <c r="R266" s="143"/>
      <c r="S266" s="143"/>
      <c r="T266" s="143">
        <f>SUM(H266:S266)</f>
        <v>0</v>
      </c>
      <c r="U266" s="143">
        <f>SUM(H266:S266)/10</f>
        <v>0</v>
      </c>
      <c r="V266" s="16"/>
    </row>
    <row r="267" spans="1:22" ht="13.5" customHeight="1" x14ac:dyDescent="0.25">
      <c r="A267" s="471"/>
      <c r="B267" s="473"/>
      <c r="C267" s="474"/>
      <c r="D267" s="474"/>
      <c r="E267" s="475"/>
      <c r="F267" s="320"/>
      <c r="G267" s="9" t="s">
        <v>2</v>
      </c>
      <c r="H267" s="76"/>
      <c r="I267" s="70"/>
      <c r="J267" s="70"/>
      <c r="K267" s="70"/>
      <c r="L267" s="70"/>
      <c r="M267" s="70"/>
      <c r="N267" s="156"/>
      <c r="O267" s="70"/>
      <c r="P267" s="70"/>
      <c r="Q267" s="70"/>
      <c r="R267" s="70"/>
      <c r="S267" s="70"/>
      <c r="T267" s="70">
        <f>SUM(H267:S267)</f>
        <v>0</v>
      </c>
      <c r="U267" s="70">
        <f>SUM(H267:S267)/23</f>
        <v>0</v>
      </c>
      <c r="V267" s="36"/>
    </row>
    <row r="268" spans="1:22" ht="13.5" customHeight="1" x14ac:dyDescent="0.25">
      <c r="A268" s="471"/>
      <c r="B268" s="473"/>
      <c r="C268" s="474"/>
      <c r="D268" s="474"/>
      <c r="E268" s="475"/>
      <c r="F268" s="321"/>
      <c r="G268" s="23" t="s">
        <v>22</v>
      </c>
      <c r="H268" s="76">
        <f t="shared" ref="H268:S268" si="111">+(H267*2+H266)/3</f>
        <v>0</v>
      </c>
      <c r="I268" s="76">
        <f t="shared" si="111"/>
        <v>0</v>
      </c>
      <c r="J268" s="76">
        <f t="shared" si="111"/>
        <v>0</v>
      </c>
      <c r="K268" s="76">
        <f t="shared" si="111"/>
        <v>0</v>
      </c>
      <c r="L268" s="76">
        <f t="shared" si="111"/>
        <v>0</v>
      </c>
      <c r="M268" s="76">
        <f t="shared" si="111"/>
        <v>0</v>
      </c>
      <c r="N268" s="76">
        <f t="shared" si="111"/>
        <v>0</v>
      </c>
      <c r="O268" s="76">
        <f t="shared" si="111"/>
        <v>0</v>
      </c>
      <c r="P268" s="76">
        <f t="shared" si="111"/>
        <v>0</v>
      </c>
      <c r="Q268" s="76">
        <f t="shared" si="111"/>
        <v>0</v>
      </c>
      <c r="R268" s="76">
        <f t="shared" si="111"/>
        <v>0</v>
      </c>
      <c r="S268" s="76">
        <f t="shared" si="111"/>
        <v>0</v>
      </c>
      <c r="T268" s="70">
        <f>SUM(G268:S268)</f>
        <v>0</v>
      </c>
      <c r="U268" s="70">
        <f>SUM(U267*2+U266)/3</f>
        <v>0</v>
      </c>
      <c r="V268" s="36"/>
    </row>
    <row r="269" spans="1:22" ht="13.5" customHeight="1" x14ac:dyDescent="0.25">
      <c r="A269" s="471"/>
      <c r="B269" s="473"/>
      <c r="C269" s="474"/>
      <c r="D269" s="474"/>
      <c r="E269" s="475"/>
      <c r="F269" s="322" t="s">
        <v>20</v>
      </c>
      <c r="G269" s="9" t="s">
        <v>1</v>
      </c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>
        <f>SUM(H269:S269)</f>
        <v>0</v>
      </c>
      <c r="U269" s="70">
        <f>SUM(H269:S269)/10</f>
        <v>0</v>
      </c>
      <c r="V269" s="36"/>
    </row>
    <row r="270" spans="1:22" ht="13.5" customHeight="1" x14ac:dyDescent="0.25">
      <c r="A270" s="471"/>
      <c r="B270" s="473"/>
      <c r="C270" s="474"/>
      <c r="D270" s="474"/>
      <c r="E270" s="475"/>
      <c r="F270" s="322"/>
      <c r="G270" s="9" t="s">
        <v>2</v>
      </c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>
        <f>SUM(H270:S270)</f>
        <v>0</v>
      </c>
      <c r="U270" s="70">
        <f>SUM(H270:S270)/23</f>
        <v>0</v>
      </c>
      <c r="V270" s="36"/>
    </row>
    <row r="271" spans="1:22" ht="13.5" customHeight="1" x14ac:dyDescent="0.25">
      <c r="A271" s="471"/>
      <c r="B271" s="473"/>
      <c r="C271" s="474"/>
      <c r="D271" s="474"/>
      <c r="E271" s="475"/>
      <c r="F271" s="322"/>
      <c r="G271" s="23" t="s">
        <v>23</v>
      </c>
      <c r="H271" s="76">
        <f t="shared" ref="H271:S271" si="112">+(H270*2+H269)/3</f>
        <v>0</v>
      </c>
      <c r="I271" s="76">
        <f t="shared" si="112"/>
        <v>0</v>
      </c>
      <c r="J271" s="76">
        <f t="shared" si="112"/>
        <v>0</v>
      </c>
      <c r="K271" s="76">
        <f t="shared" si="112"/>
        <v>0</v>
      </c>
      <c r="L271" s="76">
        <f t="shared" si="112"/>
        <v>0</v>
      </c>
      <c r="M271" s="76">
        <f t="shared" si="112"/>
        <v>0</v>
      </c>
      <c r="N271" s="76">
        <f t="shared" si="112"/>
        <v>0</v>
      </c>
      <c r="O271" s="76">
        <f t="shared" si="112"/>
        <v>0</v>
      </c>
      <c r="P271" s="76">
        <f t="shared" si="112"/>
        <v>0</v>
      </c>
      <c r="Q271" s="76">
        <f t="shared" si="112"/>
        <v>0</v>
      </c>
      <c r="R271" s="76">
        <f t="shared" si="112"/>
        <v>0</v>
      </c>
      <c r="S271" s="76">
        <f t="shared" si="112"/>
        <v>0</v>
      </c>
      <c r="T271" s="70">
        <f>SUM(G271:S271)</f>
        <v>0</v>
      </c>
      <c r="U271" s="70">
        <f>SUM(U270*2+U269)/3</f>
        <v>0</v>
      </c>
      <c r="V271" s="36"/>
    </row>
    <row r="272" spans="1:22" ht="13.5" customHeight="1" thickBot="1" x14ac:dyDescent="0.3">
      <c r="A272" s="471"/>
      <c r="B272" s="473"/>
      <c r="C272" s="474"/>
      <c r="D272" s="474"/>
      <c r="E272" s="475"/>
      <c r="F272" s="476" t="s">
        <v>21</v>
      </c>
      <c r="G272" s="476"/>
      <c r="H272" s="145">
        <f>SUM(H268,H271)/2</f>
        <v>0</v>
      </c>
      <c r="I272" s="145">
        <f t="shared" ref="I272:S272" si="113">SUM(I268,I271)/2</f>
        <v>0</v>
      </c>
      <c r="J272" s="145">
        <f t="shared" si="113"/>
        <v>0</v>
      </c>
      <c r="K272" s="145">
        <f t="shared" si="113"/>
        <v>0</v>
      </c>
      <c r="L272" s="145">
        <f t="shared" si="113"/>
        <v>0</v>
      </c>
      <c r="M272" s="145">
        <f t="shared" si="113"/>
        <v>0</v>
      </c>
      <c r="N272" s="145">
        <f t="shared" si="113"/>
        <v>0</v>
      </c>
      <c r="O272" s="145">
        <f t="shared" si="113"/>
        <v>0</v>
      </c>
      <c r="P272" s="145">
        <f t="shared" si="113"/>
        <v>0</v>
      </c>
      <c r="Q272" s="145">
        <f t="shared" si="113"/>
        <v>0</v>
      </c>
      <c r="R272" s="145">
        <f t="shared" si="113"/>
        <v>0</v>
      </c>
      <c r="S272" s="145">
        <f t="shared" si="113"/>
        <v>0</v>
      </c>
      <c r="T272" s="157"/>
      <c r="U272" s="144">
        <f>SUM(U268,U271)/2</f>
        <v>0</v>
      </c>
      <c r="V272" s="11"/>
    </row>
    <row r="273" spans="1:22" ht="13.5" customHeight="1" x14ac:dyDescent="0.25">
      <c r="A273" s="470">
        <v>42</v>
      </c>
      <c r="B273" s="472"/>
      <c r="C273" s="474"/>
      <c r="D273" s="474"/>
      <c r="E273" s="475"/>
      <c r="F273" s="319" t="s">
        <v>16</v>
      </c>
      <c r="G273" s="12" t="s">
        <v>1</v>
      </c>
      <c r="H273" s="154"/>
      <c r="I273" s="143"/>
      <c r="J273" s="143"/>
      <c r="K273" s="143"/>
      <c r="L273" s="143"/>
      <c r="M273" s="143"/>
      <c r="N273" s="155"/>
      <c r="O273" s="143"/>
      <c r="P273" s="143"/>
      <c r="Q273" s="143"/>
      <c r="R273" s="143"/>
      <c r="S273" s="143"/>
      <c r="T273" s="143">
        <f>SUM(H273:S273)</f>
        <v>0</v>
      </c>
      <c r="U273" s="143">
        <f>SUM(H273:S273)/10</f>
        <v>0</v>
      </c>
      <c r="V273" s="16"/>
    </row>
    <row r="274" spans="1:22" ht="13.5" customHeight="1" x14ac:dyDescent="0.25">
      <c r="A274" s="471"/>
      <c r="B274" s="473"/>
      <c r="C274" s="474"/>
      <c r="D274" s="474"/>
      <c r="E274" s="475"/>
      <c r="F274" s="320"/>
      <c r="G274" s="9" t="s">
        <v>2</v>
      </c>
      <c r="H274" s="76"/>
      <c r="I274" s="70"/>
      <c r="J274" s="70"/>
      <c r="K274" s="70"/>
      <c r="L274" s="70"/>
      <c r="M274" s="70"/>
      <c r="N274" s="156"/>
      <c r="O274" s="70"/>
      <c r="P274" s="70"/>
      <c r="Q274" s="70"/>
      <c r="R274" s="70"/>
      <c r="S274" s="70"/>
      <c r="T274" s="70">
        <f>SUM(H274:S274)</f>
        <v>0</v>
      </c>
      <c r="U274" s="70">
        <f>SUM(H274:S274)/23</f>
        <v>0</v>
      </c>
      <c r="V274" s="36"/>
    </row>
    <row r="275" spans="1:22" ht="13.5" customHeight="1" x14ac:dyDescent="0.25">
      <c r="A275" s="471"/>
      <c r="B275" s="473"/>
      <c r="C275" s="474"/>
      <c r="D275" s="474"/>
      <c r="E275" s="475"/>
      <c r="F275" s="321"/>
      <c r="G275" s="23" t="s">
        <v>22</v>
      </c>
      <c r="H275" s="76">
        <f t="shared" ref="H275:S275" si="114">+(H274*2+H273)/3</f>
        <v>0</v>
      </c>
      <c r="I275" s="76">
        <f t="shared" si="114"/>
        <v>0</v>
      </c>
      <c r="J275" s="76">
        <f t="shared" si="114"/>
        <v>0</v>
      </c>
      <c r="K275" s="76">
        <f t="shared" si="114"/>
        <v>0</v>
      </c>
      <c r="L275" s="76">
        <f t="shared" si="114"/>
        <v>0</v>
      </c>
      <c r="M275" s="76">
        <f t="shared" si="114"/>
        <v>0</v>
      </c>
      <c r="N275" s="76">
        <f t="shared" si="114"/>
        <v>0</v>
      </c>
      <c r="O275" s="76">
        <f t="shared" si="114"/>
        <v>0</v>
      </c>
      <c r="P275" s="76">
        <f t="shared" si="114"/>
        <v>0</v>
      </c>
      <c r="Q275" s="76">
        <f t="shared" si="114"/>
        <v>0</v>
      </c>
      <c r="R275" s="76">
        <f t="shared" si="114"/>
        <v>0</v>
      </c>
      <c r="S275" s="76">
        <f t="shared" si="114"/>
        <v>0</v>
      </c>
      <c r="T275" s="70">
        <f>SUM(G275:S275)</f>
        <v>0</v>
      </c>
      <c r="U275" s="70">
        <f>SUM(U274*2+U273)/3</f>
        <v>0</v>
      </c>
      <c r="V275" s="36"/>
    </row>
    <row r="276" spans="1:22" ht="13.5" customHeight="1" x14ac:dyDescent="0.25">
      <c r="A276" s="471"/>
      <c r="B276" s="473"/>
      <c r="C276" s="474"/>
      <c r="D276" s="474"/>
      <c r="E276" s="475"/>
      <c r="F276" s="322" t="s">
        <v>20</v>
      </c>
      <c r="G276" s="9" t="s">
        <v>1</v>
      </c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>
        <f>SUM(H276:S276)</f>
        <v>0</v>
      </c>
      <c r="U276" s="70">
        <f>SUM(H276:S276)/10</f>
        <v>0</v>
      </c>
      <c r="V276" s="36"/>
    </row>
    <row r="277" spans="1:22" ht="13.5" customHeight="1" x14ac:dyDescent="0.25">
      <c r="A277" s="471"/>
      <c r="B277" s="473"/>
      <c r="C277" s="474"/>
      <c r="D277" s="474"/>
      <c r="E277" s="475"/>
      <c r="F277" s="322"/>
      <c r="G277" s="9" t="s">
        <v>2</v>
      </c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>
        <f>SUM(H277:S277)</f>
        <v>0</v>
      </c>
      <c r="U277" s="70">
        <f>SUM(H277:S277)/23</f>
        <v>0</v>
      </c>
      <c r="V277" s="36"/>
    </row>
    <row r="278" spans="1:22" ht="13.5" customHeight="1" x14ac:dyDescent="0.25">
      <c r="A278" s="471"/>
      <c r="B278" s="473"/>
      <c r="C278" s="474"/>
      <c r="D278" s="474"/>
      <c r="E278" s="475"/>
      <c r="F278" s="322"/>
      <c r="G278" s="23" t="s">
        <v>23</v>
      </c>
      <c r="H278" s="76">
        <f t="shared" ref="H278:S278" si="115">+(H277*2+H276)/3</f>
        <v>0</v>
      </c>
      <c r="I278" s="76">
        <f t="shared" si="115"/>
        <v>0</v>
      </c>
      <c r="J278" s="76">
        <f t="shared" si="115"/>
        <v>0</v>
      </c>
      <c r="K278" s="76">
        <f t="shared" si="115"/>
        <v>0</v>
      </c>
      <c r="L278" s="76">
        <f t="shared" si="115"/>
        <v>0</v>
      </c>
      <c r="M278" s="76">
        <f t="shared" si="115"/>
        <v>0</v>
      </c>
      <c r="N278" s="76">
        <f t="shared" si="115"/>
        <v>0</v>
      </c>
      <c r="O278" s="76">
        <f t="shared" si="115"/>
        <v>0</v>
      </c>
      <c r="P278" s="76">
        <f t="shared" si="115"/>
        <v>0</v>
      </c>
      <c r="Q278" s="76">
        <f t="shared" si="115"/>
        <v>0</v>
      </c>
      <c r="R278" s="76">
        <f t="shared" si="115"/>
        <v>0</v>
      </c>
      <c r="S278" s="76">
        <f t="shared" si="115"/>
        <v>0</v>
      </c>
      <c r="T278" s="70">
        <f>SUM(G278:S278)</f>
        <v>0</v>
      </c>
      <c r="U278" s="70">
        <f>SUM(U277*2+U276)/3</f>
        <v>0</v>
      </c>
      <c r="V278" s="36"/>
    </row>
    <row r="279" spans="1:22" ht="13.5" customHeight="1" thickBot="1" x14ac:dyDescent="0.3">
      <c r="A279" s="471"/>
      <c r="B279" s="473"/>
      <c r="C279" s="474"/>
      <c r="D279" s="474"/>
      <c r="E279" s="475"/>
      <c r="F279" s="476" t="s">
        <v>21</v>
      </c>
      <c r="G279" s="476"/>
      <c r="H279" s="145">
        <f>SUM(H275,H278)/2</f>
        <v>0</v>
      </c>
      <c r="I279" s="145">
        <f t="shared" ref="I279:S279" si="116">SUM(I275,I278)/2</f>
        <v>0</v>
      </c>
      <c r="J279" s="145">
        <f t="shared" si="116"/>
        <v>0</v>
      </c>
      <c r="K279" s="145">
        <f t="shared" si="116"/>
        <v>0</v>
      </c>
      <c r="L279" s="145">
        <f t="shared" si="116"/>
        <v>0</v>
      </c>
      <c r="M279" s="145">
        <f t="shared" si="116"/>
        <v>0</v>
      </c>
      <c r="N279" s="145">
        <f t="shared" si="116"/>
        <v>0</v>
      </c>
      <c r="O279" s="145">
        <f t="shared" si="116"/>
        <v>0</v>
      </c>
      <c r="P279" s="145">
        <f t="shared" si="116"/>
        <v>0</v>
      </c>
      <c r="Q279" s="145">
        <f t="shared" si="116"/>
        <v>0</v>
      </c>
      <c r="R279" s="145">
        <f t="shared" si="116"/>
        <v>0</v>
      </c>
      <c r="S279" s="145">
        <f t="shared" si="116"/>
        <v>0</v>
      </c>
      <c r="T279" s="157"/>
      <c r="U279" s="144">
        <f>SUM(U275,U278)/2</f>
        <v>0</v>
      </c>
      <c r="V279" s="11"/>
    </row>
    <row r="280" spans="1:22" ht="13.5" customHeight="1" x14ac:dyDescent="0.25">
      <c r="A280" s="470">
        <v>43</v>
      </c>
      <c r="B280" s="472"/>
      <c r="C280" s="474"/>
      <c r="D280" s="474"/>
      <c r="E280" s="475"/>
      <c r="F280" s="319" t="s">
        <v>16</v>
      </c>
      <c r="G280" s="12" t="s">
        <v>1</v>
      </c>
      <c r="H280" s="154"/>
      <c r="I280" s="143"/>
      <c r="J280" s="143"/>
      <c r="K280" s="143"/>
      <c r="L280" s="143"/>
      <c r="M280" s="143"/>
      <c r="N280" s="155"/>
      <c r="O280" s="143"/>
      <c r="P280" s="143"/>
      <c r="Q280" s="143"/>
      <c r="R280" s="143"/>
      <c r="S280" s="143"/>
      <c r="T280" s="143">
        <f>SUM(H280:S280)</f>
        <v>0</v>
      </c>
      <c r="U280" s="143">
        <f>SUM(H280:S280)/10</f>
        <v>0</v>
      </c>
      <c r="V280" s="16"/>
    </row>
    <row r="281" spans="1:22" ht="13.5" customHeight="1" x14ac:dyDescent="0.25">
      <c r="A281" s="471"/>
      <c r="B281" s="473"/>
      <c r="C281" s="474"/>
      <c r="D281" s="474"/>
      <c r="E281" s="475"/>
      <c r="F281" s="320"/>
      <c r="G281" s="9" t="s">
        <v>2</v>
      </c>
      <c r="H281" s="76"/>
      <c r="I281" s="70"/>
      <c r="J281" s="70"/>
      <c r="K281" s="70"/>
      <c r="L281" s="70"/>
      <c r="M281" s="70"/>
      <c r="N281" s="156"/>
      <c r="O281" s="70"/>
      <c r="P281" s="70"/>
      <c r="Q281" s="70"/>
      <c r="R281" s="70"/>
      <c r="S281" s="70"/>
      <c r="T281" s="70">
        <f>SUM(H281:S281)</f>
        <v>0</v>
      </c>
      <c r="U281" s="70">
        <f>SUM(H281:S281)/23</f>
        <v>0</v>
      </c>
      <c r="V281" s="36"/>
    </row>
    <row r="282" spans="1:22" ht="13.5" customHeight="1" x14ac:dyDescent="0.25">
      <c r="A282" s="471"/>
      <c r="B282" s="473"/>
      <c r="C282" s="474"/>
      <c r="D282" s="474"/>
      <c r="E282" s="475"/>
      <c r="F282" s="321"/>
      <c r="G282" s="23" t="s">
        <v>22</v>
      </c>
      <c r="H282" s="76">
        <f t="shared" ref="H282:S282" si="117">+(H281*2+H280)/3</f>
        <v>0</v>
      </c>
      <c r="I282" s="76">
        <f t="shared" si="117"/>
        <v>0</v>
      </c>
      <c r="J282" s="76">
        <f t="shared" si="117"/>
        <v>0</v>
      </c>
      <c r="K282" s="76">
        <f t="shared" si="117"/>
        <v>0</v>
      </c>
      <c r="L282" s="76">
        <f t="shared" si="117"/>
        <v>0</v>
      </c>
      <c r="M282" s="76">
        <f t="shared" si="117"/>
        <v>0</v>
      </c>
      <c r="N282" s="76">
        <f t="shared" si="117"/>
        <v>0</v>
      </c>
      <c r="O282" s="76">
        <f t="shared" si="117"/>
        <v>0</v>
      </c>
      <c r="P282" s="76">
        <f t="shared" si="117"/>
        <v>0</v>
      </c>
      <c r="Q282" s="76">
        <f t="shared" si="117"/>
        <v>0</v>
      </c>
      <c r="R282" s="76">
        <f t="shared" si="117"/>
        <v>0</v>
      </c>
      <c r="S282" s="76">
        <f t="shared" si="117"/>
        <v>0</v>
      </c>
      <c r="T282" s="70">
        <f>SUM(G282:S282)</f>
        <v>0</v>
      </c>
      <c r="U282" s="70">
        <f>SUM(U281*2+U280)/3</f>
        <v>0</v>
      </c>
      <c r="V282" s="36"/>
    </row>
    <row r="283" spans="1:22" ht="13.5" customHeight="1" x14ac:dyDescent="0.25">
      <c r="A283" s="471"/>
      <c r="B283" s="473"/>
      <c r="C283" s="474"/>
      <c r="D283" s="474"/>
      <c r="E283" s="475"/>
      <c r="F283" s="322" t="s">
        <v>20</v>
      </c>
      <c r="G283" s="9" t="s">
        <v>1</v>
      </c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>
        <f>SUM(H283:S283)</f>
        <v>0</v>
      </c>
      <c r="U283" s="70">
        <f>SUM(H283:S283)/10</f>
        <v>0</v>
      </c>
      <c r="V283" s="36"/>
    </row>
    <row r="284" spans="1:22" ht="13.5" customHeight="1" x14ac:dyDescent="0.25">
      <c r="A284" s="471"/>
      <c r="B284" s="473"/>
      <c r="C284" s="474"/>
      <c r="D284" s="474"/>
      <c r="E284" s="475"/>
      <c r="F284" s="322"/>
      <c r="G284" s="9" t="s">
        <v>2</v>
      </c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>
        <f>SUM(H284:S284)</f>
        <v>0</v>
      </c>
      <c r="U284" s="70">
        <f>SUM(H284:S284)/23</f>
        <v>0</v>
      </c>
      <c r="V284" s="36"/>
    </row>
    <row r="285" spans="1:22" ht="13.5" customHeight="1" x14ac:dyDescent="0.25">
      <c r="A285" s="471"/>
      <c r="B285" s="473"/>
      <c r="C285" s="474"/>
      <c r="D285" s="474"/>
      <c r="E285" s="475"/>
      <c r="F285" s="322"/>
      <c r="G285" s="23" t="s">
        <v>23</v>
      </c>
      <c r="H285" s="76">
        <f t="shared" ref="H285:S285" si="118">+(H284*2+H283)/3</f>
        <v>0</v>
      </c>
      <c r="I285" s="76">
        <f t="shared" si="118"/>
        <v>0</v>
      </c>
      <c r="J285" s="76">
        <f t="shared" si="118"/>
        <v>0</v>
      </c>
      <c r="K285" s="76">
        <f t="shared" si="118"/>
        <v>0</v>
      </c>
      <c r="L285" s="76">
        <f t="shared" si="118"/>
        <v>0</v>
      </c>
      <c r="M285" s="76">
        <f t="shared" si="118"/>
        <v>0</v>
      </c>
      <c r="N285" s="76">
        <f t="shared" si="118"/>
        <v>0</v>
      </c>
      <c r="O285" s="76">
        <f t="shared" si="118"/>
        <v>0</v>
      </c>
      <c r="P285" s="76">
        <f t="shared" si="118"/>
        <v>0</v>
      </c>
      <c r="Q285" s="76">
        <f t="shared" si="118"/>
        <v>0</v>
      </c>
      <c r="R285" s="76">
        <f t="shared" si="118"/>
        <v>0</v>
      </c>
      <c r="S285" s="76">
        <f t="shared" si="118"/>
        <v>0</v>
      </c>
      <c r="T285" s="70">
        <f>SUM(G285:S285)</f>
        <v>0</v>
      </c>
      <c r="U285" s="70">
        <f>SUM(U284*2+U283)/3</f>
        <v>0</v>
      </c>
      <c r="V285" s="36"/>
    </row>
    <row r="286" spans="1:22" ht="13.5" customHeight="1" thickBot="1" x14ac:dyDescent="0.3">
      <c r="A286" s="471"/>
      <c r="B286" s="473"/>
      <c r="C286" s="474"/>
      <c r="D286" s="474"/>
      <c r="E286" s="475"/>
      <c r="F286" s="476" t="s">
        <v>21</v>
      </c>
      <c r="G286" s="476"/>
      <c r="H286" s="145">
        <f>SUM(H282,H285)/2</f>
        <v>0</v>
      </c>
      <c r="I286" s="145">
        <f t="shared" ref="I286:S286" si="119">SUM(I282,I285)/2</f>
        <v>0</v>
      </c>
      <c r="J286" s="145">
        <f t="shared" si="119"/>
        <v>0</v>
      </c>
      <c r="K286" s="145">
        <f t="shared" si="119"/>
        <v>0</v>
      </c>
      <c r="L286" s="145">
        <f t="shared" si="119"/>
        <v>0</v>
      </c>
      <c r="M286" s="145">
        <f t="shared" si="119"/>
        <v>0</v>
      </c>
      <c r="N286" s="145">
        <f t="shared" si="119"/>
        <v>0</v>
      </c>
      <c r="O286" s="145">
        <f t="shared" si="119"/>
        <v>0</v>
      </c>
      <c r="P286" s="145">
        <f t="shared" si="119"/>
        <v>0</v>
      </c>
      <c r="Q286" s="145">
        <f t="shared" si="119"/>
        <v>0</v>
      </c>
      <c r="R286" s="145">
        <f t="shared" si="119"/>
        <v>0</v>
      </c>
      <c r="S286" s="145">
        <f t="shared" si="119"/>
        <v>0</v>
      </c>
      <c r="T286" s="157"/>
      <c r="U286" s="144">
        <f>SUM(U282,U285)/2</f>
        <v>0</v>
      </c>
      <c r="V286" s="11"/>
    </row>
    <row r="287" spans="1:22" ht="13.5" customHeight="1" x14ac:dyDescent="0.25">
      <c r="A287" s="470">
        <v>44</v>
      </c>
      <c r="B287" s="472"/>
      <c r="C287" s="474"/>
      <c r="D287" s="474"/>
      <c r="E287" s="475"/>
      <c r="F287" s="319" t="s">
        <v>16</v>
      </c>
      <c r="G287" s="12" t="s">
        <v>1</v>
      </c>
      <c r="H287" s="154"/>
      <c r="I287" s="143"/>
      <c r="J287" s="143"/>
      <c r="K287" s="143"/>
      <c r="L287" s="143"/>
      <c r="M287" s="143"/>
      <c r="N287" s="155"/>
      <c r="O287" s="143"/>
      <c r="P287" s="143"/>
      <c r="Q287" s="143"/>
      <c r="R287" s="143"/>
      <c r="S287" s="143"/>
      <c r="T287" s="143">
        <f>SUM(H287:S287)</f>
        <v>0</v>
      </c>
      <c r="U287" s="143">
        <f>SUM(H287:S287)/10</f>
        <v>0</v>
      </c>
      <c r="V287" s="16"/>
    </row>
    <row r="288" spans="1:22" ht="13.5" customHeight="1" x14ac:dyDescent="0.25">
      <c r="A288" s="471"/>
      <c r="B288" s="473"/>
      <c r="C288" s="474"/>
      <c r="D288" s="474"/>
      <c r="E288" s="475"/>
      <c r="F288" s="320"/>
      <c r="G288" s="9" t="s">
        <v>2</v>
      </c>
      <c r="H288" s="76"/>
      <c r="I288" s="70"/>
      <c r="J288" s="70"/>
      <c r="K288" s="70"/>
      <c r="L288" s="70"/>
      <c r="M288" s="70"/>
      <c r="N288" s="156"/>
      <c r="O288" s="70"/>
      <c r="P288" s="70"/>
      <c r="Q288" s="70"/>
      <c r="R288" s="70"/>
      <c r="S288" s="70"/>
      <c r="T288" s="70">
        <f>SUM(H288:S288)</f>
        <v>0</v>
      </c>
      <c r="U288" s="70">
        <f>SUM(H288:S288)/23</f>
        <v>0</v>
      </c>
      <c r="V288" s="36"/>
    </row>
    <row r="289" spans="1:22" ht="13.5" customHeight="1" x14ac:dyDescent="0.25">
      <c r="A289" s="471"/>
      <c r="B289" s="473"/>
      <c r="C289" s="474"/>
      <c r="D289" s="474"/>
      <c r="E289" s="475"/>
      <c r="F289" s="321"/>
      <c r="G289" s="23" t="s">
        <v>22</v>
      </c>
      <c r="H289" s="76">
        <f t="shared" ref="H289:S289" si="120">+(H288*2+H287)/3</f>
        <v>0</v>
      </c>
      <c r="I289" s="76">
        <f t="shared" si="120"/>
        <v>0</v>
      </c>
      <c r="J289" s="76">
        <f t="shared" si="120"/>
        <v>0</v>
      </c>
      <c r="K289" s="76">
        <f t="shared" si="120"/>
        <v>0</v>
      </c>
      <c r="L289" s="76">
        <f t="shared" si="120"/>
        <v>0</v>
      </c>
      <c r="M289" s="76">
        <f t="shared" si="120"/>
        <v>0</v>
      </c>
      <c r="N289" s="76">
        <f t="shared" si="120"/>
        <v>0</v>
      </c>
      <c r="O289" s="76">
        <f t="shared" si="120"/>
        <v>0</v>
      </c>
      <c r="P289" s="76">
        <f t="shared" si="120"/>
        <v>0</v>
      </c>
      <c r="Q289" s="76">
        <f t="shared" si="120"/>
        <v>0</v>
      </c>
      <c r="R289" s="76">
        <f t="shared" si="120"/>
        <v>0</v>
      </c>
      <c r="S289" s="76">
        <f t="shared" si="120"/>
        <v>0</v>
      </c>
      <c r="T289" s="70">
        <f>SUM(G289:S289)</f>
        <v>0</v>
      </c>
      <c r="U289" s="70">
        <f>SUM(U288*2+U287)/3</f>
        <v>0</v>
      </c>
      <c r="V289" s="36"/>
    </row>
    <row r="290" spans="1:22" ht="13.5" customHeight="1" x14ac:dyDescent="0.25">
      <c r="A290" s="471"/>
      <c r="B290" s="473"/>
      <c r="C290" s="474"/>
      <c r="D290" s="474"/>
      <c r="E290" s="475"/>
      <c r="F290" s="322" t="s">
        <v>20</v>
      </c>
      <c r="G290" s="9" t="s">
        <v>1</v>
      </c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>
        <f>SUM(H290:S290)</f>
        <v>0</v>
      </c>
      <c r="U290" s="70">
        <f>SUM(H290:S290)/10</f>
        <v>0</v>
      </c>
      <c r="V290" s="36"/>
    </row>
    <row r="291" spans="1:22" ht="13.5" customHeight="1" x14ac:dyDescent="0.25">
      <c r="A291" s="471"/>
      <c r="B291" s="473"/>
      <c r="C291" s="474"/>
      <c r="D291" s="474"/>
      <c r="E291" s="475"/>
      <c r="F291" s="322"/>
      <c r="G291" s="9" t="s">
        <v>2</v>
      </c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>
        <f>SUM(H291:S291)</f>
        <v>0</v>
      </c>
      <c r="U291" s="70">
        <f>SUM(H291:S291)/23</f>
        <v>0</v>
      </c>
      <c r="V291" s="36"/>
    </row>
    <row r="292" spans="1:22" ht="13.5" customHeight="1" x14ac:dyDescent="0.25">
      <c r="A292" s="471"/>
      <c r="B292" s="473"/>
      <c r="C292" s="474"/>
      <c r="D292" s="474"/>
      <c r="E292" s="475"/>
      <c r="F292" s="322"/>
      <c r="G292" s="23" t="s">
        <v>23</v>
      </c>
      <c r="H292" s="76">
        <f t="shared" ref="H292:S292" si="121">+(H291*2+H290)/3</f>
        <v>0</v>
      </c>
      <c r="I292" s="76">
        <f t="shared" si="121"/>
        <v>0</v>
      </c>
      <c r="J292" s="76">
        <f t="shared" si="121"/>
        <v>0</v>
      </c>
      <c r="K292" s="76">
        <f t="shared" si="121"/>
        <v>0</v>
      </c>
      <c r="L292" s="76">
        <f t="shared" si="121"/>
        <v>0</v>
      </c>
      <c r="M292" s="76">
        <f t="shared" si="121"/>
        <v>0</v>
      </c>
      <c r="N292" s="76">
        <f t="shared" si="121"/>
        <v>0</v>
      </c>
      <c r="O292" s="76">
        <f t="shared" si="121"/>
        <v>0</v>
      </c>
      <c r="P292" s="76">
        <f t="shared" si="121"/>
        <v>0</v>
      </c>
      <c r="Q292" s="76">
        <f t="shared" si="121"/>
        <v>0</v>
      </c>
      <c r="R292" s="76">
        <f t="shared" si="121"/>
        <v>0</v>
      </c>
      <c r="S292" s="76">
        <f t="shared" si="121"/>
        <v>0</v>
      </c>
      <c r="T292" s="70">
        <f>SUM(G292:S292)</f>
        <v>0</v>
      </c>
      <c r="U292" s="70">
        <f>SUM(U291*2+U290)/3</f>
        <v>0</v>
      </c>
      <c r="V292" s="36"/>
    </row>
    <row r="293" spans="1:22" ht="13.5" customHeight="1" thickBot="1" x14ac:dyDescent="0.3">
      <c r="A293" s="471"/>
      <c r="B293" s="473"/>
      <c r="C293" s="474"/>
      <c r="D293" s="474"/>
      <c r="E293" s="475"/>
      <c r="F293" s="476" t="s">
        <v>21</v>
      </c>
      <c r="G293" s="476"/>
      <c r="H293" s="145">
        <f>SUM(H289,H292)/2</f>
        <v>0</v>
      </c>
      <c r="I293" s="145">
        <f t="shared" ref="I293:S293" si="122">SUM(I289,I292)/2</f>
        <v>0</v>
      </c>
      <c r="J293" s="145">
        <f t="shared" si="122"/>
        <v>0</v>
      </c>
      <c r="K293" s="145">
        <f t="shared" si="122"/>
        <v>0</v>
      </c>
      <c r="L293" s="145">
        <f t="shared" si="122"/>
        <v>0</v>
      </c>
      <c r="M293" s="145">
        <f t="shared" si="122"/>
        <v>0</v>
      </c>
      <c r="N293" s="145">
        <f t="shared" si="122"/>
        <v>0</v>
      </c>
      <c r="O293" s="145">
        <f t="shared" si="122"/>
        <v>0</v>
      </c>
      <c r="P293" s="145">
        <f t="shared" si="122"/>
        <v>0</v>
      </c>
      <c r="Q293" s="145">
        <f t="shared" si="122"/>
        <v>0</v>
      </c>
      <c r="R293" s="145">
        <f t="shared" si="122"/>
        <v>0</v>
      </c>
      <c r="S293" s="145">
        <f t="shared" si="122"/>
        <v>0</v>
      </c>
      <c r="T293" s="157"/>
      <c r="U293" s="144">
        <f>SUM(U289,U292)/2</f>
        <v>0</v>
      </c>
      <c r="V293" s="11"/>
    </row>
    <row r="294" spans="1:22" ht="13.5" customHeight="1" x14ac:dyDescent="0.25">
      <c r="A294" s="470">
        <v>45</v>
      </c>
      <c r="B294" s="472"/>
      <c r="C294" s="474"/>
      <c r="D294" s="474"/>
      <c r="E294" s="475"/>
      <c r="F294" s="319" t="s">
        <v>16</v>
      </c>
      <c r="G294" s="12" t="s">
        <v>1</v>
      </c>
      <c r="H294" s="154"/>
      <c r="I294" s="143"/>
      <c r="J294" s="143"/>
      <c r="K294" s="143"/>
      <c r="L294" s="143"/>
      <c r="M294" s="143"/>
      <c r="N294" s="155"/>
      <c r="O294" s="143"/>
      <c r="P294" s="143"/>
      <c r="Q294" s="143"/>
      <c r="R294" s="143"/>
      <c r="S294" s="143"/>
      <c r="T294" s="143">
        <f>SUM(H294:S294)</f>
        <v>0</v>
      </c>
      <c r="U294" s="143">
        <f>SUM(H294:S294)/10</f>
        <v>0</v>
      </c>
      <c r="V294" s="16"/>
    </row>
    <row r="295" spans="1:22" ht="13.5" customHeight="1" x14ac:dyDescent="0.25">
      <c r="A295" s="471"/>
      <c r="B295" s="473"/>
      <c r="C295" s="474"/>
      <c r="D295" s="474"/>
      <c r="E295" s="475"/>
      <c r="F295" s="320"/>
      <c r="G295" s="9" t="s">
        <v>2</v>
      </c>
      <c r="H295" s="76"/>
      <c r="I295" s="70"/>
      <c r="J295" s="70"/>
      <c r="K295" s="70"/>
      <c r="L295" s="70"/>
      <c r="M295" s="70"/>
      <c r="N295" s="156"/>
      <c r="O295" s="70"/>
      <c r="P295" s="70"/>
      <c r="Q295" s="70"/>
      <c r="R295" s="70"/>
      <c r="S295" s="70"/>
      <c r="T295" s="70">
        <f>SUM(H295:S295)</f>
        <v>0</v>
      </c>
      <c r="U295" s="70">
        <f>SUM(H295:S295)/23</f>
        <v>0</v>
      </c>
      <c r="V295" s="36"/>
    </row>
    <row r="296" spans="1:22" ht="13.5" customHeight="1" x14ac:dyDescent="0.25">
      <c r="A296" s="471"/>
      <c r="B296" s="473"/>
      <c r="C296" s="474"/>
      <c r="D296" s="474"/>
      <c r="E296" s="475"/>
      <c r="F296" s="321"/>
      <c r="G296" s="23" t="s">
        <v>22</v>
      </c>
      <c r="H296" s="76">
        <f t="shared" ref="H296:S296" si="123">+(H295*2+H294)/3</f>
        <v>0</v>
      </c>
      <c r="I296" s="76">
        <f t="shared" si="123"/>
        <v>0</v>
      </c>
      <c r="J296" s="76">
        <f t="shared" si="123"/>
        <v>0</v>
      </c>
      <c r="K296" s="76">
        <f t="shared" si="123"/>
        <v>0</v>
      </c>
      <c r="L296" s="76">
        <f t="shared" si="123"/>
        <v>0</v>
      </c>
      <c r="M296" s="76">
        <f t="shared" si="123"/>
        <v>0</v>
      </c>
      <c r="N296" s="76">
        <f t="shared" si="123"/>
        <v>0</v>
      </c>
      <c r="O296" s="76">
        <f t="shared" si="123"/>
        <v>0</v>
      </c>
      <c r="P296" s="76">
        <f t="shared" si="123"/>
        <v>0</v>
      </c>
      <c r="Q296" s="76">
        <f t="shared" si="123"/>
        <v>0</v>
      </c>
      <c r="R296" s="76">
        <f t="shared" si="123"/>
        <v>0</v>
      </c>
      <c r="S296" s="76">
        <f t="shared" si="123"/>
        <v>0</v>
      </c>
      <c r="T296" s="70">
        <f>SUM(G296:S296)</f>
        <v>0</v>
      </c>
      <c r="U296" s="70">
        <f>SUM(U295*2+U294)/3</f>
        <v>0</v>
      </c>
      <c r="V296" s="36"/>
    </row>
    <row r="297" spans="1:22" ht="13.5" customHeight="1" x14ac:dyDescent="0.25">
      <c r="A297" s="471"/>
      <c r="B297" s="473"/>
      <c r="C297" s="474"/>
      <c r="D297" s="474"/>
      <c r="E297" s="475"/>
      <c r="F297" s="322" t="s">
        <v>20</v>
      </c>
      <c r="G297" s="9" t="s">
        <v>1</v>
      </c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>
        <f>SUM(H297:S297)</f>
        <v>0</v>
      </c>
      <c r="U297" s="70">
        <f>SUM(H297:S297)/10</f>
        <v>0</v>
      </c>
      <c r="V297" s="36"/>
    </row>
    <row r="298" spans="1:22" ht="13.5" customHeight="1" x14ac:dyDescent="0.25">
      <c r="A298" s="471"/>
      <c r="B298" s="473"/>
      <c r="C298" s="474"/>
      <c r="D298" s="474"/>
      <c r="E298" s="475"/>
      <c r="F298" s="322"/>
      <c r="G298" s="9" t="s">
        <v>2</v>
      </c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>
        <f>SUM(H298:S298)</f>
        <v>0</v>
      </c>
      <c r="U298" s="70">
        <f>SUM(H298:S298)/23</f>
        <v>0</v>
      </c>
      <c r="V298" s="36"/>
    </row>
    <row r="299" spans="1:22" ht="13.5" customHeight="1" x14ac:dyDescent="0.25">
      <c r="A299" s="471"/>
      <c r="B299" s="473"/>
      <c r="C299" s="474"/>
      <c r="D299" s="474"/>
      <c r="E299" s="475"/>
      <c r="F299" s="322"/>
      <c r="G299" s="23" t="s">
        <v>23</v>
      </c>
      <c r="H299" s="76">
        <f t="shared" ref="H299:S299" si="124">+(H298*2+H297)/3</f>
        <v>0</v>
      </c>
      <c r="I299" s="76">
        <f t="shared" si="124"/>
        <v>0</v>
      </c>
      <c r="J299" s="76">
        <f t="shared" si="124"/>
        <v>0</v>
      </c>
      <c r="K299" s="76">
        <f t="shared" si="124"/>
        <v>0</v>
      </c>
      <c r="L299" s="76">
        <f t="shared" si="124"/>
        <v>0</v>
      </c>
      <c r="M299" s="76">
        <f t="shared" si="124"/>
        <v>0</v>
      </c>
      <c r="N299" s="76">
        <f t="shared" si="124"/>
        <v>0</v>
      </c>
      <c r="O299" s="76">
        <f t="shared" si="124"/>
        <v>0</v>
      </c>
      <c r="P299" s="76">
        <f t="shared" si="124"/>
        <v>0</v>
      </c>
      <c r="Q299" s="76">
        <f t="shared" si="124"/>
        <v>0</v>
      </c>
      <c r="R299" s="76">
        <f t="shared" si="124"/>
        <v>0</v>
      </c>
      <c r="S299" s="76">
        <f t="shared" si="124"/>
        <v>0</v>
      </c>
      <c r="T299" s="70">
        <f>SUM(G299:S299)</f>
        <v>0</v>
      </c>
      <c r="U299" s="70">
        <f>SUM(U298*2+U297)/3</f>
        <v>0</v>
      </c>
      <c r="V299" s="36"/>
    </row>
    <row r="300" spans="1:22" ht="13.5" customHeight="1" thickBot="1" x14ac:dyDescent="0.3">
      <c r="A300" s="471"/>
      <c r="B300" s="473"/>
      <c r="C300" s="474"/>
      <c r="D300" s="474"/>
      <c r="E300" s="475"/>
      <c r="F300" s="476" t="s">
        <v>21</v>
      </c>
      <c r="G300" s="476"/>
      <c r="H300" s="145">
        <f>SUM(H296,H299)/2</f>
        <v>0</v>
      </c>
      <c r="I300" s="145">
        <f t="shared" ref="I300:S300" si="125">SUM(I296,I299)/2</f>
        <v>0</v>
      </c>
      <c r="J300" s="145">
        <f t="shared" si="125"/>
        <v>0</v>
      </c>
      <c r="K300" s="145">
        <f t="shared" si="125"/>
        <v>0</v>
      </c>
      <c r="L300" s="145">
        <f t="shared" si="125"/>
        <v>0</v>
      </c>
      <c r="M300" s="145">
        <f t="shared" si="125"/>
        <v>0</v>
      </c>
      <c r="N300" s="145">
        <f t="shared" si="125"/>
        <v>0</v>
      </c>
      <c r="O300" s="145">
        <f t="shared" si="125"/>
        <v>0</v>
      </c>
      <c r="P300" s="145">
        <f t="shared" si="125"/>
        <v>0</v>
      </c>
      <c r="Q300" s="145">
        <f t="shared" si="125"/>
        <v>0</v>
      </c>
      <c r="R300" s="145">
        <f t="shared" si="125"/>
        <v>0</v>
      </c>
      <c r="S300" s="145">
        <f t="shared" si="125"/>
        <v>0</v>
      </c>
      <c r="T300" s="157"/>
      <c r="U300" s="144">
        <f>SUM(U296,U299)/2</f>
        <v>0</v>
      </c>
      <c r="V300" s="11"/>
    </row>
    <row r="301" spans="1:22" ht="13.5" customHeight="1" x14ac:dyDescent="0.25">
      <c r="A301" s="470">
        <v>46</v>
      </c>
      <c r="B301" s="472"/>
      <c r="C301" s="474"/>
      <c r="D301" s="474"/>
      <c r="E301" s="475"/>
      <c r="F301" s="319" t="s">
        <v>16</v>
      </c>
      <c r="G301" s="12" t="s">
        <v>1</v>
      </c>
      <c r="H301" s="154"/>
      <c r="I301" s="143"/>
      <c r="J301" s="143"/>
      <c r="K301" s="143"/>
      <c r="L301" s="143"/>
      <c r="M301" s="143"/>
      <c r="N301" s="155"/>
      <c r="O301" s="143"/>
      <c r="P301" s="143"/>
      <c r="Q301" s="143"/>
      <c r="R301" s="143"/>
      <c r="S301" s="143"/>
      <c r="T301" s="143">
        <f>SUM(H301:S301)</f>
        <v>0</v>
      </c>
      <c r="U301" s="143">
        <f>SUM(H301:S301)/10</f>
        <v>0</v>
      </c>
      <c r="V301" s="16"/>
    </row>
    <row r="302" spans="1:22" ht="13.5" customHeight="1" x14ac:dyDescent="0.25">
      <c r="A302" s="471"/>
      <c r="B302" s="473"/>
      <c r="C302" s="474"/>
      <c r="D302" s="474"/>
      <c r="E302" s="475"/>
      <c r="F302" s="320"/>
      <c r="G302" s="9" t="s">
        <v>2</v>
      </c>
      <c r="H302" s="76"/>
      <c r="I302" s="70"/>
      <c r="J302" s="70"/>
      <c r="K302" s="70"/>
      <c r="L302" s="70"/>
      <c r="M302" s="70"/>
      <c r="N302" s="156"/>
      <c r="O302" s="70"/>
      <c r="P302" s="70"/>
      <c r="Q302" s="70"/>
      <c r="R302" s="70"/>
      <c r="S302" s="70"/>
      <c r="T302" s="70">
        <f>SUM(H302:S302)</f>
        <v>0</v>
      </c>
      <c r="U302" s="70">
        <f>SUM(H302:S302)/23</f>
        <v>0</v>
      </c>
      <c r="V302" s="36"/>
    </row>
    <row r="303" spans="1:22" ht="13.5" customHeight="1" x14ac:dyDescent="0.25">
      <c r="A303" s="471"/>
      <c r="B303" s="473"/>
      <c r="C303" s="474"/>
      <c r="D303" s="474"/>
      <c r="E303" s="475"/>
      <c r="F303" s="321"/>
      <c r="G303" s="23" t="s">
        <v>22</v>
      </c>
      <c r="H303" s="76">
        <f t="shared" ref="H303:S303" si="126">+(H302*2+H301)/3</f>
        <v>0</v>
      </c>
      <c r="I303" s="76">
        <f t="shared" si="126"/>
        <v>0</v>
      </c>
      <c r="J303" s="76">
        <f t="shared" si="126"/>
        <v>0</v>
      </c>
      <c r="K303" s="76">
        <f t="shared" si="126"/>
        <v>0</v>
      </c>
      <c r="L303" s="76">
        <f t="shared" si="126"/>
        <v>0</v>
      </c>
      <c r="M303" s="76">
        <f t="shared" si="126"/>
        <v>0</v>
      </c>
      <c r="N303" s="76">
        <f t="shared" si="126"/>
        <v>0</v>
      </c>
      <c r="O303" s="76">
        <f t="shared" si="126"/>
        <v>0</v>
      </c>
      <c r="P303" s="76">
        <f t="shared" si="126"/>
        <v>0</v>
      </c>
      <c r="Q303" s="76">
        <f t="shared" si="126"/>
        <v>0</v>
      </c>
      <c r="R303" s="76">
        <f t="shared" si="126"/>
        <v>0</v>
      </c>
      <c r="S303" s="76">
        <f t="shared" si="126"/>
        <v>0</v>
      </c>
      <c r="T303" s="70">
        <f>SUM(G303:S303)</f>
        <v>0</v>
      </c>
      <c r="U303" s="70">
        <f>SUM(U302*2+U301)/3</f>
        <v>0</v>
      </c>
      <c r="V303" s="36"/>
    </row>
    <row r="304" spans="1:22" ht="13.5" customHeight="1" x14ac:dyDescent="0.25">
      <c r="A304" s="471"/>
      <c r="B304" s="473"/>
      <c r="C304" s="474"/>
      <c r="D304" s="474"/>
      <c r="E304" s="475"/>
      <c r="F304" s="322" t="s">
        <v>20</v>
      </c>
      <c r="G304" s="9" t="s">
        <v>1</v>
      </c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>
        <f>SUM(H304:S304)</f>
        <v>0</v>
      </c>
      <c r="U304" s="70">
        <f>SUM(H304:S304)/10</f>
        <v>0</v>
      </c>
      <c r="V304" s="36"/>
    </row>
    <row r="305" spans="1:22" ht="13.5" customHeight="1" x14ac:dyDescent="0.25">
      <c r="A305" s="471"/>
      <c r="B305" s="473"/>
      <c r="C305" s="474"/>
      <c r="D305" s="474"/>
      <c r="E305" s="475"/>
      <c r="F305" s="322"/>
      <c r="G305" s="9" t="s">
        <v>2</v>
      </c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>
        <f>SUM(H305:S305)</f>
        <v>0</v>
      </c>
      <c r="U305" s="70">
        <f>SUM(H305:S305)/23</f>
        <v>0</v>
      </c>
      <c r="V305" s="36"/>
    </row>
    <row r="306" spans="1:22" ht="13.5" customHeight="1" x14ac:dyDescent="0.25">
      <c r="A306" s="471"/>
      <c r="B306" s="473"/>
      <c r="C306" s="474"/>
      <c r="D306" s="474"/>
      <c r="E306" s="475"/>
      <c r="F306" s="322"/>
      <c r="G306" s="23" t="s">
        <v>23</v>
      </c>
      <c r="H306" s="76">
        <f t="shared" ref="H306:S306" si="127">+(H305*2+H304)/3</f>
        <v>0</v>
      </c>
      <c r="I306" s="76">
        <f t="shared" si="127"/>
        <v>0</v>
      </c>
      <c r="J306" s="76">
        <f t="shared" si="127"/>
        <v>0</v>
      </c>
      <c r="K306" s="76">
        <f t="shared" si="127"/>
        <v>0</v>
      </c>
      <c r="L306" s="76">
        <f t="shared" si="127"/>
        <v>0</v>
      </c>
      <c r="M306" s="76">
        <f t="shared" si="127"/>
        <v>0</v>
      </c>
      <c r="N306" s="76">
        <f t="shared" si="127"/>
        <v>0</v>
      </c>
      <c r="O306" s="76">
        <f t="shared" si="127"/>
        <v>0</v>
      </c>
      <c r="P306" s="76">
        <f t="shared" si="127"/>
        <v>0</v>
      </c>
      <c r="Q306" s="76">
        <f t="shared" si="127"/>
        <v>0</v>
      </c>
      <c r="R306" s="76">
        <f t="shared" si="127"/>
        <v>0</v>
      </c>
      <c r="S306" s="76">
        <f t="shared" si="127"/>
        <v>0</v>
      </c>
      <c r="T306" s="70">
        <f>SUM(G306:S306)</f>
        <v>0</v>
      </c>
      <c r="U306" s="70">
        <f>SUM(U305*2+U304)/3</f>
        <v>0</v>
      </c>
      <c r="V306" s="36"/>
    </row>
    <row r="307" spans="1:22" ht="13.5" customHeight="1" thickBot="1" x14ac:dyDescent="0.3">
      <c r="A307" s="471"/>
      <c r="B307" s="473"/>
      <c r="C307" s="474"/>
      <c r="D307" s="474"/>
      <c r="E307" s="475"/>
      <c r="F307" s="476" t="s">
        <v>21</v>
      </c>
      <c r="G307" s="476"/>
      <c r="H307" s="145">
        <f>SUM(H303,H306)/2</f>
        <v>0</v>
      </c>
      <c r="I307" s="145">
        <f t="shared" ref="I307:S307" si="128">SUM(I303,I306)/2</f>
        <v>0</v>
      </c>
      <c r="J307" s="145">
        <f t="shared" si="128"/>
        <v>0</v>
      </c>
      <c r="K307" s="145">
        <f t="shared" si="128"/>
        <v>0</v>
      </c>
      <c r="L307" s="145">
        <f t="shared" si="128"/>
        <v>0</v>
      </c>
      <c r="M307" s="145">
        <f t="shared" si="128"/>
        <v>0</v>
      </c>
      <c r="N307" s="145">
        <f t="shared" si="128"/>
        <v>0</v>
      </c>
      <c r="O307" s="145">
        <f t="shared" si="128"/>
        <v>0</v>
      </c>
      <c r="P307" s="145">
        <f t="shared" si="128"/>
        <v>0</v>
      </c>
      <c r="Q307" s="145">
        <f t="shared" si="128"/>
        <v>0</v>
      </c>
      <c r="R307" s="145">
        <f t="shared" si="128"/>
        <v>0</v>
      </c>
      <c r="S307" s="145">
        <f t="shared" si="128"/>
        <v>0</v>
      </c>
      <c r="T307" s="157"/>
      <c r="U307" s="144">
        <f>SUM(U303,U306)/2</f>
        <v>0</v>
      </c>
      <c r="V307" s="11"/>
    </row>
    <row r="308" spans="1:22" ht="13.5" customHeight="1" x14ac:dyDescent="0.25">
      <c r="A308" s="470">
        <v>47</v>
      </c>
      <c r="B308" s="472"/>
      <c r="C308" s="474"/>
      <c r="D308" s="474"/>
      <c r="E308" s="475"/>
      <c r="F308" s="319" t="s">
        <v>16</v>
      </c>
      <c r="G308" s="12" t="s">
        <v>1</v>
      </c>
      <c r="H308" s="154"/>
      <c r="I308" s="143"/>
      <c r="J308" s="143"/>
      <c r="K308" s="143"/>
      <c r="L308" s="143"/>
      <c r="M308" s="143"/>
      <c r="N308" s="155"/>
      <c r="O308" s="143"/>
      <c r="P308" s="143"/>
      <c r="Q308" s="143"/>
      <c r="R308" s="143"/>
      <c r="S308" s="143"/>
      <c r="T308" s="143">
        <f>SUM(H308:S308)</f>
        <v>0</v>
      </c>
      <c r="U308" s="143">
        <f>SUM(H308:S308)/10</f>
        <v>0</v>
      </c>
      <c r="V308" s="16"/>
    </row>
    <row r="309" spans="1:22" ht="13.5" customHeight="1" x14ac:dyDescent="0.25">
      <c r="A309" s="471"/>
      <c r="B309" s="473"/>
      <c r="C309" s="474"/>
      <c r="D309" s="474"/>
      <c r="E309" s="475"/>
      <c r="F309" s="320"/>
      <c r="G309" s="9" t="s">
        <v>2</v>
      </c>
      <c r="H309" s="76"/>
      <c r="I309" s="70"/>
      <c r="J309" s="70"/>
      <c r="K309" s="70"/>
      <c r="L309" s="70"/>
      <c r="M309" s="70"/>
      <c r="N309" s="156"/>
      <c r="O309" s="70"/>
      <c r="P309" s="70"/>
      <c r="Q309" s="70"/>
      <c r="R309" s="70"/>
      <c r="S309" s="70"/>
      <c r="T309" s="70">
        <f>SUM(H309:S309)</f>
        <v>0</v>
      </c>
      <c r="U309" s="70">
        <f>SUM(H309:S309)/23</f>
        <v>0</v>
      </c>
      <c r="V309" s="36"/>
    </row>
    <row r="310" spans="1:22" ht="13.5" customHeight="1" x14ac:dyDescent="0.25">
      <c r="A310" s="471"/>
      <c r="B310" s="473"/>
      <c r="C310" s="474"/>
      <c r="D310" s="474"/>
      <c r="E310" s="475"/>
      <c r="F310" s="321"/>
      <c r="G310" s="23" t="s">
        <v>22</v>
      </c>
      <c r="H310" s="76">
        <f t="shared" ref="H310:S310" si="129">+(H309*2+H308)/3</f>
        <v>0</v>
      </c>
      <c r="I310" s="76">
        <f t="shared" si="129"/>
        <v>0</v>
      </c>
      <c r="J310" s="76">
        <f t="shared" si="129"/>
        <v>0</v>
      </c>
      <c r="K310" s="76">
        <f t="shared" si="129"/>
        <v>0</v>
      </c>
      <c r="L310" s="76">
        <f t="shared" si="129"/>
        <v>0</v>
      </c>
      <c r="M310" s="76">
        <f t="shared" si="129"/>
        <v>0</v>
      </c>
      <c r="N310" s="76">
        <f t="shared" si="129"/>
        <v>0</v>
      </c>
      <c r="O310" s="76">
        <f t="shared" si="129"/>
        <v>0</v>
      </c>
      <c r="P310" s="76">
        <f t="shared" si="129"/>
        <v>0</v>
      </c>
      <c r="Q310" s="76">
        <f t="shared" si="129"/>
        <v>0</v>
      </c>
      <c r="R310" s="76">
        <f t="shared" si="129"/>
        <v>0</v>
      </c>
      <c r="S310" s="76">
        <f t="shared" si="129"/>
        <v>0</v>
      </c>
      <c r="T310" s="70">
        <f>SUM(G310:S310)</f>
        <v>0</v>
      </c>
      <c r="U310" s="70">
        <f>SUM(U309*2+U308)/3</f>
        <v>0</v>
      </c>
      <c r="V310" s="36"/>
    </row>
    <row r="311" spans="1:22" ht="13.5" customHeight="1" x14ac:dyDescent="0.25">
      <c r="A311" s="471"/>
      <c r="B311" s="473"/>
      <c r="C311" s="474"/>
      <c r="D311" s="474"/>
      <c r="E311" s="475"/>
      <c r="F311" s="322" t="s">
        <v>20</v>
      </c>
      <c r="G311" s="9" t="s">
        <v>1</v>
      </c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>
        <f>SUM(H311:S311)</f>
        <v>0</v>
      </c>
      <c r="U311" s="70">
        <f>SUM(H311:S311)/10</f>
        <v>0</v>
      </c>
      <c r="V311" s="36"/>
    </row>
    <row r="312" spans="1:22" ht="13.5" customHeight="1" x14ac:dyDescent="0.25">
      <c r="A312" s="471"/>
      <c r="B312" s="473"/>
      <c r="C312" s="474"/>
      <c r="D312" s="474"/>
      <c r="E312" s="475"/>
      <c r="F312" s="322"/>
      <c r="G312" s="9" t="s">
        <v>2</v>
      </c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>
        <f>SUM(H312:S312)</f>
        <v>0</v>
      </c>
      <c r="U312" s="70">
        <f>SUM(H312:S312)/23</f>
        <v>0</v>
      </c>
      <c r="V312" s="36"/>
    </row>
    <row r="313" spans="1:22" ht="13.5" customHeight="1" x14ac:dyDescent="0.25">
      <c r="A313" s="471"/>
      <c r="B313" s="473"/>
      <c r="C313" s="474"/>
      <c r="D313" s="474"/>
      <c r="E313" s="475"/>
      <c r="F313" s="322"/>
      <c r="G313" s="23" t="s">
        <v>23</v>
      </c>
      <c r="H313" s="76">
        <f t="shared" ref="H313:S313" si="130">+(H312*2+H311)/3</f>
        <v>0</v>
      </c>
      <c r="I313" s="76">
        <f t="shared" si="130"/>
        <v>0</v>
      </c>
      <c r="J313" s="76">
        <f t="shared" si="130"/>
        <v>0</v>
      </c>
      <c r="K313" s="76">
        <f t="shared" si="130"/>
        <v>0</v>
      </c>
      <c r="L313" s="76">
        <f t="shared" si="130"/>
        <v>0</v>
      </c>
      <c r="M313" s="76">
        <f t="shared" si="130"/>
        <v>0</v>
      </c>
      <c r="N313" s="76">
        <f t="shared" si="130"/>
        <v>0</v>
      </c>
      <c r="O313" s="76">
        <f t="shared" si="130"/>
        <v>0</v>
      </c>
      <c r="P313" s="76">
        <f t="shared" si="130"/>
        <v>0</v>
      </c>
      <c r="Q313" s="76">
        <f t="shared" si="130"/>
        <v>0</v>
      </c>
      <c r="R313" s="76">
        <f t="shared" si="130"/>
        <v>0</v>
      </c>
      <c r="S313" s="76">
        <f t="shared" si="130"/>
        <v>0</v>
      </c>
      <c r="T313" s="70">
        <f>SUM(G313:S313)</f>
        <v>0</v>
      </c>
      <c r="U313" s="70">
        <f>SUM(U312*2+U311)/3</f>
        <v>0</v>
      </c>
      <c r="V313" s="36"/>
    </row>
    <row r="314" spans="1:22" ht="13.5" customHeight="1" thickBot="1" x14ac:dyDescent="0.3">
      <c r="A314" s="471"/>
      <c r="B314" s="473"/>
      <c r="C314" s="474"/>
      <c r="D314" s="474"/>
      <c r="E314" s="475"/>
      <c r="F314" s="476" t="s">
        <v>21</v>
      </c>
      <c r="G314" s="476"/>
      <c r="H314" s="145">
        <f>SUM(H310,H313)/2</f>
        <v>0</v>
      </c>
      <c r="I314" s="145">
        <f t="shared" ref="I314:S314" si="131">SUM(I310,I313)/2</f>
        <v>0</v>
      </c>
      <c r="J314" s="145">
        <f t="shared" si="131"/>
        <v>0</v>
      </c>
      <c r="K314" s="145">
        <f t="shared" si="131"/>
        <v>0</v>
      </c>
      <c r="L314" s="145">
        <f t="shared" si="131"/>
        <v>0</v>
      </c>
      <c r="M314" s="145">
        <f t="shared" si="131"/>
        <v>0</v>
      </c>
      <c r="N314" s="145">
        <f t="shared" si="131"/>
        <v>0</v>
      </c>
      <c r="O314" s="145">
        <f t="shared" si="131"/>
        <v>0</v>
      </c>
      <c r="P314" s="145">
        <f t="shared" si="131"/>
        <v>0</v>
      </c>
      <c r="Q314" s="145">
        <f t="shared" si="131"/>
        <v>0</v>
      </c>
      <c r="R314" s="145">
        <f t="shared" si="131"/>
        <v>0</v>
      </c>
      <c r="S314" s="145">
        <f t="shared" si="131"/>
        <v>0</v>
      </c>
      <c r="T314" s="157"/>
      <c r="U314" s="144">
        <f>SUM(U310,U313)/2</f>
        <v>0</v>
      </c>
      <c r="V314" s="11"/>
    </row>
    <row r="315" spans="1:22" ht="13.5" customHeight="1" x14ac:dyDescent="0.25">
      <c r="A315" s="470">
        <v>48</v>
      </c>
      <c r="B315" s="472"/>
      <c r="C315" s="474"/>
      <c r="D315" s="474"/>
      <c r="E315" s="475"/>
      <c r="F315" s="319" t="s">
        <v>16</v>
      </c>
      <c r="G315" s="12" t="s">
        <v>1</v>
      </c>
      <c r="H315" s="154"/>
      <c r="I315" s="143"/>
      <c r="J315" s="143"/>
      <c r="K315" s="143"/>
      <c r="L315" s="143"/>
      <c r="M315" s="143"/>
      <c r="N315" s="155"/>
      <c r="O315" s="143"/>
      <c r="P315" s="143"/>
      <c r="Q315" s="143"/>
      <c r="R315" s="143"/>
      <c r="S315" s="143"/>
      <c r="T315" s="143">
        <f>SUM(H315:S315)</f>
        <v>0</v>
      </c>
      <c r="U315" s="143">
        <f>SUM(H315:S315)/10</f>
        <v>0</v>
      </c>
      <c r="V315" s="16"/>
    </row>
    <row r="316" spans="1:22" ht="13.5" customHeight="1" x14ac:dyDescent="0.25">
      <c r="A316" s="471"/>
      <c r="B316" s="473"/>
      <c r="C316" s="474"/>
      <c r="D316" s="474"/>
      <c r="E316" s="475"/>
      <c r="F316" s="320"/>
      <c r="G316" s="9" t="s">
        <v>2</v>
      </c>
      <c r="H316" s="76"/>
      <c r="I316" s="70"/>
      <c r="J316" s="70"/>
      <c r="K316" s="70"/>
      <c r="L316" s="70"/>
      <c r="M316" s="70"/>
      <c r="N316" s="156"/>
      <c r="O316" s="70"/>
      <c r="P316" s="70"/>
      <c r="Q316" s="70"/>
      <c r="R316" s="70"/>
      <c r="S316" s="70"/>
      <c r="T316" s="70">
        <f>SUM(H316:S316)</f>
        <v>0</v>
      </c>
      <c r="U316" s="70">
        <f>SUM(H316:S316)/23</f>
        <v>0</v>
      </c>
      <c r="V316" s="36"/>
    </row>
    <row r="317" spans="1:22" ht="13.5" customHeight="1" x14ac:dyDescent="0.25">
      <c r="A317" s="471"/>
      <c r="B317" s="473"/>
      <c r="C317" s="474"/>
      <c r="D317" s="474"/>
      <c r="E317" s="475"/>
      <c r="F317" s="321"/>
      <c r="G317" s="23" t="s">
        <v>22</v>
      </c>
      <c r="H317" s="76">
        <f t="shared" ref="H317:S317" si="132">+(H316*2+H315)/3</f>
        <v>0</v>
      </c>
      <c r="I317" s="76">
        <f t="shared" si="132"/>
        <v>0</v>
      </c>
      <c r="J317" s="76">
        <f t="shared" si="132"/>
        <v>0</v>
      </c>
      <c r="K317" s="76">
        <f t="shared" si="132"/>
        <v>0</v>
      </c>
      <c r="L317" s="76">
        <f t="shared" si="132"/>
        <v>0</v>
      </c>
      <c r="M317" s="76">
        <f t="shared" si="132"/>
        <v>0</v>
      </c>
      <c r="N317" s="76">
        <f t="shared" si="132"/>
        <v>0</v>
      </c>
      <c r="O317" s="76">
        <f t="shared" si="132"/>
        <v>0</v>
      </c>
      <c r="P317" s="76">
        <f t="shared" si="132"/>
        <v>0</v>
      </c>
      <c r="Q317" s="76">
        <f t="shared" si="132"/>
        <v>0</v>
      </c>
      <c r="R317" s="76">
        <f t="shared" si="132"/>
        <v>0</v>
      </c>
      <c r="S317" s="76">
        <f t="shared" si="132"/>
        <v>0</v>
      </c>
      <c r="T317" s="70">
        <f>SUM(G317:S317)</f>
        <v>0</v>
      </c>
      <c r="U317" s="70">
        <f>SUM(U316*2+U315)/3</f>
        <v>0</v>
      </c>
      <c r="V317" s="36"/>
    </row>
    <row r="318" spans="1:22" ht="13.5" customHeight="1" x14ac:dyDescent="0.25">
      <c r="A318" s="471"/>
      <c r="B318" s="473"/>
      <c r="C318" s="474"/>
      <c r="D318" s="474"/>
      <c r="E318" s="475"/>
      <c r="F318" s="322" t="s">
        <v>20</v>
      </c>
      <c r="G318" s="9" t="s">
        <v>1</v>
      </c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>
        <f>SUM(H318:S318)</f>
        <v>0</v>
      </c>
      <c r="U318" s="70">
        <f>SUM(H318:S318)/10</f>
        <v>0</v>
      </c>
      <c r="V318" s="36"/>
    </row>
    <row r="319" spans="1:22" ht="13.5" customHeight="1" x14ac:dyDescent="0.25">
      <c r="A319" s="471"/>
      <c r="B319" s="473"/>
      <c r="C319" s="474"/>
      <c r="D319" s="474"/>
      <c r="E319" s="475"/>
      <c r="F319" s="322"/>
      <c r="G319" s="9" t="s">
        <v>2</v>
      </c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>
        <f>SUM(H319:S319)</f>
        <v>0</v>
      </c>
      <c r="U319" s="70">
        <f>SUM(H319:S319)/23</f>
        <v>0</v>
      </c>
      <c r="V319" s="36"/>
    </row>
    <row r="320" spans="1:22" ht="13.5" customHeight="1" x14ac:dyDescent="0.25">
      <c r="A320" s="471"/>
      <c r="B320" s="473"/>
      <c r="C320" s="474"/>
      <c r="D320" s="474"/>
      <c r="E320" s="475"/>
      <c r="F320" s="322"/>
      <c r="G320" s="23" t="s">
        <v>23</v>
      </c>
      <c r="H320" s="76">
        <f t="shared" ref="H320:S320" si="133">+(H319*2+H318)/3</f>
        <v>0</v>
      </c>
      <c r="I320" s="76">
        <f t="shared" si="133"/>
        <v>0</v>
      </c>
      <c r="J320" s="76">
        <f t="shared" si="133"/>
        <v>0</v>
      </c>
      <c r="K320" s="76">
        <f t="shared" si="133"/>
        <v>0</v>
      </c>
      <c r="L320" s="76">
        <f t="shared" si="133"/>
        <v>0</v>
      </c>
      <c r="M320" s="76">
        <f t="shared" si="133"/>
        <v>0</v>
      </c>
      <c r="N320" s="76">
        <f t="shared" si="133"/>
        <v>0</v>
      </c>
      <c r="O320" s="76">
        <f t="shared" si="133"/>
        <v>0</v>
      </c>
      <c r="P320" s="76">
        <f t="shared" si="133"/>
        <v>0</v>
      </c>
      <c r="Q320" s="76">
        <f t="shared" si="133"/>
        <v>0</v>
      </c>
      <c r="R320" s="76">
        <f t="shared" si="133"/>
        <v>0</v>
      </c>
      <c r="S320" s="76">
        <f t="shared" si="133"/>
        <v>0</v>
      </c>
      <c r="T320" s="70">
        <f>SUM(G320:S320)</f>
        <v>0</v>
      </c>
      <c r="U320" s="70">
        <f>SUM(U319*2+U318)/3</f>
        <v>0</v>
      </c>
      <c r="V320" s="36"/>
    </row>
    <row r="321" spans="1:22" ht="13.5" customHeight="1" thickBot="1" x14ac:dyDescent="0.3">
      <c r="A321" s="471"/>
      <c r="B321" s="473"/>
      <c r="C321" s="474"/>
      <c r="D321" s="474"/>
      <c r="E321" s="475"/>
      <c r="F321" s="476" t="s">
        <v>21</v>
      </c>
      <c r="G321" s="476"/>
      <c r="H321" s="145">
        <f>SUM(H317,H320)/2</f>
        <v>0</v>
      </c>
      <c r="I321" s="145">
        <f t="shared" ref="I321:S321" si="134">SUM(I317,I320)/2</f>
        <v>0</v>
      </c>
      <c r="J321" s="145">
        <f t="shared" si="134"/>
        <v>0</v>
      </c>
      <c r="K321" s="145">
        <f t="shared" si="134"/>
        <v>0</v>
      </c>
      <c r="L321" s="145">
        <f t="shared" si="134"/>
        <v>0</v>
      </c>
      <c r="M321" s="145">
        <f t="shared" si="134"/>
        <v>0</v>
      </c>
      <c r="N321" s="145">
        <f t="shared" si="134"/>
        <v>0</v>
      </c>
      <c r="O321" s="145">
        <f t="shared" si="134"/>
        <v>0</v>
      </c>
      <c r="P321" s="145">
        <f t="shared" si="134"/>
        <v>0</v>
      </c>
      <c r="Q321" s="145">
        <f t="shared" si="134"/>
        <v>0</v>
      </c>
      <c r="R321" s="145">
        <f t="shared" si="134"/>
        <v>0</v>
      </c>
      <c r="S321" s="145">
        <f t="shared" si="134"/>
        <v>0</v>
      </c>
      <c r="T321" s="157"/>
      <c r="U321" s="144">
        <f>SUM(U317,U320)/2</f>
        <v>0</v>
      </c>
      <c r="V321" s="11"/>
    </row>
    <row r="322" spans="1:22" ht="13.5" customHeight="1" x14ac:dyDescent="0.25">
      <c r="A322" s="470">
        <v>49</v>
      </c>
      <c r="B322" s="472"/>
      <c r="C322" s="474"/>
      <c r="D322" s="474"/>
      <c r="E322" s="475"/>
      <c r="F322" s="319" t="s">
        <v>16</v>
      </c>
      <c r="G322" s="12" t="s">
        <v>1</v>
      </c>
      <c r="H322" s="154"/>
      <c r="I322" s="143"/>
      <c r="J322" s="143"/>
      <c r="K322" s="143"/>
      <c r="L322" s="143"/>
      <c r="M322" s="143"/>
      <c r="N322" s="155"/>
      <c r="O322" s="143"/>
      <c r="P322" s="143"/>
      <c r="Q322" s="143"/>
      <c r="R322" s="143"/>
      <c r="S322" s="143"/>
      <c r="T322" s="143">
        <f>SUM(H322:S322)</f>
        <v>0</v>
      </c>
      <c r="U322" s="143">
        <f>SUM(H322:S322)/10</f>
        <v>0</v>
      </c>
      <c r="V322" s="16"/>
    </row>
    <row r="323" spans="1:22" ht="13.5" customHeight="1" x14ac:dyDescent="0.25">
      <c r="A323" s="471"/>
      <c r="B323" s="473"/>
      <c r="C323" s="474"/>
      <c r="D323" s="474"/>
      <c r="E323" s="475"/>
      <c r="F323" s="320"/>
      <c r="G323" s="9" t="s">
        <v>2</v>
      </c>
      <c r="H323" s="76"/>
      <c r="I323" s="70"/>
      <c r="J323" s="70"/>
      <c r="K323" s="70"/>
      <c r="L323" s="70"/>
      <c r="M323" s="70"/>
      <c r="N323" s="156"/>
      <c r="O323" s="70"/>
      <c r="P323" s="70"/>
      <c r="Q323" s="70"/>
      <c r="R323" s="70"/>
      <c r="S323" s="70"/>
      <c r="T323" s="70">
        <f>SUM(H323:S323)</f>
        <v>0</v>
      </c>
      <c r="U323" s="70">
        <f>SUM(H323:S323)/23</f>
        <v>0</v>
      </c>
      <c r="V323" s="36"/>
    </row>
    <row r="324" spans="1:22" ht="13.5" customHeight="1" x14ac:dyDescent="0.25">
      <c r="A324" s="471"/>
      <c r="B324" s="473"/>
      <c r="C324" s="474"/>
      <c r="D324" s="474"/>
      <c r="E324" s="475"/>
      <c r="F324" s="321"/>
      <c r="G324" s="23" t="s">
        <v>22</v>
      </c>
      <c r="H324" s="76">
        <f t="shared" ref="H324:S324" si="135">+(H323*2+H322)/3</f>
        <v>0</v>
      </c>
      <c r="I324" s="76">
        <f t="shared" si="135"/>
        <v>0</v>
      </c>
      <c r="J324" s="76">
        <f t="shared" si="135"/>
        <v>0</v>
      </c>
      <c r="K324" s="76">
        <f t="shared" si="135"/>
        <v>0</v>
      </c>
      <c r="L324" s="76">
        <f t="shared" si="135"/>
        <v>0</v>
      </c>
      <c r="M324" s="76">
        <f t="shared" si="135"/>
        <v>0</v>
      </c>
      <c r="N324" s="76">
        <f t="shared" si="135"/>
        <v>0</v>
      </c>
      <c r="O324" s="76">
        <f t="shared" si="135"/>
        <v>0</v>
      </c>
      <c r="P324" s="76">
        <f t="shared" si="135"/>
        <v>0</v>
      </c>
      <c r="Q324" s="76">
        <f t="shared" si="135"/>
        <v>0</v>
      </c>
      <c r="R324" s="76">
        <f t="shared" si="135"/>
        <v>0</v>
      </c>
      <c r="S324" s="76">
        <f t="shared" si="135"/>
        <v>0</v>
      </c>
      <c r="T324" s="70">
        <f>SUM(G324:S324)</f>
        <v>0</v>
      </c>
      <c r="U324" s="70">
        <f>SUM(U323*2+U322)/3</f>
        <v>0</v>
      </c>
      <c r="V324" s="36"/>
    </row>
    <row r="325" spans="1:22" ht="13.5" customHeight="1" x14ac:dyDescent="0.25">
      <c r="A325" s="471"/>
      <c r="B325" s="473"/>
      <c r="C325" s="474"/>
      <c r="D325" s="474"/>
      <c r="E325" s="475"/>
      <c r="F325" s="322" t="s">
        <v>20</v>
      </c>
      <c r="G325" s="9" t="s">
        <v>1</v>
      </c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>
        <f>SUM(H325:S325)</f>
        <v>0</v>
      </c>
      <c r="U325" s="70">
        <f>SUM(H325:S325)/10</f>
        <v>0</v>
      </c>
      <c r="V325" s="36"/>
    </row>
    <row r="326" spans="1:22" ht="13.5" customHeight="1" x14ac:dyDescent="0.25">
      <c r="A326" s="471"/>
      <c r="B326" s="473"/>
      <c r="C326" s="474"/>
      <c r="D326" s="474"/>
      <c r="E326" s="475"/>
      <c r="F326" s="322"/>
      <c r="G326" s="9" t="s">
        <v>2</v>
      </c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>
        <f>SUM(H326:S326)</f>
        <v>0</v>
      </c>
      <c r="U326" s="70">
        <f>SUM(H326:S326)/23</f>
        <v>0</v>
      </c>
      <c r="V326" s="36"/>
    </row>
    <row r="327" spans="1:22" ht="13.5" customHeight="1" x14ac:dyDescent="0.25">
      <c r="A327" s="471"/>
      <c r="B327" s="473"/>
      <c r="C327" s="474"/>
      <c r="D327" s="474"/>
      <c r="E327" s="475"/>
      <c r="F327" s="322"/>
      <c r="G327" s="23" t="s">
        <v>23</v>
      </c>
      <c r="H327" s="76">
        <f t="shared" ref="H327:S327" si="136">+(H326*2+H325)/3</f>
        <v>0</v>
      </c>
      <c r="I327" s="76">
        <f t="shared" si="136"/>
        <v>0</v>
      </c>
      <c r="J327" s="76">
        <f t="shared" si="136"/>
        <v>0</v>
      </c>
      <c r="K327" s="76">
        <f t="shared" si="136"/>
        <v>0</v>
      </c>
      <c r="L327" s="76">
        <f t="shared" si="136"/>
        <v>0</v>
      </c>
      <c r="M327" s="76">
        <f t="shared" si="136"/>
        <v>0</v>
      </c>
      <c r="N327" s="76">
        <f t="shared" si="136"/>
        <v>0</v>
      </c>
      <c r="O327" s="76">
        <f t="shared" si="136"/>
        <v>0</v>
      </c>
      <c r="P327" s="76">
        <f t="shared" si="136"/>
        <v>0</v>
      </c>
      <c r="Q327" s="76">
        <f t="shared" si="136"/>
        <v>0</v>
      </c>
      <c r="R327" s="76">
        <f t="shared" si="136"/>
        <v>0</v>
      </c>
      <c r="S327" s="76">
        <f t="shared" si="136"/>
        <v>0</v>
      </c>
      <c r="T327" s="70">
        <f>SUM(G327:S327)</f>
        <v>0</v>
      </c>
      <c r="U327" s="70">
        <f>SUM(U326*2+U325)/3</f>
        <v>0</v>
      </c>
      <c r="V327" s="36"/>
    </row>
    <row r="328" spans="1:22" ht="13.5" customHeight="1" thickBot="1" x14ac:dyDescent="0.3">
      <c r="A328" s="471"/>
      <c r="B328" s="473"/>
      <c r="C328" s="474"/>
      <c r="D328" s="474"/>
      <c r="E328" s="475"/>
      <c r="F328" s="476" t="s">
        <v>21</v>
      </c>
      <c r="G328" s="476"/>
      <c r="H328" s="145">
        <f>SUM(H324,H327)/2</f>
        <v>0</v>
      </c>
      <c r="I328" s="145">
        <f t="shared" ref="I328:S328" si="137">SUM(I324,I327)/2</f>
        <v>0</v>
      </c>
      <c r="J328" s="145">
        <f t="shared" si="137"/>
        <v>0</v>
      </c>
      <c r="K328" s="145">
        <f t="shared" si="137"/>
        <v>0</v>
      </c>
      <c r="L328" s="145">
        <f t="shared" si="137"/>
        <v>0</v>
      </c>
      <c r="M328" s="145">
        <f t="shared" si="137"/>
        <v>0</v>
      </c>
      <c r="N328" s="145">
        <f t="shared" si="137"/>
        <v>0</v>
      </c>
      <c r="O328" s="145">
        <f t="shared" si="137"/>
        <v>0</v>
      </c>
      <c r="P328" s="145">
        <f t="shared" si="137"/>
        <v>0</v>
      </c>
      <c r="Q328" s="145">
        <f t="shared" si="137"/>
        <v>0</v>
      </c>
      <c r="R328" s="145">
        <f t="shared" si="137"/>
        <v>0</v>
      </c>
      <c r="S328" s="145">
        <f t="shared" si="137"/>
        <v>0</v>
      </c>
      <c r="T328" s="157"/>
      <c r="U328" s="144">
        <f>SUM(U324,U327)/2</f>
        <v>0</v>
      </c>
      <c r="V328" s="11"/>
    </row>
    <row r="329" spans="1:22" ht="13.5" customHeight="1" x14ac:dyDescent="0.25">
      <c r="A329" s="470">
        <v>50</v>
      </c>
      <c r="B329" s="472"/>
      <c r="C329" s="474"/>
      <c r="D329" s="474"/>
      <c r="E329" s="475"/>
      <c r="F329" s="319" t="s">
        <v>16</v>
      </c>
      <c r="G329" s="12" t="s">
        <v>1</v>
      </c>
      <c r="H329" s="154"/>
      <c r="I329" s="143"/>
      <c r="J329" s="143"/>
      <c r="K329" s="143"/>
      <c r="L329" s="143"/>
      <c r="M329" s="143"/>
      <c r="N329" s="155"/>
      <c r="O329" s="143"/>
      <c r="P329" s="143"/>
      <c r="Q329" s="143"/>
      <c r="R329" s="143"/>
      <c r="S329" s="143"/>
      <c r="T329" s="143">
        <f>SUM(H329:S329)</f>
        <v>0</v>
      </c>
      <c r="U329" s="143">
        <f>SUM(H329:S329)/10</f>
        <v>0</v>
      </c>
      <c r="V329" s="16"/>
    </row>
    <row r="330" spans="1:22" ht="13.5" customHeight="1" x14ac:dyDescent="0.25">
      <c r="A330" s="471"/>
      <c r="B330" s="473"/>
      <c r="C330" s="474"/>
      <c r="D330" s="474"/>
      <c r="E330" s="475"/>
      <c r="F330" s="320"/>
      <c r="G330" s="9" t="s">
        <v>2</v>
      </c>
      <c r="H330" s="76"/>
      <c r="I330" s="70"/>
      <c r="J330" s="70"/>
      <c r="K330" s="70"/>
      <c r="L330" s="70"/>
      <c r="M330" s="70"/>
      <c r="N330" s="156"/>
      <c r="O330" s="70"/>
      <c r="P330" s="70"/>
      <c r="Q330" s="70"/>
      <c r="R330" s="70"/>
      <c r="S330" s="70"/>
      <c r="T330" s="70">
        <f>SUM(H330:S330)</f>
        <v>0</v>
      </c>
      <c r="U330" s="70">
        <f>SUM(H330:S330)/23</f>
        <v>0</v>
      </c>
      <c r="V330" s="36"/>
    </row>
    <row r="331" spans="1:22" ht="13.5" customHeight="1" x14ac:dyDescent="0.25">
      <c r="A331" s="471"/>
      <c r="B331" s="473"/>
      <c r="C331" s="474"/>
      <c r="D331" s="474"/>
      <c r="E331" s="475"/>
      <c r="F331" s="321"/>
      <c r="G331" s="23" t="s">
        <v>22</v>
      </c>
      <c r="H331" s="76">
        <f t="shared" ref="H331:S331" si="138">+(H330*2+H329)/3</f>
        <v>0</v>
      </c>
      <c r="I331" s="76">
        <f t="shared" si="138"/>
        <v>0</v>
      </c>
      <c r="J331" s="76">
        <f t="shared" si="138"/>
        <v>0</v>
      </c>
      <c r="K331" s="76">
        <f t="shared" si="138"/>
        <v>0</v>
      </c>
      <c r="L331" s="76">
        <f t="shared" si="138"/>
        <v>0</v>
      </c>
      <c r="M331" s="76">
        <f t="shared" si="138"/>
        <v>0</v>
      </c>
      <c r="N331" s="76">
        <f t="shared" si="138"/>
        <v>0</v>
      </c>
      <c r="O331" s="76">
        <f t="shared" si="138"/>
        <v>0</v>
      </c>
      <c r="P331" s="76">
        <f t="shared" si="138"/>
        <v>0</v>
      </c>
      <c r="Q331" s="76">
        <f t="shared" si="138"/>
        <v>0</v>
      </c>
      <c r="R331" s="76">
        <f t="shared" si="138"/>
        <v>0</v>
      </c>
      <c r="S331" s="76">
        <f t="shared" si="138"/>
        <v>0</v>
      </c>
      <c r="T331" s="70">
        <f>SUM(G331:S331)</f>
        <v>0</v>
      </c>
      <c r="U331" s="70">
        <f>SUM(U330*2+U329)/3</f>
        <v>0</v>
      </c>
      <c r="V331" s="36"/>
    </row>
    <row r="332" spans="1:22" ht="13.5" customHeight="1" x14ac:dyDescent="0.25">
      <c r="A332" s="471"/>
      <c r="B332" s="473"/>
      <c r="C332" s="474"/>
      <c r="D332" s="474"/>
      <c r="E332" s="475"/>
      <c r="F332" s="322" t="s">
        <v>20</v>
      </c>
      <c r="G332" s="9" t="s">
        <v>1</v>
      </c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>
        <f>SUM(H332:S332)</f>
        <v>0</v>
      </c>
      <c r="U332" s="70">
        <f>SUM(H332:S332)/10</f>
        <v>0</v>
      </c>
      <c r="V332" s="36"/>
    </row>
    <row r="333" spans="1:22" ht="13.5" customHeight="1" x14ac:dyDescent="0.25">
      <c r="A333" s="471"/>
      <c r="B333" s="473"/>
      <c r="C333" s="474"/>
      <c r="D333" s="474"/>
      <c r="E333" s="475"/>
      <c r="F333" s="322"/>
      <c r="G333" s="9" t="s">
        <v>2</v>
      </c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>
        <f>SUM(H333:S333)</f>
        <v>0</v>
      </c>
      <c r="U333" s="70">
        <f>SUM(H333:S333)/23</f>
        <v>0</v>
      </c>
      <c r="V333" s="36"/>
    </row>
    <row r="334" spans="1:22" ht="13.5" customHeight="1" x14ac:dyDescent="0.25">
      <c r="A334" s="471"/>
      <c r="B334" s="473"/>
      <c r="C334" s="474"/>
      <c r="D334" s="474"/>
      <c r="E334" s="475"/>
      <c r="F334" s="322"/>
      <c r="G334" s="23" t="s">
        <v>23</v>
      </c>
      <c r="H334" s="76">
        <f t="shared" ref="H334:S334" si="139">+(H333*2+H332)/3</f>
        <v>0</v>
      </c>
      <c r="I334" s="76">
        <f t="shared" si="139"/>
        <v>0</v>
      </c>
      <c r="J334" s="76">
        <f t="shared" si="139"/>
        <v>0</v>
      </c>
      <c r="K334" s="76">
        <f t="shared" si="139"/>
        <v>0</v>
      </c>
      <c r="L334" s="76">
        <f t="shared" si="139"/>
        <v>0</v>
      </c>
      <c r="M334" s="76">
        <f t="shared" si="139"/>
        <v>0</v>
      </c>
      <c r="N334" s="76">
        <f t="shared" si="139"/>
        <v>0</v>
      </c>
      <c r="O334" s="76">
        <f t="shared" si="139"/>
        <v>0</v>
      </c>
      <c r="P334" s="76">
        <f t="shared" si="139"/>
        <v>0</v>
      </c>
      <c r="Q334" s="76">
        <f t="shared" si="139"/>
        <v>0</v>
      </c>
      <c r="R334" s="76">
        <f t="shared" si="139"/>
        <v>0</v>
      </c>
      <c r="S334" s="76">
        <f t="shared" si="139"/>
        <v>0</v>
      </c>
      <c r="T334" s="70">
        <f>SUM(G334:S334)</f>
        <v>0</v>
      </c>
      <c r="U334" s="70">
        <f>SUM(U333*2+U332)/3</f>
        <v>0</v>
      </c>
      <c r="V334" s="36"/>
    </row>
    <row r="335" spans="1:22" ht="13.5" customHeight="1" thickBot="1" x14ac:dyDescent="0.3">
      <c r="A335" s="471"/>
      <c r="B335" s="473"/>
      <c r="C335" s="474"/>
      <c r="D335" s="474"/>
      <c r="E335" s="475"/>
      <c r="F335" s="476" t="s">
        <v>21</v>
      </c>
      <c r="G335" s="476"/>
      <c r="H335" s="145">
        <f>SUM(H331,H334)/2</f>
        <v>0</v>
      </c>
      <c r="I335" s="145">
        <f t="shared" ref="I335:S335" si="140">SUM(I331,I334)/2</f>
        <v>0</v>
      </c>
      <c r="J335" s="145">
        <f t="shared" si="140"/>
        <v>0</v>
      </c>
      <c r="K335" s="145">
        <f t="shared" si="140"/>
        <v>0</v>
      </c>
      <c r="L335" s="145">
        <f t="shared" si="140"/>
        <v>0</v>
      </c>
      <c r="M335" s="145">
        <f t="shared" si="140"/>
        <v>0</v>
      </c>
      <c r="N335" s="145">
        <f t="shared" si="140"/>
        <v>0</v>
      </c>
      <c r="O335" s="145">
        <f t="shared" si="140"/>
        <v>0</v>
      </c>
      <c r="P335" s="145">
        <f t="shared" si="140"/>
        <v>0</v>
      </c>
      <c r="Q335" s="145">
        <f t="shared" si="140"/>
        <v>0</v>
      </c>
      <c r="R335" s="145">
        <f t="shared" si="140"/>
        <v>0</v>
      </c>
      <c r="S335" s="145">
        <f t="shared" si="140"/>
        <v>0</v>
      </c>
      <c r="T335" s="157"/>
      <c r="U335" s="144">
        <f>SUM(U331,U334)/2</f>
        <v>0</v>
      </c>
      <c r="V335" s="11"/>
    </row>
    <row r="336" spans="1:22" ht="13.5" customHeight="1" x14ac:dyDescent="0.25">
      <c r="A336" s="470">
        <v>51</v>
      </c>
      <c r="B336" s="472"/>
      <c r="C336" s="474"/>
      <c r="D336" s="474"/>
      <c r="E336" s="475"/>
      <c r="F336" s="319" t="s">
        <v>16</v>
      </c>
      <c r="G336" s="12" t="s">
        <v>1</v>
      </c>
      <c r="H336" s="154"/>
      <c r="I336" s="143"/>
      <c r="J336" s="143"/>
      <c r="K336" s="143"/>
      <c r="L336" s="143"/>
      <c r="M336" s="143"/>
      <c r="N336" s="155"/>
      <c r="O336" s="143"/>
      <c r="P336" s="143"/>
      <c r="Q336" s="143"/>
      <c r="R336" s="143"/>
      <c r="S336" s="143"/>
      <c r="T336" s="143">
        <f>SUM(H336:S336)</f>
        <v>0</v>
      </c>
      <c r="U336" s="143">
        <f>SUM(H336:S336)/10</f>
        <v>0</v>
      </c>
      <c r="V336" s="16"/>
    </row>
    <row r="337" spans="1:22" ht="13.5" customHeight="1" x14ac:dyDescent="0.25">
      <c r="A337" s="471"/>
      <c r="B337" s="473"/>
      <c r="C337" s="474"/>
      <c r="D337" s="474"/>
      <c r="E337" s="475"/>
      <c r="F337" s="320"/>
      <c r="G337" s="9" t="s">
        <v>2</v>
      </c>
      <c r="H337" s="76"/>
      <c r="I337" s="70"/>
      <c r="J337" s="70"/>
      <c r="K337" s="70"/>
      <c r="L337" s="70"/>
      <c r="M337" s="70"/>
      <c r="N337" s="156"/>
      <c r="O337" s="70"/>
      <c r="P337" s="70"/>
      <c r="Q337" s="70"/>
      <c r="R337" s="70"/>
      <c r="S337" s="70"/>
      <c r="T337" s="70">
        <f>SUM(H337:S337)</f>
        <v>0</v>
      </c>
      <c r="U337" s="70">
        <f>SUM(H337:S337)/23</f>
        <v>0</v>
      </c>
      <c r="V337" s="36"/>
    </row>
    <row r="338" spans="1:22" ht="13.5" customHeight="1" x14ac:dyDescent="0.25">
      <c r="A338" s="471"/>
      <c r="B338" s="473"/>
      <c r="C338" s="474"/>
      <c r="D338" s="474"/>
      <c r="E338" s="475"/>
      <c r="F338" s="321"/>
      <c r="G338" s="23" t="s">
        <v>22</v>
      </c>
      <c r="H338" s="76">
        <f t="shared" ref="H338:S338" si="141">+(H337*2+H336)/3</f>
        <v>0</v>
      </c>
      <c r="I338" s="76">
        <f t="shared" si="141"/>
        <v>0</v>
      </c>
      <c r="J338" s="76">
        <f t="shared" si="141"/>
        <v>0</v>
      </c>
      <c r="K338" s="76">
        <f t="shared" si="141"/>
        <v>0</v>
      </c>
      <c r="L338" s="76">
        <f t="shared" si="141"/>
        <v>0</v>
      </c>
      <c r="M338" s="76">
        <f t="shared" si="141"/>
        <v>0</v>
      </c>
      <c r="N338" s="76">
        <f t="shared" si="141"/>
        <v>0</v>
      </c>
      <c r="O338" s="76">
        <f t="shared" si="141"/>
        <v>0</v>
      </c>
      <c r="P338" s="76">
        <f t="shared" si="141"/>
        <v>0</v>
      </c>
      <c r="Q338" s="76">
        <f t="shared" si="141"/>
        <v>0</v>
      </c>
      <c r="R338" s="76">
        <f t="shared" si="141"/>
        <v>0</v>
      </c>
      <c r="S338" s="76">
        <f t="shared" si="141"/>
        <v>0</v>
      </c>
      <c r="T338" s="70">
        <f>SUM(G338:S338)</f>
        <v>0</v>
      </c>
      <c r="U338" s="70">
        <f>SUM(U337*2+U336)/3</f>
        <v>0</v>
      </c>
      <c r="V338" s="36"/>
    </row>
    <row r="339" spans="1:22" ht="13.5" customHeight="1" x14ac:dyDescent="0.25">
      <c r="A339" s="471"/>
      <c r="B339" s="473"/>
      <c r="C339" s="474"/>
      <c r="D339" s="474"/>
      <c r="E339" s="475"/>
      <c r="F339" s="322" t="s">
        <v>20</v>
      </c>
      <c r="G339" s="9" t="s">
        <v>1</v>
      </c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>
        <f>SUM(H339:S339)</f>
        <v>0</v>
      </c>
      <c r="U339" s="70">
        <f>SUM(H339:S339)/10</f>
        <v>0</v>
      </c>
      <c r="V339" s="36"/>
    </row>
    <row r="340" spans="1:22" ht="13.5" customHeight="1" x14ac:dyDescent="0.25">
      <c r="A340" s="471"/>
      <c r="B340" s="473"/>
      <c r="C340" s="474"/>
      <c r="D340" s="474"/>
      <c r="E340" s="475"/>
      <c r="F340" s="322"/>
      <c r="G340" s="9" t="s">
        <v>2</v>
      </c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>
        <f>SUM(H340:S340)</f>
        <v>0</v>
      </c>
      <c r="U340" s="70">
        <f>SUM(H340:S340)/23</f>
        <v>0</v>
      </c>
      <c r="V340" s="36"/>
    </row>
    <row r="341" spans="1:22" ht="13.5" customHeight="1" x14ac:dyDescent="0.25">
      <c r="A341" s="471"/>
      <c r="B341" s="473"/>
      <c r="C341" s="474"/>
      <c r="D341" s="474"/>
      <c r="E341" s="475"/>
      <c r="F341" s="322"/>
      <c r="G341" s="23" t="s">
        <v>23</v>
      </c>
      <c r="H341" s="76">
        <f t="shared" ref="H341:S341" si="142">+(H340*2+H339)/3</f>
        <v>0</v>
      </c>
      <c r="I341" s="76">
        <f t="shared" si="142"/>
        <v>0</v>
      </c>
      <c r="J341" s="76">
        <f t="shared" si="142"/>
        <v>0</v>
      </c>
      <c r="K341" s="76">
        <f t="shared" si="142"/>
        <v>0</v>
      </c>
      <c r="L341" s="76">
        <f t="shared" si="142"/>
        <v>0</v>
      </c>
      <c r="M341" s="76">
        <f t="shared" si="142"/>
        <v>0</v>
      </c>
      <c r="N341" s="76">
        <f t="shared" si="142"/>
        <v>0</v>
      </c>
      <c r="O341" s="76">
        <f t="shared" si="142"/>
        <v>0</v>
      </c>
      <c r="P341" s="76">
        <f t="shared" si="142"/>
        <v>0</v>
      </c>
      <c r="Q341" s="76">
        <f t="shared" si="142"/>
        <v>0</v>
      </c>
      <c r="R341" s="76">
        <f t="shared" si="142"/>
        <v>0</v>
      </c>
      <c r="S341" s="76">
        <f t="shared" si="142"/>
        <v>0</v>
      </c>
      <c r="T341" s="70">
        <f>SUM(G341:S341)</f>
        <v>0</v>
      </c>
      <c r="U341" s="70">
        <f>SUM(U340*2+U339)/3</f>
        <v>0</v>
      </c>
      <c r="V341" s="36"/>
    </row>
    <row r="342" spans="1:22" ht="13.5" customHeight="1" thickBot="1" x14ac:dyDescent="0.3">
      <c r="A342" s="471"/>
      <c r="B342" s="473"/>
      <c r="C342" s="474"/>
      <c r="D342" s="474"/>
      <c r="E342" s="475"/>
      <c r="F342" s="476" t="s">
        <v>21</v>
      </c>
      <c r="G342" s="476"/>
      <c r="H342" s="145">
        <f>SUM(H338,H341)/2</f>
        <v>0</v>
      </c>
      <c r="I342" s="145">
        <f t="shared" ref="I342:S342" si="143">SUM(I338,I341)/2</f>
        <v>0</v>
      </c>
      <c r="J342" s="145">
        <f t="shared" si="143"/>
        <v>0</v>
      </c>
      <c r="K342" s="145">
        <f t="shared" si="143"/>
        <v>0</v>
      </c>
      <c r="L342" s="145">
        <f t="shared" si="143"/>
        <v>0</v>
      </c>
      <c r="M342" s="145">
        <f t="shared" si="143"/>
        <v>0</v>
      </c>
      <c r="N342" s="145">
        <f t="shared" si="143"/>
        <v>0</v>
      </c>
      <c r="O342" s="145">
        <f t="shared" si="143"/>
        <v>0</v>
      </c>
      <c r="P342" s="145">
        <f t="shared" si="143"/>
        <v>0</v>
      </c>
      <c r="Q342" s="145">
        <f t="shared" si="143"/>
        <v>0</v>
      </c>
      <c r="R342" s="145">
        <f t="shared" si="143"/>
        <v>0</v>
      </c>
      <c r="S342" s="145">
        <f t="shared" si="143"/>
        <v>0</v>
      </c>
      <c r="T342" s="157"/>
      <c r="U342" s="144">
        <f>SUM(U338,U341)/2</f>
        <v>0</v>
      </c>
      <c r="V342" s="11"/>
    </row>
    <row r="343" spans="1:22" ht="13.5" customHeight="1" x14ac:dyDescent="0.25">
      <c r="A343" s="470">
        <v>52</v>
      </c>
      <c r="B343" s="472"/>
      <c r="C343" s="474"/>
      <c r="D343" s="474"/>
      <c r="E343" s="475"/>
      <c r="F343" s="319" t="s">
        <v>16</v>
      </c>
      <c r="G343" s="12" t="s">
        <v>1</v>
      </c>
      <c r="H343" s="154"/>
      <c r="I343" s="143"/>
      <c r="J343" s="143"/>
      <c r="K343" s="143"/>
      <c r="L343" s="143"/>
      <c r="M343" s="143"/>
      <c r="N343" s="155"/>
      <c r="O343" s="143"/>
      <c r="P343" s="143"/>
      <c r="Q343" s="143"/>
      <c r="R343" s="143"/>
      <c r="S343" s="143"/>
      <c r="T343" s="143">
        <f>SUM(H343:S343)</f>
        <v>0</v>
      </c>
      <c r="U343" s="143">
        <f>SUM(H343:S343)/10</f>
        <v>0</v>
      </c>
      <c r="V343" s="16"/>
    </row>
    <row r="344" spans="1:22" ht="13.5" customHeight="1" x14ac:dyDescent="0.25">
      <c r="A344" s="471"/>
      <c r="B344" s="473"/>
      <c r="C344" s="474"/>
      <c r="D344" s="474"/>
      <c r="E344" s="475"/>
      <c r="F344" s="320"/>
      <c r="G344" s="9" t="s">
        <v>2</v>
      </c>
      <c r="H344" s="76"/>
      <c r="I344" s="70"/>
      <c r="J344" s="70"/>
      <c r="K344" s="70"/>
      <c r="L344" s="70"/>
      <c r="M344" s="70"/>
      <c r="N344" s="156"/>
      <c r="O344" s="70"/>
      <c r="P344" s="70"/>
      <c r="Q344" s="70"/>
      <c r="R344" s="70"/>
      <c r="S344" s="70"/>
      <c r="T344" s="70">
        <f>SUM(H344:S344)</f>
        <v>0</v>
      </c>
      <c r="U344" s="70">
        <f>SUM(H344:S344)/23</f>
        <v>0</v>
      </c>
      <c r="V344" s="36"/>
    </row>
    <row r="345" spans="1:22" ht="13.5" customHeight="1" x14ac:dyDescent="0.25">
      <c r="A345" s="471"/>
      <c r="B345" s="473"/>
      <c r="C345" s="474"/>
      <c r="D345" s="474"/>
      <c r="E345" s="475"/>
      <c r="F345" s="321"/>
      <c r="G345" s="23" t="s">
        <v>22</v>
      </c>
      <c r="H345" s="76">
        <f t="shared" ref="H345:S345" si="144">+(H344*2+H343)/3</f>
        <v>0</v>
      </c>
      <c r="I345" s="76">
        <f t="shared" si="144"/>
        <v>0</v>
      </c>
      <c r="J345" s="76">
        <f t="shared" si="144"/>
        <v>0</v>
      </c>
      <c r="K345" s="76">
        <f t="shared" si="144"/>
        <v>0</v>
      </c>
      <c r="L345" s="76">
        <f t="shared" si="144"/>
        <v>0</v>
      </c>
      <c r="M345" s="76">
        <f t="shared" si="144"/>
        <v>0</v>
      </c>
      <c r="N345" s="76">
        <f t="shared" si="144"/>
        <v>0</v>
      </c>
      <c r="O345" s="76">
        <f t="shared" si="144"/>
        <v>0</v>
      </c>
      <c r="P345" s="76">
        <f t="shared" si="144"/>
        <v>0</v>
      </c>
      <c r="Q345" s="76">
        <f t="shared" si="144"/>
        <v>0</v>
      </c>
      <c r="R345" s="76">
        <f t="shared" si="144"/>
        <v>0</v>
      </c>
      <c r="S345" s="76">
        <f t="shared" si="144"/>
        <v>0</v>
      </c>
      <c r="T345" s="70">
        <f>SUM(G345:S345)</f>
        <v>0</v>
      </c>
      <c r="U345" s="70">
        <f>SUM(U344*2+U343)/3</f>
        <v>0</v>
      </c>
      <c r="V345" s="36"/>
    </row>
    <row r="346" spans="1:22" ht="13.5" customHeight="1" x14ac:dyDescent="0.25">
      <c r="A346" s="471"/>
      <c r="B346" s="473"/>
      <c r="C346" s="474"/>
      <c r="D346" s="474"/>
      <c r="E346" s="475"/>
      <c r="F346" s="322" t="s">
        <v>20</v>
      </c>
      <c r="G346" s="9" t="s">
        <v>1</v>
      </c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>
        <f>SUM(H346:S346)</f>
        <v>0</v>
      </c>
      <c r="U346" s="70">
        <f>SUM(H346:S346)/10</f>
        <v>0</v>
      </c>
      <c r="V346" s="36"/>
    </row>
    <row r="347" spans="1:22" ht="13.5" customHeight="1" x14ac:dyDescent="0.25">
      <c r="A347" s="471"/>
      <c r="B347" s="473"/>
      <c r="C347" s="474"/>
      <c r="D347" s="474"/>
      <c r="E347" s="475"/>
      <c r="F347" s="322"/>
      <c r="G347" s="9" t="s">
        <v>2</v>
      </c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>
        <f>SUM(H347:S347)</f>
        <v>0</v>
      </c>
      <c r="U347" s="70">
        <f>SUM(H347:S347)/23</f>
        <v>0</v>
      </c>
      <c r="V347" s="36"/>
    </row>
    <row r="348" spans="1:22" ht="13.5" customHeight="1" x14ac:dyDescent="0.25">
      <c r="A348" s="471"/>
      <c r="B348" s="473"/>
      <c r="C348" s="474"/>
      <c r="D348" s="474"/>
      <c r="E348" s="475"/>
      <c r="F348" s="322"/>
      <c r="G348" s="23" t="s">
        <v>23</v>
      </c>
      <c r="H348" s="76">
        <f t="shared" ref="H348:S348" si="145">+(H347*2+H346)/3</f>
        <v>0</v>
      </c>
      <c r="I348" s="76">
        <f t="shared" si="145"/>
        <v>0</v>
      </c>
      <c r="J348" s="76">
        <f t="shared" si="145"/>
        <v>0</v>
      </c>
      <c r="K348" s="76">
        <f t="shared" si="145"/>
        <v>0</v>
      </c>
      <c r="L348" s="76">
        <f t="shared" si="145"/>
        <v>0</v>
      </c>
      <c r="M348" s="76">
        <f t="shared" si="145"/>
        <v>0</v>
      </c>
      <c r="N348" s="76">
        <f t="shared" si="145"/>
        <v>0</v>
      </c>
      <c r="O348" s="76">
        <f t="shared" si="145"/>
        <v>0</v>
      </c>
      <c r="P348" s="76">
        <f t="shared" si="145"/>
        <v>0</v>
      </c>
      <c r="Q348" s="76">
        <f t="shared" si="145"/>
        <v>0</v>
      </c>
      <c r="R348" s="76">
        <f t="shared" si="145"/>
        <v>0</v>
      </c>
      <c r="S348" s="76">
        <f t="shared" si="145"/>
        <v>0</v>
      </c>
      <c r="T348" s="70">
        <f>SUM(G348:S348)</f>
        <v>0</v>
      </c>
      <c r="U348" s="70">
        <f>SUM(U347*2+U346)/3</f>
        <v>0</v>
      </c>
      <c r="V348" s="36"/>
    </row>
    <row r="349" spans="1:22" ht="13.5" customHeight="1" thickBot="1" x14ac:dyDescent="0.3">
      <c r="A349" s="471"/>
      <c r="B349" s="473"/>
      <c r="C349" s="474"/>
      <c r="D349" s="474"/>
      <c r="E349" s="475"/>
      <c r="F349" s="476" t="s">
        <v>21</v>
      </c>
      <c r="G349" s="476"/>
      <c r="H349" s="145">
        <f>SUM(H345,H348)/2</f>
        <v>0</v>
      </c>
      <c r="I349" s="145">
        <f t="shared" ref="I349:S349" si="146">SUM(I345,I348)/2</f>
        <v>0</v>
      </c>
      <c r="J349" s="145">
        <f t="shared" si="146"/>
        <v>0</v>
      </c>
      <c r="K349" s="145">
        <f t="shared" si="146"/>
        <v>0</v>
      </c>
      <c r="L349" s="145">
        <f t="shared" si="146"/>
        <v>0</v>
      </c>
      <c r="M349" s="145">
        <f t="shared" si="146"/>
        <v>0</v>
      </c>
      <c r="N349" s="145">
        <f t="shared" si="146"/>
        <v>0</v>
      </c>
      <c r="O349" s="145">
        <f t="shared" si="146"/>
        <v>0</v>
      </c>
      <c r="P349" s="145">
        <f t="shared" si="146"/>
        <v>0</v>
      </c>
      <c r="Q349" s="145">
        <f t="shared" si="146"/>
        <v>0</v>
      </c>
      <c r="R349" s="145">
        <f t="shared" si="146"/>
        <v>0</v>
      </c>
      <c r="S349" s="145">
        <f t="shared" si="146"/>
        <v>0</v>
      </c>
      <c r="T349" s="157"/>
      <c r="U349" s="144">
        <f>SUM(U345,U348)/2</f>
        <v>0</v>
      </c>
      <c r="V349" s="11"/>
    </row>
    <row r="350" spans="1:22" ht="13.5" customHeight="1" x14ac:dyDescent="0.25">
      <c r="A350" s="470">
        <v>53</v>
      </c>
      <c r="B350" s="472"/>
      <c r="C350" s="474"/>
      <c r="D350" s="474"/>
      <c r="E350" s="475"/>
      <c r="F350" s="319" t="s">
        <v>16</v>
      </c>
      <c r="G350" s="12" t="s">
        <v>1</v>
      </c>
      <c r="H350" s="154"/>
      <c r="I350" s="143"/>
      <c r="J350" s="143"/>
      <c r="K350" s="143"/>
      <c r="L350" s="143"/>
      <c r="M350" s="143"/>
      <c r="N350" s="155"/>
      <c r="O350" s="143"/>
      <c r="P350" s="143"/>
      <c r="Q350" s="143"/>
      <c r="R350" s="143"/>
      <c r="S350" s="143"/>
      <c r="T350" s="143">
        <f>SUM(H350:S350)</f>
        <v>0</v>
      </c>
      <c r="U350" s="143">
        <f>SUM(H350:S350)/10</f>
        <v>0</v>
      </c>
      <c r="V350" s="16"/>
    </row>
    <row r="351" spans="1:22" ht="13.5" customHeight="1" x14ac:dyDescent="0.25">
      <c r="A351" s="471"/>
      <c r="B351" s="473"/>
      <c r="C351" s="474"/>
      <c r="D351" s="474"/>
      <c r="E351" s="475"/>
      <c r="F351" s="320"/>
      <c r="G351" s="9" t="s">
        <v>2</v>
      </c>
      <c r="H351" s="76"/>
      <c r="I351" s="70"/>
      <c r="J351" s="70"/>
      <c r="K351" s="70"/>
      <c r="L351" s="70"/>
      <c r="M351" s="70"/>
      <c r="N351" s="156"/>
      <c r="O351" s="70"/>
      <c r="P351" s="70"/>
      <c r="Q351" s="70"/>
      <c r="R351" s="70"/>
      <c r="S351" s="70"/>
      <c r="T351" s="70">
        <f>SUM(H351:S351)</f>
        <v>0</v>
      </c>
      <c r="U351" s="70">
        <f>SUM(H351:S351)/23</f>
        <v>0</v>
      </c>
      <c r="V351" s="36"/>
    </row>
    <row r="352" spans="1:22" ht="13.5" customHeight="1" x14ac:dyDescent="0.25">
      <c r="A352" s="471"/>
      <c r="B352" s="473"/>
      <c r="C352" s="474"/>
      <c r="D352" s="474"/>
      <c r="E352" s="475"/>
      <c r="F352" s="321"/>
      <c r="G352" s="23" t="s">
        <v>22</v>
      </c>
      <c r="H352" s="76">
        <f t="shared" ref="H352:S352" si="147">+(H351*2+H350)/3</f>
        <v>0</v>
      </c>
      <c r="I352" s="76">
        <f t="shared" si="147"/>
        <v>0</v>
      </c>
      <c r="J352" s="76">
        <f t="shared" si="147"/>
        <v>0</v>
      </c>
      <c r="K352" s="76">
        <f t="shared" si="147"/>
        <v>0</v>
      </c>
      <c r="L352" s="76">
        <f t="shared" si="147"/>
        <v>0</v>
      </c>
      <c r="M352" s="76">
        <f t="shared" si="147"/>
        <v>0</v>
      </c>
      <c r="N352" s="76">
        <f t="shared" si="147"/>
        <v>0</v>
      </c>
      <c r="O352" s="76">
        <f t="shared" si="147"/>
        <v>0</v>
      </c>
      <c r="P352" s="76">
        <f t="shared" si="147"/>
        <v>0</v>
      </c>
      <c r="Q352" s="76">
        <f t="shared" si="147"/>
        <v>0</v>
      </c>
      <c r="R352" s="76">
        <f t="shared" si="147"/>
        <v>0</v>
      </c>
      <c r="S352" s="76">
        <f t="shared" si="147"/>
        <v>0</v>
      </c>
      <c r="T352" s="70">
        <f>SUM(G352:S352)</f>
        <v>0</v>
      </c>
      <c r="U352" s="70">
        <f>SUM(U351*2+U350)/3</f>
        <v>0</v>
      </c>
      <c r="V352" s="36"/>
    </row>
    <row r="353" spans="1:22" ht="13.5" customHeight="1" x14ac:dyDescent="0.25">
      <c r="A353" s="471"/>
      <c r="B353" s="473"/>
      <c r="C353" s="474"/>
      <c r="D353" s="474"/>
      <c r="E353" s="475"/>
      <c r="F353" s="322" t="s">
        <v>20</v>
      </c>
      <c r="G353" s="9" t="s">
        <v>1</v>
      </c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>
        <f>SUM(H353:S353)</f>
        <v>0</v>
      </c>
      <c r="U353" s="70">
        <f>SUM(H353:S353)/10</f>
        <v>0</v>
      </c>
      <c r="V353" s="36"/>
    </row>
    <row r="354" spans="1:22" ht="13.5" customHeight="1" x14ac:dyDescent="0.25">
      <c r="A354" s="471"/>
      <c r="B354" s="473"/>
      <c r="C354" s="474"/>
      <c r="D354" s="474"/>
      <c r="E354" s="475"/>
      <c r="F354" s="322"/>
      <c r="G354" s="9" t="s">
        <v>2</v>
      </c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>
        <f>SUM(H354:S354)</f>
        <v>0</v>
      </c>
      <c r="U354" s="70">
        <f>SUM(H354:S354)/23</f>
        <v>0</v>
      </c>
      <c r="V354" s="36"/>
    </row>
    <row r="355" spans="1:22" ht="13.5" customHeight="1" x14ac:dyDescent="0.25">
      <c r="A355" s="471"/>
      <c r="B355" s="473"/>
      <c r="C355" s="474"/>
      <c r="D355" s="474"/>
      <c r="E355" s="475"/>
      <c r="F355" s="322"/>
      <c r="G355" s="23" t="s">
        <v>23</v>
      </c>
      <c r="H355" s="76">
        <f t="shared" ref="H355:S355" si="148">+(H354*2+H353)/3</f>
        <v>0</v>
      </c>
      <c r="I355" s="76">
        <f t="shared" si="148"/>
        <v>0</v>
      </c>
      <c r="J355" s="76">
        <f t="shared" si="148"/>
        <v>0</v>
      </c>
      <c r="K355" s="76">
        <f t="shared" si="148"/>
        <v>0</v>
      </c>
      <c r="L355" s="76">
        <f t="shared" si="148"/>
        <v>0</v>
      </c>
      <c r="M355" s="76">
        <f t="shared" si="148"/>
        <v>0</v>
      </c>
      <c r="N355" s="76">
        <f t="shared" si="148"/>
        <v>0</v>
      </c>
      <c r="O355" s="76">
        <f t="shared" si="148"/>
        <v>0</v>
      </c>
      <c r="P355" s="76">
        <f t="shared" si="148"/>
        <v>0</v>
      </c>
      <c r="Q355" s="76">
        <f t="shared" si="148"/>
        <v>0</v>
      </c>
      <c r="R355" s="76">
        <f t="shared" si="148"/>
        <v>0</v>
      </c>
      <c r="S355" s="76">
        <f t="shared" si="148"/>
        <v>0</v>
      </c>
      <c r="T355" s="70">
        <f>SUM(G355:S355)</f>
        <v>0</v>
      </c>
      <c r="U355" s="70">
        <f>SUM(U354*2+U353)/3</f>
        <v>0</v>
      </c>
      <c r="V355" s="36"/>
    </row>
    <row r="356" spans="1:22" ht="13.5" customHeight="1" thickBot="1" x14ac:dyDescent="0.3">
      <c r="A356" s="471"/>
      <c r="B356" s="473"/>
      <c r="C356" s="474"/>
      <c r="D356" s="474"/>
      <c r="E356" s="475"/>
      <c r="F356" s="476" t="s">
        <v>21</v>
      </c>
      <c r="G356" s="476"/>
      <c r="H356" s="145">
        <f>SUM(H352,H355)/2</f>
        <v>0</v>
      </c>
      <c r="I356" s="145">
        <f t="shared" ref="I356:S356" si="149">SUM(I352,I355)/2</f>
        <v>0</v>
      </c>
      <c r="J356" s="145">
        <f t="shared" si="149"/>
        <v>0</v>
      </c>
      <c r="K356" s="145">
        <f t="shared" si="149"/>
        <v>0</v>
      </c>
      <c r="L356" s="145">
        <f t="shared" si="149"/>
        <v>0</v>
      </c>
      <c r="M356" s="145">
        <f t="shared" si="149"/>
        <v>0</v>
      </c>
      <c r="N356" s="145">
        <f t="shared" si="149"/>
        <v>0</v>
      </c>
      <c r="O356" s="145">
        <f t="shared" si="149"/>
        <v>0</v>
      </c>
      <c r="P356" s="145">
        <f t="shared" si="149"/>
        <v>0</v>
      </c>
      <c r="Q356" s="145">
        <f t="shared" si="149"/>
        <v>0</v>
      </c>
      <c r="R356" s="145">
        <f t="shared" si="149"/>
        <v>0</v>
      </c>
      <c r="S356" s="145">
        <f t="shared" si="149"/>
        <v>0</v>
      </c>
      <c r="T356" s="157"/>
      <c r="U356" s="144">
        <f>SUM(U352,U355)/2</f>
        <v>0</v>
      </c>
      <c r="V356" s="11"/>
    </row>
    <row r="357" spans="1:22" ht="13.5" customHeight="1" x14ac:dyDescent="0.25">
      <c r="A357" s="470">
        <v>54</v>
      </c>
      <c r="B357" s="472"/>
      <c r="C357" s="474"/>
      <c r="D357" s="474"/>
      <c r="E357" s="475"/>
      <c r="F357" s="319" t="s">
        <v>16</v>
      </c>
      <c r="G357" s="12" t="s">
        <v>1</v>
      </c>
      <c r="H357" s="154"/>
      <c r="I357" s="143"/>
      <c r="J357" s="143"/>
      <c r="K357" s="143"/>
      <c r="L357" s="143"/>
      <c r="M357" s="143"/>
      <c r="N357" s="155"/>
      <c r="O357" s="143"/>
      <c r="P357" s="143"/>
      <c r="Q357" s="143"/>
      <c r="R357" s="143"/>
      <c r="S357" s="143"/>
      <c r="T357" s="143">
        <f>SUM(H357:S357)</f>
        <v>0</v>
      </c>
      <c r="U357" s="143">
        <f>SUM(H357:S357)/10</f>
        <v>0</v>
      </c>
      <c r="V357" s="16"/>
    </row>
    <row r="358" spans="1:22" ht="13.5" customHeight="1" x14ac:dyDescent="0.25">
      <c r="A358" s="471"/>
      <c r="B358" s="473"/>
      <c r="C358" s="474"/>
      <c r="D358" s="474"/>
      <c r="E358" s="475"/>
      <c r="F358" s="320"/>
      <c r="G358" s="9" t="s">
        <v>2</v>
      </c>
      <c r="H358" s="76"/>
      <c r="I358" s="70"/>
      <c r="J358" s="70"/>
      <c r="K358" s="70"/>
      <c r="L358" s="70"/>
      <c r="M358" s="70"/>
      <c r="N358" s="156"/>
      <c r="O358" s="70"/>
      <c r="P358" s="70"/>
      <c r="Q358" s="70"/>
      <c r="R358" s="70"/>
      <c r="S358" s="70"/>
      <c r="T358" s="70">
        <f>SUM(H358:S358)</f>
        <v>0</v>
      </c>
      <c r="U358" s="70">
        <f>SUM(H358:S358)/23</f>
        <v>0</v>
      </c>
      <c r="V358" s="36"/>
    </row>
    <row r="359" spans="1:22" ht="13.5" customHeight="1" x14ac:dyDescent="0.25">
      <c r="A359" s="471"/>
      <c r="B359" s="473"/>
      <c r="C359" s="474"/>
      <c r="D359" s="474"/>
      <c r="E359" s="475"/>
      <c r="F359" s="321"/>
      <c r="G359" s="23" t="s">
        <v>22</v>
      </c>
      <c r="H359" s="76">
        <f t="shared" ref="H359:S359" si="150">+(H358*2+H357)/3</f>
        <v>0</v>
      </c>
      <c r="I359" s="76">
        <f t="shared" si="150"/>
        <v>0</v>
      </c>
      <c r="J359" s="76">
        <f t="shared" si="150"/>
        <v>0</v>
      </c>
      <c r="K359" s="76">
        <f t="shared" si="150"/>
        <v>0</v>
      </c>
      <c r="L359" s="76">
        <f t="shared" si="150"/>
        <v>0</v>
      </c>
      <c r="M359" s="76">
        <f t="shared" si="150"/>
        <v>0</v>
      </c>
      <c r="N359" s="76">
        <f t="shared" si="150"/>
        <v>0</v>
      </c>
      <c r="O359" s="76">
        <f t="shared" si="150"/>
        <v>0</v>
      </c>
      <c r="P359" s="76">
        <f t="shared" si="150"/>
        <v>0</v>
      </c>
      <c r="Q359" s="76">
        <f t="shared" si="150"/>
        <v>0</v>
      </c>
      <c r="R359" s="76">
        <f t="shared" si="150"/>
        <v>0</v>
      </c>
      <c r="S359" s="76">
        <f t="shared" si="150"/>
        <v>0</v>
      </c>
      <c r="T359" s="70">
        <f>SUM(G359:S359)</f>
        <v>0</v>
      </c>
      <c r="U359" s="70">
        <f>SUM(U358*2+U357)/3</f>
        <v>0</v>
      </c>
      <c r="V359" s="36"/>
    </row>
    <row r="360" spans="1:22" ht="13.5" customHeight="1" x14ac:dyDescent="0.25">
      <c r="A360" s="471"/>
      <c r="B360" s="473"/>
      <c r="C360" s="474"/>
      <c r="D360" s="474"/>
      <c r="E360" s="475"/>
      <c r="F360" s="322" t="s">
        <v>20</v>
      </c>
      <c r="G360" s="9" t="s">
        <v>1</v>
      </c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>
        <f>SUM(H360:S360)</f>
        <v>0</v>
      </c>
      <c r="U360" s="70">
        <f>SUM(H360:S360)/10</f>
        <v>0</v>
      </c>
      <c r="V360" s="36"/>
    </row>
    <row r="361" spans="1:22" ht="13.5" customHeight="1" x14ac:dyDescent="0.25">
      <c r="A361" s="471"/>
      <c r="B361" s="473"/>
      <c r="C361" s="474"/>
      <c r="D361" s="474"/>
      <c r="E361" s="475"/>
      <c r="F361" s="322"/>
      <c r="G361" s="9" t="s">
        <v>2</v>
      </c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>
        <f>SUM(H361:S361)</f>
        <v>0</v>
      </c>
      <c r="U361" s="70">
        <f>SUM(H361:S361)/23</f>
        <v>0</v>
      </c>
      <c r="V361" s="36"/>
    </row>
    <row r="362" spans="1:22" ht="13.5" customHeight="1" x14ac:dyDescent="0.25">
      <c r="A362" s="471"/>
      <c r="B362" s="473"/>
      <c r="C362" s="474"/>
      <c r="D362" s="474"/>
      <c r="E362" s="475"/>
      <c r="F362" s="322"/>
      <c r="G362" s="23" t="s">
        <v>23</v>
      </c>
      <c r="H362" s="76">
        <f t="shared" ref="H362:S362" si="151">+(H361*2+H360)/3</f>
        <v>0</v>
      </c>
      <c r="I362" s="76">
        <f t="shared" si="151"/>
        <v>0</v>
      </c>
      <c r="J362" s="76">
        <f t="shared" si="151"/>
        <v>0</v>
      </c>
      <c r="K362" s="76">
        <f t="shared" si="151"/>
        <v>0</v>
      </c>
      <c r="L362" s="76">
        <f t="shared" si="151"/>
        <v>0</v>
      </c>
      <c r="M362" s="76">
        <f t="shared" si="151"/>
        <v>0</v>
      </c>
      <c r="N362" s="76">
        <f t="shared" si="151"/>
        <v>0</v>
      </c>
      <c r="O362" s="76">
        <f t="shared" si="151"/>
        <v>0</v>
      </c>
      <c r="P362" s="76">
        <f t="shared" si="151"/>
        <v>0</v>
      </c>
      <c r="Q362" s="76">
        <f t="shared" si="151"/>
        <v>0</v>
      </c>
      <c r="R362" s="76">
        <f t="shared" si="151"/>
        <v>0</v>
      </c>
      <c r="S362" s="76">
        <f t="shared" si="151"/>
        <v>0</v>
      </c>
      <c r="T362" s="70">
        <f>SUM(G362:S362)</f>
        <v>0</v>
      </c>
      <c r="U362" s="70">
        <f>SUM(U361*2+U360)/3</f>
        <v>0</v>
      </c>
      <c r="V362" s="36"/>
    </row>
    <row r="363" spans="1:22" ht="13.5" customHeight="1" thickBot="1" x14ac:dyDescent="0.3">
      <c r="A363" s="471"/>
      <c r="B363" s="473"/>
      <c r="C363" s="474"/>
      <c r="D363" s="474"/>
      <c r="E363" s="475"/>
      <c r="F363" s="476" t="s">
        <v>21</v>
      </c>
      <c r="G363" s="476"/>
      <c r="H363" s="145">
        <f>SUM(H359,H362)/2</f>
        <v>0</v>
      </c>
      <c r="I363" s="145">
        <f t="shared" ref="I363:S363" si="152">SUM(I359,I362)/2</f>
        <v>0</v>
      </c>
      <c r="J363" s="145">
        <f t="shared" si="152"/>
        <v>0</v>
      </c>
      <c r="K363" s="145">
        <f t="shared" si="152"/>
        <v>0</v>
      </c>
      <c r="L363" s="145">
        <f t="shared" si="152"/>
        <v>0</v>
      </c>
      <c r="M363" s="145">
        <f t="shared" si="152"/>
        <v>0</v>
      </c>
      <c r="N363" s="145">
        <f t="shared" si="152"/>
        <v>0</v>
      </c>
      <c r="O363" s="145">
        <f t="shared" si="152"/>
        <v>0</v>
      </c>
      <c r="P363" s="145">
        <f t="shared" si="152"/>
        <v>0</v>
      </c>
      <c r="Q363" s="145">
        <f t="shared" si="152"/>
        <v>0</v>
      </c>
      <c r="R363" s="145">
        <f t="shared" si="152"/>
        <v>0</v>
      </c>
      <c r="S363" s="145">
        <f t="shared" si="152"/>
        <v>0</v>
      </c>
      <c r="T363" s="157"/>
      <c r="U363" s="144">
        <f>SUM(U359,U362)/2</f>
        <v>0</v>
      </c>
      <c r="V363" s="11"/>
    </row>
    <row r="364" spans="1:22" ht="13.5" customHeight="1" x14ac:dyDescent="0.25">
      <c r="A364" s="470">
        <v>55</v>
      </c>
      <c r="B364" s="472"/>
      <c r="C364" s="474"/>
      <c r="D364" s="474"/>
      <c r="E364" s="475"/>
      <c r="F364" s="319" t="s">
        <v>16</v>
      </c>
      <c r="G364" s="12" t="s">
        <v>1</v>
      </c>
      <c r="H364" s="154"/>
      <c r="I364" s="143"/>
      <c r="J364" s="143"/>
      <c r="K364" s="143"/>
      <c r="L364" s="143"/>
      <c r="M364" s="143"/>
      <c r="N364" s="155"/>
      <c r="O364" s="143"/>
      <c r="P364" s="143"/>
      <c r="Q364" s="143"/>
      <c r="R364" s="143"/>
      <c r="S364" s="143"/>
      <c r="T364" s="143">
        <f>SUM(H364:S364)</f>
        <v>0</v>
      </c>
      <c r="U364" s="143">
        <f>SUM(H364:S364)/10</f>
        <v>0</v>
      </c>
      <c r="V364" s="16"/>
    </row>
    <row r="365" spans="1:22" ht="13.5" customHeight="1" x14ac:dyDescent="0.25">
      <c r="A365" s="471"/>
      <c r="B365" s="473"/>
      <c r="C365" s="474"/>
      <c r="D365" s="474"/>
      <c r="E365" s="475"/>
      <c r="F365" s="320"/>
      <c r="G365" s="9" t="s">
        <v>2</v>
      </c>
      <c r="H365" s="76"/>
      <c r="I365" s="70"/>
      <c r="J365" s="70"/>
      <c r="K365" s="70"/>
      <c r="L365" s="70"/>
      <c r="M365" s="70"/>
      <c r="N365" s="156"/>
      <c r="O365" s="70"/>
      <c r="P365" s="70"/>
      <c r="Q365" s="70"/>
      <c r="R365" s="70"/>
      <c r="S365" s="70"/>
      <c r="T365" s="70">
        <f>SUM(H365:S365)</f>
        <v>0</v>
      </c>
      <c r="U365" s="70">
        <f>SUM(H365:S365)/23</f>
        <v>0</v>
      </c>
      <c r="V365" s="36"/>
    </row>
    <row r="366" spans="1:22" ht="13.5" customHeight="1" x14ac:dyDescent="0.25">
      <c r="A366" s="471"/>
      <c r="B366" s="473"/>
      <c r="C366" s="474"/>
      <c r="D366" s="474"/>
      <c r="E366" s="475"/>
      <c r="F366" s="321"/>
      <c r="G366" s="23" t="s">
        <v>22</v>
      </c>
      <c r="H366" s="76">
        <f t="shared" ref="H366:S366" si="153">+(H365*2+H364)/3</f>
        <v>0</v>
      </c>
      <c r="I366" s="76">
        <f t="shared" si="153"/>
        <v>0</v>
      </c>
      <c r="J366" s="76">
        <f t="shared" si="153"/>
        <v>0</v>
      </c>
      <c r="K366" s="76">
        <f t="shared" si="153"/>
        <v>0</v>
      </c>
      <c r="L366" s="76">
        <f t="shared" si="153"/>
        <v>0</v>
      </c>
      <c r="M366" s="76">
        <f t="shared" si="153"/>
        <v>0</v>
      </c>
      <c r="N366" s="76">
        <f t="shared" si="153"/>
        <v>0</v>
      </c>
      <c r="O366" s="76">
        <f t="shared" si="153"/>
        <v>0</v>
      </c>
      <c r="P366" s="76">
        <f t="shared" si="153"/>
        <v>0</v>
      </c>
      <c r="Q366" s="76">
        <f t="shared" si="153"/>
        <v>0</v>
      </c>
      <c r="R366" s="76">
        <f t="shared" si="153"/>
        <v>0</v>
      </c>
      <c r="S366" s="76">
        <f t="shared" si="153"/>
        <v>0</v>
      </c>
      <c r="T366" s="70">
        <f>SUM(G366:S366)</f>
        <v>0</v>
      </c>
      <c r="U366" s="70">
        <f>SUM(U365*2+U364)/3</f>
        <v>0</v>
      </c>
      <c r="V366" s="36"/>
    </row>
    <row r="367" spans="1:22" ht="13.5" customHeight="1" x14ac:dyDescent="0.25">
      <c r="A367" s="471"/>
      <c r="B367" s="473"/>
      <c r="C367" s="474"/>
      <c r="D367" s="474"/>
      <c r="E367" s="475"/>
      <c r="F367" s="322" t="s">
        <v>20</v>
      </c>
      <c r="G367" s="9" t="s">
        <v>1</v>
      </c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>
        <f>SUM(H367:S367)</f>
        <v>0</v>
      </c>
      <c r="U367" s="70">
        <f>SUM(H367:S367)/10</f>
        <v>0</v>
      </c>
      <c r="V367" s="36"/>
    </row>
    <row r="368" spans="1:22" ht="13.5" customHeight="1" x14ac:dyDescent="0.25">
      <c r="A368" s="471"/>
      <c r="B368" s="473"/>
      <c r="C368" s="474"/>
      <c r="D368" s="474"/>
      <c r="E368" s="475"/>
      <c r="F368" s="322"/>
      <c r="G368" s="9" t="s">
        <v>2</v>
      </c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>
        <f>SUM(H368:S368)</f>
        <v>0</v>
      </c>
      <c r="U368" s="70">
        <f>SUM(H368:S368)/23</f>
        <v>0</v>
      </c>
      <c r="V368" s="36"/>
    </row>
    <row r="369" spans="1:22" ht="13.5" customHeight="1" x14ac:dyDescent="0.25">
      <c r="A369" s="471"/>
      <c r="B369" s="473"/>
      <c r="C369" s="474"/>
      <c r="D369" s="474"/>
      <c r="E369" s="475"/>
      <c r="F369" s="322"/>
      <c r="G369" s="23" t="s">
        <v>23</v>
      </c>
      <c r="H369" s="76">
        <f t="shared" ref="H369:S369" si="154">+(H368*2+H367)/3</f>
        <v>0</v>
      </c>
      <c r="I369" s="76">
        <f t="shared" si="154"/>
        <v>0</v>
      </c>
      <c r="J369" s="76">
        <f t="shared" si="154"/>
        <v>0</v>
      </c>
      <c r="K369" s="76">
        <f t="shared" si="154"/>
        <v>0</v>
      </c>
      <c r="L369" s="76">
        <f t="shared" si="154"/>
        <v>0</v>
      </c>
      <c r="M369" s="76">
        <f t="shared" si="154"/>
        <v>0</v>
      </c>
      <c r="N369" s="76">
        <f t="shared" si="154"/>
        <v>0</v>
      </c>
      <c r="O369" s="76">
        <f t="shared" si="154"/>
        <v>0</v>
      </c>
      <c r="P369" s="76">
        <f t="shared" si="154"/>
        <v>0</v>
      </c>
      <c r="Q369" s="76">
        <f t="shared" si="154"/>
        <v>0</v>
      </c>
      <c r="R369" s="76">
        <f t="shared" si="154"/>
        <v>0</v>
      </c>
      <c r="S369" s="76">
        <f t="shared" si="154"/>
        <v>0</v>
      </c>
      <c r="T369" s="70">
        <f>SUM(G369:S369)</f>
        <v>0</v>
      </c>
      <c r="U369" s="70">
        <f>SUM(U368*2+U367)/3</f>
        <v>0</v>
      </c>
      <c r="V369" s="36"/>
    </row>
    <row r="370" spans="1:22" ht="13.5" customHeight="1" thickBot="1" x14ac:dyDescent="0.3">
      <c r="A370" s="471"/>
      <c r="B370" s="473"/>
      <c r="C370" s="474"/>
      <c r="D370" s="474"/>
      <c r="E370" s="475"/>
      <c r="F370" s="476" t="s">
        <v>21</v>
      </c>
      <c r="G370" s="476"/>
      <c r="H370" s="145">
        <f>SUM(H366,H369)/2</f>
        <v>0</v>
      </c>
      <c r="I370" s="145">
        <f t="shared" ref="I370:S370" si="155">SUM(I366,I369)/2</f>
        <v>0</v>
      </c>
      <c r="J370" s="145">
        <f t="shared" si="155"/>
        <v>0</v>
      </c>
      <c r="K370" s="145">
        <f t="shared" si="155"/>
        <v>0</v>
      </c>
      <c r="L370" s="145">
        <f t="shared" si="155"/>
        <v>0</v>
      </c>
      <c r="M370" s="145">
        <f t="shared" si="155"/>
        <v>0</v>
      </c>
      <c r="N370" s="145">
        <f t="shared" si="155"/>
        <v>0</v>
      </c>
      <c r="O370" s="145">
        <f t="shared" si="155"/>
        <v>0</v>
      </c>
      <c r="P370" s="145">
        <f t="shared" si="155"/>
        <v>0</v>
      </c>
      <c r="Q370" s="145">
        <f t="shared" si="155"/>
        <v>0</v>
      </c>
      <c r="R370" s="145">
        <f t="shared" si="155"/>
        <v>0</v>
      </c>
      <c r="S370" s="145">
        <f t="shared" si="155"/>
        <v>0</v>
      </c>
      <c r="T370" s="157"/>
      <c r="U370" s="144">
        <f>SUM(U366,U369)/2</f>
        <v>0</v>
      </c>
      <c r="V370" s="11"/>
    </row>
    <row r="371" spans="1:22" ht="13.5" customHeight="1" x14ac:dyDescent="0.25">
      <c r="A371" s="470">
        <v>56</v>
      </c>
      <c r="B371" s="472"/>
      <c r="C371" s="474"/>
      <c r="D371" s="474"/>
      <c r="E371" s="475"/>
      <c r="F371" s="319" t="s">
        <v>16</v>
      </c>
      <c r="G371" s="12" t="s">
        <v>1</v>
      </c>
      <c r="H371" s="154"/>
      <c r="I371" s="143"/>
      <c r="J371" s="143"/>
      <c r="K371" s="143"/>
      <c r="L371" s="143"/>
      <c r="M371" s="143"/>
      <c r="N371" s="155"/>
      <c r="O371" s="143"/>
      <c r="P371" s="143"/>
      <c r="Q371" s="143"/>
      <c r="R371" s="143"/>
      <c r="S371" s="143"/>
      <c r="T371" s="143">
        <f>SUM(H371:S371)</f>
        <v>0</v>
      </c>
      <c r="U371" s="143">
        <f>SUM(H371:S371)/10</f>
        <v>0</v>
      </c>
      <c r="V371" s="16"/>
    </row>
    <row r="372" spans="1:22" ht="13.5" customHeight="1" x14ac:dyDescent="0.25">
      <c r="A372" s="471"/>
      <c r="B372" s="473"/>
      <c r="C372" s="474"/>
      <c r="D372" s="474"/>
      <c r="E372" s="475"/>
      <c r="F372" s="320"/>
      <c r="G372" s="9" t="s">
        <v>2</v>
      </c>
      <c r="H372" s="76"/>
      <c r="I372" s="70"/>
      <c r="J372" s="70"/>
      <c r="K372" s="70"/>
      <c r="L372" s="70"/>
      <c r="M372" s="70"/>
      <c r="N372" s="156"/>
      <c r="O372" s="70"/>
      <c r="P372" s="70"/>
      <c r="Q372" s="70"/>
      <c r="R372" s="70"/>
      <c r="S372" s="70"/>
      <c r="T372" s="70">
        <f>SUM(H372:S372)</f>
        <v>0</v>
      </c>
      <c r="U372" s="70">
        <f>SUM(H372:S372)/23</f>
        <v>0</v>
      </c>
      <c r="V372" s="36"/>
    </row>
    <row r="373" spans="1:22" ht="13.5" customHeight="1" x14ac:dyDescent="0.25">
      <c r="A373" s="471"/>
      <c r="B373" s="473"/>
      <c r="C373" s="474"/>
      <c r="D373" s="474"/>
      <c r="E373" s="475"/>
      <c r="F373" s="321"/>
      <c r="G373" s="23" t="s">
        <v>22</v>
      </c>
      <c r="H373" s="76">
        <f t="shared" ref="H373:S373" si="156">+(H372*2+H371)/3</f>
        <v>0</v>
      </c>
      <c r="I373" s="76">
        <f t="shared" si="156"/>
        <v>0</v>
      </c>
      <c r="J373" s="76">
        <f t="shared" si="156"/>
        <v>0</v>
      </c>
      <c r="K373" s="76">
        <f t="shared" si="156"/>
        <v>0</v>
      </c>
      <c r="L373" s="76">
        <f t="shared" si="156"/>
        <v>0</v>
      </c>
      <c r="M373" s="76">
        <f t="shared" si="156"/>
        <v>0</v>
      </c>
      <c r="N373" s="76">
        <f t="shared" si="156"/>
        <v>0</v>
      </c>
      <c r="O373" s="76">
        <f t="shared" si="156"/>
        <v>0</v>
      </c>
      <c r="P373" s="76">
        <f t="shared" si="156"/>
        <v>0</v>
      </c>
      <c r="Q373" s="76">
        <f t="shared" si="156"/>
        <v>0</v>
      </c>
      <c r="R373" s="76">
        <f t="shared" si="156"/>
        <v>0</v>
      </c>
      <c r="S373" s="76">
        <f t="shared" si="156"/>
        <v>0</v>
      </c>
      <c r="T373" s="70">
        <f>SUM(G373:S373)</f>
        <v>0</v>
      </c>
      <c r="U373" s="70">
        <f>SUM(U372*2+U371)/3</f>
        <v>0</v>
      </c>
      <c r="V373" s="36"/>
    </row>
    <row r="374" spans="1:22" ht="13.5" customHeight="1" x14ac:dyDescent="0.25">
      <c r="A374" s="471"/>
      <c r="B374" s="473"/>
      <c r="C374" s="474"/>
      <c r="D374" s="474"/>
      <c r="E374" s="475"/>
      <c r="F374" s="322" t="s">
        <v>20</v>
      </c>
      <c r="G374" s="9" t="s">
        <v>1</v>
      </c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>
        <f>SUM(H374:S374)</f>
        <v>0</v>
      </c>
      <c r="U374" s="70">
        <f>SUM(H374:S374)/10</f>
        <v>0</v>
      </c>
      <c r="V374" s="36"/>
    </row>
    <row r="375" spans="1:22" ht="13.5" customHeight="1" x14ac:dyDescent="0.25">
      <c r="A375" s="471"/>
      <c r="B375" s="473"/>
      <c r="C375" s="474"/>
      <c r="D375" s="474"/>
      <c r="E375" s="475"/>
      <c r="F375" s="322"/>
      <c r="G375" s="9" t="s">
        <v>2</v>
      </c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>
        <f>SUM(H375:S375)</f>
        <v>0</v>
      </c>
      <c r="U375" s="70">
        <f>SUM(H375:S375)/23</f>
        <v>0</v>
      </c>
      <c r="V375" s="36"/>
    </row>
    <row r="376" spans="1:22" ht="13.5" customHeight="1" x14ac:dyDescent="0.25">
      <c r="A376" s="471"/>
      <c r="B376" s="473"/>
      <c r="C376" s="474"/>
      <c r="D376" s="474"/>
      <c r="E376" s="475"/>
      <c r="F376" s="322"/>
      <c r="G376" s="23" t="s">
        <v>23</v>
      </c>
      <c r="H376" s="76">
        <f t="shared" ref="H376:S376" si="157">+(H375*2+H374)/3</f>
        <v>0</v>
      </c>
      <c r="I376" s="76">
        <f t="shared" si="157"/>
        <v>0</v>
      </c>
      <c r="J376" s="76">
        <f t="shared" si="157"/>
        <v>0</v>
      </c>
      <c r="K376" s="76">
        <f t="shared" si="157"/>
        <v>0</v>
      </c>
      <c r="L376" s="76">
        <f t="shared" si="157"/>
        <v>0</v>
      </c>
      <c r="M376" s="76">
        <f t="shared" si="157"/>
        <v>0</v>
      </c>
      <c r="N376" s="76">
        <f t="shared" si="157"/>
        <v>0</v>
      </c>
      <c r="O376" s="76">
        <f t="shared" si="157"/>
        <v>0</v>
      </c>
      <c r="P376" s="76">
        <f t="shared" si="157"/>
        <v>0</v>
      </c>
      <c r="Q376" s="76">
        <f t="shared" si="157"/>
        <v>0</v>
      </c>
      <c r="R376" s="76">
        <f t="shared" si="157"/>
        <v>0</v>
      </c>
      <c r="S376" s="76">
        <f t="shared" si="157"/>
        <v>0</v>
      </c>
      <c r="T376" s="70">
        <f>SUM(G376:S376)</f>
        <v>0</v>
      </c>
      <c r="U376" s="70">
        <f>SUM(U375*2+U374)/3</f>
        <v>0</v>
      </c>
      <c r="V376" s="36"/>
    </row>
    <row r="377" spans="1:22" ht="13.5" customHeight="1" thickBot="1" x14ac:dyDescent="0.3">
      <c r="A377" s="471"/>
      <c r="B377" s="473"/>
      <c r="C377" s="474"/>
      <c r="D377" s="474"/>
      <c r="E377" s="475"/>
      <c r="F377" s="476" t="s">
        <v>21</v>
      </c>
      <c r="G377" s="476"/>
      <c r="H377" s="145">
        <f>SUM(H373,H376)/2</f>
        <v>0</v>
      </c>
      <c r="I377" s="145">
        <f t="shared" ref="I377:S377" si="158">SUM(I373,I376)/2</f>
        <v>0</v>
      </c>
      <c r="J377" s="145">
        <f t="shared" si="158"/>
        <v>0</v>
      </c>
      <c r="K377" s="145">
        <f t="shared" si="158"/>
        <v>0</v>
      </c>
      <c r="L377" s="145">
        <f t="shared" si="158"/>
        <v>0</v>
      </c>
      <c r="M377" s="145">
        <f t="shared" si="158"/>
        <v>0</v>
      </c>
      <c r="N377" s="145">
        <f t="shared" si="158"/>
        <v>0</v>
      </c>
      <c r="O377" s="145">
        <f t="shared" si="158"/>
        <v>0</v>
      </c>
      <c r="P377" s="145">
        <f t="shared" si="158"/>
        <v>0</v>
      </c>
      <c r="Q377" s="145">
        <f t="shared" si="158"/>
        <v>0</v>
      </c>
      <c r="R377" s="145">
        <f t="shared" si="158"/>
        <v>0</v>
      </c>
      <c r="S377" s="145">
        <f t="shared" si="158"/>
        <v>0</v>
      </c>
      <c r="T377" s="157"/>
      <c r="U377" s="144">
        <f>SUM(U373,U376)/2</f>
        <v>0</v>
      </c>
      <c r="V377" s="11"/>
    </row>
    <row r="378" spans="1:22" ht="13.5" customHeight="1" x14ac:dyDescent="0.25">
      <c r="A378" s="470">
        <v>57</v>
      </c>
      <c r="B378" s="472"/>
      <c r="C378" s="474"/>
      <c r="D378" s="474"/>
      <c r="E378" s="475"/>
      <c r="F378" s="319" t="s">
        <v>16</v>
      </c>
      <c r="G378" s="12" t="s">
        <v>1</v>
      </c>
      <c r="H378" s="154"/>
      <c r="I378" s="143"/>
      <c r="J378" s="143"/>
      <c r="K378" s="143"/>
      <c r="L378" s="143"/>
      <c r="M378" s="143"/>
      <c r="N378" s="155"/>
      <c r="O378" s="143"/>
      <c r="P378" s="143"/>
      <c r="Q378" s="143"/>
      <c r="R378" s="143"/>
      <c r="S378" s="143"/>
      <c r="T378" s="143">
        <f>SUM(H378:S378)</f>
        <v>0</v>
      </c>
      <c r="U378" s="143">
        <f>SUM(H378:S378)/10</f>
        <v>0</v>
      </c>
      <c r="V378" s="16"/>
    </row>
    <row r="379" spans="1:22" ht="13.5" customHeight="1" x14ac:dyDescent="0.25">
      <c r="A379" s="471"/>
      <c r="B379" s="473"/>
      <c r="C379" s="474"/>
      <c r="D379" s="474"/>
      <c r="E379" s="475"/>
      <c r="F379" s="320"/>
      <c r="G379" s="9" t="s">
        <v>2</v>
      </c>
      <c r="H379" s="76"/>
      <c r="I379" s="70"/>
      <c r="J379" s="70"/>
      <c r="K379" s="70"/>
      <c r="L379" s="70"/>
      <c r="M379" s="70"/>
      <c r="N379" s="156"/>
      <c r="O379" s="70"/>
      <c r="P379" s="70"/>
      <c r="Q379" s="70"/>
      <c r="R379" s="70"/>
      <c r="S379" s="70"/>
      <c r="T379" s="70">
        <f>SUM(H379:S379)</f>
        <v>0</v>
      </c>
      <c r="U379" s="70">
        <f>SUM(H379:S379)/23</f>
        <v>0</v>
      </c>
      <c r="V379" s="36"/>
    </row>
    <row r="380" spans="1:22" ht="13.5" customHeight="1" x14ac:dyDescent="0.25">
      <c r="A380" s="471"/>
      <c r="B380" s="473"/>
      <c r="C380" s="474"/>
      <c r="D380" s="474"/>
      <c r="E380" s="475"/>
      <c r="F380" s="321"/>
      <c r="G380" s="23" t="s">
        <v>22</v>
      </c>
      <c r="H380" s="76">
        <f t="shared" ref="H380:S380" si="159">+(H379*2+H378)/3</f>
        <v>0</v>
      </c>
      <c r="I380" s="76">
        <f t="shared" si="159"/>
        <v>0</v>
      </c>
      <c r="J380" s="76">
        <f t="shared" si="159"/>
        <v>0</v>
      </c>
      <c r="K380" s="76">
        <f t="shared" si="159"/>
        <v>0</v>
      </c>
      <c r="L380" s="76">
        <f t="shared" si="159"/>
        <v>0</v>
      </c>
      <c r="M380" s="76">
        <f t="shared" si="159"/>
        <v>0</v>
      </c>
      <c r="N380" s="76">
        <f t="shared" si="159"/>
        <v>0</v>
      </c>
      <c r="O380" s="76">
        <f t="shared" si="159"/>
        <v>0</v>
      </c>
      <c r="P380" s="76">
        <f t="shared" si="159"/>
        <v>0</v>
      </c>
      <c r="Q380" s="76">
        <f t="shared" si="159"/>
        <v>0</v>
      </c>
      <c r="R380" s="76">
        <f t="shared" si="159"/>
        <v>0</v>
      </c>
      <c r="S380" s="76">
        <f t="shared" si="159"/>
        <v>0</v>
      </c>
      <c r="T380" s="70">
        <f>SUM(G380:S380)</f>
        <v>0</v>
      </c>
      <c r="U380" s="70">
        <f>SUM(U379*2+U378)/3</f>
        <v>0</v>
      </c>
      <c r="V380" s="36"/>
    </row>
    <row r="381" spans="1:22" ht="13.5" customHeight="1" x14ac:dyDescent="0.25">
      <c r="A381" s="471"/>
      <c r="B381" s="473"/>
      <c r="C381" s="474"/>
      <c r="D381" s="474"/>
      <c r="E381" s="475"/>
      <c r="F381" s="322" t="s">
        <v>20</v>
      </c>
      <c r="G381" s="9" t="s">
        <v>1</v>
      </c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>
        <f>SUM(H381:S381)</f>
        <v>0</v>
      </c>
      <c r="U381" s="70">
        <f>SUM(H381:S381)/10</f>
        <v>0</v>
      </c>
      <c r="V381" s="36"/>
    </row>
    <row r="382" spans="1:22" ht="13.5" customHeight="1" x14ac:dyDescent="0.25">
      <c r="A382" s="471"/>
      <c r="B382" s="473"/>
      <c r="C382" s="474"/>
      <c r="D382" s="474"/>
      <c r="E382" s="475"/>
      <c r="F382" s="322"/>
      <c r="G382" s="9" t="s">
        <v>2</v>
      </c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>
        <f>SUM(H382:S382)</f>
        <v>0</v>
      </c>
      <c r="U382" s="70">
        <f>SUM(H382:S382)/23</f>
        <v>0</v>
      </c>
      <c r="V382" s="36"/>
    </row>
    <row r="383" spans="1:22" ht="13.5" customHeight="1" x14ac:dyDescent="0.25">
      <c r="A383" s="471"/>
      <c r="B383" s="473"/>
      <c r="C383" s="474"/>
      <c r="D383" s="474"/>
      <c r="E383" s="475"/>
      <c r="F383" s="322"/>
      <c r="G383" s="23" t="s">
        <v>23</v>
      </c>
      <c r="H383" s="76">
        <f t="shared" ref="H383:S383" si="160">+(H382*2+H381)/3</f>
        <v>0</v>
      </c>
      <c r="I383" s="76">
        <f t="shared" si="160"/>
        <v>0</v>
      </c>
      <c r="J383" s="76">
        <f t="shared" si="160"/>
        <v>0</v>
      </c>
      <c r="K383" s="76">
        <f t="shared" si="160"/>
        <v>0</v>
      </c>
      <c r="L383" s="76">
        <f t="shared" si="160"/>
        <v>0</v>
      </c>
      <c r="M383" s="76">
        <f t="shared" si="160"/>
        <v>0</v>
      </c>
      <c r="N383" s="76">
        <f t="shared" si="160"/>
        <v>0</v>
      </c>
      <c r="O383" s="76">
        <f t="shared" si="160"/>
        <v>0</v>
      </c>
      <c r="P383" s="76">
        <f t="shared" si="160"/>
        <v>0</v>
      </c>
      <c r="Q383" s="76">
        <f t="shared" si="160"/>
        <v>0</v>
      </c>
      <c r="R383" s="76">
        <f t="shared" si="160"/>
        <v>0</v>
      </c>
      <c r="S383" s="76">
        <f t="shared" si="160"/>
        <v>0</v>
      </c>
      <c r="T383" s="70">
        <f>SUM(G383:S383)</f>
        <v>0</v>
      </c>
      <c r="U383" s="70">
        <f>SUM(U382*2+U381)/3</f>
        <v>0</v>
      </c>
      <c r="V383" s="36"/>
    </row>
    <row r="384" spans="1:22" ht="13.5" customHeight="1" thickBot="1" x14ac:dyDescent="0.3">
      <c r="A384" s="471"/>
      <c r="B384" s="473"/>
      <c r="C384" s="474"/>
      <c r="D384" s="474"/>
      <c r="E384" s="475"/>
      <c r="F384" s="476" t="s">
        <v>21</v>
      </c>
      <c r="G384" s="476"/>
      <c r="H384" s="145">
        <f>SUM(H380,H383)/2</f>
        <v>0</v>
      </c>
      <c r="I384" s="145">
        <f t="shared" ref="I384:S384" si="161">SUM(I380,I383)/2</f>
        <v>0</v>
      </c>
      <c r="J384" s="145">
        <f t="shared" si="161"/>
        <v>0</v>
      </c>
      <c r="K384" s="145">
        <f t="shared" si="161"/>
        <v>0</v>
      </c>
      <c r="L384" s="145">
        <f t="shared" si="161"/>
        <v>0</v>
      </c>
      <c r="M384" s="145">
        <f t="shared" si="161"/>
        <v>0</v>
      </c>
      <c r="N384" s="145">
        <f t="shared" si="161"/>
        <v>0</v>
      </c>
      <c r="O384" s="145">
        <f t="shared" si="161"/>
        <v>0</v>
      </c>
      <c r="P384" s="145">
        <f t="shared" si="161"/>
        <v>0</v>
      </c>
      <c r="Q384" s="145">
        <f t="shared" si="161"/>
        <v>0</v>
      </c>
      <c r="R384" s="145">
        <f t="shared" si="161"/>
        <v>0</v>
      </c>
      <c r="S384" s="145">
        <f t="shared" si="161"/>
        <v>0</v>
      </c>
      <c r="T384" s="157"/>
      <c r="U384" s="144">
        <f>SUM(U380,U383)/2</f>
        <v>0</v>
      </c>
      <c r="V384" s="11"/>
    </row>
    <row r="385" spans="1:22" ht="13.5" customHeight="1" x14ac:dyDescent="0.25">
      <c r="A385" s="470">
        <v>58</v>
      </c>
      <c r="B385" s="472"/>
      <c r="C385" s="474"/>
      <c r="D385" s="474"/>
      <c r="E385" s="475"/>
      <c r="F385" s="319" t="s">
        <v>16</v>
      </c>
      <c r="G385" s="12" t="s">
        <v>1</v>
      </c>
      <c r="H385" s="154"/>
      <c r="I385" s="143"/>
      <c r="J385" s="143"/>
      <c r="K385" s="143"/>
      <c r="L385" s="143"/>
      <c r="M385" s="143"/>
      <c r="N385" s="155"/>
      <c r="O385" s="143"/>
      <c r="P385" s="143"/>
      <c r="Q385" s="143"/>
      <c r="R385" s="143"/>
      <c r="S385" s="143"/>
      <c r="T385" s="143">
        <f>SUM(H385:S385)</f>
        <v>0</v>
      </c>
      <c r="U385" s="143">
        <f>SUM(H385:S385)/10</f>
        <v>0</v>
      </c>
      <c r="V385" s="16"/>
    </row>
    <row r="386" spans="1:22" ht="13.5" customHeight="1" x14ac:dyDescent="0.25">
      <c r="A386" s="471"/>
      <c r="B386" s="473"/>
      <c r="C386" s="474"/>
      <c r="D386" s="474"/>
      <c r="E386" s="475"/>
      <c r="F386" s="320"/>
      <c r="G386" s="9" t="s">
        <v>2</v>
      </c>
      <c r="H386" s="76"/>
      <c r="I386" s="70"/>
      <c r="J386" s="70"/>
      <c r="K386" s="70"/>
      <c r="L386" s="70"/>
      <c r="M386" s="70"/>
      <c r="N386" s="156"/>
      <c r="O386" s="70"/>
      <c r="P386" s="70"/>
      <c r="Q386" s="70"/>
      <c r="R386" s="70"/>
      <c r="S386" s="70"/>
      <c r="T386" s="70">
        <f>SUM(H386:S386)</f>
        <v>0</v>
      </c>
      <c r="U386" s="70">
        <f>SUM(H386:S386)/23</f>
        <v>0</v>
      </c>
      <c r="V386" s="36"/>
    </row>
    <row r="387" spans="1:22" ht="13.5" customHeight="1" x14ac:dyDescent="0.25">
      <c r="A387" s="471"/>
      <c r="B387" s="473"/>
      <c r="C387" s="474"/>
      <c r="D387" s="474"/>
      <c r="E387" s="475"/>
      <c r="F387" s="321"/>
      <c r="G387" s="23" t="s">
        <v>22</v>
      </c>
      <c r="H387" s="76">
        <f t="shared" ref="H387:S387" si="162">+(H386*2+H385)/3</f>
        <v>0</v>
      </c>
      <c r="I387" s="76">
        <f t="shared" si="162"/>
        <v>0</v>
      </c>
      <c r="J387" s="76">
        <f t="shared" si="162"/>
        <v>0</v>
      </c>
      <c r="K387" s="76">
        <f t="shared" si="162"/>
        <v>0</v>
      </c>
      <c r="L387" s="76">
        <f t="shared" si="162"/>
        <v>0</v>
      </c>
      <c r="M387" s="76">
        <f t="shared" si="162"/>
        <v>0</v>
      </c>
      <c r="N387" s="76">
        <f t="shared" si="162"/>
        <v>0</v>
      </c>
      <c r="O387" s="76">
        <f t="shared" si="162"/>
        <v>0</v>
      </c>
      <c r="P387" s="76">
        <f t="shared" si="162"/>
        <v>0</v>
      </c>
      <c r="Q387" s="76">
        <f t="shared" si="162"/>
        <v>0</v>
      </c>
      <c r="R387" s="76">
        <f t="shared" si="162"/>
        <v>0</v>
      </c>
      <c r="S387" s="76">
        <f t="shared" si="162"/>
        <v>0</v>
      </c>
      <c r="T387" s="70">
        <f>SUM(G387:S387)</f>
        <v>0</v>
      </c>
      <c r="U387" s="70">
        <f>SUM(U386*2+U385)/3</f>
        <v>0</v>
      </c>
      <c r="V387" s="36"/>
    </row>
    <row r="388" spans="1:22" ht="13.5" customHeight="1" x14ac:dyDescent="0.25">
      <c r="A388" s="471"/>
      <c r="B388" s="473"/>
      <c r="C388" s="474"/>
      <c r="D388" s="474"/>
      <c r="E388" s="475"/>
      <c r="F388" s="322" t="s">
        <v>20</v>
      </c>
      <c r="G388" s="9" t="s">
        <v>1</v>
      </c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>
        <f>SUM(H388:S388)</f>
        <v>0</v>
      </c>
      <c r="U388" s="70">
        <f>SUM(H388:S388)/10</f>
        <v>0</v>
      </c>
      <c r="V388" s="36"/>
    </row>
    <row r="389" spans="1:22" ht="13.5" customHeight="1" x14ac:dyDescent="0.25">
      <c r="A389" s="471"/>
      <c r="B389" s="473"/>
      <c r="C389" s="474"/>
      <c r="D389" s="474"/>
      <c r="E389" s="475"/>
      <c r="F389" s="322"/>
      <c r="G389" s="9" t="s">
        <v>2</v>
      </c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>
        <f>SUM(H389:S389)</f>
        <v>0</v>
      </c>
      <c r="U389" s="70">
        <f>SUM(H389:S389)/23</f>
        <v>0</v>
      </c>
      <c r="V389" s="36"/>
    </row>
    <row r="390" spans="1:22" ht="13.5" customHeight="1" x14ac:dyDescent="0.25">
      <c r="A390" s="471"/>
      <c r="B390" s="473"/>
      <c r="C390" s="474"/>
      <c r="D390" s="474"/>
      <c r="E390" s="475"/>
      <c r="F390" s="322"/>
      <c r="G390" s="23" t="s">
        <v>23</v>
      </c>
      <c r="H390" s="76">
        <f t="shared" ref="H390:S390" si="163">+(H389*2+H388)/3</f>
        <v>0</v>
      </c>
      <c r="I390" s="76">
        <f t="shared" si="163"/>
        <v>0</v>
      </c>
      <c r="J390" s="76">
        <f t="shared" si="163"/>
        <v>0</v>
      </c>
      <c r="K390" s="76">
        <f t="shared" si="163"/>
        <v>0</v>
      </c>
      <c r="L390" s="76">
        <f t="shared" si="163"/>
        <v>0</v>
      </c>
      <c r="M390" s="76">
        <f t="shared" si="163"/>
        <v>0</v>
      </c>
      <c r="N390" s="76">
        <f t="shared" si="163"/>
        <v>0</v>
      </c>
      <c r="O390" s="76">
        <f t="shared" si="163"/>
        <v>0</v>
      </c>
      <c r="P390" s="76">
        <f t="shared" si="163"/>
        <v>0</v>
      </c>
      <c r="Q390" s="76">
        <f t="shared" si="163"/>
        <v>0</v>
      </c>
      <c r="R390" s="76">
        <f t="shared" si="163"/>
        <v>0</v>
      </c>
      <c r="S390" s="76">
        <f t="shared" si="163"/>
        <v>0</v>
      </c>
      <c r="T390" s="70">
        <f>SUM(G390:S390)</f>
        <v>0</v>
      </c>
      <c r="U390" s="70">
        <f>SUM(U389*2+U388)/3</f>
        <v>0</v>
      </c>
      <c r="V390" s="36"/>
    </row>
    <row r="391" spans="1:22" ht="13.5" customHeight="1" thickBot="1" x14ac:dyDescent="0.3">
      <c r="A391" s="471"/>
      <c r="B391" s="473"/>
      <c r="C391" s="474"/>
      <c r="D391" s="474"/>
      <c r="E391" s="475"/>
      <c r="F391" s="476" t="s">
        <v>21</v>
      </c>
      <c r="G391" s="476"/>
      <c r="H391" s="145">
        <f>SUM(H387,H390)/2</f>
        <v>0</v>
      </c>
      <c r="I391" s="145">
        <f t="shared" ref="I391:S391" si="164">SUM(I387,I390)/2</f>
        <v>0</v>
      </c>
      <c r="J391" s="145">
        <f t="shared" si="164"/>
        <v>0</v>
      </c>
      <c r="K391" s="145">
        <f t="shared" si="164"/>
        <v>0</v>
      </c>
      <c r="L391" s="145">
        <f t="shared" si="164"/>
        <v>0</v>
      </c>
      <c r="M391" s="145">
        <f t="shared" si="164"/>
        <v>0</v>
      </c>
      <c r="N391" s="145">
        <f t="shared" si="164"/>
        <v>0</v>
      </c>
      <c r="O391" s="145">
        <f t="shared" si="164"/>
        <v>0</v>
      </c>
      <c r="P391" s="145">
        <f t="shared" si="164"/>
        <v>0</v>
      </c>
      <c r="Q391" s="145">
        <f t="shared" si="164"/>
        <v>0</v>
      </c>
      <c r="R391" s="145">
        <f t="shared" si="164"/>
        <v>0</v>
      </c>
      <c r="S391" s="145">
        <f t="shared" si="164"/>
        <v>0</v>
      </c>
      <c r="T391" s="157"/>
      <c r="U391" s="144">
        <f>SUM(U387,U390)/2</f>
        <v>0</v>
      </c>
      <c r="V391" s="11"/>
    </row>
    <row r="392" spans="1:22" ht="13.5" customHeight="1" x14ac:dyDescent="0.25">
      <c r="A392" s="470">
        <v>59</v>
      </c>
      <c r="B392" s="472"/>
      <c r="C392" s="474"/>
      <c r="D392" s="474"/>
      <c r="E392" s="475"/>
      <c r="F392" s="319" t="s">
        <v>16</v>
      </c>
      <c r="G392" s="12" t="s">
        <v>1</v>
      </c>
      <c r="H392" s="154"/>
      <c r="I392" s="143"/>
      <c r="J392" s="143"/>
      <c r="K392" s="143"/>
      <c r="L392" s="143"/>
      <c r="M392" s="143"/>
      <c r="N392" s="155"/>
      <c r="O392" s="143"/>
      <c r="P392" s="143"/>
      <c r="Q392" s="143"/>
      <c r="R392" s="143"/>
      <c r="S392" s="143"/>
      <c r="T392" s="143">
        <f>SUM(H392:S392)</f>
        <v>0</v>
      </c>
      <c r="U392" s="143">
        <f>SUM(H392:S392)/10</f>
        <v>0</v>
      </c>
      <c r="V392" s="16"/>
    </row>
    <row r="393" spans="1:22" ht="13.5" customHeight="1" x14ac:dyDescent="0.25">
      <c r="A393" s="471"/>
      <c r="B393" s="473"/>
      <c r="C393" s="474"/>
      <c r="D393" s="474"/>
      <c r="E393" s="475"/>
      <c r="F393" s="320"/>
      <c r="G393" s="9" t="s">
        <v>2</v>
      </c>
      <c r="H393" s="76"/>
      <c r="I393" s="70"/>
      <c r="J393" s="70"/>
      <c r="K393" s="70"/>
      <c r="L393" s="70"/>
      <c r="M393" s="70"/>
      <c r="N393" s="156"/>
      <c r="O393" s="70"/>
      <c r="P393" s="70"/>
      <c r="Q393" s="70"/>
      <c r="R393" s="70"/>
      <c r="S393" s="70"/>
      <c r="T393" s="70">
        <f>SUM(H393:S393)</f>
        <v>0</v>
      </c>
      <c r="U393" s="70">
        <f>SUM(H393:S393)/23</f>
        <v>0</v>
      </c>
      <c r="V393" s="36"/>
    </row>
    <row r="394" spans="1:22" ht="13.5" customHeight="1" x14ac:dyDescent="0.25">
      <c r="A394" s="471"/>
      <c r="B394" s="473"/>
      <c r="C394" s="474"/>
      <c r="D394" s="474"/>
      <c r="E394" s="475"/>
      <c r="F394" s="321"/>
      <c r="G394" s="23" t="s">
        <v>22</v>
      </c>
      <c r="H394" s="76">
        <f t="shared" ref="H394:S394" si="165">+(H393*2+H392)/3</f>
        <v>0</v>
      </c>
      <c r="I394" s="76">
        <f t="shared" si="165"/>
        <v>0</v>
      </c>
      <c r="J394" s="76">
        <f t="shared" si="165"/>
        <v>0</v>
      </c>
      <c r="K394" s="76">
        <f t="shared" si="165"/>
        <v>0</v>
      </c>
      <c r="L394" s="76">
        <f t="shared" si="165"/>
        <v>0</v>
      </c>
      <c r="M394" s="76">
        <f t="shared" si="165"/>
        <v>0</v>
      </c>
      <c r="N394" s="76">
        <f t="shared" si="165"/>
        <v>0</v>
      </c>
      <c r="O394" s="76">
        <f t="shared" si="165"/>
        <v>0</v>
      </c>
      <c r="P394" s="76">
        <f t="shared" si="165"/>
        <v>0</v>
      </c>
      <c r="Q394" s="76">
        <f t="shared" si="165"/>
        <v>0</v>
      </c>
      <c r="R394" s="76">
        <f t="shared" si="165"/>
        <v>0</v>
      </c>
      <c r="S394" s="76">
        <f t="shared" si="165"/>
        <v>0</v>
      </c>
      <c r="T394" s="70">
        <f>SUM(G394:S394)</f>
        <v>0</v>
      </c>
      <c r="U394" s="70">
        <f>SUM(U393*2+U392)/3</f>
        <v>0</v>
      </c>
      <c r="V394" s="36"/>
    </row>
    <row r="395" spans="1:22" ht="13.5" customHeight="1" x14ac:dyDescent="0.25">
      <c r="A395" s="471"/>
      <c r="B395" s="473"/>
      <c r="C395" s="474"/>
      <c r="D395" s="474"/>
      <c r="E395" s="475"/>
      <c r="F395" s="322" t="s">
        <v>20</v>
      </c>
      <c r="G395" s="9" t="s">
        <v>1</v>
      </c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>
        <f>SUM(H395:S395)</f>
        <v>0</v>
      </c>
      <c r="U395" s="70">
        <f>SUM(H395:S395)/10</f>
        <v>0</v>
      </c>
      <c r="V395" s="36"/>
    </row>
    <row r="396" spans="1:22" ht="13.5" customHeight="1" x14ac:dyDescent="0.25">
      <c r="A396" s="471"/>
      <c r="B396" s="473"/>
      <c r="C396" s="474"/>
      <c r="D396" s="474"/>
      <c r="E396" s="475"/>
      <c r="F396" s="322"/>
      <c r="G396" s="9" t="s">
        <v>2</v>
      </c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>
        <f>SUM(H396:S396)</f>
        <v>0</v>
      </c>
      <c r="U396" s="70">
        <f>SUM(H396:S396)/23</f>
        <v>0</v>
      </c>
      <c r="V396" s="36"/>
    </row>
    <row r="397" spans="1:22" ht="13.5" customHeight="1" x14ac:dyDescent="0.25">
      <c r="A397" s="471"/>
      <c r="B397" s="473"/>
      <c r="C397" s="474"/>
      <c r="D397" s="474"/>
      <c r="E397" s="475"/>
      <c r="F397" s="322"/>
      <c r="G397" s="23" t="s">
        <v>23</v>
      </c>
      <c r="H397" s="76">
        <f t="shared" ref="H397:S397" si="166">+(H396*2+H395)/3</f>
        <v>0</v>
      </c>
      <c r="I397" s="76">
        <f t="shared" si="166"/>
        <v>0</v>
      </c>
      <c r="J397" s="76">
        <f t="shared" si="166"/>
        <v>0</v>
      </c>
      <c r="K397" s="76">
        <f t="shared" si="166"/>
        <v>0</v>
      </c>
      <c r="L397" s="76">
        <f t="shared" si="166"/>
        <v>0</v>
      </c>
      <c r="M397" s="76">
        <f t="shared" si="166"/>
        <v>0</v>
      </c>
      <c r="N397" s="76">
        <f t="shared" si="166"/>
        <v>0</v>
      </c>
      <c r="O397" s="76">
        <f t="shared" si="166"/>
        <v>0</v>
      </c>
      <c r="P397" s="76">
        <f t="shared" si="166"/>
        <v>0</v>
      </c>
      <c r="Q397" s="76">
        <f t="shared" si="166"/>
        <v>0</v>
      </c>
      <c r="R397" s="76">
        <f t="shared" si="166"/>
        <v>0</v>
      </c>
      <c r="S397" s="76">
        <f t="shared" si="166"/>
        <v>0</v>
      </c>
      <c r="T397" s="70">
        <f>SUM(G397:S397)</f>
        <v>0</v>
      </c>
      <c r="U397" s="70">
        <f>SUM(U396*2+U395)/3</f>
        <v>0</v>
      </c>
      <c r="V397" s="36"/>
    </row>
    <row r="398" spans="1:22" ht="13.5" customHeight="1" thickBot="1" x14ac:dyDescent="0.3">
      <c r="A398" s="471"/>
      <c r="B398" s="473"/>
      <c r="C398" s="474"/>
      <c r="D398" s="474"/>
      <c r="E398" s="475"/>
      <c r="F398" s="476" t="s">
        <v>21</v>
      </c>
      <c r="G398" s="476"/>
      <c r="H398" s="145">
        <f>SUM(H394,H397)/2</f>
        <v>0</v>
      </c>
      <c r="I398" s="145">
        <f t="shared" ref="I398:S398" si="167">SUM(I394,I397)/2</f>
        <v>0</v>
      </c>
      <c r="J398" s="145">
        <f t="shared" si="167"/>
        <v>0</v>
      </c>
      <c r="K398" s="145">
        <f t="shared" si="167"/>
        <v>0</v>
      </c>
      <c r="L398" s="145">
        <f t="shared" si="167"/>
        <v>0</v>
      </c>
      <c r="M398" s="145">
        <f t="shared" si="167"/>
        <v>0</v>
      </c>
      <c r="N398" s="145">
        <f t="shared" si="167"/>
        <v>0</v>
      </c>
      <c r="O398" s="145">
        <f t="shared" si="167"/>
        <v>0</v>
      </c>
      <c r="P398" s="145">
        <f t="shared" si="167"/>
        <v>0</v>
      </c>
      <c r="Q398" s="145">
        <f t="shared" si="167"/>
        <v>0</v>
      </c>
      <c r="R398" s="145">
        <f t="shared" si="167"/>
        <v>0</v>
      </c>
      <c r="S398" s="145">
        <f t="shared" si="167"/>
        <v>0</v>
      </c>
      <c r="T398" s="157"/>
      <c r="U398" s="144">
        <f>SUM(U394,U397)/2</f>
        <v>0</v>
      </c>
      <c r="V398" s="11"/>
    </row>
    <row r="399" spans="1:22" ht="13.5" customHeight="1" x14ac:dyDescent="0.25">
      <c r="A399" s="470">
        <v>60</v>
      </c>
      <c r="B399" s="472"/>
      <c r="C399" s="474"/>
      <c r="D399" s="474"/>
      <c r="E399" s="475"/>
      <c r="F399" s="319" t="s">
        <v>16</v>
      </c>
      <c r="G399" s="12" t="s">
        <v>1</v>
      </c>
      <c r="H399" s="154"/>
      <c r="I399" s="143"/>
      <c r="J399" s="143"/>
      <c r="K399" s="143"/>
      <c r="L399" s="143"/>
      <c r="M399" s="143"/>
      <c r="N399" s="155"/>
      <c r="O399" s="143"/>
      <c r="P399" s="143"/>
      <c r="Q399" s="143"/>
      <c r="R399" s="143"/>
      <c r="S399" s="143"/>
      <c r="T399" s="143">
        <f>SUM(H399:S399)</f>
        <v>0</v>
      </c>
      <c r="U399" s="143">
        <f>SUM(H399:S399)/10</f>
        <v>0</v>
      </c>
      <c r="V399" s="16"/>
    </row>
    <row r="400" spans="1:22" ht="13.5" customHeight="1" x14ac:dyDescent="0.25">
      <c r="A400" s="471"/>
      <c r="B400" s="473"/>
      <c r="C400" s="474"/>
      <c r="D400" s="474"/>
      <c r="E400" s="475"/>
      <c r="F400" s="320"/>
      <c r="G400" s="9" t="s">
        <v>2</v>
      </c>
      <c r="H400" s="76"/>
      <c r="I400" s="70"/>
      <c r="J400" s="70"/>
      <c r="K400" s="70"/>
      <c r="L400" s="70"/>
      <c r="M400" s="70"/>
      <c r="N400" s="156"/>
      <c r="O400" s="70"/>
      <c r="P400" s="70"/>
      <c r="Q400" s="70"/>
      <c r="R400" s="70"/>
      <c r="S400" s="70"/>
      <c r="T400" s="70">
        <f>SUM(H400:S400)</f>
        <v>0</v>
      </c>
      <c r="U400" s="70">
        <f>SUM(H400:S400)/23</f>
        <v>0</v>
      </c>
      <c r="V400" s="36"/>
    </row>
    <row r="401" spans="1:22" ht="13.5" customHeight="1" x14ac:dyDescent="0.25">
      <c r="A401" s="471"/>
      <c r="B401" s="473"/>
      <c r="C401" s="474"/>
      <c r="D401" s="474"/>
      <c r="E401" s="475"/>
      <c r="F401" s="321"/>
      <c r="G401" s="23" t="s">
        <v>22</v>
      </c>
      <c r="H401" s="76">
        <f t="shared" ref="H401:S401" si="168">+(H400*2+H399)/3</f>
        <v>0</v>
      </c>
      <c r="I401" s="76">
        <f t="shared" si="168"/>
        <v>0</v>
      </c>
      <c r="J401" s="76">
        <f t="shared" si="168"/>
        <v>0</v>
      </c>
      <c r="K401" s="76">
        <f t="shared" si="168"/>
        <v>0</v>
      </c>
      <c r="L401" s="76">
        <f t="shared" si="168"/>
        <v>0</v>
      </c>
      <c r="M401" s="76">
        <f t="shared" si="168"/>
        <v>0</v>
      </c>
      <c r="N401" s="76">
        <f t="shared" si="168"/>
        <v>0</v>
      </c>
      <c r="O401" s="76">
        <f t="shared" si="168"/>
        <v>0</v>
      </c>
      <c r="P401" s="76">
        <f t="shared" si="168"/>
        <v>0</v>
      </c>
      <c r="Q401" s="76">
        <f t="shared" si="168"/>
        <v>0</v>
      </c>
      <c r="R401" s="76">
        <f t="shared" si="168"/>
        <v>0</v>
      </c>
      <c r="S401" s="76">
        <f t="shared" si="168"/>
        <v>0</v>
      </c>
      <c r="T401" s="70">
        <f>SUM(G401:S401)</f>
        <v>0</v>
      </c>
      <c r="U401" s="70">
        <f>SUM(U400*2+U399)/3</f>
        <v>0</v>
      </c>
      <c r="V401" s="36"/>
    </row>
    <row r="402" spans="1:22" ht="13.5" customHeight="1" x14ac:dyDescent="0.25">
      <c r="A402" s="471"/>
      <c r="B402" s="473"/>
      <c r="C402" s="474"/>
      <c r="D402" s="474"/>
      <c r="E402" s="475"/>
      <c r="F402" s="322" t="s">
        <v>20</v>
      </c>
      <c r="G402" s="9" t="s">
        <v>1</v>
      </c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>
        <f>SUM(H402:S402)</f>
        <v>0</v>
      </c>
      <c r="U402" s="70">
        <f>SUM(H402:S402)/10</f>
        <v>0</v>
      </c>
      <c r="V402" s="36"/>
    </row>
    <row r="403" spans="1:22" ht="13.5" customHeight="1" x14ac:dyDescent="0.25">
      <c r="A403" s="471"/>
      <c r="B403" s="473"/>
      <c r="C403" s="474"/>
      <c r="D403" s="474"/>
      <c r="E403" s="475"/>
      <c r="F403" s="322"/>
      <c r="G403" s="9" t="s">
        <v>2</v>
      </c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>
        <f>SUM(H403:S403)</f>
        <v>0</v>
      </c>
      <c r="U403" s="70">
        <f>SUM(H403:S403)/23</f>
        <v>0</v>
      </c>
      <c r="V403" s="36"/>
    </row>
    <row r="404" spans="1:22" ht="13.5" customHeight="1" x14ac:dyDescent="0.25">
      <c r="A404" s="471"/>
      <c r="B404" s="473"/>
      <c r="C404" s="474"/>
      <c r="D404" s="474"/>
      <c r="E404" s="475"/>
      <c r="F404" s="322"/>
      <c r="G404" s="23" t="s">
        <v>23</v>
      </c>
      <c r="H404" s="76">
        <f t="shared" ref="H404:S404" si="169">+(H403*2+H402)/3</f>
        <v>0</v>
      </c>
      <c r="I404" s="76">
        <f t="shared" si="169"/>
        <v>0</v>
      </c>
      <c r="J404" s="76">
        <f t="shared" si="169"/>
        <v>0</v>
      </c>
      <c r="K404" s="76">
        <f t="shared" si="169"/>
        <v>0</v>
      </c>
      <c r="L404" s="76">
        <f t="shared" si="169"/>
        <v>0</v>
      </c>
      <c r="M404" s="76">
        <f t="shared" si="169"/>
        <v>0</v>
      </c>
      <c r="N404" s="76">
        <f t="shared" si="169"/>
        <v>0</v>
      </c>
      <c r="O404" s="76">
        <f t="shared" si="169"/>
        <v>0</v>
      </c>
      <c r="P404" s="76">
        <f t="shared" si="169"/>
        <v>0</v>
      </c>
      <c r="Q404" s="76">
        <f t="shared" si="169"/>
        <v>0</v>
      </c>
      <c r="R404" s="76">
        <f t="shared" si="169"/>
        <v>0</v>
      </c>
      <c r="S404" s="76">
        <f t="shared" si="169"/>
        <v>0</v>
      </c>
      <c r="T404" s="70">
        <f>SUM(G404:S404)</f>
        <v>0</v>
      </c>
      <c r="U404" s="70">
        <f>SUM(U403*2+U402)/3</f>
        <v>0</v>
      </c>
      <c r="V404" s="36"/>
    </row>
    <row r="405" spans="1:22" ht="13.5" customHeight="1" thickBot="1" x14ac:dyDescent="0.3">
      <c r="A405" s="471"/>
      <c r="B405" s="473"/>
      <c r="C405" s="474"/>
      <c r="D405" s="474"/>
      <c r="E405" s="475"/>
      <c r="F405" s="476" t="s">
        <v>21</v>
      </c>
      <c r="G405" s="476"/>
      <c r="H405" s="145">
        <f>SUM(H401,H404)/2</f>
        <v>0</v>
      </c>
      <c r="I405" s="145">
        <f t="shared" ref="I405:S405" si="170">SUM(I401,I404)/2</f>
        <v>0</v>
      </c>
      <c r="J405" s="145">
        <f t="shared" si="170"/>
        <v>0</v>
      </c>
      <c r="K405" s="145">
        <f t="shared" si="170"/>
        <v>0</v>
      </c>
      <c r="L405" s="145">
        <f t="shared" si="170"/>
        <v>0</v>
      </c>
      <c r="M405" s="145">
        <f t="shared" si="170"/>
        <v>0</v>
      </c>
      <c r="N405" s="145">
        <f t="shared" si="170"/>
        <v>0</v>
      </c>
      <c r="O405" s="145">
        <f t="shared" si="170"/>
        <v>0</v>
      </c>
      <c r="P405" s="145">
        <f t="shared" si="170"/>
        <v>0</v>
      </c>
      <c r="Q405" s="145">
        <f t="shared" si="170"/>
        <v>0</v>
      </c>
      <c r="R405" s="145">
        <f t="shared" si="170"/>
        <v>0</v>
      </c>
      <c r="S405" s="145">
        <f t="shared" si="170"/>
        <v>0</v>
      </c>
      <c r="T405" s="157"/>
      <c r="U405" s="144">
        <f>SUM(U401,U404)/2</f>
        <v>0</v>
      </c>
      <c r="V405" s="11"/>
    </row>
    <row r="406" spans="1:22" ht="13.5" customHeight="1" x14ac:dyDescent="0.25">
      <c r="A406" s="470">
        <v>61</v>
      </c>
      <c r="B406" s="472"/>
      <c r="C406" s="474"/>
      <c r="D406" s="474"/>
      <c r="E406" s="475"/>
      <c r="F406" s="319" t="s">
        <v>16</v>
      </c>
      <c r="G406" s="12" t="s">
        <v>1</v>
      </c>
      <c r="H406" s="154"/>
      <c r="I406" s="143"/>
      <c r="J406" s="143"/>
      <c r="K406" s="143"/>
      <c r="L406" s="143"/>
      <c r="M406" s="143"/>
      <c r="N406" s="155"/>
      <c r="O406" s="143"/>
      <c r="P406" s="143"/>
      <c r="Q406" s="143"/>
      <c r="R406" s="143"/>
      <c r="S406" s="143"/>
      <c r="T406" s="143">
        <f>SUM(H406:S406)</f>
        <v>0</v>
      </c>
      <c r="U406" s="143">
        <f>SUM(H406:S406)/10</f>
        <v>0</v>
      </c>
      <c r="V406" s="16"/>
    </row>
    <row r="407" spans="1:22" ht="13.5" customHeight="1" x14ac:dyDescent="0.25">
      <c r="A407" s="471"/>
      <c r="B407" s="473"/>
      <c r="C407" s="474"/>
      <c r="D407" s="474"/>
      <c r="E407" s="475"/>
      <c r="F407" s="320"/>
      <c r="G407" s="9" t="s">
        <v>2</v>
      </c>
      <c r="H407" s="76"/>
      <c r="I407" s="70"/>
      <c r="J407" s="70"/>
      <c r="K407" s="70"/>
      <c r="L407" s="70"/>
      <c r="M407" s="70"/>
      <c r="N407" s="156"/>
      <c r="O407" s="70"/>
      <c r="P407" s="70"/>
      <c r="Q407" s="70"/>
      <c r="R407" s="70"/>
      <c r="S407" s="70"/>
      <c r="T407" s="70">
        <f>SUM(H407:S407)</f>
        <v>0</v>
      </c>
      <c r="U407" s="70">
        <f>SUM(H407:S407)/23</f>
        <v>0</v>
      </c>
      <c r="V407" s="36"/>
    </row>
    <row r="408" spans="1:22" ht="13.5" customHeight="1" x14ac:dyDescent="0.25">
      <c r="A408" s="471"/>
      <c r="B408" s="473"/>
      <c r="C408" s="474"/>
      <c r="D408" s="474"/>
      <c r="E408" s="475"/>
      <c r="F408" s="321"/>
      <c r="G408" s="23" t="s">
        <v>22</v>
      </c>
      <c r="H408" s="76">
        <f t="shared" ref="H408:S408" si="171">+(H407*2+H406)/3</f>
        <v>0</v>
      </c>
      <c r="I408" s="76">
        <f t="shared" si="171"/>
        <v>0</v>
      </c>
      <c r="J408" s="76">
        <f t="shared" si="171"/>
        <v>0</v>
      </c>
      <c r="K408" s="76">
        <f t="shared" si="171"/>
        <v>0</v>
      </c>
      <c r="L408" s="76">
        <f t="shared" si="171"/>
        <v>0</v>
      </c>
      <c r="M408" s="76">
        <f t="shared" si="171"/>
        <v>0</v>
      </c>
      <c r="N408" s="76">
        <f t="shared" si="171"/>
        <v>0</v>
      </c>
      <c r="O408" s="76">
        <f t="shared" si="171"/>
        <v>0</v>
      </c>
      <c r="P408" s="76">
        <f t="shared" si="171"/>
        <v>0</v>
      </c>
      <c r="Q408" s="76">
        <f t="shared" si="171"/>
        <v>0</v>
      </c>
      <c r="R408" s="76">
        <f t="shared" si="171"/>
        <v>0</v>
      </c>
      <c r="S408" s="76">
        <f t="shared" si="171"/>
        <v>0</v>
      </c>
      <c r="T408" s="70">
        <f>SUM(G408:S408)</f>
        <v>0</v>
      </c>
      <c r="U408" s="70">
        <f>SUM(U407*2+U406)/3</f>
        <v>0</v>
      </c>
      <c r="V408" s="36"/>
    </row>
    <row r="409" spans="1:22" ht="13.5" customHeight="1" x14ac:dyDescent="0.25">
      <c r="A409" s="471"/>
      <c r="B409" s="473"/>
      <c r="C409" s="474"/>
      <c r="D409" s="474"/>
      <c r="E409" s="475"/>
      <c r="F409" s="322" t="s">
        <v>20</v>
      </c>
      <c r="G409" s="9" t="s">
        <v>1</v>
      </c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>
        <f>SUM(H409:S409)</f>
        <v>0</v>
      </c>
      <c r="U409" s="70">
        <f>SUM(H409:S409)/10</f>
        <v>0</v>
      </c>
      <c r="V409" s="36"/>
    </row>
    <row r="410" spans="1:22" ht="13.5" customHeight="1" x14ac:dyDescent="0.25">
      <c r="A410" s="471"/>
      <c r="B410" s="473"/>
      <c r="C410" s="474"/>
      <c r="D410" s="474"/>
      <c r="E410" s="475"/>
      <c r="F410" s="322"/>
      <c r="G410" s="9" t="s">
        <v>2</v>
      </c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>
        <f>SUM(H410:S410)</f>
        <v>0</v>
      </c>
      <c r="U410" s="70">
        <f>SUM(H410:S410)/23</f>
        <v>0</v>
      </c>
      <c r="V410" s="36"/>
    </row>
    <row r="411" spans="1:22" ht="13.5" customHeight="1" x14ac:dyDescent="0.25">
      <c r="A411" s="471"/>
      <c r="B411" s="473"/>
      <c r="C411" s="474"/>
      <c r="D411" s="474"/>
      <c r="E411" s="475"/>
      <c r="F411" s="322"/>
      <c r="G411" s="23" t="s">
        <v>23</v>
      </c>
      <c r="H411" s="76">
        <f t="shared" ref="H411:S411" si="172">+(H410*2+H409)/3</f>
        <v>0</v>
      </c>
      <c r="I411" s="76">
        <f t="shared" si="172"/>
        <v>0</v>
      </c>
      <c r="J411" s="76">
        <f t="shared" si="172"/>
        <v>0</v>
      </c>
      <c r="K411" s="76">
        <f t="shared" si="172"/>
        <v>0</v>
      </c>
      <c r="L411" s="76">
        <f t="shared" si="172"/>
        <v>0</v>
      </c>
      <c r="M411" s="76">
        <f t="shared" si="172"/>
        <v>0</v>
      </c>
      <c r="N411" s="76">
        <f t="shared" si="172"/>
        <v>0</v>
      </c>
      <c r="O411" s="76">
        <f t="shared" si="172"/>
        <v>0</v>
      </c>
      <c r="P411" s="76">
        <f t="shared" si="172"/>
        <v>0</v>
      </c>
      <c r="Q411" s="76">
        <f t="shared" si="172"/>
        <v>0</v>
      </c>
      <c r="R411" s="76">
        <f t="shared" si="172"/>
        <v>0</v>
      </c>
      <c r="S411" s="76">
        <f t="shared" si="172"/>
        <v>0</v>
      </c>
      <c r="T411" s="70">
        <f>SUM(G411:S411)</f>
        <v>0</v>
      </c>
      <c r="U411" s="70">
        <f>SUM(U410*2+U409)/3</f>
        <v>0</v>
      </c>
      <c r="V411" s="36"/>
    </row>
    <row r="412" spans="1:22" ht="13.5" customHeight="1" thickBot="1" x14ac:dyDescent="0.3">
      <c r="A412" s="471"/>
      <c r="B412" s="473"/>
      <c r="C412" s="474"/>
      <c r="D412" s="474"/>
      <c r="E412" s="475"/>
      <c r="F412" s="476" t="s">
        <v>21</v>
      </c>
      <c r="G412" s="476"/>
      <c r="H412" s="145">
        <f>SUM(H408,H411)/2</f>
        <v>0</v>
      </c>
      <c r="I412" s="145">
        <f t="shared" ref="I412:S412" si="173">SUM(I408,I411)/2</f>
        <v>0</v>
      </c>
      <c r="J412" s="145">
        <f t="shared" si="173"/>
        <v>0</v>
      </c>
      <c r="K412" s="145">
        <f t="shared" si="173"/>
        <v>0</v>
      </c>
      <c r="L412" s="145">
        <f t="shared" si="173"/>
        <v>0</v>
      </c>
      <c r="M412" s="145">
        <f t="shared" si="173"/>
        <v>0</v>
      </c>
      <c r="N412" s="145">
        <f t="shared" si="173"/>
        <v>0</v>
      </c>
      <c r="O412" s="145">
        <f t="shared" si="173"/>
        <v>0</v>
      </c>
      <c r="P412" s="145">
        <f t="shared" si="173"/>
        <v>0</v>
      </c>
      <c r="Q412" s="145">
        <f t="shared" si="173"/>
        <v>0</v>
      </c>
      <c r="R412" s="145">
        <f t="shared" si="173"/>
        <v>0</v>
      </c>
      <c r="S412" s="145">
        <f t="shared" si="173"/>
        <v>0</v>
      </c>
      <c r="T412" s="157"/>
      <c r="U412" s="144">
        <f>SUM(U408,U411)/2</f>
        <v>0</v>
      </c>
      <c r="V412" s="11"/>
    </row>
    <row r="413" spans="1:22" ht="13.5" customHeight="1" x14ac:dyDescent="0.25">
      <c r="A413" s="470">
        <v>62</v>
      </c>
      <c r="B413" s="472"/>
      <c r="C413" s="474"/>
      <c r="D413" s="474"/>
      <c r="E413" s="475"/>
      <c r="F413" s="319" t="s">
        <v>16</v>
      </c>
      <c r="G413" s="12" t="s">
        <v>1</v>
      </c>
      <c r="H413" s="154"/>
      <c r="I413" s="143"/>
      <c r="J413" s="143"/>
      <c r="K413" s="143"/>
      <c r="L413" s="143"/>
      <c r="M413" s="143"/>
      <c r="N413" s="155"/>
      <c r="O413" s="143"/>
      <c r="P413" s="143"/>
      <c r="Q413" s="143"/>
      <c r="R413" s="143"/>
      <c r="S413" s="143"/>
      <c r="T413" s="143">
        <f>SUM(H413:S413)</f>
        <v>0</v>
      </c>
      <c r="U413" s="143">
        <f>SUM(H413:S413)/10</f>
        <v>0</v>
      </c>
      <c r="V413" s="16"/>
    </row>
    <row r="414" spans="1:22" ht="13.5" customHeight="1" x14ac:dyDescent="0.25">
      <c r="A414" s="471"/>
      <c r="B414" s="473"/>
      <c r="C414" s="474"/>
      <c r="D414" s="474"/>
      <c r="E414" s="475"/>
      <c r="F414" s="320"/>
      <c r="G414" s="9" t="s">
        <v>2</v>
      </c>
      <c r="H414" s="76"/>
      <c r="I414" s="70"/>
      <c r="J414" s="70"/>
      <c r="K414" s="70"/>
      <c r="L414" s="70"/>
      <c r="M414" s="70"/>
      <c r="N414" s="156"/>
      <c r="O414" s="70"/>
      <c r="P414" s="70"/>
      <c r="Q414" s="70"/>
      <c r="R414" s="70"/>
      <c r="S414" s="70"/>
      <c r="T414" s="70">
        <f>SUM(H414:S414)</f>
        <v>0</v>
      </c>
      <c r="U414" s="70">
        <f>SUM(H414:S414)/23</f>
        <v>0</v>
      </c>
      <c r="V414" s="36"/>
    </row>
    <row r="415" spans="1:22" ht="13.5" customHeight="1" x14ac:dyDescent="0.25">
      <c r="A415" s="471"/>
      <c r="B415" s="473"/>
      <c r="C415" s="474"/>
      <c r="D415" s="474"/>
      <c r="E415" s="475"/>
      <c r="F415" s="321"/>
      <c r="G415" s="23" t="s">
        <v>22</v>
      </c>
      <c r="H415" s="76">
        <f t="shared" ref="H415:S415" si="174">+(H414*2+H413)/3</f>
        <v>0</v>
      </c>
      <c r="I415" s="76">
        <f t="shared" si="174"/>
        <v>0</v>
      </c>
      <c r="J415" s="76">
        <f t="shared" si="174"/>
        <v>0</v>
      </c>
      <c r="K415" s="76">
        <f t="shared" si="174"/>
        <v>0</v>
      </c>
      <c r="L415" s="76">
        <f t="shared" si="174"/>
        <v>0</v>
      </c>
      <c r="M415" s="76">
        <f t="shared" si="174"/>
        <v>0</v>
      </c>
      <c r="N415" s="76">
        <f t="shared" si="174"/>
        <v>0</v>
      </c>
      <c r="O415" s="76">
        <f t="shared" si="174"/>
        <v>0</v>
      </c>
      <c r="P415" s="76">
        <f t="shared" si="174"/>
        <v>0</v>
      </c>
      <c r="Q415" s="76">
        <f t="shared" si="174"/>
        <v>0</v>
      </c>
      <c r="R415" s="76">
        <f t="shared" si="174"/>
        <v>0</v>
      </c>
      <c r="S415" s="76">
        <f t="shared" si="174"/>
        <v>0</v>
      </c>
      <c r="T415" s="70">
        <f>SUM(G415:S415)</f>
        <v>0</v>
      </c>
      <c r="U415" s="70">
        <f>SUM(U414*2+U413)/3</f>
        <v>0</v>
      </c>
      <c r="V415" s="36"/>
    </row>
    <row r="416" spans="1:22" ht="13.5" customHeight="1" x14ac:dyDescent="0.25">
      <c r="A416" s="471"/>
      <c r="B416" s="473"/>
      <c r="C416" s="474"/>
      <c r="D416" s="474"/>
      <c r="E416" s="475"/>
      <c r="F416" s="322" t="s">
        <v>20</v>
      </c>
      <c r="G416" s="9" t="s">
        <v>1</v>
      </c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>
        <f>SUM(H416:S416)</f>
        <v>0</v>
      </c>
      <c r="U416" s="70">
        <f>SUM(H416:S416)/10</f>
        <v>0</v>
      </c>
      <c r="V416" s="36"/>
    </row>
    <row r="417" spans="1:22" ht="13.5" customHeight="1" x14ac:dyDescent="0.25">
      <c r="A417" s="471"/>
      <c r="B417" s="473"/>
      <c r="C417" s="474"/>
      <c r="D417" s="474"/>
      <c r="E417" s="475"/>
      <c r="F417" s="322"/>
      <c r="G417" s="9" t="s">
        <v>2</v>
      </c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>
        <f>SUM(H417:S417)</f>
        <v>0</v>
      </c>
      <c r="U417" s="70">
        <f>SUM(H417:S417)/23</f>
        <v>0</v>
      </c>
      <c r="V417" s="36"/>
    </row>
    <row r="418" spans="1:22" ht="13.5" customHeight="1" x14ac:dyDescent="0.25">
      <c r="A418" s="471"/>
      <c r="B418" s="473"/>
      <c r="C418" s="474"/>
      <c r="D418" s="474"/>
      <c r="E418" s="475"/>
      <c r="F418" s="322"/>
      <c r="G418" s="23" t="s">
        <v>23</v>
      </c>
      <c r="H418" s="76">
        <f t="shared" ref="H418:S418" si="175">+(H417*2+H416)/3</f>
        <v>0</v>
      </c>
      <c r="I418" s="76">
        <f t="shared" si="175"/>
        <v>0</v>
      </c>
      <c r="J418" s="76">
        <f t="shared" si="175"/>
        <v>0</v>
      </c>
      <c r="K418" s="76">
        <f t="shared" si="175"/>
        <v>0</v>
      </c>
      <c r="L418" s="76">
        <f t="shared" si="175"/>
        <v>0</v>
      </c>
      <c r="M418" s="76">
        <f t="shared" si="175"/>
        <v>0</v>
      </c>
      <c r="N418" s="76">
        <f t="shared" si="175"/>
        <v>0</v>
      </c>
      <c r="O418" s="76">
        <f t="shared" si="175"/>
        <v>0</v>
      </c>
      <c r="P418" s="76">
        <f t="shared" si="175"/>
        <v>0</v>
      </c>
      <c r="Q418" s="76">
        <f t="shared" si="175"/>
        <v>0</v>
      </c>
      <c r="R418" s="76">
        <f t="shared" si="175"/>
        <v>0</v>
      </c>
      <c r="S418" s="76">
        <f t="shared" si="175"/>
        <v>0</v>
      </c>
      <c r="T418" s="70">
        <f>SUM(G418:S418)</f>
        <v>0</v>
      </c>
      <c r="U418" s="70">
        <f>SUM(U417*2+U416)/3</f>
        <v>0</v>
      </c>
      <c r="V418" s="36"/>
    </row>
    <row r="419" spans="1:22" ht="13.5" customHeight="1" thickBot="1" x14ac:dyDescent="0.3">
      <c r="A419" s="471"/>
      <c r="B419" s="473"/>
      <c r="C419" s="474"/>
      <c r="D419" s="474"/>
      <c r="E419" s="475"/>
      <c r="F419" s="476" t="s">
        <v>21</v>
      </c>
      <c r="G419" s="476"/>
      <c r="H419" s="145">
        <f>SUM(H415,H418)/2</f>
        <v>0</v>
      </c>
      <c r="I419" s="145">
        <f t="shared" ref="I419:S419" si="176">SUM(I415,I418)/2</f>
        <v>0</v>
      </c>
      <c r="J419" s="145">
        <f t="shared" si="176"/>
        <v>0</v>
      </c>
      <c r="K419" s="145">
        <f t="shared" si="176"/>
        <v>0</v>
      </c>
      <c r="L419" s="145">
        <f t="shared" si="176"/>
        <v>0</v>
      </c>
      <c r="M419" s="145">
        <f t="shared" si="176"/>
        <v>0</v>
      </c>
      <c r="N419" s="145">
        <f t="shared" si="176"/>
        <v>0</v>
      </c>
      <c r="O419" s="145">
        <f t="shared" si="176"/>
        <v>0</v>
      </c>
      <c r="P419" s="145">
        <f t="shared" si="176"/>
        <v>0</v>
      </c>
      <c r="Q419" s="145">
        <f t="shared" si="176"/>
        <v>0</v>
      </c>
      <c r="R419" s="145">
        <f t="shared" si="176"/>
        <v>0</v>
      </c>
      <c r="S419" s="145">
        <f t="shared" si="176"/>
        <v>0</v>
      </c>
      <c r="T419" s="157"/>
      <c r="U419" s="144">
        <f>SUM(U415,U418)/2</f>
        <v>0</v>
      </c>
      <c r="V419" s="11"/>
    </row>
    <row r="420" spans="1:22" ht="13.5" customHeight="1" x14ac:dyDescent="0.25">
      <c r="A420" s="470">
        <v>63</v>
      </c>
      <c r="B420" s="472"/>
      <c r="C420" s="474"/>
      <c r="D420" s="474"/>
      <c r="E420" s="475"/>
      <c r="F420" s="319" t="s">
        <v>16</v>
      </c>
      <c r="G420" s="12" t="s">
        <v>1</v>
      </c>
      <c r="H420" s="154"/>
      <c r="I420" s="143"/>
      <c r="J420" s="143"/>
      <c r="K420" s="143"/>
      <c r="L420" s="143"/>
      <c r="M420" s="143"/>
      <c r="N420" s="155"/>
      <c r="O420" s="143"/>
      <c r="P420" s="143"/>
      <c r="Q420" s="143"/>
      <c r="R420" s="143"/>
      <c r="S420" s="143"/>
      <c r="T420" s="143">
        <f>SUM(H420:S420)</f>
        <v>0</v>
      </c>
      <c r="U420" s="143">
        <f>SUM(H420:S420)/10</f>
        <v>0</v>
      </c>
      <c r="V420" s="16"/>
    </row>
    <row r="421" spans="1:22" ht="13.5" customHeight="1" x14ac:dyDescent="0.25">
      <c r="A421" s="471"/>
      <c r="B421" s="473"/>
      <c r="C421" s="474"/>
      <c r="D421" s="474"/>
      <c r="E421" s="475"/>
      <c r="F421" s="320"/>
      <c r="G421" s="9" t="s">
        <v>2</v>
      </c>
      <c r="H421" s="76"/>
      <c r="I421" s="70"/>
      <c r="J421" s="70"/>
      <c r="K421" s="70"/>
      <c r="L421" s="70"/>
      <c r="M421" s="70"/>
      <c r="N421" s="156"/>
      <c r="O421" s="70"/>
      <c r="P421" s="70"/>
      <c r="Q421" s="70"/>
      <c r="R421" s="70"/>
      <c r="S421" s="70"/>
      <c r="T421" s="70">
        <f>SUM(H421:S421)</f>
        <v>0</v>
      </c>
      <c r="U421" s="70">
        <f>SUM(H421:S421)/23</f>
        <v>0</v>
      </c>
      <c r="V421" s="36"/>
    </row>
    <row r="422" spans="1:22" ht="13.5" customHeight="1" x14ac:dyDescent="0.25">
      <c r="A422" s="471"/>
      <c r="B422" s="473"/>
      <c r="C422" s="474"/>
      <c r="D422" s="474"/>
      <c r="E422" s="475"/>
      <c r="F422" s="321"/>
      <c r="G422" s="23" t="s">
        <v>22</v>
      </c>
      <c r="H422" s="76">
        <f t="shared" ref="H422:S422" si="177">+(H421*2+H420)/3</f>
        <v>0</v>
      </c>
      <c r="I422" s="76">
        <f t="shared" si="177"/>
        <v>0</v>
      </c>
      <c r="J422" s="76">
        <f t="shared" si="177"/>
        <v>0</v>
      </c>
      <c r="K422" s="76">
        <f t="shared" si="177"/>
        <v>0</v>
      </c>
      <c r="L422" s="76">
        <f t="shared" si="177"/>
        <v>0</v>
      </c>
      <c r="M422" s="76">
        <f t="shared" si="177"/>
        <v>0</v>
      </c>
      <c r="N422" s="76">
        <f t="shared" si="177"/>
        <v>0</v>
      </c>
      <c r="O422" s="76">
        <f t="shared" si="177"/>
        <v>0</v>
      </c>
      <c r="P422" s="76">
        <f t="shared" si="177"/>
        <v>0</v>
      </c>
      <c r="Q422" s="76">
        <f t="shared" si="177"/>
        <v>0</v>
      </c>
      <c r="R422" s="76">
        <f t="shared" si="177"/>
        <v>0</v>
      </c>
      <c r="S422" s="76">
        <f t="shared" si="177"/>
        <v>0</v>
      </c>
      <c r="T422" s="70">
        <f>SUM(G422:S422)</f>
        <v>0</v>
      </c>
      <c r="U422" s="70">
        <f>SUM(U421*2+U420)/3</f>
        <v>0</v>
      </c>
      <c r="V422" s="36"/>
    </row>
    <row r="423" spans="1:22" ht="13.5" customHeight="1" x14ac:dyDescent="0.25">
      <c r="A423" s="471"/>
      <c r="B423" s="473"/>
      <c r="C423" s="474"/>
      <c r="D423" s="474"/>
      <c r="E423" s="475"/>
      <c r="F423" s="322" t="s">
        <v>20</v>
      </c>
      <c r="G423" s="9" t="s">
        <v>1</v>
      </c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>
        <f>SUM(H423:S423)</f>
        <v>0</v>
      </c>
      <c r="U423" s="70">
        <f>SUM(H423:S423)/10</f>
        <v>0</v>
      </c>
      <c r="V423" s="36"/>
    </row>
    <row r="424" spans="1:22" ht="13.5" customHeight="1" x14ac:dyDescent="0.25">
      <c r="A424" s="471"/>
      <c r="B424" s="473"/>
      <c r="C424" s="474"/>
      <c r="D424" s="474"/>
      <c r="E424" s="475"/>
      <c r="F424" s="322"/>
      <c r="G424" s="9" t="s">
        <v>2</v>
      </c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>
        <f>SUM(H424:S424)</f>
        <v>0</v>
      </c>
      <c r="U424" s="70">
        <f>SUM(H424:S424)/23</f>
        <v>0</v>
      </c>
      <c r="V424" s="36"/>
    </row>
    <row r="425" spans="1:22" ht="13.5" customHeight="1" x14ac:dyDescent="0.25">
      <c r="A425" s="471"/>
      <c r="B425" s="473"/>
      <c r="C425" s="474"/>
      <c r="D425" s="474"/>
      <c r="E425" s="475"/>
      <c r="F425" s="322"/>
      <c r="G425" s="23" t="s">
        <v>23</v>
      </c>
      <c r="H425" s="76">
        <f t="shared" ref="H425:S425" si="178">+(H424*2+H423)/3</f>
        <v>0</v>
      </c>
      <c r="I425" s="76">
        <f t="shared" si="178"/>
        <v>0</v>
      </c>
      <c r="J425" s="76">
        <f t="shared" si="178"/>
        <v>0</v>
      </c>
      <c r="K425" s="76">
        <f t="shared" si="178"/>
        <v>0</v>
      </c>
      <c r="L425" s="76">
        <f t="shared" si="178"/>
        <v>0</v>
      </c>
      <c r="M425" s="76">
        <f t="shared" si="178"/>
        <v>0</v>
      </c>
      <c r="N425" s="76">
        <f t="shared" si="178"/>
        <v>0</v>
      </c>
      <c r="O425" s="76">
        <f t="shared" si="178"/>
        <v>0</v>
      </c>
      <c r="P425" s="76">
        <f t="shared" si="178"/>
        <v>0</v>
      </c>
      <c r="Q425" s="76">
        <f t="shared" si="178"/>
        <v>0</v>
      </c>
      <c r="R425" s="76">
        <f t="shared" si="178"/>
        <v>0</v>
      </c>
      <c r="S425" s="76">
        <f t="shared" si="178"/>
        <v>0</v>
      </c>
      <c r="T425" s="70">
        <f>SUM(G425:S425)</f>
        <v>0</v>
      </c>
      <c r="U425" s="70">
        <f>SUM(U424*2+U423)/3</f>
        <v>0</v>
      </c>
      <c r="V425" s="36"/>
    </row>
    <row r="426" spans="1:22" ht="13.5" customHeight="1" thickBot="1" x14ac:dyDescent="0.3">
      <c r="A426" s="471"/>
      <c r="B426" s="473"/>
      <c r="C426" s="474"/>
      <c r="D426" s="474"/>
      <c r="E426" s="475"/>
      <c r="F426" s="476" t="s">
        <v>21</v>
      </c>
      <c r="G426" s="476"/>
      <c r="H426" s="145">
        <f>SUM(H422,H425)/2</f>
        <v>0</v>
      </c>
      <c r="I426" s="145">
        <f t="shared" ref="I426:S426" si="179">SUM(I422,I425)/2</f>
        <v>0</v>
      </c>
      <c r="J426" s="145">
        <f t="shared" si="179"/>
        <v>0</v>
      </c>
      <c r="K426" s="145">
        <f t="shared" si="179"/>
        <v>0</v>
      </c>
      <c r="L426" s="145">
        <f t="shared" si="179"/>
        <v>0</v>
      </c>
      <c r="M426" s="145">
        <f t="shared" si="179"/>
        <v>0</v>
      </c>
      <c r="N426" s="145">
        <f t="shared" si="179"/>
        <v>0</v>
      </c>
      <c r="O426" s="145">
        <f t="shared" si="179"/>
        <v>0</v>
      </c>
      <c r="P426" s="145">
        <f t="shared" si="179"/>
        <v>0</v>
      </c>
      <c r="Q426" s="145">
        <f t="shared" si="179"/>
        <v>0</v>
      </c>
      <c r="R426" s="145">
        <f t="shared" si="179"/>
        <v>0</v>
      </c>
      <c r="S426" s="145">
        <f t="shared" si="179"/>
        <v>0</v>
      </c>
      <c r="T426" s="157"/>
      <c r="U426" s="144">
        <f>SUM(U422,U425)/2</f>
        <v>0</v>
      </c>
      <c r="V426" s="11"/>
    </row>
    <row r="427" spans="1:22" ht="13.5" customHeight="1" x14ac:dyDescent="0.25">
      <c r="A427" s="470">
        <v>64</v>
      </c>
      <c r="B427" s="472"/>
      <c r="C427" s="474"/>
      <c r="D427" s="474"/>
      <c r="E427" s="475"/>
      <c r="F427" s="319" t="s">
        <v>16</v>
      </c>
      <c r="G427" s="12" t="s">
        <v>1</v>
      </c>
      <c r="H427" s="154"/>
      <c r="I427" s="143"/>
      <c r="J427" s="143"/>
      <c r="K427" s="143"/>
      <c r="L427" s="143"/>
      <c r="M427" s="143"/>
      <c r="N427" s="155"/>
      <c r="O427" s="143"/>
      <c r="P427" s="143"/>
      <c r="Q427" s="143"/>
      <c r="R427" s="143"/>
      <c r="S427" s="143"/>
      <c r="T427" s="143">
        <f>SUM(H427:S427)</f>
        <v>0</v>
      </c>
      <c r="U427" s="143">
        <f>SUM(H427:S427)/10</f>
        <v>0</v>
      </c>
      <c r="V427" s="16"/>
    </row>
    <row r="428" spans="1:22" ht="13.5" customHeight="1" x14ac:dyDescent="0.25">
      <c r="A428" s="471"/>
      <c r="B428" s="473"/>
      <c r="C428" s="474"/>
      <c r="D428" s="474"/>
      <c r="E428" s="475"/>
      <c r="F428" s="320"/>
      <c r="G428" s="9" t="s">
        <v>2</v>
      </c>
      <c r="H428" s="76"/>
      <c r="I428" s="70"/>
      <c r="J428" s="70"/>
      <c r="K428" s="70"/>
      <c r="L428" s="70"/>
      <c r="M428" s="70"/>
      <c r="N428" s="156"/>
      <c r="O428" s="70"/>
      <c r="P428" s="70"/>
      <c r="Q428" s="70"/>
      <c r="R428" s="70"/>
      <c r="S428" s="70"/>
      <c r="T428" s="70">
        <f>SUM(H428:S428)</f>
        <v>0</v>
      </c>
      <c r="U428" s="70">
        <f>SUM(H428:S428)/23</f>
        <v>0</v>
      </c>
      <c r="V428" s="36"/>
    </row>
    <row r="429" spans="1:22" ht="13.5" customHeight="1" x14ac:dyDescent="0.25">
      <c r="A429" s="471"/>
      <c r="B429" s="473"/>
      <c r="C429" s="474"/>
      <c r="D429" s="474"/>
      <c r="E429" s="475"/>
      <c r="F429" s="321"/>
      <c r="G429" s="23" t="s">
        <v>22</v>
      </c>
      <c r="H429" s="76">
        <f t="shared" ref="H429:S429" si="180">+(H428*2+H427)/3</f>
        <v>0</v>
      </c>
      <c r="I429" s="76">
        <f t="shared" si="180"/>
        <v>0</v>
      </c>
      <c r="J429" s="76">
        <f t="shared" si="180"/>
        <v>0</v>
      </c>
      <c r="K429" s="76">
        <f t="shared" si="180"/>
        <v>0</v>
      </c>
      <c r="L429" s="76">
        <f t="shared" si="180"/>
        <v>0</v>
      </c>
      <c r="M429" s="76">
        <f t="shared" si="180"/>
        <v>0</v>
      </c>
      <c r="N429" s="76">
        <f t="shared" si="180"/>
        <v>0</v>
      </c>
      <c r="O429" s="76">
        <f t="shared" si="180"/>
        <v>0</v>
      </c>
      <c r="P429" s="76">
        <f t="shared" si="180"/>
        <v>0</v>
      </c>
      <c r="Q429" s="76">
        <f t="shared" si="180"/>
        <v>0</v>
      </c>
      <c r="R429" s="76">
        <f t="shared" si="180"/>
        <v>0</v>
      </c>
      <c r="S429" s="76">
        <f t="shared" si="180"/>
        <v>0</v>
      </c>
      <c r="T429" s="70">
        <f>SUM(G429:S429)</f>
        <v>0</v>
      </c>
      <c r="U429" s="70">
        <f>SUM(U428*2+U427)/3</f>
        <v>0</v>
      </c>
      <c r="V429" s="36"/>
    </row>
    <row r="430" spans="1:22" ht="13.5" customHeight="1" x14ac:dyDescent="0.25">
      <c r="A430" s="471"/>
      <c r="B430" s="473"/>
      <c r="C430" s="474"/>
      <c r="D430" s="474"/>
      <c r="E430" s="475"/>
      <c r="F430" s="322" t="s">
        <v>20</v>
      </c>
      <c r="G430" s="9" t="s">
        <v>1</v>
      </c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>
        <f>SUM(H430:S430)</f>
        <v>0</v>
      </c>
      <c r="U430" s="70">
        <f>SUM(H430:S430)/10</f>
        <v>0</v>
      </c>
      <c r="V430" s="36"/>
    </row>
    <row r="431" spans="1:22" ht="13.5" customHeight="1" x14ac:dyDescent="0.25">
      <c r="A431" s="471"/>
      <c r="B431" s="473"/>
      <c r="C431" s="474"/>
      <c r="D431" s="474"/>
      <c r="E431" s="475"/>
      <c r="F431" s="322"/>
      <c r="G431" s="9" t="s">
        <v>2</v>
      </c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>
        <f>SUM(H431:S431)</f>
        <v>0</v>
      </c>
      <c r="U431" s="70">
        <f>SUM(H431:S431)/23</f>
        <v>0</v>
      </c>
      <c r="V431" s="36"/>
    </row>
    <row r="432" spans="1:22" ht="13.5" customHeight="1" x14ac:dyDescent="0.25">
      <c r="A432" s="471"/>
      <c r="B432" s="473"/>
      <c r="C432" s="474"/>
      <c r="D432" s="474"/>
      <c r="E432" s="475"/>
      <c r="F432" s="322"/>
      <c r="G432" s="23" t="s">
        <v>23</v>
      </c>
      <c r="H432" s="76">
        <f t="shared" ref="H432:S432" si="181">+(H431*2+H430)/3</f>
        <v>0</v>
      </c>
      <c r="I432" s="76">
        <f t="shared" si="181"/>
        <v>0</v>
      </c>
      <c r="J432" s="76">
        <f t="shared" si="181"/>
        <v>0</v>
      </c>
      <c r="K432" s="76">
        <f t="shared" si="181"/>
        <v>0</v>
      </c>
      <c r="L432" s="76">
        <f t="shared" si="181"/>
        <v>0</v>
      </c>
      <c r="M432" s="76">
        <f t="shared" si="181"/>
        <v>0</v>
      </c>
      <c r="N432" s="76">
        <f t="shared" si="181"/>
        <v>0</v>
      </c>
      <c r="O432" s="76">
        <f t="shared" si="181"/>
        <v>0</v>
      </c>
      <c r="P432" s="76">
        <f t="shared" si="181"/>
        <v>0</v>
      </c>
      <c r="Q432" s="76">
        <f t="shared" si="181"/>
        <v>0</v>
      </c>
      <c r="R432" s="76">
        <f t="shared" si="181"/>
        <v>0</v>
      </c>
      <c r="S432" s="76">
        <f t="shared" si="181"/>
        <v>0</v>
      </c>
      <c r="T432" s="70">
        <f>SUM(G432:S432)</f>
        <v>0</v>
      </c>
      <c r="U432" s="70">
        <f>SUM(U431*2+U430)/3</f>
        <v>0</v>
      </c>
      <c r="V432" s="36"/>
    </row>
    <row r="433" spans="1:22" ht="13.5" customHeight="1" thickBot="1" x14ac:dyDescent="0.3">
      <c r="A433" s="471"/>
      <c r="B433" s="473"/>
      <c r="C433" s="474"/>
      <c r="D433" s="474"/>
      <c r="E433" s="475"/>
      <c r="F433" s="476" t="s">
        <v>21</v>
      </c>
      <c r="G433" s="476"/>
      <c r="H433" s="145">
        <f>SUM(H429,H432)/2</f>
        <v>0</v>
      </c>
      <c r="I433" s="145">
        <f t="shared" ref="I433:S433" si="182">SUM(I429,I432)/2</f>
        <v>0</v>
      </c>
      <c r="J433" s="145">
        <f t="shared" si="182"/>
        <v>0</v>
      </c>
      <c r="K433" s="145">
        <f t="shared" si="182"/>
        <v>0</v>
      </c>
      <c r="L433" s="145">
        <f t="shared" si="182"/>
        <v>0</v>
      </c>
      <c r="M433" s="145">
        <f t="shared" si="182"/>
        <v>0</v>
      </c>
      <c r="N433" s="145">
        <f t="shared" si="182"/>
        <v>0</v>
      </c>
      <c r="O433" s="145">
        <f t="shared" si="182"/>
        <v>0</v>
      </c>
      <c r="P433" s="145">
        <f t="shared" si="182"/>
        <v>0</v>
      </c>
      <c r="Q433" s="145">
        <f t="shared" si="182"/>
        <v>0</v>
      </c>
      <c r="R433" s="145">
        <f t="shared" si="182"/>
        <v>0</v>
      </c>
      <c r="S433" s="145">
        <f t="shared" si="182"/>
        <v>0</v>
      </c>
      <c r="T433" s="157"/>
      <c r="U433" s="144">
        <f>SUM(U429,U432)/2</f>
        <v>0</v>
      </c>
      <c r="V433" s="11"/>
    </row>
    <row r="434" spans="1:22" ht="13.5" customHeight="1" x14ac:dyDescent="0.25">
      <c r="A434" s="470">
        <v>65</v>
      </c>
      <c r="B434" s="472"/>
      <c r="C434" s="474"/>
      <c r="D434" s="474"/>
      <c r="E434" s="475"/>
      <c r="F434" s="319" t="s">
        <v>16</v>
      </c>
      <c r="G434" s="12" t="s">
        <v>1</v>
      </c>
      <c r="H434" s="154"/>
      <c r="I434" s="143"/>
      <c r="J434" s="143"/>
      <c r="K434" s="143"/>
      <c r="L434" s="143"/>
      <c r="M434" s="143"/>
      <c r="N434" s="155"/>
      <c r="O434" s="143"/>
      <c r="P434" s="143"/>
      <c r="Q434" s="143"/>
      <c r="R434" s="143"/>
      <c r="S434" s="143"/>
      <c r="T434" s="143">
        <f>SUM(H434:S434)</f>
        <v>0</v>
      </c>
      <c r="U434" s="143">
        <f>SUM(H434:S434)/10</f>
        <v>0</v>
      </c>
      <c r="V434" s="16"/>
    </row>
    <row r="435" spans="1:22" ht="13.5" customHeight="1" x14ac:dyDescent="0.25">
      <c r="A435" s="471"/>
      <c r="B435" s="473"/>
      <c r="C435" s="474"/>
      <c r="D435" s="474"/>
      <c r="E435" s="475"/>
      <c r="F435" s="320"/>
      <c r="G435" s="9" t="s">
        <v>2</v>
      </c>
      <c r="H435" s="76"/>
      <c r="I435" s="70"/>
      <c r="J435" s="70"/>
      <c r="K435" s="70"/>
      <c r="L435" s="70"/>
      <c r="M435" s="70"/>
      <c r="N435" s="156"/>
      <c r="O435" s="70"/>
      <c r="P435" s="70"/>
      <c r="Q435" s="70"/>
      <c r="R435" s="70"/>
      <c r="S435" s="70"/>
      <c r="T435" s="70">
        <f>SUM(H435:S435)</f>
        <v>0</v>
      </c>
      <c r="U435" s="70">
        <f>SUM(H435:S435)/23</f>
        <v>0</v>
      </c>
      <c r="V435" s="36"/>
    </row>
    <row r="436" spans="1:22" ht="13.5" customHeight="1" x14ac:dyDescent="0.25">
      <c r="A436" s="471"/>
      <c r="B436" s="473"/>
      <c r="C436" s="474"/>
      <c r="D436" s="474"/>
      <c r="E436" s="475"/>
      <c r="F436" s="321"/>
      <c r="G436" s="23" t="s">
        <v>22</v>
      </c>
      <c r="H436" s="76">
        <f t="shared" ref="H436:S436" si="183">+(H435*2+H434)/3</f>
        <v>0</v>
      </c>
      <c r="I436" s="76">
        <f t="shared" si="183"/>
        <v>0</v>
      </c>
      <c r="J436" s="76">
        <f t="shared" si="183"/>
        <v>0</v>
      </c>
      <c r="K436" s="76">
        <f t="shared" si="183"/>
        <v>0</v>
      </c>
      <c r="L436" s="76">
        <f t="shared" si="183"/>
        <v>0</v>
      </c>
      <c r="M436" s="76">
        <f t="shared" si="183"/>
        <v>0</v>
      </c>
      <c r="N436" s="76">
        <f t="shared" si="183"/>
        <v>0</v>
      </c>
      <c r="O436" s="76">
        <f t="shared" si="183"/>
        <v>0</v>
      </c>
      <c r="P436" s="76">
        <f t="shared" si="183"/>
        <v>0</v>
      </c>
      <c r="Q436" s="76">
        <f t="shared" si="183"/>
        <v>0</v>
      </c>
      <c r="R436" s="76">
        <f t="shared" si="183"/>
        <v>0</v>
      </c>
      <c r="S436" s="76">
        <f t="shared" si="183"/>
        <v>0</v>
      </c>
      <c r="T436" s="70">
        <f>SUM(G436:S436)</f>
        <v>0</v>
      </c>
      <c r="U436" s="70">
        <f>SUM(U435*2+U434)/3</f>
        <v>0</v>
      </c>
      <c r="V436" s="36"/>
    </row>
    <row r="437" spans="1:22" ht="13.5" customHeight="1" x14ac:dyDescent="0.25">
      <c r="A437" s="471"/>
      <c r="B437" s="473"/>
      <c r="C437" s="474"/>
      <c r="D437" s="474"/>
      <c r="E437" s="475"/>
      <c r="F437" s="322" t="s">
        <v>20</v>
      </c>
      <c r="G437" s="9" t="s">
        <v>1</v>
      </c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>
        <f>SUM(H437:S437)</f>
        <v>0</v>
      </c>
      <c r="U437" s="70">
        <f>SUM(H437:S437)/10</f>
        <v>0</v>
      </c>
      <c r="V437" s="36"/>
    </row>
    <row r="438" spans="1:22" ht="13.5" customHeight="1" x14ac:dyDescent="0.25">
      <c r="A438" s="471"/>
      <c r="B438" s="473"/>
      <c r="C438" s="474"/>
      <c r="D438" s="474"/>
      <c r="E438" s="475"/>
      <c r="F438" s="322"/>
      <c r="G438" s="9" t="s">
        <v>2</v>
      </c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>
        <f>SUM(H438:S438)</f>
        <v>0</v>
      </c>
      <c r="U438" s="70">
        <f>SUM(H438:S438)/23</f>
        <v>0</v>
      </c>
      <c r="V438" s="36"/>
    </row>
    <row r="439" spans="1:22" ht="13.5" customHeight="1" x14ac:dyDescent="0.25">
      <c r="A439" s="471"/>
      <c r="B439" s="473"/>
      <c r="C439" s="474"/>
      <c r="D439" s="474"/>
      <c r="E439" s="475"/>
      <c r="F439" s="322"/>
      <c r="G439" s="23" t="s">
        <v>23</v>
      </c>
      <c r="H439" s="76">
        <f t="shared" ref="H439:S439" si="184">+(H438*2+H437)/3</f>
        <v>0</v>
      </c>
      <c r="I439" s="76">
        <f t="shared" si="184"/>
        <v>0</v>
      </c>
      <c r="J439" s="76">
        <f t="shared" si="184"/>
        <v>0</v>
      </c>
      <c r="K439" s="76">
        <f t="shared" si="184"/>
        <v>0</v>
      </c>
      <c r="L439" s="76">
        <f t="shared" si="184"/>
        <v>0</v>
      </c>
      <c r="M439" s="76">
        <f t="shared" si="184"/>
        <v>0</v>
      </c>
      <c r="N439" s="76">
        <f t="shared" si="184"/>
        <v>0</v>
      </c>
      <c r="O439" s="76">
        <f t="shared" si="184"/>
        <v>0</v>
      </c>
      <c r="P439" s="76">
        <f t="shared" si="184"/>
        <v>0</v>
      </c>
      <c r="Q439" s="76">
        <f t="shared" si="184"/>
        <v>0</v>
      </c>
      <c r="R439" s="76">
        <f t="shared" si="184"/>
        <v>0</v>
      </c>
      <c r="S439" s="76">
        <f t="shared" si="184"/>
        <v>0</v>
      </c>
      <c r="T439" s="70">
        <f>SUM(G439:S439)</f>
        <v>0</v>
      </c>
      <c r="U439" s="70">
        <f>SUM(U438*2+U437)/3</f>
        <v>0</v>
      </c>
      <c r="V439" s="36"/>
    </row>
    <row r="440" spans="1:22" ht="13.5" customHeight="1" thickBot="1" x14ac:dyDescent="0.3">
      <c r="A440" s="471"/>
      <c r="B440" s="473"/>
      <c r="C440" s="474"/>
      <c r="D440" s="474"/>
      <c r="E440" s="475"/>
      <c r="F440" s="476" t="s">
        <v>21</v>
      </c>
      <c r="G440" s="476"/>
      <c r="H440" s="145">
        <f>SUM(H436,H439)/2</f>
        <v>0</v>
      </c>
      <c r="I440" s="145">
        <f t="shared" ref="I440:S440" si="185">SUM(I436,I439)/2</f>
        <v>0</v>
      </c>
      <c r="J440" s="145">
        <f t="shared" si="185"/>
        <v>0</v>
      </c>
      <c r="K440" s="145">
        <f t="shared" si="185"/>
        <v>0</v>
      </c>
      <c r="L440" s="145">
        <f t="shared" si="185"/>
        <v>0</v>
      </c>
      <c r="M440" s="145">
        <f t="shared" si="185"/>
        <v>0</v>
      </c>
      <c r="N440" s="145">
        <f t="shared" si="185"/>
        <v>0</v>
      </c>
      <c r="O440" s="145">
        <f t="shared" si="185"/>
        <v>0</v>
      </c>
      <c r="P440" s="145">
        <f t="shared" si="185"/>
        <v>0</v>
      </c>
      <c r="Q440" s="145">
        <f t="shared" si="185"/>
        <v>0</v>
      </c>
      <c r="R440" s="145">
        <f t="shared" si="185"/>
        <v>0</v>
      </c>
      <c r="S440" s="145">
        <f t="shared" si="185"/>
        <v>0</v>
      </c>
      <c r="T440" s="157"/>
      <c r="U440" s="144">
        <f>SUM(U436,U439)/2</f>
        <v>0</v>
      </c>
      <c r="V440" s="11"/>
    </row>
    <row r="441" spans="1:22" ht="13.5" customHeight="1" x14ac:dyDescent="0.25">
      <c r="A441" s="470">
        <v>66</v>
      </c>
      <c r="B441" s="472"/>
      <c r="C441" s="474"/>
      <c r="D441" s="474"/>
      <c r="E441" s="475"/>
      <c r="F441" s="319" t="s">
        <v>16</v>
      </c>
      <c r="G441" s="12" t="s">
        <v>1</v>
      </c>
      <c r="H441" s="154"/>
      <c r="I441" s="143"/>
      <c r="J441" s="143"/>
      <c r="K441" s="143"/>
      <c r="L441" s="143"/>
      <c r="M441" s="143"/>
      <c r="N441" s="155"/>
      <c r="O441" s="143"/>
      <c r="P441" s="143"/>
      <c r="Q441" s="143"/>
      <c r="R441" s="143"/>
      <c r="S441" s="143"/>
      <c r="T441" s="143">
        <f>SUM(H441:S441)</f>
        <v>0</v>
      </c>
      <c r="U441" s="143">
        <f>SUM(H441:S441)/10</f>
        <v>0</v>
      </c>
      <c r="V441" s="16"/>
    </row>
    <row r="442" spans="1:22" ht="13.5" customHeight="1" x14ac:dyDescent="0.25">
      <c r="A442" s="471"/>
      <c r="B442" s="473"/>
      <c r="C442" s="474"/>
      <c r="D442" s="474"/>
      <c r="E442" s="475"/>
      <c r="F442" s="320"/>
      <c r="G442" s="9" t="s">
        <v>2</v>
      </c>
      <c r="H442" s="76"/>
      <c r="I442" s="70"/>
      <c r="J442" s="70"/>
      <c r="K442" s="70"/>
      <c r="L442" s="70"/>
      <c r="M442" s="70"/>
      <c r="N442" s="156"/>
      <c r="O442" s="70"/>
      <c r="P442" s="70"/>
      <c r="Q442" s="70"/>
      <c r="R442" s="70"/>
      <c r="S442" s="70"/>
      <c r="T442" s="70">
        <f>SUM(H442:S442)</f>
        <v>0</v>
      </c>
      <c r="U442" s="70">
        <f>SUM(H442:S442)/23</f>
        <v>0</v>
      </c>
      <c r="V442" s="36"/>
    </row>
    <row r="443" spans="1:22" ht="13.5" customHeight="1" x14ac:dyDescent="0.25">
      <c r="A443" s="471"/>
      <c r="B443" s="473"/>
      <c r="C443" s="474"/>
      <c r="D443" s="474"/>
      <c r="E443" s="475"/>
      <c r="F443" s="321"/>
      <c r="G443" s="23" t="s">
        <v>22</v>
      </c>
      <c r="H443" s="76">
        <f t="shared" ref="H443:S443" si="186">+(H442*2+H441)/3</f>
        <v>0</v>
      </c>
      <c r="I443" s="76">
        <f t="shared" si="186"/>
        <v>0</v>
      </c>
      <c r="J443" s="76">
        <f t="shared" si="186"/>
        <v>0</v>
      </c>
      <c r="K443" s="76">
        <f t="shared" si="186"/>
        <v>0</v>
      </c>
      <c r="L443" s="76">
        <f t="shared" si="186"/>
        <v>0</v>
      </c>
      <c r="M443" s="76">
        <f t="shared" si="186"/>
        <v>0</v>
      </c>
      <c r="N443" s="76">
        <f t="shared" si="186"/>
        <v>0</v>
      </c>
      <c r="O443" s="76">
        <f t="shared" si="186"/>
        <v>0</v>
      </c>
      <c r="P443" s="76">
        <f t="shared" si="186"/>
        <v>0</v>
      </c>
      <c r="Q443" s="76">
        <f t="shared" si="186"/>
        <v>0</v>
      </c>
      <c r="R443" s="76">
        <f t="shared" si="186"/>
        <v>0</v>
      </c>
      <c r="S443" s="76">
        <f t="shared" si="186"/>
        <v>0</v>
      </c>
      <c r="T443" s="70">
        <f>SUM(G443:S443)</f>
        <v>0</v>
      </c>
      <c r="U443" s="70">
        <f>SUM(U442*2+U441)/3</f>
        <v>0</v>
      </c>
      <c r="V443" s="36"/>
    </row>
    <row r="444" spans="1:22" ht="13.5" customHeight="1" x14ac:dyDescent="0.25">
      <c r="A444" s="471"/>
      <c r="B444" s="473"/>
      <c r="C444" s="474"/>
      <c r="D444" s="474"/>
      <c r="E444" s="475"/>
      <c r="F444" s="322" t="s">
        <v>20</v>
      </c>
      <c r="G444" s="9" t="s">
        <v>1</v>
      </c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>
        <f>SUM(H444:S444)</f>
        <v>0</v>
      </c>
      <c r="U444" s="70">
        <f>SUM(H444:S444)/10</f>
        <v>0</v>
      </c>
      <c r="V444" s="36"/>
    </row>
    <row r="445" spans="1:22" ht="13.5" customHeight="1" x14ac:dyDescent="0.25">
      <c r="A445" s="471"/>
      <c r="B445" s="473"/>
      <c r="C445" s="474"/>
      <c r="D445" s="474"/>
      <c r="E445" s="475"/>
      <c r="F445" s="322"/>
      <c r="G445" s="9" t="s">
        <v>2</v>
      </c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>
        <f>SUM(H445:S445)</f>
        <v>0</v>
      </c>
      <c r="U445" s="70">
        <f>SUM(H445:S445)/23</f>
        <v>0</v>
      </c>
      <c r="V445" s="36"/>
    </row>
    <row r="446" spans="1:22" ht="13.5" customHeight="1" x14ac:dyDescent="0.25">
      <c r="A446" s="471"/>
      <c r="B446" s="473"/>
      <c r="C446" s="474"/>
      <c r="D446" s="474"/>
      <c r="E446" s="475"/>
      <c r="F446" s="322"/>
      <c r="G446" s="23" t="s">
        <v>23</v>
      </c>
      <c r="H446" s="76">
        <f t="shared" ref="H446:S446" si="187">+(H445*2+H444)/3</f>
        <v>0</v>
      </c>
      <c r="I446" s="76">
        <f t="shared" si="187"/>
        <v>0</v>
      </c>
      <c r="J446" s="76">
        <f t="shared" si="187"/>
        <v>0</v>
      </c>
      <c r="K446" s="76">
        <f t="shared" si="187"/>
        <v>0</v>
      </c>
      <c r="L446" s="76">
        <f t="shared" si="187"/>
        <v>0</v>
      </c>
      <c r="M446" s="76">
        <f t="shared" si="187"/>
        <v>0</v>
      </c>
      <c r="N446" s="76">
        <f t="shared" si="187"/>
        <v>0</v>
      </c>
      <c r="O446" s="76">
        <f t="shared" si="187"/>
        <v>0</v>
      </c>
      <c r="P446" s="76">
        <f t="shared" si="187"/>
        <v>0</v>
      </c>
      <c r="Q446" s="76">
        <f t="shared" si="187"/>
        <v>0</v>
      </c>
      <c r="R446" s="76">
        <f t="shared" si="187"/>
        <v>0</v>
      </c>
      <c r="S446" s="76">
        <f t="shared" si="187"/>
        <v>0</v>
      </c>
      <c r="T446" s="70">
        <f>SUM(G446:S446)</f>
        <v>0</v>
      </c>
      <c r="U446" s="70">
        <f>SUM(U445*2+U444)/3</f>
        <v>0</v>
      </c>
      <c r="V446" s="36"/>
    </row>
    <row r="447" spans="1:22" ht="13.5" customHeight="1" thickBot="1" x14ac:dyDescent="0.3">
      <c r="A447" s="471"/>
      <c r="B447" s="473"/>
      <c r="C447" s="474"/>
      <c r="D447" s="474"/>
      <c r="E447" s="475"/>
      <c r="F447" s="476" t="s">
        <v>21</v>
      </c>
      <c r="G447" s="476"/>
      <c r="H447" s="145">
        <f>SUM(H443,H446)/2</f>
        <v>0</v>
      </c>
      <c r="I447" s="145">
        <f t="shared" ref="I447:S447" si="188">SUM(I443,I446)/2</f>
        <v>0</v>
      </c>
      <c r="J447" s="145">
        <f t="shared" si="188"/>
        <v>0</v>
      </c>
      <c r="K447" s="145">
        <f t="shared" si="188"/>
        <v>0</v>
      </c>
      <c r="L447" s="145">
        <f t="shared" si="188"/>
        <v>0</v>
      </c>
      <c r="M447" s="145">
        <f t="shared" si="188"/>
        <v>0</v>
      </c>
      <c r="N447" s="145">
        <f t="shared" si="188"/>
        <v>0</v>
      </c>
      <c r="O447" s="145">
        <f t="shared" si="188"/>
        <v>0</v>
      </c>
      <c r="P447" s="145">
        <f t="shared" si="188"/>
        <v>0</v>
      </c>
      <c r="Q447" s="145">
        <f t="shared" si="188"/>
        <v>0</v>
      </c>
      <c r="R447" s="145">
        <f t="shared" si="188"/>
        <v>0</v>
      </c>
      <c r="S447" s="145">
        <f t="shared" si="188"/>
        <v>0</v>
      </c>
      <c r="T447" s="157"/>
      <c r="U447" s="144">
        <f>SUM(U443,U446)/2</f>
        <v>0</v>
      </c>
      <c r="V447" s="11"/>
    </row>
    <row r="448" spans="1:22" ht="13.5" customHeight="1" x14ac:dyDescent="0.25">
      <c r="A448" s="470">
        <v>67</v>
      </c>
      <c r="B448" s="472"/>
      <c r="C448" s="474"/>
      <c r="D448" s="474"/>
      <c r="E448" s="475"/>
      <c r="F448" s="319" t="s">
        <v>16</v>
      </c>
      <c r="G448" s="12" t="s">
        <v>1</v>
      </c>
      <c r="H448" s="154"/>
      <c r="I448" s="143"/>
      <c r="J448" s="143"/>
      <c r="K448" s="143"/>
      <c r="L448" s="143"/>
      <c r="M448" s="143"/>
      <c r="N448" s="155"/>
      <c r="O448" s="143"/>
      <c r="P448" s="143"/>
      <c r="Q448" s="143"/>
      <c r="R448" s="143"/>
      <c r="S448" s="143"/>
      <c r="T448" s="143">
        <f>SUM(H448:S448)</f>
        <v>0</v>
      </c>
      <c r="U448" s="143">
        <f>SUM(H448:S448)/10</f>
        <v>0</v>
      </c>
      <c r="V448" s="16"/>
    </row>
    <row r="449" spans="1:22" ht="13.5" customHeight="1" x14ac:dyDescent="0.25">
      <c r="A449" s="471"/>
      <c r="B449" s="473"/>
      <c r="C449" s="474"/>
      <c r="D449" s="474"/>
      <c r="E449" s="475"/>
      <c r="F449" s="320"/>
      <c r="G449" s="9" t="s">
        <v>2</v>
      </c>
      <c r="H449" s="76"/>
      <c r="I449" s="70"/>
      <c r="J449" s="70"/>
      <c r="K449" s="70"/>
      <c r="L449" s="70"/>
      <c r="M449" s="70"/>
      <c r="N449" s="156"/>
      <c r="O449" s="70"/>
      <c r="P449" s="70"/>
      <c r="Q449" s="70"/>
      <c r="R449" s="70"/>
      <c r="S449" s="70"/>
      <c r="T449" s="70">
        <f>SUM(H449:S449)</f>
        <v>0</v>
      </c>
      <c r="U449" s="70">
        <f>SUM(H449:S449)/23</f>
        <v>0</v>
      </c>
      <c r="V449" s="36"/>
    </row>
    <row r="450" spans="1:22" ht="13.5" customHeight="1" x14ac:dyDescent="0.25">
      <c r="A450" s="471"/>
      <c r="B450" s="473"/>
      <c r="C450" s="474"/>
      <c r="D450" s="474"/>
      <c r="E450" s="475"/>
      <c r="F450" s="321"/>
      <c r="G450" s="23" t="s">
        <v>22</v>
      </c>
      <c r="H450" s="76">
        <f t="shared" ref="H450:S450" si="189">+(H449*2+H448)/3</f>
        <v>0</v>
      </c>
      <c r="I450" s="76">
        <f t="shared" si="189"/>
        <v>0</v>
      </c>
      <c r="J450" s="76">
        <f t="shared" si="189"/>
        <v>0</v>
      </c>
      <c r="K450" s="76">
        <f t="shared" si="189"/>
        <v>0</v>
      </c>
      <c r="L450" s="76">
        <f t="shared" si="189"/>
        <v>0</v>
      </c>
      <c r="M450" s="76">
        <f t="shared" si="189"/>
        <v>0</v>
      </c>
      <c r="N450" s="76">
        <f t="shared" si="189"/>
        <v>0</v>
      </c>
      <c r="O450" s="76">
        <f t="shared" si="189"/>
        <v>0</v>
      </c>
      <c r="P450" s="76">
        <f t="shared" si="189"/>
        <v>0</v>
      </c>
      <c r="Q450" s="76">
        <f t="shared" si="189"/>
        <v>0</v>
      </c>
      <c r="R450" s="76">
        <f t="shared" si="189"/>
        <v>0</v>
      </c>
      <c r="S450" s="76">
        <f t="shared" si="189"/>
        <v>0</v>
      </c>
      <c r="T450" s="70">
        <f>SUM(G450:S450)</f>
        <v>0</v>
      </c>
      <c r="U450" s="70">
        <f>SUM(U449*2+U448)/3</f>
        <v>0</v>
      </c>
      <c r="V450" s="36"/>
    </row>
    <row r="451" spans="1:22" ht="13.5" customHeight="1" x14ac:dyDescent="0.25">
      <c r="A451" s="471"/>
      <c r="B451" s="473"/>
      <c r="C451" s="474"/>
      <c r="D451" s="474"/>
      <c r="E451" s="475"/>
      <c r="F451" s="322" t="s">
        <v>20</v>
      </c>
      <c r="G451" s="9" t="s">
        <v>1</v>
      </c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>
        <f>SUM(H451:S451)</f>
        <v>0</v>
      </c>
      <c r="U451" s="70">
        <f>SUM(H451:S451)/10</f>
        <v>0</v>
      </c>
      <c r="V451" s="36"/>
    </row>
    <row r="452" spans="1:22" ht="13.5" customHeight="1" x14ac:dyDescent="0.25">
      <c r="A452" s="471"/>
      <c r="B452" s="473"/>
      <c r="C452" s="474"/>
      <c r="D452" s="474"/>
      <c r="E452" s="475"/>
      <c r="F452" s="322"/>
      <c r="G452" s="9" t="s">
        <v>2</v>
      </c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>
        <f>SUM(H452:S452)</f>
        <v>0</v>
      </c>
      <c r="U452" s="70">
        <f>SUM(H452:S452)/23</f>
        <v>0</v>
      </c>
      <c r="V452" s="36"/>
    </row>
    <row r="453" spans="1:22" ht="13.5" customHeight="1" x14ac:dyDescent="0.25">
      <c r="A453" s="471"/>
      <c r="B453" s="473"/>
      <c r="C453" s="474"/>
      <c r="D453" s="474"/>
      <c r="E453" s="475"/>
      <c r="F453" s="322"/>
      <c r="G453" s="23" t="s">
        <v>23</v>
      </c>
      <c r="H453" s="76">
        <f t="shared" ref="H453:S453" si="190">+(H452*2+H451)/3</f>
        <v>0</v>
      </c>
      <c r="I453" s="76">
        <f t="shared" si="190"/>
        <v>0</v>
      </c>
      <c r="J453" s="76">
        <f t="shared" si="190"/>
        <v>0</v>
      </c>
      <c r="K453" s="76">
        <f t="shared" si="190"/>
        <v>0</v>
      </c>
      <c r="L453" s="76">
        <f t="shared" si="190"/>
        <v>0</v>
      </c>
      <c r="M453" s="76">
        <f t="shared" si="190"/>
        <v>0</v>
      </c>
      <c r="N453" s="76">
        <f t="shared" si="190"/>
        <v>0</v>
      </c>
      <c r="O453" s="76">
        <f t="shared" si="190"/>
        <v>0</v>
      </c>
      <c r="P453" s="76">
        <f t="shared" si="190"/>
        <v>0</v>
      </c>
      <c r="Q453" s="76">
        <f t="shared" si="190"/>
        <v>0</v>
      </c>
      <c r="R453" s="76">
        <f t="shared" si="190"/>
        <v>0</v>
      </c>
      <c r="S453" s="76">
        <f t="shared" si="190"/>
        <v>0</v>
      </c>
      <c r="T453" s="70">
        <f>SUM(G453:S453)</f>
        <v>0</v>
      </c>
      <c r="U453" s="70">
        <f>SUM(U452*2+U451)/3</f>
        <v>0</v>
      </c>
      <c r="V453" s="36"/>
    </row>
    <row r="454" spans="1:22" ht="13.5" customHeight="1" thickBot="1" x14ac:dyDescent="0.3">
      <c r="A454" s="471"/>
      <c r="B454" s="473"/>
      <c r="C454" s="474"/>
      <c r="D454" s="474"/>
      <c r="E454" s="475"/>
      <c r="F454" s="476" t="s">
        <v>21</v>
      </c>
      <c r="G454" s="476"/>
      <c r="H454" s="145">
        <f>SUM(H450,H453)/2</f>
        <v>0</v>
      </c>
      <c r="I454" s="145">
        <f t="shared" ref="I454:S454" si="191">SUM(I450,I453)/2</f>
        <v>0</v>
      </c>
      <c r="J454" s="145">
        <f t="shared" si="191"/>
        <v>0</v>
      </c>
      <c r="K454" s="145">
        <f t="shared" si="191"/>
        <v>0</v>
      </c>
      <c r="L454" s="145">
        <f t="shared" si="191"/>
        <v>0</v>
      </c>
      <c r="M454" s="145">
        <f t="shared" si="191"/>
        <v>0</v>
      </c>
      <c r="N454" s="145">
        <f t="shared" si="191"/>
        <v>0</v>
      </c>
      <c r="O454" s="145">
        <f t="shared" si="191"/>
        <v>0</v>
      </c>
      <c r="P454" s="145">
        <f t="shared" si="191"/>
        <v>0</v>
      </c>
      <c r="Q454" s="145">
        <f t="shared" si="191"/>
        <v>0</v>
      </c>
      <c r="R454" s="145">
        <f t="shared" si="191"/>
        <v>0</v>
      </c>
      <c r="S454" s="145">
        <f t="shared" si="191"/>
        <v>0</v>
      </c>
      <c r="T454" s="157"/>
      <c r="U454" s="144">
        <f>SUM(U450,U453)/2</f>
        <v>0</v>
      </c>
      <c r="V454" s="11"/>
    </row>
    <row r="455" spans="1:22" ht="13.5" customHeight="1" x14ac:dyDescent="0.25">
      <c r="A455" s="470">
        <v>68</v>
      </c>
      <c r="B455" s="472"/>
      <c r="C455" s="474"/>
      <c r="D455" s="474"/>
      <c r="E455" s="475"/>
      <c r="F455" s="319" t="s">
        <v>16</v>
      </c>
      <c r="G455" s="12" t="s">
        <v>1</v>
      </c>
      <c r="H455" s="154"/>
      <c r="I455" s="143"/>
      <c r="J455" s="143"/>
      <c r="K455" s="143"/>
      <c r="L455" s="143"/>
      <c r="M455" s="143"/>
      <c r="N455" s="155"/>
      <c r="O455" s="143"/>
      <c r="P455" s="143"/>
      <c r="Q455" s="143"/>
      <c r="R455" s="143"/>
      <c r="S455" s="143"/>
      <c r="T455" s="143">
        <f>SUM(H455:S455)</f>
        <v>0</v>
      </c>
      <c r="U455" s="143">
        <f>SUM(H455:S455)/10</f>
        <v>0</v>
      </c>
      <c r="V455" s="16"/>
    </row>
    <row r="456" spans="1:22" ht="13.5" customHeight="1" x14ac:dyDescent="0.25">
      <c r="A456" s="471"/>
      <c r="B456" s="473"/>
      <c r="C456" s="474"/>
      <c r="D456" s="474"/>
      <c r="E456" s="475"/>
      <c r="F456" s="320"/>
      <c r="G456" s="9" t="s">
        <v>2</v>
      </c>
      <c r="H456" s="76"/>
      <c r="I456" s="70"/>
      <c r="J456" s="70"/>
      <c r="K456" s="70"/>
      <c r="L456" s="70"/>
      <c r="M456" s="70"/>
      <c r="N456" s="156"/>
      <c r="O456" s="70"/>
      <c r="P456" s="70"/>
      <c r="Q456" s="70"/>
      <c r="R456" s="70"/>
      <c r="S456" s="70"/>
      <c r="T456" s="70">
        <f>SUM(H456:S456)</f>
        <v>0</v>
      </c>
      <c r="U456" s="70">
        <f>SUM(H456:S456)/23</f>
        <v>0</v>
      </c>
      <c r="V456" s="36"/>
    </row>
    <row r="457" spans="1:22" ht="13.5" customHeight="1" x14ac:dyDescent="0.25">
      <c r="A457" s="471"/>
      <c r="B457" s="473"/>
      <c r="C457" s="474"/>
      <c r="D457" s="474"/>
      <c r="E457" s="475"/>
      <c r="F457" s="321"/>
      <c r="G457" s="23" t="s">
        <v>22</v>
      </c>
      <c r="H457" s="76">
        <f t="shared" ref="H457:S457" si="192">+(H456*2+H455)/3</f>
        <v>0</v>
      </c>
      <c r="I457" s="76">
        <f t="shared" si="192"/>
        <v>0</v>
      </c>
      <c r="J457" s="76">
        <f t="shared" si="192"/>
        <v>0</v>
      </c>
      <c r="K457" s="76">
        <f t="shared" si="192"/>
        <v>0</v>
      </c>
      <c r="L457" s="76">
        <f t="shared" si="192"/>
        <v>0</v>
      </c>
      <c r="M457" s="76">
        <f t="shared" si="192"/>
        <v>0</v>
      </c>
      <c r="N457" s="76">
        <f t="shared" si="192"/>
        <v>0</v>
      </c>
      <c r="O457" s="76">
        <f t="shared" si="192"/>
        <v>0</v>
      </c>
      <c r="P457" s="76">
        <f t="shared" si="192"/>
        <v>0</v>
      </c>
      <c r="Q457" s="76">
        <f t="shared" si="192"/>
        <v>0</v>
      </c>
      <c r="R457" s="76">
        <f t="shared" si="192"/>
        <v>0</v>
      </c>
      <c r="S457" s="76">
        <f t="shared" si="192"/>
        <v>0</v>
      </c>
      <c r="T457" s="70">
        <f>SUM(G457:S457)</f>
        <v>0</v>
      </c>
      <c r="U457" s="70">
        <f>SUM(U456*2+U455)/3</f>
        <v>0</v>
      </c>
      <c r="V457" s="36"/>
    </row>
    <row r="458" spans="1:22" ht="13.5" customHeight="1" x14ac:dyDescent="0.25">
      <c r="A458" s="471"/>
      <c r="B458" s="473"/>
      <c r="C458" s="474"/>
      <c r="D458" s="474"/>
      <c r="E458" s="475"/>
      <c r="F458" s="322" t="s">
        <v>20</v>
      </c>
      <c r="G458" s="9" t="s">
        <v>1</v>
      </c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>
        <f>SUM(H458:S458)</f>
        <v>0</v>
      </c>
      <c r="U458" s="70">
        <f>SUM(H458:S458)/10</f>
        <v>0</v>
      </c>
      <c r="V458" s="36"/>
    </row>
    <row r="459" spans="1:22" ht="13.5" customHeight="1" x14ac:dyDescent="0.25">
      <c r="A459" s="471"/>
      <c r="B459" s="473"/>
      <c r="C459" s="474"/>
      <c r="D459" s="474"/>
      <c r="E459" s="475"/>
      <c r="F459" s="322"/>
      <c r="G459" s="9" t="s">
        <v>2</v>
      </c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>
        <f>SUM(H459:S459)</f>
        <v>0</v>
      </c>
      <c r="U459" s="70">
        <f>SUM(H459:S459)/23</f>
        <v>0</v>
      </c>
      <c r="V459" s="36"/>
    </row>
    <row r="460" spans="1:22" ht="13.5" customHeight="1" x14ac:dyDescent="0.25">
      <c r="A460" s="471"/>
      <c r="B460" s="473"/>
      <c r="C460" s="474"/>
      <c r="D460" s="474"/>
      <c r="E460" s="475"/>
      <c r="F460" s="322"/>
      <c r="G460" s="23" t="s">
        <v>23</v>
      </c>
      <c r="H460" s="76">
        <f t="shared" ref="H460:S460" si="193">+(H459*2+H458)/3</f>
        <v>0</v>
      </c>
      <c r="I460" s="76">
        <f t="shared" si="193"/>
        <v>0</v>
      </c>
      <c r="J460" s="76">
        <f t="shared" si="193"/>
        <v>0</v>
      </c>
      <c r="K460" s="76">
        <f t="shared" si="193"/>
        <v>0</v>
      </c>
      <c r="L460" s="76">
        <f t="shared" si="193"/>
        <v>0</v>
      </c>
      <c r="M460" s="76">
        <f t="shared" si="193"/>
        <v>0</v>
      </c>
      <c r="N460" s="76">
        <f t="shared" si="193"/>
        <v>0</v>
      </c>
      <c r="O460" s="76">
        <f t="shared" si="193"/>
        <v>0</v>
      </c>
      <c r="P460" s="76">
        <f t="shared" si="193"/>
        <v>0</v>
      </c>
      <c r="Q460" s="76">
        <f t="shared" si="193"/>
        <v>0</v>
      </c>
      <c r="R460" s="76">
        <f t="shared" si="193"/>
        <v>0</v>
      </c>
      <c r="S460" s="76">
        <f t="shared" si="193"/>
        <v>0</v>
      </c>
      <c r="T460" s="70">
        <f>SUM(G460:S460)</f>
        <v>0</v>
      </c>
      <c r="U460" s="70">
        <f>SUM(U459*2+U458)/3</f>
        <v>0</v>
      </c>
      <c r="V460" s="36"/>
    </row>
    <row r="461" spans="1:22" ht="13.5" customHeight="1" thickBot="1" x14ac:dyDescent="0.3">
      <c r="A461" s="471"/>
      <c r="B461" s="473"/>
      <c r="C461" s="474"/>
      <c r="D461" s="474"/>
      <c r="E461" s="475"/>
      <c r="F461" s="476" t="s">
        <v>21</v>
      </c>
      <c r="G461" s="476"/>
      <c r="H461" s="145">
        <f>SUM(H457,H460)/2</f>
        <v>0</v>
      </c>
      <c r="I461" s="145">
        <f t="shared" ref="I461:S461" si="194">SUM(I457,I460)/2</f>
        <v>0</v>
      </c>
      <c r="J461" s="145">
        <f t="shared" si="194"/>
        <v>0</v>
      </c>
      <c r="K461" s="145">
        <f t="shared" si="194"/>
        <v>0</v>
      </c>
      <c r="L461" s="145">
        <f t="shared" si="194"/>
        <v>0</v>
      </c>
      <c r="M461" s="145">
        <f t="shared" si="194"/>
        <v>0</v>
      </c>
      <c r="N461" s="145">
        <f t="shared" si="194"/>
        <v>0</v>
      </c>
      <c r="O461" s="145">
        <f t="shared" si="194"/>
        <v>0</v>
      </c>
      <c r="P461" s="145">
        <f t="shared" si="194"/>
        <v>0</v>
      </c>
      <c r="Q461" s="145">
        <f t="shared" si="194"/>
        <v>0</v>
      </c>
      <c r="R461" s="145">
        <f t="shared" si="194"/>
        <v>0</v>
      </c>
      <c r="S461" s="145">
        <f t="shared" si="194"/>
        <v>0</v>
      </c>
      <c r="T461" s="157"/>
      <c r="U461" s="144">
        <f>SUM(U457,U460)/2</f>
        <v>0</v>
      </c>
      <c r="V461" s="11"/>
    </row>
    <row r="462" spans="1:22" ht="13.5" customHeight="1" x14ac:dyDescent="0.25">
      <c r="A462" s="470">
        <v>69</v>
      </c>
      <c r="B462" s="472"/>
      <c r="C462" s="474"/>
      <c r="D462" s="474"/>
      <c r="E462" s="475"/>
      <c r="F462" s="319" t="s">
        <v>16</v>
      </c>
      <c r="G462" s="12" t="s">
        <v>1</v>
      </c>
      <c r="H462" s="154"/>
      <c r="I462" s="143"/>
      <c r="J462" s="143"/>
      <c r="K462" s="143"/>
      <c r="L462" s="143"/>
      <c r="M462" s="143"/>
      <c r="N462" s="155"/>
      <c r="O462" s="143"/>
      <c r="P462" s="143"/>
      <c r="Q462" s="143"/>
      <c r="R462" s="143"/>
      <c r="S462" s="143"/>
      <c r="T462" s="143">
        <f>SUM(H462:S462)</f>
        <v>0</v>
      </c>
      <c r="U462" s="143">
        <f>SUM(H462:S462)/10</f>
        <v>0</v>
      </c>
      <c r="V462" s="16"/>
    </row>
    <row r="463" spans="1:22" ht="13.5" customHeight="1" x14ac:dyDescent="0.25">
      <c r="A463" s="471"/>
      <c r="B463" s="473"/>
      <c r="C463" s="474"/>
      <c r="D463" s="474"/>
      <c r="E463" s="475"/>
      <c r="F463" s="320"/>
      <c r="G463" s="9" t="s">
        <v>2</v>
      </c>
      <c r="H463" s="76"/>
      <c r="I463" s="70"/>
      <c r="J463" s="70"/>
      <c r="K463" s="70"/>
      <c r="L463" s="70"/>
      <c r="M463" s="70"/>
      <c r="N463" s="156"/>
      <c r="O463" s="70"/>
      <c r="P463" s="70"/>
      <c r="Q463" s="70"/>
      <c r="R463" s="70"/>
      <c r="S463" s="70"/>
      <c r="T463" s="70">
        <f>SUM(H463:S463)</f>
        <v>0</v>
      </c>
      <c r="U463" s="70">
        <f>SUM(H463:S463)/23</f>
        <v>0</v>
      </c>
      <c r="V463" s="36"/>
    </row>
    <row r="464" spans="1:22" ht="13.5" customHeight="1" x14ac:dyDescent="0.25">
      <c r="A464" s="471"/>
      <c r="B464" s="473"/>
      <c r="C464" s="474"/>
      <c r="D464" s="474"/>
      <c r="E464" s="475"/>
      <c r="F464" s="321"/>
      <c r="G464" s="23" t="s">
        <v>22</v>
      </c>
      <c r="H464" s="76">
        <f t="shared" ref="H464:S464" si="195">+(H463*2+H462)/3</f>
        <v>0</v>
      </c>
      <c r="I464" s="76">
        <f t="shared" si="195"/>
        <v>0</v>
      </c>
      <c r="J464" s="76">
        <f t="shared" si="195"/>
        <v>0</v>
      </c>
      <c r="K464" s="76">
        <f t="shared" si="195"/>
        <v>0</v>
      </c>
      <c r="L464" s="76">
        <f t="shared" si="195"/>
        <v>0</v>
      </c>
      <c r="M464" s="76">
        <f t="shared" si="195"/>
        <v>0</v>
      </c>
      <c r="N464" s="76">
        <f t="shared" si="195"/>
        <v>0</v>
      </c>
      <c r="O464" s="76">
        <f t="shared" si="195"/>
        <v>0</v>
      </c>
      <c r="P464" s="76">
        <f t="shared" si="195"/>
        <v>0</v>
      </c>
      <c r="Q464" s="76">
        <f t="shared" si="195"/>
        <v>0</v>
      </c>
      <c r="R464" s="76">
        <f t="shared" si="195"/>
        <v>0</v>
      </c>
      <c r="S464" s="76">
        <f t="shared" si="195"/>
        <v>0</v>
      </c>
      <c r="T464" s="70">
        <f>SUM(G464:S464)</f>
        <v>0</v>
      </c>
      <c r="U464" s="70">
        <f>SUM(U463*2+U462)/3</f>
        <v>0</v>
      </c>
      <c r="V464" s="36"/>
    </row>
    <row r="465" spans="1:22" ht="13.5" customHeight="1" x14ac:dyDescent="0.25">
      <c r="A465" s="471"/>
      <c r="B465" s="473"/>
      <c r="C465" s="474"/>
      <c r="D465" s="474"/>
      <c r="E465" s="475"/>
      <c r="F465" s="322" t="s">
        <v>20</v>
      </c>
      <c r="G465" s="9" t="s">
        <v>1</v>
      </c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>
        <f>SUM(H465:S465)</f>
        <v>0</v>
      </c>
      <c r="U465" s="70">
        <f>SUM(H465:S465)/10</f>
        <v>0</v>
      </c>
      <c r="V465" s="36"/>
    </row>
    <row r="466" spans="1:22" ht="13.5" customHeight="1" x14ac:dyDescent="0.25">
      <c r="A466" s="471"/>
      <c r="B466" s="473"/>
      <c r="C466" s="474"/>
      <c r="D466" s="474"/>
      <c r="E466" s="475"/>
      <c r="F466" s="322"/>
      <c r="G466" s="9" t="s">
        <v>2</v>
      </c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>
        <f>SUM(H466:S466)</f>
        <v>0</v>
      </c>
      <c r="U466" s="70">
        <f>SUM(H466:S466)/23</f>
        <v>0</v>
      </c>
      <c r="V466" s="36"/>
    </row>
    <row r="467" spans="1:22" ht="13.5" customHeight="1" x14ac:dyDescent="0.25">
      <c r="A467" s="471"/>
      <c r="B467" s="473"/>
      <c r="C467" s="474"/>
      <c r="D467" s="474"/>
      <c r="E467" s="475"/>
      <c r="F467" s="322"/>
      <c r="G467" s="23" t="s">
        <v>23</v>
      </c>
      <c r="H467" s="76">
        <f t="shared" ref="H467:S467" si="196">+(H466*2+H465)/3</f>
        <v>0</v>
      </c>
      <c r="I467" s="76">
        <f t="shared" si="196"/>
        <v>0</v>
      </c>
      <c r="J467" s="76">
        <f t="shared" si="196"/>
        <v>0</v>
      </c>
      <c r="K467" s="76">
        <f t="shared" si="196"/>
        <v>0</v>
      </c>
      <c r="L467" s="76">
        <f t="shared" si="196"/>
        <v>0</v>
      </c>
      <c r="M467" s="76">
        <f t="shared" si="196"/>
        <v>0</v>
      </c>
      <c r="N467" s="76">
        <f t="shared" si="196"/>
        <v>0</v>
      </c>
      <c r="O467" s="76">
        <f t="shared" si="196"/>
        <v>0</v>
      </c>
      <c r="P467" s="76">
        <f t="shared" si="196"/>
        <v>0</v>
      </c>
      <c r="Q467" s="76">
        <f t="shared" si="196"/>
        <v>0</v>
      </c>
      <c r="R467" s="76">
        <f t="shared" si="196"/>
        <v>0</v>
      </c>
      <c r="S467" s="76">
        <f t="shared" si="196"/>
        <v>0</v>
      </c>
      <c r="T467" s="70">
        <f>SUM(G467:S467)</f>
        <v>0</v>
      </c>
      <c r="U467" s="70">
        <f>SUM(U466*2+U465)/3</f>
        <v>0</v>
      </c>
      <c r="V467" s="36"/>
    </row>
    <row r="468" spans="1:22" ht="13.5" customHeight="1" thickBot="1" x14ac:dyDescent="0.3">
      <c r="A468" s="471"/>
      <c r="B468" s="473"/>
      <c r="C468" s="474"/>
      <c r="D468" s="474"/>
      <c r="E468" s="475"/>
      <c r="F468" s="476" t="s">
        <v>21</v>
      </c>
      <c r="G468" s="476"/>
      <c r="H468" s="145">
        <f>SUM(H464,H467)/2</f>
        <v>0</v>
      </c>
      <c r="I468" s="145">
        <f t="shared" ref="I468:S468" si="197">SUM(I464,I467)/2</f>
        <v>0</v>
      </c>
      <c r="J468" s="145">
        <f t="shared" si="197"/>
        <v>0</v>
      </c>
      <c r="K468" s="145">
        <f t="shared" si="197"/>
        <v>0</v>
      </c>
      <c r="L468" s="145">
        <f t="shared" si="197"/>
        <v>0</v>
      </c>
      <c r="M468" s="145">
        <f t="shared" si="197"/>
        <v>0</v>
      </c>
      <c r="N468" s="145">
        <f t="shared" si="197"/>
        <v>0</v>
      </c>
      <c r="O468" s="145">
        <f t="shared" si="197"/>
        <v>0</v>
      </c>
      <c r="P468" s="145">
        <f t="shared" si="197"/>
        <v>0</v>
      </c>
      <c r="Q468" s="145">
        <f t="shared" si="197"/>
        <v>0</v>
      </c>
      <c r="R468" s="145">
        <f t="shared" si="197"/>
        <v>0</v>
      </c>
      <c r="S468" s="145">
        <f t="shared" si="197"/>
        <v>0</v>
      </c>
      <c r="T468" s="157"/>
      <c r="U468" s="144">
        <f>SUM(U464,U467)/2</f>
        <v>0</v>
      </c>
      <c r="V468" s="11"/>
    </row>
    <row r="469" spans="1:22" ht="13.5" customHeight="1" x14ac:dyDescent="0.25">
      <c r="A469" s="470">
        <v>70</v>
      </c>
      <c r="B469" s="472"/>
      <c r="C469" s="474"/>
      <c r="D469" s="474"/>
      <c r="E469" s="475"/>
      <c r="F469" s="319" t="s">
        <v>16</v>
      </c>
      <c r="G469" s="12" t="s">
        <v>1</v>
      </c>
      <c r="H469" s="154"/>
      <c r="I469" s="143"/>
      <c r="J469" s="143"/>
      <c r="K469" s="143"/>
      <c r="L469" s="143"/>
      <c r="M469" s="143"/>
      <c r="N469" s="155"/>
      <c r="O469" s="143"/>
      <c r="P469" s="143"/>
      <c r="Q469" s="143"/>
      <c r="R469" s="143"/>
      <c r="S469" s="143"/>
      <c r="T469" s="143">
        <f>SUM(H469:S469)</f>
        <v>0</v>
      </c>
      <c r="U469" s="143">
        <f>SUM(H469:S469)/10</f>
        <v>0</v>
      </c>
      <c r="V469" s="16"/>
    </row>
    <row r="470" spans="1:22" ht="13.5" customHeight="1" x14ac:dyDescent="0.25">
      <c r="A470" s="471"/>
      <c r="B470" s="473"/>
      <c r="C470" s="474"/>
      <c r="D470" s="474"/>
      <c r="E470" s="475"/>
      <c r="F470" s="320"/>
      <c r="G470" s="9" t="s">
        <v>2</v>
      </c>
      <c r="H470" s="76"/>
      <c r="I470" s="70"/>
      <c r="J470" s="70"/>
      <c r="K470" s="70"/>
      <c r="L470" s="70"/>
      <c r="M470" s="70"/>
      <c r="N470" s="156"/>
      <c r="O470" s="70"/>
      <c r="P470" s="70"/>
      <c r="Q470" s="70"/>
      <c r="R470" s="70"/>
      <c r="S470" s="70"/>
      <c r="T470" s="70">
        <f>SUM(H470:S470)</f>
        <v>0</v>
      </c>
      <c r="U470" s="70">
        <f>SUM(H470:S470)/23</f>
        <v>0</v>
      </c>
      <c r="V470" s="36"/>
    </row>
    <row r="471" spans="1:22" ht="13.5" customHeight="1" x14ac:dyDescent="0.25">
      <c r="A471" s="471"/>
      <c r="B471" s="473"/>
      <c r="C471" s="474"/>
      <c r="D471" s="474"/>
      <c r="E471" s="475"/>
      <c r="F471" s="321"/>
      <c r="G471" s="23" t="s">
        <v>22</v>
      </c>
      <c r="H471" s="76">
        <f t="shared" ref="H471:S471" si="198">+(H470*2+H469)/3</f>
        <v>0</v>
      </c>
      <c r="I471" s="76">
        <f t="shared" si="198"/>
        <v>0</v>
      </c>
      <c r="J471" s="76">
        <f t="shared" si="198"/>
        <v>0</v>
      </c>
      <c r="K471" s="76">
        <f t="shared" si="198"/>
        <v>0</v>
      </c>
      <c r="L471" s="76">
        <f t="shared" si="198"/>
        <v>0</v>
      </c>
      <c r="M471" s="76">
        <f t="shared" si="198"/>
        <v>0</v>
      </c>
      <c r="N471" s="76">
        <f t="shared" si="198"/>
        <v>0</v>
      </c>
      <c r="O471" s="76">
        <f t="shared" si="198"/>
        <v>0</v>
      </c>
      <c r="P471" s="76">
        <f t="shared" si="198"/>
        <v>0</v>
      </c>
      <c r="Q471" s="76">
        <f t="shared" si="198"/>
        <v>0</v>
      </c>
      <c r="R471" s="76">
        <f t="shared" si="198"/>
        <v>0</v>
      </c>
      <c r="S471" s="76">
        <f t="shared" si="198"/>
        <v>0</v>
      </c>
      <c r="T471" s="70">
        <f>SUM(G471:S471)</f>
        <v>0</v>
      </c>
      <c r="U471" s="70">
        <f>SUM(U470*2+U469)/3</f>
        <v>0</v>
      </c>
      <c r="V471" s="36"/>
    </row>
    <row r="472" spans="1:22" ht="13.5" customHeight="1" x14ac:dyDescent="0.25">
      <c r="A472" s="471"/>
      <c r="B472" s="473"/>
      <c r="C472" s="474"/>
      <c r="D472" s="474"/>
      <c r="E472" s="475"/>
      <c r="F472" s="322" t="s">
        <v>20</v>
      </c>
      <c r="G472" s="9" t="s">
        <v>1</v>
      </c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>
        <f>SUM(H472:S472)</f>
        <v>0</v>
      </c>
      <c r="U472" s="70">
        <f>SUM(H472:S472)/10</f>
        <v>0</v>
      </c>
      <c r="V472" s="36"/>
    </row>
    <row r="473" spans="1:22" ht="13.5" customHeight="1" x14ac:dyDescent="0.25">
      <c r="A473" s="471"/>
      <c r="B473" s="473"/>
      <c r="C473" s="474"/>
      <c r="D473" s="474"/>
      <c r="E473" s="475"/>
      <c r="F473" s="322"/>
      <c r="G473" s="9" t="s">
        <v>2</v>
      </c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>
        <f>SUM(H473:S473)</f>
        <v>0</v>
      </c>
      <c r="U473" s="70">
        <f>SUM(H473:S473)/23</f>
        <v>0</v>
      </c>
      <c r="V473" s="36"/>
    </row>
    <row r="474" spans="1:22" ht="13.5" customHeight="1" x14ac:dyDescent="0.25">
      <c r="A474" s="471"/>
      <c r="B474" s="473"/>
      <c r="C474" s="474"/>
      <c r="D474" s="474"/>
      <c r="E474" s="475"/>
      <c r="F474" s="322"/>
      <c r="G474" s="23" t="s">
        <v>23</v>
      </c>
      <c r="H474" s="76">
        <f t="shared" ref="H474:S474" si="199">+(H473*2+H472)/3</f>
        <v>0</v>
      </c>
      <c r="I474" s="76">
        <f t="shared" si="199"/>
        <v>0</v>
      </c>
      <c r="J474" s="76">
        <f t="shared" si="199"/>
        <v>0</v>
      </c>
      <c r="K474" s="76">
        <f t="shared" si="199"/>
        <v>0</v>
      </c>
      <c r="L474" s="76">
        <f t="shared" si="199"/>
        <v>0</v>
      </c>
      <c r="M474" s="76">
        <f t="shared" si="199"/>
        <v>0</v>
      </c>
      <c r="N474" s="76">
        <f t="shared" si="199"/>
        <v>0</v>
      </c>
      <c r="O474" s="76">
        <f t="shared" si="199"/>
        <v>0</v>
      </c>
      <c r="P474" s="76">
        <f t="shared" si="199"/>
        <v>0</v>
      </c>
      <c r="Q474" s="76">
        <f t="shared" si="199"/>
        <v>0</v>
      </c>
      <c r="R474" s="76">
        <f t="shared" si="199"/>
        <v>0</v>
      </c>
      <c r="S474" s="76">
        <f t="shared" si="199"/>
        <v>0</v>
      </c>
      <c r="T474" s="70">
        <f>SUM(G474:S474)</f>
        <v>0</v>
      </c>
      <c r="U474" s="70">
        <f>SUM(U473*2+U472)/3</f>
        <v>0</v>
      </c>
      <c r="V474" s="36"/>
    </row>
    <row r="475" spans="1:22" ht="13.5" customHeight="1" thickBot="1" x14ac:dyDescent="0.3">
      <c r="A475" s="471"/>
      <c r="B475" s="473"/>
      <c r="C475" s="474"/>
      <c r="D475" s="474"/>
      <c r="E475" s="475"/>
      <c r="F475" s="476" t="s">
        <v>21</v>
      </c>
      <c r="G475" s="476"/>
      <c r="H475" s="145">
        <f>SUM(H471,H474)/2</f>
        <v>0</v>
      </c>
      <c r="I475" s="145">
        <f t="shared" ref="I475:S475" si="200">SUM(I471,I474)/2</f>
        <v>0</v>
      </c>
      <c r="J475" s="145">
        <f t="shared" si="200"/>
        <v>0</v>
      </c>
      <c r="K475" s="145">
        <f t="shared" si="200"/>
        <v>0</v>
      </c>
      <c r="L475" s="145">
        <f t="shared" si="200"/>
        <v>0</v>
      </c>
      <c r="M475" s="145">
        <f t="shared" si="200"/>
        <v>0</v>
      </c>
      <c r="N475" s="145">
        <f t="shared" si="200"/>
        <v>0</v>
      </c>
      <c r="O475" s="145">
        <f t="shared" si="200"/>
        <v>0</v>
      </c>
      <c r="P475" s="145">
        <f t="shared" si="200"/>
        <v>0</v>
      </c>
      <c r="Q475" s="145">
        <f t="shared" si="200"/>
        <v>0</v>
      </c>
      <c r="R475" s="145">
        <f t="shared" si="200"/>
        <v>0</v>
      </c>
      <c r="S475" s="145">
        <f t="shared" si="200"/>
        <v>0</v>
      </c>
      <c r="T475" s="157"/>
      <c r="U475" s="144">
        <f>SUM(U471,U474)/2</f>
        <v>0</v>
      </c>
      <c r="V475" s="11"/>
    </row>
    <row r="476" spans="1:22" ht="13.5" customHeight="1" x14ac:dyDescent="0.25">
      <c r="A476" s="470">
        <v>71</v>
      </c>
      <c r="B476" s="472"/>
      <c r="C476" s="474"/>
      <c r="D476" s="474"/>
      <c r="E476" s="475"/>
      <c r="F476" s="319" t="s">
        <v>16</v>
      </c>
      <c r="G476" s="12" t="s">
        <v>1</v>
      </c>
      <c r="H476" s="154"/>
      <c r="I476" s="143"/>
      <c r="J476" s="143"/>
      <c r="K476" s="143"/>
      <c r="L476" s="143"/>
      <c r="M476" s="143"/>
      <c r="N476" s="155"/>
      <c r="O476" s="143"/>
      <c r="P476" s="143"/>
      <c r="Q476" s="143"/>
      <c r="R476" s="143"/>
      <c r="S476" s="143"/>
      <c r="T476" s="143">
        <f>SUM(H476:S476)</f>
        <v>0</v>
      </c>
      <c r="U476" s="143">
        <f>SUM(H476:S476)/10</f>
        <v>0</v>
      </c>
      <c r="V476" s="16"/>
    </row>
    <row r="477" spans="1:22" ht="13.5" customHeight="1" x14ac:dyDescent="0.25">
      <c r="A477" s="471"/>
      <c r="B477" s="473"/>
      <c r="C477" s="474"/>
      <c r="D477" s="474"/>
      <c r="E477" s="475"/>
      <c r="F477" s="320"/>
      <c r="G477" s="9" t="s">
        <v>2</v>
      </c>
      <c r="H477" s="76"/>
      <c r="I477" s="70"/>
      <c r="J477" s="70"/>
      <c r="K477" s="70"/>
      <c r="L477" s="70"/>
      <c r="M477" s="70"/>
      <c r="N477" s="156"/>
      <c r="O477" s="70"/>
      <c r="P477" s="70"/>
      <c r="Q477" s="70"/>
      <c r="R477" s="70"/>
      <c r="S477" s="70"/>
      <c r="T477" s="70">
        <f>SUM(H477:S477)</f>
        <v>0</v>
      </c>
      <c r="U477" s="70">
        <f>SUM(H477:S477)/23</f>
        <v>0</v>
      </c>
      <c r="V477" s="36"/>
    </row>
    <row r="478" spans="1:22" ht="13.5" customHeight="1" x14ac:dyDescent="0.25">
      <c r="A478" s="471"/>
      <c r="B478" s="473"/>
      <c r="C478" s="474"/>
      <c r="D478" s="474"/>
      <c r="E478" s="475"/>
      <c r="F478" s="321"/>
      <c r="G478" s="23" t="s">
        <v>22</v>
      </c>
      <c r="H478" s="76">
        <f t="shared" ref="H478:S478" si="201">+(H477*2+H476)/3</f>
        <v>0</v>
      </c>
      <c r="I478" s="76">
        <f t="shared" si="201"/>
        <v>0</v>
      </c>
      <c r="J478" s="76">
        <f t="shared" si="201"/>
        <v>0</v>
      </c>
      <c r="K478" s="76">
        <f t="shared" si="201"/>
        <v>0</v>
      </c>
      <c r="L478" s="76">
        <f t="shared" si="201"/>
        <v>0</v>
      </c>
      <c r="M478" s="76">
        <f t="shared" si="201"/>
        <v>0</v>
      </c>
      <c r="N478" s="76">
        <f t="shared" si="201"/>
        <v>0</v>
      </c>
      <c r="O478" s="76">
        <f t="shared" si="201"/>
        <v>0</v>
      </c>
      <c r="P478" s="76">
        <f t="shared" si="201"/>
        <v>0</v>
      </c>
      <c r="Q478" s="76">
        <f t="shared" si="201"/>
        <v>0</v>
      </c>
      <c r="R478" s="76">
        <f t="shared" si="201"/>
        <v>0</v>
      </c>
      <c r="S478" s="76">
        <f t="shared" si="201"/>
        <v>0</v>
      </c>
      <c r="T478" s="70">
        <f>SUM(G478:S478)</f>
        <v>0</v>
      </c>
      <c r="U478" s="70">
        <f>SUM(U477*2+U476)/3</f>
        <v>0</v>
      </c>
      <c r="V478" s="36"/>
    </row>
    <row r="479" spans="1:22" ht="13.5" customHeight="1" x14ac:dyDescent="0.25">
      <c r="A479" s="471"/>
      <c r="B479" s="473"/>
      <c r="C479" s="474"/>
      <c r="D479" s="474"/>
      <c r="E479" s="475"/>
      <c r="F479" s="322" t="s">
        <v>20</v>
      </c>
      <c r="G479" s="9" t="s">
        <v>1</v>
      </c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>
        <f>SUM(H479:S479)</f>
        <v>0</v>
      </c>
      <c r="U479" s="70">
        <f>SUM(H479:S479)/10</f>
        <v>0</v>
      </c>
      <c r="V479" s="36"/>
    </row>
    <row r="480" spans="1:22" ht="13.5" customHeight="1" x14ac:dyDescent="0.25">
      <c r="A480" s="471"/>
      <c r="B480" s="473"/>
      <c r="C480" s="474"/>
      <c r="D480" s="474"/>
      <c r="E480" s="475"/>
      <c r="F480" s="322"/>
      <c r="G480" s="9" t="s">
        <v>2</v>
      </c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>
        <f>SUM(H480:S480)</f>
        <v>0</v>
      </c>
      <c r="U480" s="70">
        <f>SUM(H480:S480)/23</f>
        <v>0</v>
      </c>
      <c r="V480" s="36"/>
    </row>
    <row r="481" spans="1:22" ht="13.5" customHeight="1" x14ac:dyDescent="0.25">
      <c r="A481" s="471"/>
      <c r="B481" s="473"/>
      <c r="C481" s="474"/>
      <c r="D481" s="474"/>
      <c r="E481" s="475"/>
      <c r="F481" s="322"/>
      <c r="G481" s="23" t="s">
        <v>23</v>
      </c>
      <c r="H481" s="76">
        <f t="shared" ref="H481:S481" si="202">+(H480*2+H479)/3</f>
        <v>0</v>
      </c>
      <c r="I481" s="76">
        <f t="shared" si="202"/>
        <v>0</v>
      </c>
      <c r="J481" s="76">
        <f t="shared" si="202"/>
        <v>0</v>
      </c>
      <c r="K481" s="76">
        <f t="shared" si="202"/>
        <v>0</v>
      </c>
      <c r="L481" s="76">
        <f t="shared" si="202"/>
        <v>0</v>
      </c>
      <c r="M481" s="76">
        <f t="shared" si="202"/>
        <v>0</v>
      </c>
      <c r="N481" s="76">
        <f t="shared" si="202"/>
        <v>0</v>
      </c>
      <c r="O481" s="76">
        <f t="shared" si="202"/>
        <v>0</v>
      </c>
      <c r="P481" s="76">
        <f t="shared" si="202"/>
        <v>0</v>
      </c>
      <c r="Q481" s="76">
        <f t="shared" si="202"/>
        <v>0</v>
      </c>
      <c r="R481" s="76">
        <f t="shared" si="202"/>
        <v>0</v>
      </c>
      <c r="S481" s="76">
        <f t="shared" si="202"/>
        <v>0</v>
      </c>
      <c r="T481" s="70">
        <f>SUM(G481:S481)</f>
        <v>0</v>
      </c>
      <c r="U481" s="70">
        <f>SUM(U480*2+U479)/3</f>
        <v>0</v>
      </c>
      <c r="V481" s="36"/>
    </row>
    <row r="482" spans="1:22" ht="13.5" customHeight="1" thickBot="1" x14ac:dyDescent="0.3">
      <c r="A482" s="471"/>
      <c r="B482" s="473"/>
      <c r="C482" s="474"/>
      <c r="D482" s="474"/>
      <c r="E482" s="475"/>
      <c r="F482" s="476" t="s">
        <v>21</v>
      </c>
      <c r="G482" s="476"/>
      <c r="H482" s="145">
        <f>SUM(H478,H481)/2</f>
        <v>0</v>
      </c>
      <c r="I482" s="145">
        <f t="shared" ref="I482:S482" si="203">SUM(I478,I481)/2</f>
        <v>0</v>
      </c>
      <c r="J482" s="145">
        <f t="shared" si="203"/>
        <v>0</v>
      </c>
      <c r="K482" s="145">
        <f t="shared" si="203"/>
        <v>0</v>
      </c>
      <c r="L482" s="145">
        <f t="shared" si="203"/>
        <v>0</v>
      </c>
      <c r="M482" s="145">
        <f t="shared" si="203"/>
        <v>0</v>
      </c>
      <c r="N482" s="145">
        <f t="shared" si="203"/>
        <v>0</v>
      </c>
      <c r="O482" s="145">
        <f t="shared" si="203"/>
        <v>0</v>
      </c>
      <c r="P482" s="145">
        <f t="shared" si="203"/>
        <v>0</v>
      </c>
      <c r="Q482" s="145">
        <f t="shared" si="203"/>
        <v>0</v>
      </c>
      <c r="R482" s="145">
        <f t="shared" si="203"/>
        <v>0</v>
      </c>
      <c r="S482" s="145">
        <f t="shared" si="203"/>
        <v>0</v>
      </c>
      <c r="T482" s="157"/>
      <c r="U482" s="144">
        <f>SUM(U478,U481)/2</f>
        <v>0</v>
      </c>
      <c r="V482" s="11"/>
    </row>
    <row r="483" spans="1:22" ht="13.5" customHeight="1" x14ac:dyDescent="0.25">
      <c r="A483" s="470">
        <v>72</v>
      </c>
      <c r="B483" s="472"/>
      <c r="C483" s="474"/>
      <c r="D483" s="474"/>
      <c r="E483" s="475"/>
      <c r="F483" s="319" t="s">
        <v>16</v>
      </c>
      <c r="G483" s="12" t="s">
        <v>1</v>
      </c>
      <c r="H483" s="154"/>
      <c r="I483" s="143"/>
      <c r="J483" s="143"/>
      <c r="K483" s="143"/>
      <c r="L483" s="143"/>
      <c r="M483" s="143"/>
      <c r="N483" s="155"/>
      <c r="O483" s="143"/>
      <c r="P483" s="143"/>
      <c r="Q483" s="143"/>
      <c r="R483" s="143"/>
      <c r="S483" s="143"/>
      <c r="T483" s="143">
        <f>SUM(H483:S483)</f>
        <v>0</v>
      </c>
      <c r="U483" s="143">
        <f>SUM(H483:S483)/10</f>
        <v>0</v>
      </c>
      <c r="V483" s="16"/>
    </row>
    <row r="484" spans="1:22" ht="13.5" customHeight="1" x14ac:dyDescent="0.25">
      <c r="A484" s="471"/>
      <c r="B484" s="473"/>
      <c r="C484" s="474"/>
      <c r="D484" s="474"/>
      <c r="E484" s="475"/>
      <c r="F484" s="320"/>
      <c r="G484" s="9" t="s">
        <v>2</v>
      </c>
      <c r="H484" s="76"/>
      <c r="I484" s="70"/>
      <c r="J484" s="70"/>
      <c r="K484" s="70"/>
      <c r="L484" s="70"/>
      <c r="M484" s="70"/>
      <c r="N484" s="156"/>
      <c r="O484" s="70"/>
      <c r="P484" s="70"/>
      <c r="Q484" s="70"/>
      <c r="R484" s="70"/>
      <c r="S484" s="70"/>
      <c r="T484" s="70">
        <f>SUM(H484:S484)</f>
        <v>0</v>
      </c>
      <c r="U484" s="70">
        <f>SUM(H484:S484)/23</f>
        <v>0</v>
      </c>
      <c r="V484" s="36"/>
    </row>
    <row r="485" spans="1:22" ht="13.5" customHeight="1" x14ac:dyDescent="0.25">
      <c r="A485" s="471"/>
      <c r="B485" s="473"/>
      <c r="C485" s="474"/>
      <c r="D485" s="474"/>
      <c r="E485" s="475"/>
      <c r="F485" s="321"/>
      <c r="G485" s="23" t="s">
        <v>22</v>
      </c>
      <c r="H485" s="76">
        <f t="shared" ref="H485:S485" si="204">+(H484*2+H483)/3</f>
        <v>0</v>
      </c>
      <c r="I485" s="76">
        <f t="shared" si="204"/>
        <v>0</v>
      </c>
      <c r="J485" s="76">
        <f t="shared" si="204"/>
        <v>0</v>
      </c>
      <c r="K485" s="76">
        <f t="shared" si="204"/>
        <v>0</v>
      </c>
      <c r="L485" s="76">
        <f t="shared" si="204"/>
        <v>0</v>
      </c>
      <c r="M485" s="76">
        <f t="shared" si="204"/>
        <v>0</v>
      </c>
      <c r="N485" s="76">
        <f t="shared" si="204"/>
        <v>0</v>
      </c>
      <c r="O485" s="76">
        <f t="shared" si="204"/>
        <v>0</v>
      </c>
      <c r="P485" s="76">
        <f t="shared" si="204"/>
        <v>0</v>
      </c>
      <c r="Q485" s="76">
        <f t="shared" si="204"/>
        <v>0</v>
      </c>
      <c r="R485" s="76">
        <f t="shared" si="204"/>
        <v>0</v>
      </c>
      <c r="S485" s="76">
        <f t="shared" si="204"/>
        <v>0</v>
      </c>
      <c r="T485" s="70">
        <f>SUM(G485:S485)</f>
        <v>0</v>
      </c>
      <c r="U485" s="70">
        <f>SUM(U484*2+U483)/3</f>
        <v>0</v>
      </c>
      <c r="V485" s="36"/>
    </row>
    <row r="486" spans="1:22" ht="13.5" customHeight="1" x14ac:dyDescent="0.25">
      <c r="A486" s="471"/>
      <c r="B486" s="473"/>
      <c r="C486" s="474"/>
      <c r="D486" s="474"/>
      <c r="E486" s="475"/>
      <c r="F486" s="322" t="s">
        <v>20</v>
      </c>
      <c r="G486" s="9" t="s">
        <v>1</v>
      </c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>
        <f>SUM(H486:S486)</f>
        <v>0</v>
      </c>
      <c r="U486" s="70">
        <f>SUM(H486:S486)/10</f>
        <v>0</v>
      </c>
      <c r="V486" s="36"/>
    </row>
    <row r="487" spans="1:22" ht="13.5" customHeight="1" x14ac:dyDescent="0.25">
      <c r="A487" s="471"/>
      <c r="B487" s="473"/>
      <c r="C487" s="474"/>
      <c r="D487" s="474"/>
      <c r="E487" s="475"/>
      <c r="F487" s="322"/>
      <c r="G487" s="9" t="s">
        <v>2</v>
      </c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>
        <f>SUM(H487:S487)</f>
        <v>0</v>
      </c>
      <c r="U487" s="70">
        <f>SUM(H487:S487)/23</f>
        <v>0</v>
      </c>
      <c r="V487" s="36"/>
    </row>
    <row r="488" spans="1:22" ht="13.5" customHeight="1" x14ac:dyDescent="0.25">
      <c r="A488" s="471"/>
      <c r="B488" s="473"/>
      <c r="C488" s="474"/>
      <c r="D488" s="474"/>
      <c r="E488" s="475"/>
      <c r="F488" s="322"/>
      <c r="G488" s="23" t="s">
        <v>23</v>
      </c>
      <c r="H488" s="76">
        <f t="shared" ref="H488:S488" si="205">+(H487*2+H486)/3</f>
        <v>0</v>
      </c>
      <c r="I488" s="76">
        <f t="shared" si="205"/>
        <v>0</v>
      </c>
      <c r="J488" s="76">
        <f t="shared" si="205"/>
        <v>0</v>
      </c>
      <c r="K488" s="76">
        <f t="shared" si="205"/>
        <v>0</v>
      </c>
      <c r="L488" s="76">
        <f t="shared" si="205"/>
        <v>0</v>
      </c>
      <c r="M488" s="76">
        <f t="shared" si="205"/>
        <v>0</v>
      </c>
      <c r="N488" s="76">
        <f t="shared" si="205"/>
        <v>0</v>
      </c>
      <c r="O488" s="76">
        <f t="shared" si="205"/>
        <v>0</v>
      </c>
      <c r="P488" s="76">
        <f t="shared" si="205"/>
        <v>0</v>
      </c>
      <c r="Q488" s="76">
        <f t="shared" si="205"/>
        <v>0</v>
      </c>
      <c r="R488" s="76">
        <f t="shared" si="205"/>
        <v>0</v>
      </c>
      <c r="S488" s="76">
        <f t="shared" si="205"/>
        <v>0</v>
      </c>
      <c r="T488" s="70">
        <f>SUM(G488:S488)</f>
        <v>0</v>
      </c>
      <c r="U488" s="70">
        <f>SUM(U487*2+U486)/3</f>
        <v>0</v>
      </c>
      <c r="V488" s="36"/>
    </row>
    <row r="489" spans="1:22" ht="13.5" customHeight="1" thickBot="1" x14ac:dyDescent="0.3">
      <c r="A489" s="471"/>
      <c r="B489" s="473"/>
      <c r="C489" s="474"/>
      <c r="D489" s="474"/>
      <c r="E489" s="475"/>
      <c r="F489" s="476" t="s">
        <v>21</v>
      </c>
      <c r="G489" s="476"/>
      <c r="H489" s="145">
        <f>SUM(H485,H488)/2</f>
        <v>0</v>
      </c>
      <c r="I489" s="145">
        <f t="shared" ref="I489:S489" si="206">SUM(I485,I488)/2</f>
        <v>0</v>
      </c>
      <c r="J489" s="145">
        <f t="shared" si="206"/>
        <v>0</v>
      </c>
      <c r="K489" s="145">
        <f t="shared" si="206"/>
        <v>0</v>
      </c>
      <c r="L489" s="145">
        <f t="shared" si="206"/>
        <v>0</v>
      </c>
      <c r="M489" s="145">
        <f t="shared" si="206"/>
        <v>0</v>
      </c>
      <c r="N489" s="145">
        <f t="shared" si="206"/>
        <v>0</v>
      </c>
      <c r="O489" s="145">
        <f t="shared" si="206"/>
        <v>0</v>
      </c>
      <c r="P489" s="145">
        <f t="shared" si="206"/>
        <v>0</v>
      </c>
      <c r="Q489" s="145">
        <f t="shared" si="206"/>
        <v>0</v>
      </c>
      <c r="R489" s="145">
        <f t="shared" si="206"/>
        <v>0</v>
      </c>
      <c r="S489" s="145">
        <f t="shared" si="206"/>
        <v>0</v>
      </c>
      <c r="T489" s="157"/>
      <c r="U489" s="144">
        <f>SUM(U485,U488)/2</f>
        <v>0</v>
      </c>
      <c r="V489" s="11"/>
    </row>
    <row r="490" spans="1:22" ht="13.5" customHeight="1" x14ac:dyDescent="0.25">
      <c r="A490" s="470">
        <v>73</v>
      </c>
      <c r="B490" s="472"/>
      <c r="C490" s="474"/>
      <c r="D490" s="474"/>
      <c r="E490" s="475"/>
      <c r="F490" s="319" t="s">
        <v>16</v>
      </c>
      <c r="G490" s="12" t="s">
        <v>1</v>
      </c>
      <c r="H490" s="154"/>
      <c r="I490" s="143"/>
      <c r="J490" s="143"/>
      <c r="K490" s="143"/>
      <c r="L490" s="143"/>
      <c r="M490" s="143"/>
      <c r="N490" s="155"/>
      <c r="O490" s="143"/>
      <c r="P490" s="143"/>
      <c r="Q490" s="143"/>
      <c r="R490" s="143"/>
      <c r="S490" s="143"/>
      <c r="T490" s="143">
        <f>SUM(H490:S490)</f>
        <v>0</v>
      </c>
      <c r="U490" s="143">
        <f>SUM(H490:S490)/10</f>
        <v>0</v>
      </c>
      <c r="V490" s="16"/>
    </row>
    <row r="491" spans="1:22" ht="13.5" customHeight="1" x14ac:dyDescent="0.25">
      <c r="A491" s="471"/>
      <c r="B491" s="473"/>
      <c r="C491" s="474"/>
      <c r="D491" s="474"/>
      <c r="E491" s="475"/>
      <c r="F491" s="320"/>
      <c r="G491" s="9" t="s">
        <v>2</v>
      </c>
      <c r="H491" s="76"/>
      <c r="I491" s="70"/>
      <c r="J491" s="70"/>
      <c r="K491" s="70"/>
      <c r="L491" s="70"/>
      <c r="M491" s="70"/>
      <c r="N491" s="156"/>
      <c r="O491" s="70"/>
      <c r="P491" s="70"/>
      <c r="Q491" s="70"/>
      <c r="R491" s="70"/>
      <c r="S491" s="70"/>
      <c r="T491" s="70">
        <f>SUM(H491:S491)</f>
        <v>0</v>
      </c>
      <c r="U491" s="70">
        <f>SUM(H491:S491)/23</f>
        <v>0</v>
      </c>
      <c r="V491" s="36"/>
    </row>
    <row r="492" spans="1:22" ht="13.5" customHeight="1" x14ac:dyDescent="0.25">
      <c r="A492" s="471"/>
      <c r="B492" s="473"/>
      <c r="C492" s="474"/>
      <c r="D492" s="474"/>
      <c r="E492" s="475"/>
      <c r="F492" s="321"/>
      <c r="G492" s="23" t="s">
        <v>22</v>
      </c>
      <c r="H492" s="76">
        <f t="shared" ref="H492:S492" si="207">+(H491*2+H490)/3</f>
        <v>0</v>
      </c>
      <c r="I492" s="76">
        <f t="shared" si="207"/>
        <v>0</v>
      </c>
      <c r="J492" s="76">
        <f t="shared" si="207"/>
        <v>0</v>
      </c>
      <c r="K492" s="76">
        <f t="shared" si="207"/>
        <v>0</v>
      </c>
      <c r="L492" s="76">
        <f t="shared" si="207"/>
        <v>0</v>
      </c>
      <c r="M492" s="76">
        <f t="shared" si="207"/>
        <v>0</v>
      </c>
      <c r="N492" s="76">
        <f t="shared" si="207"/>
        <v>0</v>
      </c>
      <c r="O492" s="76">
        <f t="shared" si="207"/>
        <v>0</v>
      </c>
      <c r="P492" s="76">
        <f t="shared" si="207"/>
        <v>0</v>
      </c>
      <c r="Q492" s="76">
        <f t="shared" si="207"/>
        <v>0</v>
      </c>
      <c r="R492" s="76">
        <f t="shared" si="207"/>
        <v>0</v>
      </c>
      <c r="S492" s="76">
        <f t="shared" si="207"/>
        <v>0</v>
      </c>
      <c r="T492" s="70">
        <f>SUM(G492:S492)</f>
        <v>0</v>
      </c>
      <c r="U492" s="70">
        <f>SUM(U491*2+U490)/3</f>
        <v>0</v>
      </c>
      <c r="V492" s="36"/>
    </row>
    <row r="493" spans="1:22" ht="13.5" customHeight="1" x14ac:dyDescent="0.25">
      <c r="A493" s="471"/>
      <c r="B493" s="473"/>
      <c r="C493" s="474"/>
      <c r="D493" s="474"/>
      <c r="E493" s="475"/>
      <c r="F493" s="322" t="s">
        <v>20</v>
      </c>
      <c r="G493" s="9" t="s">
        <v>1</v>
      </c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>
        <f>SUM(H493:S493)</f>
        <v>0</v>
      </c>
      <c r="U493" s="70">
        <f>SUM(H493:S493)/10</f>
        <v>0</v>
      </c>
      <c r="V493" s="36"/>
    </row>
    <row r="494" spans="1:22" ht="13.5" customHeight="1" x14ac:dyDescent="0.25">
      <c r="A494" s="471"/>
      <c r="B494" s="473"/>
      <c r="C494" s="474"/>
      <c r="D494" s="474"/>
      <c r="E494" s="475"/>
      <c r="F494" s="322"/>
      <c r="G494" s="9" t="s">
        <v>2</v>
      </c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>
        <f>SUM(H494:S494)</f>
        <v>0</v>
      </c>
      <c r="U494" s="70">
        <f>SUM(H494:S494)/23</f>
        <v>0</v>
      </c>
      <c r="V494" s="36"/>
    </row>
    <row r="495" spans="1:22" ht="13.5" customHeight="1" x14ac:dyDescent="0.25">
      <c r="A495" s="471"/>
      <c r="B495" s="473"/>
      <c r="C495" s="474"/>
      <c r="D495" s="474"/>
      <c r="E495" s="475"/>
      <c r="F495" s="322"/>
      <c r="G495" s="23" t="s">
        <v>23</v>
      </c>
      <c r="H495" s="76">
        <f t="shared" ref="H495:S495" si="208">+(H494*2+H493)/3</f>
        <v>0</v>
      </c>
      <c r="I495" s="76">
        <f t="shared" si="208"/>
        <v>0</v>
      </c>
      <c r="J495" s="76">
        <f t="shared" si="208"/>
        <v>0</v>
      </c>
      <c r="K495" s="76">
        <f t="shared" si="208"/>
        <v>0</v>
      </c>
      <c r="L495" s="76">
        <f t="shared" si="208"/>
        <v>0</v>
      </c>
      <c r="M495" s="76">
        <f t="shared" si="208"/>
        <v>0</v>
      </c>
      <c r="N495" s="76">
        <f t="shared" si="208"/>
        <v>0</v>
      </c>
      <c r="O495" s="76">
        <f t="shared" si="208"/>
        <v>0</v>
      </c>
      <c r="P495" s="76">
        <f t="shared" si="208"/>
        <v>0</v>
      </c>
      <c r="Q495" s="76">
        <f t="shared" si="208"/>
        <v>0</v>
      </c>
      <c r="R495" s="76">
        <f t="shared" si="208"/>
        <v>0</v>
      </c>
      <c r="S495" s="76">
        <f t="shared" si="208"/>
        <v>0</v>
      </c>
      <c r="T495" s="70">
        <f>SUM(G495:S495)</f>
        <v>0</v>
      </c>
      <c r="U495" s="70">
        <f>SUM(U494*2+U493)/3</f>
        <v>0</v>
      </c>
      <c r="V495" s="36"/>
    </row>
    <row r="496" spans="1:22" ht="13.5" customHeight="1" thickBot="1" x14ac:dyDescent="0.3">
      <c r="A496" s="471"/>
      <c r="B496" s="473"/>
      <c r="C496" s="474"/>
      <c r="D496" s="474"/>
      <c r="E496" s="475"/>
      <c r="F496" s="476" t="s">
        <v>21</v>
      </c>
      <c r="G496" s="476"/>
      <c r="H496" s="145">
        <f>SUM(H492,H495)/2</f>
        <v>0</v>
      </c>
      <c r="I496" s="145">
        <f t="shared" ref="I496:S496" si="209">SUM(I492,I495)/2</f>
        <v>0</v>
      </c>
      <c r="J496" s="145">
        <f t="shared" si="209"/>
        <v>0</v>
      </c>
      <c r="K496" s="145">
        <f t="shared" si="209"/>
        <v>0</v>
      </c>
      <c r="L496" s="145">
        <f t="shared" si="209"/>
        <v>0</v>
      </c>
      <c r="M496" s="145">
        <f t="shared" si="209"/>
        <v>0</v>
      </c>
      <c r="N496" s="145">
        <f t="shared" si="209"/>
        <v>0</v>
      </c>
      <c r="O496" s="145">
        <f t="shared" si="209"/>
        <v>0</v>
      </c>
      <c r="P496" s="145">
        <f t="shared" si="209"/>
        <v>0</v>
      </c>
      <c r="Q496" s="145">
        <f t="shared" si="209"/>
        <v>0</v>
      </c>
      <c r="R496" s="145">
        <f t="shared" si="209"/>
        <v>0</v>
      </c>
      <c r="S496" s="145">
        <f t="shared" si="209"/>
        <v>0</v>
      </c>
      <c r="T496" s="157"/>
      <c r="U496" s="144">
        <f>SUM(U492,U495)/2</f>
        <v>0</v>
      </c>
      <c r="V496" s="11"/>
    </row>
    <row r="497" spans="1:22" ht="13.5" customHeight="1" x14ac:dyDescent="0.25">
      <c r="A497" s="470">
        <v>74</v>
      </c>
      <c r="B497" s="472"/>
      <c r="C497" s="474"/>
      <c r="D497" s="474"/>
      <c r="E497" s="475"/>
      <c r="F497" s="319" t="s">
        <v>16</v>
      </c>
      <c r="G497" s="12" t="s">
        <v>1</v>
      </c>
      <c r="H497" s="154"/>
      <c r="I497" s="143"/>
      <c r="J497" s="143"/>
      <c r="K497" s="143"/>
      <c r="L497" s="143"/>
      <c r="M497" s="143"/>
      <c r="N497" s="155"/>
      <c r="O497" s="143"/>
      <c r="P497" s="143"/>
      <c r="Q497" s="143"/>
      <c r="R497" s="143"/>
      <c r="S497" s="143"/>
      <c r="T497" s="143">
        <f>SUM(H497:S497)</f>
        <v>0</v>
      </c>
      <c r="U497" s="143">
        <f>SUM(H497:S497)/10</f>
        <v>0</v>
      </c>
      <c r="V497" s="16"/>
    </row>
    <row r="498" spans="1:22" ht="13.5" customHeight="1" x14ac:dyDescent="0.25">
      <c r="A498" s="471"/>
      <c r="B498" s="473"/>
      <c r="C498" s="474"/>
      <c r="D498" s="474"/>
      <c r="E498" s="475"/>
      <c r="F498" s="320"/>
      <c r="G498" s="9" t="s">
        <v>2</v>
      </c>
      <c r="H498" s="76"/>
      <c r="I498" s="70"/>
      <c r="J498" s="70"/>
      <c r="K498" s="70"/>
      <c r="L498" s="70"/>
      <c r="M498" s="70"/>
      <c r="N498" s="156"/>
      <c r="O498" s="70"/>
      <c r="P498" s="70"/>
      <c r="Q498" s="70"/>
      <c r="R498" s="70"/>
      <c r="S498" s="70"/>
      <c r="T498" s="70">
        <f>SUM(H498:S498)</f>
        <v>0</v>
      </c>
      <c r="U498" s="70">
        <f>SUM(H498:S498)/23</f>
        <v>0</v>
      </c>
      <c r="V498" s="36"/>
    </row>
    <row r="499" spans="1:22" ht="13.5" customHeight="1" x14ac:dyDescent="0.25">
      <c r="A499" s="471"/>
      <c r="B499" s="473"/>
      <c r="C499" s="474"/>
      <c r="D499" s="474"/>
      <c r="E499" s="475"/>
      <c r="F499" s="321"/>
      <c r="G499" s="23" t="s">
        <v>22</v>
      </c>
      <c r="H499" s="76">
        <f t="shared" ref="H499:S499" si="210">+(H498*2+H497)/3</f>
        <v>0</v>
      </c>
      <c r="I499" s="76">
        <f t="shared" si="210"/>
        <v>0</v>
      </c>
      <c r="J499" s="76">
        <f t="shared" si="210"/>
        <v>0</v>
      </c>
      <c r="K499" s="76">
        <f t="shared" si="210"/>
        <v>0</v>
      </c>
      <c r="L499" s="76">
        <f t="shared" si="210"/>
        <v>0</v>
      </c>
      <c r="M499" s="76">
        <f t="shared" si="210"/>
        <v>0</v>
      </c>
      <c r="N499" s="76">
        <f t="shared" si="210"/>
        <v>0</v>
      </c>
      <c r="O499" s="76">
        <f t="shared" si="210"/>
        <v>0</v>
      </c>
      <c r="P499" s="76">
        <f t="shared" si="210"/>
        <v>0</v>
      </c>
      <c r="Q499" s="76">
        <f t="shared" si="210"/>
        <v>0</v>
      </c>
      <c r="R499" s="76">
        <f t="shared" si="210"/>
        <v>0</v>
      </c>
      <c r="S499" s="76">
        <f t="shared" si="210"/>
        <v>0</v>
      </c>
      <c r="T499" s="70">
        <f>SUM(G499:S499)</f>
        <v>0</v>
      </c>
      <c r="U499" s="70">
        <f>SUM(U498*2+U497)/3</f>
        <v>0</v>
      </c>
      <c r="V499" s="36"/>
    </row>
    <row r="500" spans="1:22" ht="13.5" customHeight="1" x14ac:dyDescent="0.25">
      <c r="A500" s="471"/>
      <c r="B500" s="473"/>
      <c r="C500" s="474"/>
      <c r="D500" s="474"/>
      <c r="E500" s="475"/>
      <c r="F500" s="322" t="s">
        <v>20</v>
      </c>
      <c r="G500" s="9" t="s">
        <v>1</v>
      </c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>
        <f>SUM(H500:S500)</f>
        <v>0</v>
      </c>
      <c r="U500" s="70">
        <f>SUM(H500:S500)/10</f>
        <v>0</v>
      </c>
      <c r="V500" s="36"/>
    </row>
    <row r="501" spans="1:22" ht="13.5" customHeight="1" x14ac:dyDescent="0.25">
      <c r="A501" s="471"/>
      <c r="B501" s="473"/>
      <c r="C501" s="474"/>
      <c r="D501" s="474"/>
      <c r="E501" s="475"/>
      <c r="F501" s="322"/>
      <c r="G501" s="9" t="s">
        <v>2</v>
      </c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>
        <f>SUM(H501:S501)</f>
        <v>0</v>
      </c>
      <c r="U501" s="70">
        <f>SUM(H501:S501)/23</f>
        <v>0</v>
      </c>
      <c r="V501" s="36"/>
    </row>
    <row r="502" spans="1:22" ht="13.5" customHeight="1" x14ac:dyDescent="0.25">
      <c r="A502" s="471"/>
      <c r="B502" s="473"/>
      <c r="C502" s="474"/>
      <c r="D502" s="474"/>
      <c r="E502" s="475"/>
      <c r="F502" s="322"/>
      <c r="G502" s="23" t="s">
        <v>23</v>
      </c>
      <c r="H502" s="76">
        <f t="shared" ref="H502:S502" si="211">+(H501*2+H500)/3</f>
        <v>0</v>
      </c>
      <c r="I502" s="76">
        <f t="shared" si="211"/>
        <v>0</v>
      </c>
      <c r="J502" s="76">
        <f t="shared" si="211"/>
        <v>0</v>
      </c>
      <c r="K502" s="76">
        <f t="shared" si="211"/>
        <v>0</v>
      </c>
      <c r="L502" s="76">
        <f t="shared" si="211"/>
        <v>0</v>
      </c>
      <c r="M502" s="76">
        <f t="shared" si="211"/>
        <v>0</v>
      </c>
      <c r="N502" s="76">
        <f t="shared" si="211"/>
        <v>0</v>
      </c>
      <c r="O502" s="76">
        <f t="shared" si="211"/>
        <v>0</v>
      </c>
      <c r="P502" s="76">
        <f t="shared" si="211"/>
        <v>0</v>
      </c>
      <c r="Q502" s="76">
        <f t="shared" si="211"/>
        <v>0</v>
      </c>
      <c r="R502" s="76">
        <f t="shared" si="211"/>
        <v>0</v>
      </c>
      <c r="S502" s="76">
        <f t="shared" si="211"/>
        <v>0</v>
      </c>
      <c r="T502" s="70">
        <f>SUM(G502:S502)</f>
        <v>0</v>
      </c>
      <c r="U502" s="70">
        <f>SUM(U501*2+U500)/3</f>
        <v>0</v>
      </c>
      <c r="V502" s="36"/>
    </row>
    <row r="503" spans="1:22" ht="13.5" customHeight="1" thickBot="1" x14ac:dyDescent="0.3">
      <c r="A503" s="471"/>
      <c r="B503" s="473"/>
      <c r="C503" s="474"/>
      <c r="D503" s="474"/>
      <c r="E503" s="475"/>
      <c r="F503" s="476" t="s">
        <v>21</v>
      </c>
      <c r="G503" s="476"/>
      <c r="H503" s="145">
        <f>SUM(H499,H502)/2</f>
        <v>0</v>
      </c>
      <c r="I503" s="145">
        <f t="shared" ref="I503:S503" si="212">SUM(I499,I502)/2</f>
        <v>0</v>
      </c>
      <c r="J503" s="145">
        <f t="shared" si="212"/>
        <v>0</v>
      </c>
      <c r="K503" s="145">
        <f t="shared" si="212"/>
        <v>0</v>
      </c>
      <c r="L503" s="145">
        <f t="shared" si="212"/>
        <v>0</v>
      </c>
      <c r="M503" s="145">
        <f t="shared" si="212"/>
        <v>0</v>
      </c>
      <c r="N503" s="145">
        <f t="shared" si="212"/>
        <v>0</v>
      </c>
      <c r="O503" s="145">
        <f t="shared" si="212"/>
        <v>0</v>
      </c>
      <c r="P503" s="145">
        <f t="shared" si="212"/>
        <v>0</v>
      </c>
      <c r="Q503" s="145">
        <f t="shared" si="212"/>
        <v>0</v>
      </c>
      <c r="R503" s="145">
        <f t="shared" si="212"/>
        <v>0</v>
      </c>
      <c r="S503" s="145">
        <f t="shared" si="212"/>
        <v>0</v>
      </c>
      <c r="T503" s="157"/>
      <c r="U503" s="144">
        <f>SUM(U499,U502)/2</f>
        <v>0</v>
      </c>
      <c r="V503" s="11"/>
    </row>
    <row r="504" spans="1:22" ht="13.5" customHeight="1" x14ac:dyDescent="0.25">
      <c r="A504" s="470">
        <v>75</v>
      </c>
      <c r="B504" s="472"/>
      <c r="C504" s="474"/>
      <c r="D504" s="474"/>
      <c r="E504" s="475"/>
      <c r="F504" s="319" t="s">
        <v>16</v>
      </c>
      <c r="G504" s="12" t="s">
        <v>1</v>
      </c>
      <c r="H504" s="154"/>
      <c r="I504" s="143"/>
      <c r="J504" s="143"/>
      <c r="K504" s="143"/>
      <c r="L504" s="143"/>
      <c r="M504" s="143"/>
      <c r="N504" s="155"/>
      <c r="O504" s="143"/>
      <c r="P504" s="143"/>
      <c r="Q504" s="143"/>
      <c r="R504" s="143"/>
      <c r="S504" s="143"/>
      <c r="T504" s="143">
        <f>SUM(H504:S504)</f>
        <v>0</v>
      </c>
      <c r="U504" s="143">
        <f>SUM(H504:S504)/10</f>
        <v>0</v>
      </c>
      <c r="V504" s="16"/>
    </row>
    <row r="505" spans="1:22" ht="13.5" customHeight="1" x14ac:dyDescent="0.25">
      <c r="A505" s="471"/>
      <c r="B505" s="473"/>
      <c r="C505" s="474"/>
      <c r="D505" s="474"/>
      <c r="E505" s="475"/>
      <c r="F505" s="320"/>
      <c r="G505" s="9" t="s">
        <v>2</v>
      </c>
      <c r="H505" s="76"/>
      <c r="I505" s="70"/>
      <c r="J505" s="70"/>
      <c r="K505" s="70"/>
      <c r="L505" s="70"/>
      <c r="M505" s="70"/>
      <c r="N505" s="156"/>
      <c r="O505" s="70"/>
      <c r="P505" s="70"/>
      <c r="Q505" s="70"/>
      <c r="R505" s="70"/>
      <c r="S505" s="70"/>
      <c r="T505" s="70">
        <f>SUM(H505:S505)</f>
        <v>0</v>
      </c>
      <c r="U505" s="70">
        <f>SUM(H505:S505)/23</f>
        <v>0</v>
      </c>
      <c r="V505" s="36"/>
    </row>
    <row r="506" spans="1:22" ht="13.5" customHeight="1" x14ac:dyDescent="0.25">
      <c r="A506" s="471"/>
      <c r="B506" s="473"/>
      <c r="C506" s="474"/>
      <c r="D506" s="474"/>
      <c r="E506" s="475"/>
      <c r="F506" s="321"/>
      <c r="G506" s="23" t="s">
        <v>22</v>
      </c>
      <c r="H506" s="76">
        <f t="shared" ref="H506:S506" si="213">+(H505*2+H504)/3</f>
        <v>0</v>
      </c>
      <c r="I506" s="76">
        <f t="shared" si="213"/>
        <v>0</v>
      </c>
      <c r="J506" s="76">
        <f t="shared" si="213"/>
        <v>0</v>
      </c>
      <c r="K506" s="76">
        <f t="shared" si="213"/>
        <v>0</v>
      </c>
      <c r="L506" s="76">
        <f t="shared" si="213"/>
        <v>0</v>
      </c>
      <c r="M506" s="76">
        <f t="shared" si="213"/>
        <v>0</v>
      </c>
      <c r="N506" s="76">
        <f t="shared" si="213"/>
        <v>0</v>
      </c>
      <c r="O506" s="76">
        <f t="shared" si="213"/>
        <v>0</v>
      </c>
      <c r="P506" s="76">
        <f t="shared" si="213"/>
        <v>0</v>
      </c>
      <c r="Q506" s="76">
        <f t="shared" si="213"/>
        <v>0</v>
      </c>
      <c r="R506" s="76">
        <f t="shared" si="213"/>
        <v>0</v>
      </c>
      <c r="S506" s="76">
        <f t="shared" si="213"/>
        <v>0</v>
      </c>
      <c r="T506" s="70">
        <f>SUM(G506:S506)</f>
        <v>0</v>
      </c>
      <c r="U506" s="70">
        <f>SUM(U505*2+U504)/3</f>
        <v>0</v>
      </c>
      <c r="V506" s="36"/>
    </row>
    <row r="507" spans="1:22" ht="13.5" customHeight="1" x14ac:dyDescent="0.25">
      <c r="A507" s="471"/>
      <c r="B507" s="473"/>
      <c r="C507" s="474"/>
      <c r="D507" s="474"/>
      <c r="E507" s="475"/>
      <c r="F507" s="322" t="s">
        <v>20</v>
      </c>
      <c r="G507" s="9" t="s">
        <v>1</v>
      </c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>
        <f>SUM(H507:S507)</f>
        <v>0</v>
      </c>
      <c r="U507" s="70">
        <f>SUM(H507:S507)/10</f>
        <v>0</v>
      </c>
      <c r="V507" s="36"/>
    </row>
    <row r="508" spans="1:22" ht="13.5" customHeight="1" x14ac:dyDescent="0.25">
      <c r="A508" s="471"/>
      <c r="B508" s="473"/>
      <c r="C508" s="474"/>
      <c r="D508" s="474"/>
      <c r="E508" s="475"/>
      <c r="F508" s="322"/>
      <c r="G508" s="9" t="s">
        <v>2</v>
      </c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>
        <f>SUM(H508:S508)</f>
        <v>0</v>
      </c>
      <c r="U508" s="70">
        <f>SUM(H508:S508)/23</f>
        <v>0</v>
      </c>
      <c r="V508" s="36"/>
    </row>
    <row r="509" spans="1:22" ht="13.5" customHeight="1" x14ac:dyDescent="0.25">
      <c r="A509" s="471"/>
      <c r="B509" s="473"/>
      <c r="C509" s="474"/>
      <c r="D509" s="474"/>
      <c r="E509" s="475"/>
      <c r="F509" s="322"/>
      <c r="G509" s="23" t="s">
        <v>23</v>
      </c>
      <c r="H509" s="76">
        <f t="shared" ref="H509:S509" si="214">+(H508*2+H507)/3</f>
        <v>0</v>
      </c>
      <c r="I509" s="76">
        <f t="shared" si="214"/>
        <v>0</v>
      </c>
      <c r="J509" s="76">
        <f t="shared" si="214"/>
        <v>0</v>
      </c>
      <c r="K509" s="76">
        <f t="shared" si="214"/>
        <v>0</v>
      </c>
      <c r="L509" s="76">
        <f t="shared" si="214"/>
        <v>0</v>
      </c>
      <c r="M509" s="76">
        <f t="shared" si="214"/>
        <v>0</v>
      </c>
      <c r="N509" s="76">
        <f t="shared" si="214"/>
        <v>0</v>
      </c>
      <c r="O509" s="76">
        <f t="shared" si="214"/>
        <v>0</v>
      </c>
      <c r="P509" s="76">
        <f t="shared" si="214"/>
        <v>0</v>
      </c>
      <c r="Q509" s="76">
        <f t="shared" si="214"/>
        <v>0</v>
      </c>
      <c r="R509" s="76">
        <f t="shared" si="214"/>
        <v>0</v>
      </c>
      <c r="S509" s="76">
        <f t="shared" si="214"/>
        <v>0</v>
      </c>
      <c r="T509" s="70">
        <f>SUM(G509:S509)</f>
        <v>0</v>
      </c>
      <c r="U509" s="70">
        <f>SUM(U508*2+U507)/3</f>
        <v>0</v>
      </c>
      <c r="V509" s="36"/>
    </row>
    <row r="510" spans="1:22" ht="13.5" customHeight="1" thickBot="1" x14ac:dyDescent="0.3">
      <c r="A510" s="471"/>
      <c r="B510" s="473"/>
      <c r="C510" s="474"/>
      <c r="D510" s="474"/>
      <c r="E510" s="475"/>
      <c r="F510" s="476" t="s">
        <v>21</v>
      </c>
      <c r="G510" s="476"/>
      <c r="H510" s="145">
        <f>SUM(H506,H509)/2</f>
        <v>0</v>
      </c>
      <c r="I510" s="145">
        <f t="shared" ref="I510:S510" si="215">SUM(I506,I509)/2</f>
        <v>0</v>
      </c>
      <c r="J510" s="145">
        <f t="shared" si="215"/>
        <v>0</v>
      </c>
      <c r="K510" s="145">
        <f t="shared" si="215"/>
        <v>0</v>
      </c>
      <c r="L510" s="145">
        <f t="shared" si="215"/>
        <v>0</v>
      </c>
      <c r="M510" s="145">
        <f t="shared" si="215"/>
        <v>0</v>
      </c>
      <c r="N510" s="145">
        <f t="shared" si="215"/>
        <v>0</v>
      </c>
      <c r="O510" s="145">
        <f t="shared" si="215"/>
        <v>0</v>
      </c>
      <c r="P510" s="145">
        <f t="shared" si="215"/>
        <v>0</v>
      </c>
      <c r="Q510" s="145">
        <f t="shared" si="215"/>
        <v>0</v>
      </c>
      <c r="R510" s="145">
        <f t="shared" si="215"/>
        <v>0</v>
      </c>
      <c r="S510" s="145">
        <f t="shared" si="215"/>
        <v>0</v>
      </c>
      <c r="T510" s="157"/>
      <c r="U510" s="144">
        <f>SUM(U506,U509)/2</f>
        <v>0</v>
      </c>
      <c r="V510" s="11"/>
    </row>
    <row r="511" spans="1:22" ht="13.5" customHeight="1" x14ac:dyDescent="0.25">
      <c r="A511" s="470">
        <v>76</v>
      </c>
      <c r="B511" s="472"/>
      <c r="C511" s="474"/>
      <c r="D511" s="474"/>
      <c r="E511" s="475"/>
      <c r="F511" s="319" t="s">
        <v>16</v>
      </c>
      <c r="G511" s="12" t="s">
        <v>1</v>
      </c>
      <c r="H511" s="154"/>
      <c r="I511" s="143"/>
      <c r="J511" s="143"/>
      <c r="K511" s="143"/>
      <c r="L511" s="143"/>
      <c r="M511" s="143"/>
      <c r="N511" s="155"/>
      <c r="O511" s="143"/>
      <c r="P511" s="143"/>
      <c r="Q511" s="143"/>
      <c r="R511" s="143"/>
      <c r="S511" s="143"/>
      <c r="T511" s="143">
        <f>SUM(H511:S511)</f>
        <v>0</v>
      </c>
      <c r="U511" s="143">
        <f>SUM(H511:S511)/10</f>
        <v>0</v>
      </c>
      <c r="V511" s="16"/>
    </row>
    <row r="512" spans="1:22" ht="13.5" customHeight="1" x14ac:dyDescent="0.25">
      <c r="A512" s="471"/>
      <c r="B512" s="473"/>
      <c r="C512" s="474"/>
      <c r="D512" s="474"/>
      <c r="E512" s="475"/>
      <c r="F512" s="320"/>
      <c r="G512" s="9" t="s">
        <v>2</v>
      </c>
      <c r="H512" s="76"/>
      <c r="I512" s="70"/>
      <c r="J512" s="70"/>
      <c r="K512" s="70"/>
      <c r="L512" s="70"/>
      <c r="M512" s="70"/>
      <c r="N512" s="156"/>
      <c r="O512" s="70"/>
      <c r="P512" s="70"/>
      <c r="Q512" s="70"/>
      <c r="R512" s="70"/>
      <c r="S512" s="70"/>
      <c r="T512" s="70">
        <f>SUM(H512:S512)</f>
        <v>0</v>
      </c>
      <c r="U512" s="70">
        <f>SUM(H512:S512)/23</f>
        <v>0</v>
      </c>
      <c r="V512" s="36"/>
    </row>
    <row r="513" spans="1:22" ht="13.5" customHeight="1" x14ac:dyDescent="0.25">
      <c r="A513" s="471"/>
      <c r="B513" s="473"/>
      <c r="C513" s="474"/>
      <c r="D513" s="474"/>
      <c r="E513" s="475"/>
      <c r="F513" s="321"/>
      <c r="G513" s="23" t="s">
        <v>22</v>
      </c>
      <c r="H513" s="76">
        <f t="shared" ref="H513:S513" si="216">+(H512*2+H511)/3</f>
        <v>0</v>
      </c>
      <c r="I513" s="76">
        <f t="shared" si="216"/>
        <v>0</v>
      </c>
      <c r="J513" s="76">
        <f t="shared" si="216"/>
        <v>0</v>
      </c>
      <c r="K513" s="76">
        <f t="shared" si="216"/>
        <v>0</v>
      </c>
      <c r="L513" s="76">
        <f t="shared" si="216"/>
        <v>0</v>
      </c>
      <c r="M513" s="76">
        <f t="shared" si="216"/>
        <v>0</v>
      </c>
      <c r="N513" s="76">
        <f t="shared" si="216"/>
        <v>0</v>
      </c>
      <c r="O513" s="76">
        <f t="shared" si="216"/>
        <v>0</v>
      </c>
      <c r="P513" s="76">
        <f t="shared" si="216"/>
        <v>0</v>
      </c>
      <c r="Q513" s="76">
        <f t="shared" si="216"/>
        <v>0</v>
      </c>
      <c r="R513" s="76">
        <f t="shared" si="216"/>
        <v>0</v>
      </c>
      <c r="S513" s="76">
        <f t="shared" si="216"/>
        <v>0</v>
      </c>
      <c r="T513" s="70">
        <f>SUM(G513:S513)</f>
        <v>0</v>
      </c>
      <c r="U513" s="70">
        <f>SUM(U512*2+U511)/3</f>
        <v>0</v>
      </c>
      <c r="V513" s="36"/>
    </row>
    <row r="514" spans="1:22" ht="13.5" customHeight="1" x14ac:dyDescent="0.25">
      <c r="A514" s="471"/>
      <c r="B514" s="473"/>
      <c r="C514" s="474"/>
      <c r="D514" s="474"/>
      <c r="E514" s="475"/>
      <c r="F514" s="322" t="s">
        <v>20</v>
      </c>
      <c r="G514" s="9" t="s">
        <v>1</v>
      </c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>
        <f>SUM(H514:S514)</f>
        <v>0</v>
      </c>
      <c r="U514" s="70">
        <f>SUM(H514:S514)/10</f>
        <v>0</v>
      </c>
      <c r="V514" s="36"/>
    </row>
    <row r="515" spans="1:22" ht="13.5" customHeight="1" x14ac:dyDescent="0.25">
      <c r="A515" s="471"/>
      <c r="B515" s="473"/>
      <c r="C515" s="474"/>
      <c r="D515" s="474"/>
      <c r="E515" s="475"/>
      <c r="F515" s="322"/>
      <c r="G515" s="9" t="s">
        <v>2</v>
      </c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>
        <f>SUM(H515:S515)</f>
        <v>0</v>
      </c>
      <c r="U515" s="70">
        <f>SUM(H515:S515)/23</f>
        <v>0</v>
      </c>
      <c r="V515" s="36"/>
    </row>
    <row r="516" spans="1:22" ht="13.5" customHeight="1" x14ac:dyDescent="0.25">
      <c r="A516" s="471"/>
      <c r="B516" s="473"/>
      <c r="C516" s="474"/>
      <c r="D516" s="474"/>
      <c r="E516" s="475"/>
      <c r="F516" s="322"/>
      <c r="G516" s="23" t="s">
        <v>23</v>
      </c>
      <c r="H516" s="76">
        <f t="shared" ref="H516:S516" si="217">+(H515*2+H514)/3</f>
        <v>0</v>
      </c>
      <c r="I516" s="76">
        <f t="shared" si="217"/>
        <v>0</v>
      </c>
      <c r="J516" s="76">
        <f t="shared" si="217"/>
        <v>0</v>
      </c>
      <c r="K516" s="76">
        <f t="shared" si="217"/>
        <v>0</v>
      </c>
      <c r="L516" s="76">
        <f t="shared" si="217"/>
        <v>0</v>
      </c>
      <c r="M516" s="76">
        <f t="shared" si="217"/>
        <v>0</v>
      </c>
      <c r="N516" s="76">
        <f t="shared" si="217"/>
        <v>0</v>
      </c>
      <c r="O516" s="76">
        <f t="shared" si="217"/>
        <v>0</v>
      </c>
      <c r="P516" s="76">
        <f t="shared" si="217"/>
        <v>0</v>
      </c>
      <c r="Q516" s="76">
        <f t="shared" si="217"/>
        <v>0</v>
      </c>
      <c r="R516" s="76">
        <f t="shared" si="217"/>
        <v>0</v>
      </c>
      <c r="S516" s="76">
        <f t="shared" si="217"/>
        <v>0</v>
      </c>
      <c r="T516" s="70">
        <f>SUM(G516:S516)</f>
        <v>0</v>
      </c>
      <c r="U516" s="70">
        <f>SUM(U515*2+U514)/3</f>
        <v>0</v>
      </c>
      <c r="V516" s="36"/>
    </row>
    <row r="517" spans="1:22" ht="13.5" customHeight="1" thickBot="1" x14ac:dyDescent="0.3">
      <c r="A517" s="471"/>
      <c r="B517" s="473"/>
      <c r="C517" s="474"/>
      <c r="D517" s="474"/>
      <c r="E517" s="475"/>
      <c r="F517" s="476" t="s">
        <v>21</v>
      </c>
      <c r="G517" s="476"/>
      <c r="H517" s="145">
        <f>SUM(H513,H516)/2</f>
        <v>0</v>
      </c>
      <c r="I517" s="145">
        <f t="shared" ref="I517:S517" si="218">SUM(I513,I516)/2</f>
        <v>0</v>
      </c>
      <c r="J517" s="145">
        <f t="shared" si="218"/>
        <v>0</v>
      </c>
      <c r="K517" s="145">
        <f t="shared" si="218"/>
        <v>0</v>
      </c>
      <c r="L517" s="145">
        <f t="shared" si="218"/>
        <v>0</v>
      </c>
      <c r="M517" s="145">
        <f t="shared" si="218"/>
        <v>0</v>
      </c>
      <c r="N517" s="145">
        <f t="shared" si="218"/>
        <v>0</v>
      </c>
      <c r="O517" s="145">
        <f t="shared" si="218"/>
        <v>0</v>
      </c>
      <c r="P517" s="145">
        <f t="shared" si="218"/>
        <v>0</v>
      </c>
      <c r="Q517" s="145">
        <f t="shared" si="218"/>
        <v>0</v>
      </c>
      <c r="R517" s="145">
        <f t="shared" si="218"/>
        <v>0</v>
      </c>
      <c r="S517" s="145">
        <f t="shared" si="218"/>
        <v>0</v>
      </c>
      <c r="T517" s="157"/>
      <c r="U517" s="144">
        <f>SUM(U513,U516)/2</f>
        <v>0</v>
      </c>
      <c r="V517" s="11"/>
    </row>
    <row r="518" spans="1:22" ht="13.5" customHeight="1" x14ac:dyDescent="0.25">
      <c r="A518" s="470">
        <v>77</v>
      </c>
      <c r="B518" s="472"/>
      <c r="C518" s="474"/>
      <c r="D518" s="474"/>
      <c r="E518" s="475"/>
      <c r="F518" s="319" t="s">
        <v>16</v>
      </c>
      <c r="G518" s="12" t="s">
        <v>1</v>
      </c>
      <c r="H518" s="154"/>
      <c r="I518" s="143"/>
      <c r="J518" s="143"/>
      <c r="K518" s="143"/>
      <c r="L518" s="143"/>
      <c r="M518" s="143"/>
      <c r="N518" s="155"/>
      <c r="O518" s="143"/>
      <c r="P518" s="143"/>
      <c r="Q518" s="143"/>
      <c r="R518" s="143"/>
      <c r="S518" s="143"/>
      <c r="T518" s="143">
        <f>SUM(H518:S518)</f>
        <v>0</v>
      </c>
      <c r="U518" s="143">
        <f>SUM(H518:S518)/10</f>
        <v>0</v>
      </c>
      <c r="V518" s="16"/>
    </row>
    <row r="519" spans="1:22" ht="13.5" customHeight="1" x14ac:dyDescent="0.25">
      <c r="A519" s="471"/>
      <c r="B519" s="473"/>
      <c r="C519" s="474"/>
      <c r="D519" s="474"/>
      <c r="E519" s="475"/>
      <c r="F519" s="320"/>
      <c r="G519" s="9" t="s">
        <v>2</v>
      </c>
      <c r="H519" s="76"/>
      <c r="I519" s="70"/>
      <c r="J519" s="70"/>
      <c r="K519" s="70"/>
      <c r="L519" s="70"/>
      <c r="M519" s="70"/>
      <c r="N519" s="156"/>
      <c r="O519" s="70"/>
      <c r="P519" s="70"/>
      <c r="Q519" s="70"/>
      <c r="R519" s="70"/>
      <c r="S519" s="70"/>
      <c r="T519" s="70">
        <f>SUM(H519:S519)</f>
        <v>0</v>
      </c>
      <c r="U519" s="70">
        <f>SUM(H519:S519)/23</f>
        <v>0</v>
      </c>
      <c r="V519" s="36"/>
    </row>
    <row r="520" spans="1:22" ht="13.5" customHeight="1" x14ac:dyDescent="0.25">
      <c r="A520" s="471"/>
      <c r="B520" s="473"/>
      <c r="C520" s="474"/>
      <c r="D520" s="474"/>
      <c r="E520" s="475"/>
      <c r="F520" s="321"/>
      <c r="G520" s="23" t="s">
        <v>22</v>
      </c>
      <c r="H520" s="76">
        <f t="shared" ref="H520:S520" si="219">+(H519*2+H518)/3</f>
        <v>0</v>
      </c>
      <c r="I520" s="76">
        <f t="shared" si="219"/>
        <v>0</v>
      </c>
      <c r="J520" s="76">
        <f t="shared" si="219"/>
        <v>0</v>
      </c>
      <c r="K520" s="76">
        <f t="shared" si="219"/>
        <v>0</v>
      </c>
      <c r="L520" s="76">
        <f t="shared" si="219"/>
        <v>0</v>
      </c>
      <c r="M520" s="76">
        <f t="shared" si="219"/>
        <v>0</v>
      </c>
      <c r="N520" s="76">
        <f t="shared" si="219"/>
        <v>0</v>
      </c>
      <c r="O520" s="76">
        <f t="shared" si="219"/>
        <v>0</v>
      </c>
      <c r="P520" s="76">
        <f t="shared" si="219"/>
        <v>0</v>
      </c>
      <c r="Q520" s="76">
        <f t="shared" si="219"/>
        <v>0</v>
      </c>
      <c r="R520" s="76">
        <f t="shared" si="219"/>
        <v>0</v>
      </c>
      <c r="S520" s="76">
        <f t="shared" si="219"/>
        <v>0</v>
      </c>
      <c r="T520" s="70">
        <f>SUM(G520:S520)</f>
        <v>0</v>
      </c>
      <c r="U520" s="70">
        <f>SUM(U519*2+U518)/3</f>
        <v>0</v>
      </c>
      <c r="V520" s="36"/>
    </row>
    <row r="521" spans="1:22" ht="13.5" customHeight="1" x14ac:dyDescent="0.25">
      <c r="A521" s="471"/>
      <c r="B521" s="473"/>
      <c r="C521" s="474"/>
      <c r="D521" s="474"/>
      <c r="E521" s="475"/>
      <c r="F521" s="322" t="s">
        <v>20</v>
      </c>
      <c r="G521" s="9" t="s">
        <v>1</v>
      </c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>
        <f>SUM(H521:S521)</f>
        <v>0</v>
      </c>
      <c r="U521" s="70">
        <f>SUM(H521:S521)/10</f>
        <v>0</v>
      </c>
      <c r="V521" s="36"/>
    </row>
    <row r="522" spans="1:22" ht="13.5" customHeight="1" x14ac:dyDescent="0.25">
      <c r="A522" s="471"/>
      <c r="B522" s="473"/>
      <c r="C522" s="474"/>
      <c r="D522" s="474"/>
      <c r="E522" s="475"/>
      <c r="F522" s="322"/>
      <c r="G522" s="9" t="s">
        <v>2</v>
      </c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>
        <f>SUM(H522:S522)</f>
        <v>0</v>
      </c>
      <c r="U522" s="70">
        <f>SUM(H522:S522)/23</f>
        <v>0</v>
      </c>
      <c r="V522" s="36"/>
    </row>
    <row r="523" spans="1:22" ht="13.5" customHeight="1" x14ac:dyDescent="0.25">
      <c r="A523" s="471"/>
      <c r="B523" s="473"/>
      <c r="C523" s="474"/>
      <c r="D523" s="474"/>
      <c r="E523" s="475"/>
      <c r="F523" s="322"/>
      <c r="G523" s="23" t="s">
        <v>23</v>
      </c>
      <c r="H523" s="76">
        <f t="shared" ref="H523:S523" si="220">+(H522*2+H521)/3</f>
        <v>0</v>
      </c>
      <c r="I523" s="76">
        <f t="shared" si="220"/>
        <v>0</v>
      </c>
      <c r="J523" s="76">
        <f t="shared" si="220"/>
        <v>0</v>
      </c>
      <c r="K523" s="76">
        <f t="shared" si="220"/>
        <v>0</v>
      </c>
      <c r="L523" s="76">
        <f t="shared" si="220"/>
        <v>0</v>
      </c>
      <c r="M523" s="76">
        <f t="shared" si="220"/>
        <v>0</v>
      </c>
      <c r="N523" s="76">
        <f t="shared" si="220"/>
        <v>0</v>
      </c>
      <c r="O523" s="76">
        <f t="shared" si="220"/>
        <v>0</v>
      </c>
      <c r="P523" s="76">
        <f t="shared" si="220"/>
        <v>0</v>
      </c>
      <c r="Q523" s="76">
        <f t="shared" si="220"/>
        <v>0</v>
      </c>
      <c r="R523" s="76">
        <f t="shared" si="220"/>
        <v>0</v>
      </c>
      <c r="S523" s="76">
        <f t="shared" si="220"/>
        <v>0</v>
      </c>
      <c r="T523" s="70">
        <f>SUM(G523:S523)</f>
        <v>0</v>
      </c>
      <c r="U523" s="70">
        <f>SUM(U522*2+U521)/3</f>
        <v>0</v>
      </c>
      <c r="V523" s="36"/>
    </row>
    <row r="524" spans="1:22" ht="13.5" customHeight="1" thickBot="1" x14ac:dyDescent="0.3">
      <c r="A524" s="471"/>
      <c r="B524" s="473"/>
      <c r="C524" s="474"/>
      <c r="D524" s="474"/>
      <c r="E524" s="475"/>
      <c r="F524" s="476" t="s">
        <v>21</v>
      </c>
      <c r="G524" s="476"/>
      <c r="H524" s="145">
        <f>SUM(H520,H523)/2</f>
        <v>0</v>
      </c>
      <c r="I524" s="145">
        <f t="shared" ref="I524:S524" si="221">SUM(I520,I523)/2</f>
        <v>0</v>
      </c>
      <c r="J524" s="145">
        <f t="shared" si="221"/>
        <v>0</v>
      </c>
      <c r="K524" s="145">
        <f t="shared" si="221"/>
        <v>0</v>
      </c>
      <c r="L524" s="145">
        <f t="shared" si="221"/>
        <v>0</v>
      </c>
      <c r="M524" s="145">
        <f t="shared" si="221"/>
        <v>0</v>
      </c>
      <c r="N524" s="145">
        <f t="shared" si="221"/>
        <v>0</v>
      </c>
      <c r="O524" s="145">
        <f t="shared" si="221"/>
        <v>0</v>
      </c>
      <c r="P524" s="145">
        <f t="shared" si="221"/>
        <v>0</v>
      </c>
      <c r="Q524" s="145">
        <f t="shared" si="221"/>
        <v>0</v>
      </c>
      <c r="R524" s="145">
        <f t="shared" si="221"/>
        <v>0</v>
      </c>
      <c r="S524" s="145">
        <f t="shared" si="221"/>
        <v>0</v>
      </c>
      <c r="T524" s="157"/>
      <c r="U524" s="144">
        <f>SUM(U520,U523)/2</f>
        <v>0</v>
      </c>
      <c r="V524" s="11"/>
    </row>
    <row r="525" spans="1:22" ht="13.5" customHeight="1" x14ac:dyDescent="0.25">
      <c r="A525" s="470">
        <v>78</v>
      </c>
      <c r="B525" s="472"/>
      <c r="C525" s="474"/>
      <c r="D525" s="474"/>
      <c r="E525" s="475"/>
      <c r="F525" s="319" t="s">
        <v>16</v>
      </c>
      <c r="G525" s="12" t="s">
        <v>1</v>
      </c>
      <c r="H525" s="154"/>
      <c r="I525" s="143"/>
      <c r="J525" s="143"/>
      <c r="K525" s="143"/>
      <c r="L525" s="143"/>
      <c r="M525" s="143"/>
      <c r="N525" s="155"/>
      <c r="O525" s="143"/>
      <c r="P525" s="143"/>
      <c r="Q525" s="143"/>
      <c r="R525" s="143"/>
      <c r="S525" s="143"/>
      <c r="T525" s="143">
        <f>SUM(H525:S525)</f>
        <v>0</v>
      </c>
      <c r="U525" s="143">
        <f>SUM(H525:S525)/10</f>
        <v>0</v>
      </c>
      <c r="V525" s="16"/>
    </row>
    <row r="526" spans="1:22" ht="13.5" customHeight="1" x14ac:dyDescent="0.25">
      <c r="A526" s="471"/>
      <c r="B526" s="473"/>
      <c r="C526" s="474"/>
      <c r="D526" s="474"/>
      <c r="E526" s="475"/>
      <c r="F526" s="320"/>
      <c r="G526" s="9" t="s">
        <v>2</v>
      </c>
      <c r="H526" s="76"/>
      <c r="I526" s="70"/>
      <c r="J526" s="70"/>
      <c r="K526" s="70"/>
      <c r="L526" s="70"/>
      <c r="M526" s="70"/>
      <c r="N526" s="156"/>
      <c r="O526" s="70"/>
      <c r="P526" s="70"/>
      <c r="Q526" s="70"/>
      <c r="R526" s="70"/>
      <c r="S526" s="70"/>
      <c r="T526" s="70">
        <f>SUM(H526:S526)</f>
        <v>0</v>
      </c>
      <c r="U526" s="70">
        <f>SUM(H526:S526)/23</f>
        <v>0</v>
      </c>
      <c r="V526" s="36"/>
    </row>
    <row r="527" spans="1:22" ht="13.5" customHeight="1" x14ac:dyDescent="0.25">
      <c r="A527" s="471"/>
      <c r="B527" s="473"/>
      <c r="C527" s="474"/>
      <c r="D527" s="474"/>
      <c r="E527" s="475"/>
      <c r="F527" s="321"/>
      <c r="G527" s="23" t="s">
        <v>22</v>
      </c>
      <c r="H527" s="76">
        <f t="shared" ref="H527:S527" si="222">+(H526*2+H525)/3</f>
        <v>0</v>
      </c>
      <c r="I527" s="76">
        <f t="shared" si="222"/>
        <v>0</v>
      </c>
      <c r="J527" s="76">
        <f t="shared" si="222"/>
        <v>0</v>
      </c>
      <c r="K527" s="76">
        <f t="shared" si="222"/>
        <v>0</v>
      </c>
      <c r="L527" s="76">
        <f t="shared" si="222"/>
        <v>0</v>
      </c>
      <c r="M527" s="76">
        <f t="shared" si="222"/>
        <v>0</v>
      </c>
      <c r="N527" s="76">
        <f t="shared" si="222"/>
        <v>0</v>
      </c>
      <c r="O527" s="76">
        <f t="shared" si="222"/>
        <v>0</v>
      </c>
      <c r="P527" s="76">
        <f t="shared" si="222"/>
        <v>0</v>
      </c>
      <c r="Q527" s="76">
        <f t="shared" si="222"/>
        <v>0</v>
      </c>
      <c r="R527" s="76">
        <f t="shared" si="222"/>
        <v>0</v>
      </c>
      <c r="S527" s="76">
        <f t="shared" si="222"/>
        <v>0</v>
      </c>
      <c r="T527" s="70">
        <f>SUM(G527:S527)</f>
        <v>0</v>
      </c>
      <c r="U527" s="70">
        <f>SUM(U526*2+U525)/3</f>
        <v>0</v>
      </c>
      <c r="V527" s="36"/>
    </row>
    <row r="528" spans="1:22" ht="13.5" customHeight="1" x14ac:dyDescent="0.25">
      <c r="A528" s="471"/>
      <c r="B528" s="473"/>
      <c r="C528" s="474"/>
      <c r="D528" s="474"/>
      <c r="E528" s="475"/>
      <c r="F528" s="322" t="s">
        <v>20</v>
      </c>
      <c r="G528" s="9" t="s">
        <v>1</v>
      </c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>
        <f>SUM(H528:S528)</f>
        <v>0</v>
      </c>
      <c r="U528" s="70">
        <f>SUM(H528:S528)/10</f>
        <v>0</v>
      </c>
      <c r="V528" s="36"/>
    </row>
    <row r="529" spans="1:22" ht="13.5" customHeight="1" x14ac:dyDescent="0.25">
      <c r="A529" s="471"/>
      <c r="B529" s="473"/>
      <c r="C529" s="474"/>
      <c r="D529" s="474"/>
      <c r="E529" s="475"/>
      <c r="F529" s="322"/>
      <c r="G529" s="9" t="s">
        <v>2</v>
      </c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>
        <f>SUM(H529:S529)</f>
        <v>0</v>
      </c>
      <c r="U529" s="70">
        <f>SUM(H529:S529)/23</f>
        <v>0</v>
      </c>
      <c r="V529" s="36"/>
    </row>
    <row r="530" spans="1:22" ht="13.5" customHeight="1" x14ac:dyDescent="0.25">
      <c r="A530" s="471"/>
      <c r="B530" s="473"/>
      <c r="C530" s="474"/>
      <c r="D530" s="474"/>
      <c r="E530" s="475"/>
      <c r="F530" s="322"/>
      <c r="G530" s="23" t="s">
        <v>23</v>
      </c>
      <c r="H530" s="76">
        <f t="shared" ref="H530:S530" si="223">+(H529*2+H528)/3</f>
        <v>0</v>
      </c>
      <c r="I530" s="76">
        <f t="shared" si="223"/>
        <v>0</v>
      </c>
      <c r="J530" s="76">
        <f t="shared" si="223"/>
        <v>0</v>
      </c>
      <c r="K530" s="76">
        <f t="shared" si="223"/>
        <v>0</v>
      </c>
      <c r="L530" s="76">
        <f t="shared" si="223"/>
        <v>0</v>
      </c>
      <c r="M530" s="76">
        <f t="shared" si="223"/>
        <v>0</v>
      </c>
      <c r="N530" s="76">
        <f t="shared" si="223"/>
        <v>0</v>
      </c>
      <c r="O530" s="76">
        <f t="shared" si="223"/>
        <v>0</v>
      </c>
      <c r="P530" s="76">
        <f t="shared" si="223"/>
        <v>0</v>
      </c>
      <c r="Q530" s="76">
        <f t="shared" si="223"/>
        <v>0</v>
      </c>
      <c r="R530" s="76">
        <f t="shared" si="223"/>
        <v>0</v>
      </c>
      <c r="S530" s="76">
        <f t="shared" si="223"/>
        <v>0</v>
      </c>
      <c r="T530" s="70">
        <f>SUM(G530:S530)</f>
        <v>0</v>
      </c>
      <c r="U530" s="70">
        <f>SUM(U529*2+U528)/3</f>
        <v>0</v>
      </c>
      <c r="V530" s="36"/>
    </row>
    <row r="531" spans="1:22" ht="13.5" customHeight="1" thickBot="1" x14ac:dyDescent="0.3">
      <c r="A531" s="471"/>
      <c r="B531" s="473"/>
      <c r="C531" s="474"/>
      <c r="D531" s="474"/>
      <c r="E531" s="475"/>
      <c r="F531" s="476" t="s">
        <v>21</v>
      </c>
      <c r="G531" s="476"/>
      <c r="H531" s="145">
        <f>SUM(H527,H530)/2</f>
        <v>0</v>
      </c>
      <c r="I531" s="145">
        <f t="shared" ref="I531:S531" si="224">SUM(I527,I530)/2</f>
        <v>0</v>
      </c>
      <c r="J531" s="145">
        <f t="shared" si="224"/>
        <v>0</v>
      </c>
      <c r="K531" s="145">
        <f t="shared" si="224"/>
        <v>0</v>
      </c>
      <c r="L531" s="145">
        <f t="shared" si="224"/>
        <v>0</v>
      </c>
      <c r="M531" s="145">
        <f t="shared" si="224"/>
        <v>0</v>
      </c>
      <c r="N531" s="145">
        <f t="shared" si="224"/>
        <v>0</v>
      </c>
      <c r="O531" s="145">
        <f t="shared" si="224"/>
        <v>0</v>
      </c>
      <c r="P531" s="145">
        <f t="shared" si="224"/>
        <v>0</v>
      </c>
      <c r="Q531" s="145">
        <f t="shared" si="224"/>
        <v>0</v>
      </c>
      <c r="R531" s="145">
        <f t="shared" si="224"/>
        <v>0</v>
      </c>
      <c r="S531" s="145">
        <f t="shared" si="224"/>
        <v>0</v>
      </c>
      <c r="T531" s="157"/>
      <c r="U531" s="144">
        <f>SUM(U527,U530)/2</f>
        <v>0</v>
      </c>
      <c r="V531" s="11"/>
    </row>
    <row r="532" spans="1:22" ht="13.5" customHeight="1" x14ac:dyDescent="0.25">
      <c r="A532" s="470">
        <v>79</v>
      </c>
      <c r="B532" s="472"/>
      <c r="C532" s="474"/>
      <c r="D532" s="474"/>
      <c r="E532" s="475"/>
      <c r="F532" s="319" t="s">
        <v>16</v>
      </c>
      <c r="G532" s="12" t="s">
        <v>1</v>
      </c>
      <c r="H532" s="154"/>
      <c r="I532" s="143"/>
      <c r="J532" s="143"/>
      <c r="K532" s="143"/>
      <c r="L532" s="143"/>
      <c r="M532" s="143"/>
      <c r="N532" s="155"/>
      <c r="O532" s="143"/>
      <c r="P532" s="143"/>
      <c r="Q532" s="143"/>
      <c r="R532" s="143"/>
      <c r="S532" s="143"/>
      <c r="T532" s="143">
        <f>SUM(H532:S532)</f>
        <v>0</v>
      </c>
      <c r="U532" s="143">
        <f>SUM(H532:S532)/10</f>
        <v>0</v>
      </c>
      <c r="V532" s="16"/>
    </row>
    <row r="533" spans="1:22" ht="13.5" customHeight="1" x14ac:dyDescent="0.25">
      <c r="A533" s="471"/>
      <c r="B533" s="473"/>
      <c r="C533" s="474"/>
      <c r="D533" s="474"/>
      <c r="E533" s="475"/>
      <c r="F533" s="320"/>
      <c r="G533" s="9" t="s">
        <v>2</v>
      </c>
      <c r="H533" s="76"/>
      <c r="I533" s="70"/>
      <c r="J533" s="70"/>
      <c r="K533" s="70"/>
      <c r="L533" s="70"/>
      <c r="M533" s="70"/>
      <c r="N533" s="156"/>
      <c r="O533" s="70"/>
      <c r="P533" s="70"/>
      <c r="Q533" s="70"/>
      <c r="R533" s="70"/>
      <c r="S533" s="70"/>
      <c r="T533" s="70">
        <f>SUM(H533:S533)</f>
        <v>0</v>
      </c>
      <c r="U533" s="70">
        <f>SUM(H533:S533)/23</f>
        <v>0</v>
      </c>
      <c r="V533" s="36"/>
    </row>
    <row r="534" spans="1:22" ht="13.5" customHeight="1" x14ac:dyDescent="0.25">
      <c r="A534" s="471"/>
      <c r="B534" s="473"/>
      <c r="C534" s="474"/>
      <c r="D534" s="474"/>
      <c r="E534" s="475"/>
      <c r="F534" s="321"/>
      <c r="G534" s="23" t="s">
        <v>22</v>
      </c>
      <c r="H534" s="76">
        <f t="shared" ref="H534:S534" si="225">+(H533*2+H532)/3</f>
        <v>0</v>
      </c>
      <c r="I534" s="76">
        <f t="shared" si="225"/>
        <v>0</v>
      </c>
      <c r="J534" s="76">
        <f t="shared" si="225"/>
        <v>0</v>
      </c>
      <c r="K534" s="76">
        <f t="shared" si="225"/>
        <v>0</v>
      </c>
      <c r="L534" s="76">
        <f t="shared" si="225"/>
        <v>0</v>
      </c>
      <c r="M534" s="76">
        <f t="shared" si="225"/>
        <v>0</v>
      </c>
      <c r="N534" s="76">
        <f t="shared" si="225"/>
        <v>0</v>
      </c>
      <c r="O534" s="76">
        <f t="shared" si="225"/>
        <v>0</v>
      </c>
      <c r="P534" s="76">
        <f t="shared" si="225"/>
        <v>0</v>
      </c>
      <c r="Q534" s="76">
        <f t="shared" si="225"/>
        <v>0</v>
      </c>
      <c r="R534" s="76">
        <f t="shared" si="225"/>
        <v>0</v>
      </c>
      <c r="S534" s="76">
        <f t="shared" si="225"/>
        <v>0</v>
      </c>
      <c r="T534" s="70">
        <f>SUM(G534:S534)</f>
        <v>0</v>
      </c>
      <c r="U534" s="70">
        <f>SUM(U533*2+U532)/3</f>
        <v>0</v>
      </c>
      <c r="V534" s="36"/>
    </row>
    <row r="535" spans="1:22" ht="13.5" customHeight="1" x14ac:dyDescent="0.25">
      <c r="A535" s="471"/>
      <c r="B535" s="473"/>
      <c r="C535" s="474"/>
      <c r="D535" s="474"/>
      <c r="E535" s="475"/>
      <c r="F535" s="322" t="s">
        <v>20</v>
      </c>
      <c r="G535" s="9" t="s">
        <v>1</v>
      </c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>
        <f>SUM(H535:S535)</f>
        <v>0</v>
      </c>
      <c r="U535" s="70">
        <f>SUM(H535:S535)/10</f>
        <v>0</v>
      </c>
      <c r="V535" s="36"/>
    </row>
    <row r="536" spans="1:22" ht="13.5" customHeight="1" x14ac:dyDescent="0.25">
      <c r="A536" s="471"/>
      <c r="B536" s="473"/>
      <c r="C536" s="474"/>
      <c r="D536" s="474"/>
      <c r="E536" s="475"/>
      <c r="F536" s="322"/>
      <c r="G536" s="9" t="s">
        <v>2</v>
      </c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>
        <f>SUM(H536:S536)</f>
        <v>0</v>
      </c>
      <c r="U536" s="70">
        <f>SUM(H536:S536)/23</f>
        <v>0</v>
      </c>
      <c r="V536" s="36"/>
    </row>
    <row r="537" spans="1:22" ht="13.5" customHeight="1" x14ac:dyDescent="0.25">
      <c r="A537" s="471"/>
      <c r="B537" s="473"/>
      <c r="C537" s="474"/>
      <c r="D537" s="474"/>
      <c r="E537" s="475"/>
      <c r="F537" s="322"/>
      <c r="G537" s="23" t="s">
        <v>23</v>
      </c>
      <c r="H537" s="76">
        <f t="shared" ref="H537:S537" si="226">+(H536*2+H535)/3</f>
        <v>0</v>
      </c>
      <c r="I537" s="76">
        <f t="shared" si="226"/>
        <v>0</v>
      </c>
      <c r="J537" s="76">
        <f t="shared" si="226"/>
        <v>0</v>
      </c>
      <c r="K537" s="76">
        <f t="shared" si="226"/>
        <v>0</v>
      </c>
      <c r="L537" s="76">
        <f t="shared" si="226"/>
        <v>0</v>
      </c>
      <c r="M537" s="76">
        <f t="shared" si="226"/>
        <v>0</v>
      </c>
      <c r="N537" s="76">
        <f t="shared" si="226"/>
        <v>0</v>
      </c>
      <c r="O537" s="76">
        <f t="shared" si="226"/>
        <v>0</v>
      </c>
      <c r="P537" s="76">
        <f t="shared" si="226"/>
        <v>0</v>
      </c>
      <c r="Q537" s="76">
        <f t="shared" si="226"/>
        <v>0</v>
      </c>
      <c r="R537" s="76">
        <f t="shared" si="226"/>
        <v>0</v>
      </c>
      <c r="S537" s="76">
        <f t="shared" si="226"/>
        <v>0</v>
      </c>
      <c r="T537" s="70">
        <f>SUM(G537:S537)</f>
        <v>0</v>
      </c>
      <c r="U537" s="70">
        <f>SUM(U536*2+U535)/3</f>
        <v>0</v>
      </c>
      <c r="V537" s="36"/>
    </row>
    <row r="538" spans="1:22" ht="13.5" customHeight="1" thickBot="1" x14ac:dyDescent="0.3">
      <c r="A538" s="471"/>
      <c r="B538" s="473"/>
      <c r="C538" s="474"/>
      <c r="D538" s="474"/>
      <c r="E538" s="475"/>
      <c r="F538" s="476" t="s">
        <v>21</v>
      </c>
      <c r="G538" s="476"/>
      <c r="H538" s="145">
        <f>SUM(H534,H537)/2</f>
        <v>0</v>
      </c>
      <c r="I538" s="145">
        <f t="shared" ref="I538:S538" si="227">SUM(I534,I537)/2</f>
        <v>0</v>
      </c>
      <c r="J538" s="145">
        <f t="shared" si="227"/>
        <v>0</v>
      </c>
      <c r="K538" s="145">
        <f t="shared" si="227"/>
        <v>0</v>
      </c>
      <c r="L538" s="145">
        <f t="shared" si="227"/>
        <v>0</v>
      </c>
      <c r="M538" s="145">
        <f t="shared" si="227"/>
        <v>0</v>
      </c>
      <c r="N538" s="145">
        <f t="shared" si="227"/>
        <v>0</v>
      </c>
      <c r="O538" s="145">
        <f t="shared" si="227"/>
        <v>0</v>
      </c>
      <c r="P538" s="145">
        <f t="shared" si="227"/>
        <v>0</v>
      </c>
      <c r="Q538" s="145">
        <f t="shared" si="227"/>
        <v>0</v>
      </c>
      <c r="R538" s="145">
        <f t="shared" si="227"/>
        <v>0</v>
      </c>
      <c r="S538" s="145">
        <f t="shared" si="227"/>
        <v>0</v>
      </c>
      <c r="T538" s="157"/>
      <c r="U538" s="144">
        <f>SUM(U534,U537)/2</f>
        <v>0</v>
      </c>
      <c r="V538" s="11"/>
    </row>
    <row r="539" spans="1:22" ht="13.5" customHeight="1" x14ac:dyDescent="0.25">
      <c r="A539" s="470">
        <v>80</v>
      </c>
      <c r="B539" s="472"/>
      <c r="C539" s="474"/>
      <c r="D539" s="474"/>
      <c r="E539" s="475"/>
      <c r="F539" s="319" t="s">
        <v>16</v>
      </c>
      <c r="G539" s="12" t="s">
        <v>1</v>
      </c>
      <c r="H539" s="154"/>
      <c r="I539" s="143"/>
      <c r="J539" s="143"/>
      <c r="K539" s="143"/>
      <c r="L539" s="143"/>
      <c r="M539" s="143"/>
      <c r="N539" s="155"/>
      <c r="O539" s="143"/>
      <c r="P539" s="143"/>
      <c r="Q539" s="143"/>
      <c r="R539" s="143"/>
      <c r="S539" s="143"/>
      <c r="T539" s="143">
        <f>SUM(H539:S539)</f>
        <v>0</v>
      </c>
      <c r="U539" s="143">
        <f>SUM(H539:S539)/10</f>
        <v>0</v>
      </c>
      <c r="V539" s="16"/>
    </row>
    <row r="540" spans="1:22" ht="13.5" customHeight="1" x14ac:dyDescent="0.25">
      <c r="A540" s="471"/>
      <c r="B540" s="473"/>
      <c r="C540" s="474"/>
      <c r="D540" s="474"/>
      <c r="E540" s="475"/>
      <c r="F540" s="320"/>
      <c r="G540" s="9" t="s">
        <v>2</v>
      </c>
      <c r="H540" s="76"/>
      <c r="I540" s="70"/>
      <c r="J540" s="70"/>
      <c r="K540" s="70"/>
      <c r="L540" s="70"/>
      <c r="M540" s="70"/>
      <c r="N540" s="156"/>
      <c r="O540" s="70"/>
      <c r="P540" s="70"/>
      <c r="Q540" s="70"/>
      <c r="R540" s="70"/>
      <c r="S540" s="70"/>
      <c r="T540" s="70">
        <f>SUM(H540:S540)</f>
        <v>0</v>
      </c>
      <c r="U540" s="70">
        <f>SUM(H540:S540)/23</f>
        <v>0</v>
      </c>
      <c r="V540" s="36"/>
    </row>
    <row r="541" spans="1:22" ht="13.5" customHeight="1" x14ac:dyDescent="0.25">
      <c r="A541" s="471"/>
      <c r="B541" s="473"/>
      <c r="C541" s="474"/>
      <c r="D541" s="474"/>
      <c r="E541" s="475"/>
      <c r="F541" s="321"/>
      <c r="G541" s="23" t="s">
        <v>22</v>
      </c>
      <c r="H541" s="76">
        <f t="shared" ref="H541:S541" si="228">+(H540*2+H539)/3</f>
        <v>0</v>
      </c>
      <c r="I541" s="76">
        <f t="shared" si="228"/>
        <v>0</v>
      </c>
      <c r="J541" s="76">
        <f t="shared" si="228"/>
        <v>0</v>
      </c>
      <c r="K541" s="76">
        <f t="shared" si="228"/>
        <v>0</v>
      </c>
      <c r="L541" s="76">
        <f t="shared" si="228"/>
        <v>0</v>
      </c>
      <c r="M541" s="76">
        <f t="shared" si="228"/>
        <v>0</v>
      </c>
      <c r="N541" s="76">
        <f t="shared" si="228"/>
        <v>0</v>
      </c>
      <c r="O541" s="76">
        <f t="shared" si="228"/>
        <v>0</v>
      </c>
      <c r="P541" s="76">
        <f t="shared" si="228"/>
        <v>0</v>
      </c>
      <c r="Q541" s="76">
        <f t="shared" si="228"/>
        <v>0</v>
      </c>
      <c r="R541" s="76">
        <f t="shared" si="228"/>
        <v>0</v>
      </c>
      <c r="S541" s="76">
        <f t="shared" si="228"/>
        <v>0</v>
      </c>
      <c r="T541" s="70">
        <f>SUM(G541:S541)</f>
        <v>0</v>
      </c>
      <c r="U541" s="70">
        <f>SUM(U540*2+U539)/3</f>
        <v>0</v>
      </c>
      <c r="V541" s="36"/>
    </row>
    <row r="542" spans="1:22" ht="13.5" customHeight="1" x14ac:dyDescent="0.25">
      <c r="A542" s="471"/>
      <c r="B542" s="473"/>
      <c r="C542" s="474"/>
      <c r="D542" s="474"/>
      <c r="E542" s="475"/>
      <c r="F542" s="322" t="s">
        <v>20</v>
      </c>
      <c r="G542" s="9" t="s">
        <v>1</v>
      </c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>
        <f>SUM(H542:S542)</f>
        <v>0</v>
      </c>
      <c r="U542" s="70">
        <f>SUM(H542:S542)/10</f>
        <v>0</v>
      </c>
      <c r="V542" s="36"/>
    </row>
    <row r="543" spans="1:22" ht="13.5" customHeight="1" x14ac:dyDescent="0.25">
      <c r="A543" s="471"/>
      <c r="B543" s="473"/>
      <c r="C543" s="474"/>
      <c r="D543" s="474"/>
      <c r="E543" s="475"/>
      <c r="F543" s="322"/>
      <c r="G543" s="9" t="s">
        <v>2</v>
      </c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>
        <f>SUM(H543:S543)</f>
        <v>0</v>
      </c>
      <c r="U543" s="70">
        <f>SUM(H543:S543)/23</f>
        <v>0</v>
      </c>
      <c r="V543" s="36"/>
    </row>
    <row r="544" spans="1:22" ht="13.5" customHeight="1" x14ac:dyDescent="0.25">
      <c r="A544" s="471"/>
      <c r="B544" s="473"/>
      <c r="C544" s="474"/>
      <c r="D544" s="474"/>
      <c r="E544" s="475"/>
      <c r="F544" s="322"/>
      <c r="G544" s="23" t="s">
        <v>23</v>
      </c>
      <c r="H544" s="76">
        <f t="shared" ref="H544:S544" si="229">+(H543*2+H542)/3</f>
        <v>0</v>
      </c>
      <c r="I544" s="76">
        <f t="shared" si="229"/>
        <v>0</v>
      </c>
      <c r="J544" s="76">
        <f t="shared" si="229"/>
        <v>0</v>
      </c>
      <c r="K544" s="76">
        <f t="shared" si="229"/>
        <v>0</v>
      </c>
      <c r="L544" s="76">
        <f t="shared" si="229"/>
        <v>0</v>
      </c>
      <c r="M544" s="76">
        <f t="shared" si="229"/>
        <v>0</v>
      </c>
      <c r="N544" s="76">
        <f t="shared" si="229"/>
        <v>0</v>
      </c>
      <c r="O544" s="76">
        <f t="shared" si="229"/>
        <v>0</v>
      </c>
      <c r="P544" s="76">
        <f t="shared" si="229"/>
        <v>0</v>
      </c>
      <c r="Q544" s="76">
        <f t="shared" si="229"/>
        <v>0</v>
      </c>
      <c r="R544" s="76">
        <f t="shared" si="229"/>
        <v>0</v>
      </c>
      <c r="S544" s="76">
        <f t="shared" si="229"/>
        <v>0</v>
      </c>
      <c r="T544" s="70">
        <f>SUM(G544:S544)</f>
        <v>0</v>
      </c>
      <c r="U544" s="70">
        <f>SUM(U543*2+U542)/3</f>
        <v>0</v>
      </c>
      <c r="V544" s="36"/>
    </row>
    <row r="545" spans="1:22" ht="13.5" customHeight="1" thickBot="1" x14ac:dyDescent="0.3">
      <c r="A545" s="471"/>
      <c r="B545" s="473"/>
      <c r="C545" s="474"/>
      <c r="D545" s="474"/>
      <c r="E545" s="475"/>
      <c r="F545" s="476" t="s">
        <v>21</v>
      </c>
      <c r="G545" s="476"/>
      <c r="H545" s="145">
        <f>SUM(H541,H544)/2</f>
        <v>0</v>
      </c>
      <c r="I545" s="145">
        <f t="shared" ref="I545:S545" si="230">SUM(I541,I544)/2</f>
        <v>0</v>
      </c>
      <c r="J545" s="145">
        <f t="shared" si="230"/>
        <v>0</v>
      </c>
      <c r="K545" s="145">
        <f t="shared" si="230"/>
        <v>0</v>
      </c>
      <c r="L545" s="145">
        <f t="shared" si="230"/>
        <v>0</v>
      </c>
      <c r="M545" s="145">
        <f t="shared" si="230"/>
        <v>0</v>
      </c>
      <c r="N545" s="145">
        <f t="shared" si="230"/>
        <v>0</v>
      </c>
      <c r="O545" s="145">
        <f t="shared" si="230"/>
        <v>0</v>
      </c>
      <c r="P545" s="145">
        <f t="shared" si="230"/>
        <v>0</v>
      </c>
      <c r="Q545" s="145">
        <f t="shared" si="230"/>
        <v>0</v>
      </c>
      <c r="R545" s="145">
        <f t="shared" si="230"/>
        <v>0</v>
      </c>
      <c r="S545" s="145">
        <f t="shared" si="230"/>
        <v>0</v>
      </c>
      <c r="T545" s="157"/>
      <c r="U545" s="144">
        <f>SUM(U541,U544)/2</f>
        <v>0</v>
      </c>
      <c r="V545" s="11"/>
    </row>
    <row r="546" spans="1:22" ht="13.5" customHeight="1" x14ac:dyDescent="0.25">
      <c r="A546" s="470">
        <v>81</v>
      </c>
      <c r="B546" s="472"/>
      <c r="C546" s="474"/>
      <c r="D546" s="474"/>
      <c r="E546" s="475"/>
      <c r="F546" s="319" t="s">
        <v>16</v>
      </c>
      <c r="G546" s="12" t="s">
        <v>1</v>
      </c>
      <c r="H546" s="154"/>
      <c r="I546" s="143"/>
      <c r="J546" s="143"/>
      <c r="K546" s="143"/>
      <c r="L546" s="143"/>
      <c r="M546" s="143"/>
      <c r="N546" s="155"/>
      <c r="O546" s="143"/>
      <c r="P546" s="143"/>
      <c r="Q546" s="143"/>
      <c r="R546" s="143"/>
      <c r="S546" s="143"/>
      <c r="T546" s="143">
        <f>SUM(H546:S546)</f>
        <v>0</v>
      </c>
      <c r="U546" s="143">
        <f>SUM(H546:S546)/10</f>
        <v>0</v>
      </c>
      <c r="V546" s="16"/>
    </row>
    <row r="547" spans="1:22" ht="13.5" customHeight="1" x14ac:dyDescent="0.25">
      <c r="A547" s="471"/>
      <c r="B547" s="473"/>
      <c r="C547" s="474"/>
      <c r="D547" s="474"/>
      <c r="E547" s="475"/>
      <c r="F547" s="320"/>
      <c r="G547" s="9" t="s">
        <v>2</v>
      </c>
      <c r="H547" s="76"/>
      <c r="I547" s="70"/>
      <c r="J547" s="70"/>
      <c r="K547" s="70"/>
      <c r="L547" s="70"/>
      <c r="M547" s="70"/>
      <c r="N547" s="156"/>
      <c r="O547" s="70"/>
      <c r="P547" s="70"/>
      <c r="Q547" s="70"/>
      <c r="R547" s="70"/>
      <c r="S547" s="70"/>
      <c r="T547" s="70">
        <f>SUM(H547:S547)</f>
        <v>0</v>
      </c>
      <c r="U547" s="70">
        <f>SUM(H547:S547)/23</f>
        <v>0</v>
      </c>
      <c r="V547" s="36"/>
    </row>
    <row r="548" spans="1:22" ht="13.5" customHeight="1" x14ac:dyDescent="0.25">
      <c r="A548" s="471"/>
      <c r="B548" s="473"/>
      <c r="C548" s="474"/>
      <c r="D548" s="474"/>
      <c r="E548" s="475"/>
      <c r="F548" s="321"/>
      <c r="G548" s="23" t="s">
        <v>22</v>
      </c>
      <c r="H548" s="76">
        <f t="shared" ref="H548:S548" si="231">+(H547*2+H546)/3</f>
        <v>0</v>
      </c>
      <c r="I548" s="76">
        <f t="shared" si="231"/>
        <v>0</v>
      </c>
      <c r="J548" s="76">
        <f t="shared" si="231"/>
        <v>0</v>
      </c>
      <c r="K548" s="76">
        <f t="shared" si="231"/>
        <v>0</v>
      </c>
      <c r="L548" s="76">
        <f t="shared" si="231"/>
        <v>0</v>
      </c>
      <c r="M548" s="76">
        <f t="shared" si="231"/>
        <v>0</v>
      </c>
      <c r="N548" s="76">
        <f t="shared" si="231"/>
        <v>0</v>
      </c>
      <c r="O548" s="76">
        <f t="shared" si="231"/>
        <v>0</v>
      </c>
      <c r="P548" s="76">
        <f t="shared" si="231"/>
        <v>0</v>
      </c>
      <c r="Q548" s="76">
        <f t="shared" si="231"/>
        <v>0</v>
      </c>
      <c r="R548" s="76">
        <f t="shared" si="231"/>
        <v>0</v>
      </c>
      <c r="S548" s="76">
        <f t="shared" si="231"/>
        <v>0</v>
      </c>
      <c r="T548" s="70">
        <f>SUM(G548:S548)</f>
        <v>0</v>
      </c>
      <c r="U548" s="70">
        <f>SUM(U547*2+U546)/3</f>
        <v>0</v>
      </c>
      <c r="V548" s="36"/>
    </row>
    <row r="549" spans="1:22" ht="13.5" customHeight="1" x14ac:dyDescent="0.25">
      <c r="A549" s="471"/>
      <c r="B549" s="473"/>
      <c r="C549" s="474"/>
      <c r="D549" s="474"/>
      <c r="E549" s="475"/>
      <c r="F549" s="322" t="s">
        <v>20</v>
      </c>
      <c r="G549" s="9" t="s">
        <v>1</v>
      </c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>
        <f>SUM(H549:S549)</f>
        <v>0</v>
      </c>
      <c r="U549" s="70">
        <f>SUM(H549:S549)/10</f>
        <v>0</v>
      </c>
      <c r="V549" s="36"/>
    </row>
    <row r="550" spans="1:22" ht="13.5" customHeight="1" x14ac:dyDescent="0.25">
      <c r="A550" s="471"/>
      <c r="B550" s="473"/>
      <c r="C550" s="474"/>
      <c r="D550" s="474"/>
      <c r="E550" s="475"/>
      <c r="F550" s="322"/>
      <c r="G550" s="9" t="s">
        <v>2</v>
      </c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>
        <f>SUM(H550:S550)</f>
        <v>0</v>
      </c>
      <c r="U550" s="70">
        <f>SUM(H550:S550)/23</f>
        <v>0</v>
      </c>
      <c r="V550" s="36"/>
    </row>
    <row r="551" spans="1:22" ht="13.5" customHeight="1" x14ac:dyDescent="0.25">
      <c r="A551" s="471"/>
      <c r="B551" s="473"/>
      <c r="C551" s="474"/>
      <c r="D551" s="474"/>
      <c r="E551" s="475"/>
      <c r="F551" s="322"/>
      <c r="G551" s="23" t="s">
        <v>23</v>
      </c>
      <c r="H551" s="76">
        <f t="shared" ref="H551:S551" si="232">+(H550*2+H549)/3</f>
        <v>0</v>
      </c>
      <c r="I551" s="76">
        <f t="shared" si="232"/>
        <v>0</v>
      </c>
      <c r="J551" s="76">
        <f t="shared" si="232"/>
        <v>0</v>
      </c>
      <c r="K551" s="76">
        <f t="shared" si="232"/>
        <v>0</v>
      </c>
      <c r="L551" s="76">
        <f t="shared" si="232"/>
        <v>0</v>
      </c>
      <c r="M551" s="76">
        <f t="shared" si="232"/>
        <v>0</v>
      </c>
      <c r="N551" s="76">
        <f t="shared" si="232"/>
        <v>0</v>
      </c>
      <c r="O551" s="76">
        <f t="shared" si="232"/>
        <v>0</v>
      </c>
      <c r="P551" s="76">
        <f t="shared" si="232"/>
        <v>0</v>
      </c>
      <c r="Q551" s="76">
        <f t="shared" si="232"/>
        <v>0</v>
      </c>
      <c r="R551" s="76">
        <f t="shared" si="232"/>
        <v>0</v>
      </c>
      <c r="S551" s="76">
        <f t="shared" si="232"/>
        <v>0</v>
      </c>
      <c r="T551" s="70">
        <f>SUM(G551:S551)</f>
        <v>0</v>
      </c>
      <c r="U551" s="70">
        <f>SUM(U550*2+U549)/3</f>
        <v>0</v>
      </c>
      <c r="V551" s="36"/>
    </row>
    <row r="552" spans="1:22" ht="13.5" customHeight="1" thickBot="1" x14ac:dyDescent="0.3">
      <c r="A552" s="471"/>
      <c r="B552" s="473"/>
      <c r="C552" s="474"/>
      <c r="D552" s="474"/>
      <c r="E552" s="475"/>
      <c r="F552" s="476" t="s">
        <v>21</v>
      </c>
      <c r="G552" s="476"/>
      <c r="H552" s="145">
        <f>SUM(H548,H551)/2</f>
        <v>0</v>
      </c>
      <c r="I552" s="145">
        <f t="shared" ref="I552:S552" si="233">SUM(I548,I551)/2</f>
        <v>0</v>
      </c>
      <c r="J552" s="145">
        <f t="shared" si="233"/>
        <v>0</v>
      </c>
      <c r="K552" s="145">
        <f t="shared" si="233"/>
        <v>0</v>
      </c>
      <c r="L552" s="145">
        <f t="shared" si="233"/>
        <v>0</v>
      </c>
      <c r="M552" s="145">
        <f t="shared" si="233"/>
        <v>0</v>
      </c>
      <c r="N552" s="145">
        <f t="shared" si="233"/>
        <v>0</v>
      </c>
      <c r="O552" s="145">
        <f t="shared" si="233"/>
        <v>0</v>
      </c>
      <c r="P552" s="145">
        <f t="shared" si="233"/>
        <v>0</v>
      </c>
      <c r="Q552" s="145">
        <f t="shared" si="233"/>
        <v>0</v>
      </c>
      <c r="R552" s="145">
        <f t="shared" si="233"/>
        <v>0</v>
      </c>
      <c r="S552" s="145">
        <f t="shared" si="233"/>
        <v>0</v>
      </c>
      <c r="T552" s="157"/>
      <c r="U552" s="144">
        <f>SUM(U548,U551)/2</f>
        <v>0</v>
      </c>
      <c r="V552" s="11"/>
    </row>
    <row r="553" spans="1:22" ht="13.5" customHeight="1" x14ac:dyDescent="0.25">
      <c r="A553" s="470">
        <v>82</v>
      </c>
      <c r="B553" s="472"/>
      <c r="C553" s="474"/>
      <c r="D553" s="474"/>
      <c r="E553" s="475"/>
      <c r="F553" s="319" t="s">
        <v>16</v>
      </c>
      <c r="G553" s="12" t="s">
        <v>1</v>
      </c>
      <c r="H553" s="154"/>
      <c r="I553" s="143"/>
      <c r="J553" s="143"/>
      <c r="K553" s="143"/>
      <c r="L553" s="143"/>
      <c r="M553" s="143"/>
      <c r="N553" s="155"/>
      <c r="O553" s="143"/>
      <c r="P553" s="143"/>
      <c r="Q553" s="143"/>
      <c r="R553" s="143"/>
      <c r="S553" s="143"/>
      <c r="T553" s="143">
        <f>SUM(H553:S553)</f>
        <v>0</v>
      </c>
      <c r="U553" s="143">
        <f>SUM(H553:S553)/10</f>
        <v>0</v>
      </c>
      <c r="V553" s="16"/>
    </row>
    <row r="554" spans="1:22" ht="13.5" customHeight="1" x14ac:dyDescent="0.25">
      <c r="A554" s="471"/>
      <c r="B554" s="473"/>
      <c r="C554" s="474"/>
      <c r="D554" s="474"/>
      <c r="E554" s="475"/>
      <c r="F554" s="320"/>
      <c r="G554" s="9" t="s">
        <v>2</v>
      </c>
      <c r="H554" s="76"/>
      <c r="I554" s="70"/>
      <c r="J554" s="70"/>
      <c r="K554" s="70"/>
      <c r="L554" s="70"/>
      <c r="M554" s="70"/>
      <c r="N554" s="156"/>
      <c r="O554" s="70"/>
      <c r="P554" s="70"/>
      <c r="Q554" s="70"/>
      <c r="R554" s="70"/>
      <c r="S554" s="70"/>
      <c r="T554" s="70">
        <f>SUM(H554:S554)</f>
        <v>0</v>
      </c>
      <c r="U554" s="70">
        <f>SUM(H554:S554)/23</f>
        <v>0</v>
      </c>
      <c r="V554" s="36"/>
    </row>
    <row r="555" spans="1:22" ht="13.5" customHeight="1" x14ac:dyDescent="0.25">
      <c r="A555" s="471"/>
      <c r="B555" s="473"/>
      <c r="C555" s="474"/>
      <c r="D555" s="474"/>
      <c r="E555" s="475"/>
      <c r="F555" s="321"/>
      <c r="G555" s="23" t="s">
        <v>22</v>
      </c>
      <c r="H555" s="76">
        <f t="shared" ref="H555:S555" si="234">+(H554*2+H553)/3</f>
        <v>0</v>
      </c>
      <c r="I555" s="76">
        <f t="shared" si="234"/>
        <v>0</v>
      </c>
      <c r="J555" s="76">
        <f t="shared" si="234"/>
        <v>0</v>
      </c>
      <c r="K555" s="76">
        <f t="shared" si="234"/>
        <v>0</v>
      </c>
      <c r="L555" s="76">
        <f t="shared" si="234"/>
        <v>0</v>
      </c>
      <c r="M555" s="76">
        <f t="shared" si="234"/>
        <v>0</v>
      </c>
      <c r="N555" s="76">
        <f t="shared" si="234"/>
        <v>0</v>
      </c>
      <c r="O555" s="76">
        <f t="shared" si="234"/>
        <v>0</v>
      </c>
      <c r="P555" s="76">
        <f t="shared" si="234"/>
        <v>0</v>
      </c>
      <c r="Q555" s="76">
        <f t="shared" si="234"/>
        <v>0</v>
      </c>
      <c r="R555" s="76">
        <f t="shared" si="234"/>
        <v>0</v>
      </c>
      <c r="S555" s="76">
        <f t="shared" si="234"/>
        <v>0</v>
      </c>
      <c r="T555" s="70">
        <f>SUM(G555:S555)</f>
        <v>0</v>
      </c>
      <c r="U555" s="70">
        <f>SUM(U554*2+U553)/3</f>
        <v>0</v>
      </c>
      <c r="V555" s="36"/>
    </row>
    <row r="556" spans="1:22" ht="13.5" customHeight="1" x14ac:dyDescent="0.25">
      <c r="A556" s="471"/>
      <c r="B556" s="473"/>
      <c r="C556" s="474"/>
      <c r="D556" s="474"/>
      <c r="E556" s="475"/>
      <c r="F556" s="322" t="s">
        <v>20</v>
      </c>
      <c r="G556" s="9" t="s">
        <v>1</v>
      </c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>
        <f>SUM(H556:S556)</f>
        <v>0</v>
      </c>
      <c r="U556" s="70">
        <f>SUM(H556:S556)/10</f>
        <v>0</v>
      </c>
      <c r="V556" s="36"/>
    </row>
    <row r="557" spans="1:22" ht="13.5" customHeight="1" x14ac:dyDescent="0.25">
      <c r="A557" s="471"/>
      <c r="B557" s="473"/>
      <c r="C557" s="474"/>
      <c r="D557" s="474"/>
      <c r="E557" s="475"/>
      <c r="F557" s="322"/>
      <c r="G557" s="9" t="s">
        <v>2</v>
      </c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>
        <f>SUM(H557:S557)</f>
        <v>0</v>
      </c>
      <c r="U557" s="70">
        <f>SUM(H557:S557)/23</f>
        <v>0</v>
      </c>
      <c r="V557" s="36"/>
    </row>
    <row r="558" spans="1:22" ht="13.5" customHeight="1" x14ac:dyDescent="0.25">
      <c r="A558" s="471"/>
      <c r="B558" s="473"/>
      <c r="C558" s="474"/>
      <c r="D558" s="474"/>
      <c r="E558" s="475"/>
      <c r="F558" s="322"/>
      <c r="G558" s="23" t="s">
        <v>23</v>
      </c>
      <c r="H558" s="76">
        <f t="shared" ref="H558:S558" si="235">+(H557*2+H556)/3</f>
        <v>0</v>
      </c>
      <c r="I558" s="76">
        <f t="shared" si="235"/>
        <v>0</v>
      </c>
      <c r="J558" s="76">
        <f t="shared" si="235"/>
        <v>0</v>
      </c>
      <c r="K558" s="76">
        <f t="shared" si="235"/>
        <v>0</v>
      </c>
      <c r="L558" s="76">
        <f t="shared" si="235"/>
        <v>0</v>
      </c>
      <c r="M558" s="76">
        <f t="shared" si="235"/>
        <v>0</v>
      </c>
      <c r="N558" s="76">
        <f t="shared" si="235"/>
        <v>0</v>
      </c>
      <c r="O558" s="76">
        <f t="shared" si="235"/>
        <v>0</v>
      </c>
      <c r="P558" s="76">
        <f t="shared" si="235"/>
        <v>0</v>
      </c>
      <c r="Q558" s="76">
        <f t="shared" si="235"/>
        <v>0</v>
      </c>
      <c r="R558" s="76">
        <f t="shared" si="235"/>
        <v>0</v>
      </c>
      <c r="S558" s="76">
        <f t="shared" si="235"/>
        <v>0</v>
      </c>
      <c r="T558" s="70">
        <f>SUM(G558:S558)</f>
        <v>0</v>
      </c>
      <c r="U558" s="70">
        <f>SUM(U557*2+U556)/3</f>
        <v>0</v>
      </c>
      <c r="V558" s="36"/>
    </row>
    <row r="559" spans="1:22" ht="13.5" customHeight="1" thickBot="1" x14ac:dyDescent="0.3">
      <c r="A559" s="471"/>
      <c r="B559" s="473"/>
      <c r="C559" s="474"/>
      <c r="D559" s="474"/>
      <c r="E559" s="475"/>
      <c r="F559" s="476" t="s">
        <v>21</v>
      </c>
      <c r="G559" s="476"/>
      <c r="H559" s="145">
        <f>SUM(H555,H558)/2</f>
        <v>0</v>
      </c>
      <c r="I559" s="145">
        <f t="shared" ref="I559:S559" si="236">SUM(I555,I558)/2</f>
        <v>0</v>
      </c>
      <c r="J559" s="145">
        <f t="shared" si="236"/>
        <v>0</v>
      </c>
      <c r="K559" s="145">
        <f t="shared" si="236"/>
        <v>0</v>
      </c>
      <c r="L559" s="145">
        <f t="shared" si="236"/>
        <v>0</v>
      </c>
      <c r="M559" s="145">
        <f t="shared" si="236"/>
        <v>0</v>
      </c>
      <c r="N559" s="145">
        <f t="shared" si="236"/>
        <v>0</v>
      </c>
      <c r="O559" s="145">
        <f t="shared" si="236"/>
        <v>0</v>
      </c>
      <c r="P559" s="145">
        <f t="shared" si="236"/>
        <v>0</v>
      </c>
      <c r="Q559" s="145">
        <f t="shared" si="236"/>
        <v>0</v>
      </c>
      <c r="R559" s="145">
        <f t="shared" si="236"/>
        <v>0</v>
      </c>
      <c r="S559" s="145">
        <f t="shared" si="236"/>
        <v>0</v>
      </c>
      <c r="T559" s="157"/>
      <c r="U559" s="144">
        <f>SUM(U555,U558)/2</f>
        <v>0</v>
      </c>
      <c r="V559" s="11"/>
    </row>
    <row r="560" spans="1:22" ht="13.5" customHeight="1" x14ac:dyDescent="0.25">
      <c r="A560" s="470">
        <v>83</v>
      </c>
      <c r="B560" s="472"/>
      <c r="C560" s="474"/>
      <c r="D560" s="474"/>
      <c r="E560" s="475"/>
      <c r="F560" s="319" t="s">
        <v>16</v>
      </c>
      <c r="G560" s="12" t="s">
        <v>1</v>
      </c>
      <c r="H560" s="154"/>
      <c r="I560" s="143"/>
      <c r="J560" s="143"/>
      <c r="K560" s="143"/>
      <c r="L560" s="143"/>
      <c r="M560" s="143"/>
      <c r="N560" s="155"/>
      <c r="O560" s="143"/>
      <c r="P560" s="143"/>
      <c r="Q560" s="143"/>
      <c r="R560" s="143"/>
      <c r="S560" s="143"/>
      <c r="T560" s="143">
        <f>SUM(H560:S560)</f>
        <v>0</v>
      </c>
      <c r="U560" s="143">
        <f>SUM(H560:S560)/10</f>
        <v>0</v>
      </c>
      <c r="V560" s="16"/>
    </row>
    <row r="561" spans="1:22" ht="13.5" customHeight="1" x14ac:dyDescent="0.25">
      <c r="A561" s="471"/>
      <c r="B561" s="473"/>
      <c r="C561" s="474"/>
      <c r="D561" s="474"/>
      <c r="E561" s="475"/>
      <c r="F561" s="320"/>
      <c r="G561" s="9" t="s">
        <v>2</v>
      </c>
      <c r="H561" s="76"/>
      <c r="I561" s="70"/>
      <c r="J561" s="70"/>
      <c r="K561" s="70"/>
      <c r="L561" s="70"/>
      <c r="M561" s="70"/>
      <c r="N561" s="156"/>
      <c r="O561" s="70"/>
      <c r="P561" s="70"/>
      <c r="Q561" s="70"/>
      <c r="R561" s="70"/>
      <c r="S561" s="70"/>
      <c r="T561" s="70">
        <f>SUM(H561:S561)</f>
        <v>0</v>
      </c>
      <c r="U561" s="70">
        <f>SUM(H561:S561)/23</f>
        <v>0</v>
      </c>
      <c r="V561" s="36"/>
    </row>
    <row r="562" spans="1:22" ht="13.5" customHeight="1" x14ac:dyDescent="0.25">
      <c r="A562" s="471"/>
      <c r="B562" s="473"/>
      <c r="C562" s="474"/>
      <c r="D562" s="474"/>
      <c r="E562" s="475"/>
      <c r="F562" s="321"/>
      <c r="G562" s="23" t="s">
        <v>22</v>
      </c>
      <c r="H562" s="76">
        <f t="shared" ref="H562:S562" si="237">+(H561*2+H560)/3</f>
        <v>0</v>
      </c>
      <c r="I562" s="76">
        <f t="shared" si="237"/>
        <v>0</v>
      </c>
      <c r="J562" s="76">
        <f t="shared" si="237"/>
        <v>0</v>
      </c>
      <c r="K562" s="76">
        <f t="shared" si="237"/>
        <v>0</v>
      </c>
      <c r="L562" s="76">
        <f t="shared" si="237"/>
        <v>0</v>
      </c>
      <c r="M562" s="76">
        <f t="shared" si="237"/>
        <v>0</v>
      </c>
      <c r="N562" s="76">
        <f t="shared" si="237"/>
        <v>0</v>
      </c>
      <c r="O562" s="76">
        <f t="shared" si="237"/>
        <v>0</v>
      </c>
      <c r="P562" s="76">
        <f t="shared" si="237"/>
        <v>0</v>
      </c>
      <c r="Q562" s="76">
        <f t="shared" si="237"/>
        <v>0</v>
      </c>
      <c r="R562" s="76">
        <f t="shared" si="237"/>
        <v>0</v>
      </c>
      <c r="S562" s="76">
        <f t="shared" si="237"/>
        <v>0</v>
      </c>
      <c r="T562" s="70">
        <f>SUM(G562:S562)</f>
        <v>0</v>
      </c>
      <c r="U562" s="70">
        <f>SUM(U561*2+U560)/3</f>
        <v>0</v>
      </c>
      <c r="V562" s="36"/>
    </row>
    <row r="563" spans="1:22" ht="13.5" customHeight="1" x14ac:dyDescent="0.25">
      <c r="A563" s="471"/>
      <c r="B563" s="473"/>
      <c r="C563" s="474"/>
      <c r="D563" s="474"/>
      <c r="E563" s="475"/>
      <c r="F563" s="322" t="s">
        <v>20</v>
      </c>
      <c r="G563" s="9" t="s">
        <v>1</v>
      </c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>
        <f>SUM(H563:S563)</f>
        <v>0</v>
      </c>
      <c r="U563" s="70">
        <f>SUM(H563:S563)/10</f>
        <v>0</v>
      </c>
      <c r="V563" s="36"/>
    </row>
    <row r="564" spans="1:22" ht="13.5" customHeight="1" x14ac:dyDescent="0.25">
      <c r="A564" s="471"/>
      <c r="B564" s="473"/>
      <c r="C564" s="474"/>
      <c r="D564" s="474"/>
      <c r="E564" s="475"/>
      <c r="F564" s="322"/>
      <c r="G564" s="9" t="s">
        <v>2</v>
      </c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>
        <f>SUM(H564:S564)</f>
        <v>0</v>
      </c>
      <c r="U564" s="70">
        <f>SUM(H564:S564)/23</f>
        <v>0</v>
      </c>
      <c r="V564" s="36"/>
    </row>
    <row r="565" spans="1:22" ht="13.5" customHeight="1" x14ac:dyDescent="0.25">
      <c r="A565" s="471"/>
      <c r="B565" s="473"/>
      <c r="C565" s="474"/>
      <c r="D565" s="474"/>
      <c r="E565" s="475"/>
      <c r="F565" s="322"/>
      <c r="G565" s="23" t="s">
        <v>23</v>
      </c>
      <c r="H565" s="76">
        <f t="shared" ref="H565:S565" si="238">+(H564*2+H563)/3</f>
        <v>0</v>
      </c>
      <c r="I565" s="76">
        <f t="shared" si="238"/>
        <v>0</v>
      </c>
      <c r="J565" s="76">
        <f t="shared" si="238"/>
        <v>0</v>
      </c>
      <c r="K565" s="76">
        <f t="shared" si="238"/>
        <v>0</v>
      </c>
      <c r="L565" s="76">
        <f t="shared" si="238"/>
        <v>0</v>
      </c>
      <c r="M565" s="76">
        <f t="shared" si="238"/>
        <v>0</v>
      </c>
      <c r="N565" s="76">
        <f t="shared" si="238"/>
        <v>0</v>
      </c>
      <c r="O565" s="76">
        <f t="shared" si="238"/>
        <v>0</v>
      </c>
      <c r="P565" s="76">
        <f t="shared" si="238"/>
        <v>0</v>
      </c>
      <c r="Q565" s="76">
        <f t="shared" si="238"/>
        <v>0</v>
      </c>
      <c r="R565" s="76">
        <f t="shared" si="238"/>
        <v>0</v>
      </c>
      <c r="S565" s="76">
        <f t="shared" si="238"/>
        <v>0</v>
      </c>
      <c r="T565" s="70">
        <f>SUM(G565:S565)</f>
        <v>0</v>
      </c>
      <c r="U565" s="70">
        <f>SUM(U564*2+U563)/3</f>
        <v>0</v>
      </c>
      <c r="V565" s="36"/>
    </row>
    <row r="566" spans="1:22" ht="13.5" customHeight="1" thickBot="1" x14ac:dyDescent="0.3">
      <c r="A566" s="471"/>
      <c r="B566" s="473"/>
      <c r="C566" s="474"/>
      <c r="D566" s="474"/>
      <c r="E566" s="475"/>
      <c r="F566" s="476" t="s">
        <v>21</v>
      </c>
      <c r="G566" s="476"/>
      <c r="H566" s="145">
        <f>SUM(H562,H565)/2</f>
        <v>0</v>
      </c>
      <c r="I566" s="145">
        <f t="shared" ref="I566:S566" si="239">SUM(I562,I565)/2</f>
        <v>0</v>
      </c>
      <c r="J566" s="145">
        <f t="shared" si="239"/>
        <v>0</v>
      </c>
      <c r="K566" s="145">
        <f t="shared" si="239"/>
        <v>0</v>
      </c>
      <c r="L566" s="145">
        <f t="shared" si="239"/>
        <v>0</v>
      </c>
      <c r="M566" s="145">
        <f t="shared" si="239"/>
        <v>0</v>
      </c>
      <c r="N566" s="145">
        <f t="shared" si="239"/>
        <v>0</v>
      </c>
      <c r="O566" s="145">
        <f t="shared" si="239"/>
        <v>0</v>
      </c>
      <c r="P566" s="145">
        <f t="shared" si="239"/>
        <v>0</v>
      </c>
      <c r="Q566" s="145">
        <f t="shared" si="239"/>
        <v>0</v>
      </c>
      <c r="R566" s="145">
        <f t="shared" si="239"/>
        <v>0</v>
      </c>
      <c r="S566" s="145">
        <f t="shared" si="239"/>
        <v>0</v>
      </c>
      <c r="T566" s="157"/>
      <c r="U566" s="144">
        <f>SUM(U562,U565)/2</f>
        <v>0</v>
      </c>
      <c r="V566" s="11"/>
    </row>
    <row r="567" spans="1:22" ht="13.5" customHeight="1" x14ac:dyDescent="0.25">
      <c r="A567" s="470">
        <v>84</v>
      </c>
      <c r="B567" s="472"/>
      <c r="C567" s="474"/>
      <c r="D567" s="474"/>
      <c r="E567" s="475"/>
      <c r="F567" s="319" t="s">
        <v>16</v>
      </c>
      <c r="G567" s="12" t="s">
        <v>1</v>
      </c>
      <c r="H567" s="154"/>
      <c r="I567" s="143"/>
      <c r="J567" s="143"/>
      <c r="K567" s="143"/>
      <c r="L567" s="143"/>
      <c r="M567" s="143"/>
      <c r="N567" s="155"/>
      <c r="O567" s="143"/>
      <c r="P567" s="143"/>
      <c r="Q567" s="143"/>
      <c r="R567" s="143"/>
      <c r="S567" s="143"/>
      <c r="T567" s="143">
        <f>SUM(H567:S567)</f>
        <v>0</v>
      </c>
      <c r="U567" s="143">
        <f>SUM(H567:S567)/10</f>
        <v>0</v>
      </c>
      <c r="V567" s="16"/>
    </row>
    <row r="568" spans="1:22" ht="13.5" customHeight="1" x14ac:dyDescent="0.25">
      <c r="A568" s="471"/>
      <c r="B568" s="473"/>
      <c r="C568" s="474"/>
      <c r="D568" s="474"/>
      <c r="E568" s="475"/>
      <c r="F568" s="320"/>
      <c r="G568" s="9" t="s">
        <v>2</v>
      </c>
      <c r="H568" s="76"/>
      <c r="I568" s="70"/>
      <c r="J568" s="70"/>
      <c r="K568" s="70"/>
      <c r="L568" s="70"/>
      <c r="M568" s="70"/>
      <c r="N568" s="156"/>
      <c r="O568" s="70"/>
      <c r="P568" s="70"/>
      <c r="Q568" s="70"/>
      <c r="R568" s="70"/>
      <c r="S568" s="70"/>
      <c r="T568" s="70">
        <f>SUM(H568:S568)</f>
        <v>0</v>
      </c>
      <c r="U568" s="70">
        <f>SUM(H568:S568)/23</f>
        <v>0</v>
      </c>
      <c r="V568" s="36"/>
    </row>
    <row r="569" spans="1:22" ht="13.5" customHeight="1" x14ac:dyDescent="0.25">
      <c r="A569" s="471"/>
      <c r="B569" s="473"/>
      <c r="C569" s="474"/>
      <c r="D569" s="474"/>
      <c r="E569" s="475"/>
      <c r="F569" s="321"/>
      <c r="G569" s="23" t="s">
        <v>22</v>
      </c>
      <c r="H569" s="76">
        <f t="shared" ref="H569:S569" si="240">+(H568*2+H567)/3</f>
        <v>0</v>
      </c>
      <c r="I569" s="76">
        <f t="shared" si="240"/>
        <v>0</v>
      </c>
      <c r="J569" s="76">
        <f t="shared" si="240"/>
        <v>0</v>
      </c>
      <c r="K569" s="76">
        <f t="shared" si="240"/>
        <v>0</v>
      </c>
      <c r="L569" s="76">
        <f t="shared" si="240"/>
        <v>0</v>
      </c>
      <c r="M569" s="76">
        <f t="shared" si="240"/>
        <v>0</v>
      </c>
      <c r="N569" s="76">
        <f t="shared" si="240"/>
        <v>0</v>
      </c>
      <c r="O569" s="76">
        <f t="shared" si="240"/>
        <v>0</v>
      </c>
      <c r="P569" s="76">
        <f t="shared" si="240"/>
        <v>0</v>
      </c>
      <c r="Q569" s="76">
        <f t="shared" si="240"/>
        <v>0</v>
      </c>
      <c r="R569" s="76">
        <f t="shared" si="240"/>
        <v>0</v>
      </c>
      <c r="S569" s="76">
        <f t="shared" si="240"/>
        <v>0</v>
      </c>
      <c r="T569" s="70">
        <f>SUM(G569:S569)</f>
        <v>0</v>
      </c>
      <c r="U569" s="70">
        <f>SUM(U568*2+U567)/3</f>
        <v>0</v>
      </c>
      <c r="V569" s="36"/>
    </row>
    <row r="570" spans="1:22" ht="13.5" customHeight="1" x14ac:dyDescent="0.25">
      <c r="A570" s="471"/>
      <c r="B570" s="473"/>
      <c r="C570" s="474"/>
      <c r="D570" s="474"/>
      <c r="E570" s="475"/>
      <c r="F570" s="322" t="s">
        <v>20</v>
      </c>
      <c r="G570" s="9" t="s">
        <v>1</v>
      </c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>
        <f>SUM(H570:S570)</f>
        <v>0</v>
      </c>
      <c r="U570" s="70">
        <f>SUM(H570:S570)/10</f>
        <v>0</v>
      </c>
      <c r="V570" s="36"/>
    </row>
    <row r="571" spans="1:22" ht="13.5" customHeight="1" x14ac:dyDescent="0.25">
      <c r="A571" s="471"/>
      <c r="B571" s="473"/>
      <c r="C571" s="474"/>
      <c r="D571" s="474"/>
      <c r="E571" s="475"/>
      <c r="F571" s="322"/>
      <c r="G571" s="9" t="s">
        <v>2</v>
      </c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>
        <f>SUM(H571:S571)</f>
        <v>0</v>
      </c>
      <c r="U571" s="70">
        <f>SUM(H571:S571)/23</f>
        <v>0</v>
      </c>
      <c r="V571" s="36"/>
    </row>
    <row r="572" spans="1:22" ht="13.5" customHeight="1" x14ac:dyDescent="0.25">
      <c r="A572" s="471"/>
      <c r="B572" s="473"/>
      <c r="C572" s="474"/>
      <c r="D572" s="474"/>
      <c r="E572" s="475"/>
      <c r="F572" s="322"/>
      <c r="G572" s="23" t="s">
        <v>23</v>
      </c>
      <c r="H572" s="76">
        <f t="shared" ref="H572:S572" si="241">+(H571*2+H570)/3</f>
        <v>0</v>
      </c>
      <c r="I572" s="76">
        <f t="shared" si="241"/>
        <v>0</v>
      </c>
      <c r="J572" s="76">
        <f t="shared" si="241"/>
        <v>0</v>
      </c>
      <c r="K572" s="76">
        <f t="shared" si="241"/>
        <v>0</v>
      </c>
      <c r="L572" s="76">
        <f t="shared" si="241"/>
        <v>0</v>
      </c>
      <c r="M572" s="76">
        <f t="shared" si="241"/>
        <v>0</v>
      </c>
      <c r="N572" s="76">
        <f t="shared" si="241"/>
        <v>0</v>
      </c>
      <c r="O572" s="76">
        <f t="shared" si="241"/>
        <v>0</v>
      </c>
      <c r="P572" s="76">
        <f t="shared" si="241"/>
        <v>0</v>
      </c>
      <c r="Q572" s="76">
        <f t="shared" si="241"/>
        <v>0</v>
      </c>
      <c r="R572" s="76">
        <f t="shared" si="241"/>
        <v>0</v>
      </c>
      <c r="S572" s="76">
        <f t="shared" si="241"/>
        <v>0</v>
      </c>
      <c r="T572" s="70">
        <f>SUM(G572:S572)</f>
        <v>0</v>
      </c>
      <c r="U572" s="70">
        <f>SUM(U571*2+U570)/3</f>
        <v>0</v>
      </c>
      <c r="V572" s="36"/>
    </row>
    <row r="573" spans="1:22" ht="13.5" customHeight="1" thickBot="1" x14ac:dyDescent="0.3">
      <c r="A573" s="471"/>
      <c r="B573" s="473"/>
      <c r="C573" s="474"/>
      <c r="D573" s="474"/>
      <c r="E573" s="475"/>
      <c r="F573" s="476" t="s">
        <v>21</v>
      </c>
      <c r="G573" s="476"/>
      <c r="H573" s="145">
        <f>SUM(H569,H572)/2</f>
        <v>0</v>
      </c>
      <c r="I573" s="145">
        <f t="shared" ref="I573:S573" si="242">SUM(I569,I572)/2</f>
        <v>0</v>
      </c>
      <c r="J573" s="145">
        <f t="shared" si="242"/>
        <v>0</v>
      </c>
      <c r="K573" s="145">
        <f t="shared" si="242"/>
        <v>0</v>
      </c>
      <c r="L573" s="145">
        <f t="shared" si="242"/>
        <v>0</v>
      </c>
      <c r="M573" s="145">
        <f t="shared" si="242"/>
        <v>0</v>
      </c>
      <c r="N573" s="145">
        <f t="shared" si="242"/>
        <v>0</v>
      </c>
      <c r="O573" s="145">
        <f t="shared" si="242"/>
        <v>0</v>
      </c>
      <c r="P573" s="145">
        <f t="shared" si="242"/>
        <v>0</v>
      </c>
      <c r="Q573" s="145">
        <f t="shared" si="242"/>
        <v>0</v>
      </c>
      <c r="R573" s="145">
        <f t="shared" si="242"/>
        <v>0</v>
      </c>
      <c r="S573" s="145">
        <f t="shared" si="242"/>
        <v>0</v>
      </c>
      <c r="T573" s="157"/>
      <c r="U573" s="144">
        <f>SUM(U569,U572)/2</f>
        <v>0</v>
      </c>
      <c r="V573" s="11"/>
    </row>
    <row r="574" spans="1:22" ht="13.5" customHeight="1" x14ac:dyDescent="0.25">
      <c r="A574" s="470">
        <v>85</v>
      </c>
      <c r="B574" s="472"/>
      <c r="C574" s="474"/>
      <c r="D574" s="474"/>
      <c r="E574" s="475"/>
      <c r="F574" s="319" t="s">
        <v>16</v>
      </c>
      <c r="G574" s="12" t="s">
        <v>1</v>
      </c>
      <c r="H574" s="154"/>
      <c r="I574" s="143"/>
      <c r="J574" s="143"/>
      <c r="K574" s="143"/>
      <c r="L574" s="143"/>
      <c r="M574" s="143"/>
      <c r="N574" s="155"/>
      <c r="O574" s="143"/>
      <c r="P574" s="143"/>
      <c r="Q574" s="143"/>
      <c r="R574" s="143"/>
      <c r="S574" s="143"/>
      <c r="T574" s="143">
        <f>SUM(H574:S574)</f>
        <v>0</v>
      </c>
      <c r="U574" s="143">
        <f>SUM(H574:S574)/10</f>
        <v>0</v>
      </c>
      <c r="V574" s="16"/>
    </row>
    <row r="575" spans="1:22" ht="13.5" customHeight="1" x14ac:dyDescent="0.25">
      <c r="A575" s="471"/>
      <c r="B575" s="473"/>
      <c r="C575" s="474"/>
      <c r="D575" s="474"/>
      <c r="E575" s="475"/>
      <c r="F575" s="320"/>
      <c r="G575" s="9" t="s">
        <v>2</v>
      </c>
      <c r="H575" s="76"/>
      <c r="I575" s="70"/>
      <c r="J575" s="70"/>
      <c r="K575" s="70"/>
      <c r="L575" s="70"/>
      <c r="M575" s="70"/>
      <c r="N575" s="156"/>
      <c r="O575" s="70"/>
      <c r="P575" s="70"/>
      <c r="Q575" s="70"/>
      <c r="R575" s="70"/>
      <c r="S575" s="70"/>
      <c r="T575" s="70">
        <f>SUM(H575:S575)</f>
        <v>0</v>
      </c>
      <c r="U575" s="70">
        <f>SUM(H575:S575)/23</f>
        <v>0</v>
      </c>
      <c r="V575" s="36"/>
    </row>
    <row r="576" spans="1:22" ht="13.5" customHeight="1" x14ac:dyDescent="0.25">
      <c r="A576" s="471"/>
      <c r="B576" s="473"/>
      <c r="C576" s="474"/>
      <c r="D576" s="474"/>
      <c r="E576" s="475"/>
      <c r="F576" s="321"/>
      <c r="G576" s="23" t="s">
        <v>22</v>
      </c>
      <c r="H576" s="76">
        <f t="shared" ref="H576:S576" si="243">+(H575*2+H574)/3</f>
        <v>0</v>
      </c>
      <c r="I576" s="76">
        <f t="shared" si="243"/>
        <v>0</v>
      </c>
      <c r="J576" s="76">
        <f t="shared" si="243"/>
        <v>0</v>
      </c>
      <c r="K576" s="76">
        <f t="shared" si="243"/>
        <v>0</v>
      </c>
      <c r="L576" s="76">
        <f t="shared" si="243"/>
        <v>0</v>
      </c>
      <c r="M576" s="76">
        <f t="shared" si="243"/>
        <v>0</v>
      </c>
      <c r="N576" s="76">
        <f t="shared" si="243"/>
        <v>0</v>
      </c>
      <c r="O576" s="76">
        <f t="shared" si="243"/>
        <v>0</v>
      </c>
      <c r="P576" s="76">
        <f t="shared" si="243"/>
        <v>0</v>
      </c>
      <c r="Q576" s="76">
        <f t="shared" si="243"/>
        <v>0</v>
      </c>
      <c r="R576" s="76">
        <f t="shared" si="243"/>
        <v>0</v>
      </c>
      <c r="S576" s="76">
        <f t="shared" si="243"/>
        <v>0</v>
      </c>
      <c r="T576" s="70">
        <f>SUM(G576:S576)</f>
        <v>0</v>
      </c>
      <c r="U576" s="70">
        <f>SUM(U575*2+U574)/3</f>
        <v>0</v>
      </c>
      <c r="V576" s="36"/>
    </row>
    <row r="577" spans="1:22" ht="13.5" customHeight="1" x14ac:dyDescent="0.25">
      <c r="A577" s="471"/>
      <c r="B577" s="473"/>
      <c r="C577" s="474"/>
      <c r="D577" s="474"/>
      <c r="E577" s="475"/>
      <c r="F577" s="322" t="s">
        <v>20</v>
      </c>
      <c r="G577" s="9" t="s">
        <v>1</v>
      </c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>
        <f>SUM(H577:S577)</f>
        <v>0</v>
      </c>
      <c r="U577" s="70">
        <f>SUM(H577:S577)/10</f>
        <v>0</v>
      </c>
      <c r="V577" s="36"/>
    </row>
    <row r="578" spans="1:22" ht="13.5" customHeight="1" x14ac:dyDescent="0.25">
      <c r="A578" s="471"/>
      <c r="B578" s="473"/>
      <c r="C578" s="474"/>
      <c r="D578" s="474"/>
      <c r="E578" s="475"/>
      <c r="F578" s="322"/>
      <c r="G578" s="9" t="s">
        <v>2</v>
      </c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>
        <f>SUM(H578:S578)</f>
        <v>0</v>
      </c>
      <c r="U578" s="70">
        <f>SUM(H578:S578)/23</f>
        <v>0</v>
      </c>
      <c r="V578" s="36"/>
    </row>
    <row r="579" spans="1:22" ht="13.5" customHeight="1" x14ac:dyDescent="0.25">
      <c r="A579" s="471"/>
      <c r="B579" s="473"/>
      <c r="C579" s="474"/>
      <c r="D579" s="474"/>
      <c r="E579" s="475"/>
      <c r="F579" s="322"/>
      <c r="G579" s="23" t="s">
        <v>23</v>
      </c>
      <c r="H579" s="76">
        <f t="shared" ref="H579:S579" si="244">+(H578*2+H577)/3</f>
        <v>0</v>
      </c>
      <c r="I579" s="76">
        <f t="shared" si="244"/>
        <v>0</v>
      </c>
      <c r="J579" s="76">
        <f t="shared" si="244"/>
        <v>0</v>
      </c>
      <c r="K579" s="76">
        <f t="shared" si="244"/>
        <v>0</v>
      </c>
      <c r="L579" s="76">
        <f t="shared" si="244"/>
        <v>0</v>
      </c>
      <c r="M579" s="76">
        <f t="shared" si="244"/>
        <v>0</v>
      </c>
      <c r="N579" s="76">
        <f t="shared" si="244"/>
        <v>0</v>
      </c>
      <c r="O579" s="76">
        <f t="shared" si="244"/>
        <v>0</v>
      </c>
      <c r="P579" s="76">
        <f t="shared" si="244"/>
        <v>0</v>
      </c>
      <c r="Q579" s="76">
        <f t="shared" si="244"/>
        <v>0</v>
      </c>
      <c r="R579" s="76">
        <f t="shared" si="244"/>
        <v>0</v>
      </c>
      <c r="S579" s="76">
        <f t="shared" si="244"/>
        <v>0</v>
      </c>
      <c r="T579" s="70">
        <f>SUM(G579:S579)</f>
        <v>0</v>
      </c>
      <c r="U579" s="70">
        <f>SUM(U578*2+U577)/3</f>
        <v>0</v>
      </c>
      <c r="V579" s="36"/>
    </row>
    <row r="580" spans="1:22" ht="13.5" customHeight="1" thickBot="1" x14ac:dyDescent="0.3">
      <c r="A580" s="471"/>
      <c r="B580" s="473"/>
      <c r="C580" s="474"/>
      <c r="D580" s="474"/>
      <c r="E580" s="475"/>
      <c r="F580" s="476" t="s">
        <v>21</v>
      </c>
      <c r="G580" s="476"/>
      <c r="H580" s="145">
        <f>SUM(H576,H579)/2</f>
        <v>0</v>
      </c>
      <c r="I580" s="145">
        <f t="shared" ref="I580:S580" si="245">SUM(I576,I579)/2</f>
        <v>0</v>
      </c>
      <c r="J580" s="145">
        <f t="shared" si="245"/>
        <v>0</v>
      </c>
      <c r="K580" s="145">
        <f t="shared" si="245"/>
        <v>0</v>
      </c>
      <c r="L580" s="145">
        <f t="shared" si="245"/>
        <v>0</v>
      </c>
      <c r="M580" s="145">
        <f t="shared" si="245"/>
        <v>0</v>
      </c>
      <c r="N580" s="145">
        <f t="shared" si="245"/>
        <v>0</v>
      </c>
      <c r="O580" s="145">
        <f t="shared" si="245"/>
        <v>0</v>
      </c>
      <c r="P580" s="145">
        <f t="shared" si="245"/>
        <v>0</v>
      </c>
      <c r="Q580" s="145">
        <f t="shared" si="245"/>
        <v>0</v>
      </c>
      <c r="R580" s="145">
        <f t="shared" si="245"/>
        <v>0</v>
      </c>
      <c r="S580" s="145">
        <f t="shared" si="245"/>
        <v>0</v>
      </c>
      <c r="T580" s="157"/>
      <c r="U580" s="144">
        <f>SUM(U576,U579)/2</f>
        <v>0</v>
      </c>
      <c r="V580" s="11"/>
    </row>
    <row r="581" spans="1:22" ht="13.5" customHeight="1" x14ac:dyDescent="0.25">
      <c r="A581" s="470">
        <v>86</v>
      </c>
      <c r="B581" s="472"/>
      <c r="C581" s="474"/>
      <c r="D581" s="474"/>
      <c r="E581" s="475"/>
      <c r="F581" s="319" t="s">
        <v>16</v>
      </c>
      <c r="G581" s="12" t="s">
        <v>1</v>
      </c>
      <c r="H581" s="154"/>
      <c r="I581" s="143"/>
      <c r="J581" s="143"/>
      <c r="K581" s="143"/>
      <c r="L581" s="143"/>
      <c r="M581" s="143"/>
      <c r="N581" s="155"/>
      <c r="O581" s="143"/>
      <c r="P581" s="143"/>
      <c r="Q581" s="143"/>
      <c r="R581" s="143"/>
      <c r="S581" s="143"/>
      <c r="T581" s="143">
        <f>SUM(H581:S581)</f>
        <v>0</v>
      </c>
      <c r="U581" s="143">
        <f>SUM(H581:S581)/10</f>
        <v>0</v>
      </c>
      <c r="V581" s="16"/>
    </row>
    <row r="582" spans="1:22" ht="13.5" customHeight="1" x14ac:dyDescent="0.25">
      <c r="A582" s="471"/>
      <c r="B582" s="473"/>
      <c r="C582" s="474"/>
      <c r="D582" s="474"/>
      <c r="E582" s="475"/>
      <c r="F582" s="320"/>
      <c r="G582" s="9" t="s">
        <v>2</v>
      </c>
      <c r="H582" s="76"/>
      <c r="I582" s="70"/>
      <c r="J582" s="70"/>
      <c r="K582" s="70"/>
      <c r="L582" s="70"/>
      <c r="M582" s="70"/>
      <c r="N582" s="156"/>
      <c r="O582" s="70"/>
      <c r="P582" s="70"/>
      <c r="Q582" s="70"/>
      <c r="R582" s="70"/>
      <c r="S582" s="70"/>
      <c r="T582" s="70">
        <f>SUM(H582:S582)</f>
        <v>0</v>
      </c>
      <c r="U582" s="70">
        <f>SUM(H582:S582)/23</f>
        <v>0</v>
      </c>
      <c r="V582" s="36"/>
    </row>
    <row r="583" spans="1:22" ht="13.5" customHeight="1" x14ac:dyDescent="0.25">
      <c r="A583" s="471"/>
      <c r="B583" s="473"/>
      <c r="C583" s="474"/>
      <c r="D583" s="474"/>
      <c r="E583" s="475"/>
      <c r="F583" s="321"/>
      <c r="G583" s="23" t="s">
        <v>22</v>
      </c>
      <c r="H583" s="76">
        <f t="shared" ref="H583:S583" si="246">+(H582*2+H581)/3</f>
        <v>0</v>
      </c>
      <c r="I583" s="76">
        <f t="shared" si="246"/>
        <v>0</v>
      </c>
      <c r="J583" s="76">
        <f t="shared" si="246"/>
        <v>0</v>
      </c>
      <c r="K583" s="76">
        <f t="shared" si="246"/>
        <v>0</v>
      </c>
      <c r="L583" s="76">
        <f t="shared" si="246"/>
        <v>0</v>
      </c>
      <c r="M583" s="76">
        <f t="shared" si="246"/>
        <v>0</v>
      </c>
      <c r="N583" s="76">
        <f t="shared" si="246"/>
        <v>0</v>
      </c>
      <c r="O583" s="76">
        <f t="shared" si="246"/>
        <v>0</v>
      </c>
      <c r="P583" s="76">
        <f t="shared" si="246"/>
        <v>0</v>
      </c>
      <c r="Q583" s="76">
        <f t="shared" si="246"/>
        <v>0</v>
      </c>
      <c r="R583" s="76">
        <f t="shared" si="246"/>
        <v>0</v>
      </c>
      <c r="S583" s="76">
        <f t="shared" si="246"/>
        <v>0</v>
      </c>
      <c r="T583" s="70">
        <f>SUM(G583:S583)</f>
        <v>0</v>
      </c>
      <c r="U583" s="70">
        <f>SUM(U582*2+U581)/3</f>
        <v>0</v>
      </c>
      <c r="V583" s="36"/>
    </row>
    <row r="584" spans="1:22" ht="13.5" customHeight="1" x14ac:dyDescent="0.25">
      <c r="A584" s="471"/>
      <c r="B584" s="473"/>
      <c r="C584" s="474"/>
      <c r="D584" s="474"/>
      <c r="E584" s="475"/>
      <c r="F584" s="322" t="s">
        <v>20</v>
      </c>
      <c r="G584" s="9" t="s">
        <v>1</v>
      </c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>
        <f>SUM(H584:S584)</f>
        <v>0</v>
      </c>
      <c r="U584" s="70">
        <f>SUM(H584:S584)/10</f>
        <v>0</v>
      </c>
      <c r="V584" s="36"/>
    </row>
    <row r="585" spans="1:22" ht="13.5" customHeight="1" x14ac:dyDescent="0.25">
      <c r="A585" s="471"/>
      <c r="B585" s="473"/>
      <c r="C585" s="474"/>
      <c r="D585" s="474"/>
      <c r="E585" s="475"/>
      <c r="F585" s="322"/>
      <c r="G585" s="9" t="s">
        <v>2</v>
      </c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>
        <f>SUM(H585:S585)</f>
        <v>0</v>
      </c>
      <c r="U585" s="70">
        <f>SUM(H585:S585)/23</f>
        <v>0</v>
      </c>
      <c r="V585" s="36"/>
    </row>
    <row r="586" spans="1:22" ht="13.5" customHeight="1" x14ac:dyDescent="0.25">
      <c r="A586" s="471"/>
      <c r="B586" s="473"/>
      <c r="C586" s="474"/>
      <c r="D586" s="474"/>
      <c r="E586" s="475"/>
      <c r="F586" s="322"/>
      <c r="G586" s="23" t="s">
        <v>23</v>
      </c>
      <c r="H586" s="76">
        <f t="shared" ref="H586:S586" si="247">+(H585*2+H584)/3</f>
        <v>0</v>
      </c>
      <c r="I586" s="76">
        <f t="shared" si="247"/>
        <v>0</v>
      </c>
      <c r="J586" s="76">
        <f t="shared" si="247"/>
        <v>0</v>
      </c>
      <c r="K586" s="76">
        <f t="shared" si="247"/>
        <v>0</v>
      </c>
      <c r="L586" s="76">
        <f t="shared" si="247"/>
        <v>0</v>
      </c>
      <c r="M586" s="76">
        <f t="shared" si="247"/>
        <v>0</v>
      </c>
      <c r="N586" s="76">
        <f t="shared" si="247"/>
        <v>0</v>
      </c>
      <c r="O586" s="76">
        <f t="shared" si="247"/>
        <v>0</v>
      </c>
      <c r="P586" s="76">
        <f t="shared" si="247"/>
        <v>0</v>
      </c>
      <c r="Q586" s="76">
        <f t="shared" si="247"/>
        <v>0</v>
      </c>
      <c r="R586" s="76">
        <f t="shared" si="247"/>
        <v>0</v>
      </c>
      <c r="S586" s="76">
        <f t="shared" si="247"/>
        <v>0</v>
      </c>
      <c r="T586" s="70">
        <f>SUM(G586:S586)</f>
        <v>0</v>
      </c>
      <c r="U586" s="70">
        <f>SUM(U585*2+U584)/3</f>
        <v>0</v>
      </c>
      <c r="V586" s="36"/>
    </row>
    <row r="587" spans="1:22" ht="13.5" customHeight="1" thickBot="1" x14ac:dyDescent="0.3">
      <c r="A587" s="471"/>
      <c r="B587" s="473"/>
      <c r="C587" s="474"/>
      <c r="D587" s="474"/>
      <c r="E587" s="475"/>
      <c r="F587" s="476" t="s">
        <v>21</v>
      </c>
      <c r="G587" s="476"/>
      <c r="H587" s="145">
        <f>SUM(H583,H586)/2</f>
        <v>0</v>
      </c>
      <c r="I587" s="145">
        <f t="shared" ref="I587:S587" si="248">SUM(I583,I586)/2</f>
        <v>0</v>
      </c>
      <c r="J587" s="145">
        <f t="shared" si="248"/>
        <v>0</v>
      </c>
      <c r="K587" s="145">
        <f t="shared" si="248"/>
        <v>0</v>
      </c>
      <c r="L587" s="145">
        <f t="shared" si="248"/>
        <v>0</v>
      </c>
      <c r="M587" s="145">
        <f t="shared" si="248"/>
        <v>0</v>
      </c>
      <c r="N587" s="145">
        <f t="shared" si="248"/>
        <v>0</v>
      </c>
      <c r="O587" s="145">
        <f t="shared" si="248"/>
        <v>0</v>
      </c>
      <c r="P587" s="145">
        <f t="shared" si="248"/>
        <v>0</v>
      </c>
      <c r="Q587" s="145">
        <f t="shared" si="248"/>
        <v>0</v>
      </c>
      <c r="R587" s="145">
        <f t="shared" si="248"/>
        <v>0</v>
      </c>
      <c r="S587" s="145">
        <f t="shared" si="248"/>
        <v>0</v>
      </c>
      <c r="T587" s="157"/>
      <c r="U587" s="144">
        <f>SUM(U583,U586)/2</f>
        <v>0</v>
      </c>
      <c r="V587" s="11"/>
    </row>
    <row r="588" spans="1:22" ht="13.5" customHeight="1" x14ac:dyDescent="0.25">
      <c r="A588" s="470">
        <v>87</v>
      </c>
      <c r="B588" s="472"/>
      <c r="C588" s="474"/>
      <c r="D588" s="474"/>
      <c r="E588" s="475"/>
      <c r="F588" s="319" t="s">
        <v>16</v>
      </c>
      <c r="G588" s="12" t="s">
        <v>1</v>
      </c>
      <c r="H588" s="154"/>
      <c r="I588" s="143"/>
      <c r="J588" s="143"/>
      <c r="K588" s="143"/>
      <c r="L588" s="143"/>
      <c r="M588" s="143"/>
      <c r="N588" s="155"/>
      <c r="O588" s="143"/>
      <c r="P588" s="143"/>
      <c r="Q588" s="143"/>
      <c r="R588" s="143"/>
      <c r="S588" s="143"/>
      <c r="T588" s="143">
        <f>SUM(H588:S588)</f>
        <v>0</v>
      </c>
      <c r="U588" s="143">
        <f>SUM(H588:S588)/10</f>
        <v>0</v>
      </c>
      <c r="V588" s="16"/>
    </row>
    <row r="589" spans="1:22" ht="13.5" customHeight="1" x14ac:dyDescent="0.25">
      <c r="A589" s="471"/>
      <c r="B589" s="473"/>
      <c r="C589" s="474"/>
      <c r="D589" s="474"/>
      <c r="E589" s="475"/>
      <c r="F589" s="320"/>
      <c r="G589" s="9" t="s">
        <v>2</v>
      </c>
      <c r="H589" s="76"/>
      <c r="I589" s="70"/>
      <c r="J589" s="70"/>
      <c r="K589" s="70"/>
      <c r="L589" s="70"/>
      <c r="M589" s="70"/>
      <c r="N589" s="156"/>
      <c r="O589" s="70"/>
      <c r="P589" s="70"/>
      <c r="Q589" s="70"/>
      <c r="R589" s="70"/>
      <c r="S589" s="70"/>
      <c r="T589" s="70">
        <f>SUM(H589:S589)</f>
        <v>0</v>
      </c>
      <c r="U589" s="70">
        <f>SUM(H589:S589)/23</f>
        <v>0</v>
      </c>
      <c r="V589" s="36"/>
    </row>
    <row r="590" spans="1:22" ht="13.5" customHeight="1" x14ac:dyDescent="0.25">
      <c r="A590" s="471"/>
      <c r="B590" s="473"/>
      <c r="C590" s="474"/>
      <c r="D590" s="474"/>
      <c r="E590" s="475"/>
      <c r="F590" s="321"/>
      <c r="G590" s="23" t="s">
        <v>22</v>
      </c>
      <c r="H590" s="76">
        <f t="shared" ref="H590:S590" si="249">+(H589*2+H588)/3</f>
        <v>0</v>
      </c>
      <c r="I590" s="76">
        <f t="shared" si="249"/>
        <v>0</v>
      </c>
      <c r="J590" s="76">
        <f t="shared" si="249"/>
        <v>0</v>
      </c>
      <c r="K590" s="76">
        <f t="shared" si="249"/>
        <v>0</v>
      </c>
      <c r="L590" s="76">
        <f t="shared" si="249"/>
        <v>0</v>
      </c>
      <c r="M590" s="76">
        <f t="shared" si="249"/>
        <v>0</v>
      </c>
      <c r="N590" s="76">
        <f t="shared" si="249"/>
        <v>0</v>
      </c>
      <c r="O590" s="76">
        <f t="shared" si="249"/>
        <v>0</v>
      </c>
      <c r="P590" s="76">
        <f t="shared" si="249"/>
        <v>0</v>
      </c>
      <c r="Q590" s="76">
        <f t="shared" si="249"/>
        <v>0</v>
      </c>
      <c r="R590" s="76">
        <f t="shared" si="249"/>
        <v>0</v>
      </c>
      <c r="S590" s="76">
        <f t="shared" si="249"/>
        <v>0</v>
      </c>
      <c r="T590" s="70">
        <f>SUM(G590:S590)</f>
        <v>0</v>
      </c>
      <c r="U590" s="70">
        <f>SUM(U589*2+U588)/3</f>
        <v>0</v>
      </c>
      <c r="V590" s="36"/>
    </row>
    <row r="591" spans="1:22" ht="13.5" customHeight="1" x14ac:dyDescent="0.25">
      <c r="A591" s="471"/>
      <c r="B591" s="473"/>
      <c r="C591" s="474"/>
      <c r="D591" s="474"/>
      <c r="E591" s="475"/>
      <c r="F591" s="322" t="s">
        <v>20</v>
      </c>
      <c r="G591" s="9" t="s">
        <v>1</v>
      </c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>
        <f>SUM(H591:S591)</f>
        <v>0</v>
      </c>
      <c r="U591" s="70">
        <f>SUM(H591:S591)/10</f>
        <v>0</v>
      </c>
      <c r="V591" s="36"/>
    </row>
    <row r="592" spans="1:22" ht="13.5" customHeight="1" x14ac:dyDescent="0.25">
      <c r="A592" s="471"/>
      <c r="B592" s="473"/>
      <c r="C592" s="474"/>
      <c r="D592" s="474"/>
      <c r="E592" s="475"/>
      <c r="F592" s="322"/>
      <c r="G592" s="9" t="s">
        <v>2</v>
      </c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>
        <f>SUM(H592:S592)</f>
        <v>0</v>
      </c>
      <c r="U592" s="70">
        <f>SUM(H592:S592)/23</f>
        <v>0</v>
      </c>
      <c r="V592" s="36"/>
    </row>
    <row r="593" spans="1:22" ht="13.5" customHeight="1" x14ac:dyDescent="0.25">
      <c r="A593" s="471"/>
      <c r="B593" s="473"/>
      <c r="C593" s="474"/>
      <c r="D593" s="474"/>
      <c r="E593" s="475"/>
      <c r="F593" s="322"/>
      <c r="G593" s="23" t="s">
        <v>23</v>
      </c>
      <c r="H593" s="76">
        <f t="shared" ref="H593:S593" si="250">+(H592*2+H591)/3</f>
        <v>0</v>
      </c>
      <c r="I593" s="76">
        <f t="shared" si="250"/>
        <v>0</v>
      </c>
      <c r="J593" s="76">
        <f t="shared" si="250"/>
        <v>0</v>
      </c>
      <c r="K593" s="76">
        <f t="shared" si="250"/>
        <v>0</v>
      </c>
      <c r="L593" s="76">
        <f t="shared" si="250"/>
        <v>0</v>
      </c>
      <c r="M593" s="76">
        <f t="shared" si="250"/>
        <v>0</v>
      </c>
      <c r="N593" s="76">
        <f t="shared" si="250"/>
        <v>0</v>
      </c>
      <c r="O593" s="76">
        <f t="shared" si="250"/>
        <v>0</v>
      </c>
      <c r="P593" s="76">
        <f t="shared" si="250"/>
        <v>0</v>
      </c>
      <c r="Q593" s="76">
        <f t="shared" si="250"/>
        <v>0</v>
      </c>
      <c r="R593" s="76">
        <f t="shared" si="250"/>
        <v>0</v>
      </c>
      <c r="S593" s="76">
        <f t="shared" si="250"/>
        <v>0</v>
      </c>
      <c r="T593" s="70">
        <f>SUM(G593:S593)</f>
        <v>0</v>
      </c>
      <c r="U593" s="70">
        <f>SUM(U592*2+U591)/3</f>
        <v>0</v>
      </c>
      <c r="V593" s="36"/>
    </row>
    <row r="594" spans="1:22" ht="13.5" customHeight="1" thickBot="1" x14ac:dyDescent="0.3">
      <c r="A594" s="471"/>
      <c r="B594" s="473"/>
      <c r="C594" s="474"/>
      <c r="D594" s="474"/>
      <c r="E594" s="475"/>
      <c r="F594" s="476" t="s">
        <v>21</v>
      </c>
      <c r="G594" s="476"/>
      <c r="H594" s="145">
        <f>SUM(H590,H593)/2</f>
        <v>0</v>
      </c>
      <c r="I594" s="145">
        <f t="shared" ref="I594:S594" si="251">SUM(I590,I593)/2</f>
        <v>0</v>
      </c>
      <c r="J594" s="145">
        <f t="shared" si="251"/>
        <v>0</v>
      </c>
      <c r="K594" s="145">
        <f t="shared" si="251"/>
        <v>0</v>
      </c>
      <c r="L594" s="145">
        <f t="shared" si="251"/>
        <v>0</v>
      </c>
      <c r="M594" s="145">
        <f t="shared" si="251"/>
        <v>0</v>
      </c>
      <c r="N594" s="145">
        <f t="shared" si="251"/>
        <v>0</v>
      </c>
      <c r="O594" s="145">
        <f t="shared" si="251"/>
        <v>0</v>
      </c>
      <c r="P594" s="145">
        <f t="shared" si="251"/>
        <v>0</v>
      </c>
      <c r="Q594" s="145">
        <f t="shared" si="251"/>
        <v>0</v>
      </c>
      <c r="R594" s="145">
        <f t="shared" si="251"/>
        <v>0</v>
      </c>
      <c r="S594" s="145">
        <f t="shared" si="251"/>
        <v>0</v>
      </c>
      <c r="T594" s="157"/>
      <c r="U594" s="144">
        <f>SUM(U590,U593)/2</f>
        <v>0</v>
      </c>
      <c r="V594" s="11"/>
    </row>
    <row r="595" spans="1:22" ht="13.5" customHeight="1" x14ac:dyDescent="0.25">
      <c r="A595" s="470">
        <v>88</v>
      </c>
      <c r="B595" s="472"/>
      <c r="C595" s="474"/>
      <c r="D595" s="474"/>
      <c r="E595" s="475"/>
      <c r="F595" s="319" t="s">
        <v>16</v>
      </c>
      <c r="G595" s="12" t="s">
        <v>1</v>
      </c>
      <c r="H595" s="154"/>
      <c r="I595" s="143"/>
      <c r="J595" s="143"/>
      <c r="K595" s="143"/>
      <c r="L595" s="143"/>
      <c r="M595" s="143"/>
      <c r="N595" s="155"/>
      <c r="O595" s="143"/>
      <c r="P595" s="143"/>
      <c r="Q595" s="143"/>
      <c r="R595" s="143"/>
      <c r="S595" s="143"/>
      <c r="T595" s="143">
        <f>SUM(H595:S595)</f>
        <v>0</v>
      </c>
      <c r="U595" s="143">
        <f>SUM(H595:S595)/10</f>
        <v>0</v>
      </c>
      <c r="V595" s="16"/>
    </row>
    <row r="596" spans="1:22" ht="13.5" customHeight="1" x14ac:dyDescent="0.25">
      <c r="A596" s="471"/>
      <c r="B596" s="473"/>
      <c r="C596" s="474"/>
      <c r="D596" s="474"/>
      <c r="E596" s="475"/>
      <c r="F596" s="320"/>
      <c r="G596" s="9" t="s">
        <v>2</v>
      </c>
      <c r="H596" s="76"/>
      <c r="I596" s="70"/>
      <c r="J596" s="70"/>
      <c r="K596" s="70"/>
      <c r="L596" s="70"/>
      <c r="M596" s="70"/>
      <c r="N596" s="156"/>
      <c r="O596" s="70"/>
      <c r="P596" s="70"/>
      <c r="Q596" s="70"/>
      <c r="R596" s="70"/>
      <c r="S596" s="70"/>
      <c r="T596" s="70">
        <f>SUM(H596:S596)</f>
        <v>0</v>
      </c>
      <c r="U596" s="70">
        <f>SUM(H596:S596)/23</f>
        <v>0</v>
      </c>
      <c r="V596" s="36"/>
    </row>
    <row r="597" spans="1:22" ht="13.5" customHeight="1" x14ac:dyDescent="0.25">
      <c r="A597" s="471"/>
      <c r="B597" s="473"/>
      <c r="C597" s="474"/>
      <c r="D597" s="474"/>
      <c r="E597" s="475"/>
      <c r="F597" s="321"/>
      <c r="G597" s="23" t="s">
        <v>22</v>
      </c>
      <c r="H597" s="76">
        <f t="shared" ref="H597:S597" si="252">+(H596*2+H595)/3</f>
        <v>0</v>
      </c>
      <c r="I597" s="76">
        <f t="shared" si="252"/>
        <v>0</v>
      </c>
      <c r="J597" s="76">
        <f t="shared" si="252"/>
        <v>0</v>
      </c>
      <c r="K597" s="76">
        <f t="shared" si="252"/>
        <v>0</v>
      </c>
      <c r="L597" s="76">
        <f t="shared" si="252"/>
        <v>0</v>
      </c>
      <c r="M597" s="76">
        <f t="shared" si="252"/>
        <v>0</v>
      </c>
      <c r="N597" s="76">
        <f t="shared" si="252"/>
        <v>0</v>
      </c>
      <c r="O597" s="76">
        <f t="shared" si="252"/>
        <v>0</v>
      </c>
      <c r="P597" s="76">
        <f t="shared" si="252"/>
        <v>0</v>
      </c>
      <c r="Q597" s="76">
        <f t="shared" si="252"/>
        <v>0</v>
      </c>
      <c r="R597" s="76">
        <f t="shared" si="252"/>
        <v>0</v>
      </c>
      <c r="S597" s="76">
        <f t="shared" si="252"/>
        <v>0</v>
      </c>
      <c r="T597" s="70">
        <f>SUM(G597:S597)</f>
        <v>0</v>
      </c>
      <c r="U597" s="70">
        <f>SUM(U596*2+U595)/3</f>
        <v>0</v>
      </c>
      <c r="V597" s="36"/>
    </row>
    <row r="598" spans="1:22" ht="13.5" customHeight="1" x14ac:dyDescent="0.25">
      <c r="A598" s="471"/>
      <c r="B598" s="473"/>
      <c r="C598" s="474"/>
      <c r="D598" s="474"/>
      <c r="E598" s="475"/>
      <c r="F598" s="322" t="s">
        <v>20</v>
      </c>
      <c r="G598" s="9" t="s">
        <v>1</v>
      </c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>
        <f>SUM(H598:S598)</f>
        <v>0</v>
      </c>
      <c r="U598" s="70">
        <f>SUM(H598:S598)/10</f>
        <v>0</v>
      </c>
      <c r="V598" s="36"/>
    </row>
    <row r="599" spans="1:22" ht="13.5" customHeight="1" x14ac:dyDescent="0.25">
      <c r="A599" s="471"/>
      <c r="B599" s="473"/>
      <c r="C599" s="474"/>
      <c r="D599" s="474"/>
      <c r="E599" s="475"/>
      <c r="F599" s="322"/>
      <c r="G599" s="9" t="s">
        <v>2</v>
      </c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>
        <f>SUM(H599:S599)</f>
        <v>0</v>
      </c>
      <c r="U599" s="70">
        <f>SUM(H599:S599)/23</f>
        <v>0</v>
      </c>
      <c r="V599" s="36"/>
    </row>
    <row r="600" spans="1:22" ht="13.5" customHeight="1" x14ac:dyDescent="0.25">
      <c r="A600" s="471"/>
      <c r="B600" s="473"/>
      <c r="C600" s="474"/>
      <c r="D600" s="474"/>
      <c r="E600" s="475"/>
      <c r="F600" s="322"/>
      <c r="G600" s="23" t="s">
        <v>23</v>
      </c>
      <c r="H600" s="76">
        <f t="shared" ref="H600:S600" si="253">+(H599*2+H598)/3</f>
        <v>0</v>
      </c>
      <c r="I600" s="76">
        <f t="shared" si="253"/>
        <v>0</v>
      </c>
      <c r="J600" s="76">
        <f t="shared" si="253"/>
        <v>0</v>
      </c>
      <c r="K600" s="76">
        <f t="shared" si="253"/>
        <v>0</v>
      </c>
      <c r="L600" s="76">
        <f t="shared" si="253"/>
        <v>0</v>
      </c>
      <c r="M600" s="76">
        <f t="shared" si="253"/>
        <v>0</v>
      </c>
      <c r="N600" s="76">
        <f t="shared" si="253"/>
        <v>0</v>
      </c>
      <c r="O600" s="76">
        <f t="shared" si="253"/>
        <v>0</v>
      </c>
      <c r="P600" s="76">
        <f t="shared" si="253"/>
        <v>0</v>
      </c>
      <c r="Q600" s="76">
        <f t="shared" si="253"/>
        <v>0</v>
      </c>
      <c r="R600" s="76">
        <f t="shared" si="253"/>
        <v>0</v>
      </c>
      <c r="S600" s="76">
        <f t="shared" si="253"/>
        <v>0</v>
      </c>
      <c r="T600" s="70">
        <f>SUM(G600:S600)</f>
        <v>0</v>
      </c>
      <c r="U600" s="70">
        <f>SUM(U599*2+U598)/3</f>
        <v>0</v>
      </c>
      <c r="V600" s="36"/>
    </row>
    <row r="601" spans="1:22" ht="13.5" customHeight="1" thickBot="1" x14ac:dyDescent="0.3">
      <c r="A601" s="471"/>
      <c r="B601" s="473"/>
      <c r="C601" s="474"/>
      <c r="D601" s="474"/>
      <c r="E601" s="475"/>
      <c r="F601" s="476" t="s">
        <v>21</v>
      </c>
      <c r="G601" s="476"/>
      <c r="H601" s="145">
        <f>SUM(H597,H600)/2</f>
        <v>0</v>
      </c>
      <c r="I601" s="145">
        <f t="shared" ref="I601:S601" si="254">SUM(I597,I600)/2</f>
        <v>0</v>
      </c>
      <c r="J601" s="145">
        <f t="shared" si="254"/>
        <v>0</v>
      </c>
      <c r="K601" s="145">
        <f t="shared" si="254"/>
        <v>0</v>
      </c>
      <c r="L601" s="145">
        <f t="shared" si="254"/>
        <v>0</v>
      </c>
      <c r="M601" s="145">
        <f t="shared" si="254"/>
        <v>0</v>
      </c>
      <c r="N601" s="145">
        <f t="shared" si="254"/>
        <v>0</v>
      </c>
      <c r="O601" s="145">
        <f t="shared" si="254"/>
        <v>0</v>
      </c>
      <c r="P601" s="145">
        <f t="shared" si="254"/>
        <v>0</v>
      </c>
      <c r="Q601" s="145">
        <f t="shared" si="254"/>
        <v>0</v>
      </c>
      <c r="R601" s="145">
        <f t="shared" si="254"/>
        <v>0</v>
      </c>
      <c r="S601" s="145">
        <f t="shared" si="254"/>
        <v>0</v>
      </c>
      <c r="T601" s="157"/>
      <c r="U601" s="144">
        <f>SUM(U597,U600)/2</f>
        <v>0</v>
      </c>
      <c r="V601" s="11"/>
    </row>
    <row r="602" spans="1:22" ht="13.5" customHeight="1" x14ac:dyDescent="0.25">
      <c r="A602" s="470">
        <v>89</v>
      </c>
      <c r="B602" s="472"/>
      <c r="C602" s="474"/>
      <c r="D602" s="474"/>
      <c r="E602" s="475"/>
      <c r="F602" s="319" t="s">
        <v>16</v>
      </c>
      <c r="G602" s="12" t="s">
        <v>1</v>
      </c>
      <c r="H602" s="154"/>
      <c r="I602" s="143"/>
      <c r="J602" s="143"/>
      <c r="K602" s="143"/>
      <c r="L602" s="143"/>
      <c r="M602" s="143"/>
      <c r="N602" s="155"/>
      <c r="O602" s="143"/>
      <c r="P602" s="143"/>
      <c r="Q602" s="143"/>
      <c r="R602" s="143"/>
      <c r="S602" s="143"/>
      <c r="T602" s="143">
        <f>SUM(H602:S602)</f>
        <v>0</v>
      </c>
      <c r="U602" s="143">
        <f>SUM(H602:S602)/10</f>
        <v>0</v>
      </c>
      <c r="V602" s="16"/>
    </row>
    <row r="603" spans="1:22" ht="13.5" customHeight="1" x14ac:dyDescent="0.25">
      <c r="A603" s="471"/>
      <c r="B603" s="473"/>
      <c r="C603" s="474"/>
      <c r="D603" s="474"/>
      <c r="E603" s="475"/>
      <c r="F603" s="320"/>
      <c r="G603" s="9" t="s">
        <v>2</v>
      </c>
      <c r="H603" s="76"/>
      <c r="I603" s="70"/>
      <c r="J603" s="70"/>
      <c r="K603" s="70"/>
      <c r="L603" s="70"/>
      <c r="M603" s="70"/>
      <c r="N603" s="156"/>
      <c r="O603" s="70"/>
      <c r="P603" s="70"/>
      <c r="Q603" s="70"/>
      <c r="R603" s="70"/>
      <c r="S603" s="70"/>
      <c r="T603" s="70">
        <f>SUM(H603:S603)</f>
        <v>0</v>
      </c>
      <c r="U603" s="70">
        <f>SUM(H603:S603)/23</f>
        <v>0</v>
      </c>
      <c r="V603" s="36"/>
    </row>
    <row r="604" spans="1:22" ht="13.5" customHeight="1" x14ac:dyDescent="0.25">
      <c r="A604" s="471"/>
      <c r="B604" s="473"/>
      <c r="C604" s="474"/>
      <c r="D604" s="474"/>
      <c r="E604" s="475"/>
      <c r="F604" s="321"/>
      <c r="G604" s="23" t="s">
        <v>22</v>
      </c>
      <c r="H604" s="76">
        <f t="shared" ref="H604:S604" si="255">+(H603*2+H602)/3</f>
        <v>0</v>
      </c>
      <c r="I604" s="76">
        <f t="shared" si="255"/>
        <v>0</v>
      </c>
      <c r="J604" s="76">
        <f t="shared" si="255"/>
        <v>0</v>
      </c>
      <c r="K604" s="76">
        <f t="shared" si="255"/>
        <v>0</v>
      </c>
      <c r="L604" s="76">
        <f t="shared" si="255"/>
        <v>0</v>
      </c>
      <c r="M604" s="76">
        <f t="shared" si="255"/>
        <v>0</v>
      </c>
      <c r="N604" s="76">
        <f t="shared" si="255"/>
        <v>0</v>
      </c>
      <c r="O604" s="76">
        <f t="shared" si="255"/>
        <v>0</v>
      </c>
      <c r="P604" s="76">
        <f t="shared" si="255"/>
        <v>0</v>
      </c>
      <c r="Q604" s="76">
        <f t="shared" si="255"/>
        <v>0</v>
      </c>
      <c r="R604" s="76">
        <f t="shared" si="255"/>
        <v>0</v>
      </c>
      <c r="S604" s="76">
        <f t="shared" si="255"/>
        <v>0</v>
      </c>
      <c r="T604" s="70">
        <f>SUM(G604:S604)</f>
        <v>0</v>
      </c>
      <c r="U604" s="70">
        <f>SUM(U603*2+U602)/3</f>
        <v>0</v>
      </c>
      <c r="V604" s="36"/>
    </row>
    <row r="605" spans="1:22" ht="13.5" customHeight="1" x14ac:dyDescent="0.25">
      <c r="A605" s="471"/>
      <c r="B605" s="473"/>
      <c r="C605" s="474"/>
      <c r="D605" s="474"/>
      <c r="E605" s="475"/>
      <c r="F605" s="322" t="s">
        <v>20</v>
      </c>
      <c r="G605" s="9" t="s">
        <v>1</v>
      </c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>
        <f>SUM(H605:S605)</f>
        <v>0</v>
      </c>
      <c r="U605" s="70">
        <f>SUM(H605:S605)/10</f>
        <v>0</v>
      </c>
      <c r="V605" s="36"/>
    </row>
    <row r="606" spans="1:22" ht="13.5" customHeight="1" x14ac:dyDescent="0.25">
      <c r="A606" s="471"/>
      <c r="B606" s="473"/>
      <c r="C606" s="474"/>
      <c r="D606" s="474"/>
      <c r="E606" s="475"/>
      <c r="F606" s="322"/>
      <c r="G606" s="9" t="s">
        <v>2</v>
      </c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>
        <f>SUM(H606:S606)</f>
        <v>0</v>
      </c>
      <c r="U606" s="70">
        <f>SUM(H606:S606)/23</f>
        <v>0</v>
      </c>
      <c r="V606" s="36"/>
    </row>
    <row r="607" spans="1:22" ht="13.5" customHeight="1" x14ac:dyDescent="0.25">
      <c r="A607" s="471"/>
      <c r="B607" s="473"/>
      <c r="C607" s="474"/>
      <c r="D607" s="474"/>
      <c r="E607" s="475"/>
      <c r="F607" s="322"/>
      <c r="G607" s="23" t="s">
        <v>23</v>
      </c>
      <c r="H607" s="76">
        <f t="shared" ref="H607:S607" si="256">+(H606*2+H605)/3</f>
        <v>0</v>
      </c>
      <c r="I607" s="76">
        <f t="shared" si="256"/>
        <v>0</v>
      </c>
      <c r="J607" s="76">
        <f t="shared" si="256"/>
        <v>0</v>
      </c>
      <c r="K607" s="76">
        <f t="shared" si="256"/>
        <v>0</v>
      </c>
      <c r="L607" s="76">
        <f t="shared" si="256"/>
        <v>0</v>
      </c>
      <c r="M607" s="76">
        <f t="shared" si="256"/>
        <v>0</v>
      </c>
      <c r="N607" s="76">
        <f t="shared" si="256"/>
        <v>0</v>
      </c>
      <c r="O607" s="76">
        <f t="shared" si="256"/>
        <v>0</v>
      </c>
      <c r="P607" s="76">
        <f t="shared" si="256"/>
        <v>0</v>
      </c>
      <c r="Q607" s="76">
        <f t="shared" si="256"/>
        <v>0</v>
      </c>
      <c r="R607" s="76">
        <f t="shared" si="256"/>
        <v>0</v>
      </c>
      <c r="S607" s="76">
        <f t="shared" si="256"/>
        <v>0</v>
      </c>
      <c r="T607" s="70">
        <f>SUM(G607:S607)</f>
        <v>0</v>
      </c>
      <c r="U607" s="70">
        <f>SUM(U606*2+U605)/3</f>
        <v>0</v>
      </c>
      <c r="V607" s="36"/>
    </row>
    <row r="608" spans="1:22" ht="13.5" customHeight="1" thickBot="1" x14ac:dyDescent="0.3">
      <c r="A608" s="471"/>
      <c r="B608" s="473"/>
      <c r="C608" s="474"/>
      <c r="D608" s="474"/>
      <c r="E608" s="475"/>
      <c r="F608" s="476" t="s">
        <v>21</v>
      </c>
      <c r="G608" s="476"/>
      <c r="H608" s="145">
        <f>SUM(H604,H607)/2</f>
        <v>0</v>
      </c>
      <c r="I608" s="145">
        <f t="shared" ref="I608:S608" si="257">SUM(I604,I607)/2</f>
        <v>0</v>
      </c>
      <c r="J608" s="145">
        <f t="shared" si="257"/>
        <v>0</v>
      </c>
      <c r="K608" s="145">
        <f t="shared" si="257"/>
        <v>0</v>
      </c>
      <c r="L608" s="145">
        <f t="shared" si="257"/>
        <v>0</v>
      </c>
      <c r="M608" s="145">
        <f t="shared" si="257"/>
        <v>0</v>
      </c>
      <c r="N608" s="145">
        <f t="shared" si="257"/>
        <v>0</v>
      </c>
      <c r="O608" s="145">
        <f t="shared" si="257"/>
        <v>0</v>
      </c>
      <c r="P608" s="145">
        <f t="shared" si="257"/>
        <v>0</v>
      </c>
      <c r="Q608" s="145">
        <f t="shared" si="257"/>
        <v>0</v>
      </c>
      <c r="R608" s="145">
        <f t="shared" si="257"/>
        <v>0</v>
      </c>
      <c r="S608" s="145">
        <f t="shared" si="257"/>
        <v>0</v>
      </c>
      <c r="T608" s="157"/>
      <c r="U608" s="144">
        <f>SUM(U604,U607)/2</f>
        <v>0</v>
      </c>
      <c r="V608" s="11"/>
    </row>
    <row r="609" spans="1:22" ht="13.5" customHeight="1" x14ac:dyDescent="0.25">
      <c r="A609" s="470">
        <v>90</v>
      </c>
      <c r="B609" s="472"/>
      <c r="C609" s="474"/>
      <c r="D609" s="474"/>
      <c r="E609" s="475"/>
      <c r="F609" s="319" t="s">
        <v>16</v>
      </c>
      <c r="G609" s="12" t="s">
        <v>1</v>
      </c>
      <c r="H609" s="154"/>
      <c r="I609" s="143"/>
      <c r="J609" s="143"/>
      <c r="K609" s="143"/>
      <c r="L609" s="143"/>
      <c r="M609" s="143"/>
      <c r="N609" s="155"/>
      <c r="O609" s="143"/>
      <c r="P609" s="143"/>
      <c r="Q609" s="143"/>
      <c r="R609" s="143"/>
      <c r="S609" s="143"/>
      <c r="T609" s="143">
        <f>SUM(H609:S609)</f>
        <v>0</v>
      </c>
      <c r="U609" s="143">
        <f>SUM(H609:S609)/10</f>
        <v>0</v>
      </c>
      <c r="V609" s="16"/>
    </row>
    <row r="610" spans="1:22" ht="13.5" customHeight="1" x14ac:dyDescent="0.25">
      <c r="A610" s="471"/>
      <c r="B610" s="473"/>
      <c r="C610" s="474"/>
      <c r="D610" s="474"/>
      <c r="E610" s="475"/>
      <c r="F610" s="320"/>
      <c r="G610" s="9" t="s">
        <v>2</v>
      </c>
      <c r="H610" s="76"/>
      <c r="I610" s="70"/>
      <c r="J610" s="70"/>
      <c r="K610" s="70"/>
      <c r="L610" s="70"/>
      <c r="M610" s="70"/>
      <c r="N610" s="156"/>
      <c r="O610" s="70"/>
      <c r="P610" s="70"/>
      <c r="Q610" s="70"/>
      <c r="R610" s="70"/>
      <c r="S610" s="70"/>
      <c r="T610" s="70">
        <f>SUM(H610:S610)</f>
        <v>0</v>
      </c>
      <c r="U610" s="70">
        <f>SUM(H610:S610)/23</f>
        <v>0</v>
      </c>
      <c r="V610" s="36"/>
    </row>
    <row r="611" spans="1:22" ht="13.5" customHeight="1" x14ac:dyDescent="0.25">
      <c r="A611" s="471"/>
      <c r="B611" s="473"/>
      <c r="C611" s="474"/>
      <c r="D611" s="474"/>
      <c r="E611" s="475"/>
      <c r="F611" s="321"/>
      <c r="G611" s="23" t="s">
        <v>22</v>
      </c>
      <c r="H611" s="76">
        <f t="shared" ref="H611:S611" si="258">+(H610*2+H609)/3</f>
        <v>0</v>
      </c>
      <c r="I611" s="76">
        <f t="shared" si="258"/>
        <v>0</v>
      </c>
      <c r="J611" s="76">
        <f t="shared" si="258"/>
        <v>0</v>
      </c>
      <c r="K611" s="76">
        <f t="shared" si="258"/>
        <v>0</v>
      </c>
      <c r="L611" s="76">
        <f t="shared" si="258"/>
        <v>0</v>
      </c>
      <c r="M611" s="76">
        <f t="shared" si="258"/>
        <v>0</v>
      </c>
      <c r="N611" s="76">
        <f t="shared" si="258"/>
        <v>0</v>
      </c>
      <c r="O611" s="76">
        <f t="shared" si="258"/>
        <v>0</v>
      </c>
      <c r="P611" s="76">
        <f t="shared" si="258"/>
        <v>0</v>
      </c>
      <c r="Q611" s="76">
        <f t="shared" si="258"/>
        <v>0</v>
      </c>
      <c r="R611" s="76">
        <f t="shared" si="258"/>
        <v>0</v>
      </c>
      <c r="S611" s="76">
        <f t="shared" si="258"/>
        <v>0</v>
      </c>
      <c r="T611" s="70">
        <f>SUM(G611:S611)</f>
        <v>0</v>
      </c>
      <c r="U611" s="70">
        <f>SUM(U610*2+U609)/3</f>
        <v>0</v>
      </c>
      <c r="V611" s="36"/>
    </row>
    <row r="612" spans="1:22" ht="13.5" customHeight="1" x14ac:dyDescent="0.25">
      <c r="A612" s="471"/>
      <c r="B612" s="473"/>
      <c r="C612" s="474"/>
      <c r="D612" s="474"/>
      <c r="E612" s="475"/>
      <c r="F612" s="322" t="s">
        <v>20</v>
      </c>
      <c r="G612" s="9" t="s">
        <v>1</v>
      </c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>
        <f>SUM(H612:S612)</f>
        <v>0</v>
      </c>
      <c r="U612" s="70">
        <f>SUM(H612:S612)/10</f>
        <v>0</v>
      </c>
      <c r="V612" s="36"/>
    </row>
    <row r="613" spans="1:22" ht="13.5" customHeight="1" x14ac:dyDescent="0.25">
      <c r="A613" s="471"/>
      <c r="B613" s="473"/>
      <c r="C613" s="474"/>
      <c r="D613" s="474"/>
      <c r="E613" s="475"/>
      <c r="F613" s="322"/>
      <c r="G613" s="9" t="s">
        <v>2</v>
      </c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>
        <f>SUM(H613:S613)</f>
        <v>0</v>
      </c>
      <c r="U613" s="70">
        <f>SUM(H613:S613)/23</f>
        <v>0</v>
      </c>
      <c r="V613" s="36"/>
    </row>
    <row r="614" spans="1:22" ht="13.5" customHeight="1" x14ac:dyDescent="0.25">
      <c r="A614" s="471"/>
      <c r="B614" s="473"/>
      <c r="C614" s="474"/>
      <c r="D614" s="474"/>
      <c r="E614" s="475"/>
      <c r="F614" s="322"/>
      <c r="G614" s="23" t="s">
        <v>23</v>
      </c>
      <c r="H614" s="76">
        <f t="shared" ref="H614:S614" si="259">+(H613*2+H612)/3</f>
        <v>0</v>
      </c>
      <c r="I614" s="76">
        <f t="shared" si="259"/>
        <v>0</v>
      </c>
      <c r="J614" s="76">
        <f t="shared" si="259"/>
        <v>0</v>
      </c>
      <c r="K614" s="76">
        <f t="shared" si="259"/>
        <v>0</v>
      </c>
      <c r="L614" s="76">
        <f t="shared" si="259"/>
        <v>0</v>
      </c>
      <c r="M614" s="76">
        <f t="shared" si="259"/>
        <v>0</v>
      </c>
      <c r="N614" s="76">
        <f t="shared" si="259"/>
        <v>0</v>
      </c>
      <c r="O614" s="76">
        <f t="shared" si="259"/>
        <v>0</v>
      </c>
      <c r="P614" s="76">
        <f t="shared" si="259"/>
        <v>0</v>
      </c>
      <c r="Q614" s="76">
        <f t="shared" si="259"/>
        <v>0</v>
      </c>
      <c r="R614" s="76">
        <f t="shared" si="259"/>
        <v>0</v>
      </c>
      <c r="S614" s="76">
        <f t="shared" si="259"/>
        <v>0</v>
      </c>
      <c r="T614" s="70">
        <f>SUM(G614:S614)</f>
        <v>0</v>
      </c>
      <c r="U614" s="70">
        <f>SUM(U613*2+U612)/3</f>
        <v>0</v>
      </c>
      <c r="V614" s="36"/>
    </row>
    <row r="615" spans="1:22" ht="13.5" customHeight="1" thickBot="1" x14ac:dyDescent="0.3">
      <c r="A615" s="471"/>
      <c r="B615" s="473"/>
      <c r="C615" s="474"/>
      <c r="D615" s="474"/>
      <c r="E615" s="475"/>
      <c r="F615" s="476" t="s">
        <v>21</v>
      </c>
      <c r="G615" s="476"/>
      <c r="H615" s="145">
        <f>SUM(H611,H614)/2</f>
        <v>0</v>
      </c>
      <c r="I615" s="145">
        <f t="shared" ref="I615:S615" si="260">SUM(I611,I614)/2</f>
        <v>0</v>
      </c>
      <c r="J615" s="145">
        <f t="shared" si="260"/>
        <v>0</v>
      </c>
      <c r="K615" s="145">
        <f t="shared" si="260"/>
        <v>0</v>
      </c>
      <c r="L615" s="145">
        <f t="shared" si="260"/>
        <v>0</v>
      </c>
      <c r="M615" s="145">
        <f t="shared" si="260"/>
        <v>0</v>
      </c>
      <c r="N615" s="145">
        <f t="shared" si="260"/>
        <v>0</v>
      </c>
      <c r="O615" s="145">
        <f t="shared" si="260"/>
        <v>0</v>
      </c>
      <c r="P615" s="145">
        <f t="shared" si="260"/>
        <v>0</v>
      </c>
      <c r="Q615" s="145">
        <f t="shared" si="260"/>
        <v>0</v>
      </c>
      <c r="R615" s="145">
        <f t="shared" si="260"/>
        <v>0</v>
      </c>
      <c r="S615" s="145">
        <f t="shared" si="260"/>
        <v>0</v>
      </c>
      <c r="T615" s="157"/>
      <c r="U615" s="144">
        <f>SUM(U611,U614)/2</f>
        <v>0</v>
      </c>
      <c r="V615" s="11"/>
    </row>
    <row r="616" spans="1:22" ht="13.5" customHeight="1" x14ac:dyDescent="0.25">
      <c r="A616" s="470">
        <v>91</v>
      </c>
      <c r="B616" s="472"/>
      <c r="C616" s="474"/>
      <c r="D616" s="474"/>
      <c r="E616" s="475"/>
      <c r="F616" s="319" t="s">
        <v>16</v>
      </c>
      <c r="G616" s="12" t="s">
        <v>1</v>
      </c>
      <c r="H616" s="154"/>
      <c r="I616" s="143"/>
      <c r="J616" s="143"/>
      <c r="K616" s="143"/>
      <c r="L616" s="143"/>
      <c r="M616" s="143"/>
      <c r="N616" s="155"/>
      <c r="O616" s="143"/>
      <c r="P616" s="143"/>
      <c r="Q616" s="143"/>
      <c r="R616" s="143"/>
      <c r="S616" s="143"/>
      <c r="T616" s="143">
        <f>SUM(H616:S616)</f>
        <v>0</v>
      </c>
      <c r="U616" s="143">
        <f>SUM(H616:S616)/10</f>
        <v>0</v>
      </c>
      <c r="V616" s="16"/>
    </row>
    <row r="617" spans="1:22" ht="13.5" customHeight="1" x14ac:dyDescent="0.25">
      <c r="A617" s="471"/>
      <c r="B617" s="473"/>
      <c r="C617" s="474"/>
      <c r="D617" s="474"/>
      <c r="E617" s="475"/>
      <c r="F617" s="320"/>
      <c r="G617" s="9" t="s">
        <v>2</v>
      </c>
      <c r="H617" s="76"/>
      <c r="I617" s="70"/>
      <c r="J617" s="70"/>
      <c r="K617" s="70"/>
      <c r="L617" s="70"/>
      <c r="M617" s="70"/>
      <c r="N617" s="156"/>
      <c r="O617" s="70"/>
      <c r="P617" s="70"/>
      <c r="Q617" s="70"/>
      <c r="R617" s="70"/>
      <c r="S617" s="70"/>
      <c r="T617" s="70">
        <f>SUM(H617:S617)</f>
        <v>0</v>
      </c>
      <c r="U617" s="70">
        <f>SUM(H617:S617)/23</f>
        <v>0</v>
      </c>
      <c r="V617" s="36"/>
    </row>
    <row r="618" spans="1:22" ht="13.5" customHeight="1" x14ac:dyDescent="0.25">
      <c r="A618" s="471"/>
      <c r="B618" s="473"/>
      <c r="C618" s="474"/>
      <c r="D618" s="474"/>
      <c r="E618" s="475"/>
      <c r="F618" s="321"/>
      <c r="G618" s="23" t="s">
        <v>22</v>
      </c>
      <c r="H618" s="76">
        <f t="shared" ref="H618:S618" si="261">+(H617*2+H616)/3</f>
        <v>0</v>
      </c>
      <c r="I618" s="76">
        <f t="shared" si="261"/>
        <v>0</v>
      </c>
      <c r="J618" s="76">
        <f t="shared" si="261"/>
        <v>0</v>
      </c>
      <c r="K618" s="76">
        <f t="shared" si="261"/>
        <v>0</v>
      </c>
      <c r="L618" s="76">
        <f t="shared" si="261"/>
        <v>0</v>
      </c>
      <c r="M618" s="76">
        <f t="shared" si="261"/>
        <v>0</v>
      </c>
      <c r="N618" s="76">
        <f t="shared" si="261"/>
        <v>0</v>
      </c>
      <c r="O618" s="76">
        <f t="shared" si="261"/>
        <v>0</v>
      </c>
      <c r="P618" s="76">
        <f t="shared" si="261"/>
        <v>0</v>
      </c>
      <c r="Q618" s="76">
        <f t="shared" si="261"/>
        <v>0</v>
      </c>
      <c r="R618" s="76">
        <f t="shared" si="261"/>
        <v>0</v>
      </c>
      <c r="S618" s="76">
        <f t="shared" si="261"/>
        <v>0</v>
      </c>
      <c r="T618" s="70">
        <f>SUM(G618:S618)</f>
        <v>0</v>
      </c>
      <c r="U618" s="70">
        <f>SUM(U617*2+U616)/3</f>
        <v>0</v>
      </c>
      <c r="V618" s="36"/>
    </row>
    <row r="619" spans="1:22" ht="13.5" customHeight="1" x14ac:dyDescent="0.25">
      <c r="A619" s="471"/>
      <c r="B619" s="473"/>
      <c r="C619" s="474"/>
      <c r="D619" s="474"/>
      <c r="E619" s="475"/>
      <c r="F619" s="322" t="s">
        <v>20</v>
      </c>
      <c r="G619" s="9" t="s">
        <v>1</v>
      </c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>
        <f>SUM(H619:S619)</f>
        <v>0</v>
      </c>
      <c r="U619" s="70">
        <f>SUM(H619:S619)/10</f>
        <v>0</v>
      </c>
      <c r="V619" s="36"/>
    </row>
    <row r="620" spans="1:22" ht="13.5" customHeight="1" x14ac:dyDescent="0.25">
      <c r="A620" s="471"/>
      <c r="B620" s="473"/>
      <c r="C620" s="474"/>
      <c r="D620" s="474"/>
      <c r="E620" s="475"/>
      <c r="F620" s="322"/>
      <c r="G620" s="9" t="s">
        <v>2</v>
      </c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>
        <f>SUM(H620:S620)</f>
        <v>0</v>
      </c>
      <c r="U620" s="70">
        <f>SUM(H620:S620)/23</f>
        <v>0</v>
      </c>
      <c r="V620" s="36"/>
    </row>
    <row r="621" spans="1:22" ht="13.5" customHeight="1" x14ac:dyDescent="0.25">
      <c r="A621" s="471"/>
      <c r="B621" s="473"/>
      <c r="C621" s="474"/>
      <c r="D621" s="474"/>
      <c r="E621" s="475"/>
      <c r="F621" s="322"/>
      <c r="G621" s="23" t="s">
        <v>23</v>
      </c>
      <c r="H621" s="76">
        <f t="shared" ref="H621:S621" si="262">+(H620*2+H619)/3</f>
        <v>0</v>
      </c>
      <c r="I621" s="76">
        <f t="shared" si="262"/>
        <v>0</v>
      </c>
      <c r="J621" s="76">
        <f t="shared" si="262"/>
        <v>0</v>
      </c>
      <c r="K621" s="76">
        <f t="shared" si="262"/>
        <v>0</v>
      </c>
      <c r="L621" s="76">
        <f t="shared" si="262"/>
        <v>0</v>
      </c>
      <c r="M621" s="76">
        <f t="shared" si="262"/>
        <v>0</v>
      </c>
      <c r="N621" s="76">
        <f t="shared" si="262"/>
        <v>0</v>
      </c>
      <c r="O621" s="76">
        <f t="shared" si="262"/>
        <v>0</v>
      </c>
      <c r="P621" s="76">
        <f t="shared" si="262"/>
        <v>0</v>
      </c>
      <c r="Q621" s="76">
        <f t="shared" si="262"/>
        <v>0</v>
      </c>
      <c r="R621" s="76">
        <f t="shared" si="262"/>
        <v>0</v>
      </c>
      <c r="S621" s="76">
        <f t="shared" si="262"/>
        <v>0</v>
      </c>
      <c r="T621" s="70">
        <f>SUM(G621:S621)</f>
        <v>0</v>
      </c>
      <c r="U621" s="70">
        <f>SUM(U620*2+U619)/3</f>
        <v>0</v>
      </c>
      <c r="V621" s="36"/>
    </row>
    <row r="622" spans="1:22" ht="13.5" customHeight="1" thickBot="1" x14ac:dyDescent="0.3">
      <c r="A622" s="471"/>
      <c r="B622" s="473"/>
      <c r="C622" s="474"/>
      <c r="D622" s="474"/>
      <c r="E622" s="475"/>
      <c r="F622" s="476" t="s">
        <v>21</v>
      </c>
      <c r="G622" s="476"/>
      <c r="H622" s="145">
        <f>SUM(H618,H621)/2</f>
        <v>0</v>
      </c>
      <c r="I622" s="145">
        <f t="shared" ref="I622:S622" si="263">SUM(I618,I621)/2</f>
        <v>0</v>
      </c>
      <c r="J622" s="145">
        <f t="shared" si="263"/>
        <v>0</v>
      </c>
      <c r="K622" s="145">
        <f t="shared" si="263"/>
        <v>0</v>
      </c>
      <c r="L622" s="145">
        <f t="shared" si="263"/>
        <v>0</v>
      </c>
      <c r="M622" s="145">
        <f t="shared" si="263"/>
        <v>0</v>
      </c>
      <c r="N622" s="145">
        <f t="shared" si="263"/>
        <v>0</v>
      </c>
      <c r="O622" s="145">
        <f t="shared" si="263"/>
        <v>0</v>
      </c>
      <c r="P622" s="145">
        <f t="shared" si="263"/>
        <v>0</v>
      </c>
      <c r="Q622" s="145">
        <f t="shared" si="263"/>
        <v>0</v>
      </c>
      <c r="R622" s="145">
        <f t="shared" si="263"/>
        <v>0</v>
      </c>
      <c r="S622" s="145">
        <f t="shared" si="263"/>
        <v>0</v>
      </c>
      <c r="T622" s="157"/>
      <c r="U622" s="144">
        <f>SUM(U618,U621)/2</f>
        <v>0</v>
      </c>
      <c r="V622" s="11"/>
    </row>
    <row r="623" spans="1:22" ht="13.5" customHeight="1" x14ac:dyDescent="0.25">
      <c r="A623" s="470">
        <v>92</v>
      </c>
      <c r="B623" s="472"/>
      <c r="C623" s="474"/>
      <c r="D623" s="474"/>
      <c r="E623" s="475"/>
      <c r="F623" s="319" t="s">
        <v>16</v>
      </c>
      <c r="G623" s="12" t="s">
        <v>1</v>
      </c>
      <c r="H623" s="154"/>
      <c r="I623" s="143"/>
      <c r="J623" s="143"/>
      <c r="K623" s="143"/>
      <c r="L623" s="143"/>
      <c r="M623" s="143"/>
      <c r="N623" s="155"/>
      <c r="O623" s="143"/>
      <c r="P623" s="143"/>
      <c r="Q623" s="143"/>
      <c r="R623" s="143"/>
      <c r="S623" s="143"/>
      <c r="T623" s="143">
        <f>SUM(H623:S623)</f>
        <v>0</v>
      </c>
      <c r="U623" s="143">
        <f>SUM(H623:S623)/10</f>
        <v>0</v>
      </c>
      <c r="V623" s="16"/>
    </row>
    <row r="624" spans="1:22" ht="13.5" customHeight="1" x14ac:dyDescent="0.25">
      <c r="A624" s="471"/>
      <c r="B624" s="473"/>
      <c r="C624" s="474"/>
      <c r="D624" s="474"/>
      <c r="E624" s="475"/>
      <c r="F624" s="320"/>
      <c r="G624" s="9" t="s">
        <v>2</v>
      </c>
      <c r="H624" s="76"/>
      <c r="I624" s="70"/>
      <c r="J624" s="70"/>
      <c r="K624" s="70"/>
      <c r="L624" s="70"/>
      <c r="M624" s="70"/>
      <c r="N624" s="156"/>
      <c r="O624" s="70"/>
      <c r="P624" s="70"/>
      <c r="Q624" s="70"/>
      <c r="R624" s="70"/>
      <c r="S624" s="70"/>
      <c r="T624" s="70">
        <f>SUM(H624:S624)</f>
        <v>0</v>
      </c>
      <c r="U624" s="70">
        <f>SUM(H624:S624)/23</f>
        <v>0</v>
      </c>
      <c r="V624" s="36"/>
    </row>
    <row r="625" spans="1:22" ht="13.5" customHeight="1" x14ac:dyDescent="0.25">
      <c r="A625" s="471"/>
      <c r="B625" s="473"/>
      <c r="C625" s="474"/>
      <c r="D625" s="474"/>
      <c r="E625" s="475"/>
      <c r="F625" s="321"/>
      <c r="G625" s="23" t="s">
        <v>22</v>
      </c>
      <c r="H625" s="76">
        <f t="shared" ref="H625:S625" si="264">+(H624*2+H623)/3</f>
        <v>0</v>
      </c>
      <c r="I625" s="76">
        <f t="shared" si="264"/>
        <v>0</v>
      </c>
      <c r="J625" s="76">
        <f t="shared" si="264"/>
        <v>0</v>
      </c>
      <c r="K625" s="76">
        <f t="shared" si="264"/>
        <v>0</v>
      </c>
      <c r="L625" s="76">
        <f t="shared" si="264"/>
        <v>0</v>
      </c>
      <c r="M625" s="76">
        <f t="shared" si="264"/>
        <v>0</v>
      </c>
      <c r="N625" s="76">
        <f t="shared" si="264"/>
        <v>0</v>
      </c>
      <c r="O625" s="76">
        <f t="shared" si="264"/>
        <v>0</v>
      </c>
      <c r="P625" s="76">
        <f t="shared" si="264"/>
        <v>0</v>
      </c>
      <c r="Q625" s="76">
        <f t="shared" si="264"/>
        <v>0</v>
      </c>
      <c r="R625" s="76">
        <f t="shared" si="264"/>
        <v>0</v>
      </c>
      <c r="S625" s="76">
        <f t="shared" si="264"/>
        <v>0</v>
      </c>
      <c r="T625" s="70">
        <f>SUM(G625:S625)</f>
        <v>0</v>
      </c>
      <c r="U625" s="70">
        <f>SUM(U624*2+U623)/3</f>
        <v>0</v>
      </c>
      <c r="V625" s="36"/>
    </row>
    <row r="626" spans="1:22" ht="13.5" customHeight="1" x14ac:dyDescent="0.25">
      <c r="A626" s="471"/>
      <c r="B626" s="473"/>
      <c r="C626" s="474"/>
      <c r="D626" s="474"/>
      <c r="E626" s="475"/>
      <c r="F626" s="322" t="s">
        <v>20</v>
      </c>
      <c r="G626" s="9" t="s">
        <v>1</v>
      </c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>
        <f>SUM(H626:S626)</f>
        <v>0</v>
      </c>
      <c r="U626" s="70">
        <f>SUM(H626:S626)/10</f>
        <v>0</v>
      </c>
      <c r="V626" s="36"/>
    </row>
    <row r="627" spans="1:22" ht="13.5" customHeight="1" x14ac:dyDescent="0.25">
      <c r="A627" s="471"/>
      <c r="B627" s="473"/>
      <c r="C627" s="474"/>
      <c r="D627" s="474"/>
      <c r="E627" s="475"/>
      <c r="F627" s="322"/>
      <c r="G627" s="9" t="s">
        <v>2</v>
      </c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>
        <f>SUM(H627:S627)</f>
        <v>0</v>
      </c>
      <c r="U627" s="70">
        <f>SUM(H627:S627)/23</f>
        <v>0</v>
      </c>
      <c r="V627" s="36"/>
    </row>
    <row r="628" spans="1:22" ht="13.5" customHeight="1" x14ac:dyDescent="0.25">
      <c r="A628" s="471"/>
      <c r="B628" s="473"/>
      <c r="C628" s="474"/>
      <c r="D628" s="474"/>
      <c r="E628" s="475"/>
      <c r="F628" s="322"/>
      <c r="G628" s="23" t="s">
        <v>23</v>
      </c>
      <c r="H628" s="76">
        <f t="shared" ref="H628:S628" si="265">+(H627*2+H626)/3</f>
        <v>0</v>
      </c>
      <c r="I628" s="76">
        <f t="shared" si="265"/>
        <v>0</v>
      </c>
      <c r="J628" s="76">
        <f t="shared" si="265"/>
        <v>0</v>
      </c>
      <c r="K628" s="76">
        <f t="shared" si="265"/>
        <v>0</v>
      </c>
      <c r="L628" s="76">
        <f t="shared" si="265"/>
        <v>0</v>
      </c>
      <c r="M628" s="76">
        <f t="shared" si="265"/>
        <v>0</v>
      </c>
      <c r="N628" s="76">
        <f t="shared" si="265"/>
        <v>0</v>
      </c>
      <c r="O628" s="76">
        <f t="shared" si="265"/>
        <v>0</v>
      </c>
      <c r="P628" s="76">
        <f t="shared" si="265"/>
        <v>0</v>
      </c>
      <c r="Q628" s="76">
        <f t="shared" si="265"/>
        <v>0</v>
      </c>
      <c r="R628" s="76">
        <f t="shared" si="265"/>
        <v>0</v>
      </c>
      <c r="S628" s="76">
        <f t="shared" si="265"/>
        <v>0</v>
      </c>
      <c r="T628" s="70">
        <f>SUM(G628:S628)</f>
        <v>0</v>
      </c>
      <c r="U628" s="70">
        <f>SUM(U627*2+U626)/3</f>
        <v>0</v>
      </c>
      <c r="V628" s="36"/>
    </row>
    <row r="629" spans="1:22" ht="13.5" customHeight="1" thickBot="1" x14ac:dyDescent="0.3">
      <c r="A629" s="471"/>
      <c r="B629" s="473"/>
      <c r="C629" s="474"/>
      <c r="D629" s="474"/>
      <c r="E629" s="475"/>
      <c r="F629" s="476" t="s">
        <v>21</v>
      </c>
      <c r="G629" s="476"/>
      <c r="H629" s="145">
        <f>SUM(H625,H628)/2</f>
        <v>0</v>
      </c>
      <c r="I629" s="145">
        <f t="shared" ref="I629:S629" si="266">SUM(I625,I628)/2</f>
        <v>0</v>
      </c>
      <c r="J629" s="145">
        <f t="shared" si="266"/>
        <v>0</v>
      </c>
      <c r="K629" s="145">
        <f t="shared" si="266"/>
        <v>0</v>
      </c>
      <c r="L629" s="145">
        <f t="shared" si="266"/>
        <v>0</v>
      </c>
      <c r="M629" s="145">
        <f t="shared" si="266"/>
        <v>0</v>
      </c>
      <c r="N629" s="145">
        <f t="shared" si="266"/>
        <v>0</v>
      </c>
      <c r="O629" s="145">
        <f t="shared" si="266"/>
        <v>0</v>
      </c>
      <c r="P629" s="145">
        <f t="shared" si="266"/>
        <v>0</v>
      </c>
      <c r="Q629" s="145">
        <f t="shared" si="266"/>
        <v>0</v>
      </c>
      <c r="R629" s="145">
        <f t="shared" si="266"/>
        <v>0</v>
      </c>
      <c r="S629" s="145">
        <f t="shared" si="266"/>
        <v>0</v>
      </c>
      <c r="T629" s="157"/>
      <c r="U629" s="144">
        <f>SUM(U625,U628)/2</f>
        <v>0</v>
      </c>
      <c r="V629" s="11"/>
    </row>
    <row r="630" spans="1:22" ht="13.5" customHeight="1" x14ac:dyDescent="0.25">
      <c r="A630" s="470">
        <v>93</v>
      </c>
      <c r="B630" s="472"/>
      <c r="C630" s="474"/>
      <c r="D630" s="474"/>
      <c r="E630" s="475"/>
      <c r="F630" s="319" t="s">
        <v>16</v>
      </c>
      <c r="G630" s="12" t="s">
        <v>1</v>
      </c>
      <c r="H630" s="154"/>
      <c r="I630" s="143"/>
      <c r="J630" s="143"/>
      <c r="K630" s="143"/>
      <c r="L630" s="143"/>
      <c r="M630" s="143"/>
      <c r="N630" s="155"/>
      <c r="O630" s="143"/>
      <c r="P630" s="143"/>
      <c r="Q630" s="143"/>
      <c r="R630" s="143"/>
      <c r="S630" s="143"/>
      <c r="T630" s="143">
        <f>SUM(H630:S630)</f>
        <v>0</v>
      </c>
      <c r="U630" s="143">
        <f>SUM(H630:S630)/10</f>
        <v>0</v>
      </c>
      <c r="V630" s="16"/>
    </row>
    <row r="631" spans="1:22" ht="13.5" customHeight="1" x14ac:dyDescent="0.25">
      <c r="A631" s="471"/>
      <c r="B631" s="473"/>
      <c r="C631" s="474"/>
      <c r="D631" s="474"/>
      <c r="E631" s="475"/>
      <c r="F631" s="320"/>
      <c r="G631" s="9" t="s">
        <v>2</v>
      </c>
      <c r="H631" s="76"/>
      <c r="I631" s="70"/>
      <c r="J631" s="70"/>
      <c r="K631" s="70"/>
      <c r="L631" s="70"/>
      <c r="M631" s="70"/>
      <c r="N631" s="156"/>
      <c r="O631" s="70"/>
      <c r="P631" s="70"/>
      <c r="Q631" s="70"/>
      <c r="R631" s="70"/>
      <c r="S631" s="70"/>
      <c r="T631" s="70">
        <f>SUM(H631:S631)</f>
        <v>0</v>
      </c>
      <c r="U631" s="70">
        <f>SUM(H631:S631)/23</f>
        <v>0</v>
      </c>
      <c r="V631" s="36"/>
    </row>
    <row r="632" spans="1:22" ht="13.5" customHeight="1" x14ac:dyDescent="0.25">
      <c r="A632" s="471"/>
      <c r="B632" s="473"/>
      <c r="C632" s="474"/>
      <c r="D632" s="474"/>
      <c r="E632" s="475"/>
      <c r="F632" s="321"/>
      <c r="G632" s="23" t="s">
        <v>22</v>
      </c>
      <c r="H632" s="76">
        <f t="shared" ref="H632:S632" si="267">+(H631*2+H630)/3</f>
        <v>0</v>
      </c>
      <c r="I632" s="76">
        <f t="shared" si="267"/>
        <v>0</v>
      </c>
      <c r="J632" s="76">
        <f t="shared" si="267"/>
        <v>0</v>
      </c>
      <c r="K632" s="76">
        <f t="shared" si="267"/>
        <v>0</v>
      </c>
      <c r="L632" s="76">
        <f t="shared" si="267"/>
        <v>0</v>
      </c>
      <c r="M632" s="76">
        <f t="shared" si="267"/>
        <v>0</v>
      </c>
      <c r="N632" s="76">
        <f t="shared" si="267"/>
        <v>0</v>
      </c>
      <c r="O632" s="76">
        <f t="shared" si="267"/>
        <v>0</v>
      </c>
      <c r="P632" s="76">
        <f t="shared" si="267"/>
        <v>0</v>
      </c>
      <c r="Q632" s="76">
        <f t="shared" si="267"/>
        <v>0</v>
      </c>
      <c r="R632" s="76">
        <f t="shared" si="267"/>
        <v>0</v>
      </c>
      <c r="S632" s="76">
        <f t="shared" si="267"/>
        <v>0</v>
      </c>
      <c r="T632" s="70">
        <f>SUM(G632:S632)</f>
        <v>0</v>
      </c>
      <c r="U632" s="70">
        <f>SUM(U631*2+U630)/3</f>
        <v>0</v>
      </c>
      <c r="V632" s="36"/>
    </row>
    <row r="633" spans="1:22" ht="13.5" customHeight="1" x14ac:dyDescent="0.25">
      <c r="A633" s="471"/>
      <c r="B633" s="473"/>
      <c r="C633" s="474"/>
      <c r="D633" s="474"/>
      <c r="E633" s="475"/>
      <c r="F633" s="322" t="s">
        <v>20</v>
      </c>
      <c r="G633" s="9" t="s">
        <v>1</v>
      </c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>
        <f>SUM(H633:S633)</f>
        <v>0</v>
      </c>
      <c r="U633" s="70">
        <f>SUM(H633:S633)/10</f>
        <v>0</v>
      </c>
      <c r="V633" s="36"/>
    </row>
    <row r="634" spans="1:22" ht="13.5" customHeight="1" x14ac:dyDescent="0.25">
      <c r="A634" s="471"/>
      <c r="B634" s="473"/>
      <c r="C634" s="474"/>
      <c r="D634" s="474"/>
      <c r="E634" s="475"/>
      <c r="F634" s="322"/>
      <c r="G634" s="9" t="s">
        <v>2</v>
      </c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>
        <f>SUM(H634:S634)</f>
        <v>0</v>
      </c>
      <c r="U634" s="70">
        <f>SUM(H634:S634)/23</f>
        <v>0</v>
      </c>
      <c r="V634" s="36"/>
    </row>
    <row r="635" spans="1:22" ht="13.5" customHeight="1" x14ac:dyDescent="0.25">
      <c r="A635" s="471"/>
      <c r="B635" s="473"/>
      <c r="C635" s="474"/>
      <c r="D635" s="474"/>
      <c r="E635" s="475"/>
      <c r="F635" s="322"/>
      <c r="G635" s="23" t="s">
        <v>23</v>
      </c>
      <c r="H635" s="76">
        <f t="shared" ref="H635:S635" si="268">+(H634*2+H633)/3</f>
        <v>0</v>
      </c>
      <c r="I635" s="76">
        <f t="shared" si="268"/>
        <v>0</v>
      </c>
      <c r="J635" s="76">
        <f t="shared" si="268"/>
        <v>0</v>
      </c>
      <c r="K635" s="76">
        <f t="shared" si="268"/>
        <v>0</v>
      </c>
      <c r="L635" s="76">
        <f t="shared" si="268"/>
        <v>0</v>
      </c>
      <c r="M635" s="76">
        <f t="shared" si="268"/>
        <v>0</v>
      </c>
      <c r="N635" s="76">
        <f t="shared" si="268"/>
        <v>0</v>
      </c>
      <c r="O635" s="76">
        <f t="shared" si="268"/>
        <v>0</v>
      </c>
      <c r="P635" s="76">
        <f t="shared" si="268"/>
        <v>0</v>
      </c>
      <c r="Q635" s="76">
        <f t="shared" si="268"/>
        <v>0</v>
      </c>
      <c r="R635" s="76">
        <f t="shared" si="268"/>
        <v>0</v>
      </c>
      <c r="S635" s="76">
        <f t="shared" si="268"/>
        <v>0</v>
      </c>
      <c r="T635" s="70">
        <f>SUM(G635:S635)</f>
        <v>0</v>
      </c>
      <c r="U635" s="70">
        <f>SUM(U634*2+U633)/3</f>
        <v>0</v>
      </c>
      <c r="V635" s="36"/>
    </row>
    <row r="636" spans="1:22" ht="13.5" customHeight="1" thickBot="1" x14ac:dyDescent="0.3">
      <c r="A636" s="471"/>
      <c r="B636" s="473"/>
      <c r="C636" s="474"/>
      <c r="D636" s="474"/>
      <c r="E636" s="475"/>
      <c r="F636" s="476" t="s">
        <v>21</v>
      </c>
      <c r="G636" s="476"/>
      <c r="H636" s="145">
        <f>SUM(H632,H635)/2</f>
        <v>0</v>
      </c>
      <c r="I636" s="145">
        <f t="shared" ref="I636:S636" si="269">SUM(I632,I635)/2</f>
        <v>0</v>
      </c>
      <c r="J636" s="145">
        <f t="shared" si="269"/>
        <v>0</v>
      </c>
      <c r="K636" s="145">
        <f t="shared" si="269"/>
        <v>0</v>
      </c>
      <c r="L636" s="145">
        <f t="shared" si="269"/>
        <v>0</v>
      </c>
      <c r="M636" s="145">
        <f t="shared" si="269"/>
        <v>0</v>
      </c>
      <c r="N636" s="145">
        <f t="shared" si="269"/>
        <v>0</v>
      </c>
      <c r="O636" s="145">
        <f t="shared" si="269"/>
        <v>0</v>
      </c>
      <c r="P636" s="145">
        <f t="shared" si="269"/>
        <v>0</v>
      </c>
      <c r="Q636" s="145">
        <f t="shared" si="269"/>
        <v>0</v>
      </c>
      <c r="R636" s="145">
        <f t="shared" si="269"/>
        <v>0</v>
      </c>
      <c r="S636" s="145">
        <f t="shared" si="269"/>
        <v>0</v>
      </c>
      <c r="T636" s="157"/>
      <c r="U636" s="144">
        <f>SUM(U632,U635)/2</f>
        <v>0</v>
      </c>
      <c r="V636" s="11"/>
    </row>
    <row r="637" spans="1:22" ht="13.5" customHeight="1" x14ac:dyDescent="0.25">
      <c r="A637" s="470">
        <v>94</v>
      </c>
      <c r="B637" s="472"/>
      <c r="C637" s="474"/>
      <c r="D637" s="474"/>
      <c r="E637" s="475"/>
      <c r="F637" s="319" t="s">
        <v>16</v>
      </c>
      <c r="G637" s="12" t="s">
        <v>1</v>
      </c>
      <c r="H637" s="154"/>
      <c r="I637" s="143"/>
      <c r="J637" s="143"/>
      <c r="K637" s="143"/>
      <c r="L637" s="143"/>
      <c r="M637" s="143"/>
      <c r="N637" s="155"/>
      <c r="O637" s="143"/>
      <c r="P637" s="143"/>
      <c r="Q637" s="143"/>
      <c r="R637" s="143"/>
      <c r="S637" s="143"/>
      <c r="T637" s="143">
        <f>SUM(H637:S637)</f>
        <v>0</v>
      </c>
      <c r="U637" s="143">
        <f>SUM(H637:S637)/10</f>
        <v>0</v>
      </c>
      <c r="V637" s="16"/>
    </row>
    <row r="638" spans="1:22" ht="13.5" customHeight="1" x14ac:dyDescent="0.25">
      <c r="A638" s="471"/>
      <c r="B638" s="473"/>
      <c r="C638" s="474"/>
      <c r="D638" s="474"/>
      <c r="E638" s="475"/>
      <c r="F638" s="320"/>
      <c r="G638" s="9" t="s">
        <v>2</v>
      </c>
      <c r="H638" s="76"/>
      <c r="I638" s="70"/>
      <c r="J638" s="70"/>
      <c r="K638" s="70"/>
      <c r="L638" s="70"/>
      <c r="M638" s="70"/>
      <c r="N638" s="156"/>
      <c r="O638" s="70"/>
      <c r="P638" s="70"/>
      <c r="Q638" s="70"/>
      <c r="R638" s="70"/>
      <c r="S638" s="70"/>
      <c r="T638" s="70">
        <f>SUM(H638:S638)</f>
        <v>0</v>
      </c>
      <c r="U638" s="70">
        <f>SUM(H638:S638)/23</f>
        <v>0</v>
      </c>
      <c r="V638" s="36"/>
    </row>
    <row r="639" spans="1:22" ht="13.5" customHeight="1" x14ac:dyDescent="0.25">
      <c r="A639" s="471"/>
      <c r="B639" s="473"/>
      <c r="C639" s="474"/>
      <c r="D639" s="474"/>
      <c r="E639" s="475"/>
      <c r="F639" s="321"/>
      <c r="G639" s="23" t="s">
        <v>22</v>
      </c>
      <c r="H639" s="76">
        <f t="shared" ref="H639:S639" si="270">+(H638*2+H637)/3</f>
        <v>0</v>
      </c>
      <c r="I639" s="76">
        <f t="shared" si="270"/>
        <v>0</v>
      </c>
      <c r="J639" s="76">
        <f t="shared" si="270"/>
        <v>0</v>
      </c>
      <c r="K639" s="76">
        <f t="shared" si="270"/>
        <v>0</v>
      </c>
      <c r="L639" s="76">
        <f t="shared" si="270"/>
        <v>0</v>
      </c>
      <c r="M639" s="76">
        <f t="shared" si="270"/>
        <v>0</v>
      </c>
      <c r="N639" s="76">
        <f t="shared" si="270"/>
        <v>0</v>
      </c>
      <c r="O639" s="76">
        <f t="shared" si="270"/>
        <v>0</v>
      </c>
      <c r="P639" s="76">
        <f t="shared" si="270"/>
        <v>0</v>
      </c>
      <c r="Q639" s="76">
        <f t="shared" si="270"/>
        <v>0</v>
      </c>
      <c r="R639" s="76">
        <f t="shared" si="270"/>
        <v>0</v>
      </c>
      <c r="S639" s="76">
        <f t="shared" si="270"/>
        <v>0</v>
      </c>
      <c r="T639" s="70">
        <f>SUM(G639:S639)</f>
        <v>0</v>
      </c>
      <c r="U639" s="70">
        <f>SUM(U638*2+U637)/3</f>
        <v>0</v>
      </c>
      <c r="V639" s="36"/>
    </row>
    <row r="640" spans="1:22" ht="13.5" customHeight="1" x14ac:dyDescent="0.25">
      <c r="A640" s="471"/>
      <c r="B640" s="473"/>
      <c r="C640" s="474"/>
      <c r="D640" s="474"/>
      <c r="E640" s="475"/>
      <c r="F640" s="322" t="s">
        <v>20</v>
      </c>
      <c r="G640" s="9" t="s">
        <v>1</v>
      </c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>
        <f>SUM(H640:S640)</f>
        <v>0</v>
      </c>
      <c r="U640" s="70">
        <f>SUM(H640:S640)/10</f>
        <v>0</v>
      </c>
      <c r="V640" s="36"/>
    </row>
    <row r="641" spans="1:22" ht="13.5" customHeight="1" x14ac:dyDescent="0.25">
      <c r="A641" s="471"/>
      <c r="B641" s="473"/>
      <c r="C641" s="474"/>
      <c r="D641" s="474"/>
      <c r="E641" s="475"/>
      <c r="F641" s="322"/>
      <c r="G641" s="9" t="s">
        <v>2</v>
      </c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>
        <f>SUM(H641:S641)</f>
        <v>0</v>
      </c>
      <c r="U641" s="70">
        <f>SUM(H641:S641)/23</f>
        <v>0</v>
      </c>
      <c r="V641" s="36"/>
    </row>
    <row r="642" spans="1:22" ht="13.5" customHeight="1" x14ac:dyDescent="0.25">
      <c r="A642" s="471"/>
      <c r="B642" s="473"/>
      <c r="C642" s="474"/>
      <c r="D642" s="474"/>
      <c r="E642" s="475"/>
      <c r="F642" s="322"/>
      <c r="G642" s="23" t="s">
        <v>23</v>
      </c>
      <c r="H642" s="76">
        <f t="shared" ref="H642:S642" si="271">+(H641*2+H640)/3</f>
        <v>0</v>
      </c>
      <c r="I642" s="76">
        <f t="shared" si="271"/>
        <v>0</v>
      </c>
      <c r="J642" s="76">
        <f t="shared" si="271"/>
        <v>0</v>
      </c>
      <c r="K642" s="76">
        <f t="shared" si="271"/>
        <v>0</v>
      </c>
      <c r="L642" s="76">
        <f t="shared" si="271"/>
        <v>0</v>
      </c>
      <c r="M642" s="76">
        <f t="shared" si="271"/>
        <v>0</v>
      </c>
      <c r="N642" s="76">
        <f t="shared" si="271"/>
        <v>0</v>
      </c>
      <c r="O642" s="76">
        <f t="shared" si="271"/>
        <v>0</v>
      </c>
      <c r="P642" s="76">
        <f t="shared" si="271"/>
        <v>0</v>
      </c>
      <c r="Q642" s="76">
        <f t="shared" si="271"/>
        <v>0</v>
      </c>
      <c r="R642" s="76">
        <f t="shared" si="271"/>
        <v>0</v>
      </c>
      <c r="S642" s="76">
        <f t="shared" si="271"/>
        <v>0</v>
      </c>
      <c r="T642" s="70">
        <f>SUM(G642:S642)</f>
        <v>0</v>
      </c>
      <c r="U642" s="70">
        <f>SUM(U641*2+U640)/3</f>
        <v>0</v>
      </c>
      <c r="V642" s="36"/>
    </row>
    <row r="643" spans="1:22" ht="13.5" customHeight="1" thickBot="1" x14ac:dyDescent="0.3">
      <c r="A643" s="471"/>
      <c r="B643" s="473"/>
      <c r="C643" s="474"/>
      <c r="D643" s="474"/>
      <c r="E643" s="475"/>
      <c r="F643" s="476" t="s">
        <v>21</v>
      </c>
      <c r="G643" s="476"/>
      <c r="H643" s="145">
        <f>SUM(H639,H642)/2</f>
        <v>0</v>
      </c>
      <c r="I643" s="145">
        <f t="shared" ref="I643:S643" si="272">SUM(I639,I642)/2</f>
        <v>0</v>
      </c>
      <c r="J643" s="145">
        <f t="shared" si="272"/>
        <v>0</v>
      </c>
      <c r="K643" s="145">
        <f t="shared" si="272"/>
        <v>0</v>
      </c>
      <c r="L643" s="145">
        <f t="shared" si="272"/>
        <v>0</v>
      </c>
      <c r="M643" s="145">
        <f t="shared" si="272"/>
        <v>0</v>
      </c>
      <c r="N643" s="145">
        <f t="shared" si="272"/>
        <v>0</v>
      </c>
      <c r="O643" s="145">
        <f t="shared" si="272"/>
        <v>0</v>
      </c>
      <c r="P643" s="145">
        <f t="shared" si="272"/>
        <v>0</v>
      </c>
      <c r="Q643" s="145">
        <f t="shared" si="272"/>
        <v>0</v>
      </c>
      <c r="R643" s="145">
        <f t="shared" si="272"/>
        <v>0</v>
      </c>
      <c r="S643" s="145">
        <f t="shared" si="272"/>
        <v>0</v>
      </c>
      <c r="T643" s="157"/>
      <c r="U643" s="144">
        <f>SUM(U639,U642)/2</f>
        <v>0</v>
      </c>
      <c r="V643" s="11"/>
    </row>
    <row r="644" spans="1:22" ht="13.5" customHeight="1" x14ac:dyDescent="0.25">
      <c r="A644" s="470">
        <v>95</v>
      </c>
      <c r="B644" s="472"/>
      <c r="C644" s="474"/>
      <c r="D644" s="474"/>
      <c r="E644" s="475"/>
      <c r="F644" s="319" t="s">
        <v>16</v>
      </c>
      <c r="G644" s="12" t="s">
        <v>1</v>
      </c>
      <c r="H644" s="154"/>
      <c r="I644" s="143"/>
      <c r="J644" s="143"/>
      <c r="K644" s="143"/>
      <c r="L644" s="143"/>
      <c r="M644" s="143"/>
      <c r="N644" s="155"/>
      <c r="O644" s="143"/>
      <c r="P644" s="143"/>
      <c r="Q644" s="143"/>
      <c r="R644" s="143"/>
      <c r="S644" s="143"/>
      <c r="T644" s="143">
        <f>SUM(H644:S644)</f>
        <v>0</v>
      </c>
      <c r="U644" s="143">
        <f>SUM(H644:S644)/10</f>
        <v>0</v>
      </c>
      <c r="V644" s="16"/>
    </row>
    <row r="645" spans="1:22" ht="13.5" customHeight="1" x14ac:dyDescent="0.25">
      <c r="A645" s="471"/>
      <c r="B645" s="473"/>
      <c r="C645" s="474"/>
      <c r="D645" s="474"/>
      <c r="E645" s="475"/>
      <c r="F645" s="320"/>
      <c r="G645" s="9" t="s">
        <v>2</v>
      </c>
      <c r="H645" s="76"/>
      <c r="I645" s="70"/>
      <c r="J645" s="70"/>
      <c r="K645" s="70"/>
      <c r="L645" s="70"/>
      <c r="M645" s="70"/>
      <c r="N645" s="156"/>
      <c r="O645" s="70"/>
      <c r="P645" s="70"/>
      <c r="Q645" s="70"/>
      <c r="R645" s="70"/>
      <c r="S645" s="70"/>
      <c r="T645" s="70">
        <f>SUM(H645:S645)</f>
        <v>0</v>
      </c>
      <c r="U645" s="70">
        <f>SUM(H645:S645)/23</f>
        <v>0</v>
      </c>
      <c r="V645" s="36"/>
    </row>
    <row r="646" spans="1:22" ht="13.5" customHeight="1" x14ac:dyDescent="0.25">
      <c r="A646" s="471"/>
      <c r="B646" s="473"/>
      <c r="C646" s="474"/>
      <c r="D646" s="474"/>
      <c r="E646" s="475"/>
      <c r="F646" s="321"/>
      <c r="G646" s="23" t="s">
        <v>22</v>
      </c>
      <c r="H646" s="76">
        <f t="shared" ref="H646:S646" si="273">+(H645*2+H644)/3</f>
        <v>0</v>
      </c>
      <c r="I646" s="76">
        <f t="shared" si="273"/>
        <v>0</v>
      </c>
      <c r="J646" s="76">
        <f t="shared" si="273"/>
        <v>0</v>
      </c>
      <c r="K646" s="76">
        <f t="shared" si="273"/>
        <v>0</v>
      </c>
      <c r="L646" s="76">
        <f t="shared" si="273"/>
        <v>0</v>
      </c>
      <c r="M646" s="76">
        <f t="shared" si="273"/>
        <v>0</v>
      </c>
      <c r="N646" s="76">
        <f t="shared" si="273"/>
        <v>0</v>
      </c>
      <c r="O646" s="76">
        <f t="shared" si="273"/>
        <v>0</v>
      </c>
      <c r="P646" s="76">
        <f t="shared" si="273"/>
        <v>0</v>
      </c>
      <c r="Q646" s="76">
        <f t="shared" si="273"/>
        <v>0</v>
      </c>
      <c r="R646" s="76">
        <f t="shared" si="273"/>
        <v>0</v>
      </c>
      <c r="S646" s="76">
        <f t="shared" si="273"/>
        <v>0</v>
      </c>
      <c r="T646" s="70">
        <f>SUM(G646:S646)</f>
        <v>0</v>
      </c>
      <c r="U646" s="70">
        <f>SUM(U645*2+U644)/3</f>
        <v>0</v>
      </c>
      <c r="V646" s="36"/>
    </row>
    <row r="647" spans="1:22" ht="13.5" customHeight="1" x14ac:dyDescent="0.25">
      <c r="A647" s="471"/>
      <c r="B647" s="473"/>
      <c r="C647" s="474"/>
      <c r="D647" s="474"/>
      <c r="E647" s="475"/>
      <c r="F647" s="322" t="s">
        <v>20</v>
      </c>
      <c r="G647" s="9" t="s">
        <v>1</v>
      </c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>
        <f>SUM(H647:S647)</f>
        <v>0</v>
      </c>
      <c r="U647" s="70">
        <f>SUM(H647:S647)/10</f>
        <v>0</v>
      </c>
      <c r="V647" s="36"/>
    </row>
    <row r="648" spans="1:22" ht="13.5" customHeight="1" x14ac:dyDescent="0.25">
      <c r="A648" s="471"/>
      <c r="B648" s="473"/>
      <c r="C648" s="474"/>
      <c r="D648" s="474"/>
      <c r="E648" s="475"/>
      <c r="F648" s="322"/>
      <c r="G648" s="9" t="s">
        <v>2</v>
      </c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>
        <f>SUM(H648:S648)</f>
        <v>0</v>
      </c>
      <c r="U648" s="70">
        <f>SUM(H648:S648)/23</f>
        <v>0</v>
      </c>
      <c r="V648" s="36"/>
    </row>
    <row r="649" spans="1:22" ht="13.5" customHeight="1" x14ac:dyDescent="0.25">
      <c r="A649" s="471"/>
      <c r="B649" s="473"/>
      <c r="C649" s="474"/>
      <c r="D649" s="474"/>
      <c r="E649" s="475"/>
      <c r="F649" s="322"/>
      <c r="G649" s="23" t="s">
        <v>23</v>
      </c>
      <c r="H649" s="76">
        <f t="shared" ref="H649:S649" si="274">+(H648*2+H647)/3</f>
        <v>0</v>
      </c>
      <c r="I649" s="76">
        <f t="shared" si="274"/>
        <v>0</v>
      </c>
      <c r="J649" s="76">
        <f t="shared" si="274"/>
        <v>0</v>
      </c>
      <c r="K649" s="76">
        <f t="shared" si="274"/>
        <v>0</v>
      </c>
      <c r="L649" s="76">
        <f t="shared" si="274"/>
        <v>0</v>
      </c>
      <c r="M649" s="76">
        <f t="shared" si="274"/>
        <v>0</v>
      </c>
      <c r="N649" s="76">
        <f t="shared" si="274"/>
        <v>0</v>
      </c>
      <c r="O649" s="76">
        <f t="shared" si="274"/>
        <v>0</v>
      </c>
      <c r="P649" s="76">
        <f t="shared" si="274"/>
        <v>0</v>
      </c>
      <c r="Q649" s="76">
        <f t="shared" si="274"/>
        <v>0</v>
      </c>
      <c r="R649" s="76">
        <f t="shared" si="274"/>
        <v>0</v>
      </c>
      <c r="S649" s="76">
        <f t="shared" si="274"/>
        <v>0</v>
      </c>
      <c r="T649" s="70">
        <f>SUM(G649:S649)</f>
        <v>0</v>
      </c>
      <c r="U649" s="70">
        <f>SUM(U648*2+U647)/3</f>
        <v>0</v>
      </c>
      <c r="V649" s="36"/>
    </row>
    <row r="650" spans="1:22" ht="13.5" customHeight="1" thickBot="1" x14ac:dyDescent="0.3">
      <c r="A650" s="471"/>
      <c r="B650" s="473"/>
      <c r="C650" s="474"/>
      <c r="D650" s="474"/>
      <c r="E650" s="475"/>
      <c r="F650" s="476" t="s">
        <v>21</v>
      </c>
      <c r="G650" s="476"/>
      <c r="H650" s="145">
        <f>SUM(H646,H649)/2</f>
        <v>0</v>
      </c>
      <c r="I650" s="145">
        <f t="shared" ref="I650:S650" si="275">SUM(I646,I649)/2</f>
        <v>0</v>
      </c>
      <c r="J650" s="145">
        <f t="shared" si="275"/>
        <v>0</v>
      </c>
      <c r="K650" s="145">
        <f t="shared" si="275"/>
        <v>0</v>
      </c>
      <c r="L650" s="145">
        <f t="shared" si="275"/>
        <v>0</v>
      </c>
      <c r="M650" s="145">
        <f t="shared" si="275"/>
        <v>0</v>
      </c>
      <c r="N650" s="145">
        <f t="shared" si="275"/>
        <v>0</v>
      </c>
      <c r="O650" s="145">
        <f t="shared" si="275"/>
        <v>0</v>
      </c>
      <c r="P650" s="145">
        <f t="shared" si="275"/>
        <v>0</v>
      </c>
      <c r="Q650" s="145">
        <f t="shared" si="275"/>
        <v>0</v>
      </c>
      <c r="R650" s="145">
        <f t="shared" si="275"/>
        <v>0</v>
      </c>
      <c r="S650" s="145">
        <f t="shared" si="275"/>
        <v>0</v>
      </c>
      <c r="T650" s="157"/>
      <c r="U650" s="144">
        <f>SUM(U646,U649)/2</f>
        <v>0</v>
      </c>
      <c r="V650" s="11"/>
    </row>
    <row r="651" spans="1:22" ht="13.5" customHeight="1" x14ac:dyDescent="0.25">
      <c r="A651" s="470">
        <v>96</v>
      </c>
      <c r="B651" s="472"/>
      <c r="C651" s="474"/>
      <c r="D651" s="474"/>
      <c r="E651" s="475"/>
      <c r="F651" s="319" t="s">
        <v>16</v>
      </c>
      <c r="G651" s="12" t="s">
        <v>1</v>
      </c>
      <c r="H651" s="154"/>
      <c r="I651" s="143"/>
      <c r="J651" s="143"/>
      <c r="K651" s="143"/>
      <c r="L651" s="143"/>
      <c r="M651" s="143"/>
      <c r="N651" s="155"/>
      <c r="O651" s="143"/>
      <c r="P651" s="143"/>
      <c r="Q651" s="143"/>
      <c r="R651" s="143"/>
      <c r="S651" s="143"/>
      <c r="T651" s="143">
        <f>SUM(H651:S651)</f>
        <v>0</v>
      </c>
      <c r="U651" s="143">
        <f>SUM(H651:S651)/10</f>
        <v>0</v>
      </c>
      <c r="V651" s="16"/>
    </row>
    <row r="652" spans="1:22" ht="13.5" customHeight="1" x14ac:dyDescent="0.25">
      <c r="A652" s="471"/>
      <c r="B652" s="473"/>
      <c r="C652" s="474"/>
      <c r="D652" s="474"/>
      <c r="E652" s="475"/>
      <c r="F652" s="320"/>
      <c r="G652" s="9" t="s">
        <v>2</v>
      </c>
      <c r="H652" s="76"/>
      <c r="I652" s="70"/>
      <c r="J652" s="70"/>
      <c r="K652" s="70"/>
      <c r="L652" s="70"/>
      <c r="M652" s="70"/>
      <c r="N652" s="156"/>
      <c r="O652" s="70"/>
      <c r="P652" s="70"/>
      <c r="Q652" s="70"/>
      <c r="R652" s="70"/>
      <c r="S652" s="70"/>
      <c r="T652" s="70">
        <f>SUM(H652:S652)</f>
        <v>0</v>
      </c>
      <c r="U652" s="70">
        <f>SUM(H652:S652)/23</f>
        <v>0</v>
      </c>
      <c r="V652" s="36"/>
    </row>
    <row r="653" spans="1:22" ht="13.5" customHeight="1" x14ac:dyDescent="0.25">
      <c r="A653" s="471"/>
      <c r="B653" s="473"/>
      <c r="C653" s="474"/>
      <c r="D653" s="474"/>
      <c r="E653" s="475"/>
      <c r="F653" s="321"/>
      <c r="G653" s="23" t="s">
        <v>22</v>
      </c>
      <c r="H653" s="76">
        <f t="shared" ref="H653:S653" si="276">+(H652*2+H651)/3</f>
        <v>0</v>
      </c>
      <c r="I653" s="76">
        <f t="shared" si="276"/>
        <v>0</v>
      </c>
      <c r="J653" s="76">
        <f t="shared" si="276"/>
        <v>0</v>
      </c>
      <c r="K653" s="76">
        <f t="shared" si="276"/>
        <v>0</v>
      </c>
      <c r="L653" s="76">
        <f t="shared" si="276"/>
        <v>0</v>
      </c>
      <c r="M653" s="76">
        <f t="shared" si="276"/>
        <v>0</v>
      </c>
      <c r="N653" s="76">
        <f t="shared" si="276"/>
        <v>0</v>
      </c>
      <c r="O653" s="76">
        <f t="shared" si="276"/>
        <v>0</v>
      </c>
      <c r="P653" s="76">
        <f t="shared" si="276"/>
        <v>0</v>
      </c>
      <c r="Q653" s="76">
        <f t="shared" si="276"/>
        <v>0</v>
      </c>
      <c r="R653" s="76">
        <f t="shared" si="276"/>
        <v>0</v>
      </c>
      <c r="S653" s="76">
        <f t="shared" si="276"/>
        <v>0</v>
      </c>
      <c r="T653" s="70">
        <f>SUM(G653:S653)</f>
        <v>0</v>
      </c>
      <c r="U653" s="70">
        <f>SUM(U652*2+U651)/3</f>
        <v>0</v>
      </c>
      <c r="V653" s="36"/>
    </row>
    <row r="654" spans="1:22" ht="13.5" customHeight="1" x14ac:dyDescent="0.25">
      <c r="A654" s="471"/>
      <c r="B654" s="473"/>
      <c r="C654" s="474"/>
      <c r="D654" s="474"/>
      <c r="E654" s="475"/>
      <c r="F654" s="322" t="s">
        <v>20</v>
      </c>
      <c r="G654" s="9" t="s">
        <v>1</v>
      </c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>
        <f>SUM(H654:S654)</f>
        <v>0</v>
      </c>
      <c r="U654" s="70">
        <f>SUM(H654:S654)/10</f>
        <v>0</v>
      </c>
      <c r="V654" s="36"/>
    </row>
    <row r="655" spans="1:22" ht="13.5" customHeight="1" x14ac:dyDescent="0.25">
      <c r="A655" s="471"/>
      <c r="B655" s="473"/>
      <c r="C655" s="474"/>
      <c r="D655" s="474"/>
      <c r="E655" s="475"/>
      <c r="F655" s="322"/>
      <c r="G655" s="9" t="s">
        <v>2</v>
      </c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>
        <f>SUM(H655:S655)</f>
        <v>0</v>
      </c>
      <c r="U655" s="70">
        <f>SUM(H655:S655)/23</f>
        <v>0</v>
      </c>
      <c r="V655" s="36"/>
    </row>
    <row r="656" spans="1:22" ht="12" customHeight="1" x14ac:dyDescent="0.25">
      <c r="A656" s="471"/>
      <c r="B656" s="473"/>
      <c r="C656" s="474"/>
      <c r="D656" s="474"/>
      <c r="E656" s="475"/>
      <c r="F656" s="322"/>
      <c r="G656" s="23" t="s">
        <v>23</v>
      </c>
      <c r="H656" s="76">
        <f t="shared" ref="H656:S656" si="277">+(H655*2+H654)/3</f>
        <v>0</v>
      </c>
      <c r="I656" s="76">
        <f t="shared" si="277"/>
        <v>0</v>
      </c>
      <c r="J656" s="76">
        <f t="shared" si="277"/>
        <v>0</v>
      </c>
      <c r="K656" s="76">
        <f t="shared" si="277"/>
        <v>0</v>
      </c>
      <c r="L656" s="76">
        <f t="shared" si="277"/>
        <v>0</v>
      </c>
      <c r="M656" s="76">
        <f t="shared" si="277"/>
        <v>0</v>
      </c>
      <c r="N656" s="76">
        <f t="shared" si="277"/>
        <v>0</v>
      </c>
      <c r="O656" s="76">
        <f t="shared" si="277"/>
        <v>0</v>
      </c>
      <c r="P656" s="76">
        <f t="shared" si="277"/>
        <v>0</v>
      </c>
      <c r="Q656" s="76">
        <f t="shared" si="277"/>
        <v>0</v>
      </c>
      <c r="R656" s="76">
        <f t="shared" si="277"/>
        <v>0</v>
      </c>
      <c r="S656" s="76">
        <f t="shared" si="277"/>
        <v>0</v>
      </c>
      <c r="T656" s="70">
        <f>SUM(G656:S656)</f>
        <v>0</v>
      </c>
      <c r="U656" s="70">
        <f>SUM(U655*2+U654)/3</f>
        <v>0</v>
      </c>
      <c r="V656" s="36"/>
    </row>
    <row r="657" spans="1:22" ht="16.5" thickBot="1" x14ac:dyDescent="0.3">
      <c r="A657" s="471"/>
      <c r="B657" s="473"/>
      <c r="C657" s="474"/>
      <c r="D657" s="474"/>
      <c r="E657" s="475"/>
      <c r="F657" s="476" t="s">
        <v>21</v>
      </c>
      <c r="G657" s="476"/>
      <c r="H657" s="145">
        <f>SUM(H653,H656)/2</f>
        <v>0</v>
      </c>
      <c r="I657" s="145">
        <f t="shared" ref="I657:S657" si="278">SUM(I653,I656)/2</f>
        <v>0</v>
      </c>
      <c r="J657" s="145">
        <f t="shared" si="278"/>
        <v>0</v>
      </c>
      <c r="K657" s="145">
        <f t="shared" si="278"/>
        <v>0</v>
      </c>
      <c r="L657" s="145">
        <f t="shared" si="278"/>
        <v>0</v>
      </c>
      <c r="M657" s="145">
        <f t="shared" si="278"/>
        <v>0</v>
      </c>
      <c r="N657" s="145">
        <f t="shared" si="278"/>
        <v>0</v>
      </c>
      <c r="O657" s="145">
        <f t="shared" si="278"/>
        <v>0</v>
      </c>
      <c r="P657" s="145">
        <f t="shared" si="278"/>
        <v>0</v>
      </c>
      <c r="Q657" s="145">
        <f t="shared" si="278"/>
        <v>0</v>
      </c>
      <c r="R657" s="145">
        <f t="shared" si="278"/>
        <v>0</v>
      </c>
      <c r="S657" s="145">
        <f t="shared" si="278"/>
        <v>0</v>
      </c>
      <c r="T657" s="157"/>
      <c r="U657" s="144">
        <f>SUM(U653,U656)/2</f>
        <v>0</v>
      </c>
      <c r="V657" s="11"/>
    </row>
    <row r="658" spans="1:22" ht="15.75" x14ac:dyDescent="0.25">
      <c r="A658" s="470">
        <v>97</v>
      </c>
      <c r="B658" s="472"/>
      <c r="C658" s="474"/>
      <c r="D658" s="474"/>
      <c r="E658" s="475"/>
      <c r="F658" s="319" t="s">
        <v>16</v>
      </c>
      <c r="G658" s="12" t="s">
        <v>1</v>
      </c>
      <c r="H658" s="154"/>
      <c r="I658" s="143"/>
      <c r="J658" s="143"/>
      <c r="K658" s="143"/>
      <c r="L658" s="143"/>
      <c r="M658" s="143"/>
      <c r="N658" s="155"/>
      <c r="O658" s="143"/>
      <c r="P658" s="143"/>
      <c r="Q658" s="143"/>
      <c r="R658" s="143"/>
      <c r="S658" s="143"/>
      <c r="T658" s="143">
        <f>SUM(H658:S658)</f>
        <v>0</v>
      </c>
      <c r="U658" s="143">
        <f>SUM(H658:S658)/10</f>
        <v>0</v>
      </c>
      <c r="V658" s="16"/>
    </row>
    <row r="659" spans="1:22" ht="15.75" x14ac:dyDescent="0.25">
      <c r="A659" s="471"/>
      <c r="B659" s="473"/>
      <c r="C659" s="474"/>
      <c r="D659" s="474"/>
      <c r="E659" s="475"/>
      <c r="F659" s="320"/>
      <c r="G659" s="9" t="s">
        <v>2</v>
      </c>
      <c r="H659" s="76"/>
      <c r="I659" s="70"/>
      <c r="J659" s="70"/>
      <c r="K659" s="70"/>
      <c r="L659" s="70"/>
      <c r="M659" s="70"/>
      <c r="N659" s="156"/>
      <c r="O659" s="70"/>
      <c r="P659" s="70"/>
      <c r="Q659" s="70"/>
      <c r="R659" s="70"/>
      <c r="S659" s="70"/>
      <c r="T659" s="70">
        <f>SUM(H659:S659)</f>
        <v>0</v>
      </c>
      <c r="U659" s="70">
        <f>SUM(H659:S659)/23</f>
        <v>0</v>
      </c>
      <c r="V659" s="36"/>
    </row>
    <row r="660" spans="1:22" ht="15" customHeight="1" x14ac:dyDescent="0.25">
      <c r="A660" s="471"/>
      <c r="B660" s="473"/>
      <c r="C660" s="474"/>
      <c r="D660" s="474"/>
      <c r="E660" s="475"/>
      <c r="F660" s="321"/>
      <c r="G660" s="23" t="s">
        <v>22</v>
      </c>
      <c r="H660" s="76">
        <f t="shared" ref="H660:S660" si="279">+(H659*2+H658)/3</f>
        <v>0</v>
      </c>
      <c r="I660" s="76">
        <f t="shared" si="279"/>
        <v>0</v>
      </c>
      <c r="J660" s="76">
        <f t="shared" si="279"/>
        <v>0</v>
      </c>
      <c r="K660" s="76">
        <f t="shared" si="279"/>
        <v>0</v>
      </c>
      <c r="L660" s="76">
        <f t="shared" si="279"/>
        <v>0</v>
      </c>
      <c r="M660" s="76">
        <f t="shared" si="279"/>
        <v>0</v>
      </c>
      <c r="N660" s="76">
        <f t="shared" si="279"/>
        <v>0</v>
      </c>
      <c r="O660" s="76">
        <f t="shared" si="279"/>
        <v>0</v>
      </c>
      <c r="P660" s="76">
        <f t="shared" si="279"/>
        <v>0</v>
      </c>
      <c r="Q660" s="76">
        <f t="shared" si="279"/>
        <v>0</v>
      </c>
      <c r="R660" s="76">
        <f t="shared" si="279"/>
        <v>0</v>
      </c>
      <c r="S660" s="76">
        <f t="shared" si="279"/>
        <v>0</v>
      </c>
      <c r="T660" s="70">
        <f>SUM(G660:S660)</f>
        <v>0</v>
      </c>
      <c r="U660" s="70">
        <f>SUM(U659*2+U658)/3</f>
        <v>0</v>
      </c>
      <c r="V660" s="36"/>
    </row>
    <row r="661" spans="1:22" ht="15.75" x14ac:dyDescent="0.25">
      <c r="A661" s="471"/>
      <c r="B661" s="473"/>
      <c r="C661" s="474"/>
      <c r="D661" s="474"/>
      <c r="E661" s="475"/>
      <c r="F661" s="322" t="s">
        <v>20</v>
      </c>
      <c r="G661" s="9" t="s">
        <v>1</v>
      </c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>
        <f>SUM(H661:S661)</f>
        <v>0</v>
      </c>
      <c r="U661" s="70">
        <f>SUM(H661:S661)/10</f>
        <v>0</v>
      </c>
      <c r="V661" s="36"/>
    </row>
    <row r="662" spans="1:22" ht="15.75" x14ac:dyDescent="0.25">
      <c r="A662" s="471"/>
      <c r="B662" s="473"/>
      <c r="C662" s="474"/>
      <c r="D662" s="474"/>
      <c r="E662" s="475"/>
      <c r="F662" s="322"/>
      <c r="G662" s="9" t="s">
        <v>2</v>
      </c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>
        <f>SUM(H662:S662)</f>
        <v>0</v>
      </c>
      <c r="U662" s="70">
        <f>SUM(H662:S662)/23</f>
        <v>0</v>
      </c>
      <c r="V662" s="36"/>
    </row>
    <row r="663" spans="1:22" ht="15.75" x14ac:dyDescent="0.25">
      <c r="A663" s="471"/>
      <c r="B663" s="473"/>
      <c r="C663" s="474"/>
      <c r="D663" s="474"/>
      <c r="E663" s="475"/>
      <c r="F663" s="322"/>
      <c r="G663" s="23" t="s">
        <v>23</v>
      </c>
      <c r="H663" s="76">
        <f t="shared" ref="H663:S663" si="280">+(H662*2+H661)/3</f>
        <v>0</v>
      </c>
      <c r="I663" s="76">
        <f t="shared" si="280"/>
        <v>0</v>
      </c>
      <c r="J663" s="76">
        <f t="shared" si="280"/>
        <v>0</v>
      </c>
      <c r="K663" s="76">
        <f t="shared" si="280"/>
        <v>0</v>
      </c>
      <c r="L663" s="76">
        <f t="shared" si="280"/>
        <v>0</v>
      </c>
      <c r="M663" s="76">
        <f t="shared" si="280"/>
        <v>0</v>
      </c>
      <c r="N663" s="76">
        <f t="shared" si="280"/>
        <v>0</v>
      </c>
      <c r="O663" s="76">
        <f t="shared" si="280"/>
        <v>0</v>
      </c>
      <c r="P663" s="76">
        <f t="shared" si="280"/>
        <v>0</v>
      </c>
      <c r="Q663" s="76">
        <f t="shared" si="280"/>
        <v>0</v>
      </c>
      <c r="R663" s="76">
        <f t="shared" si="280"/>
        <v>0</v>
      </c>
      <c r="S663" s="76">
        <f t="shared" si="280"/>
        <v>0</v>
      </c>
      <c r="T663" s="70">
        <f>SUM(G663:S663)</f>
        <v>0</v>
      </c>
      <c r="U663" s="70">
        <f>SUM(U662*2+U661)/3</f>
        <v>0</v>
      </c>
      <c r="V663" s="36"/>
    </row>
    <row r="664" spans="1:22" ht="16.5" thickBot="1" x14ac:dyDescent="0.3">
      <c r="A664" s="471"/>
      <c r="B664" s="473"/>
      <c r="C664" s="474"/>
      <c r="D664" s="474"/>
      <c r="E664" s="475"/>
      <c r="F664" s="476" t="s">
        <v>21</v>
      </c>
      <c r="G664" s="476"/>
      <c r="H664" s="145">
        <f>SUM(H660,H663)/2</f>
        <v>0</v>
      </c>
      <c r="I664" s="145">
        <f t="shared" ref="I664:S664" si="281">SUM(I660,I663)/2</f>
        <v>0</v>
      </c>
      <c r="J664" s="145">
        <f t="shared" si="281"/>
        <v>0</v>
      </c>
      <c r="K664" s="145">
        <f t="shared" si="281"/>
        <v>0</v>
      </c>
      <c r="L664" s="145">
        <f t="shared" si="281"/>
        <v>0</v>
      </c>
      <c r="M664" s="145">
        <f t="shared" si="281"/>
        <v>0</v>
      </c>
      <c r="N664" s="145">
        <f t="shared" si="281"/>
        <v>0</v>
      </c>
      <c r="O664" s="145">
        <f t="shared" si="281"/>
        <v>0</v>
      </c>
      <c r="P664" s="145">
        <f t="shared" si="281"/>
        <v>0</v>
      </c>
      <c r="Q664" s="145">
        <f t="shared" si="281"/>
        <v>0</v>
      </c>
      <c r="R664" s="145">
        <f t="shared" si="281"/>
        <v>0</v>
      </c>
      <c r="S664" s="145">
        <f t="shared" si="281"/>
        <v>0</v>
      </c>
      <c r="T664" s="157"/>
      <c r="U664" s="144">
        <f>SUM(U660,U663)/2</f>
        <v>0</v>
      </c>
      <c r="V664" s="11"/>
    </row>
    <row r="665" spans="1:22" ht="15.75" x14ac:dyDescent="0.25">
      <c r="A665" s="470">
        <v>98</v>
      </c>
      <c r="B665" s="472"/>
      <c r="C665" s="474"/>
      <c r="D665" s="474"/>
      <c r="E665" s="475"/>
      <c r="F665" s="319" t="s">
        <v>16</v>
      </c>
      <c r="G665" s="12" t="s">
        <v>1</v>
      </c>
      <c r="H665" s="154"/>
      <c r="I665" s="143"/>
      <c r="J665" s="143"/>
      <c r="K665" s="143"/>
      <c r="L665" s="143"/>
      <c r="M665" s="143"/>
      <c r="N665" s="155"/>
      <c r="O665" s="143"/>
      <c r="P665" s="143"/>
      <c r="Q665" s="143"/>
      <c r="R665" s="143"/>
      <c r="S665" s="143"/>
      <c r="T665" s="143">
        <f>SUM(H665:S665)</f>
        <v>0</v>
      </c>
      <c r="U665" s="143">
        <f>SUM(H665:S665)/10</f>
        <v>0</v>
      </c>
      <c r="V665" s="16"/>
    </row>
    <row r="666" spans="1:22" ht="15.75" x14ac:dyDescent="0.25">
      <c r="A666" s="471"/>
      <c r="B666" s="473"/>
      <c r="C666" s="474"/>
      <c r="D666" s="474"/>
      <c r="E666" s="475"/>
      <c r="F666" s="320"/>
      <c r="G666" s="9" t="s">
        <v>2</v>
      </c>
      <c r="H666" s="76"/>
      <c r="I666" s="70"/>
      <c r="J666" s="70"/>
      <c r="K666" s="70"/>
      <c r="L666" s="70"/>
      <c r="M666" s="70"/>
      <c r="N666" s="156"/>
      <c r="O666" s="70"/>
      <c r="P666" s="70"/>
      <c r="Q666" s="70"/>
      <c r="R666" s="70"/>
      <c r="S666" s="70"/>
      <c r="T666" s="70">
        <f>SUM(H666:S666)</f>
        <v>0</v>
      </c>
      <c r="U666" s="70">
        <f>SUM(H666:S666)/23</f>
        <v>0</v>
      </c>
      <c r="V666" s="36"/>
    </row>
    <row r="667" spans="1:22" ht="15" customHeight="1" x14ac:dyDescent="0.25">
      <c r="A667" s="471"/>
      <c r="B667" s="473"/>
      <c r="C667" s="474"/>
      <c r="D667" s="474"/>
      <c r="E667" s="475"/>
      <c r="F667" s="321"/>
      <c r="G667" s="23" t="s">
        <v>22</v>
      </c>
      <c r="H667" s="76">
        <f t="shared" ref="H667:S667" si="282">+(H666*2+H665)/3</f>
        <v>0</v>
      </c>
      <c r="I667" s="76">
        <f t="shared" si="282"/>
        <v>0</v>
      </c>
      <c r="J667" s="76">
        <f t="shared" si="282"/>
        <v>0</v>
      </c>
      <c r="K667" s="76">
        <f t="shared" si="282"/>
        <v>0</v>
      </c>
      <c r="L667" s="76">
        <f t="shared" si="282"/>
        <v>0</v>
      </c>
      <c r="M667" s="76">
        <f t="shared" si="282"/>
        <v>0</v>
      </c>
      <c r="N667" s="76">
        <f t="shared" si="282"/>
        <v>0</v>
      </c>
      <c r="O667" s="76">
        <f t="shared" si="282"/>
        <v>0</v>
      </c>
      <c r="P667" s="76">
        <f t="shared" si="282"/>
        <v>0</v>
      </c>
      <c r="Q667" s="76">
        <f t="shared" si="282"/>
        <v>0</v>
      </c>
      <c r="R667" s="76">
        <f t="shared" si="282"/>
        <v>0</v>
      </c>
      <c r="S667" s="76">
        <f t="shared" si="282"/>
        <v>0</v>
      </c>
      <c r="T667" s="70">
        <f>SUM(G667:S667)</f>
        <v>0</v>
      </c>
      <c r="U667" s="70">
        <f>SUM(U666*2+U665)/3</f>
        <v>0</v>
      </c>
      <c r="V667" s="36"/>
    </row>
    <row r="668" spans="1:22" ht="15.75" x14ac:dyDescent="0.25">
      <c r="A668" s="471"/>
      <c r="B668" s="473"/>
      <c r="C668" s="474"/>
      <c r="D668" s="474"/>
      <c r="E668" s="475"/>
      <c r="F668" s="322" t="s">
        <v>20</v>
      </c>
      <c r="G668" s="9" t="s">
        <v>1</v>
      </c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>
        <f>SUM(H668:S668)</f>
        <v>0</v>
      </c>
      <c r="U668" s="70">
        <f>SUM(H668:S668)/10</f>
        <v>0</v>
      </c>
      <c r="V668" s="36"/>
    </row>
    <row r="669" spans="1:22" ht="15.75" x14ac:dyDescent="0.25">
      <c r="A669" s="471"/>
      <c r="B669" s="473"/>
      <c r="C669" s="474"/>
      <c r="D669" s="474"/>
      <c r="E669" s="475"/>
      <c r="F669" s="322"/>
      <c r="G669" s="9" t="s">
        <v>2</v>
      </c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>
        <f>SUM(H669:S669)</f>
        <v>0</v>
      </c>
      <c r="U669" s="70">
        <f>SUM(H669:S669)/23</f>
        <v>0</v>
      </c>
      <c r="V669" s="36"/>
    </row>
    <row r="670" spans="1:22" ht="15.75" x14ac:dyDescent="0.25">
      <c r="A670" s="471"/>
      <c r="B670" s="473"/>
      <c r="C670" s="474"/>
      <c r="D670" s="474"/>
      <c r="E670" s="475"/>
      <c r="F670" s="322"/>
      <c r="G670" s="23" t="s">
        <v>23</v>
      </c>
      <c r="H670" s="76">
        <f t="shared" ref="H670:S670" si="283">+(H669*2+H668)/3</f>
        <v>0</v>
      </c>
      <c r="I670" s="76">
        <f t="shared" si="283"/>
        <v>0</v>
      </c>
      <c r="J670" s="76">
        <f t="shared" si="283"/>
        <v>0</v>
      </c>
      <c r="K670" s="76">
        <f t="shared" si="283"/>
        <v>0</v>
      </c>
      <c r="L670" s="76">
        <f t="shared" si="283"/>
        <v>0</v>
      </c>
      <c r="M670" s="76">
        <f t="shared" si="283"/>
        <v>0</v>
      </c>
      <c r="N670" s="76">
        <f t="shared" si="283"/>
        <v>0</v>
      </c>
      <c r="O670" s="76">
        <f t="shared" si="283"/>
        <v>0</v>
      </c>
      <c r="P670" s="76">
        <f t="shared" si="283"/>
        <v>0</v>
      </c>
      <c r="Q670" s="76">
        <f t="shared" si="283"/>
        <v>0</v>
      </c>
      <c r="R670" s="76">
        <f t="shared" si="283"/>
        <v>0</v>
      </c>
      <c r="S670" s="76">
        <f t="shared" si="283"/>
        <v>0</v>
      </c>
      <c r="T670" s="70">
        <f>SUM(G670:S670)</f>
        <v>0</v>
      </c>
      <c r="U670" s="70">
        <f>SUM(U669*2+U668)/3</f>
        <v>0</v>
      </c>
      <c r="V670" s="36"/>
    </row>
    <row r="671" spans="1:22" ht="16.5" thickBot="1" x14ac:dyDescent="0.3">
      <c r="A671" s="471"/>
      <c r="B671" s="473"/>
      <c r="C671" s="474"/>
      <c r="D671" s="474"/>
      <c r="E671" s="475"/>
      <c r="F671" s="476" t="s">
        <v>21</v>
      </c>
      <c r="G671" s="476"/>
      <c r="H671" s="145">
        <f>SUM(H667,H670)/2</f>
        <v>0</v>
      </c>
      <c r="I671" s="145">
        <f t="shared" ref="I671:S671" si="284">SUM(I667,I670)/2</f>
        <v>0</v>
      </c>
      <c r="J671" s="145">
        <f t="shared" si="284"/>
        <v>0</v>
      </c>
      <c r="K671" s="145">
        <f t="shared" si="284"/>
        <v>0</v>
      </c>
      <c r="L671" s="145">
        <f t="shared" si="284"/>
        <v>0</v>
      </c>
      <c r="M671" s="145">
        <f t="shared" si="284"/>
        <v>0</v>
      </c>
      <c r="N671" s="145">
        <f t="shared" si="284"/>
        <v>0</v>
      </c>
      <c r="O671" s="145">
        <f t="shared" si="284"/>
        <v>0</v>
      </c>
      <c r="P671" s="145">
        <f t="shared" si="284"/>
        <v>0</v>
      </c>
      <c r="Q671" s="145">
        <f t="shared" si="284"/>
        <v>0</v>
      </c>
      <c r="R671" s="145">
        <f t="shared" si="284"/>
        <v>0</v>
      </c>
      <c r="S671" s="145">
        <f t="shared" si="284"/>
        <v>0</v>
      </c>
      <c r="T671" s="157"/>
      <c r="U671" s="144">
        <f>SUM(U667,U670)/2</f>
        <v>0</v>
      </c>
      <c r="V671" s="11"/>
    </row>
    <row r="672" spans="1:22" ht="15.75" x14ac:dyDescent="0.25">
      <c r="A672" s="470">
        <v>99</v>
      </c>
      <c r="B672" s="472"/>
      <c r="C672" s="474"/>
      <c r="D672" s="474"/>
      <c r="E672" s="475"/>
      <c r="F672" s="319" t="s">
        <v>16</v>
      </c>
      <c r="G672" s="12" t="s">
        <v>1</v>
      </c>
      <c r="H672" s="154"/>
      <c r="I672" s="143"/>
      <c r="J672" s="143"/>
      <c r="K672" s="143"/>
      <c r="L672" s="143"/>
      <c r="M672" s="143"/>
      <c r="N672" s="155"/>
      <c r="O672" s="143"/>
      <c r="P672" s="143"/>
      <c r="Q672" s="143"/>
      <c r="R672" s="143"/>
      <c r="S672" s="143"/>
      <c r="T672" s="143">
        <f>SUM(H672:S672)</f>
        <v>0</v>
      </c>
      <c r="U672" s="143">
        <f>SUM(H672:S672)/10</f>
        <v>0</v>
      </c>
      <c r="V672" s="16"/>
    </row>
    <row r="673" spans="1:22" ht="15.75" x14ac:dyDescent="0.25">
      <c r="A673" s="471"/>
      <c r="B673" s="473"/>
      <c r="C673" s="474"/>
      <c r="D673" s="474"/>
      <c r="E673" s="475"/>
      <c r="F673" s="320"/>
      <c r="G673" s="9" t="s">
        <v>2</v>
      </c>
      <c r="H673" s="76"/>
      <c r="I673" s="70"/>
      <c r="J673" s="70"/>
      <c r="K673" s="70"/>
      <c r="L673" s="70"/>
      <c r="M673" s="70"/>
      <c r="N673" s="156"/>
      <c r="O673" s="70"/>
      <c r="P673" s="70"/>
      <c r="Q673" s="70"/>
      <c r="R673" s="70"/>
      <c r="S673" s="70"/>
      <c r="T673" s="70">
        <f>SUM(H673:S673)</f>
        <v>0</v>
      </c>
      <c r="U673" s="70">
        <f>SUM(H673:S673)/23</f>
        <v>0</v>
      </c>
      <c r="V673" s="36"/>
    </row>
    <row r="674" spans="1:22" ht="15" customHeight="1" x14ac:dyDescent="0.25">
      <c r="A674" s="471"/>
      <c r="B674" s="473"/>
      <c r="C674" s="474"/>
      <c r="D674" s="474"/>
      <c r="E674" s="475"/>
      <c r="F674" s="321"/>
      <c r="G674" s="23" t="s">
        <v>22</v>
      </c>
      <c r="H674" s="76">
        <f t="shared" ref="H674:S674" si="285">+(H673*2+H672)/3</f>
        <v>0</v>
      </c>
      <c r="I674" s="76">
        <f t="shared" si="285"/>
        <v>0</v>
      </c>
      <c r="J674" s="76">
        <f t="shared" si="285"/>
        <v>0</v>
      </c>
      <c r="K674" s="76">
        <f t="shared" si="285"/>
        <v>0</v>
      </c>
      <c r="L674" s="76">
        <f t="shared" si="285"/>
        <v>0</v>
      </c>
      <c r="M674" s="76">
        <f t="shared" si="285"/>
        <v>0</v>
      </c>
      <c r="N674" s="76">
        <f t="shared" si="285"/>
        <v>0</v>
      </c>
      <c r="O674" s="76">
        <f t="shared" si="285"/>
        <v>0</v>
      </c>
      <c r="P674" s="76">
        <f t="shared" si="285"/>
        <v>0</v>
      </c>
      <c r="Q674" s="76">
        <f t="shared" si="285"/>
        <v>0</v>
      </c>
      <c r="R674" s="76">
        <f t="shared" si="285"/>
        <v>0</v>
      </c>
      <c r="S674" s="76">
        <f t="shared" si="285"/>
        <v>0</v>
      </c>
      <c r="T674" s="70">
        <f>SUM(G674:S674)</f>
        <v>0</v>
      </c>
      <c r="U674" s="70">
        <f>SUM(U673*2+U672)/3</f>
        <v>0</v>
      </c>
      <c r="V674" s="36"/>
    </row>
    <row r="675" spans="1:22" ht="15.75" x14ac:dyDescent="0.25">
      <c r="A675" s="471"/>
      <c r="B675" s="473"/>
      <c r="C675" s="474"/>
      <c r="D675" s="474"/>
      <c r="E675" s="475"/>
      <c r="F675" s="322" t="s">
        <v>20</v>
      </c>
      <c r="G675" s="9" t="s">
        <v>1</v>
      </c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>
        <f>SUM(H675:S675)</f>
        <v>0</v>
      </c>
      <c r="U675" s="70">
        <f>SUM(H675:S675)/10</f>
        <v>0</v>
      </c>
      <c r="V675" s="36"/>
    </row>
    <row r="676" spans="1:22" ht="15.75" x14ac:dyDescent="0.25">
      <c r="A676" s="471"/>
      <c r="B676" s="473"/>
      <c r="C676" s="474"/>
      <c r="D676" s="474"/>
      <c r="E676" s="475"/>
      <c r="F676" s="322"/>
      <c r="G676" s="9" t="s">
        <v>2</v>
      </c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>
        <f>SUM(H676:S676)</f>
        <v>0</v>
      </c>
      <c r="U676" s="70">
        <f>SUM(H676:S676)/23</f>
        <v>0</v>
      </c>
      <c r="V676" s="36"/>
    </row>
    <row r="677" spans="1:22" ht="15.75" x14ac:dyDescent="0.25">
      <c r="A677" s="471"/>
      <c r="B677" s="473"/>
      <c r="C677" s="474"/>
      <c r="D677" s="474"/>
      <c r="E677" s="475"/>
      <c r="F677" s="322"/>
      <c r="G677" s="23" t="s">
        <v>23</v>
      </c>
      <c r="H677" s="76">
        <f t="shared" ref="H677:S677" si="286">+(H676*2+H675)/3</f>
        <v>0</v>
      </c>
      <c r="I677" s="76">
        <f t="shared" si="286"/>
        <v>0</v>
      </c>
      <c r="J677" s="76">
        <f t="shared" si="286"/>
        <v>0</v>
      </c>
      <c r="K677" s="76">
        <f t="shared" si="286"/>
        <v>0</v>
      </c>
      <c r="L677" s="76">
        <f t="shared" si="286"/>
        <v>0</v>
      </c>
      <c r="M677" s="76">
        <f t="shared" si="286"/>
        <v>0</v>
      </c>
      <c r="N677" s="76">
        <f t="shared" si="286"/>
        <v>0</v>
      </c>
      <c r="O677" s="76">
        <f t="shared" si="286"/>
        <v>0</v>
      </c>
      <c r="P677" s="76">
        <f t="shared" si="286"/>
        <v>0</v>
      </c>
      <c r="Q677" s="76">
        <f t="shared" si="286"/>
        <v>0</v>
      </c>
      <c r="R677" s="76">
        <f t="shared" si="286"/>
        <v>0</v>
      </c>
      <c r="S677" s="76">
        <f t="shared" si="286"/>
        <v>0</v>
      </c>
      <c r="T677" s="70">
        <f>SUM(G677:S677)</f>
        <v>0</v>
      </c>
      <c r="U677" s="70">
        <f>SUM(U676*2+U675)/3</f>
        <v>0</v>
      </c>
      <c r="V677" s="36"/>
    </row>
    <row r="678" spans="1:22" ht="16.5" thickBot="1" x14ac:dyDescent="0.3">
      <c r="A678" s="471"/>
      <c r="B678" s="473"/>
      <c r="C678" s="474"/>
      <c r="D678" s="474"/>
      <c r="E678" s="475"/>
      <c r="F678" s="476" t="s">
        <v>21</v>
      </c>
      <c r="G678" s="476"/>
      <c r="H678" s="145">
        <f>SUM(H674,H677)/2</f>
        <v>0</v>
      </c>
      <c r="I678" s="145">
        <f t="shared" ref="I678:S678" si="287">SUM(I674,I677)/2</f>
        <v>0</v>
      </c>
      <c r="J678" s="145">
        <f t="shared" si="287"/>
        <v>0</v>
      </c>
      <c r="K678" s="145">
        <f t="shared" si="287"/>
        <v>0</v>
      </c>
      <c r="L678" s="145">
        <f t="shared" si="287"/>
        <v>0</v>
      </c>
      <c r="M678" s="145">
        <f t="shared" si="287"/>
        <v>0</v>
      </c>
      <c r="N678" s="145">
        <f t="shared" si="287"/>
        <v>0</v>
      </c>
      <c r="O678" s="145">
        <f t="shared" si="287"/>
        <v>0</v>
      </c>
      <c r="P678" s="145">
        <f t="shared" si="287"/>
        <v>0</v>
      </c>
      <c r="Q678" s="145">
        <f t="shared" si="287"/>
        <v>0</v>
      </c>
      <c r="R678" s="145">
        <f t="shared" si="287"/>
        <v>0</v>
      </c>
      <c r="S678" s="145">
        <f t="shared" si="287"/>
        <v>0</v>
      </c>
      <c r="T678" s="157"/>
      <c r="U678" s="144">
        <f>SUM(U674,U677)/2</f>
        <v>0</v>
      </c>
      <c r="V678" s="11"/>
    </row>
    <row r="679" spans="1:22" ht="15.75" x14ac:dyDescent="0.25">
      <c r="A679" s="470">
        <v>100</v>
      </c>
      <c r="B679" s="472"/>
      <c r="C679" s="474"/>
      <c r="D679" s="474"/>
      <c r="E679" s="475"/>
      <c r="F679" s="319" t="s">
        <v>16</v>
      </c>
      <c r="G679" s="12" t="s">
        <v>1</v>
      </c>
      <c r="H679" s="154"/>
      <c r="I679" s="143"/>
      <c r="J679" s="143"/>
      <c r="K679" s="143"/>
      <c r="L679" s="143"/>
      <c r="M679" s="143"/>
      <c r="N679" s="155"/>
      <c r="O679" s="143"/>
      <c r="P679" s="143"/>
      <c r="Q679" s="143"/>
      <c r="R679" s="143"/>
      <c r="S679" s="143"/>
      <c r="T679" s="143">
        <f>SUM(H679:S679)</f>
        <v>0</v>
      </c>
      <c r="U679" s="143">
        <f>SUM(H679:S679)/10</f>
        <v>0</v>
      </c>
      <c r="V679" s="16"/>
    </row>
    <row r="680" spans="1:22" ht="15.75" x14ac:dyDescent="0.25">
      <c r="A680" s="471"/>
      <c r="B680" s="473"/>
      <c r="C680" s="474"/>
      <c r="D680" s="474"/>
      <c r="E680" s="475"/>
      <c r="F680" s="320"/>
      <c r="G680" s="9" t="s">
        <v>2</v>
      </c>
      <c r="H680" s="76"/>
      <c r="I680" s="70"/>
      <c r="J680" s="70"/>
      <c r="K680" s="70"/>
      <c r="L680" s="70"/>
      <c r="M680" s="70"/>
      <c r="N680" s="156"/>
      <c r="O680" s="70"/>
      <c r="P680" s="70"/>
      <c r="Q680" s="70"/>
      <c r="R680" s="70"/>
      <c r="S680" s="70"/>
      <c r="T680" s="70">
        <f>SUM(H680:S680)</f>
        <v>0</v>
      </c>
      <c r="U680" s="70">
        <f>SUM(H680:S680)/23</f>
        <v>0</v>
      </c>
      <c r="V680" s="36"/>
    </row>
    <row r="681" spans="1:22" ht="15" customHeight="1" x14ac:dyDescent="0.25">
      <c r="A681" s="471"/>
      <c r="B681" s="473"/>
      <c r="C681" s="474"/>
      <c r="D681" s="474"/>
      <c r="E681" s="475"/>
      <c r="F681" s="321"/>
      <c r="G681" s="23" t="s">
        <v>22</v>
      </c>
      <c r="H681" s="76">
        <f t="shared" ref="H681:S681" si="288">+(H680*2+H679)/3</f>
        <v>0</v>
      </c>
      <c r="I681" s="76">
        <f t="shared" si="288"/>
        <v>0</v>
      </c>
      <c r="J681" s="76">
        <f t="shared" si="288"/>
        <v>0</v>
      </c>
      <c r="K681" s="76">
        <f t="shared" si="288"/>
        <v>0</v>
      </c>
      <c r="L681" s="76">
        <f t="shared" si="288"/>
        <v>0</v>
      </c>
      <c r="M681" s="76">
        <f t="shared" si="288"/>
        <v>0</v>
      </c>
      <c r="N681" s="76">
        <f t="shared" si="288"/>
        <v>0</v>
      </c>
      <c r="O681" s="76">
        <f t="shared" si="288"/>
        <v>0</v>
      </c>
      <c r="P681" s="76">
        <f t="shared" si="288"/>
        <v>0</v>
      </c>
      <c r="Q681" s="76">
        <f t="shared" si="288"/>
        <v>0</v>
      </c>
      <c r="R681" s="76">
        <f t="shared" si="288"/>
        <v>0</v>
      </c>
      <c r="S681" s="76">
        <f t="shared" si="288"/>
        <v>0</v>
      </c>
      <c r="T681" s="70">
        <f>SUM(G681:S681)</f>
        <v>0</v>
      </c>
      <c r="U681" s="70">
        <f>SUM(U680*2+U679)/3</f>
        <v>0</v>
      </c>
      <c r="V681" s="36"/>
    </row>
    <row r="682" spans="1:22" ht="15.75" x14ac:dyDescent="0.25">
      <c r="A682" s="471"/>
      <c r="B682" s="473"/>
      <c r="C682" s="474"/>
      <c r="D682" s="474"/>
      <c r="E682" s="475"/>
      <c r="F682" s="322" t="s">
        <v>20</v>
      </c>
      <c r="G682" s="9" t="s">
        <v>1</v>
      </c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>
        <f>SUM(H682:S682)</f>
        <v>0</v>
      </c>
      <c r="U682" s="70">
        <f>SUM(H682:S682)/10</f>
        <v>0</v>
      </c>
      <c r="V682" s="36"/>
    </row>
    <row r="683" spans="1:22" ht="15.75" x14ac:dyDescent="0.25">
      <c r="A683" s="471"/>
      <c r="B683" s="473"/>
      <c r="C683" s="474"/>
      <c r="D683" s="474"/>
      <c r="E683" s="475"/>
      <c r="F683" s="322"/>
      <c r="G683" s="9" t="s">
        <v>2</v>
      </c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>
        <f>SUM(H683:S683)</f>
        <v>0</v>
      </c>
      <c r="U683" s="70">
        <f>SUM(H683:S683)/23</f>
        <v>0</v>
      </c>
      <c r="V683" s="36"/>
    </row>
    <row r="684" spans="1:22" ht="15.75" x14ac:dyDescent="0.25">
      <c r="A684" s="471"/>
      <c r="B684" s="473"/>
      <c r="C684" s="474"/>
      <c r="D684" s="474"/>
      <c r="E684" s="475"/>
      <c r="F684" s="322"/>
      <c r="G684" s="23" t="s">
        <v>23</v>
      </c>
      <c r="H684" s="76">
        <f t="shared" ref="H684:S684" si="289">+(H683*2+H682)/3</f>
        <v>0</v>
      </c>
      <c r="I684" s="76">
        <f t="shared" si="289"/>
        <v>0</v>
      </c>
      <c r="J684" s="76">
        <f t="shared" si="289"/>
        <v>0</v>
      </c>
      <c r="K684" s="76">
        <f t="shared" si="289"/>
        <v>0</v>
      </c>
      <c r="L684" s="76">
        <f t="shared" si="289"/>
        <v>0</v>
      </c>
      <c r="M684" s="76">
        <f t="shared" si="289"/>
        <v>0</v>
      </c>
      <c r="N684" s="76">
        <f t="shared" si="289"/>
        <v>0</v>
      </c>
      <c r="O684" s="76">
        <f t="shared" si="289"/>
        <v>0</v>
      </c>
      <c r="P684" s="76">
        <f t="shared" si="289"/>
        <v>0</v>
      </c>
      <c r="Q684" s="76">
        <f t="shared" si="289"/>
        <v>0</v>
      </c>
      <c r="R684" s="76">
        <f t="shared" si="289"/>
        <v>0</v>
      </c>
      <c r="S684" s="76">
        <f t="shared" si="289"/>
        <v>0</v>
      </c>
      <c r="T684" s="70">
        <f>SUM(G684:S684)</f>
        <v>0</v>
      </c>
      <c r="U684" s="70">
        <f>SUM(U683*2+U682)/3</f>
        <v>0</v>
      </c>
      <c r="V684" s="36"/>
    </row>
    <row r="685" spans="1:22" ht="16.5" thickBot="1" x14ac:dyDescent="0.3">
      <c r="A685" s="471"/>
      <c r="B685" s="473"/>
      <c r="C685" s="474"/>
      <c r="D685" s="474"/>
      <c r="E685" s="475"/>
      <c r="F685" s="476" t="s">
        <v>21</v>
      </c>
      <c r="G685" s="476"/>
      <c r="H685" s="145">
        <f>SUM(H681,H684)/2</f>
        <v>0</v>
      </c>
      <c r="I685" s="145">
        <f t="shared" ref="I685:S685" si="290">SUM(I681,I684)/2</f>
        <v>0</v>
      </c>
      <c r="J685" s="145">
        <f t="shared" si="290"/>
        <v>0</v>
      </c>
      <c r="K685" s="145">
        <f t="shared" si="290"/>
        <v>0</v>
      </c>
      <c r="L685" s="145">
        <f t="shared" si="290"/>
        <v>0</v>
      </c>
      <c r="M685" s="145">
        <f t="shared" si="290"/>
        <v>0</v>
      </c>
      <c r="N685" s="145">
        <f t="shared" si="290"/>
        <v>0</v>
      </c>
      <c r="O685" s="145">
        <f t="shared" si="290"/>
        <v>0</v>
      </c>
      <c r="P685" s="145">
        <f t="shared" si="290"/>
        <v>0</v>
      </c>
      <c r="Q685" s="145">
        <f t="shared" si="290"/>
        <v>0</v>
      </c>
      <c r="R685" s="145">
        <f t="shared" si="290"/>
        <v>0</v>
      </c>
      <c r="S685" s="145">
        <f t="shared" si="290"/>
        <v>0</v>
      </c>
      <c r="T685" s="157"/>
      <c r="U685" s="144">
        <f>SUM(U681,U684)/2</f>
        <v>0</v>
      </c>
      <c r="V685" s="11"/>
    </row>
    <row r="686" spans="1:22" ht="15.75" x14ac:dyDescent="0.25">
      <c r="A686" s="470">
        <v>101</v>
      </c>
      <c r="B686" s="472"/>
      <c r="C686" s="474"/>
      <c r="D686" s="474"/>
      <c r="E686" s="475"/>
      <c r="F686" s="319" t="s">
        <v>16</v>
      </c>
      <c r="G686" s="12" t="s">
        <v>1</v>
      </c>
      <c r="H686" s="154"/>
      <c r="I686" s="143"/>
      <c r="J686" s="143"/>
      <c r="K686" s="143"/>
      <c r="L686" s="143"/>
      <c r="M686" s="143"/>
      <c r="N686" s="155"/>
      <c r="O686" s="143"/>
      <c r="P686" s="143"/>
      <c r="Q686" s="143"/>
      <c r="R686" s="143"/>
      <c r="S686" s="143"/>
      <c r="T686" s="143">
        <f>SUM(H686:S686)</f>
        <v>0</v>
      </c>
      <c r="U686" s="143">
        <f>SUM(H686:S686)/10</f>
        <v>0</v>
      </c>
      <c r="V686" s="16"/>
    </row>
    <row r="687" spans="1:22" ht="15.75" x14ac:dyDescent="0.25">
      <c r="A687" s="471"/>
      <c r="B687" s="473"/>
      <c r="C687" s="474"/>
      <c r="D687" s="474"/>
      <c r="E687" s="475"/>
      <c r="F687" s="320"/>
      <c r="G687" s="9" t="s">
        <v>2</v>
      </c>
      <c r="H687" s="76"/>
      <c r="I687" s="70"/>
      <c r="J687" s="70"/>
      <c r="K687" s="70"/>
      <c r="L687" s="70"/>
      <c r="M687" s="70"/>
      <c r="N687" s="156"/>
      <c r="O687" s="70"/>
      <c r="P687" s="70"/>
      <c r="Q687" s="70"/>
      <c r="R687" s="70"/>
      <c r="S687" s="70"/>
      <c r="T687" s="70">
        <f>SUM(H687:S687)</f>
        <v>0</v>
      </c>
      <c r="U687" s="70">
        <f>SUM(H687:S687)/23</f>
        <v>0</v>
      </c>
      <c r="V687" s="36"/>
    </row>
    <row r="688" spans="1:22" ht="15" customHeight="1" x14ac:dyDescent="0.25">
      <c r="A688" s="471"/>
      <c r="B688" s="473"/>
      <c r="C688" s="474"/>
      <c r="D688" s="474"/>
      <c r="E688" s="475"/>
      <c r="F688" s="321"/>
      <c r="G688" s="23" t="s">
        <v>22</v>
      </c>
      <c r="H688" s="76">
        <f t="shared" ref="H688:S688" si="291">+(H687*2+H686)/3</f>
        <v>0</v>
      </c>
      <c r="I688" s="76">
        <f t="shared" si="291"/>
        <v>0</v>
      </c>
      <c r="J688" s="76">
        <f t="shared" si="291"/>
        <v>0</v>
      </c>
      <c r="K688" s="76">
        <f t="shared" si="291"/>
        <v>0</v>
      </c>
      <c r="L688" s="76">
        <f t="shared" si="291"/>
        <v>0</v>
      </c>
      <c r="M688" s="76">
        <f t="shared" si="291"/>
        <v>0</v>
      </c>
      <c r="N688" s="76">
        <f t="shared" si="291"/>
        <v>0</v>
      </c>
      <c r="O688" s="76">
        <f t="shared" si="291"/>
        <v>0</v>
      </c>
      <c r="P688" s="76">
        <f t="shared" si="291"/>
        <v>0</v>
      </c>
      <c r="Q688" s="76">
        <f t="shared" si="291"/>
        <v>0</v>
      </c>
      <c r="R688" s="76">
        <f t="shared" si="291"/>
        <v>0</v>
      </c>
      <c r="S688" s="76">
        <f t="shared" si="291"/>
        <v>0</v>
      </c>
      <c r="T688" s="70">
        <f>SUM(G688:S688)</f>
        <v>0</v>
      </c>
      <c r="U688" s="70">
        <f>SUM(U687*2+U686)/3</f>
        <v>0</v>
      </c>
      <c r="V688" s="36"/>
    </row>
    <row r="689" spans="1:22" ht="15.75" x14ac:dyDescent="0.25">
      <c r="A689" s="471"/>
      <c r="B689" s="473"/>
      <c r="C689" s="474"/>
      <c r="D689" s="474"/>
      <c r="E689" s="475"/>
      <c r="F689" s="322" t="s">
        <v>20</v>
      </c>
      <c r="G689" s="9" t="s">
        <v>1</v>
      </c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>
        <f>SUM(H689:S689)</f>
        <v>0</v>
      </c>
      <c r="U689" s="70">
        <f>SUM(H689:S689)/10</f>
        <v>0</v>
      </c>
      <c r="V689" s="36"/>
    </row>
    <row r="690" spans="1:22" ht="15.75" x14ac:dyDescent="0.25">
      <c r="A690" s="471"/>
      <c r="B690" s="473"/>
      <c r="C690" s="474"/>
      <c r="D690" s="474"/>
      <c r="E690" s="475"/>
      <c r="F690" s="322"/>
      <c r="G690" s="9" t="s">
        <v>2</v>
      </c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>
        <f>SUM(H690:S690)</f>
        <v>0</v>
      </c>
      <c r="U690" s="70">
        <f>SUM(H690:S690)/23</f>
        <v>0</v>
      </c>
      <c r="V690" s="36"/>
    </row>
    <row r="691" spans="1:22" ht="15.75" x14ac:dyDescent="0.25">
      <c r="A691" s="471"/>
      <c r="B691" s="473"/>
      <c r="C691" s="474"/>
      <c r="D691" s="474"/>
      <c r="E691" s="475"/>
      <c r="F691" s="322"/>
      <c r="G691" s="23" t="s">
        <v>23</v>
      </c>
      <c r="H691" s="76">
        <f t="shared" ref="H691:S691" si="292">+(H690*2+H689)/3</f>
        <v>0</v>
      </c>
      <c r="I691" s="76">
        <f t="shared" si="292"/>
        <v>0</v>
      </c>
      <c r="J691" s="76">
        <f t="shared" si="292"/>
        <v>0</v>
      </c>
      <c r="K691" s="76">
        <f t="shared" si="292"/>
        <v>0</v>
      </c>
      <c r="L691" s="76">
        <f t="shared" si="292"/>
        <v>0</v>
      </c>
      <c r="M691" s="76">
        <f t="shared" si="292"/>
        <v>0</v>
      </c>
      <c r="N691" s="76">
        <f t="shared" si="292"/>
        <v>0</v>
      </c>
      <c r="O691" s="76">
        <f t="shared" si="292"/>
        <v>0</v>
      </c>
      <c r="P691" s="76">
        <f t="shared" si="292"/>
        <v>0</v>
      </c>
      <c r="Q691" s="76">
        <f t="shared" si="292"/>
        <v>0</v>
      </c>
      <c r="R691" s="76">
        <f t="shared" si="292"/>
        <v>0</v>
      </c>
      <c r="S691" s="76">
        <f t="shared" si="292"/>
        <v>0</v>
      </c>
      <c r="T691" s="160">
        <f>SUM(G691:S691)</f>
        <v>0</v>
      </c>
      <c r="U691" s="160">
        <f>SUM(U690*2+U689)/3</f>
        <v>0</v>
      </c>
      <c r="V691" s="36"/>
    </row>
    <row r="692" spans="1:22" ht="16.5" thickBot="1" x14ac:dyDescent="0.3">
      <c r="A692" s="471"/>
      <c r="B692" s="473"/>
      <c r="C692" s="474"/>
      <c r="D692" s="474"/>
      <c r="E692" s="475"/>
      <c r="F692" s="476" t="s">
        <v>21</v>
      </c>
      <c r="G692" s="476"/>
      <c r="H692" s="145">
        <f>SUM(H688,H691)/2</f>
        <v>0</v>
      </c>
      <c r="I692" s="145">
        <f t="shared" ref="I692:S692" si="293">SUM(I688,I691)/2</f>
        <v>0</v>
      </c>
      <c r="J692" s="145">
        <f t="shared" si="293"/>
        <v>0</v>
      </c>
      <c r="K692" s="145">
        <f t="shared" si="293"/>
        <v>0</v>
      </c>
      <c r="L692" s="145">
        <f t="shared" si="293"/>
        <v>0</v>
      </c>
      <c r="M692" s="145">
        <f t="shared" si="293"/>
        <v>0</v>
      </c>
      <c r="N692" s="145">
        <f t="shared" si="293"/>
        <v>0</v>
      </c>
      <c r="O692" s="145">
        <f t="shared" si="293"/>
        <v>0</v>
      </c>
      <c r="P692" s="145">
        <f t="shared" si="293"/>
        <v>0</v>
      </c>
      <c r="Q692" s="145">
        <f t="shared" si="293"/>
        <v>0</v>
      </c>
      <c r="R692" s="145">
        <f t="shared" si="293"/>
        <v>0</v>
      </c>
      <c r="S692" s="145">
        <f t="shared" si="293"/>
        <v>0</v>
      </c>
      <c r="T692" s="164"/>
      <c r="U692" s="165">
        <f>SUM(U688,U691)/2</f>
        <v>0</v>
      </c>
      <c r="V692" s="11"/>
    </row>
    <row r="694" spans="1:22" x14ac:dyDescent="0.25">
      <c r="G694" t="s">
        <v>19</v>
      </c>
      <c r="O694" s="419"/>
      <c r="P694" s="419"/>
      <c r="Q694" s="419"/>
      <c r="R694" s="419"/>
      <c r="S694" s="419"/>
    </row>
    <row r="695" spans="1:22" ht="15" customHeight="1" x14ac:dyDescent="0.25"/>
    <row r="702" spans="1:22" ht="15" customHeight="1" x14ac:dyDescent="0.25"/>
    <row r="709" ht="15" customHeight="1" x14ac:dyDescent="0.25"/>
    <row r="716" ht="15" customHeight="1" x14ac:dyDescent="0.25"/>
  </sheetData>
  <mergeCells count="795">
    <mergeCell ref="F41:G41"/>
    <mergeCell ref="F42:F44"/>
    <mergeCell ref="F45:F47"/>
    <mergeCell ref="F48:G48"/>
    <mergeCell ref="A21:A27"/>
    <mergeCell ref="B21:B27"/>
    <mergeCell ref="C21:C27"/>
    <mergeCell ref="D21:D27"/>
    <mergeCell ref="E21:E27"/>
    <mergeCell ref="F21:F23"/>
    <mergeCell ref="F24:F26"/>
    <mergeCell ref="F27:G27"/>
    <mergeCell ref="A28:A34"/>
    <mergeCell ref="B28:B34"/>
    <mergeCell ref="C28:C34"/>
    <mergeCell ref="D28:D34"/>
    <mergeCell ref="E28:E34"/>
    <mergeCell ref="F28:F30"/>
    <mergeCell ref="F31:F33"/>
    <mergeCell ref="F34:G34"/>
    <mergeCell ref="A42:A48"/>
    <mergeCell ref="B42:B48"/>
    <mergeCell ref="C42:C48"/>
    <mergeCell ref="D42:D48"/>
    <mergeCell ref="B14:B20"/>
    <mergeCell ref="C14:C20"/>
    <mergeCell ref="D14:D20"/>
    <mergeCell ref="E14:E20"/>
    <mergeCell ref="F14:F16"/>
    <mergeCell ref="F17:F19"/>
    <mergeCell ref="F20:G20"/>
    <mergeCell ref="F35:F37"/>
    <mergeCell ref="F38:F40"/>
    <mergeCell ref="F49:F51"/>
    <mergeCell ref="F52:F54"/>
    <mergeCell ref="F55:G55"/>
    <mergeCell ref="F56:F58"/>
    <mergeCell ref="F59:F61"/>
    <mergeCell ref="A1:V1"/>
    <mergeCell ref="A3:A5"/>
    <mergeCell ref="B3:B5"/>
    <mergeCell ref="C3:C5"/>
    <mergeCell ref="D3:D5"/>
    <mergeCell ref="E3:E5"/>
    <mergeCell ref="F3:F6"/>
    <mergeCell ref="H3:T4"/>
    <mergeCell ref="U3:U6"/>
    <mergeCell ref="V3:V6"/>
    <mergeCell ref="F7:F9"/>
    <mergeCell ref="F10:F12"/>
    <mergeCell ref="F13:G13"/>
    <mergeCell ref="A6:A13"/>
    <mergeCell ref="B6:B13"/>
    <mergeCell ref="C6:C13"/>
    <mergeCell ref="D6:D13"/>
    <mergeCell ref="E6:E13"/>
    <mergeCell ref="A14:A20"/>
    <mergeCell ref="F73:F75"/>
    <mergeCell ref="F76:G76"/>
    <mergeCell ref="F77:F79"/>
    <mergeCell ref="F80:F82"/>
    <mergeCell ref="F83:G83"/>
    <mergeCell ref="F62:G62"/>
    <mergeCell ref="F63:F65"/>
    <mergeCell ref="F66:F68"/>
    <mergeCell ref="F69:G69"/>
    <mergeCell ref="F70:F72"/>
    <mergeCell ref="F94:F96"/>
    <mergeCell ref="F97:G97"/>
    <mergeCell ref="F98:F100"/>
    <mergeCell ref="F101:F103"/>
    <mergeCell ref="F104:G104"/>
    <mergeCell ref="F84:F86"/>
    <mergeCell ref="F87:F89"/>
    <mergeCell ref="F90:G90"/>
    <mergeCell ref="F91:F93"/>
    <mergeCell ref="F122:F124"/>
    <mergeCell ref="F125:G125"/>
    <mergeCell ref="F126:F128"/>
    <mergeCell ref="F129:F131"/>
    <mergeCell ref="F132:G132"/>
    <mergeCell ref="F118:G118"/>
    <mergeCell ref="F119:F121"/>
    <mergeCell ref="F105:F107"/>
    <mergeCell ref="F108:F110"/>
    <mergeCell ref="F111:G111"/>
    <mergeCell ref="F112:F114"/>
    <mergeCell ref="F115:F117"/>
    <mergeCell ref="F146:G146"/>
    <mergeCell ref="F147:F149"/>
    <mergeCell ref="F150:F152"/>
    <mergeCell ref="F153:G153"/>
    <mergeCell ref="F154:F156"/>
    <mergeCell ref="F133:F135"/>
    <mergeCell ref="F136:F138"/>
    <mergeCell ref="F139:G139"/>
    <mergeCell ref="F140:F142"/>
    <mergeCell ref="F143:F145"/>
    <mergeCell ref="F168:F170"/>
    <mergeCell ref="F171:F173"/>
    <mergeCell ref="F174:G174"/>
    <mergeCell ref="F175:F177"/>
    <mergeCell ref="F178:F180"/>
    <mergeCell ref="F157:F159"/>
    <mergeCell ref="F160:G160"/>
    <mergeCell ref="F161:F163"/>
    <mergeCell ref="F164:F166"/>
    <mergeCell ref="F167:G167"/>
    <mergeCell ref="F192:F194"/>
    <mergeCell ref="F195:G195"/>
    <mergeCell ref="F196:F198"/>
    <mergeCell ref="F199:F201"/>
    <mergeCell ref="F202:G202"/>
    <mergeCell ref="F181:G181"/>
    <mergeCell ref="F182:F184"/>
    <mergeCell ref="F185:F187"/>
    <mergeCell ref="F188:G188"/>
    <mergeCell ref="F189:F191"/>
    <mergeCell ref="F216:G216"/>
    <mergeCell ref="F217:F219"/>
    <mergeCell ref="F220:F222"/>
    <mergeCell ref="F223:G223"/>
    <mergeCell ref="F224:F226"/>
    <mergeCell ref="F203:F205"/>
    <mergeCell ref="F206:F208"/>
    <mergeCell ref="F209:G209"/>
    <mergeCell ref="F210:F212"/>
    <mergeCell ref="F213:F215"/>
    <mergeCell ref="F238:F240"/>
    <mergeCell ref="F241:F243"/>
    <mergeCell ref="F244:G244"/>
    <mergeCell ref="F245:F247"/>
    <mergeCell ref="F248:F250"/>
    <mergeCell ref="F227:F229"/>
    <mergeCell ref="F230:G230"/>
    <mergeCell ref="F231:F233"/>
    <mergeCell ref="F234:F236"/>
    <mergeCell ref="F237:G237"/>
    <mergeCell ref="F262:F264"/>
    <mergeCell ref="F265:G265"/>
    <mergeCell ref="F266:F268"/>
    <mergeCell ref="F269:F271"/>
    <mergeCell ref="F272:G272"/>
    <mergeCell ref="F251:G251"/>
    <mergeCell ref="F252:F254"/>
    <mergeCell ref="F255:F257"/>
    <mergeCell ref="F258:G258"/>
    <mergeCell ref="F259:F261"/>
    <mergeCell ref="F286:G286"/>
    <mergeCell ref="F287:F289"/>
    <mergeCell ref="F290:F292"/>
    <mergeCell ref="F293:G293"/>
    <mergeCell ref="F294:F296"/>
    <mergeCell ref="F273:F275"/>
    <mergeCell ref="F276:F278"/>
    <mergeCell ref="F279:G279"/>
    <mergeCell ref="F280:F282"/>
    <mergeCell ref="F283:F285"/>
    <mergeCell ref="F308:F310"/>
    <mergeCell ref="F311:F313"/>
    <mergeCell ref="F314:G314"/>
    <mergeCell ref="F315:F317"/>
    <mergeCell ref="F318:F320"/>
    <mergeCell ref="F297:F299"/>
    <mergeCell ref="F300:G300"/>
    <mergeCell ref="F301:F303"/>
    <mergeCell ref="F304:F306"/>
    <mergeCell ref="F307:G307"/>
    <mergeCell ref="F332:F334"/>
    <mergeCell ref="F335:G335"/>
    <mergeCell ref="F336:F338"/>
    <mergeCell ref="F339:F341"/>
    <mergeCell ref="F342:G342"/>
    <mergeCell ref="F321:G321"/>
    <mergeCell ref="F322:F324"/>
    <mergeCell ref="F325:F327"/>
    <mergeCell ref="F328:G328"/>
    <mergeCell ref="F329:F331"/>
    <mergeCell ref="F356:G356"/>
    <mergeCell ref="F357:F359"/>
    <mergeCell ref="F360:F362"/>
    <mergeCell ref="F363:G363"/>
    <mergeCell ref="F364:F366"/>
    <mergeCell ref="F343:F345"/>
    <mergeCell ref="F346:F348"/>
    <mergeCell ref="F349:G349"/>
    <mergeCell ref="F350:F352"/>
    <mergeCell ref="F353:F355"/>
    <mergeCell ref="F378:F380"/>
    <mergeCell ref="F381:F383"/>
    <mergeCell ref="F384:G384"/>
    <mergeCell ref="F385:F387"/>
    <mergeCell ref="F388:F390"/>
    <mergeCell ref="F367:F369"/>
    <mergeCell ref="F370:G370"/>
    <mergeCell ref="F371:F373"/>
    <mergeCell ref="F374:F376"/>
    <mergeCell ref="F377:G377"/>
    <mergeCell ref="F402:F404"/>
    <mergeCell ref="F405:G405"/>
    <mergeCell ref="F406:F408"/>
    <mergeCell ref="F409:F411"/>
    <mergeCell ref="F412:G412"/>
    <mergeCell ref="F391:G391"/>
    <mergeCell ref="F392:F394"/>
    <mergeCell ref="F395:F397"/>
    <mergeCell ref="F398:G398"/>
    <mergeCell ref="F399:F401"/>
    <mergeCell ref="F426:G426"/>
    <mergeCell ref="F427:F429"/>
    <mergeCell ref="F430:F432"/>
    <mergeCell ref="F433:G433"/>
    <mergeCell ref="F434:F436"/>
    <mergeCell ref="F413:F415"/>
    <mergeCell ref="F416:F418"/>
    <mergeCell ref="F419:G419"/>
    <mergeCell ref="F420:F422"/>
    <mergeCell ref="F423:F425"/>
    <mergeCell ref="F448:F450"/>
    <mergeCell ref="F451:F453"/>
    <mergeCell ref="F454:G454"/>
    <mergeCell ref="F455:F457"/>
    <mergeCell ref="F458:F460"/>
    <mergeCell ref="F437:F439"/>
    <mergeCell ref="F440:G440"/>
    <mergeCell ref="F441:F443"/>
    <mergeCell ref="F444:F446"/>
    <mergeCell ref="F447:G447"/>
    <mergeCell ref="F472:F474"/>
    <mergeCell ref="F475:G475"/>
    <mergeCell ref="F476:F478"/>
    <mergeCell ref="F479:F481"/>
    <mergeCell ref="F482:G482"/>
    <mergeCell ref="F461:G461"/>
    <mergeCell ref="F462:F464"/>
    <mergeCell ref="F465:F467"/>
    <mergeCell ref="F468:G468"/>
    <mergeCell ref="F469:F471"/>
    <mergeCell ref="F580:G580"/>
    <mergeCell ref="A35:A41"/>
    <mergeCell ref="B35:B41"/>
    <mergeCell ref="C35:C41"/>
    <mergeCell ref="D35:D41"/>
    <mergeCell ref="E35:E41"/>
    <mergeCell ref="F566:G566"/>
    <mergeCell ref="F567:F569"/>
    <mergeCell ref="F570:F572"/>
    <mergeCell ref="F573:G573"/>
    <mergeCell ref="F574:F576"/>
    <mergeCell ref="F553:F555"/>
    <mergeCell ref="F556:F558"/>
    <mergeCell ref="F559:G559"/>
    <mergeCell ref="F560:F562"/>
    <mergeCell ref="F563:F565"/>
    <mergeCell ref="F542:F544"/>
    <mergeCell ref="F500:F502"/>
    <mergeCell ref="F503:G503"/>
    <mergeCell ref="F504:F506"/>
    <mergeCell ref="F483:F485"/>
    <mergeCell ref="F486:F488"/>
    <mergeCell ref="F489:G489"/>
    <mergeCell ref="F490:F492"/>
    <mergeCell ref="E42:E48"/>
    <mergeCell ref="F577:F579"/>
    <mergeCell ref="F535:F537"/>
    <mergeCell ref="F538:G538"/>
    <mergeCell ref="F539:F541"/>
    <mergeCell ref="F518:F520"/>
    <mergeCell ref="F521:F523"/>
    <mergeCell ref="F524:G524"/>
    <mergeCell ref="F525:F527"/>
    <mergeCell ref="F528:F530"/>
    <mergeCell ref="F545:G545"/>
    <mergeCell ref="F546:F548"/>
    <mergeCell ref="F549:F551"/>
    <mergeCell ref="F552:G552"/>
    <mergeCell ref="F531:G531"/>
    <mergeCell ref="F532:F534"/>
    <mergeCell ref="F507:F509"/>
    <mergeCell ref="F510:G510"/>
    <mergeCell ref="F511:F513"/>
    <mergeCell ref="F514:F516"/>
    <mergeCell ref="F517:G517"/>
    <mergeCell ref="F496:G496"/>
    <mergeCell ref="F497:F499"/>
    <mergeCell ref="F493:F495"/>
    <mergeCell ref="A56:A62"/>
    <mergeCell ref="B56:B62"/>
    <mergeCell ref="C56:C62"/>
    <mergeCell ref="D56:D62"/>
    <mergeCell ref="E56:E62"/>
    <mergeCell ref="A49:A55"/>
    <mergeCell ref="B49:B55"/>
    <mergeCell ref="C49:C55"/>
    <mergeCell ref="D49:D55"/>
    <mergeCell ref="E49:E55"/>
    <mergeCell ref="A70:A76"/>
    <mergeCell ref="B70:B76"/>
    <mergeCell ref="C70:C76"/>
    <mergeCell ref="D70:D76"/>
    <mergeCell ref="E70:E76"/>
    <mergeCell ref="A63:A69"/>
    <mergeCell ref="B63:B69"/>
    <mergeCell ref="C63:C69"/>
    <mergeCell ref="D63:D69"/>
    <mergeCell ref="E63:E69"/>
    <mergeCell ref="A84:A90"/>
    <mergeCell ref="B84:B90"/>
    <mergeCell ref="C84:C90"/>
    <mergeCell ref="D84:D90"/>
    <mergeCell ref="E84:E90"/>
    <mergeCell ref="A77:A83"/>
    <mergeCell ref="B77:B83"/>
    <mergeCell ref="C77:C83"/>
    <mergeCell ref="D77:D83"/>
    <mergeCell ref="E77:E83"/>
    <mergeCell ref="A98:A104"/>
    <mergeCell ref="B98:B104"/>
    <mergeCell ref="C98:C104"/>
    <mergeCell ref="D98:D104"/>
    <mergeCell ref="E98:E104"/>
    <mergeCell ref="A91:A97"/>
    <mergeCell ref="B91:B97"/>
    <mergeCell ref="C91:C97"/>
    <mergeCell ref="D91:D97"/>
    <mergeCell ref="E91:E97"/>
    <mergeCell ref="A112:A118"/>
    <mergeCell ref="B112:B118"/>
    <mergeCell ref="C112:C118"/>
    <mergeCell ref="D112:D118"/>
    <mergeCell ref="E112:E118"/>
    <mergeCell ref="A105:A111"/>
    <mergeCell ref="B105:B111"/>
    <mergeCell ref="C105:C111"/>
    <mergeCell ref="D105:D111"/>
    <mergeCell ref="E105:E111"/>
    <mergeCell ref="A126:A132"/>
    <mergeCell ref="B126:B132"/>
    <mergeCell ref="C126:C132"/>
    <mergeCell ref="D126:D132"/>
    <mergeCell ref="E126:E132"/>
    <mergeCell ref="A119:A125"/>
    <mergeCell ref="B119:B125"/>
    <mergeCell ref="C119:C125"/>
    <mergeCell ref="D119:D125"/>
    <mergeCell ref="E119:E125"/>
    <mergeCell ref="A140:A146"/>
    <mergeCell ref="B140:B146"/>
    <mergeCell ref="C140:C146"/>
    <mergeCell ref="D140:D146"/>
    <mergeCell ref="E140:E146"/>
    <mergeCell ref="A133:A139"/>
    <mergeCell ref="B133:B139"/>
    <mergeCell ref="C133:C139"/>
    <mergeCell ref="D133:D139"/>
    <mergeCell ref="E133:E139"/>
    <mergeCell ref="A154:A160"/>
    <mergeCell ref="B154:B160"/>
    <mergeCell ref="C154:C160"/>
    <mergeCell ref="D154:D160"/>
    <mergeCell ref="E154:E160"/>
    <mergeCell ref="A147:A153"/>
    <mergeCell ref="B147:B153"/>
    <mergeCell ref="C147:C153"/>
    <mergeCell ref="D147:D153"/>
    <mergeCell ref="E147:E153"/>
    <mergeCell ref="A168:A174"/>
    <mergeCell ref="B168:B174"/>
    <mergeCell ref="C168:C174"/>
    <mergeCell ref="D168:D174"/>
    <mergeCell ref="E168:E174"/>
    <mergeCell ref="A161:A167"/>
    <mergeCell ref="B161:B167"/>
    <mergeCell ref="C161:C167"/>
    <mergeCell ref="D161:D167"/>
    <mergeCell ref="E161:E167"/>
    <mergeCell ref="A182:A188"/>
    <mergeCell ref="B182:B188"/>
    <mergeCell ref="C182:C188"/>
    <mergeCell ref="D182:D188"/>
    <mergeCell ref="E182:E188"/>
    <mergeCell ref="A175:A181"/>
    <mergeCell ref="B175:B181"/>
    <mergeCell ref="C175:C181"/>
    <mergeCell ref="D175:D181"/>
    <mergeCell ref="E175:E181"/>
    <mergeCell ref="A196:A202"/>
    <mergeCell ref="B196:B202"/>
    <mergeCell ref="C196:C202"/>
    <mergeCell ref="D196:D202"/>
    <mergeCell ref="E196:E202"/>
    <mergeCell ref="A189:A195"/>
    <mergeCell ref="B189:B195"/>
    <mergeCell ref="C189:C195"/>
    <mergeCell ref="D189:D195"/>
    <mergeCell ref="E189:E195"/>
    <mergeCell ref="A210:A216"/>
    <mergeCell ref="B210:B216"/>
    <mergeCell ref="C210:C216"/>
    <mergeCell ref="D210:D216"/>
    <mergeCell ref="A203:A209"/>
    <mergeCell ref="B203:B209"/>
    <mergeCell ref="C203:C209"/>
    <mergeCell ref="D203:D209"/>
    <mergeCell ref="E203:E209"/>
    <mergeCell ref="E210:E216"/>
    <mergeCell ref="A224:A230"/>
    <mergeCell ref="B224:B230"/>
    <mergeCell ref="C224:C230"/>
    <mergeCell ref="D224:D230"/>
    <mergeCell ref="E224:E230"/>
    <mergeCell ref="A217:A223"/>
    <mergeCell ref="B217:B223"/>
    <mergeCell ref="C217:C223"/>
    <mergeCell ref="D217:D223"/>
    <mergeCell ref="E217:E223"/>
    <mergeCell ref="A238:A244"/>
    <mergeCell ref="B238:B244"/>
    <mergeCell ref="C238:C244"/>
    <mergeCell ref="D238:D244"/>
    <mergeCell ref="E238:E244"/>
    <mergeCell ref="A231:A237"/>
    <mergeCell ref="B231:B237"/>
    <mergeCell ref="C231:C237"/>
    <mergeCell ref="D231:D237"/>
    <mergeCell ref="E231:E237"/>
    <mergeCell ref="A252:A258"/>
    <mergeCell ref="B252:B258"/>
    <mergeCell ref="C252:C258"/>
    <mergeCell ref="D252:D258"/>
    <mergeCell ref="E252:E258"/>
    <mergeCell ref="A245:A251"/>
    <mergeCell ref="B245:B251"/>
    <mergeCell ref="C245:C251"/>
    <mergeCell ref="D245:D251"/>
    <mergeCell ref="E245:E251"/>
    <mergeCell ref="A266:A272"/>
    <mergeCell ref="B266:B272"/>
    <mergeCell ref="C266:C272"/>
    <mergeCell ref="D266:D272"/>
    <mergeCell ref="E266:E272"/>
    <mergeCell ref="A259:A265"/>
    <mergeCell ref="B259:B265"/>
    <mergeCell ref="C259:C265"/>
    <mergeCell ref="D259:D265"/>
    <mergeCell ref="E259:E265"/>
    <mergeCell ref="A280:A286"/>
    <mergeCell ref="B280:B286"/>
    <mergeCell ref="C280:C286"/>
    <mergeCell ref="D280:D286"/>
    <mergeCell ref="E280:E286"/>
    <mergeCell ref="A273:A279"/>
    <mergeCell ref="B273:B279"/>
    <mergeCell ref="C273:C279"/>
    <mergeCell ref="D273:D279"/>
    <mergeCell ref="E273:E279"/>
    <mergeCell ref="A294:A300"/>
    <mergeCell ref="B294:B300"/>
    <mergeCell ref="C294:C300"/>
    <mergeCell ref="D294:D300"/>
    <mergeCell ref="E294:E300"/>
    <mergeCell ref="A287:A293"/>
    <mergeCell ref="B287:B293"/>
    <mergeCell ref="C287:C293"/>
    <mergeCell ref="D287:D293"/>
    <mergeCell ref="E287:E293"/>
    <mergeCell ref="A308:A314"/>
    <mergeCell ref="B308:B314"/>
    <mergeCell ref="C308:C314"/>
    <mergeCell ref="D308:D314"/>
    <mergeCell ref="E308:E314"/>
    <mergeCell ref="A301:A307"/>
    <mergeCell ref="B301:B307"/>
    <mergeCell ref="C301:C307"/>
    <mergeCell ref="D301:D307"/>
    <mergeCell ref="E301:E307"/>
    <mergeCell ref="A322:A328"/>
    <mergeCell ref="B322:B328"/>
    <mergeCell ref="C322:C328"/>
    <mergeCell ref="D322:D328"/>
    <mergeCell ref="E322:E328"/>
    <mergeCell ref="A315:A321"/>
    <mergeCell ref="B315:B321"/>
    <mergeCell ref="C315:C321"/>
    <mergeCell ref="D315:D321"/>
    <mergeCell ref="E315:E321"/>
    <mergeCell ref="A336:A342"/>
    <mergeCell ref="B336:B342"/>
    <mergeCell ref="C336:C342"/>
    <mergeCell ref="D336:D342"/>
    <mergeCell ref="E336:E342"/>
    <mergeCell ref="A329:A335"/>
    <mergeCell ref="B329:B335"/>
    <mergeCell ref="C329:C335"/>
    <mergeCell ref="D329:D335"/>
    <mergeCell ref="E329:E335"/>
    <mergeCell ref="A350:A356"/>
    <mergeCell ref="B350:B356"/>
    <mergeCell ref="C350:C356"/>
    <mergeCell ref="D350:D356"/>
    <mergeCell ref="E350:E356"/>
    <mergeCell ref="A343:A349"/>
    <mergeCell ref="B343:B349"/>
    <mergeCell ref="C343:C349"/>
    <mergeCell ref="D343:D349"/>
    <mergeCell ref="E343:E349"/>
    <mergeCell ref="A364:A370"/>
    <mergeCell ref="B364:B370"/>
    <mergeCell ref="C364:C370"/>
    <mergeCell ref="D364:D370"/>
    <mergeCell ref="E364:E370"/>
    <mergeCell ref="A357:A363"/>
    <mergeCell ref="B357:B363"/>
    <mergeCell ref="C357:C363"/>
    <mergeCell ref="D357:D363"/>
    <mergeCell ref="E357:E363"/>
    <mergeCell ref="A378:A384"/>
    <mergeCell ref="B378:B384"/>
    <mergeCell ref="C378:C384"/>
    <mergeCell ref="D378:D384"/>
    <mergeCell ref="E378:E384"/>
    <mergeCell ref="A371:A377"/>
    <mergeCell ref="B371:B377"/>
    <mergeCell ref="C371:C377"/>
    <mergeCell ref="D371:D377"/>
    <mergeCell ref="E371:E377"/>
    <mergeCell ref="A392:A398"/>
    <mergeCell ref="B392:B398"/>
    <mergeCell ref="C392:C398"/>
    <mergeCell ref="D392:D398"/>
    <mergeCell ref="E392:E398"/>
    <mergeCell ref="A385:A391"/>
    <mergeCell ref="B385:B391"/>
    <mergeCell ref="C385:C391"/>
    <mergeCell ref="D385:D391"/>
    <mergeCell ref="E385:E391"/>
    <mergeCell ref="A406:A412"/>
    <mergeCell ref="B406:B412"/>
    <mergeCell ref="C406:C412"/>
    <mergeCell ref="D406:D412"/>
    <mergeCell ref="E406:E412"/>
    <mergeCell ref="A399:A405"/>
    <mergeCell ref="B399:B405"/>
    <mergeCell ref="C399:C405"/>
    <mergeCell ref="D399:D405"/>
    <mergeCell ref="E399:E405"/>
    <mergeCell ref="A420:A426"/>
    <mergeCell ref="B420:B426"/>
    <mergeCell ref="C420:C426"/>
    <mergeCell ref="D420:D426"/>
    <mergeCell ref="E420:E426"/>
    <mergeCell ref="A413:A419"/>
    <mergeCell ref="B413:B419"/>
    <mergeCell ref="C413:C419"/>
    <mergeCell ref="D413:D419"/>
    <mergeCell ref="E413:E419"/>
    <mergeCell ref="A434:A440"/>
    <mergeCell ref="B434:B440"/>
    <mergeCell ref="C434:C440"/>
    <mergeCell ref="D434:D440"/>
    <mergeCell ref="E434:E440"/>
    <mergeCell ref="A427:A433"/>
    <mergeCell ref="B427:B433"/>
    <mergeCell ref="C427:C433"/>
    <mergeCell ref="D427:D433"/>
    <mergeCell ref="E427:E433"/>
    <mergeCell ref="A448:A454"/>
    <mergeCell ref="B448:B454"/>
    <mergeCell ref="C448:C454"/>
    <mergeCell ref="D448:D454"/>
    <mergeCell ref="E448:E454"/>
    <mergeCell ref="A441:A447"/>
    <mergeCell ref="B441:B447"/>
    <mergeCell ref="C441:C447"/>
    <mergeCell ref="D441:D447"/>
    <mergeCell ref="E441:E447"/>
    <mergeCell ref="A462:A468"/>
    <mergeCell ref="B462:B468"/>
    <mergeCell ref="C462:C468"/>
    <mergeCell ref="D462:D468"/>
    <mergeCell ref="E462:E468"/>
    <mergeCell ref="A455:A461"/>
    <mergeCell ref="B455:B461"/>
    <mergeCell ref="C455:C461"/>
    <mergeCell ref="D455:D461"/>
    <mergeCell ref="E455:E461"/>
    <mergeCell ref="A476:A482"/>
    <mergeCell ref="B476:B482"/>
    <mergeCell ref="C476:C482"/>
    <mergeCell ref="D476:D482"/>
    <mergeCell ref="E476:E482"/>
    <mergeCell ref="A469:A475"/>
    <mergeCell ref="B469:B475"/>
    <mergeCell ref="C469:C475"/>
    <mergeCell ref="D469:D475"/>
    <mergeCell ref="E469:E475"/>
    <mergeCell ref="A490:A496"/>
    <mergeCell ref="B490:B496"/>
    <mergeCell ref="C490:C496"/>
    <mergeCell ref="D490:D496"/>
    <mergeCell ref="E490:E496"/>
    <mergeCell ref="A483:A489"/>
    <mergeCell ref="B483:B489"/>
    <mergeCell ref="C483:C489"/>
    <mergeCell ref="D483:D489"/>
    <mergeCell ref="E483:E489"/>
    <mergeCell ref="A504:A510"/>
    <mergeCell ref="B504:B510"/>
    <mergeCell ref="C504:C510"/>
    <mergeCell ref="D504:D510"/>
    <mergeCell ref="E504:E510"/>
    <mergeCell ref="A497:A503"/>
    <mergeCell ref="B497:B503"/>
    <mergeCell ref="C497:C503"/>
    <mergeCell ref="D497:D503"/>
    <mergeCell ref="E497:E503"/>
    <mergeCell ref="A518:A524"/>
    <mergeCell ref="B518:B524"/>
    <mergeCell ref="C518:C524"/>
    <mergeCell ref="D518:D524"/>
    <mergeCell ref="E518:E524"/>
    <mergeCell ref="A511:A517"/>
    <mergeCell ref="B511:B517"/>
    <mergeCell ref="C511:C517"/>
    <mergeCell ref="D511:D517"/>
    <mergeCell ref="E511:E517"/>
    <mergeCell ref="A532:A538"/>
    <mergeCell ref="B532:B538"/>
    <mergeCell ref="C532:C538"/>
    <mergeCell ref="D532:D538"/>
    <mergeCell ref="E532:E538"/>
    <mergeCell ref="A525:A531"/>
    <mergeCell ref="B525:B531"/>
    <mergeCell ref="C525:C531"/>
    <mergeCell ref="D525:D531"/>
    <mergeCell ref="E525:E531"/>
    <mergeCell ref="A546:A552"/>
    <mergeCell ref="B546:B552"/>
    <mergeCell ref="C546:C552"/>
    <mergeCell ref="D546:D552"/>
    <mergeCell ref="E546:E552"/>
    <mergeCell ref="A539:A545"/>
    <mergeCell ref="B539:B545"/>
    <mergeCell ref="C539:C545"/>
    <mergeCell ref="D539:D545"/>
    <mergeCell ref="E539:E545"/>
    <mergeCell ref="A560:A566"/>
    <mergeCell ref="B560:B566"/>
    <mergeCell ref="C560:C566"/>
    <mergeCell ref="D560:D566"/>
    <mergeCell ref="E560:E566"/>
    <mergeCell ref="A553:A559"/>
    <mergeCell ref="B553:B559"/>
    <mergeCell ref="C553:C559"/>
    <mergeCell ref="D553:D559"/>
    <mergeCell ref="E553:E559"/>
    <mergeCell ref="A574:A580"/>
    <mergeCell ref="B574:B580"/>
    <mergeCell ref="C574:C580"/>
    <mergeCell ref="D574:D580"/>
    <mergeCell ref="E574:E580"/>
    <mergeCell ref="A567:A573"/>
    <mergeCell ref="B567:B573"/>
    <mergeCell ref="C567:C573"/>
    <mergeCell ref="D567:D573"/>
    <mergeCell ref="E567:E573"/>
    <mergeCell ref="A588:A594"/>
    <mergeCell ref="B588:B594"/>
    <mergeCell ref="C588:C594"/>
    <mergeCell ref="D588:D594"/>
    <mergeCell ref="E588:E594"/>
    <mergeCell ref="A581:A587"/>
    <mergeCell ref="B581:B587"/>
    <mergeCell ref="C581:C587"/>
    <mergeCell ref="D581:D587"/>
    <mergeCell ref="E581:E587"/>
    <mergeCell ref="F595:F597"/>
    <mergeCell ref="F598:F600"/>
    <mergeCell ref="F601:G601"/>
    <mergeCell ref="F602:F604"/>
    <mergeCell ref="F605:F607"/>
    <mergeCell ref="F581:F583"/>
    <mergeCell ref="F584:F586"/>
    <mergeCell ref="F587:G587"/>
    <mergeCell ref="F588:F590"/>
    <mergeCell ref="F591:F593"/>
    <mergeCell ref="F594:G594"/>
    <mergeCell ref="F619:F621"/>
    <mergeCell ref="F622:G622"/>
    <mergeCell ref="F623:F625"/>
    <mergeCell ref="F626:F628"/>
    <mergeCell ref="F629:G629"/>
    <mergeCell ref="F608:G608"/>
    <mergeCell ref="F609:F611"/>
    <mergeCell ref="F612:F614"/>
    <mergeCell ref="F615:G615"/>
    <mergeCell ref="F616:F618"/>
    <mergeCell ref="F643:G643"/>
    <mergeCell ref="F644:F646"/>
    <mergeCell ref="F647:F649"/>
    <mergeCell ref="F650:G650"/>
    <mergeCell ref="F651:F653"/>
    <mergeCell ref="F630:F632"/>
    <mergeCell ref="F633:F635"/>
    <mergeCell ref="F636:G636"/>
    <mergeCell ref="F637:F639"/>
    <mergeCell ref="F640:F642"/>
    <mergeCell ref="F678:G678"/>
    <mergeCell ref="F679:F681"/>
    <mergeCell ref="F682:F684"/>
    <mergeCell ref="F665:F667"/>
    <mergeCell ref="F668:F670"/>
    <mergeCell ref="F671:G671"/>
    <mergeCell ref="F672:F674"/>
    <mergeCell ref="F675:F677"/>
    <mergeCell ref="F654:F656"/>
    <mergeCell ref="F657:G657"/>
    <mergeCell ref="F658:F660"/>
    <mergeCell ref="F661:F663"/>
    <mergeCell ref="F664:G664"/>
    <mergeCell ref="A602:A608"/>
    <mergeCell ref="B602:B608"/>
    <mergeCell ref="C602:C608"/>
    <mergeCell ref="D602:D608"/>
    <mergeCell ref="E602:E608"/>
    <mergeCell ref="A595:A601"/>
    <mergeCell ref="B595:B601"/>
    <mergeCell ref="C595:C601"/>
    <mergeCell ref="D595:D601"/>
    <mergeCell ref="E595:E601"/>
    <mergeCell ref="A616:A622"/>
    <mergeCell ref="B616:B622"/>
    <mergeCell ref="C616:C622"/>
    <mergeCell ref="D616:D622"/>
    <mergeCell ref="E616:E622"/>
    <mergeCell ref="A609:A615"/>
    <mergeCell ref="B609:B615"/>
    <mergeCell ref="C609:C615"/>
    <mergeCell ref="D609:D615"/>
    <mergeCell ref="E609:E615"/>
    <mergeCell ref="A630:A636"/>
    <mergeCell ref="B630:B636"/>
    <mergeCell ref="C630:C636"/>
    <mergeCell ref="D630:D636"/>
    <mergeCell ref="E630:E636"/>
    <mergeCell ref="A623:A629"/>
    <mergeCell ref="B623:B629"/>
    <mergeCell ref="C623:C629"/>
    <mergeCell ref="D623:D629"/>
    <mergeCell ref="E623:E629"/>
    <mergeCell ref="A644:A650"/>
    <mergeCell ref="B644:B650"/>
    <mergeCell ref="C644:C650"/>
    <mergeCell ref="D644:D650"/>
    <mergeCell ref="E644:E650"/>
    <mergeCell ref="A637:A643"/>
    <mergeCell ref="B637:B643"/>
    <mergeCell ref="C637:C643"/>
    <mergeCell ref="D637:D643"/>
    <mergeCell ref="E637:E643"/>
    <mergeCell ref="A658:A664"/>
    <mergeCell ref="B658:B664"/>
    <mergeCell ref="C658:C664"/>
    <mergeCell ref="D658:D664"/>
    <mergeCell ref="E658:E664"/>
    <mergeCell ref="A651:A657"/>
    <mergeCell ref="B651:B657"/>
    <mergeCell ref="C651:C657"/>
    <mergeCell ref="D651:D657"/>
    <mergeCell ref="E651:E657"/>
    <mergeCell ref="A672:A678"/>
    <mergeCell ref="B672:B678"/>
    <mergeCell ref="C672:C678"/>
    <mergeCell ref="D672:D678"/>
    <mergeCell ref="E672:E678"/>
    <mergeCell ref="A665:A671"/>
    <mergeCell ref="B665:B671"/>
    <mergeCell ref="C665:C671"/>
    <mergeCell ref="D665:D671"/>
    <mergeCell ref="E665:E671"/>
    <mergeCell ref="O694:S694"/>
    <mergeCell ref="A686:A692"/>
    <mergeCell ref="B686:B692"/>
    <mergeCell ref="C686:C692"/>
    <mergeCell ref="D686:D692"/>
    <mergeCell ref="E686:E692"/>
    <mergeCell ref="F689:F691"/>
    <mergeCell ref="F692:G692"/>
    <mergeCell ref="F685:G685"/>
    <mergeCell ref="F686:F688"/>
    <mergeCell ref="A679:A685"/>
    <mergeCell ref="B679:B685"/>
    <mergeCell ref="C679:C685"/>
    <mergeCell ref="D679:D685"/>
    <mergeCell ref="E679:E685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790"/>
  <sheetViews>
    <sheetView tabSelected="1" topLeftCell="A56" zoomScaleNormal="100" workbookViewId="0">
      <selection activeCell="E56" sqref="E56:E62"/>
    </sheetView>
  </sheetViews>
  <sheetFormatPr baseColWidth="10" defaultRowHeight="15" x14ac:dyDescent="0.25"/>
  <cols>
    <col min="1" max="1" width="5.42578125" customWidth="1"/>
    <col min="2" max="2" width="5.5703125" customWidth="1"/>
    <col min="3" max="3" width="8.140625" customWidth="1"/>
    <col min="4" max="4" width="7.85546875" customWidth="1"/>
    <col min="5" max="5" width="15.85546875" customWidth="1"/>
    <col min="6" max="6" width="10.140625" customWidth="1"/>
    <col min="7" max="7" width="7.7109375" customWidth="1"/>
    <col min="8" max="8" width="6.140625" customWidth="1"/>
    <col min="9" max="14" width="6.7109375" customWidth="1"/>
    <col min="15" max="15" width="8" customWidth="1"/>
    <col min="16" max="19" width="6.7109375" customWidth="1"/>
    <col min="20" max="20" width="7.28515625" customWidth="1"/>
    <col min="21" max="21" width="8.5703125" customWidth="1"/>
    <col min="22" max="22" width="5.28515625" bestFit="1" customWidth="1"/>
  </cols>
  <sheetData>
    <row r="1" spans="1:22" ht="23.25" x14ac:dyDescent="0.3">
      <c r="A1" s="352" t="s">
        <v>30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</row>
    <row r="2" spans="1:22" s="18" customFormat="1" ht="12.75" customHeight="1" x14ac:dyDescent="0.25">
      <c r="A2" s="18">
        <v>1</v>
      </c>
      <c r="B2" s="18">
        <v>2</v>
      </c>
      <c r="C2" s="18">
        <v>3</v>
      </c>
      <c r="D2" s="18">
        <v>4</v>
      </c>
      <c r="E2" s="18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7">
        <v>24</v>
      </c>
      <c r="N2" s="8">
        <v>25</v>
      </c>
      <c r="O2" s="7">
        <v>26</v>
      </c>
      <c r="P2" s="8">
        <v>27</v>
      </c>
      <c r="Q2" s="7">
        <v>28</v>
      </c>
      <c r="R2" s="8">
        <v>29</v>
      </c>
      <c r="S2" s="7">
        <v>50</v>
      </c>
      <c r="T2" s="8">
        <v>57</v>
      </c>
      <c r="U2" s="7">
        <v>58</v>
      </c>
      <c r="V2" s="7">
        <v>59</v>
      </c>
    </row>
    <row r="3" spans="1:22" ht="9" customHeight="1" x14ac:dyDescent="0.25">
      <c r="A3" s="383" t="s">
        <v>0</v>
      </c>
      <c r="B3" s="383" t="s">
        <v>49</v>
      </c>
      <c r="C3" s="383" t="s">
        <v>51</v>
      </c>
      <c r="D3" s="383" t="s">
        <v>50</v>
      </c>
      <c r="E3" s="383" t="s">
        <v>25</v>
      </c>
      <c r="F3" s="357"/>
      <c r="G3" s="4"/>
      <c r="H3" s="359" t="s">
        <v>15</v>
      </c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1" t="s">
        <v>17</v>
      </c>
      <c r="V3" s="361" t="s">
        <v>26</v>
      </c>
    </row>
    <row r="4" spans="1:22" ht="9" customHeight="1" x14ac:dyDescent="0.25">
      <c r="A4" s="383"/>
      <c r="B4" s="383"/>
      <c r="C4" s="383"/>
      <c r="D4" s="383"/>
      <c r="E4" s="383"/>
      <c r="F4" s="358"/>
      <c r="G4" s="5"/>
      <c r="H4" s="359"/>
      <c r="I4" s="360"/>
      <c r="J4" s="360"/>
      <c r="K4" s="360"/>
      <c r="L4" s="360"/>
      <c r="M4" s="360"/>
      <c r="N4" s="360"/>
      <c r="O4" s="360"/>
      <c r="P4" s="360"/>
      <c r="Q4" s="360"/>
      <c r="R4" s="360"/>
      <c r="S4" s="360"/>
      <c r="T4" s="360"/>
      <c r="U4" s="361"/>
      <c r="V4" s="361"/>
    </row>
    <row r="5" spans="1:22" ht="31.5" customHeight="1" x14ac:dyDescent="0.25">
      <c r="A5" s="383"/>
      <c r="B5" s="383"/>
      <c r="C5" s="383"/>
      <c r="D5" s="383"/>
      <c r="E5" s="383"/>
      <c r="F5" s="358"/>
      <c r="G5" s="5"/>
      <c r="H5" s="6" t="s">
        <v>13</v>
      </c>
      <c r="I5" s="2" t="s">
        <v>60</v>
      </c>
      <c r="J5" s="2" t="s">
        <v>7</v>
      </c>
      <c r="K5" s="2" t="s">
        <v>6</v>
      </c>
      <c r="L5" s="2" t="s">
        <v>12</v>
      </c>
      <c r="M5" s="2" t="s">
        <v>9</v>
      </c>
      <c r="N5" s="2" t="s">
        <v>11</v>
      </c>
      <c r="O5" s="2" t="s">
        <v>8</v>
      </c>
      <c r="P5" s="2" t="s">
        <v>10</v>
      </c>
      <c r="Q5" s="2" t="s">
        <v>4</v>
      </c>
      <c r="R5" s="2" t="s">
        <v>5</v>
      </c>
      <c r="S5" s="2" t="s">
        <v>61</v>
      </c>
      <c r="T5" s="10" t="s">
        <v>24</v>
      </c>
      <c r="U5" s="361"/>
      <c r="V5" s="361"/>
    </row>
    <row r="6" spans="1:22" ht="12.75" customHeight="1" thickBot="1" x14ac:dyDescent="0.3">
      <c r="A6" s="439">
        <v>1</v>
      </c>
      <c r="B6" s="479" t="s">
        <v>374</v>
      </c>
      <c r="C6" s="479" t="s">
        <v>375</v>
      </c>
      <c r="D6" s="474" t="s">
        <v>93</v>
      </c>
      <c r="E6" s="336" t="s">
        <v>652</v>
      </c>
      <c r="F6" s="358"/>
      <c r="G6" s="5" t="s">
        <v>3</v>
      </c>
      <c r="H6" s="13">
        <v>3</v>
      </c>
      <c r="I6" s="14">
        <v>0</v>
      </c>
      <c r="J6" s="14">
        <v>0</v>
      </c>
      <c r="K6" s="14">
        <v>1</v>
      </c>
      <c r="L6" s="14">
        <v>2</v>
      </c>
      <c r="M6" s="14">
        <v>4</v>
      </c>
      <c r="N6" s="14">
        <v>2</v>
      </c>
      <c r="O6" s="14">
        <v>0</v>
      </c>
      <c r="P6" s="14">
        <v>2</v>
      </c>
      <c r="Q6" s="14">
        <v>2</v>
      </c>
      <c r="R6" s="14"/>
      <c r="S6" s="14">
        <v>3</v>
      </c>
      <c r="T6" s="14">
        <v>19</v>
      </c>
      <c r="U6" s="362"/>
      <c r="V6" s="362"/>
    </row>
    <row r="7" spans="1:22" ht="15" customHeight="1" x14ac:dyDescent="0.25">
      <c r="A7" s="440"/>
      <c r="B7" s="480"/>
      <c r="C7" s="480"/>
      <c r="D7" s="474"/>
      <c r="E7" s="337"/>
      <c r="F7" s="506" t="s">
        <v>422</v>
      </c>
      <c r="G7" s="265" t="s">
        <v>1</v>
      </c>
      <c r="H7" s="266">
        <v>13</v>
      </c>
      <c r="I7" s="266"/>
      <c r="J7" s="266"/>
      <c r="K7" s="266">
        <v>10</v>
      </c>
      <c r="L7" s="266">
        <v>13</v>
      </c>
      <c r="M7" s="266">
        <v>12</v>
      </c>
      <c r="N7" s="266">
        <v>12</v>
      </c>
      <c r="O7" s="266"/>
      <c r="P7" s="266">
        <v>9</v>
      </c>
      <c r="Q7" s="266">
        <v>4</v>
      </c>
      <c r="R7" s="266"/>
      <c r="S7" s="267">
        <v>10</v>
      </c>
      <c r="T7" s="267">
        <f>SUM(H7:S7)</f>
        <v>83</v>
      </c>
      <c r="U7" s="267">
        <f>SUM(H7:S7)/8</f>
        <v>10.375</v>
      </c>
      <c r="V7" s="267"/>
    </row>
    <row r="8" spans="1:22" ht="15" customHeight="1" x14ac:dyDescent="0.25">
      <c r="A8" s="440"/>
      <c r="B8" s="480"/>
      <c r="C8" s="480"/>
      <c r="D8" s="474"/>
      <c r="E8" s="337"/>
      <c r="F8" s="507"/>
      <c r="G8" s="23" t="s">
        <v>2</v>
      </c>
      <c r="H8" s="266">
        <v>33</v>
      </c>
      <c r="I8" s="266"/>
      <c r="J8" s="266"/>
      <c r="K8" s="266">
        <v>17</v>
      </c>
      <c r="L8" s="266">
        <v>20</v>
      </c>
      <c r="M8" s="266">
        <v>36</v>
      </c>
      <c r="N8" s="266">
        <v>26</v>
      </c>
      <c r="O8" s="266"/>
      <c r="P8" s="266">
        <v>24</v>
      </c>
      <c r="Q8" s="266">
        <v>12</v>
      </c>
      <c r="R8" s="266"/>
      <c r="S8" s="105">
        <v>33</v>
      </c>
      <c r="T8" s="105">
        <f>SUM(H8:S8)</f>
        <v>201</v>
      </c>
      <c r="U8" s="105">
        <f>SUM(H8:S8)/19</f>
        <v>10.578947368421053</v>
      </c>
      <c r="V8" s="105"/>
    </row>
    <row r="9" spans="1:22" ht="15" customHeight="1" x14ac:dyDescent="0.25">
      <c r="A9" s="440"/>
      <c r="B9" s="480"/>
      <c r="C9" s="480"/>
      <c r="D9" s="474"/>
      <c r="E9" s="337"/>
      <c r="F9" s="508"/>
      <c r="G9" s="23" t="s">
        <v>22</v>
      </c>
      <c r="H9" s="266">
        <f t="shared" ref="H9:S9" si="0">+(H8*2+H7)/3</f>
        <v>26.333333333333332</v>
      </c>
      <c r="I9" s="266">
        <f t="shared" si="0"/>
        <v>0</v>
      </c>
      <c r="J9" s="266">
        <f t="shared" si="0"/>
        <v>0</v>
      </c>
      <c r="K9" s="266">
        <f t="shared" si="0"/>
        <v>14.666666666666666</v>
      </c>
      <c r="L9" s="266">
        <f t="shared" si="0"/>
        <v>17.666666666666668</v>
      </c>
      <c r="M9" s="266">
        <f t="shared" si="0"/>
        <v>28</v>
      </c>
      <c r="N9" s="266">
        <f t="shared" si="0"/>
        <v>21.333333333333332</v>
      </c>
      <c r="O9" s="266">
        <f t="shared" si="0"/>
        <v>0</v>
      </c>
      <c r="P9" s="266">
        <f t="shared" si="0"/>
        <v>19</v>
      </c>
      <c r="Q9" s="266">
        <f t="shared" si="0"/>
        <v>9.3333333333333339</v>
      </c>
      <c r="R9" s="266">
        <f t="shared" si="0"/>
        <v>0</v>
      </c>
      <c r="S9" s="104">
        <f t="shared" si="0"/>
        <v>25.333333333333332</v>
      </c>
      <c r="T9" s="105">
        <f>SUM(G9:S9)</f>
        <v>161.66666666666669</v>
      </c>
      <c r="U9" s="105">
        <f>SUM(U8*2+U7)/3</f>
        <v>10.510964912280702</v>
      </c>
      <c r="V9" s="105"/>
    </row>
    <row r="10" spans="1:22" ht="15" customHeight="1" x14ac:dyDescent="0.25">
      <c r="A10" s="440"/>
      <c r="B10" s="480"/>
      <c r="C10" s="480"/>
      <c r="D10" s="474"/>
      <c r="E10" s="337"/>
      <c r="F10" s="509" t="s">
        <v>423</v>
      </c>
      <c r="G10" s="23" t="s">
        <v>1</v>
      </c>
      <c r="H10" s="266">
        <v>13</v>
      </c>
      <c r="I10" s="266"/>
      <c r="J10" s="266"/>
      <c r="K10" s="266">
        <v>14</v>
      </c>
      <c r="L10" s="266">
        <v>9</v>
      </c>
      <c r="M10" s="266">
        <v>10</v>
      </c>
      <c r="N10" s="266">
        <v>2</v>
      </c>
      <c r="O10" s="266"/>
      <c r="P10" s="266">
        <v>13</v>
      </c>
      <c r="Q10" s="266">
        <v>5</v>
      </c>
      <c r="R10" s="266"/>
      <c r="S10" s="105">
        <v>10</v>
      </c>
      <c r="T10" s="105">
        <f>SUM(H10:S10)</f>
        <v>76</v>
      </c>
      <c r="U10" s="105">
        <f>SUM(H10:S10)/8</f>
        <v>9.5</v>
      </c>
      <c r="V10" s="105"/>
    </row>
    <row r="11" spans="1:22" ht="15" customHeight="1" x14ac:dyDescent="0.25">
      <c r="A11" s="440"/>
      <c r="B11" s="480"/>
      <c r="C11" s="480"/>
      <c r="D11" s="474"/>
      <c r="E11" s="337"/>
      <c r="F11" s="509"/>
      <c r="G11" s="23" t="s">
        <v>2</v>
      </c>
      <c r="H11" s="266">
        <v>6</v>
      </c>
      <c r="I11" s="266"/>
      <c r="J11" s="266"/>
      <c r="K11" s="266">
        <v>2</v>
      </c>
      <c r="L11" s="266">
        <v>4</v>
      </c>
      <c r="M11" s="266">
        <v>8</v>
      </c>
      <c r="N11" s="266">
        <v>4</v>
      </c>
      <c r="O11" s="266"/>
      <c r="P11" s="266">
        <v>4</v>
      </c>
      <c r="Q11" s="266">
        <v>4</v>
      </c>
      <c r="R11" s="266"/>
      <c r="S11" s="105">
        <v>6</v>
      </c>
      <c r="T11" s="105">
        <f>SUM(H11:S11)</f>
        <v>38</v>
      </c>
      <c r="U11" s="105">
        <f>SUM(H11:S11)/19</f>
        <v>2</v>
      </c>
      <c r="V11" s="105"/>
    </row>
    <row r="12" spans="1:22" ht="15" customHeight="1" x14ac:dyDescent="0.25">
      <c r="A12" s="440"/>
      <c r="B12" s="480"/>
      <c r="C12" s="480"/>
      <c r="D12" s="474"/>
      <c r="E12" s="337"/>
      <c r="F12" s="509"/>
      <c r="G12" s="23" t="s">
        <v>23</v>
      </c>
      <c r="H12" s="266">
        <f t="shared" ref="H12:S12" si="1">+(H11*2+H10)/3</f>
        <v>8.3333333333333339</v>
      </c>
      <c r="I12" s="266">
        <f t="shared" si="1"/>
        <v>0</v>
      </c>
      <c r="J12" s="266">
        <f t="shared" si="1"/>
        <v>0</v>
      </c>
      <c r="K12" s="266">
        <f t="shared" si="1"/>
        <v>6</v>
      </c>
      <c r="L12" s="266">
        <f t="shared" si="1"/>
        <v>5.666666666666667</v>
      </c>
      <c r="M12" s="266">
        <f t="shared" si="1"/>
        <v>8.6666666666666661</v>
      </c>
      <c r="N12" s="266">
        <f t="shared" si="1"/>
        <v>3.3333333333333335</v>
      </c>
      <c r="O12" s="266">
        <f t="shared" si="1"/>
        <v>0</v>
      </c>
      <c r="P12" s="266">
        <f t="shared" si="1"/>
        <v>7</v>
      </c>
      <c r="Q12" s="266">
        <f t="shared" si="1"/>
        <v>4.333333333333333</v>
      </c>
      <c r="R12" s="266">
        <f t="shared" si="1"/>
        <v>0</v>
      </c>
      <c r="S12" s="104">
        <f t="shared" si="1"/>
        <v>7.333333333333333</v>
      </c>
      <c r="T12" s="105">
        <f>SUM(G12:S12)</f>
        <v>50.666666666666671</v>
      </c>
      <c r="U12" s="105">
        <f>SUM(U11*2+U10)/3</f>
        <v>4.5</v>
      </c>
      <c r="V12" s="105"/>
    </row>
    <row r="13" spans="1:22" ht="18.75" customHeight="1" thickBot="1" x14ac:dyDescent="0.3">
      <c r="A13" s="487"/>
      <c r="B13" s="488"/>
      <c r="C13" s="488"/>
      <c r="D13" s="474"/>
      <c r="E13" s="338"/>
      <c r="F13" s="323" t="s">
        <v>21</v>
      </c>
      <c r="G13" s="323"/>
      <c r="H13" s="106">
        <f>SUM(H9,H12)/2</f>
        <v>17.333333333333332</v>
      </c>
      <c r="I13" s="106"/>
      <c r="J13" s="106"/>
      <c r="K13" s="106">
        <f>SUM(K9,K12)/2</f>
        <v>10.333333333333332</v>
      </c>
      <c r="L13" s="106">
        <f>SUM(L9,L12)/2</f>
        <v>11.666666666666668</v>
      </c>
      <c r="M13" s="106">
        <f>SUM(M9,M12)/2</f>
        <v>18.333333333333332</v>
      </c>
      <c r="N13" s="106">
        <f>SUM(N9,N12)/2</f>
        <v>12.333333333333332</v>
      </c>
      <c r="O13" s="106"/>
      <c r="P13" s="106">
        <f>SUM(P9,P12)/2</f>
        <v>13</v>
      </c>
      <c r="Q13" s="106">
        <f>SUM(Q9,Q12)/2</f>
        <v>6.8333333333333339</v>
      </c>
      <c r="R13" s="106"/>
      <c r="S13" s="106">
        <f>SUM(S9,S12)/2</f>
        <v>16.333333333333332</v>
      </c>
      <c r="T13" s="106"/>
      <c r="U13" s="106">
        <f>SUM(U9,U12)/2</f>
        <v>7.505482456140351</v>
      </c>
      <c r="V13" s="106"/>
    </row>
    <row r="14" spans="1:22" ht="15" customHeight="1" x14ac:dyDescent="0.25">
      <c r="A14" s="510">
        <v>2</v>
      </c>
      <c r="B14" s="512" t="s">
        <v>374</v>
      </c>
      <c r="C14" s="494" t="s">
        <v>375</v>
      </c>
      <c r="D14" s="496" t="s">
        <v>94</v>
      </c>
      <c r="E14" s="489" t="s">
        <v>653</v>
      </c>
      <c r="F14" s="506" t="s">
        <v>422</v>
      </c>
      <c r="G14" s="265" t="s">
        <v>1</v>
      </c>
      <c r="H14" s="266">
        <v>14</v>
      </c>
      <c r="I14" s="266"/>
      <c r="J14" s="266"/>
      <c r="K14" s="266">
        <v>10</v>
      </c>
      <c r="L14" s="266">
        <v>14</v>
      </c>
      <c r="M14" s="266">
        <v>12</v>
      </c>
      <c r="N14" s="266">
        <v>10</v>
      </c>
      <c r="O14" s="266"/>
      <c r="P14" s="266">
        <v>10</v>
      </c>
      <c r="Q14" s="266">
        <v>5</v>
      </c>
      <c r="R14" s="266"/>
      <c r="S14" s="267">
        <v>12</v>
      </c>
      <c r="T14" s="267">
        <f>SUM(H14:S14)</f>
        <v>87</v>
      </c>
      <c r="U14" s="267">
        <f>SUM(H14:S14)/8</f>
        <v>10.875</v>
      </c>
      <c r="V14" s="268"/>
    </row>
    <row r="15" spans="1:22" ht="15" customHeight="1" x14ac:dyDescent="0.25">
      <c r="A15" s="511"/>
      <c r="B15" s="513"/>
      <c r="C15" s="495"/>
      <c r="D15" s="496"/>
      <c r="E15" s="490"/>
      <c r="F15" s="507"/>
      <c r="G15" s="23" t="s">
        <v>2</v>
      </c>
      <c r="H15" s="266">
        <v>33</v>
      </c>
      <c r="I15" s="266"/>
      <c r="J15" s="266"/>
      <c r="K15" s="266">
        <v>17</v>
      </c>
      <c r="L15" s="266">
        <v>26</v>
      </c>
      <c r="M15" s="266">
        <v>40</v>
      </c>
      <c r="N15" s="266">
        <v>30</v>
      </c>
      <c r="O15" s="266"/>
      <c r="P15" s="266">
        <v>22</v>
      </c>
      <c r="Q15" s="266">
        <v>18</v>
      </c>
      <c r="R15" s="266"/>
      <c r="S15" s="105">
        <v>36</v>
      </c>
      <c r="T15" s="105">
        <f>SUM(H15:S15)</f>
        <v>222</v>
      </c>
      <c r="U15" s="105">
        <f>SUM(H15:S15)/19</f>
        <v>11.684210526315789</v>
      </c>
      <c r="V15" s="252"/>
    </row>
    <row r="16" spans="1:22" ht="15" customHeight="1" x14ac:dyDescent="0.25">
      <c r="A16" s="511"/>
      <c r="B16" s="513"/>
      <c r="C16" s="495"/>
      <c r="D16" s="496"/>
      <c r="E16" s="490"/>
      <c r="F16" s="508"/>
      <c r="G16" s="23" t="s">
        <v>22</v>
      </c>
      <c r="H16" s="266">
        <f t="shared" ref="H16:S16" si="2">+(H15*2+H14)/3</f>
        <v>26.666666666666668</v>
      </c>
      <c r="I16" s="266">
        <f t="shared" si="2"/>
        <v>0</v>
      </c>
      <c r="J16" s="266">
        <f t="shared" si="2"/>
        <v>0</v>
      </c>
      <c r="K16" s="266">
        <f t="shared" si="2"/>
        <v>14.666666666666666</v>
      </c>
      <c r="L16" s="266">
        <f t="shared" si="2"/>
        <v>22</v>
      </c>
      <c r="M16" s="266">
        <f t="shared" si="2"/>
        <v>30.666666666666668</v>
      </c>
      <c r="N16" s="266">
        <f t="shared" si="2"/>
        <v>23.333333333333332</v>
      </c>
      <c r="O16" s="266">
        <f t="shared" si="2"/>
        <v>0</v>
      </c>
      <c r="P16" s="266">
        <f t="shared" si="2"/>
        <v>18</v>
      </c>
      <c r="Q16" s="266">
        <f t="shared" si="2"/>
        <v>13.666666666666666</v>
      </c>
      <c r="R16" s="266">
        <f t="shared" si="2"/>
        <v>0</v>
      </c>
      <c r="S16" s="104">
        <f t="shared" si="2"/>
        <v>28</v>
      </c>
      <c r="T16" s="105">
        <f>SUM(G16:S16)</f>
        <v>176.99999999999997</v>
      </c>
      <c r="U16" s="105">
        <f>SUM(U15*2+U14)/3</f>
        <v>11.414473684210526</v>
      </c>
      <c r="V16" s="252"/>
    </row>
    <row r="17" spans="1:22" ht="15.75" customHeight="1" x14ac:dyDescent="0.25">
      <c r="A17" s="511"/>
      <c r="B17" s="513"/>
      <c r="C17" s="495"/>
      <c r="D17" s="496"/>
      <c r="E17" s="490"/>
      <c r="F17" s="509" t="s">
        <v>423</v>
      </c>
      <c r="G17" s="23" t="s">
        <v>1</v>
      </c>
      <c r="H17" s="266">
        <v>2</v>
      </c>
      <c r="I17" s="266"/>
      <c r="J17" s="266"/>
      <c r="K17" s="266">
        <v>11</v>
      </c>
      <c r="L17" s="266">
        <v>9</v>
      </c>
      <c r="M17" s="266">
        <v>2</v>
      </c>
      <c r="N17" s="266">
        <v>4</v>
      </c>
      <c r="O17" s="266"/>
      <c r="P17" s="266">
        <v>13</v>
      </c>
      <c r="Q17" s="266">
        <v>5</v>
      </c>
      <c r="R17" s="266"/>
      <c r="S17" s="105">
        <v>12</v>
      </c>
      <c r="T17" s="105">
        <f>SUM(H17:S17)</f>
        <v>58</v>
      </c>
      <c r="U17" s="105">
        <f>SUM(H17:S17)/8</f>
        <v>7.25</v>
      </c>
      <c r="V17" s="252"/>
    </row>
    <row r="18" spans="1:22" ht="15" customHeight="1" x14ac:dyDescent="0.25">
      <c r="A18" s="511"/>
      <c r="B18" s="513"/>
      <c r="C18" s="495"/>
      <c r="D18" s="496"/>
      <c r="E18" s="490"/>
      <c r="F18" s="509"/>
      <c r="G18" s="23" t="s">
        <v>2</v>
      </c>
      <c r="H18" s="266">
        <v>4</v>
      </c>
      <c r="I18" s="266"/>
      <c r="J18" s="266"/>
      <c r="K18" s="266">
        <v>2</v>
      </c>
      <c r="L18" s="266">
        <v>4</v>
      </c>
      <c r="M18" s="266">
        <v>8</v>
      </c>
      <c r="N18" s="266">
        <v>4</v>
      </c>
      <c r="O18" s="266"/>
      <c r="P18" s="266">
        <v>4</v>
      </c>
      <c r="Q18" s="266">
        <v>4</v>
      </c>
      <c r="R18" s="266"/>
      <c r="S18" s="105">
        <v>4</v>
      </c>
      <c r="T18" s="105">
        <f>SUM(H18:S18)</f>
        <v>34</v>
      </c>
      <c r="U18" s="105">
        <f>SUM(H18:S18)/19</f>
        <v>1.7894736842105263</v>
      </c>
      <c r="V18" s="252"/>
    </row>
    <row r="19" spans="1:22" ht="15" customHeight="1" x14ac:dyDescent="0.25">
      <c r="A19" s="511"/>
      <c r="B19" s="513"/>
      <c r="C19" s="495"/>
      <c r="D19" s="496"/>
      <c r="E19" s="490"/>
      <c r="F19" s="509"/>
      <c r="G19" s="23" t="s">
        <v>23</v>
      </c>
      <c r="H19" s="266">
        <f t="shared" ref="H19:S19" si="3">+(H18*2+H17)/3</f>
        <v>3.3333333333333335</v>
      </c>
      <c r="I19" s="266">
        <f t="shared" si="3"/>
        <v>0</v>
      </c>
      <c r="J19" s="266">
        <f t="shared" si="3"/>
        <v>0</v>
      </c>
      <c r="K19" s="266">
        <f t="shared" si="3"/>
        <v>5</v>
      </c>
      <c r="L19" s="266">
        <f t="shared" si="3"/>
        <v>5.666666666666667</v>
      </c>
      <c r="M19" s="266">
        <f t="shared" si="3"/>
        <v>6</v>
      </c>
      <c r="N19" s="266">
        <f t="shared" si="3"/>
        <v>4</v>
      </c>
      <c r="O19" s="266">
        <f t="shared" si="3"/>
        <v>0</v>
      </c>
      <c r="P19" s="266">
        <f t="shared" si="3"/>
        <v>7</v>
      </c>
      <c r="Q19" s="266">
        <f t="shared" si="3"/>
        <v>4.333333333333333</v>
      </c>
      <c r="R19" s="266">
        <f t="shared" si="3"/>
        <v>0</v>
      </c>
      <c r="S19" s="104">
        <f t="shared" si="3"/>
        <v>6.666666666666667</v>
      </c>
      <c r="T19" s="105">
        <f>SUM(G19:S19)</f>
        <v>42</v>
      </c>
      <c r="U19" s="105">
        <f>SUM(U18*2+U17)/3</f>
        <v>3.6096491228070176</v>
      </c>
      <c r="V19" s="252"/>
    </row>
    <row r="20" spans="1:22" ht="21" customHeight="1" thickBot="1" x14ac:dyDescent="0.3">
      <c r="A20" s="511"/>
      <c r="B20" s="513"/>
      <c r="C20" s="495"/>
      <c r="D20" s="496"/>
      <c r="E20" s="491"/>
      <c r="F20" s="323" t="s">
        <v>21</v>
      </c>
      <c r="G20" s="323"/>
      <c r="H20" s="269">
        <f>SUM(H16,H19)/2</f>
        <v>15</v>
      </c>
      <c r="I20" s="269"/>
      <c r="J20" s="269"/>
      <c r="K20" s="269">
        <f>SUM(K16,K19)/2</f>
        <v>9.8333333333333321</v>
      </c>
      <c r="L20" s="269">
        <f>SUM(L16,L19)/2</f>
        <v>13.833333333333334</v>
      </c>
      <c r="M20" s="269">
        <f>SUM(M16,M19)/2</f>
        <v>18.333333333333336</v>
      </c>
      <c r="N20" s="269">
        <f>SUM(N16,N19)/2</f>
        <v>13.666666666666666</v>
      </c>
      <c r="O20" s="269"/>
      <c r="P20" s="269">
        <f>SUM(P16,P19)/2</f>
        <v>12.5</v>
      </c>
      <c r="Q20" s="269">
        <f>SUM(Q16,Q19)/2</f>
        <v>9</v>
      </c>
      <c r="R20" s="269"/>
      <c r="S20" s="106">
        <f>SUM(S16,S19)/2</f>
        <v>17.333333333333332</v>
      </c>
      <c r="T20" s="106"/>
      <c r="U20" s="106">
        <f>SUM(U16,U19)/2</f>
        <v>7.5120614035087714</v>
      </c>
      <c r="V20" s="270"/>
    </row>
    <row r="21" spans="1:22" ht="15" customHeight="1" x14ac:dyDescent="0.25">
      <c r="A21" s="492">
        <v>3</v>
      </c>
      <c r="B21" s="494" t="s">
        <v>374</v>
      </c>
      <c r="C21" s="494" t="s">
        <v>375</v>
      </c>
      <c r="D21" s="496" t="s">
        <v>94</v>
      </c>
      <c r="E21" s="335" t="s">
        <v>654</v>
      </c>
      <c r="F21" s="506" t="s">
        <v>422</v>
      </c>
      <c r="G21" s="265" t="s">
        <v>1</v>
      </c>
      <c r="H21" s="266">
        <v>15</v>
      </c>
      <c r="I21" s="266"/>
      <c r="J21" s="266"/>
      <c r="K21" s="266">
        <v>15</v>
      </c>
      <c r="L21" s="266">
        <v>13</v>
      </c>
      <c r="M21" s="266">
        <v>13</v>
      </c>
      <c r="N21" s="266">
        <v>16</v>
      </c>
      <c r="O21" s="266"/>
      <c r="P21" s="266">
        <v>15</v>
      </c>
      <c r="Q21" s="266">
        <v>14</v>
      </c>
      <c r="R21" s="266"/>
      <c r="S21" s="267">
        <v>10</v>
      </c>
      <c r="T21" s="267">
        <f>SUM(H21:S21)</f>
        <v>111</v>
      </c>
      <c r="U21" s="267">
        <f>SUM(H21:S21)/8</f>
        <v>13.875</v>
      </c>
      <c r="V21" s="268"/>
    </row>
    <row r="22" spans="1:22" ht="15" customHeight="1" x14ac:dyDescent="0.25">
      <c r="A22" s="493"/>
      <c r="B22" s="495"/>
      <c r="C22" s="495"/>
      <c r="D22" s="496"/>
      <c r="E22" s="335"/>
      <c r="F22" s="507"/>
      <c r="G22" s="23" t="s">
        <v>2</v>
      </c>
      <c r="H22" s="266">
        <v>33</v>
      </c>
      <c r="I22" s="266"/>
      <c r="J22" s="266"/>
      <c r="K22" s="266">
        <v>17</v>
      </c>
      <c r="L22" s="266">
        <v>26</v>
      </c>
      <c r="M22" s="266">
        <v>46</v>
      </c>
      <c r="N22" s="266">
        <v>36</v>
      </c>
      <c r="O22" s="266"/>
      <c r="P22" s="266">
        <v>24</v>
      </c>
      <c r="Q22" s="266">
        <v>28</v>
      </c>
      <c r="R22" s="266"/>
      <c r="S22" s="105">
        <v>33</v>
      </c>
      <c r="T22" s="105">
        <f>SUM(H22:S22)</f>
        <v>243</v>
      </c>
      <c r="U22" s="105">
        <f>SUM(H22:S22)/19</f>
        <v>12.789473684210526</v>
      </c>
      <c r="V22" s="252"/>
    </row>
    <row r="23" spans="1:22" ht="15" customHeight="1" x14ac:dyDescent="0.25">
      <c r="A23" s="493"/>
      <c r="B23" s="495"/>
      <c r="C23" s="495"/>
      <c r="D23" s="496"/>
      <c r="E23" s="335"/>
      <c r="F23" s="508"/>
      <c r="G23" s="23" t="s">
        <v>22</v>
      </c>
      <c r="H23" s="266">
        <f t="shared" ref="H23:S23" si="4">+(H22*2+H21)/3</f>
        <v>27</v>
      </c>
      <c r="I23" s="266">
        <f t="shared" si="4"/>
        <v>0</v>
      </c>
      <c r="J23" s="266">
        <f t="shared" si="4"/>
        <v>0</v>
      </c>
      <c r="K23" s="266">
        <f t="shared" si="4"/>
        <v>16.333333333333332</v>
      </c>
      <c r="L23" s="266">
        <f t="shared" si="4"/>
        <v>21.666666666666668</v>
      </c>
      <c r="M23" s="266">
        <f t="shared" si="4"/>
        <v>35</v>
      </c>
      <c r="N23" s="266">
        <f t="shared" si="4"/>
        <v>29.333333333333332</v>
      </c>
      <c r="O23" s="266">
        <f t="shared" si="4"/>
        <v>0</v>
      </c>
      <c r="P23" s="266">
        <f t="shared" si="4"/>
        <v>21</v>
      </c>
      <c r="Q23" s="266">
        <f t="shared" si="4"/>
        <v>23.333333333333332</v>
      </c>
      <c r="R23" s="266">
        <f t="shared" si="4"/>
        <v>0</v>
      </c>
      <c r="S23" s="104">
        <f t="shared" si="4"/>
        <v>25.333333333333332</v>
      </c>
      <c r="T23" s="105">
        <f>SUM(G23:S23)</f>
        <v>199.00000000000003</v>
      </c>
      <c r="U23" s="217">
        <f>SUM(U22*2+U21)/3</f>
        <v>13.151315789473685</v>
      </c>
      <c r="V23" s="252"/>
    </row>
    <row r="24" spans="1:22" ht="15" customHeight="1" x14ac:dyDescent="0.25">
      <c r="A24" s="493"/>
      <c r="B24" s="495"/>
      <c r="C24" s="495"/>
      <c r="D24" s="496"/>
      <c r="E24" s="335"/>
      <c r="F24" s="509" t="s">
        <v>423</v>
      </c>
      <c r="G24" s="23" t="s">
        <v>1</v>
      </c>
      <c r="H24" s="266">
        <v>12</v>
      </c>
      <c r="I24" s="266"/>
      <c r="J24" s="266"/>
      <c r="K24" s="266">
        <v>16</v>
      </c>
      <c r="L24" s="266">
        <v>11</v>
      </c>
      <c r="M24" s="266">
        <v>12</v>
      </c>
      <c r="N24" s="266">
        <v>16</v>
      </c>
      <c r="O24" s="266"/>
      <c r="P24" s="266">
        <v>13</v>
      </c>
      <c r="Q24" s="266">
        <v>16</v>
      </c>
      <c r="R24" s="266"/>
      <c r="S24" s="105">
        <v>11</v>
      </c>
      <c r="T24" s="105">
        <f>SUM(H24:S24)</f>
        <v>107</v>
      </c>
      <c r="U24" s="105">
        <f>SUM(H24:S24)/8</f>
        <v>13.375</v>
      </c>
      <c r="V24" s="252"/>
    </row>
    <row r="25" spans="1:22" ht="15" customHeight="1" x14ac:dyDescent="0.25">
      <c r="A25" s="493"/>
      <c r="B25" s="495"/>
      <c r="C25" s="495"/>
      <c r="D25" s="496"/>
      <c r="E25" s="335"/>
      <c r="F25" s="509"/>
      <c r="G25" s="23" t="s">
        <v>2</v>
      </c>
      <c r="H25" s="266">
        <v>30</v>
      </c>
      <c r="I25" s="266"/>
      <c r="J25" s="266"/>
      <c r="K25" s="266">
        <v>4</v>
      </c>
      <c r="L25" s="266">
        <v>22</v>
      </c>
      <c r="M25" s="266">
        <v>4</v>
      </c>
      <c r="N25" s="266">
        <v>16</v>
      </c>
      <c r="O25" s="266"/>
      <c r="P25" s="266">
        <v>16</v>
      </c>
      <c r="Q25" s="266">
        <v>10</v>
      </c>
      <c r="R25" s="266"/>
      <c r="S25" s="105">
        <v>15</v>
      </c>
      <c r="T25" s="105">
        <f>SUM(H25:S25)</f>
        <v>117</v>
      </c>
      <c r="U25" s="105">
        <f>SUM(H25:S25)/19</f>
        <v>6.1578947368421053</v>
      </c>
      <c r="V25" s="252"/>
    </row>
    <row r="26" spans="1:22" ht="15" customHeight="1" x14ac:dyDescent="0.25">
      <c r="A26" s="493"/>
      <c r="B26" s="495"/>
      <c r="C26" s="495"/>
      <c r="D26" s="496"/>
      <c r="E26" s="335"/>
      <c r="F26" s="509"/>
      <c r="G26" s="23" t="s">
        <v>23</v>
      </c>
      <c r="H26" s="266">
        <f t="shared" ref="H26:S26" si="5">+(H25*2+H24)/3</f>
        <v>24</v>
      </c>
      <c r="I26" s="266">
        <f t="shared" si="5"/>
        <v>0</v>
      </c>
      <c r="J26" s="266">
        <f t="shared" si="5"/>
        <v>0</v>
      </c>
      <c r="K26" s="266">
        <f t="shared" si="5"/>
        <v>8</v>
      </c>
      <c r="L26" s="266">
        <f t="shared" si="5"/>
        <v>18.333333333333332</v>
      </c>
      <c r="M26" s="266">
        <f t="shared" si="5"/>
        <v>6.666666666666667</v>
      </c>
      <c r="N26" s="266">
        <f t="shared" si="5"/>
        <v>16</v>
      </c>
      <c r="O26" s="266">
        <f t="shared" si="5"/>
        <v>0</v>
      </c>
      <c r="P26" s="266">
        <f t="shared" si="5"/>
        <v>15</v>
      </c>
      <c r="Q26" s="266">
        <f t="shared" si="5"/>
        <v>12</v>
      </c>
      <c r="R26" s="266">
        <f t="shared" si="5"/>
        <v>0</v>
      </c>
      <c r="S26" s="104">
        <f t="shared" si="5"/>
        <v>13.666666666666666</v>
      </c>
      <c r="T26" s="105">
        <f>SUM(G26:S26)</f>
        <v>113.66666666666667</v>
      </c>
      <c r="U26" s="105">
        <f>SUM(U25*2+U24)/3</f>
        <v>8.5635964912280702</v>
      </c>
      <c r="V26" s="252"/>
    </row>
    <row r="27" spans="1:22" ht="23.25" customHeight="1" thickBot="1" x14ac:dyDescent="0.3">
      <c r="A27" s="493"/>
      <c r="B27" s="495"/>
      <c r="C27" s="495"/>
      <c r="D27" s="496"/>
      <c r="E27" s="335"/>
      <c r="F27" s="323" t="s">
        <v>21</v>
      </c>
      <c r="G27" s="323"/>
      <c r="H27" s="269">
        <f>SUM(H23,H26)/2</f>
        <v>25.5</v>
      </c>
      <c r="I27" s="269"/>
      <c r="J27" s="269"/>
      <c r="K27" s="269">
        <f>SUM(K23,K26)/2</f>
        <v>12.166666666666666</v>
      </c>
      <c r="L27" s="269">
        <f>SUM(L23,L26)/2</f>
        <v>20</v>
      </c>
      <c r="M27" s="269">
        <f>SUM(M23,M26)/2</f>
        <v>20.833333333333332</v>
      </c>
      <c r="N27" s="269">
        <f>SUM(N23,N26)/2</f>
        <v>22.666666666666664</v>
      </c>
      <c r="O27" s="269"/>
      <c r="P27" s="269">
        <f>SUM(P23,P26)/2</f>
        <v>18</v>
      </c>
      <c r="Q27" s="269">
        <f>SUM(Q23,Q26)/2</f>
        <v>17.666666666666664</v>
      </c>
      <c r="R27" s="269"/>
      <c r="S27" s="106">
        <f>SUM(S23,S26)/2</f>
        <v>19.5</v>
      </c>
      <c r="T27" s="106"/>
      <c r="U27" s="106">
        <f>SUM(U23,U26)/2</f>
        <v>10.857456140350877</v>
      </c>
      <c r="V27" s="270"/>
    </row>
    <row r="28" spans="1:22" ht="15" customHeight="1" x14ac:dyDescent="0.25">
      <c r="A28" s="492">
        <v>4</v>
      </c>
      <c r="B28" s="494" t="s">
        <v>374</v>
      </c>
      <c r="C28" s="494" t="s">
        <v>375</v>
      </c>
      <c r="D28" s="496" t="s">
        <v>95</v>
      </c>
      <c r="E28" s="335" t="s">
        <v>655</v>
      </c>
      <c r="F28" s="506" t="s">
        <v>422</v>
      </c>
      <c r="G28" s="265" t="s">
        <v>1</v>
      </c>
      <c r="H28" s="266">
        <v>14</v>
      </c>
      <c r="I28" s="266"/>
      <c r="J28" s="266"/>
      <c r="K28" s="266">
        <v>14</v>
      </c>
      <c r="L28" s="266">
        <v>15</v>
      </c>
      <c r="M28" s="266">
        <v>14</v>
      </c>
      <c r="N28" s="266">
        <v>11</v>
      </c>
      <c r="O28" s="266"/>
      <c r="P28" s="266">
        <v>13</v>
      </c>
      <c r="Q28" s="266">
        <v>15</v>
      </c>
      <c r="R28" s="266"/>
      <c r="S28" s="267">
        <v>10</v>
      </c>
      <c r="T28" s="267">
        <f>SUM(H28:S28)</f>
        <v>106</v>
      </c>
      <c r="U28">
        <f>SUM(H28:S28)/8</f>
        <v>13.25</v>
      </c>
      <c r="V28" s="268"/>
    </row>
    <row r="29" spans="1:22" ht="15" customHeight="1" x14ac:dyDescent="0.25">
      <c r="A29" s="493"/>
      <c r="B29" s="495"/>
      <c r="C29" s="495"/>
      <c r="D29" s="496"/>
      <c r="E29" s="335"/>
      <c r="F29" s="507"/>
      <c r="G29" s="23" t="s">
        <v>2</v>
      </c>
      <c r="H29" s="266">
        <v>45</v>
      </c>
      <c r="I29" s="266"/>
      <c r="J29" s="266"/>
      <c r="K29" s="266">
        <v>18</v>
      </c>
      <c r="L29" s="266">
        <v>26</v>
      </c>
      <c r="M29" s="266">
        <v>48</v>
      </c>
      <c r="N29" s="266">
        <v>32</v>
      </c>
      <c r="O29" s="266"/>
      <c r="P29" s="266">
        <v>26</v>
      </c>
      <c r="Q29" s="266">
        <v>24</v>
      </c>
      <c r="R29" s="266"/>
      <c r="S29" s="105">
        <v>33</v>
      </c>
      <c r="T29" s="105">
        <f>SUM(H29:S29)</f>
        <v>252</v>
      </c>
      <c r="U29">
        <f>SUM(H29:S29)/19</f>
        <v>13.263157894736842</v>
      </c>
      <c r="V29" s="252"/>
    </row>
    <row r="30" spans="1:22" ht="15" customHeight="1" x14ac:dyDescent="0.25">
      <c r="A30" s="493"/>
      <c r="B30" s="495"/>
      <c r="C30" s="495"/>
      <c r="D30" s="496"/>
      <c r="E30" s="335"/>
      <c r="F30" s="508"/>
      <c r="G30" s="23" t="s">
        <v>22</v>
      </c>
      <c r="H30" s="266">
        <f t="shared" ref="H30:S30" si="6">+(H29*2+H28)/3</f>
        <v>34.666666666666664</v>
      </c>
      <c r="I30" s="266">
        <f t="shared" si="6"/>
        <v>0</v>
      </c>
      <c r="J30" s="266">
        <f t="shared" si="6"/>
        <v>0</v>
      </c>
      <c r="K30" s="266">
        <f t="shared" si="6"/>
        <v>16.666666666666668</v>
      </c>
      <c r="L30" s="266">
        <f t="shared" si="6"/>
        <v>22.333333333333332</v>
      </c>
      <c r="M30" s="266">
        <f t="shared" si="6"/>
        <v>36.666666666666664</v>
      </c>
      <c r="N30" s="266">
        <f t="shared" si="6"/>
        <v>25</v>
      </c>
      <c r="O30" s="266">
        <f t="shared" si="6"/>
        <v>0</v>
      </c>
      <c r="P30" s="266">
        <f t="shared" si="6"/>
        <v>21.666666666666668</v>
      </c>
      <c r="Q30" s="266">
        <f t="shared" si="6"/>
        <v>21</v>
      </c>
      <c r="R30" s="266">
        <f t="shared" si="6"/>
        <v>0</v>
      </c>
      <c r="S30" s="104">
        <f t="shared" si="6"/>
        <v>25.333333333333332</v>
      </c>
      <c r="T30" s="105">
        <f>SUM(G30:S30)</f>
        <v>203.33333333333331</v>
      </c>
      <c r="U30">
        <f>SUM(U29*2+U28)/3</f>
        <v>13.258771929824562</v>
      </c>
      <c r="V30" s="252"/>
    </row>
    <row r="31" spans="1:22" ht="15" customHeight="1" x14ac:dyDescent="0.25">
      <c r="A31" s="493"/>
      <c r="B31" s="495"/>
      <c r="C31" s="495"/>
      <c r="D31" s="496"/>
      <c r="E31" s="335"/>
      <c r="F31" s="509" t="s">
        <v>423</v>
      </c>
      <c r="G31" s="23" t="s">
        <v>1</v>
      </c>
      <c r="H31" s="266">
        <v>15</v>
      </c>
      <c r="I31" s="266"/>
      <c r="J31" s="266"/>
      <c r="K31" s="266">
        <v>16</v>
      </c>
      <c r="L31" s="266">
        <v>9</v>
      </c>
      <c r="M31" s="266">
        <v>13</v>
      </c>
      <c r="N31" s="266">
        <v>9</v>
      </c>
      <c r="O31" s="266"/>
      <c r="P31" s="266">
        <v>12</v>
      </c>
      <c r="Q31" s="266">
        <v>14</v>
      </c>
      <c r="R31" s="266"/>
      <c r="S31" s="105">
        <v>11</v>
      </c>
      <c r="T31" s="105">
        <f>SUM(H31:S31)</f>
        <v>99</v>
      </c>
      <c r="U31" s="105">
        <f>SUM(H31:S31)/8</f>
        <v>12.375</v>
      </c>
      <c r="V31" s="252"/>
    </row>
    <row r="32" spans="1:22" ht="15" customHeight="1" x14ac:dyDescent="0.25">
      <c r="A32" s="493"/>
      <c r="B32" s="495"/>
      <c r="C32" s="495"/>
      <c r="D32" s="496"/>
      <c r="E32" s="335"/>
      <c r="F32" s="509"/>
      <c r="G32" s="23" t="s">
        <v>2</v>
      </c>
      <c r="H32" s="266">
        <v>4</v>
      </c>
      <c r="I32" s="266"/>
      <c r="J32" s="266"/>
      <c r="K32" s="266">
        <v>4</v>
      </c>
      <c r="L32" s="266">
        <v>4</v>
      </c>
      <c r="M32" s="266">
        <v>4</v>
      </c>
      <c r="N32" s="266">
        <v>4</v>
      </c>
      <c r="O32" s="266"/>
      <c r="P32" s="266">
        <v>4</v>
      </c>
      <c r="Q32" s="266">
        <v>4</v>
      </c>
      <c r="R32" s="266"/>
      <c r="S32" s="105">
        <v>4</v>
      </c>
      <c r="T32" s="105">
        <f>SUM(H32:S32)</f>
        <v>32</v>
      </c>
      <c r="U32" s="105">
        <f>SUM(H32:S32)/19</f>
        <v>1.6842105263157894</v>
      </c>
      <c r="V32" s="252"/>
    </row>
    <row r="33" spans="1:22" ht="15" customHeight="1" x14ac:dyDescent="0.25">
      <c r="A33" s="493"/>
      <c r="B33" s="495"/>
      <c r="C33" s="495"/>
      <c r="D33" s="496"/>
      <c r="E33" s="335"/>
      <c r="F33" s="509"/>
      <c r="G33" s="23" t="s">
        <v>23</v>
      </c>
      <c r="H33" s="266">
        <f t="shared" ref="H33:S33" si="7">+(H32*2+H31)/3</f>
        <v>7.666666666666667</v>
      </c>
      <c r="I33" s="266">
        <f t="shared" si="7"/>
        <v>0</v>
      </c>
      <c r="J33" s="266">
        <f t="shared" si="7"/>
        <v>0</v>
      </c>
      <c r="K33" s="266">
        <f t="shared" si="7"/>
        <v>8</v>
      </c>
      <c r="L33" s="266">
        <f t="shared" si="7"/>
        <v>5.666666666666667</v>
      </c>
      <c r="M33" s="266">
        <f t="shared" si="7"/>
        <v>7</v>
      </c>
      <c r="N33" s="266">
        <f t="shared" si="7"/>
        <v>5.666666666666667</v>
      </c>
      <c r="O33" s="266">
        <f t="shared" si="7"/>
        <v>0</v>
      </c>
      <c r="P33" s="266">
        <f t="shared" si="7"/>
        <v>6.666666666666667</v>
      </c>
      <c r="Q33" s="266">
        <f t="shared" si="7"/>
        <v>7.333333333333333</v>
      </c>
      <c r="R33" s="266">
        <f t="shared" si="7"/>
        <v>0</v>
      </c>
      <c r="S33" s="104">
        <f t="shared" si="7"/>
        <v>6.333333333333333</v>
      </c>
      <c r="T33" s="105">
        <f>SUM(G33:S33)</f>
        <v>54.333333333333336</v>
      </c>
      <c r="U33" s="105">
        <f>SUM(U32*2+U31)/3</f>
        <v>5.2478070175438596</v>
      </c>
      <c r="V33" s="252"/>
    </row>
    <row r="34" spans="1:22" ht="15" customHeight="1" thickBot="1" x14ac:dyDescent="0.3">
      <c r="A34" s="493"/>
      <c r="B34" s="495"/>
      <c r="C34" s="495"/>
      <c r="D34" s="496"/>
      <c r="E34" s="335"/>
      <c r="F34" s="323" t="s">
        <v>21</v>
      </c>
      <c r="G34" s="323"/>
      <c r="H34" s="269">
        <f>SUM(H30,H33)/2</f>
        <v>21.166666666666664</v>
      </c>
      <c r="I34" s="269"/>
      <c r="J34" s="269"/>
      <c r="K34" s="269">
        <f>SUM(K30,K33)/2</f>
        <v>12.333333333333334</v>
      </c>
      <c r="L34" s="269">
        <f>SUM(L30,L33)/2</f>
        <v>14</v>
      </c>
      <c r="M34" s="269">
        <f>SUM(M30,M33)/2</f>
        <v>21.833333333333332</v>
      </c>
      <c r="N34" s="269">
        <f>SUM(N30,N33)/2</f>
        <v>15.333333333333334</v>
      </c>
      <c r="O34" s="269"/>
      <c r="P34" s="269">
        <f>SUM(P30,P33)/2</f>
        <v>14.166666666666668</v>
      </c>
      <c r="Q34" s="269">
        <f>SUM(Q30,Q33)/2</f>
        <v>14.166666666666666</v>
      </c>
      <c r="R34" s="269"/>
      <c r="S34" s="106">
        <f>SUM(S30,S33)/2</f>
        <v>15.833333333333332</v>
      </c>
      <c r="T34" s="106"/>
      <c r="U34" s="106">
        <f>SUM('[1]11ème SL S1'!E15,U33)/2</f>
        <v>9.744517543859649</v>
      </c>
      <c r="V34" s="270"/>
    </row>
    <row r="35" spans="1:22" ht="13.5" customHeight="1" x14ac:dyDescent="0.25">
      <c r="A35" s="492">
        <v>5</v>
      </c>
      <c r="B35" s="494" t="s">
        <v>374</v>
      </c>
      <c r="C35" s="494" t="s">
        <v>375</v>
      </c>
      <c r="D35" s="496" t="s">
        <v>96</v>
      </c>
      <c r="E35" s="335" t="s">
        <v>593</v>
      </c>
      <c r="F35" s="506" t="s">
        <v>422</v>
      </c>
      <c r="G35" s="265" t="s">
        <v>1</v>
      </c>
      <c r="H35" s="266">
        <v>15</v>
      </c>
      <c r="I35" s="266"/>
      <c r="J35" s="266"/>
      <c r="K35" s="266">
        <v>10</v>
      </c>
      <c r="L35" s="266">
        <v>14</v>
      </c>
      <c r="M35" s="266">
        <v>14</v>
      </c>
      <c r="N35" s="266">
        <v>2</v>
      </c>
      <c r="O35" s="266"/>
      <c r="P35" s="266">
        <v>13</v>
      </c>
      <c r="Q35" s="266">
        <v>10</v>
      </c>
      <c r="R35" s="266"/>
      <c r="S35" s="267">
        <v>13</v>
      </c>
      <c r="T35" s="294">
        <f>SUM(H35:S35)</f>
        <v>91</v>
      </c>
      <c r="U35" s="294">
        <f>SUM(H35:S35)/8</f>
        <v>11.375</v>
      </c>
      <c r="V35" s="268"/>
    </row>
    <row r="36" spans="1:22" ht="13.5" customHeight="1" x14ac:dyDescent="0.25">
      <c r="A36" s="493"/>
      <c r="B36" s="495"/>
      <c r="C36" s="495"/>
      <c r="D36" s="496"/>
      <c r="E36" s="335"/>
      <c r="F36" s="507"/>
      <c r="G36" s="23" t="s">
        <v>2</v>
      </c>
      <c r="H36" s="266">
        <v>39</v>
      </c>
      <c r="I36" s="266"/>
      <c r="J36" s="266"/>
      <c r="K36" s="266">
        <v>18</v>
      </c>
      <c r="L36" s="266">
        <v>20</v>
      </c>
      <c r="M36" s="266">
        <v>46</v>
      </c>
      <c r="N36" s="266">
        <v>34</v>
      </c>
      <c r="O36" s="266"/>
      <c r="P36" s="266">
        <v>20</v>
      </c>
      <c r="Q36" s="266">
        <v>28</v>
      </c>
      <c r="R36" s="266"/>
      <c r="S36" s="105">
        <v>39</v>
      </c>
      <c r="T36" s="295">
        <f>SUM(H36:S36)</f>
        <v>244</v>
      </c>
      <c r="U36" s="295">
        <f>SUM(H36:S36)/19</f>
        <v>12.842105263157896</v>
      </c>
      <c r="V36" s="252"/>
    </row>
    <row r="37" spans="1:22" ht="13.5" customHeight="1" x14ac:dyDescent="0.25">
      <c r="A37" s="493"/>
      <c r="B37" s="495"/>
      <c r="C37" s="495"/>
      <c r="D37" s="496"/>
      <c r="E37" s="335"/>
      <c r="F37" s="508"/>
      <c r="G37" s="23" t="s">
        <v>22</v>
      </c>
      <c r="H37" s="266">
        <f t="shared" ref="H37:S37" si="8">+(H36*2+H35)/3</f>
        <v>31</v>
      </c>
      <c r="I37" s="266">
        <f t="shared" si="8"/>
        <v>0</v>
      </c>
      <c r="J37" s="266">
        <f t="shared" si="8"/>
        <v>0</v>
      </c>
      <c r="K37" s="266">
        <f t="shared" si="8"/>
        <v>15.333333333333334</v>
      </c>
      <c r="L37" s="266">
        <f t="shared" si="8"/>
        <v>18</v>
      </c>
      <c r="M37" s="266">
        <f t="shared" si="8"/>
        <v>35.333333333333336</v>
      </c>
      <c r="N37" s="266">
        <f t="shared" si="8"/>
        <v>23.333333333333332</v>
      </c>
      <c r="O37" s="266">
        <f t="shared" si="8"/>
        <v>0</v>
      </c>
      <c r="P37" s="266">
        <f t="shared" si="8"/>
        <v>17.666666666666668</v>
      </c>
      <c r="Q37" s="266">
        <f t="shared" si="8"/>
        <v>22</v>
      </c>
      <c r="R37" s="266">
        <f t="shared" si="8"/>
        <v>0</v>
      </c>
      <c r="S37" s="104">
        <f t="shared" si="8"/>
        <v>30.333333333333332</v>
      </c>
      <c r="T37" s="295">
        <f>SUM(G37:S37)</f>
        <v>193.00000000000003</v>
      </c>
      <c r="U37" s="295">
        <f>SUM(U36*2+U35)/3</f>
        <v>12.353070175438598</v>
      </c>
      <c r="V37" s="252"/>
    </row>
    <row r="38" spans="1:22" ht="13.5" customHeight="1" x14ac:dyDescent="0.25">
      <c r="A38" s="493"/>
      <c r="B38" s="495"/>
      <c r="C38" s="495"/>
      <c r="D38" s="496"/>
      <c r="E38" s="335"/>
      <c r="F38" s="509" t="s">
        <v>423</v>
      </c>
      <c r="G38" s="23" t="s">
        <v>1</v>
      </c>
      <c r="H38" s="266">
        <v>11</v>
      </c>
      <c r="I38" s="266"/>
      <c r="J38" s="266"/>
      <c r="K38" s="266">
        <v>13</v>
      </c>
      <c r="L38" s="266">
        <v>13</v>
      </c>
      <c r="M38" s="266">
        <v>2</v>
      </c>
      <c r="N38" s="266">
        <v>4</v>
      </c>
      <c r="O38" s="266"/>
      <c r="P38" s="266">
        <v>13</v>
      </c>
      <c r="Q38" s="266">
        <v>5</v>
      </c>
      <c r="R38" s="266"/>
      <c r="S38" s="105">
        <v>11</v>
      </c>
      <c r="T38" s="295">
        <f>SUM(H38:S38)</f>
        <v>72</v>
      </c>
      <c r="U38" s="295">
        <f>SUM(H38:S38)/8</f>
        <v>9</v>
      </c>
      <c r="V38" s="252"/>
    </row>
    <row r="39" spans="1:22" ht="13.5" customHeight="1" x14ac:dyDescent="0.25">
      <c r="A39" s="493"/>
      <c r="B39" s="495"/>
      <c r="C39" s="495"/>
      <c r="D39" s="496"/>
      <c r="E39" s="335"/>
      <c r="F39" s="509"/>
      <c r="G39" s="23" t="s">
        <v>2</v>
      </c>
      <c r="H39" s="266">
        <v>42</v>
      </c>
      <c r="I39" s="266"/>
      <c r="J39" s="266"/>
      <c r="K39" s="266">
        <v>13</v>
      </c>
      <c r="L39" s="266">
        <v>30</v>
      </c>
      <c r="M39" s="266">
        <v>48</v>
      </c>
      <c r="N39" s="266">
        <v>4</v>
      </c>
      <c r="O39" s="266"/>
      <c r="P39" s="266">
        <v>14</v>
      </c>
      <c r="Q39" s="266">
        <v>5</v>
      </c>
      <c r="R39" s="266"/>
      <c r="S39" s="105">
        <v>33</v>
      </c>
      <c r="T39" s="295">
        <f>SUM(H39:S39)</f>
        <v>189</v>
      </c>
      <c r="U39" s="295">
        <f>SUM(H39:S39)/19</f>
        <v>9.9473684210526319</v>
      </c>
      <c r="V39" s="252"/>
    </row>
    <row r="40" spans="1:22" ht="13.5" customHeight="1" x14ac:dyDescent="0.25">
      <c r="A40" s="493"/>
      <c r="B40" s="495"/>
      <c r="C40" s="495"/>
      <c r="D40" s="496"/>
      <c r="E40" s="335"/>
      <c r="F40" s="509"/>
      <c r="G40" s="23" t="s">
        <v>23</v>
      </c>
      <c r="H40" s="266">
        <f t="shared" ref="H40:S40" si="9">+(H39*2+H38)/3</f>
        <v>31.666666666666668</v>
      </c>
      <c r="I40" s="266">
        <f t="shared" si="9"/>
        <v>0</v>
      </c>
      <c r="J40" s="266">
        <f t="shared" si="9"/>
        <v>0</v>
      </c>
      <c r="K40" s="266">
        <f t="shared" si="9"/>
        <v>13</v>
      </c>
      <c r="L40" s="266">
        <f t="shared" si="9"/>
        <v>24.333333333333332</v>
      </c>
      <c r="M40" s="266">
        <f t="shared" si="9"/>
        <v>32.666666666666664</v>
      </c>
      <c r="N40" s="266">
        <f t="shared" si="9"/>
        <v>4</v>
      </c>
      <c r="O40" s="266">
        <f t="shared" si="9"/>
        <v>0</v>
      </c>
      <c r="P40" s="266">
        <f t="shared" si="9"/>
        <v>13.666666666666666</v>
      </c>
      <c r="Q40" s="266">
        <f t="shared" si="9"/>
        <v>5</v>
      </c>
      <c r="R40" s="266">
        <f t="shared" si="9"/>
        <v>0</v>
      </c>
      <c r="S40" s="104">
        <f t="shared" si="9"/>
        <v>25.666666666666668</v>
      </c>
      <c r="T40" s="295">
        <f>SUM(G40:S40)</f>
        <v>150</v>
      </c>
      <c r="U40" s="295">
        <f>SUM(U39*2+U38)/3</f>
        <v>9.6315789473684212</v>
      </c>
      <c r="V40" s="252"/>
    </row>
    <row r="41" spans="1:22" ht="19.5" customHeight="1" thickBot="1" x14ac:dyDescent="0.3">
      <c r="A41" s="493"/>
      <c r="B41" s="495"/>
      <c r="C41" s="495"/>
      <c r="D41" s="496"/>
      <c r="E41" s="335"/>
      <c r="F41" s="323" t="s">
        <v>21</v>
      </c>
      <c r="G41" s="323"/>
      <c r="H41" s="269">
        <f>SUM(H37,H40)/2</f>
        <v>31.333333333333336</v>
      </c>
      <c r="I41" s="269"/>
      <c r="J41" s="269"/>
      <c r="K41" s="269">
        <f>SUM(K37,K40)/2</f>
        <v>14.166666666666668</v>
      </c>
      <c r="L41" s="269">
        <f>SUM(L37,L40)/2</f>
        <v>21.166666666666664</v>
      </c>
      <c r="M41" s="269">
        <f>SUM(M37,M40)/2</f>
        <v>34</v>
      </c>
      <c r="N41" s="269">
        <f>SUM(N37,N40)/2</f>
        <v>13.666666666666666</v>
      </c>
      <c r="O41" s="269"/>
      <c r="P41" s="269">
        <f>SUM(P37,P40)/2</f>
        <v>15.666666666666668</v>
      </c>
      <c r="Q41" s="269">
        <f>SUM(Q37,Q40)/2</f>
        <v>13.5</v>
      </c>
      <c r="R41" s="269"/>
      <c r="S41" s="106">
        <f>SUM(S37,S40)/2</f>
        <v>28</v>
      </c>
      <c r="T41" s="170"/>
      <c r="U41" s="106">
        <f>SUM(U37,U40)/2</f>
        <v>10.99232456140351</v>
      </c>
      <c r="V41" s="270"/>
    </row>
    <row r="42" spans="1:22" ht="13.5" customHeight="1" x14ac:dyDescent="0.25">
      <c r="A42" s="492">
        <v>6</v>
      </c>
      <c r="B42" s="494" t="s">
        <v>374</v>
      </c>
      <c r="C42" s="494" t="s">
        <v>375</v>
      </c>
      <c r="D42" s="496" t="s">
        <v>97</v>
      </c>
      <c r="E42" s="335" t="s">
        <v>656</v>
      </c>
      <c r="F42" s="506" t="s">
        <v>422</v>
      </c>
      <c r="G42" s="265" t="s">
        <v>1</v>
      </c>
      <c r="H42" s="266">
        <v>17</v>
      </c>
      <c r="I42" s="266"/>
      <c r="J42" s="266"/>
      <c r="K42" s="266">
        <v>15</v>
      </c>
      <c r="L42" s="266">
        <v>14</v>
      </c>
      <c r="M42" s="266">
        <v>14</v>
      </c>
      <c r="N42" s="266">
        <v>15</v>
      </c>
      <c r="O42" s="266"/>
      <c r="P42" s="266">
        <v>16</v>
      </c>
      <c r="Q42" s="266">
        <v>15</v>
      </c>
      <c r="R42" s="266"/>
      <c r="S42" s="267">
        <v>13</v>
      </c>
      <c r="T42" s="267">
        <f>SUM(H42:S42)</f>
        <v>119</v>
      </c>
      <c r="U42" s="267">
        <f>SUM(H42:S42)/8</f>
        <v>14.875</v>
      </c>
      <c r="V42" s="268"/>
    </row>
    <row r="43" spans="1:22" ht="13.5" customHeight="1" x14ac:dyDescent="0.25">
      <c r="A43" s="493"/>
      <c r="B43" s="495"/>
      <c r="C43" s="495"/>
      <c r="D43" s="496"/>
      <c r="E43" s="335"/>
      <c r="F43" s="507"/>
      <c r="G43" s="23" t="s">
        <v>2</v>
      </c>
      <c r="H43" s="266">
        <v>38</v>
      </c>
      <c r="I43" s="266"/>
      <c r="J43" s="266"/>
      <c r="K43" s="266">
        <v>18</v>
      </c>
      <c r="L43" s="266">
        <v>11</v>
      </c>
      <c r="M43" s="266">
        <v>66</v>
      </c>
      <c r="N43" s="266">
        <v>36</v>
      </c>
      <c r="O43" s="266"/>
      <c r="P43" s="266">
        <v>28</v>
      </c>
      <c r="Q43" s="266">
        <v>28</v>
      </c>
      <c r="R43" s="266"/>
      <c r="S43" s="105">
        <v>39</v>
      </c>
      <c r="T43" s="105">
        <f>SUM(H43:S43)</f>
        <v>264</v>
      </c>
      <c r="U43" s="105">
        <f>SUM(H43:S43)/19</f>
        <v>13.894736842105264</v>
      </c>
      <c r="V43" s="252"/>
    </row>
    <row r="44" spans="1:22" ht="13.5" customHeight="1" x14ac:dyDescent="0.25">
      <c r="A44" s="493"/>
      <c r="B44" s="495"/>
      <c r="C44" s="495"/>
      <c r="D44" s="496"/>
      <c r="E44" s="335"/>
      <c r="F44" s="508"/>
      <c r="G44" s="23" t="s">
        <v>22</v>
      </c>
      <c r="H44" s="266">
        <f t="shared" ref="H44:S44" si="10">+(H43*2+H42)/3</f>
        <v>31</v>
      </c>
      <c r="I44" s="266">
        <f t="shared" si="10"/>
        <v>0</v>
      </c>
      <c r="J44" s="266">
        <f t="shared" si="10"/>
        <v>0</v>
      </c>
      <c r="K44" s="266">
        <f t="shared" si="10"/>
        <v>17</v>
      </c>
      <c r="L44" s="266">
        <f t="shared" si="10"/>
        <v>12</v>
      </c>
      <c r="M44" s="266">
        <f t="shared" si="10"/>
        <v>48.666666666666664</v>
      </c>
      <c r="N44" s="266">
        <f t="shared" si="10"/>
        <v>29</v>
      </c>
      <c r="O44" s="266">
        <f t="shared" si="10"/>
        <v>0</v>
      </c>
      <c r="P44" s="266">
        <f t="shared" si="10"/>
        <v>24</v>
      </c>
      <c r="Q44" s="266">
        <f t="shared" si="10"/>
        <v>23.666666666666668</v>
      </c>
      <c r="R44" s="266">
        <f t="shared" si="10"/>
        <v>0</v>
      </c>
      <c r="S44" s="104">
        <f t="shared" si="10"/>
        <v>30.333333333333332</v>
      </c>
      <c r="T44" s="105">
        <f>SUM(G44:S44)</f>
        <v>215.66666666666666</v>
      </c>
      <c r="U44" s="105">
        <f>SUM(U43*2+U42)/3</f>
        <v>14.221491228070176</v>
      </c>
      <c r="V44" s="252"/>
    </row>
    <row r="45" spans="1:22" ht="13.5" customHeight="1" x14ac:dyDescent="0.25">
      <c r="A45" s="493"/>
      <c r="B45" s="495"/>
      <c r="C45" s="495"/>
      <c r="D45" s="496"/>
      <c r="E45" s="335"/>
      <c r="F45" s="509" t="s">
        <v>423</v>
      </c>
      <c r="G45" s="23" t="s">
        <v>1</v>
      </c>
      <c r="H45" s="266">
        <v>13</v>
      </c>
      <c r="I45" s="266"/>
      <c r="J45" s="266"/>
      <c r="K45" s="266">
        <v>15</v>
      </c>
      <c r="L45" s="266">
        <v>13</v>
      </c>
      <c r="M45" s="266">
        <v>13</v>
      </c>
      <c r="N45" s="266">
        <v>2</v>
      </c>
      <c r="O45" s="266"/>
      <c r="P45" s="266">
        <v>15</v>
      </c>
      <c r="Q45" s="266">
        <v>15</v>
      </c>
      <c r="R45" s="266"/>
      <c r="S45" s="105">
        <v>12</v>
      </c>
      <c r="T45" s="105">
        <f>SUM(H45:S45)</f>
        <v>98</v>
      </c>
      <c r="U45" s="105">
        <f>SUM(H45:S45)/8</f>
        <v>12.25</v>
      </c>
      <c r="V45" s="252"/>
    </row>
    <row r="46" spans="1:22" ht="13.5" customHeight="1" x14ac:dyDescent="0.25">
      <c r="A46" s="493"/>
      <c r="B46" s="495"/>
      <c r="C46" s="495"/>
      <c r="D46" s="496"/>
      <c r="E46" s="335"/>
      <c r="F46" s="509"/>
      <c r="G46" s="23" t="s">
        <v>2</v>
      </c>
      <c r="H46" s="266">
        <v>48</v>
      </c>
      <c r="I46" s="266"/>
      <c r="J46" s="266"/>
      <c r="K46" s="266">
        <v>4</v>
      </c>
      <c r="L46" s="266">
        <v>26</v>
      </c>
      <c r="M46" s="266">
        <v>4</v>
      </c>
      <c r="N46" s="266">
        <v>30</v>
      </c>
      <c r="O46" s="266"/>
      <c r="P46" s="266">
        <v>16</v>
      </c>
      <c r="Q46" s="266">
        <v>11</v>
      </c>
      <c r="R46" s="266"/>
      <c r="S46" s="105">
        <v>30</v>
      </c>
      <c r="T46" s="105">
        <f>SUM(H46:S46)</f>
        <v>169</v>
      </c>
      <c r="U46" s="105">
        <f>SUM(H46:S46)/19</f>
        <v>8.8947368421052637</v>
      </c>
      <c r="V46" s="252"/>
    </row>
    <row r="47" spans="1:22" ht="13.5" customHeight="1" x14ac:dyDescent="0.25">
      <c r="A47" s="493"/>
      <c r="B47" s="495"/>
      <c r="C47" s="495"/>
      <c r="D47" s="496"/>
      <c r="E47" s="335"/>
      <c r="F47" s="509"/>
      <c r="G47" s="23" t="s">
        <v>23</v>
      </c>
      <c r="H47" s="266">
        <f t="shared" ref="H47:S47" si="11">+(H46*2+H45)/3</f>
        <v>36.333333333333336</v>
      </c>
      <c r="I47" s="266">
        <f t="shared" si="11"/>
        <v>0</v>
      </c>
      <c r="J47" s="266">
        <f t="shared" si="11"/>
        <v>0</v>
      </c>
      <c r="K47" s="266">
        <f t="shared" si="11"/>
        <v>7.666666666666667</v>
      </c>
      <c r="L47" s="266">
        <f t="shared" si="11"/>
        <v>21.666666666666668</v>
      </c>
      <c r="M47" s="266">
        <f t="shared" si="11"/>
        <v>7</v>
      </c>
      <c r="N47" s="266">
        <f t="shared" si="11"/>
        <v>20.666666666666668</v>
      </c>
      <c r="O47" s="266">
        <f t="shared" si="11"/>
        <v>0</v>
      </c>
      <c r="P47" s="266">
        <f t="shared" si="11"/>
        <v>15.666666666666666</v>
      </c>
      <c r="Q47" s="266">
        <f t="shared" si="11"/>
        <v>12.333333333333334</v>
      </c>
      <c r="R47" s="266">
        <f t="shared" si="11"/>
        <v>0</v>
      </c>
      <c r="S47" s="104">
        <f t="shared" si="11"/>
        <v>24</v>
      </c>
      <c r="T47" s="105">
        <f>SUM(G47:S47)</f>
        <v>145.33333333333334</v>
      </c>
      <c r="U47" s="105">
        <f>SUM(U46*2+U45)/3</f>
        <v>10.013157894736842</v>
      </c>
      <c r="V47" s="252"/>
    </row>
    <row r="48" spans="1:22" ht="16.5" customHeight="1" thickBot="1" x14ac:dyDescent="0.3">
      <c r="A48" s="493"/>
      <c r="B48" s="495"/>
      <c r="C48" s="495"/>
      <c r="D48" s="496"/>
      <c r="E48" s="335"/>
      <c r="F48" s="323" t="s">
        <v>21</v>
      </c>
      <c r="G48" s="323"/>
      <c r="H48" s="269">
        <f>SUM(H44,H47)/2</f>
        <v>33.666666666666671</v>
      </c>
      <c r="I48" s="269"/>
      <c r="J48" s="269"/>
      <c r="K48" s="269">
        <f>SUM(K44,K47)/2</f>
        <v>12.333333333333334</v>
      </c>
      <c r="L48" s="269">
        <f>SUM(L44,L47)/2</f>
        <v>16.833333333333336</v>
      </c>
      <c r="M48" s="269">
        <f>SUM(M44,M47)/2</f>
        <v>27.833333333333332</v>
      </c>
      <c r="N48" s="269">
        <f>SUM(N44,N47)/2</f>
        <v>24.833333333333336</v>
      </c>
      <c r="O48" s="269"/>
      <c r="P48" s="269">
        <f>SUM(P44,P47)/2</f>
        <v>19.833333333333332</v>
      </c>
      <c r="Q48" s="269">
        <f>SUM(Q44,Q47)/2</f>
        <v>18</v>
      </c>
      <c r="R48" s="269"/>
      <c r="S48" s="106">
        <f>SUM(S44,S47)/2</f>
        <v>27.166666666666664</v>
      </c>
      <c r="T48" s="106"/>
      <c r="U48" s="106">
        <f>SUM(U44,U47)/2</f>
        <v>12.11732456140351</v>
      </c>
      <c r="V48" s="270"/>
    </row>
    <row r="49" spans="1:22" ht="13.5" customHeight="1" x14ac:dyDescent="0.25">
      <c r="A49" s="492">
        <v>7</v>
      </c>
      <c r="B49" s="494" t="s">
        <v>374</v>
      </c>
      <c r="C49" s="494" t="s">
        <v>375</v>
      </c>
      <c r="D49" s="496" t="s">
        <v>98</v>
      </c>
      <c r="E49" s="335" t="s">
        <v>657</v>
      </c>
      <c r="F49" s="506" t="s">
        <v>422</v>
      </c>
      <c r="G49" s="265" t="s">
        <v>1</v>
      </c>
      <c r="H49" s="266">
        <v>14</v>
      </c>
      <c r="I49" s="266"/>
      <c r="J49" s="266"/>
      <c r="K49" s="266">
        <v>13</v>
      </c>
      <c r="L49" s="266">
        <v>15</v>
      </c>
      <c r="M49" s="266">
        <v>13</v>
      </c>
      <c r="N49" s="266">
        <v>12</v>
      </c>
      <c r="O49" s="266"/>
      <c r="P49" s="266">
        <v>17</v>
      </c>
      <c r="Q49" s="266">
        <v>10</v>
      </c>
      <c r="R49" s="266"/>
      <c r="S49" s="267">
        <v>11</v>
      </c>
      <c r="T49" s="267">
        <f>SUM(H49:S49)</f>
        <v>105</v>
      </c>
      <c r="U49" s="267">
        <f>SUM(H49:S49)/8</f>
        <v>13.125</v>
      </c>
      <c r="V49" s="268"/>
    </row>
    <row r="50" spans="1:22" ht="13.5" customHeight="1" x14ac:dyDescent="0.25">
      <c r="A50" s="493"/>
      <c r="B50" s="495"/>
      <c r="C50" s="495"/>
      <c r="D50" s="496"/>
      <c r="E50" s="335"/>
      <c r="F50" s="507"/>
      <c r="G50" s="23" t="s">
        <v>2</v>
      </c>
      <c r="H50" s="266">
        <v>45</v>
      </c>
      <c r="I50" s="266"/>
      <c r="J50" s="266"/>
      <c r="K50" s="266">
        <v>18</v>
      </c>
      <c r="L50" s="266">
        <v>20</v>
      </c>
      <c r="M50" s="266">
        <v>44</v>
      </c>
      <c r="N50" s="266">
        <v>36</v>
      </c>
      <c r="O50" s="266"/>
      <c r="P50" s="266">
        <v>22</v>
      </c>
      <c r="Q50" s="266">
        <v>24</v>
      </c>
      <c r="R50" s="266"/>
      <c r="S50" s="105">
        <v>33</v>
      </c>
      <c r="T50" s="105">
        <f>SUM(H50:S50)</f>
        <v>242</v>
      </c>
      <c r="U50" s="105">
        <f>SUM(H50:S50)/19</f>
        <v>12.736842105263158</v>
      </c>
      <c r="V50" s="252"/>
    </row>
    <row r="51" spans="1:22" ht="13.5" customHeight="1" x14ac:dyDescent="0.25">
      <c r="A51" s="493"/>
      <c r="B51" s="495"/>
      <c r="C51" s="495"/>
      <c r="D51" s="496"/>
      <c r="E51" s="335"/>
      <c r="F51" s="508"/>
      <c r="G51" s="23" t="s">
        <v>22</v>
      </c>
      <c r="H51" s="266">
        <f t="shared" ref="H51:S51" si="12">+(H50*2+H49)/3</f>
        <v>34.666666666666664</v>
      </c>
      <c r="I51" s="266">
        <f t="shared" si="12"/>
        <v>0</v>
      </c>
      <c r="J51" s="266">
        <f t="shared" si="12"/>
        <v>0</v>
      </c>
      <c r="K51" s="266">
        <f t="shared" si="12"/>
        <v>16.333333333333332</v>
      </c>
      <c r="L51" s="266">
        <f t="shared" si="12"/>
        <v>18.333333333333332</v>
      </c>
      <c r="M51" s="266">
        <f t="shared" si="12"/>
        <v>33.666666666666664</v>
      </c>
      <c r="N51" s="266">
        <f t="shared" si="12"/>
        <v>28</v>
      </c>
      <c r="O51" s="266">
        <f t="shared" si="12"/>
        <v>0</v>
      </c>
      <c r="P51" s="266">
        <f t="shared" si="12"/>
        <v>20.333333333333332</v>
      </c>
      <c r="Q51" s="266">
        <f t="shared" si="12"/>
        <v>19.333333333333332</v>
      </c>
      <c r="R51" s="266">
        <f t="shared" si="12"/>
        <v>0</v>
      </c>
      <c r="S51" s="104">
        <f t="shared" si="12"/>
        <v>25.666666666666668</v>
      </c>
      <c r="T51" s="105">
        <f>SUM(G51:S51)</f>
        <v>196.33333333333334</v>
      </c>
      <c r="U51" s="105">
        <f>SUM(U50*2+U49)/3</f>
        <v>12.866228070175438</v>
      </c>
      <c r="V51" s="252"/>
    </row>
    <row r="52" spans="1:22" ht="13.5" customHeight="1" x14ac:dyDescent="0.25">
      <c r="A52" s="493"/>
      <c r="B52" s="495"/>
      <c r="C52" s="495"/>
      <c r="D52" s="496"/>
      <c r="E52" s="335"/>
      <c r="F52" s="509" t="s">
        <v>423</v>
      </c>
      <c r="G52" s="23" t="s">
        <v>1</v>
      </c>
      <c r="H52" s="266">
        <v>15</v>
      </c>
      <c r="I52" s="266"/>
      <c r="J52" s="266"/>
      <c r="K52" s="266">
        <v>15</v>
      </c>
      <c r="L52" s="266">
        <v>11</v>
      </c>
      <c r="M52" s="266">
        <v>13</v>
      </c>
      <c r="N52" s="266">
        <v>13</v>
      </c>
      <c r="O52" s="266"/>
      <c r="P52" s="266">
        <v>15</v>
      </c>
      <c r="Q52" s="266">
        <v>11</v>
      </c>
      <c r="R52" s="266"/>
      <c r="S52" s="105">
        <v>12</v>
      </c>
      <c r="T52" s="105">
        <f>SUM(H52:S52)</f>
        <v>105</v>
      </c>
      <c r="U52" s="105">
        <f>SUM(H52:S52)/8</f>
        <v>13.125</v>
      </c>
      <c r="V52" s="252"/>
    </row>
    <row r="53" spans="1:22" ht="13.5" customHeight="1" x14ac:dyDescent="0.25">
      <c r="A53" s="493"/>
      <c r="B53" s="495"/>
      <c r="C53" s="495"/>
      <c r="D53" s="496"/>
      <c r="E53" s="335"/>
      <c r="F53" s="509"/>
      <c r="G53" s="23" t="s">
        <v>2</v>
      </c>
      <c r="H53" s="266">
        <v>48</v>
      </c>
      <c r="I53" s="266"/>
      <c r="J53" s="266"/>
      <c r="K53" s="266">
        <v>13</v>
      </c>
      <c r="L53" s="266">
        <v>20</v>
      </c>
      <c r="M53" s="266">
        <v>4</v>
      </c>
      <c r="N53" s="266">
        <v>28</v>
      </c>
      <c r="O53" s="266"/>
      <c r="P53" s="266">
        <v>22</v>
      </c>
      <c r="Q53" s="266">
        <v>7</v>
      </c>
      <c r="R53" s="266"/>
      <c r="S53" s="105">
        <v>30</v>
      </c>
      <c r="T53" s="105">
        <f>SUM(H53:S53)</f>
        <v>172</v>
      </c>
      <c r="U53" s="105">
        <f>SUM(H53:S53)/19</f>
        <v>9.0526315789473681</v>
      </c>
      <c r="V53" s="252"/>
    </row>
    <row r="54" spans="1:22" ht="13.5" customHeight="1" x14ac:dyDescent="0.25">
      <c r="A54" s="493"/>
      <c r="B54" s="495"/>
      <c r="C54" s="495"/>
      <c r="D54" s="496"/>
      <c r="E54" s="335"/>
      <c r="F54" s="509"/>
      <c r="G54" s="23" t="s">
        <v>23</v>
      </c>
      <c r="H54" s="266">
        <f t="shared" ref="H54:S54" si="13">+(H53*2+H52)/3</f>
        <v>37</v>
      </c>
      <c r="I54" s="266">
        <f t="shared" si="13"/>
        <v>0</v>
      </c>
      <c r="J54" s="266">
        <f t="shared" si="13"/>
        <v>0</v>
      </c>
      <c r="K54" s="266">
        <f t="shared" si="13"/>
        <v>13.666666666666666</v>
      </c>
      <c r="L54" s="266">
        <f t="shared" si="13"/>
        <v>17</v>
      </c>
      <c r="M54" s="266">
        <f t="shared" si="13"/>
        <v>7</v>
      </c>
      <c r="N54" s="266">
        <f t="shared" si="13"/>
        <v>23</v>
      </c>
      <c r="O54" s="266">
        <f t="shared" si="13"/>
        <v>0</v>
      </c>
      <c r="P54" s="266">
        <f t="shared" si="13"/>
        <v>19.666666666666668</v>
      </c>
      <c r="Q54" s="266">
        <f t="shared" si="13"/>
        <v>8.3333333333333339</v>
      </c>
      <c r="R54" s="266">
        <f t="shared" si="13"/>
        <v>0</v>
      </c>
      <c r="S54" s="104">
        <f t="shared" si="13"/>
        <v>24</v>
      </c>
      <c r="T54" s="105">
        <f>SUM(G54:S54)</f>
        <v>149.66666666666666</v>
      </c>
      <c r="U54" s="105">
        <f>SUM(U53*2+U52)/3</f>
        <v>10.410087719298245</v>
      </c>
      <c r="V54" s="252"/>
    </row>
    <row r="55" spans="1:22" ht="15.75" customHeight="1" thickBot="1" x14ac:dyDescent="0.3">
      <c r="A55" s="493"/>
      <c r="B55" s="495"/>
      <c r="C55" s="495"/>
      <c r="D55" s="496"/>
      <c r="E55" s="335"/>
      <c r="F55" s="323" t="s">
        <v>21</v>
      </c>
      <c r="G55" s="323"/>
      <c r="H55" s="269">
        <f>SUM(H51,H54)/2</f>
        <v>35.833333333333329</v>
      </c>
      <c r="I55" s="269"/>
      <c r="J55" s="269"/>
      <c r="K55" s="269">
        <f>SUM(K51,K54)/2</f>
        <v>15</v>
      </c>
      <c r="L55" s="269">
        <f>SUM(L51,L54)/2</f>
        <v>17.666666666666664</v>
      </c>
      <c r="M55" s="269">
        <f>SUM(M51,M54)/2</f>
        <v>20.333333333333332</v>
      </c>
      <c r="N55" s="269">
        <f>SUM(N51,N54)/2</f>
        <v>25.5</v>
      </c>
      <c r="O55" s="269"/>
      <c r="P55" s="269">
        <f>SUM(P51,P54)/2</f>
        <v>20</v>
      </c>
      <c r="Q55" s="269">
        <f>SUM(Q51,Q54)/2</f>
        <v>13.833333333333332</v>
      </c>
      <c r="R55" s="269"/>
      <c r="S55" s="106">
        <f>SUM(S51,S54)/2</f>
        <v>24.833333333333336</v>
      </c>
      <c r="T55" s="106"/>
      <c r="U55" s="106">
        <f>SUM(U51,U54)/2</f>
        <v>11.638157894736842</v>
      </c>
      <c r="V55" s="270"/>
    </row>
    <row r="56" spans="1:22" ht="13.5" customHeight="1" x14ac:dyDescent="0.25">
      <c r="A56" s="492">
        <v>8</v>
      </c>
      <c r="B56" s="494" t="s">
        <v>374</v>
      </c>
      <c r="C56" s="494" t="s">
        <v>375</v>
      </c>
      <c r="D56" s="496" t="s">
        <v>99</v>
      </c>
      <c r="E56" s="335" t="s">
        <v>658</v>
      </c>
      <c r="F56" s="506" t="s">
        <v>422</v>
      </c>
      <c r="G56" s="265" t="s">
        <v>1</v>
      </c>
      <c r="H56" s="266">
        <v>13</v>
      </c>
      <c r="I56" s="266"/>
      <c r="J56" s="266"/>
      <c r="K56" s="266">
        <v>10</v>
      </c>
      <c r="L56" s="266">
        <v>13</v>
      </c>
      <c r="M56" s="266">
        <v>12</v>
      </c>
      <c r="N56" s="266">
        <v>12</v>
      </c>
      <c r="O56" s="266"/>
      <c r="P56" s="266">
        <v>11</v>
      </c>
      <c r="Q56" s="266">
        <v>5</v>
      </c>
      <c r="R56" s="266"/>
      <c r="S56" s="267">
        <v>10</v>
      </c>
      <c r="T56" s="267">
        <f>SUM(H56:S56)</f>
        <v>86</v>
      </c>
      <c r="U56" s="267">
        <f>SUM(H56:S56)/8</f>
        <v>10.75</v>
      </c>
      <c r="V56" s="268"/>
    </row>
    <row r="57" spans="1:22" ht="13.5" customHeight="1" x14ac:dyDescent="0.25">
      <c r="A57" s="493"/>
      <c r="B57" s="495"/>
      <c r="C57" s="495"/>
      <c r="D57" s="496"/>
      <c r="E57" s="335"/>
      <c r="F57" s="507"/>
      <c r="G57" s="23" t="s">
        <v>2</v>
      </c>
      <c r="H57" s="266">
        <v>41</v>
      </c>
      <c r="I57" s="266"/>
      <c r="J57" s="266"/>
      <c r="K57" s="266">
        <v>18</v>
      </c>
      <c r="L57" s="266">
        <v>20</v>
      </c>
      <c r="M57" s="266">
        <v>36</v>
      </c>
      <c r="N57" s="266">
        <v>28</v>
      </c>
      <c r="O57" s="266"/>
      <c r="P57" s="266">
        <v>26</v>
      </c>
      <c r="Q57" s="266">
        <v>12</v>
      </c>
      <c r="R57" s="266"/>
      <c r="S57" s="105">
        <v>33</v>
      </c>
      <c r="T57" s="105">
        <f>SUM(H57:S57)</f>
        <v>214</v>
      </c>
      <c r="U57" s="105">
        <f>SUM(H57:S57)/19</f>
        <v>11.263157894736842</v>
      </c>
      <c r="V57" s="252"/>
    </row>
    <row r="58" spans="1:22" ht="13.5" customHeight="1" x14ac:dyDescent="0.25">
      <c r="A58" s="493"/>
      <c r="B58" s="495"/>
      <c r="C58" s="495"/>
      <c r="D58" s="496"/>
      <c r="E58" s="335"/>
      <c r="F58" s="508"/>
      <c r="G58" s="23" t="s">
        <v>22</v>
      </c>
      <c r="H58" s="266">
        <f t="shared" ref="H58:S58" si="14">+(H57*2+H56)/3</f>
        <v>31.666666666666668</v>
      </c>
      <c r="I58" s="266">
        <f t="shared" si="14"/>
        <v>0</v>
      </c>
      <c r="J58" s="266">
        <f t="shared" si="14"/>
        <v>0</v>
      </c>
      <c r="K58" s="266">
        <f t="shared" si="14"/>
        <v>15.333333333333334</v>
      </c>
      <c r="L58" s="266">
        <f t="shared" si="14"/>
        <v>17.666666666666668</v>
      </c>
      <c r="M58" s="266">
        <f t="shared" si="14"/>
        <v>28</v>
      </c>
      <c r="N58" s="266">
        <f t="shared" si="14"/>
        <v>22.666666666666668</v>
      </c>
      <c r="O58" s="266">
        <f t="shared" si="14"/>
        <v>0</v>
      </c>
      <c r="P58" s="266">
        <f t="shared" si="14"/>
        <v>21</v>
      </c>
      <c r="Q58" s="266">
        <f t="shared" si="14"/>
        <v>9.6666666666666661</v>
      </c>
      <c r="R58" s="266">
        <f t="shared" si="14"/>
        <v>0</v>
      </c>
      <c r="S58" s="104">
        <f t="shared" si="14"/>
        <v>25.333333333333332</v>
      </c>
      <c r="T58" s="105">
        <f>SUM(G58:S58)</f>
        <v>171.33333333333334</v>
      </c>
      <c r="U58" s="105">
        <f>SUM(U57*2+U56)/3</f>
        <v>11.092105263157896</v>
      </c>
      <c r="V58" s="252"/>
    </row>
    <row r="59" spans="1:22" ht="13.5" customHeight="1" x14ac:dyDescent="0.25">
      <c r="A59" s="493"/>
      <c r="B59" s="495"/>
      <c r="C59" s="495"/>
      <c r="D59" s="496"/>
      <c r="E59" s="335"/>
      <c r="F59" s="509" t="s">
        <v>423</v>
      </c>
      <c r="G59" s="23" t="s">
        <v>1</v>
      </c>
      <c r="H59" s="266">
        <v>11</v>
      </c>
      <c r="I59" s="266"/>
      <c r="J59" s="266"/>
      <c r="K59" s="266">
        <v>13</v>
      </c>
      <c r="L59" s="266">
        <v>8</v>
      </c>
      <c r="M59" s="266">
        <v>2</v>
      </c>
      <c r="N59" s="266">
        <v>4</v>
      </c>
      <c r="O59" s="266"/>
      <c r="P59" s="266">
        <v>15</v>
      </c>
      <c r="Q59" s="266">
        <v>5</v>
      </c>
      <c r="R59" s="266"/>
      <c r="S59" s="105">
        <v>11</v>
      </c>
      <c r="T59" s="105">
        <f>SUM(H59:S59)</f>
        <v>69</v>
      </c>
      <c r="U59" s="105">
        <f>SUM(H59:S59)/8</f>
        <v>8.625</v>
      </c>
      <c r="V59" s="252"/>
    </row>
    <row r="60" spans="1:22" ht="13.5" customHeight="1" x14ac:dyDescent="0.25">
      <c r="A60" s="493"/>
      <c r="B60" s="495"/>
      <c r="C60" s="495"/>
      <c r="D60" s="496"/>
      <c r="E60" s="335"/>
      <c r="F60" s="509"/>
      <c r="G60" s="23" t="s">
        <v>2</v>
      </c>
      <c r="H60" s="266">
        <v>4</v>
      </c>
      <c r="I60" s="266"/>
      <c r="J60" s="266"/>
      <c r="K60" s="266">
        <v>4</v>
      </c>
      <c r="L60" s="266">
        <v>4</v>
      </c>
      <c r="M60" s="266">
        <v>4</v>
      </c>
      <c r="N60" s="266">
        <v>2</v>
      </c>
      <c r="O60" s="266"/>
      <c r="P60" s="266">
        <v>4</v>
      </c>
      <c r="Q60" s="266">
        <v>4</v>
      </c>
      <c r="R60" s="266"/>
      <c r="S60" s="105">
        <v>4</v>
      </c>
      <c r="T60" s="105">
        <f>SUM(H60:S60)</f>
        <v>30</v>
      </c>
      <c r="U60" s="105">
        <f>SUM(H60:S60)/19</f>
        <v>1.5789473684210527</v>
      </c>
      <c r="V60" s="252"/>
    </row>
    <row r="61" spans="1:22" ht="13.5" customHeight="1" x14ac:dyDescent="0.25">
      <c r="A61" s="493"/>
      <c r="B61" s="495"/>
      <c r="C61" s="495"/>
      <c r="D61" s="496"/>
      <c r="E61" s="335"/>
      <c r="F61" s="509"/>
      <c r="G61" s="23" t="s">
        <v>23</v>
      </c>
      <c r="H61" s="266">
        <f t="shared" ref="H61:S61" si="15">+(H60*2+H59)/3</f>
        <v>6.333333333333333</v>
      </c>
      <c r="I61" s="266">
        <f t="shared" si="15"/>
        <v>0</v>
      </c>
      <c r="J61" s="266">
        <f t="shared" si="15"/>
        <v>0</v>
      </c>
      <c r="K61" s="266">
        <f t="shared" si="15"/>
        <v>7</v>
      </c>
      <c r="L61" s="266">
        <f t="shared" si="15"/>
        <v>5.333333333333333</v>
      </c>
      <c r="M61" s="266">
        <f t="shared" si="15"/>
        <v>3.3333333333333335</v>
      </c>
      <c r="N61" s="266">
        <f t="shared" si="15"/>
        <v>2.6666666666666665</v>
      </c>
      <c r="O61" s="266">
        <f t="shared" si="15"/>
        <v>0</v>
      </c>
      <c r="P61" s="266">
        <f t="shared" si="15"/>
        <v>7.666666666666667</v>
      </c>
      <c r="Q61" s="266">
        <f t="shared" si="15"/>
        <v>4.333333333333333</v>
      </c>
      <c r="R61" s="266">
        <f t="shared" si="15"/>
        <v>0</v>
      </c>
      <c r="S61" s="104">
        <f t="shared" si="15"/>
        <v>6.333333333333333</v>
      </c>
      <c r="T61" s="105">
        <f>SUM(G61:S61)</f>
        <v>43</v>
      </c>
      <c r="U61" s="105">
        <f>SUM(U60*2+U59)/3</f>
        <v>3.9276315789473686</v>
      </c>
      <c r="V61" s="252"/>
    </row>
    <row r="62" spans="1:22" ht="21.75" customHeight="1" thickBot="1" x14ac:dyDescent="0.3">
      <c r="A62" s="493"/>
      <c r="B62" s="495"/>
      <c r="C62" s="495"/>
      <c r="D62" s="496"/>
      <c r="E62" s="335"/>
      <c r="F62" s="323" t="s">
        <v>21</v>
      </c>
      <c r="G62" s="323"/>
      <c r="H62" s="269">
        <f>SUM(H58,H61)/2</f>
        <v>19</v>
      </c>
      <c r="I62" s="269"/>
      <c r="J62" s="269"/>
      <c r="K62" s="269">
        <f>SUM(K58,K61)/2</f>
        <v>11.166666666666668</v>
      </c>
      <c r="L62" s="269">
        <f>SUM(L58,L61)/2</f>
        <v>11.5</v>
      </c>
      <c r="M62" s="269">
        <f>SUM(M58,M61)/2</f>
        <v>15.666666666666666</v>
      </c>
      <c r="N62" s="269">
        <f>SUM(N58,N61)/2</f>
        <v>12.666666666666668</v>
      </c>
      <c r="O62" s="269"/>
      <c r="P62" s="269">
        <f>SUM(P58,P61)/2</f>
        <v>14.333333333333334</v>
      </c>
      <c r="Q62" s="269">
        <f>SUM(Q58,Q61)/2</f>
        <v>7</v>
      </c>
      <c r="R62" s="269"/>
      <c r="S62" s="106">
        <f>SUM(S58,S61)/2</f>
        <v>15.833333333333332</v>
      </c>
      <c r="T62" s="106"/>
      <c r="U62" s="106">
        <f>SUM(U58,U61)/2</f>
        <v>7.5098684210526319</v>
      </c>
      <c r="V62" s="270"/>
    </row>
    <row r="63" spans="1:22" ht="13.5" customHeight="1" x14ac:dyDescent="0.25">
      <c r="A63" s="492">
        <v>9</v>
      </c>
      <c r="B63" s="494" t="s">
        <v>374</v>
      </c>
      <c r="C63" s="494" t="s">
        <v>375</v>
      </c>
      <c r="D63" s="496" t="s">
        <v>100</v>
      </c>
      <c r="E63" s="335" t="s">
        <v>730</v>
      </c>
      <c r="F63" s="506" t="s">
        <v>422</v>
      </c>
      <c r="G63" s="265" t="s">
        <v>1</v>
      </c>
      <c r="H63" s="266">
        <v>13</v>
      </c>
      <c r="I63" s="266"/>
      <c r="J63" s="266"/>
      <c r="K63" s="266">
        <v>12</v>
      </c>
      <c r="L63" s="266">
        <v>14</v>
      </c>
      <c r="M63" s="266">
        <v>12</v>
      </c>
      <c r="N63" s="266">
        <v>10</v>
      </c>
      <c r="O63" s="266"/>
      <c r="P63" s="266">
        <v>16</v>
      </c>
      <c r="Q63" s="266">
        <v>9</v>
      </c>
      <c r="R63" s="266"/>
      <c r="S63" s="267">
        <v>12</v>
      </c>
      <c r="T63" s="267">
        <f>SUM(H63:S63)</f>
        <v>98</v>
      </c>
      <c r="U63" s="267">
        <f>SUM(H63:S63)/8</f>
        <v>12.25</v>
      </c>
      <c r="V63" s="268"/>
    </row>
    <row r="64" spans="1:22" ht="13.5" customHeight="1" x14ac:dyDescent="0.25">
      <c r="A64" s="493"/>
      <c r="B64" s="495"/>
      <c r="C64" s="495"/>
      <c r="D64" s="496"/>
      <c r="E64" s="335"/>
      <c r="F64" s="507"/>
      <c r="G64" s="23" t="s">
        <v>2</v>
      </c>
      <c r="H64" s="266">
        <v>48</v>
      </c>
      <c r="I64" s="266"/>
      <c r="J64" s="266"/>
      <c r="K64" s="266">
        <v>18</v>
      </c>
      <c r="L64" s="266">
        <v>20</v>
      </c>
      <c r="M64" s="266">
        <v>36</v>
      </c>
      <c r="N64" s="266">
        <v>28</v>
      </c>
      <c r="O64" s="266"/>
      <c r="P64" s="266">
        <v>26</v>
      </c>
      <c r="Q64" s="266">
        <v>16</v>
      </c>
      <c r="R64" s="266"/>
      <c r="S64" s="105">
        <v>39</v>
      </c>
      <c r="T64" s="105">
        <f>SUM(H64:S64)</f>
        <v>231</v>
      </c>
      <c r="U64" s="105">
        <f>SUM(H64:S64)/19</f>
        <v>12.157894736842104</v>
      </c>
      <c r="V64" s="252"/>
    </row>
    <row r="65" spans="1:22" ht="13.5" customHeight="1" x14ac:dyDescent="0.25">
      <c r="A65" s="493"/>
      <c r="B65" s="495"/>
      <c r="C65" s="495"/>
      <c r="D65" s="496"/>
      <c r="E65" s="335"/>
      <c r="F65" s="508"/>
      <c r="G65" s="23" t="s">
        <v>22</v>
      </c>
      <c r="H65" s="266">
        <f t="shared" ref="H65:S65" si="16">+(H64*2+H63)/3</f>
        <v>36.333333333333336</v>
      </c>
      <c r="I65" s="266">
        <f t="shared" si="16"/>
        <v>0</v>
      </c>
      <c r="J65" s="266">
        <f t="shared" si="16"/>
        <v>0</v>
      </c>
      <c r="K65" s="266">
        <f t="shared" si="16"/>
        <v>16</v>
      </c>
      <c r="L65" s="266">
        <f t="shared" si="16"/>
        <v>18</v>
      </c>
      <c r="M65" s="266">
        <f t="shared" si="16"/>
        <v>28</v>
      </c>
      <c r="N65" s="266">
        <f t="shared" si="16"/>
        <v>22</v>
      </c>
      <c r="O65" s="266">
        <f t="shared" si="16"/>
        <v>0</v>
      </c>
      <c r="P65" s="266">
        <f t="shared" si="16"/>
        <v>22.666666666666668</v>
      </c>
      <c r="Q65" s="266">
        <f t="shared" si="16"/>
        <v>13.666666666666666</v>
      </c>
      <c r="R65" s="266">
        <f t="shared" si="16"/>
        <v>0</v>
      </c>
      <c r="S65" s="104">
        <f t="shared" si="16"/>
        <v>30</v>
      </c>
      <c r="T65" s="105">
        <f>SUM(G65:S65)</f>
        <v>186.66666666666666</v>
      </c>
      <c r="U65" s="105">
        <f>SUM(U64*2+U63)/3</f>
        <v>12.188596491228068</v>
      </c>
      <c r="V65" s="252"/>
    </row>
    <row r="66" spans="1:22" ht="13.5" customHeight="1" x14ac:dyDescent="0.25">
      <c r="A66" s="493"/>
      <c r="B66" s="495"/>
      <c r="C66" s="495"/>
      <c r="D66" s="496"/>
      <c r="E66" s="335"/>
      <c r="F66" s="509" t="s">
        <v>423</v>
      </c>
      <c r="G66" s="23" t="s">
        <v>1</v>
      </c>
      <c r="H66" s="266">
        <v>14</v>
      </c>
      <c r="I66" s="266"/>
      <c r="J66" s="266"/>
      <c r="K66" s="266">
        <v>14</v>
      </c>
      <c r="L66" s="266">
        <v>11</v>
      </c>
      <c r="M66" s="266">
        <v>12</v>
      </c>
      <c r="N66" s="266">
        <v>9</v>
      </c>
      <c r="O66" s="266"/>
      <c r="P66" s="266">
        <v>15</v>
      </c>
      <c r="Q66" s="266">
        <v>15</v>
      </c>
      <c r="R66" s="266"/>
      <c r="S66" s="105">
        <v>13</v>
      </c>
      <c r="T66" s="105">
        <f>SUM(H66:S66)</f>
        <v>103</v>
      </c>
      <c r="U66" s="105">
        <f>SUM(H66:S66)/8</f>
        <v>12.875</v>
      </c>
      <c r="V66" s="252"/>
    </row>
    <row r="67" spans="1:22" ht="13.5" customHeight="1" x14ac:dyDescent="0.25">
      <c r="A67" s="493"/>
      <c r="B67" s="495"/>
      <c r="C67" s="495"/>
      <c r="D67" s="496"/>
      <c r="E67" s="335"/>
      <c r="F67" s="509"/>
      <c r="G67" s="23" t="s">
        <v>2</v>
      </c>
      <c r="H67" s="266">
        <v>39</v>
      </c>
      <c r="I67" s="266"/>
      <c r="J67" s="266"/>
      <c r="K67" s="266">
        <v>13</v>
      </c>
      <c r="L67" s="266">
        <v>22</v>
      </c>
      <c r="M67" s="266">
        <v>48</v>
      </c>
      <c r="N67" s="266">
        <v>22</v>
      </c>
      <c r="O67" s="266"/>
      <c r="P67" s="266">
        <v>8</v>
      </c>
      <c r="Q67" s="266">
        <v>7</v>
      </c>
      <c r="R67" s="266"/>
      <c r="S67" s="105">
        <v>30</v>
      </c>
      <c r="T67" s="105">
        <f>SUM(H67:S67)</f>
        <v>189</v>
      </c>
      <c r="U67" s="105">
        <f>SUM(H67:S67)/19</f>
        <v>9.9473684210526319</v>
      </c>
      <c r="V67" s="252"/>
    </row>
    <row r="68" spans="1:22" ht="13.5" customHeight="1" x14ac:dyDescent="0.25">
      <c r="A68" s="493"/>
      <c r="B68" s="495"/>
      <c r="C68" s="495"/>
      <c r="D68" s="496"/>
      <c r="E68" s="335"/>
      <c r="F68" s="509"/>
      <c r="G68" s="23" t="s">
        <v>23</v>
      </c>
      <c r="H68" s="266">
        <f t="shared" ref="H68:S68" si="17">+(H67*2+H66)/3</f>
        <v>30.666666666666668</v>
      </c>
      <c r="I68" s="266">
        <f t="shared" si="17"/>
        <v>0</v>
      </c>
      <c r="J68" s="266">
        <f t="shared" si="17"/>
        <v>0</v>
      </c>
      <c r="K68" s="266">
        <f t="shared" si="17"/>
        <v>13.333333333333334</v>
      </c>
      <c r="L68" s="266">
        <f t="shared" si="17"/>
        <v>18.333333333333332</v>
      </c>
      <c r="M68" s="266">
        <f t="shared" si="17"/>
        <v>36</v>
      </c>
      <c r="N68" s="266">
        <f t="shared" si="17"/>
        <v>17.666666666666668</v>
      </c>
      <c r="O68" s="266">
        <f t="shared" si="17"/>
        <v>0</v>
      </c>
      <c r="P68" s="266">
        <f t="shared" si="17"/>
        <v>10.333333333333334</v>
      </c>
      <c r="Q68" s="266">
        <f t="shared" si="17"/>
        <v>9.6666666666666661</v>
      </c>
      <c r="R68" s="266">
        <f t="shared" si="17"/>
        <v>0</v>
      </c>
      <c r="S68" s="104">
        <f t="shared" si="17"/>
        <v>24.333333333333332</v>
      </c>
      <c r="T68" s="105">
        <f>SUM(G68:S68)</f>
        <v>160.33333333333334</v>
      </c>
      <c r="U68" s="105">
        <f>SUM(U67*2+U66)/3</f>
        <v>10.923245614035087</v>
      </c>
      <c r="V68" s="252"/>
    </row>
    <row r="69" spans="1:22" ht="19.5" customHeight="1" thickBot="1" x14ac:dyDescent="0.3">
      <c r="A69" s="493"/>
      <c r="B69" s="495"/>
      <c r="C69" s="495"/>
      <c r="D69" s="496"/>
      <c r="E69" s="335"/>
      <c r="F69" s="323" t="s">
        <v>21</v>
      </c>
      <c r="G69" s="323"/>
      <c r="H69" s="269">
        <f>SUM(H65,H68)/2</f>
        <v>33.5</v>
      </c>
      <c r="I69" s="269"/>
      <c r="J69" s="269"/>
      <c r="K69" s="269">
        <f>SUM(K65,K68)/2</f>
        <v>14.666666666666668</v>
      </c>
      <c r="L69" s="269">
        <f>SUM(L65,L68)/2</f>
        <v>18.166666666666664</v>
      </c>
      <c r="M69" s="269">
        <f>SUM(M65,M68)/2</f>
        <v>32</v>
      </c>
      <c r="N69" s="269">
        <f>SUM(N65,N68)/2</f>
        <v>19.833333333333336</v>
      </c>
      <c r="O69" s="269"/>
      <c r="P69" s="269">
        <f>SUM(P65,P68)/2</f>
        <v>16.5</v>
      </c>
      <c r="Q69" s="269">
        <f>SUM(Q65,Q68)/2</f>
        <v>11.666666666666666</v>
      </c>
      <c r="R69" s="269"/>
      <c r="S69" s="106">
        <f>SUM(S65,S68)/2</f>
        <v>27.166666666666664</v>
      </c>
      <c r="T69" s="106"/>
      <c r="U69" s="106">
        <f>SUM(U65,U68)/2</f>
        <v>11.555921052631579</v>
      </c>
      <c r="V69" s="270"/>
    </row>
    <row r="70" spans="1:22" ht="13.5" customHeight="1" x14ac:dyDescent="0.25">
      <c r="A70" s="492">
        <v>10</v>
      </c>
      <c r="B70" s="494" t="s">
        <v>374</v>
      </c>
      <c r="C70" s="494" t="s">
        <v>375</v>
      </c>
      <c r="D70" s="496" t="s">
        <v>101</v>
      </c>
      <c r="E70" s="335" t="s">
        <v>659</v>
      </c>
      <c r="F70" s="506" t="s">
        <v>422</v>
      </c>
      <c r="G70" s="265" t="s">
        <v>1</v>
      </c>
      <c r="H70" s="266">
        <v>13</v>
      </c>
      <c r="I70" s="266"/>
      <c r="J70" s="266"/>
      <c r="K70" s="266">
        <v>15</v>
      </c>
      <c r="L70" s="266">
        <v>15</v>
      </c>
      <c r="M70" s="266">
        <v>13</v>
      </c>
      <c r="N70" s="266">
        <v>10</v>
      </c>
      <c r="O70" s="266"/>
      <c r="P70" s="266">
        <v>17</v>
      </c>
      <c r="Q70" s="266">
        <v>9</v>
      </c>
      <c r="R70" s="266"/>
      <c r="S70" s="267">
        <v>12</v>
      </c>
      <c r="T70" s="267">
        <f>SUM(H70:S70)</f>
        <v>104</v>
      </c>
      <c r="U70" s="267">
        <f>SUM(H70:S70)/8</f>
        <v>13</v>
      </c>
      <c r="V70" s="268"/>
    </row>
    <row r="71" spans="1:22" ht="13.5" customHeight="1" x14ac:dyDescent="0.25">
      <c r="A71" s="493"/>
      <c r="B71" s="495"/>
      <c r="C71" s="495"/>
      <c r="D71" s="496"/>
      <c r="E71" s="335"/>
      <c r="F71" s="507"/>
      <c r="G71" s="23" t="s">
        <v>2</v>
      </c>
      <c r="H71" s="266">
        <v>41</v>
      </c>
      <c r="I71" s="266"/>
      <c r="J71" s="266"/>
      <c r="K71" s="266">
        <v>18</v>
      </c>
      <c r="L71" s="266">
        <v>26</v>
      </c>
      <c r="M71" s="266">
        <v>40</v>
      </c>
      <c r="N71" s="266">
        <v>24</v>
      </c>
      <c r="O71" s="266"/>
      <c r="P71" s="266">
        <v>22</v>
      </c>
      <c r="Q71" s="266">
        <v>16</v>
      </c>
      <c r="R71" s="266"/>
      <c r="S71" s="105">
        <v>39</v>
      </c>
      <c r="T71" s="105">
        <f>SUM(H71:S71)</f>
        <v>226</v>
      </c>
      <c r="U71" s="105">
        <f>SUM(H71:S71)/19</f>
        <v>11.894736842105264</v>
      </c>
      <c r="V71" s="252"/>
    </row>
    <row r="72" spans="1:22" ht="13.5" customHeight="1" x14ac:dyDescent="0.25">
      <c r="A72" s="493"/>
      <c r="B72" s="495"/>
      <c r="C72" s="495"/>
      <c r="D72" s="496"/>
      <c r="E72" s="335"/>
      <c r="F72" s="508"/>
      <c r="G72" s="23" t="s">
        <v>22</v>
      </c>
      <c r="H72" s="266">
        <f t="shared" ref="H72:S72" si="18">+(H71*2+H70)/3</f>
        <v>31.666666666666668</v>
      </c>
      <c r="I72" s="266">
        <f t="shared" si="18"/>
        <v>0</v>
      </c>
      <c r="J72" s="266">
        <f t="shared" si="18"/>
        <v>0</v>
      </c>
      <c r="K72" s="266">
        <f t="shared" si="18"/>
        <v>17</v>
      </c>
      <c r="L72" s="266">
        <f t="shared" si="18"/>
        <v>22.333333333333332</v>
      </c>
      <c r="M72" s="266">
        <f t="shared" si="18"/>
        <v>31</v>
      </c>
      <c r="N72" s="266">
        <f t="shared" si="18"/>
        <v>19.333333333333332</v>
      </c>
      <c r="O72" s="266">
        <f t="shared" si="18"/>
        <v>0</v>
      </c>
      <c r="P72" s="266">
        <f t="shared" si="18"/>
        <v>20.333333333333332</v>
      </c>
      <c r="Q72" s="266">
        <f t="shared" si="18"/>
        <v>13.666666666666666</v>
      </c>
      <c r="R72" s="266">
        <f t="shared" si="18"/>
        <v>0</v>
      </c>
      <c r="S72" s="104">
        <f t="shared" si="18"/>
        <v>30</v>
      </c>
      <c r="T72" s="105">
        <f>SUM(G72:S72)</f>
        <v>185.33333333333331</v>
      </c>
      <c r="U72" s="105">
        <f>SUM(U71*2+U70)/3</f>
        <v>12.263157894736842</v>
      </c>
      <c r="V72" s="252"/>
    </row>
    <row r="73" spans="1:22" ht="13.5" customHeight="1" x14ac:dyDescent="0.25">
      <c r="A73" s="493"/>
      <c r="B73" s="495"/>
      <c r="C73" s="495"/>
      <c r="D73" s="496"/>
      <c r="E73" s="335"/>
      <c r="F73" s="509" t="s">
        <v>423</v>
      </c>
      <c r="G73" s="23" t="s">
        <v>1</v>
      </c>
      <c r="H73" s="266">
        <v>13</v>
      </c>
      <c r="I73" s="266"/>
      <c r="J73" s="266"/>
      <c r="K73" s="266">
        <v>14</v>
      </c>
      <c r="L73" s="266">
        <v>13</v>
      </c>
      <c r="M73" s="266">
        <v>12</v>
      </c>
      <c r="N73" s="266">
        <v>10</v>
      </c>
      <c r="O73" s="266"/>
      <c r="P73" s="266">
        <v>15</v>
      </c>
      <c r="Q73" s="266">
        <v>15</v>
      </c>
      <c r="R73" s="266"/>
      <c r="S73" s="105">
        <v>14</v>
      </c>
      <c r="T73" s="105">
        <f>SUM(H73:S73)</f>
        <v>106</v>
      </c>
      <c r="U73" s="105">
        <f>SUM(H73:S73)/8</f>
        <v>13.25</v>
      </c>
      <c r="V73" s="252"/>
    </row>
    <row r="74" spans="1:22" ht="13.5" customHeight="1" x14ac:dyDescent="0.25">
      <c r="A74" s="493"/>
      <c r="B74" s="495"/>
      <c r="C74" s="495"/>
      <c r="D74" s="496"/>
      <c r="E74" s="335"/>
      <c r="F74" s="509"/>
      <c r="G74" s="23" t="s">
        <v>2</v>
      </c>
      <c r="H74" s="266">
        <v>39</v>
      </c>
      <c r="I74" s="266"/>
      <c r="J74" s="266"/>
      <c r="K74" s="266">
        <v>11</v>
      </c>
      <c r="L74" s="266">
        <v>28</v>
      </c>
      <c r="M74" s="266">
        <v>44</v>
      </c>
      <c r="N74" s="266">
        <v>22</v>
      </c>
      <c r="O74" s="266"/>
      <c r="P74" s="266">
        <v>16</v>
      </c>
      <c r="Q74" s="266">
        <v>7</v>
      </c>
      <c r="R74" s="266"/>
      <c r="S74" s="105">
        <v>24</v>
      </c>
      <c r="T74" s="105">
        <f>SUM(H74:S74)</f>
        <v>191</v>
      </c>
      <c r="U74" s="105">
        <f>SUM(H74:S74)/19</f>
        <v>10.052631578947368</v>
      </c>
      <c r="V74" s="252"/>
    </row>
    <row r="75" spans="1:22" ht="13.5" customHeight="1" x14ac:dyDescent="0.25">
      <c r="A75" s="493"/>
      <c r="B75" s="495"/>
      <c r="C75" s="495"/>
      <c r="D75" s="496"/>
      <c r="E75" s="335"/>
      <c r="F75" s="509"/>
      <c r="G75" s="23" t="s">
        <v>23</v>
      </c>
      <c r="H75" s="266">
        <f t="shared" ref="H75:S75" si="19">+(H74*2+H73)/3</f>
        <v>30.333333333333332</v>
      </c>
      <c r="I75" s="266">
        <f t="shared" si="19"/>
        <v>0</v>
      </c>
      <c r="J75" s="266">
        <f t="shared" si="19"/>
        <v>0</v>
      </c>
      <c r="K75" s="266">
        <f t="shared" si="19"/>
        <v>12</v>
      </c>
      <c r="L75" s="266">
        <f t="shared" si="19"/>
        <v>23</v>
      </c>
      <c r="M75" s="266">
        <f t="shared" si="19"/>
        <v>33.333333333333336</v>
      </c>
      <c r="N75" s="266">
        <f t="shared" si="19"/>
        <v>18</v>
      </c>
      <c r="O75" s="266">
        <f t="shared" si="19"/>
        <v>0</v>
      </c>
      <c r="P75" s="266">
        <f t="shared" si="19"/>
        <v>15.666666666666666</v>
      </c>
      <c r="Q75" s="266">
        <f t="shared" si="19"/>
        <v>9.6666666666666661</v>
      </c>
      <c r="R75" s="266">
        <f t="shared" si="19"/>
        <v>0</v>
      </c>
      <c r="S75" s="104">
        <f t="shared" si="19"/>
        <v>20.666666666666668</v>
      </c>
      <c r="T75" s="105">
        <f>SUM(G75:S75)</f>
        <v>162.66666666666663</v>
      </c>
      <c r="U75" s="105">
        <f>SUM(U74*2+U73)/3</f>
        <v>11.118421052631581</v>
      </c>
      <c r="V75" s="252"/>
    </row>
    <row r="76" spans="1:22" ht="21.75" customHeight="1" thickBot="1" x14ac:dyDescent="0.3">
      <c r="A76" s="493"/>
      <c r="B76" s="495"/>
      <c r="C76" s="495"/>
      <c r="D76" s="496"/>
      <c r="E76" s="335"/>
      <c r="F76" s="323" t="s">
        <v>21</v>
      </c>
      <c r="G76" s="323"/>
      <c r="H76" s="269">
        <f>SUM(H72,H75)/2</f>
        <v>31</v>
      </c>
      <c r="I76" s="269"/>
      <c r="J76" s="269"/>
      <c r="K76" s="269">
        <f>SUM(K72,K75)/2</f>
        <v>14.5</v>
      </c>
      <c r="L76" s="269">
        <f>SUM(L72,L75)/2</f>
        <v>22.666666666666664</v>
      </c>
      <c r="M76" s="269">
        <f>SUM(M72,M75)/2</f>
        <v>32.166666666666671</v>
      </c>
      <c r="N76" s="269">
        <f>SUM(N72,N75)/2</f>
        <v>18.666666666666664</v>
      </c>
      <c r="O76" s="269"/>
      <c r="P76" s="269">
        <f>SUM(P72,P75)/2</f>
        <v>18</v>
      </c>
      <c r="Q76" s="269">
        <f>SUM(Q72,Q75)/2</f>
        <v>11.666666666666666</v>
      </c>
      <c r="R76" s="269"/>
      <c r="S76" s="106">
        <f>SUM(S72,S75)/2</f>
        <v>25.333333333333336</v>
      </c>
      <c r="T76" s="106"/>
      <c r="U76" s="106">
        <f>SUM(U72,U75)/2</f>
        <v>11.690789473684212</v>
      </c>
      <c r="V76" s="270"/>
    </row>
    <row r="77" spans="1:22" ht="13.5" customHeight="1" x14ac:dyDescent="0.25">
      <c r="A77" s="492">
        <v>11</v>
      </c>
      <c r="B77" s="494" t="s">
        <v>374</v>
      </c>
      <c r="C77" s="494" t="s">
        <v>375</v>
      </c>
      <c r="D77" s="496" t="s">
        <v>102</v>
      </c>
      <c r="E77" s="335" t="s">
        <v>660</v>
      </c>
      <c r="F77" s="506" t="s">
        <v>422</v>
      </c>
      <c r="G77" s="265" t="s">
        <v>1</v>
      </c>
      <c r="H77" s="266">
        <v>13</v>
      </c>
      <c r="I77" s="266"/>
      <c r="J77" s="266"/>
      <c r="K77" s="266">
        <v>10</v>
      </c>
      <c r="L77" s="266">
        <v>15</v>
      </c>
      <c r="M77" s="266">
        <v>9</v>
      </c>
      <c r="N77" s="266">
        <v>8</v>
      </c>
      <c r="O77" s="266"/>
      <c r="P77" s="266">
        <v>11</v>
      </c>
      <c r="Q77" s="266">
        <v>2</v>
      </c>
      <c r="R77" s="266"/>
      <c r="S77" s="267">
        <v>13</v>
      </c>
      <c r="T77" s="267">
        <f>SUM(H77:S77)</f>
        <v>81</v>
      </c>
      <c r="U77" s="267">
        <f>SUM(H77:S77)/8</f>
        <v>10.125</v>
      </c>
      <c r="V77" s="268"/>
    </row>
    <row r="78" spans="1:22" ht="13.5" customHeight="1" x14ac:dyDescent="0.25">
      <c r="A78" s="493"/>
      <c r="B78" s="495"/>
      <c r="C78" s="495"/>
      <c r="D78" s="496"/>
      <c r="E78" s="335"/>
      <c r="F78" s="507"/>
      <c r="G78" s="23" t="s">
        <v>2</v>
      </c>
      <c r="H78" s="266">
        <v>30</v>
      </c>
      <c r="I78" s="266"/>
      <c r="J78" s="266"/>
      <c r="K78" s="266">
        <v>17</v>
      </c>
      <c r="L78" s="266">
        <v>26</v>
      </c>
      <c r="M78" s="266">
        <v>32</v>
      </c>
      <c r="N78" s="266">
        <v>24</v>
      </c>
      <c r="O78" s="266"/>
      <c r="P78" s="266">
        <v>22</v>
      </c>
      <c r="Q78" s="266">
        <v>4</v>
      </c>
      <c r="R78" s="266"/>
      <c r="S78" s="105">
        <v>39</v>
      </c>
      <c r="T78" s="105">
        <f>SUM(H78:S78)</f>
        <v>194</v>
      </c>
      <c r="U78" s="105">
        <f>SUM(H78:S78)/19</f>
        <v>10.210526315789474</v>
      </c>
      <c r="V78" s="252"/>
    </row>
    <row r="79" spans="1:22" ht="13.5" customHeight="1" x14ac:dyDescent="0.25">
      <c r="A79" s="493"/>
      <c r="B79" s="495"/>
      <c r="C79" s="495"/>
      <c r="D79" s="496"/>
      <c r="E79" s="335"/>
      <c r="F79" s="508"/>
      <c r="G79" s="23" t="s">
        <v>22</v>
      </c>
      <c r="H79" s="266">
        <f t="shared" ref="H79:S79" si="20">+(H78*2+H77)/3</f>
        <v>24.333333333333332</v>
      </c>
      <c r="I79" s="266">
        <f t="shared" si="20"/>
        <v>0</v>
      </c>
      <c r="J79" s="266">
        <f t="shared" si="20"/>
        <v>0</v>
      </c>
      <c r="K79" s="266">
        <f t="shared" si="20"/>
        <v>14.666666666666666</v>
      </c>
      <c r="L79" s="266">
        <f t="shared" si="20"/>
        <v>22.333333333333332</v>
      </c>
      <c r="M79" s="266">
        <f t="shared" si="20"/>
        <v>24.333333333333332</v>
      </c>
      <c r="N79" s="266">
        <f t="shared" si="20"/>
        <v>18.666666666666668</v>
      </c>
      <c r="O79" s="266">
        <f t="shared" si="20"/>
        <v>0</v>
      </c>
      <c r="P79" s="266">
        <f t="shared" si="20"/>
        <v>18.333333333333332</v>
      </c>
      <c r="Q79" s="266">
        <f t="shared" si="20"/>
        <v>3.3333333333333335</v>
      </c>
      <c r="R79" s="266">
        <f t="shared" si="20"/>
        <v>0</v>
      </c>
      <c r="S79" s="104">
        <f t="shared" si="20"/>
        <v>30.333333333333332</v>
      </c>
      <c r="T79" s="105">
        <f>SUM(G79:S79)</f>
        <v>156.33333333333331</v>
      </c>
      <c r="U79" s="105">
        <f>SUM(U78*2+U77)/3</f>
        <v>10.182017543859649</v>
      </c>
      <c r="V79" s="252"/>
    </row>
    <row r="80" spans="1:22" ht="13.5" customHeight="1" x14ac:dyDescent="0.25">
      <c r="A80" s="493"/>
      <c r="B80" s="495"/>
      <c r="C80" s="495"/>
      <c r="D80" s="496"/>
      <c r="E80" s="335"/>
      <c r="F80" s="509" t="s">
        <v>423</v>
      </c>
      <c r="G80" s="23" t="s">
        <v>1</v>
      </c>
      <c r="H80" s="266">
        <v>11</v>
      </c>
      <c r="I80" s="266"/>
      <c r="J80" s="266"/>
      <c r="K80" s="266">
        <v>11</v>
      </c>
      <c r="L80" s="266">
        <v>11</v>
      </c>
      <c r="M80" s="266">
        <v>2</v>
      </c>
      <c r="N80" s="266">
        <v>4</v>
      </c>
      <c r="O80" s="266"/>
      <c r="P80" s="266">
        <v>12</v>
      </c>
      <c r="Q80" s="266">
        <v>5</v>
      </c>
      <c r="R80" s="266"/>
      <c r="S80" s="105">
        <v>10</v>
      </c>
      <c r="T80" s="105">
        <f>SUM(H80:S80)</f>
        <v>66</v>
      </c>
      <c r="U80" s="105">
        <f>SUM(H80:S80)/8</f>
        <v>8.25</v>
      </c>
      <c r="V80" s="252"/>
    </row>
    <row r="81" spans="1:22" ht="13.5" customHeight="1" x14ac:dyDescent="0.25">
      <c r="A81" s="493"/>
      <c r="B81" s="495"/>
      <c r="C81" s="495"/>
      <c r="D81" s="496"/>
      <c r="E81" s="335"/>
      <c r="F81" s="509"/>
      <c r="G81" s="23" t="s">
        <v>2</v>
      </c>
      <c r="H81" s="266">
        <v>30</v>
      </c>
      <c r="I81" s="266"/>
      <c r="J81" s="266"/>
      <c r="K81" s="266">
        <v>13</v>
      </c>
      <c r="L81" s="266">
        <v>20</v>
      </c>
      <c r="M81" s="266">
        <v>36</v>
      </c>
      <c r="N81" s="266">
        <v>12</v>
      </c>
      <c r="O81" s="266"/>
      <c r="P81" s="266">
        <v>10</v>
      </c>
      <c r="Q81" s="266">
        <v>5</v>
      </c>
      <c r="R81" s="266"/>
      <c r="S81" s="105">
        <v>33</v>
      </c>
      <c r="T81" s="105">
        <f>SUM(H81:S81)</f>
        <v>159</v>
      </c>
      <c r="U81" s="105">
        <f>SUM(H81:S81)/19</f>
        <v>8.3684210526315788</v>
      </c>
      <c r="V81" s="252"/>
    </row>
    <row r="82" spans="1:22" ht="13.5" customHeight="1" x14ac:dyDescent="0.25">
      <c r="A82" s="493"/>
      <c r="B82" s="495"/>
      <c r="C82" s="495"/>
      <c r="D82" s="496"/>
      <c r="E82" s="335"/>
      <c r="F82" s="509"/>
      <c r="G82" s="23" t="s">
        <v>23</v>
      </c>
      <c r="H82" s="266">
        <f t="shared" ref="H82:S82" si="21">+(H81*2+H80)/3</f>
        <v>23.666666666666668</v>
      </c>
      <c r="I82" s="266">
        <f t="shared" si="21"/>
        <v>0</v>
      </c>
      <c r="J82" s="266">
        <f t="shared" si="21"/>
        <v>0</v>
      </c>
      <c r="K82" s="266">
        <f t="shared" si="21"/>
        <v>12.333333333333334</v>
      </c>
      <c r="L82" s="266">
        <f t="shared" si="21"/>
        <v>17</v>
      </c>
      <c r="M82" s="266">
        <f t="shared" si="21"/>
        <v>24.666666666666668</v>
      </c>
      <c r="N82" s="266">
        <f t="shared" si="21"/>
        <v>9.3333333333333339</v>
      </c>
      <c r="O82" s="266">
        <f t="shared" si="21"/>
        <v>0</v>
      </c>
      <c r="P82" s="266">
        <f t="shared" si="21"/>
        <v>10.666666666666666</v>
      </c>
      <c r="Q82" s="266">
        <f t="shared" si="21"/>
        <v>5</v>
      </c>
      <c r="R82" s="266">
        <f t="shared" si="21"/>
        <v>0</v>
      </c>
      <c r="S82" s="104">
        <f t="shared" si="21"/>
        <v>25.333333333333332</v>
      </c>
      <c r="T82" s="105">
        <f>SUM(G82:S82)</f>
        <v>128</v>
      </c>
      <c r="U82" s="105">
        <f>SUM(U81*2+U80)/3</f>
        <v>8.3289473684210531</v>
      </c>
      <c r="V82" s="252"/>
    </row>
    <row r="83" spans="1:22" ht="21" customHeight="1" thickBot="1" x14ac:dyDescent="0.3">
      <c r="A83" s="493"/>
      <c r="B83" s="495"/>
      <c r="C83" s="495"/>
      <c r="D83" s="496"/>
      <c r="E83" s="335"/>
      <c r="F83" s="323" t="s">
        <v>21</v>
      </c>
      <c r="G83" s="323"/>
      <c r="H83" s="269">
        <f>SUM(H79,H82)/2</f>
        <v>24</v>
      </c>
      <c r="I83" s="269"/>
      <c r="J83" s="269"/>
      <c r="K83" s="269">
        <f>SUM(K79,K82)/2</f>
        <v>13.5</v>
      </c>
      <c r="L83" s="269">
        <f>SUM(L79,L82)/2</f>
        <v>19.666666666666664</v>
      </c>
      <c r="M83" s="269">
        <f>SUM(M79,M82)/2</f>
        <v>24.5</v>
      </c>
      <c r="N83" s="269">
        <f>SUM(N79,N82)/2</f>
        <v>14</v>
      </c>
      <c r="O83" s="269"/>
      <c r="P83" s="269">
        <f>SUM(P79,P82)/2</f>
        <v>14.5</v>
      </c>
      <c r="Q83" s="269">
        <f>SUM(Q79,Q82)/2</f>
        <v>4.166666666666667</v>
      </c>
      <c r="R83" s="269"/>
      <c r="S83" s="106">
        <f>SUM(S79,S82)/2</f>
        <v>27.833333333333332</v>
      </c>
      <c r="T83" s="106"/>
      <c r="U83" s="106">
        <f>SUM(U79,U82)/2</f>
        <v>9.255482456140351</v>
      </c>
      <c r="V83" s="270"/>
    </row>
    <row r="84" spans="1:22" ht="13.5" customHeight="1" x14ac:dyDescent="0.25">
      <c r="A84" s="492">
        <v>12</v>
      </c>
      <c r="B84" s="494" t="s">
        <v>374</v>
      </c>
      <c r="C84" s="494" t="s">
        <v>375</v>
      </c>
      <c r="D84" s="496" t="s">
        <v>103</v>
      </c>
      <c r="E84" s="335" t="s">
        <v>661</v>
      </c>
      <c r="F84" s="506" t="s">
        <v>422</v>
      </c>
      <c r="G84" s="265" t="s">
        <v>1</v>
      </c>
      <c r="H84" s="266">
        <v>13</v>
      </c>
      <c r="I84" s="266"/>
      <c r="J84" s="266"/>
      <c r="K84" s="266">
        <v>13</v>
      </c>
      <c r="L84" s="266">
        <v>13</v>
      </c>
      <c r="M84" s="266">
        <v>12</v>
      </c>
      <c r="N84" s="266">
        <v>11</v>
      </c>
      <c r="O84" s="266"/>
      <c r="P84" s="266">
        <v>12</v>
      </c>
      <c r="Q84" s="266">
        <v>2</v>
      </c>
      <c r="R84" s="266"/>
      <c r="S84" s="267">
        <v>12</v>
      </c>
      <c r="T84" s="267">
        <f>SUM(H84:S84)</f>
        <v>88</v>
      </c>
      <c r="U84" s="267">
        <f>SUM(H84:S84)/8</f>
        <v>11</v>
      </c>
      <c r="V84" s="268"/>
    </row>
    <row r="85" spans="1:22" ht="13.5" customHeight="1" x14ac:dyDescent="0.25">
      <c r="A85" s="493"/>
      <c r="B85" s="495"/>
      <c r="C85" s="495"/>
      <c r="D85" s="496"/>
      <c r="E85" s="335"/>
      <c r="F85" s="507"/>
      <c r="G85" s="23" t="s">
        <v>2</v>
      </c>
      <c r="H85" s="266">
        <v>30</v>
      </c>
      <c r="I85" s="266"/>
      <c r="J85" s="266"/>
      <c r="K85" s="266">
        <v>17</v>
      </c>
      <c r="L85" s="266">
        <v>10</v>
      </c>
      <c r="M85" s="266">
        <v>48</v>
      </c>
      <c r="N85" s="266">
        <v>24</v>
      </c>
      <c r="O85" s="266"/>
      <c r="P85" s="266">
        <v>24</v>
      </c>
      <c r="Q85" s="266">
        <v>12</v>
      </c>
      <c r="R85" s="266"/>
      <c r="S85" s="105">
        <v>39</v>
      </c>
      <c r="T85" s="105">
        <f>SUM(H85:S85)</f>
        <v>204</v>
      </c>
      <c r="U85" s="105">
        <f>SUM(H85:S85)/19</f>
        <v>10.736842105263158</v>
      </c>
      <c r="V85" s="252"/>
    </row>
    <row r="86" spans="1:22" ht="13.5" customHeight="1" x14ac:dyDescent="0.25">
      <c r="A86" s="493"/>
      <c r="B86" s="495"/>
      <c r="C86" s="495"/>
      <c r="D86" s="496"/>
      <c r="E86" s="335"/>
      <c r="F86" s="508"/>
      <c r="G86" s="23" t="s">
        <v>22</v>
      </c>
      <c r="H86" s="266">
        <f t="shared" ref="H86:S86" si="22">+(H85*2+H84)/3</f>
        <v>24.333333333333332</v>
      </c>
      <c r="I86" s="266">
        <f t="shared" si="22"/>
        <v>0</v>
      </c>
      <c r="J86" s="266">
        <f t="shared" si="22"/>
        <v>0</v>
      </c>
      <c r="K86" s="266">
        <f t="shared" si="22"/>
        <v>15.666666666666666</v>
      </c>
      <c r="L86" s="266">
        <f t="shared" si="22"/>
        <v>11</v>
      </c>
      <c r="M86" s="266">
        <f t="shared" si="22"/>
        <v>36</v>
      </c>
      <c r="N86" s="266">
        <f t="shared" si="22"/>
        <v>19.666666666666668</v>
      </c>
      <c r="O86" s="266">
        <f t="shared" si="22"/>
        <v>0</v>
      </c>
      <c r="P86" s="266">
        <f t="shared" si="22"/>
        <v>20</v>
      </c>
      <c r="Q86" s="266">
        <f t="shared" si="22"/>
        <v>8.6666666666666661</v>
      </c>
      <c r="R86" s="266">
        <f t="shared" si="22"/>
        <v>0</v>
      </c>
      <c r="S86" s="104">
        <f t="shared" si="22"/>
        <v>30</v>
      </c>
      <c r="T86" s="105">
        <f>SUM(G86:S86)</f>
        <v>165.33333333333334</v>
      </c>
      <c r="U86" s="105">
        <f>SUM(U85*2+U84)/3</f>
        <v>10.824561403508772</v>
      </c>
      <c r="V86" s="252"/>
    </row>
    <row r="87" spans="1:22" ht="13.5" customHeight="1" x14ac:dyDescent="0.25">
      <c r="A87" s="493"/>
      <c r="B87" s="495"/>
      <c r="C87" s="495"/>
      <c r="D87" s="496"/>
      <c r="E87" s="335"/>
      <c r="F87" s="509" t="s">
        <v>423</v>
      </c>
      <c r="G87" s="23" t="s">
        <v>1</v>
      </c>
      <c r="H87" s="266">
        <v>12</v>
      </c>
      <c r="I87" s="266"/>
      <c r="J87" s="266"/>
      <c r="K87" s="266">
        <v>12</v>
      </c>
      <c r="L87" s="266">
        <v>13</v>
      </c>
      <c r="M87" s="266">
        <v>10</v>
      </c>
      <c r="N87" s="266">
        <v>10</v>
      </c>
      <c r="O87" s="266"/>
      <c r="P87" s="266">
        <v>12</v>
      </c>
      <c r="Q87" s="266">
        <v>5</v>
      </c>
      <c r="R87" s="266"/>
      <c r="S87" s="105">
        <v>11</v>
      </c>
      <c r="T87" s="105">
        <f>SUM(H87:S87)</f>
        <v>85</v>
      </c>
      <c r="U87" s="105">
        <f>SUM(H87:S87)/8</f>
        <v>10.625</v>
      </c>
      <c r="V87" s="252"/>
    </row>
    <row r="88" spans="1:22" ht="13.5" customHeight="1" x14ac:dyDescent="0.25">
      <c r="A88" s="493"/>
      <c r="B88" s="495"/>
      <c r="C88" s="495"/>
      <c r="D88" s="496"/>
      <c r="E88" s="335"/>
      <c r="F88" s="509"/>
      <c r="G88" s="23" t="s">
        <v>2</v>
      </c>
      <c r="H88" s="266">
        <v>30</v>
      </c>
      <c r="I88" s="266"/>
      <c r="J88" s="266"/>
      <c r="K88" s="266">
        <v>13</v>
      </c>
      <c r="L88" s="266">
        <v>28</v>
      </c>
      <c r="M88" s="266">
        <v>40</v>
      </c>
      <c r="N88" s="266">
        <v>26</v>
      </c>
      <c r="O88" s="266"/>
      <c r="P88" s="266">
        <v>22</v>
      </c>
      <c r="Q88" s="266">
        <v>5</v>
      </c>
      <c r="R88" s="266"/>
      <c r="S88" s="105">
        <v>27</v>
      </c>
      <c r="T88" s="105">
        <f>SUM(H88:S88)</f>
        <v>191</v>
      </c>
      <c r="U88" s="105">
        <f>SUM(H88:S88)/19</f>
        <v>10.052631578947368</v>
      </c>
      <c r="V88" s="252"/>
    </row>
    <row r="89" spans="1:22" ht="13.5" customHeight="1" x14ac:dyDescent="0.25">
      <c r="A89" s="493"/>
      <c r="B89" s="495"/>
      <c r="C89" s="495"/>
      <c r="D89" s="496"/>
      <c r="E89" s="335"/>
      <c r="F89" s="509"/>
      <c r="G89" s="23" t="s">
        <v>23</v>
      </c>
      <c r="H89" s="266">
        <f t="shared" ref="H89:S89" si="23">+(H88*2+H87)/3</f>
        <v>24</v>
      </c>
      <c r="I89" s="266">
        <f t="shared" si="23"/>
        <v>0</v>
      </c>
      <c r="J89" s="266">
        <f t="shared" si="23"/>
        <v>0</v>
      </c>
      <c r="K89" s="266">
        <f t="shared" si="23"/>
        <v>12.666666666666666</v>
      </c>
      <c r="L89" s="266">
        <f t="shared" si="23"/>
        <v>23</v>
      </c>
      <c r="M89" s="266">
        <f t="shared" si="23"/>
        <v>30</v>
      </c>
      <c r="N89" s="266">
        <f t="shared" si="23"/>
        <v>20.666666666666668</v>
      </c>
      <c r="O89" s="266">
        <f t="shared" si="23"/>
        <v>0</v>
      </c>
      <c r="P89" s="266">
        <f t="shared" si="23"/>
        <v>18.666666666666668</v>
      </c>
      <c r="Q89" s="266">
        <f t="shared" si="23"/>
        <v>5</v>
      </c>
      <c r="R89" s="266">
        <f t="shared" si="23"/>
        <v>0</v>
      </c>
      <c r="S89" s="104">
        <f t="shared" si="23"/>
        <v>21.666666666666668</v>
      </c>
      <c r="T89" s="105">
        <f>SUM(G89:S89)</f>
        <v>155.66666666666666</v>
      </c>
      <c r="U89" s="105">
        <f>SUM(U88*2+U87)/3</f>
        <v>10.243421052631579</v>
      </c>
      <c r="V89" s="252"/>
    </row>
    <row r="90" spans="1:22" ht="21.75" customHeight="1" thickBot="1" x14ac:dyDescent="0.3">
      <c r="A90" s="493"/>
      <c r="B90" s="495"/>
      <c r="C90" s="495"/>
      <c r="D90" s="496"/>
      <c r="E90" s="335"/>
      <c r="F90" s="323" t="s">
        <v>21</v>
      </c>
      <c r="G90" s="323"/>
      <c r="H90" s="269">
        <f>SUM(H86,H89)/2</f>
        <v>24.166666666666664</v>
      </c>
      <c r="I90" s="269"/>
      <c r="J90" s="269"/>
      <c r="K90" s="269">
        <f>SUM(K86,K89)/2</f>
        <v>14.166666666666666</v>
      </c>
      <c r="L90" s="269">
        <f>SUM(L86,L89)/2</f>
        <v>17</v>
      </c>
      <c r="M90" s="269">
        <f>SUM(M86,M89)/2</f>
        <v>33</v>
      </c>
      <c r="N90" s="269">
        <f>SUM(N86,N89)/2</f>
        <v>20.166666666666668</v>
      </c>
      <c r="O90" s="269"/>
      <c r="P90" s="269">
        <f>SUM(P86,P89)/2</f>
        <v>19.333333333333336</v>
      </c>
      <c r="Q90" s="269">
        <f>SUM(Q86,Q89)/2</f>
        <v>6.833333333333333</v>
      </c>
      <c r="R90" s="269"/>
      <c r="S90" s="106">
        <f>SUM(S86,S89)/2</f>
        <v>25.833333333333336</v>
      </c>
      <c r="T90" s="106"/>
      <c r="U90" s="106">
        <f>SUM(U86,U89)/2</f>
        <v>10.533991228070175</v>
      </c>
      <c r="V90" s="270"/>
    </row>
    <row r="91" spans="1:22" ht="13.5" customHeight="1" x14ac:dyDescent="0.25">
      <c r="A91" s="492">
        <v>13</v>
      </c>
      <c r="B91" s="494" t="s">
        <v>374</v>
      </c>
      <c r="C91" s="494" t="s">
        <v>375</v>
      </c>
      <c r="D91" s="496" t="s">
        <v>104</v>
      </c>
      <c r="E91" s="335" t="s">
        <v>662</v>
      </c>
      <c r="F91" s="506" t="s">
        <v>422</v>
      </c>
      <c r="G91" s="265" t="s">
        <v>1</v>
      </c>
      <c r="H91" s="266">
        <v>16</v>
      </c>
      <c r="I91" s="266"/>
      <c r="J91" s="266"/>
      <c r="K91" s="266">
        <v>15</v>
      </c>
      <c r="L91" s="266">
        <v>16</v>
      </c>
      <c r="M91" s="266">
        <v>14</v>
      </c>
      <c r="N91" s="266">
        <v>17</v>
      </c>
      <c r="O91" s="266"/>
      <c r="P91" s="266">
        <v>18</v>
      </c>
      <c r="Q91" s="266">
        <v>11</v>
      </c>
      <c r="R91" s="266"/>
      <c r="S91" s="267">
        <v>13</v>
      </c>
      <c r="T91" s="267">
        <f>SUM(H91:S91)</f>
        <v>120</v>
      </c>
      <c r="U91" s="267">
        <f>SUM(H91:S91)/8</f>
        <v>15</v>
      </c>
      <c r="V91" s="268"/>
    </row>
    <row r="92" spans="1:22" ht="13.5" customHeight="1" x14ac:dyDescent="0.25">
      <c r="A92" s="493"/>
      <c r="B92" s="495"/>
      <c r="C92" s="495"/>
      <c r="D92" s="496"/>
      <c r="E92" s="335"/>
      <c r="F92" s="507"/>
      <c r="G92" s="23" t="s">
        <v>2</v>
      </c>
      <c r="H92" s="266">
        <v>45</v>
      </c>
      <c r="I92" s="266"/>
      <c r="J92" s="266"/>
      <c r="K92" s="266">
        <v>18</v>
      </c>
      <c r="L92" s="266">
        <v>32</v>
      </c>
      <c r="M92" s="266">
        <v>48</v>
      </c>
      <c r="N92" s="266">
        <v>36</v>
      </c>
      <c r="O92" s="266"/>
      <c r="P92" s="266">
        <v>34</v>
      </c>
      <c r="Q92" s="266">
        <v>12</v>
      </c>
      <c r="R92" s="266"/>
      <c r="S92" s="105">
        <v>39</v>
      </c>
      <c r="T92" s="105">
        <f>SUM(H92:S92)</f>
        <v>264</v>
      </c>
      <c r="U92" s="105">
        <f>SUM(H92:S92)/19</f>
        <v>13.894736842105264</v>
      </c>
      <c r="V92" s="252"/>
    </row>
    <row r="93" spans="1:22" ht="13.5" customHeight="1" x14ac:dyDescent="0.25">
      <c r="A93" s="493"/>
      <c r="B93" s="495"/>
      <c r="C93" s="495"/>
      <c r="D93" s="496"/>
      <c r="E93" s="335"/>
      <c r="F93" s="508"/>
      <c r="G93" s="23" t="s">
        <v>22</v>
      </c>
      <c r="H93" s="266">
        <f t="shared" ref="H93:S93" si="24">+(H92*2+H91)/3</f>
        <v>35.333333333333336</v>
      </c>
      <c r="I93" s="266">
        <f t="shared" si="24"/>
        <v>0</v>
      </c>
      <c r="J93" s="266">
        <f t="shared" si="24"/>
        <v>0</v>
      </c>
      <c r="K93" s="266">
        <f t="shared" si="24"/>
        <v>17</v>
      </c>
      <c r="L93" s="266">
        <f t="shared" si="24"/>
        <v>26.666666666666668</v>
      </c>
      <c r="M93" s="266">
        <f t="shared" si="24"/>
        <v>36.666666666666664</v>
      </c>
      <c r="N93" s="266">
        <f t="shared" si="24"/>
        <v>29.666666666666668</v>
      </c>
      <c r="O93" s="266">
        <f t="shared" si="24"/>
        <v>0</v>
      </c>
      <c r="P93" s="266">
        <f t="shared" si="24"/>
        <v>28.666666666666668</v>
      </c>
      <c r="Q93" s="266">
        <f t="shared" si="24"/>
        <v>11.666666666666666</v>
      </c>
      <c r="R93" s="266">
        <f t="shared" si="24"/>
        <v>0</v>
      </c>
      <c r="S93" s="104">
        <f t="shared" si="24"/>
        <v>30.333333333333332</v>
      </c>
      <c r="T93" s="105">
        <f>SUM(G93:S93)</f>
        <v>215.99999999999997</v>
      </c>
      <c r="U93" s="105">
        <f>SUM(U92*2+U91)/3</f>
        <v>14.263157894736842</v>
      </c>
      <c r="V93" s="252"/>
    </row>
    <row r="94" spans="1:22" ht="13.5" customHeight="1" x14ac:dyDescent="0.25">
      <c r="A94" s="493"/>
      <c r="B94" s="495"/>
      <c r="C94" s="495"/>
      <c r="D94" s="496"/>
      <c r="E94" s="335"/>
      <c r="F94" s="509" t="s">
        <v>423</v>
      </c>
      <c r="G94" s="23" t="s">
        <v>1</v>
      </c>
      <c r="H94" s="266">
        <v>15</v>
      </c>
      <c r="I94" s="266"/>
      <c r="J94" s="266"/>
      <c r="K94" s="266">
        <v>15</v>
      </c>
      <c r="L94" s="266">
        <v>11</v>
      </c>
      <c r="M94" s="266">
        <v>12</v>
      </c>
      <c r="N94" s="266">
        <v>15</v>
      </c>
      <c r="O94" s="266"/>
      <c r="P94" s="266">
        <v>17</v>
      </c>
      <c r="Q94" s="266">
        <v>15</v>
      </c>
      <c r="R94" s="266"/>
      <c r="S94" s="105">
        <v>10</v>
      </c>
      <c r="T94" s="105">
        <f>SUM(H94:S94)</f>
        <v>110</v>
      </c>
      <c r="U94" s="105">
        <f>SUM(H94:S94)/8</f>
        <v>13.75</v>
      </c>
      <c r="V94" s="252"/>
    </row>
    <row r="95" spans="1:22" ht="13.5" customHeight="1" x14ac:dyDescent="0.25">
      <c r="A95" s="493"/>
      <c r="B95" s="495"/>
      <c r="C95" s="495"/>
      <c r="D95" s="496"/>
      <c r="E95" s="335"/>
      <c r="F95" s="509"/>
      <c r="G95" s="23" t="s">
        <v>2</v>
      </c>
      <c r="H95" s="266">
        <v>54</v>
      </c>
      <c r="I95" s="266"/>
      <c r="J95" s="266"/>
      <c r="K95" s="266">
        <v>13</v>
      </c>
      <c r="L95" s="266">
        <v>22</v>
      </c>
      <c r="M95" s="266">
        <v>44</v>
      </c>
      <c r="N95" s="266">
        <v>30</v>
      </c>
      <c r="O95" s="266"/>
      <c r="P95" s="266">
        <v>22</v>
      </c>
      <c r="Q95" s="266">
        <v>10</v>
      </c>
      <c r="R95" s="266"/>
      <c r="S95" s="105">
        <v>24</v>
      </c>
      <c r="T95" s="105">
        <f>SUM(H95:S95)</f>
        <v>219</v>
      </c>
      <c r="U95" s="105">
        <f>SUM(H95:S95)/19</f>
        <v>11.526315789473685</v>
      </c>
      <c r="V95" s="252"/>
    </row>
    <row r="96" spans="1:22" ht="13.5" customHeight="1" x14ac:dyDescent="0.25">
      <c r="A96" s="493"/>
      <c r="B96" s="495"/>
      <c r="C96" s="495"/>
      <c r="D96" s="496"/>
      <c r="E96" s="335"/>
      <c r="F96" s="509"/>
      <c r="G96" s="23" t="s">
        <v>23</v>
      </c>
      <c r="H96" s="266">
        <f t="shared" ref="H96:S96" si="25">+(H95*2+H94)/3</f>
        <v>41</v>
      </c>
      <c r="I96" s="266">
        <f t="shared" si="25"/>
        <v>0</v>
      </c>
      <c r="J96" s="266">
        <f t="shared" si="25"/>
        <v>0</v>
      </c>
      <c r="K96" s="266">
        <f t="shared" si="25"/>
        <v>13.666666666666666</v>
      </c>
      <c r="L96" s="266">
        <f t="shared" si="25"/>
        <v>18.333333333333332</v>
      </c>
      <c r="M96" s="266">
        <f t="shared" si="25"/>
        <v>33.333333333333336</v>
      </c>
      <c r="N96" s="266">
        <f t="shared" si="25"/>
        <v>25</v>
      </c>
      <c r="O96" s="266">
        <f t="shared" si="25"/>
        <v>0</v>
      </c>
      <c r="P96" s="266">
        <f t="shared" si="25"/>
        <v>20.333333333333332</v>
      </c>
      <c r="Q96" s="266">
        <f t="shared" si="25"/>
        <v>11.666666666666666</v>
      </c>
      <c r="R96" s="266">
        <f t="shared" si="25"/>
        <v>0</v>
      </c>
      <c r="S96" s="104">
        <f t="shared" si="25"/>
        <v>19.333333333333332</v>
      </c>
      <c r="T96" s="105">
        <f>SUM(G96:S96)</f>
        <v>182.66666666666669</v>
      </c>
      <c r="U96" s="105">
        <f>SUM(U95*2+U94)/3</f>
        <v>12.267543859649123</v>
      </c>
      <c r="V96" s="252"/>
    </row>
    <row r="97" spans="1:22" ht="22.5" customHeight="1" thickBot="1" x14ac:dyDescent="0.3">
      <c r="A97" s="493"/>
      <c r="B97" s="495"/>
      <c r="C97" s="495"/>
      <c r="D97" s="496"/>
      <c r="E97" s="335"/>
      <c r="F97" s="323" t="s">
        <v>21</v>
      </c>
      <c r="G97" s="323"/>
      <c r="H97" s="269">
        <f>SUM(H93,H96)/2</f>
        <v>38.166666666666671</v>
      </c>
      <c r="I97" s="269"/>
      <c r="J97" s="269"/>
      <c r="K97" s="269">
        <f>SUM(K93,K96)/2</f>
        <v>15.333333333333332</v>
      </c>
      <c r="L97" s="269">
        <f>SUM(L93,L96)/2</f>
        <v>22.5</v>
      </c>
      <c r="M97" s="269">
        <f>SUM(M93,M96)/2</f>
        <v>35</v>
      </c>
      <c r="N97" s="269">
        <f>SUM(N93,N96)/2</f>
        <v>27.333333333333336</v>
      </c>
      <c r="O97" s="269"/>
      <c r="P97" s="269">
        <f>SUM(P93,P96)/2</f>
        <v>24.5</v>
      </c>
      <c r="Q97" s="269">
        <f>SUM(Q93,Q96)/2</f>
        <v>11.666666666666666</v>
      </c>
      <c r="R97" s="269"/>
      <c r="S97" s="106">
        <f>SUM(S93,S96)/2</f>
        <v>24.833333333333332</v>
      </c>
      <c r="T97" s="106"/>
      <c r="U97" s="106">
        <f>SUM(U93,U96)/2</f>
        <v>13.265350877192983</v>
      </c>
      <c r="V97" s="270"/>
    </row>
    <row r="98" spans="1:22" ht="13.5" customHeight="1" x14ac:dyDescent="0.25">
      <c r="A98" s="492">
        <v>14</v>
      </c>
      <c r="B98" s="494" t="s">
        <v>374</v>
      </c>
      <c r="C98" s="494" t="s">
        <v>375</v>
      </c>
      <c r="D98" s="496" t="s">
        <v>105</v>
      </c>
      <c r="E98" s="335" t="s">
        <v>663</v>
      </c>
      <c r="F98" s="506" t="s">
        <v>422</v>
      </c>
      <c r="G98" s="265" t="s">
        <v>1</v>
      </c>
      <c r="H98" s="266">
        <v>11</v>
      </c>
      <c r="I98" s="266"/>
      <c r="J98" s="266"/>
      <c r="K98" s="266">
        <v>14</v>
      </c>
      <c r="L98" s="266">
        <v>15</v>
      </c>
      <c r="M98" s="266">
        <v>13</v>
      </c>
      <c r="N98" s="266">
        <v>9</v>
      </c>
      <c r="O98" s="266"/>
      <c r="P98" s="266">
        <v>11</v>
      </c>
      <c r="Q98" s="266">
        <v>11</v>
      </c>
      <c r="R98" s="266"/>
      <c r="S98" s="267">
        <v>10</v>
      </c>
      <c r="T98" s="267">
        <f>SUM(H98:S98)</f>
        <v>94</v>
      </c>
      <c r="U98" s="267">
        <f>SUM(H98:S98)/8</f>
        <v>11.75</v>
      </c>
      <c r="V98" s="268"/>
    </row>
    <row r="99" spans="1:22" ht="13.5" customHeight="1" x14ac:dyDescent="0.25">
      <c r="A99" s="493"/>
      <c r="B99" s="495"/>
      <c r="C99" s="495"/>
      <c r="D99" s="496"/>
      <c r="E99" s="335"/>
      <c r="F99" s="507"/>
      <c r="G99" s="23" t="s">
        <v>2</v>
      </c>
      <c r="H99" s="266">
        <v>53</v>
      </c>
      <c r="I99" s="266"/>
      <c r="J99" s="266"/>
      <c r="K99" s="266">
        <v>17</v>
      </c>
      <c r="L99" s="266">
        <v>30</v>
      </c>
      <c r="M99" s="266">
        <v>44</v>
      </c>
      <c r="N99" s="266">
        <v>26</v>
      </c>
      <c r="O99" s="266"/>
      <c r="P99" s="266">
        <v>28</v>
      </c>
      <c r="Q99" s="266">
        <v>18</v>
      </c>
      <c r="R99" s="266"/>
      <c r="S99" s="105">
        <v>33</v>
      </c>
      <c r="T99" s="105">
        <f>SUM(H99:S99)</f>
        <v>249</v>
      </c>
      <c r="U99" s="105">
        <f>SUM(H99:S99)/19</f>
        <v>13.105263157894736</v>
      </c>
      <c r="V99" s="252"/>
    </row>
    <row r="100" spans="1:22" ht="13.5" customHeight="1" x14ac:dyDescent="0.25">
      <c r="A100" s="493"/>
      <c r="B100" s="495"/>
      <c r="C100" s="495"/>
      <c r="D100" s="496"/>
      <c r="E100" s="335"/>
      <c r="F100" s="508"/>
      <c r="G100" s="23" t="s">
        <v>22</v>
      </c>
      <c r="H100" s="266">
        <f t="shared" ref="H100:S100" si="26">+(H99*2+H98)/3</f>
        <v>39</v>
      </c>
      <c r="I100" s="266">
        <f t="shared" si="26"/>
        <v>0</v>
      </c>
      <c r="J100" s="266">
        <f t="shared" si="26"/>
        <v>0</v>
      </c>
      <c r="K100" s="266">
        <f t="shared" si="26"/>
        <v>16</v>
      </c>
      <c r="L100" s="266">
        <f t="shared" si="26"/>
        <v>25</v>
      </c>
      <c r="M100" s="266">
        <f t="shared" si="26"/>
        <v>33.666666666666664</v>
      </c>
      <c r="N100" s="266">
        <f t="shared" si="26"/>
        <v>20.333333333333332</v>
      </c>
      <c r="O100" s="266">
        <f t="shared" si="26"/>
        <v>0</v>
      </c>
      <c r="P100" s="266">
        <f t="shared" si="26"/>
        <v>22.333333333333332</v>
      </c>
      <c r="Q100" s="266">
        <f t="shared" si="26"/>
        <v>15.666666666666666</v>
      </c>
      <c r="R100" s="266">
        <f t="shared" si="26"/>
        <v>0</v>
      </c>
      <c r="S100" s="104">
        <f t="shared" si="26"/>
        <v>25.333333333333332</v>
      </c>
      <c r="T100" s="105">
        <f>SUM(G100:S100)</f>
        <v>197.33333333333334</v>
      </c>
      <c r="U100" s="105">
        <f>SUM(U99*2+U98)/3</f>
        <v>12.653508771929824</v>
      </c>
      <c r="V100" s="252"/>
    </row>
    <row r="101" spans="1:22" ht="13.5" customHeight="1" x14ac:dyDescent="0.25">
      <c r="A101" s="493"/>
      <c r="B101" s="495"/>
      <c r="C101" s="495"/>
      <c r="D101" s="496"/>
      <c r="E101" s="335"/>
      <c r="F101" s="509" t="s">
        <v>423</v>
      </c>
      <c r="G101" s="23" t="s">
        <v>1</v>
      </c>
      <c r="H101" s="266">
        <v>2</v>
      </c>
      <c r="I101" s="266"/>
      <c r="J101" s="266"/>
      <c r="K101" s="266">
        <v>15</v>
      </c>
      <c r="L101" s="266">
        <v>9</v>
      </c>
      <c r="M101" s="266">
        <v>2</v>
      </c>
      <c r="N101" s="266">
        <v>4</v>
      </c>
      <c r="O101" s="266"/>
      <c r="P101" s="266">
        <v>16</v>
      </c>
      <c r="Q101" s="266">
        <v>5</v>
      </c>
      <c r="R101" s="266"/>
      <c r="S101" s="105">
        <v>12</v>
      </c>
      <c r="T101" s="105">
        <f>SUM(H101:S101)</f>
        <v>65</v>
      </c>
      <c r="U101" s="105">
        <f>SUM(H101:S101)/8</f>
        <v>8.125</v>
      </c>
      <c r="V101" s="252"/>
    </row>
    <row r="102" spans="1:22" ht="13.5" customHeight="1" x14ac:dyDescent="0.25">
      <c r="A102" s="493"/>
      <c r="B102" s="495"/>
      <c r="C102" s="495"/>
      <c r="D102" s="496"/>
      <c r="E102" s="335"/>
      <c r="F102" s="509"/>
      <c r="G102" s="23" t="s">
        <v>2</v>
      </c>
      <c r="H102" s="266">
        <v>4</v>
      </c>
      <c r="I102" s="266"/>
      <c r="J102" s="266"/>
      <c r="K102" s="266">
        <v>2</v>
      </c>
      <c r="L102" s="266">
        <v>4</v>
      </c>
      <c r="M102" s="266">
        <v>4</v>
      </c>
      <c r="N102" s="266">
        <v>4</v>
      </c>
      <c r="O102" s="266"/>
      <c r="P102" s="266">
        <v>4</v>
      </c>
      <c r="Q102" s="266">
        <v>4</v>
      </c>
      <c r="R102" s="266"/>
      <c r="S102" s="105">
        <v>4</v>
      </c>
      <c r="T102" s="105">
        <f>SUM(H102:S102)</f>
        <v>30</v>
      </c>
      <c r="U102" s="105">
        <f>SUM(H102:S102)/19</f>
        <v>1.5789473684210527</v>
      </c>
      <c r="V102" s="252"/>
    </row>
    <row r="103" spans="1:22" ht="13.5" customHeight="1" x14ac:dyDescent="0.25">
      <c r="A103" s="493"/>
      <c r="B103" s="495"/>
      <c r="C103" s="495"/>
      <c r="D103" s="496"/>
      <c r="E103" s="335"/>
      <c r="F103" s="509"/>
      <c r="G103" s="23" t="s">
        <v>23</v>
      </c>
      <c r="H103" s="266">
        <f t="shared" ref="H103:S103" si="27">+(H102*2+H101)/3</f>
        <v>3.3333333333333335</v>
      </c>
      <c r="I103" s="266">
        <f t="shared" si="27"/>
        <v>0</v>
      </c>
      <c r="J103" s="266">
        <f t="shared" si="27"/>
        <v>0</v>
      </c>
      <c r="K103" s="266">
        <f t="shared" si="27"/>
        <v>6.333333333333333</v>
      </c>
      <c r="L103" s="266">
        <f t="shared" si="27"/>
        <v>5.666666666666667</v>
      </c>
      <c r="M103" s="266">
        <f t="shared" si="27"/>
        <v>3.3333333333333335</v>
      </c>
      <c r="N103" s="266">
        <f t="shared" si="27"/>
        <v>4</v>
      </c>
      <c r="O103" s="266">
        <f t="shared" si="27"/>
        <v>0</v>
      </c>
      <c r="P103" s="266">
        <f t="shared" si="27"/>
        <v>8</v>
      </c>
      <c r="Q103" s="266">
        <f t="shared" si="27"/>
        <v>4.333333333333333</v>
      </c>
      <c r="R103" s="266">
        <f t="shared" si="27"/>
        <v>0</v>
      </c>
      <c r="S103" s="104">
        <f t="shared" si="27"/>
        <v>6.666666666666667</v>
      </c>
      <c r="T103" s="105">
        <f>SUM(G103:S103)</f>
        <v>41.666666666666664</v>
      </c>
      <c r="U103" s="105">
        <f>SUM(U102*2+U101)/3</f>
        <v>3.7609649122807021</v>
      </c>
      <c r="V103" s="252"/>
    </row>
    <row r="104" spans="1:22" ht="15.75" customHeight="1" thickBot="1" x14ac:dyDescent="0.3">
      <c r="A104" s="493"/>
      <c r="B104" s="495"/>
      <c r="C104" s="495"/>
      <c r="D104" s="496"/>
      <c r="E104" s="335"/>
      <c r="F104" s="323" t="s">
        <v>21</v>
      </c>
      <c r="G104" s="323"/>
      <c r="H104" s="269">
        <f>SUM(H100,H103)/2</f>
        <v>21.166666666666668</v>
      </c>
      <c r="I104" s="269"/>
      <c r="J104" s="269"/>
      <c r="K104" s="269">
        <f>SUM(K100,K103)/2</f>
        <v>11.166666666666666</v>
      </c>
      <c r="L104" s="269">
        <f>SUM(L100,L103)/2</f>
        <v>15.333333333333334</v>
      </c>
      <c r="M104" s="269">
        <f>SUM(M100,M103)/2</f>
        <v>18.5</v>
      </c>
      <c r="N104" s="269">
        <f>SUM(N100,N103)/2</f>
        <v>12.166666666666666</v>
      </c>
      <c r="O104" s="269"/>
      <c r="P104" s="269">
        <f>SUM(P100,P103)/2</f>
        <v>15.166666666666666</v>
      </c>
      <c r="Q104" s="269">
        <f>SUM(Q100,Q103)/2</f>
        <v>10</v>
      </c>
      <c r="R104" s="269"/>
      <c r="S104" s="106">
        <f>SUM(S100,S103)/2</f>
        <v>16</v>
      </c>
      <c r="T104" s="106"/>
      <c r="U104" s="106">
        <f>SUM(U100,U103)/2</f>
        <v>8.2072368421052637</v>
      </c>
      <c r="V104" s="270"/>
    </row>
    <row r="105" spans="1:22" ht="13.5" customHeight="1" x14ac:dyDescent="0.25">
      <c r="A105" s="492">
        <v>15</v>
      </c>
      <c r="B105" s="494" t="s">
        <v>374</v>
      </c>
      <c r="C105" s="494" t="s">
        <v>375</v>
      </c>
      <c r="D105" s="496" t="s">
        <v>106</v>
      </c>
      <c r="E105" s="335" t="s">
        <v>664</v>
      </c>
      <c r="F105" s="506" t="s">
        <v>422</v>
      </c>
      <c r="G105" s="265" t="s">
        <v>1</v>
      </c>
      <c r="H105" s="266">
        <v>15</v>
      </c>
      <c r="I105" s="266"/>
      <c r="J105" s="266"/>
      <c r="K105" s="266">
        <v>13</v>
      </c>
      <c r="L105" s="266">
        <v>16</v>
      </c>
      <c r="M105" s="266">
        <v>13</v>
      </c>
      <c r="N105" s="266">
        <v>14</v>
      </c>
      <c r="O105" s="266"/>
      <c r="P105" s="266">
        <v>11</v>
      </c>
      <c r="Q105" s="266">
        <v>10</v>
      </c>
      <c r="R105" s="266"/>
      <c r="S105" s="267">
        <v>11</v>
      </c>
      <c r="T105" s="267">
        <f>SUM(H105:S105)</f>
        <v>103</v>
      </c>
      <c r="U105" s="267">
        <f>SUM(H105:S105)/8</f>
        <v>12.875</v>
      </c>
      <c r="V105" s="268"/>
    </row>
    <row r="106" spans="1:22" ht="13.5" customHeight="1" x14ac:dyDescent="0.25">
      <c r="A106" s="493"/>
      <c r="B106" s="495"/>
      <c r="C106" s="495"/>
      <c r="D106" s="496"/>
      <c r="E106" s="335"/>
      <c r="F106" s="507"/>
      <c r="G106" s="23" t="s">
        <v>2</v>
      </c>
      <c r="H106" s="266">
        <v>53</v>
      </c>
      <c r="I106" s="266"/>
      <c r="J106" s="266"/>
      <c r="K106" s="266">
        <v>18</v>
      </c>
      <c r="L106" s="266">
        <v>36</v>
      </c>
      <c r="M106" s="266">
        <v>50</v>
      </c>
      <c r="N106" s="266">
        <v>22</v>
      </c>
      <c r="O106" s="266"/>
      <c r="P106" s="266">
        <v>28</v>
      </c>
      <c r="Q106" s="266">
        <v>14</v>
      </c>
      <c r="R106" s="266"/>
      <c r="S106" s="105">
        <v>33</v>
      </c>
      <c r="T106" s="105">
        <f>SUM(H106:S106)</f>
        <v>254</v>
      </c>
      <c r="U106" s="105">
        <f>SUM(H106:S106)/19</f>
        <v>13.368421052631579</v>
      </c>
      <c r="V106" s="252"/>
    </row>
    <row r="107" spans="1:22" ht="13.5" customHeight="1" x14ac:dyDescent="0.25">
      <c r="A107" s="493"/>
      <c r="B107" s="495"/>
      <c r="C107" s="495"/>
      <c r="D107" s="496"/>
      <c r="E107" s="335"/>
      <c r="F107" s="508"/>
      <c r="G107" s="23" t="s">
        <v>22</v>
      </c>
      <c r="H107" s="266">
        <f t="shared" ref="H107:S107" si="28">+(H106*2+H105)/3</f>
        <v>40.333333333333336</v>
      </c>
      <c r="I107" s="266">
        <f t="shared" si="28"/>
        <v>0</v>
      </c>
      <c r="J107" s="266">
        <f t="shared" si="28"/>
        <v>0</v>
      </c>
      <c r="K107" s="266">
        <f t="shared" si="28"/>
        <v>16.333333333333332</v>
      </c>
      <c r="L107" s="266">
        <f t="shared" si="28"/>
        <v>29.333333333333332</v>
      </c>
      <c r="M107" s="266">
        <f t="shared" si="28"/>
        <v>37.666666666666664</v>
      </c>
      <c r="N107" s="266">
        <f t="shared" si="28"/>
        <v>19.333333333333332</v>
      </c>
      <c r="O107" s="266">
        <f t="shared" si="28"/>
        <v>0</v>
      </c>
      <c r="P107" s="266">
        <f t="shared" si="28"/>
        <v>22.333333333333332</v>
      </c>
      <c r="Q107" s="266">
        <f t="shared" si="28"/>
        <v>12.666666666666666</v>
      </c>
      <c r="R107" s="266">
        <f t="shared" si="28"/>
        <v>0</v>
      </c>
      <c r="S107" s="104">
        <f t="shared" si="28"/>
        <v>25.666666666666668</v>
      </c>
      <c r="T107" s="105">
        <f>SUM(G107:S107)</f>
        <v>203.66666666666666</v>
      </c>
      <c r="U107" s="105">
        <f>SUM(U106*2+U105)/3</f>
        <v>13.203947368421053</v>
      </c>
      <c r="V107" s="252"/>
    </row>
    <row r="108" spans="1:22" ht="13.5" customHeight="1" x14ac:dyDescent="0.25">
      <c r="A108" s="493"/>
      <c r="B108" s="495"/>
      <c r="C108" s="495"/>
      <c r="D108" s="496"/>
      <c r="E108" s="335"/>
      <c r="F108" s="509" t="s">
        <v>423</v>
      </c>
      <c r="G108" s="23" t="s">
        <v>1</v>
      </c>
      <c r="H108" s="266">
        <v>13</v>
      </c>
      <c r="I108" s="266"/>
      <c r="J108" s="266"/>
      <c r="K108" s="266">
        <v>15</v>
      </c>
      <c r="L108" s="266">
        <v>13</v>
      </c>
      <c r="M108" s="266">
        <v>13</v>
      </c>
      <c r="N108" s="266">
        <v>12</v>
      </c>
      <c r="O108" s="266"/>
      <c r="P108" s="266">
        <v>13</v>
      </c>
      <c r="Q108" s="266">
        <v>15</v>
      </c>
      <c r="R108" s="266"/>
      <c r="S108" s="105">
        <v>10</v>
      </c>
      <c r="T108" s="105">
        <f>SUM(H108:S108)</f>
        <v>104</v>
      </c>
      <c r="U108" s="105">
        <f>SUM(H108:S108)/8</f>
        <v>13</v>
      </c>
      <c r="V108" s="252"/>
    </row>
    <row r="109" spans="1:22" ht="13.5" customHeight="1" x14ac:dyDescent="0.25">
      <c r="A109" s="493"/>
      <c r="B109" s="495"/>
      <c r="C109" s="495"/>
      <c r="D109" s="496"/>
      <c r="E109" s="335"/>
      <c r="F109" s="509"/>
      <c r="G109" s="23" t="s">
        <v>2</v>
      </c>
      <c r="H109" s="266">
        <v>57</v>
      </c>
      <c r="I109" s="266"/>
      <c r="J109" s="266"/>
      <c r="K109" s="266">
        <v>17</v>
      </c>
      <c r="L109" s="266">
        <v>26</v>
      </c>
      <c r="M109" s="266">
        <v>40</v>
      </c>
      <c r="N109" s="266">
        <v>30</v>
      </c>
      <c r="O109" s="266"/>
      <c r="P109" s="266">
        <v>10</v>
      </c>
      <c r="Q109" s="266">
        <v>10</v>
      </c>
      <c r="R109" s="266"/>
      <c r="S109" s="105">
        <v>33</v>
      </c>
      <c r="T109" s="105">
        <f>SUM(H109:S109)</f>
        <v>223</v>
      </c>
      <c r="U109" s="105">
        <f>SUM(H109:S109)/19</f>
        <v>11.736842105263158</v>
      </c>
      <c r="V109" s="252"/>
    </row>
    <row r="110" spans="1:22" ht="13.5" customHeight="1" x14ac:dyDescent="0.25">
      <c r="A110" s="493"/>
      <c r="B110" s="495"/>
      <c r="C110" s="495"/>
      <c r="D110" s="496"/>
      <c r="E110" s="335"/>
      <c r="F110" s="509"/>
      <c r="G110" s="23" t="s">
        <v>23</v>
      </c>
      <c r="H110" s="271">
        <f t="shared" ref="H110:S110" si="29">+(H109*2+H108)/3</f>
        <v>42.333333333333336</v>
      </c>
      <c r="I110" s="271">
        <f t="shared" si="29"/>
        <v>0</v>
      </c>
      <c r="J110" s="271">
        <f t="shared" si="29"/>
        <v>0</v>
      </c>
      <c r="K110" s="271">
        <f t="shared" si="29"/>
        <v>16.333333333333332</v>
      </c>
      <c r="L110" s="271">
        <f t="shared" si="29"/>
        <v>21.666666666666668</v>
      </c>
      <c r="M110" s="271">
        <f t="shared" si="29"/>
        <v>31</v>
      </c>
      <c r="N110" s="271">
        <f t="shared" si="29"/>
        <v>24</v>
      </c>
      <c r="O110" s="271">
        <f t="shared" si="29"/>
        <v>0</v>
      </c>
      <c r="P110" s="271">
        <f t="shared" si="29"/>
        <v>11</v>
      </c>
      <c r="Q110" s="271">
        <f t="shared" si="29"/>
        <v>11.666666666666666</v>
      </c>
      <c r="R110" s="271">
        <f t="shared" si="29"/>
        <v>0</v>
      </c>
      <c r="S110" s="107">
        <f t="shared" si="29"/>
        <v>25.333333333333332</v>
      </c>
      <c r="T110" s="108">
        <f>SUM(G110:S110)</f>
        <v>183.33333333333334</v>
      </c>
      <c r="U110" s="108">
        <f>SUM(U109*2+U108)/3</f>
        <v>12.157894736842104</v>
      </c>
      <c r="V110" s="272"/>
    </row>
    <row r="111" spans="1:22" ht="18.75" customHeight="1" thickBot="1" x14ac:dyDescent="0.3">
      <c r="A111" s="493"/>
      <c r="B111" s="495"/>
      <c r="C111" s="495"/>
      <c r="D111" s="496"/>
      <c r="E111" s="335"/>
      <c r="F111" s="323" t="s">
        <v>21</v>
      </c>
      <c r="G111" s="323"/>
      <c r="H111" s="269">
        <f>SUM(H107,H110)/2</f>
        <v>41.333333333333336</v>
      </c>
      <c r="I111" s="269"/>
      <c r="J111" s="269"/>
      <c r="K111" s="269">
        <f>SUM(K107,K110)/2</f>
        <v>16.333333333333332</v>
      </c>
      <c r="L111" s="269">
        <f>SUM(L107,L110)/2</f>
        <v>25.5</v>
      </c>
      <c r="M111" s="269">
        <f>SUM(M107,M110)/2</f>
        <v>34.333333333333329</v>
      </c>
      <c r="N111" s="269">
        <f>SUM(N107,N110)/2</f>
        <v>21.666666666666664</v>
      </c>
      <c r="O111" s="269"/>
      <c r="P111" s="269">
        <f>SUM(P107,P110)/2</f>
        <v>16.666666666666664</v>
      </c>
      <c r="Q111" s="269">
        <f>SUM(Q107,Q110)/2</f>
        <v>12.166666666666666</v>
      </c>
      <c r="R111" s="269"/>
      <c r="S111" s="106">
        <f>SUM(S107,S110)/2</f>
        <v>25.5</v>
      </c>
      <c r="T111" s="106"/>
      <c r="U111" s="106">
        <f>SUM(U107,U110)/2</f>
        <v>12.680921052631579</v>
      </c>
      <c r="V111" s="270"/>
    </row>
    <row r="112" spans="1:22" ht="13.5" customHeight="1" x14ac:dyDescent="0.25">
      <c r="A112" s="492">
        <v>16</v>
      </c>
      <c r="B112" s="494" t="s">
        <v>374</v>
      </c>
      <c r="C112" s="494" t="s">
        <v>375</v>
      </c>
      <c r="D112" s="496" t="s">
        <v>107</v>
      </c>
      <c r="E112" s="335" t="s">
        <v>665</v>
      </c>
      <c r="F112" s="506" t="s">
        <v>422</v>
      </c>
      <c r="G112" s="265" t="s">
        <v>1</v>
      </c>
      <c r="H112" s="266">
        <v>16</v>
      </c>
      <c r="I112" s="266"/>
      <c r="J112" s="266"/>
      <c r="K112" s="266">
        <v>12</v>
      </c>
      <c r="L112" s="266">
        <v>14</v>
      </c>
      <c r="M112" s="266">
        <v>9</v>
      </c>
      <c r="N112" s="266">
        <v>2</v>
      </c>
      <c r="O112" s="266"/>
      <c r="P112" s="266">
        <v>12</v>
      </c>
      <c r="Q112" s="266">
        <v>9</v>
      </c>
      <c r="R112" s="266"/>
      <c r="S112" s="267">
        <v>12</v>
      </c>
      <c r="T112" s="267">
        <f>SUM(H112:S112)</f>
        <v>86</v>
      </c>
      <c r="U112" s="267">
        <f>SUM(H112:S112)/8</f>
        <v>10.75</v>
      </c>
      <c r="V112" s="268"/>
    </row>
    <row r="113" spans="1:22" ht="13.5" customHeight="1" x14ac:dyDescent="0.25">
      <c r="A113" s="493"/>
      <c r="B113" s="495"/>
      <c r="C113" s="495"/>
      <c r="D113" s="496"/>
      <c r="E113" s="335"/>
      <c r="F113" s="507"/>
      <c r="G113" s="23" t="s">
        <v>2</v>
      </c>
      <c r="H113" s="266">
        <v>48</v>
      </c>
      <c r="I113" s="266"/>
      <c r="J113" s="266"/>
      <c r="K113" s="266">
        <v>17</v>
      </c>
      <c r="L113" s="266">
        <v>30</v>
      </c>
      <c r="M113" s="266">
        <v>36</v>
      </c>
      <c r="N113" s="266">
        <v>26</v>
      </c>
      <c r="O113" s="266"/>
      <c r="P113" s="266">
        <v>28</v>
      </c>
      <c r="Q113" s="266">
        <v>12</v>
      </c>
      <c r="R113" s="266"/>
      <c r="S113" s="105">
        <v>39</v>
      </c>
      <c r="T113" s="105">
        <f>SUM(H113:S113)</f>
        <v>236</v>
      </c>
      <c r="U113" s="105">
        <f>SUM(H113:S113)/19</f>
        <v>12.421052631578947</v>
      </c>
      <c r="V113" s="252"/>
    </row>
    <row r="114" spans="1:22" ht="13.5" customHeight="1" x14ac:dyDescent="0.25">
      <c r="A114" s="493"/>
      <c r="B114" s="495"/>
      <c r="C114" s="495"/>
      <c r="D114" s="496"/>
      <c r="E114" s="335"/>
      <c r="F114" s="508"/>
      <c r="G114" s="23" t="s">
        <v>22</v>
      </c>
      <c r="H114" s="266">
        <f t="shared" ref="H114:S114" si="30">+(H113*2+H112)/3</f>
        <v>37.333333333333336</v>
      </c>
      <c r="I114" s="266">
        <f t="shared" si="30"/>
        <v>0</v>
      </c>
      <c r="J114" s="266">
        <f t="shared" si="30"/>
        <v>0</v>
      </c>
      <c r="K114" s="266">
        <f t="shared" si="30"/>
        <v>15.333333333333334</v>
      </c>
      <c r="L114" s="266">
        <f t="shared" si="30"/>
        <v>24.666666666666668</v>
      </c>
      <c r="M114" s="266">
        <f t="shared" si="30"/>
        <v>27</v>
      </c>
      <c r="N114" s="266">
        <f t="shared" si="30"/>
        <v>18</v>
      </c>
      <c r="O114" s="266">
        <f t="shared" si="30"/>
        <v>0</v>
      </c>
      <c r="P114" s="266">
        <f t="shared" si="30"/>
        <v>22.666666666666668</v>
      </c>
      <c r="Q114" s="266">
        <f t="shared" si="30"/>
        <v>11</v>
      </c>
      <c r="R114" s="266">
        <f t="shared" si="30"/>
        <v>0</v>
      </c>
      <c r="S114" s="104">
        <f t="shared" si="30"/>
        <v>30</v>
      </c>
      <c r="T114" s="105">
        <f>SUM(G114:S114)</f>
        <v>186</v>
      </c>
      <c r="U114" s="105">
        <f>SUM(U113*2+U112)/3</f>
        <v>11.864035087719296</v>
      </c>
      <c r="V114" s="252"/>
    </row>
    <row r="115" spans="1:22" ht="13.5" customHeight="1" x14ac:dyDescent="0.25">
      <c r="A115" s="493"/>
      <c r="B115" s="495"/>
      <c r="C115" s="495"/>
      <c r="D115" s="496"/>
      <c r="E115" s="335"/>
      <c r="F115" s="509" t="s">
        <v>423</v>
      </c>
      <c r="G115" s="23" t="s">
        <v>1</v>
      </c>
      <c r="H115" s="266">
        <v>14</v>
      </c>
      <c r="I115" s="266"/>
      <c r="J115" s="266"/>
      <c r="K115" s="266">
        <v>15</v>
      </c>
      <c r="L115" s="266">
        <v>13</v>
      </c>
      <c r="M115" s="266">
        <v>11</v>
      </c>
      <c r="N115" s="266">
        <v>10</v>
      </c>
      <c r="O115" s="266"/>
      <c r="P115" s="266">
        <v>11</v>
      </c>
      <c r="Q115" s="266">
        <v>5</v>
      </c>
      <c r="R115" s="266"/>
      <c r="S115" s="105">
        <v>12</v>
      </c>
      <c r="T115" s="105">
        <f>SUM(H115:S115)</f>
        <v>91</v>
      </c>
      <c r="U115" s="105">
        <f>SUM(H115:S115)/8</f>
        <v>11.375</v>
      </c>
      <c r="V115" s="252"/>
    </row>
    <row r="116" spans="1:22" ht="13.5" customHeight="1" x14ac:dyDescent="0.25">
      <c r="A116" s="493"/>
      <c r="B116" s="495"/>
      <c r="C116" s="495"/>
      <c r="D116" s="496"/>
      <c r="E116" s="335"/>
      <c r="F116" s="509"/>
      <c r="G116" s="23" t="s">
        <v>2</v>
      </c>
      <c r="H116" s="266">
        <v>51</v>
      </c>
      <c r="I116" s="266"/>
      <c r="J116" s="266"/>
      <c r="K116" s="266">
        <v>13</v>
      </c>
      <c r="L116" s="266">
        <v>28</v>
      </c>
      <c r="M116" s="266">
        <v>48</v>
      </c>
      <c r="N116" s="266">
        <v>20</v>
      </c>
      <c r="O116" s="266"/>
      <c r="P116" s="266">
        <v>6</v>
      </c>
      <c r="Q116" s="266">
        <v>5</v>
      </c>
      <c r="R116" s="266"/>
      <c r="S116" s="105">
        <v>24</v>
      </c>
      <c r="T116" s="105">
        <f>SUM(H116:S116)</f>
        <v>195</v>
      </c>
      <c r="U116" s="105">
        <f>SUM(H116:S116)/19</f>
        <v>10.263157894736842</v>
      </c>
      <c r="V116" s="252"/>
    </row>
    <row r="117" spans="1:22" ht="13.5" customHeight="1" x14ac:dyDescent="0.25">
      <c r="A117" s="493"/>
      <c r="B117" s="495"/>
      <c r="C117" s="495"/>
      <c r="D117" s="496"/>
      <c r="E117" s="335"/>
      <c r="F117" s="509"/>
      <c r="G117" s="23" t="s">
        <v>23</v>
      </c>
      <c r="H117" s="266">
        <f t="shared" ref="H117:S117" si="31">+(H116*2+H115)/3</f>
        <v>38.666666666666664</v>
      </c>
      <c r="I117" s="266">
        <f t="shared" si="31"/>
        <v>0</v>
      </c>
      <c r="J117" s="266">
        <f t="shared" si="31"/>
        <v>0</v>
      </c>
      <c r="K117" s="266">
        <f t="shared" si="31"/>
        <v>13.666666666666666</v>
      </c>
      <c r="L117" s="266">
        <f t="shared" si="31"/>
        <v>23</v>
      </c>
      <c r="M117" s="266">
        <f t="shared" si="31"/>
        <v>35.666666666666664</v>
      </c>
      <c r="N117" s="266">
        <f t="shared" si="31"/>
        <v>16.666666666666668</v>
      </c>
      <c r="O117" s="266">
        <f t="shared" si="31"/>
        <v>0</v>
      </c>
      <c r="P117" s="266">
        <f t="shared" si="31"/>
        <v>7.666666666666667</v>
      </c>
      <c r="Q117" s="266">
        <f t="shared" si="31"/>
        <v>5</v>
      </c>
      <c r="R117" s="266">
        <f t="shared" si="31"/>
        <v>0</v>
      </c>
      <c r="S117" s="104">
        <f t="shared" si="31"/>
        <v>20</v>
      </c>
      <c r="T117" s="105">
        <f>SUM(G117:S117)</f>
        <v>160.33333333333334</v>
      </c>
      <c r="U117" s="105">
        <f>SUM(U116*2+U115)/3</f>
        <v>10.633771929824562</v>
      </c>
      <c r="V117" s="252"/>
    </row>
    <row r="118" spans="1:22" ht="18.75" customHeight="1" thickBot="1" x14ac:dyDescent="0.3">
      <c r="A118" s="493"/>
      <c r="B118" s="495"/>
      <c r="C118" s="495"/>
      <c r="D118" s="496"/>
      <c r="E118" s="335"/>
      <c r="F118" s="323" t="s">
        <v>21</v>
      </c>
      <c r="G118" s="323"/>
      <c r="H118" s="269">
        <f>SUM(H114,H117)/2</f>
        <v>38</v>
      </c>
      <c r="I118" s="269"/>
      <c r="J118" s="269"/>
      <c r="K118" s="269">
        <f>SUM(K114,K117)/2</f>
        <v>14.5</v>
      </c>
      <c r="L118" s="269">
        <f>SUM(L114,L117)/2</f>
        <v>23.833333333333336</v>
      </c>
      <c r="M118" s="269">
        <f>SUM(M114,M117)/2</f>
        <v>31.333333333333332</v>
      </c>
      <c r="N118" s="269">
        <f>SUM(N114,N117)/2</f>
        <v>17.333333333333336</v>
      </c>
      <c r="O118" s="269"/>
      <c r="P118" s="269">
        <f>SUM(P114,P117)/2</f>
        <v>15.166666666666668</v>
      </c>
      <c r="Q118" s="269">
        <f>SUM(Q114,Q117)/2</f>
        <v>8</v>
      </c>
      <c r="R118" s="269"/>
      <c r="S118" s="106">
        <f>SUM(S114,S117)/2</f>
        <v>25</v>
      </c>
      <c r="T118" s="106"/>
      <c r="U118" s="106">
        <f>SUM(U114,U117)/2</f>
        <v>11.248903508771928</v>
      </c>
      <c r="V118" s="270"/>
    </row>
    <row r="119" spans="1:22" ht="13.5" customHeight="1" x14ac:dyDescent="0.25">
      <c r="A119" s="492">
        <v>17</v>
      </c>
      <c r="B119" s="494" t="s">
        <v>374</v>
      </c>
      <c r="C119" s="494" t="s">
        <v>375</v>
      </c>
      <c r="D119" s="496" t="s">
        <v>108</v>
      </c>
      <c r="E119" s="335" t="s">
        <v>666</v>
      </c>
      <c r="F119" s="506" t="s">
        <v>422</v>
      </c>
      <c r="G119" s="265" t="s">
        <v>1</v>
      </c>
      <c r="H119" s="266">
        <v>15</v>
      </c>
      <c r="I119" s="266"/>
      <c r="J119" s="266"/>
      <c r="K119" s="266">
        <v>15</v>
      </c>
      <c r="L119" s="266">
        <v>17</v>
      </c>
      <c r="M119" s="266">
        <v>14</v>
      </c>
      <c r="N119" s="266">
        <v>2</v>
      </c>
      <c r="O119" s="266"/>
      <c r="P119" s="266">
        <v>18</v>
      </c>
      <c r="Q119" s="266">
        <v>10</v>
      </c>
      <c r="R119" s="266"/>
      <c r="S119" s="267">
        <v>14</v>
      </c>
      <c r="T119" s="267">
        <f>SUM(H119:S119)</f>
        <v>105</v>
      </c>
      <c r="U119" s="267">
        <f>SUM(H119:S119)/8</f>
        <v>13.125</v>
      </c>
      <c r="V119" s="268"/>
    </row>
    <row r="120" spans="1:22" ht="13.5" customHeight="1" x14ac:dyDescent="0.25">
      <c r="A120" s="493"/>
      <c r="B120" s="495"/>
      <c r="C120" s="495"/>
      <c r="D120" s="496"/>
      <c r="E120" s="335"/>
      <c r="F120" s="507"/>
      <c r="G120" s="23" t="s">
        <v>2</v>
      </c>
      <c r="H120" s="266">
        <v>36</v>
      </c>
      <c r="I120" s="266"/>
      <c r="J120" s="266"/>
      <c r="K120" s="266">
        <v>18</v>
      </c>
      <c r="L120" s="266">
        <v>38</v>
      </c>
      <c r="M120" s="266">
        <v>66</v>
      </c>
      <c r="N120" s="266">
        <v>36</v>
      </c>
      <c r="O120" s="266"/>
      <c r="P120" s="266">
        <v>28</v>
      </c>
      <c r="Q120" s="266">
        <v>34</v>
      </c>
      <c r="R120" s="266"/>
      <c r="S120" s="105">
        <v>42</v>
      </c>
      <c r="T120" s="105">
        <f>SUM(H120:S120)</f>
        <v>298</v>
      </c>
      <c r="U120" s="105">
        <f>SUM(H120:S120)/19</f>
        <v>15.684210526315789</v>
      </c>
      <c r="V120" s="252"/>
    </row>
    <row r="121" spans="1:22" ht="13.5" customHeight="1" x14ac:dyDescent="0.25">
      <c r="A121" s="493"/>
      <c r="B121" s="495"/>
      <c r="C121" s="495"/>
      <c r="D121" s="496"/>
      <c r="E121" s="335"/>
      <c r="F121" s="508"/>
      <c r="G121" s="23" t="s">
        <v>22</v>
      </c>
      <c r="H121" s="266">
        <f t="shared" ref="H121" si="32">+(H120*2+H119)/3</f>
        <v>29</v>
      </c>
      <c r="I121" s="266">
        <f t="shared" ref="I121:S121" si="33">+(I120*2+I119)/3</f>
        <v>0</v>
      </c>
      <c r="J121" s="266">
        <f t="shared" si="33"/>
        <v>0</v>
      </c>
      <c r="K121" s="266">
        <f t="shared" si="33"/>
        <v>17</v>
      </c>
      <c r="L121" s="266">
        <f t="shared" si="33"/>
        <v>31</v>
      </c>
      <c r="M121" s="266">
        <f t="shared" si="33"/>
        <v>48.666666666666664</v>
      </c>
      <c r="N121" s="266">
        <f t="shared" si="33"/>
        <v>24.666666666666668</v>
      </c>
      <c r="O121" s="266">
        <f t="shared" si="33"/>
        <v>0</v>
      </c>
      <c r="P121" s="266">
        <f t="shared" si="33"/>
        <v>24.666666666666668</v>
      </c>
      <c r="Q121" s="266">
        <f t="shared" si="33"/>
        <v>26</v>
      </c>
      <c r="R121" s="266">
        <f t="shared" si="33"/>
        <v>0</v>
      </c>
      <c r="S121" s="104">
        <f t="shared" si="33"/>
        <v>32.666666666666664</v>
      </c>
      <c r="T121" s="105">
        <f>SUM(G121:S121)</f>
        <v>233.66666666666663</v>
      </c>
      <c r="U121" s="105">
        <f>SUM(U120*2+U119)/3</f>
        <v>14.831140350877192</v>
      </c>
      <c r="V121" s="252"/>
    </row>
    <row r="122" spans="1:22" ht="13.5" customHeight="1" x14ac:dyDescent="0.25">
      <c r="A122" s="493"/>
      <c r="B122" s="495"/>
      <c r="C122" s="495"/>
      <c r="D122" s="496"/>
      <c r="E122" s="335"/>
      <c r="F122" s="509" t="s">
        <v>423</v>
      </c>
      <c r="G122" s="23" t="s">
        <v>1</v>
      </c>
      <c r="H122" s="266">
        <v>14</v>
      </c>
      <c r="I122" s="266"/>
      <c r="J122" s="266"/>
      <c r="K122" s="266">
        <v>13</v>
      </c>
      <c r="L122" s="266">
        <v>16</v>
      </c>
      <c r="M122" s="266">
        <v>14</v>
      </c>
      <c r="N122" s="266">
        <v>18</v>
      </c>
      <c r="O122" s="266"/>
      <c r="P122" s="266">
        <v>17</v>
      </c>
      <c r="Q122" s="266">
        <v>15</v>
      </c>
      <c r="R122" s="266"/>
      <c r="S122" s="105">
        <v>12</v>
      </c>
      <c r="T122" s="105">
        <f>SUM(H122:S122)</f>
        <v>119</v>
      </c>
      <c r="U122" s="105">
        <f>SUM(H122:S122)/8</f>
        <v>14.875</v>
      </c>
      <c r="V122" s="252"/>
    </row>
    <row r="123" spans="1:22" ht="13.5" customHeight="1" x14ac:dyDescent="0.25">
      <c r="A123" s="493"/>
      <c r="B123" s="495"/>
      <c r="C123" s="495"/>
      <c r="D123" s="496"/>
      <c r="E123" s="335"/>
      <c r="F123" s="509"/>
      <c r="G123" s="23" t="s">
        <v>2</v>
      </c>
      <c r="H123" s="266">
        <v>48</v>
      </c>
      <c r="I123" s="266"/>
      <c r="J123" s="266"/>
      <c r="K123" s="266">
        <v>18</v>
      </c>
      <c r="L123" s="266">
        <v>28</v>
      </c>
      <c r="M123" s="266">
        <v>40</v>
      </c>
      <c r="N123" s="266">
        <v>32</v>
      </c>
      <c r="O123" s="266"/>
      <c r="P123" s="266">
        <v>16</v>
      </c>
      <c r="Q123" s="266">
        <v>11</v>
      </c>
      <c r="R123" s="266"/>
      <c r="S123" s="105">
        <v>39</v>
      </c>
      <c r="T123" s="105">
        <f>SUM(H123:S123)</f>
        <v>232</v>
      </c>
      <c r="U123" s="105">
        <f>SUM(H123:S123)/19</f>
        <v>12.210526315789474</v>
      </c>
      <c r="V123" s="252"/>
    </row>
    <row r="124" spans="1:22" ht="13.5" customHeight="1" x14ac:dyDescent="0.25">
      <c r="A124" s="493"/>
      <c r="B124" s="495"/>
      <c r="C124" s="495"/>
      <c r="D124" s="496"/>
      <c r="E124" s="335"/>
      <c r="F124" s="509"/>
      <c r="G124" s="23" t="s">
        <v>23</v>
      </c>
      <c r="H124" s="266">
        <f t="shared" ref="H124:S124" si="34">+(H123*2+H122)/3</f>
        <v>36.666666666666664</v>
      </c>
      <c r="I124" s="266">
        <f t="shared" si="34"/>
        <v>0</v>
      </c>
      <c r="J124" s="266">
        <f t="shared" si="34"/>
        <v>0</v>
      </c>
      <c r="K124" s="266">
        <f t="shared" si="34"/>
        <v>16.333333333333332</v>
      </c>
      <c r="L124" s="266">
        <f t="shared" si="34"/>
        <v>24</v>
      </c>
      <c r="M124" s="266">
        <f t="shared" si="34"/>
        <v>31.333333333333332</v>
      </c>
      <c r="N124" s="266">
        <f t="shared" si="34"/>
        <v>27.333333333333332</v>
      </c>
      <c r="O124" s="266">
        <f t="shared" si="34"/>
        <v>0</v>
      </c>
      <c r="P124" s="266">
        <f t="shared" si="34"/>
        <v>16.333333333333332</v>
      </c>
      <c r="Q124" s="266">
        <f t="shared" si="34"/>
        <v>12.333333333333334</v>
      </c>
      <c r="R124" s="266">
        <f t="shared" si="34"/>
        <v>0</v>
      </c>
      <c r="S124" s="104">
        <f t="shared" si="34"/>
        <v>30</v>
      </c>
      <c r="T124" s="105">
        <f>SUM(G124:S124)</f>
        <v>194.33333333333334</v>
      </c>
      <c r="U124" s="105">
        <f>SUM(U123*2+U122)/3</f>
        <v>13.098684210526315</v>
      </c>
      <c r="V124" s="252"/>
    </row>
    <row r="125" spans="1:22" ht="18" customHeight="1" thickBot="1" x14ac:dyDescent="0.3">
      <c r="A125" s="493"/>
      <c r="B125" s="495"/>
      <c r="C125" s="495"/>
      <c r="D125" s="496"/>
      <c r="E125" s="335"/>
      <c r="F125" s="323" t="s">
        <v>21</v>
      </c>
      <c r="G125" s="323"/>
      <c r="H125" s="269">
        <f>SUM(H121,H124)/2</f>
        <v>32.833333333333329</v>
      </c>
      <c r="I125" s="269"/>
      <c r="J125" s="269"/>
      <c r="K125" s="269">
        <f>SUM(K121,K124)/2</f>
        <v>16.666666666666664</v>
      </c>
      <c r="L125" s="269">
        <f>SUM(L121,L124)/2</f>
        <v>27.5</v>
      </c>
      <c r="M125" s="269">
        <f>SUM(M121,M124)/2</f>
        <v>40</v>
      </c>
      <c r="N125" s="269">
        <f>SUM(N121,N124)/2</f>
        <v>26</v>
      </c>
      <c r="O125" s="269"/>
      <c r="P125" s="269">
        <f>SUM(P121,P124)/2</f>
        <v>20.5</v>
      </c>
      <c r="Q125" s="269">
        <f>SUM(Q121,Q124)/2</f>
        <v>19.166666666666668</v>
      </c>
      <c r="R125" s="269"/>
      <c r="S125" s="106">
        <f>SUM(S121,S124)/2</f>
        <v>31.333333333333332</v>
      </c>
      <c r="T125" s="106"/>
      <c r="U125" s="106">
        <f>SUM(U121,U124)/2</f>
        <v>13.964912280701753</v>
      </c>
      <c r="V125" s="270"/>
    </row>
    <row r="126" spans="1:22" ht="13.5" customHeight="1" x14ac:dyDescent="0.25">
      <c r="A126" s="492">
        <v>18</v>
      </c>
      <c r="B126" s="494" t="s">
        <v>374</v>
      </c>
      <c r="C126" s="494" t="s">
        <v>375</v>
      </c>
      <c r="D126" s="496" t="s">
        <v>109</v>
      </c>
      <c r="E126" s="335" t="s">
        <v>667</v>
      </c>
      <c r="F126" s="506" t="s">
        <v>422</v>
      </c>
      <c r="G126" s="265" t="s">
        <v>1</v>
      </c>
      <c r="H126" s="266">
        <v>13</v>
      </c>
      <c r="I126" s="266"/>
      <c r="J126" s="266"/>
      <c r="K126" s="266">
        <v>15</v>
      </c>
      <c r="L126" s="266">
        <v>15</v>
      </c>
      <c r="M126" s="266">
        <v>13</v>
      </c>
      <c r="N126" s="266">
        <v>2</v>
      </c>
      <c r="O126" s="266"/>
      <c r="P126" s="266">
        <v>16</v>
      </c>
      <c r="Q126" s="266">
        <v>15</v>
      </c>
      <c r="R126" s="266"/>
      <c r="S126" s="267">
        <v>13</v>
      </c>
      <c r="T126" s="267">
        <f>SUM(H126:S126)</f>
        <v>102</v>
      </c>
      <c r="U126" s="267">
        <f>SUM(H126:S126)/8</f>
        <v>12.75</v>
      </c>
      <c r="V126" s="268"/>
    </row>
    <row r="127" spans="1:22" ht="13.5" customHeight="1" x14ac:dyDescent="0.25">
      <c r="A127" s="493"/>
      <c r="B127" s="495"/>
      <c r="C127" s="495"/>
      <c r="D127" s="496"/>
      <c r="E127" s="335"/>
      <c r="F127" s="507"/>
      <c r="G127" s="23" t="s">
        <v>2</v>
      </c>
      <c r="H127" s="266">
        <v>41</v>
      </c>
      <c r="I127" s="266"/>
      <c r="J127" s="266"/>
      <c r="K127" s="266">
        <v>18</v>
      </c>
      <c r="L127" s="266">
        <v>34</v>
      </c>
      <c r="M127" s="266">
        <v>48</v>
      </c>
      <c r="N127" s="266">
        <v>38</v>
      </c>
      <c r="O127" s="266"/>
      <c r="P127" s="266">
        <v>28</v>
      </c>
      <c r="Q127" s="266">
        <v>26</v>
      </c>
      <c r="R127" s="266"/>
      <c r="S127" s="105">
        <v>39</v>
      </c>
      <c r="T127" s="105">
        <f>SUM(H127:S127)</f>
        <v>272</v>
      </c>
      <c r="U127" s="105">
        <f>SUM(H127:S127)/19</f>
        <v>14.315789473684211</v>
      </c>
      <c r="V127" s="252"/>
    </row>
    <row r="128" spans="1:22" ht="13.5" customHeight="1" x14ac:dyDescent="0.25">
      <c r="A128" s="493"/>
      <c r="B128" s="495"/>
      <c r="C128" s="495"/>
      <c r="D128" s="496"/>
      <c r="E128" s="335"/>
      <c r="F128" s="508"/>
      <c r="G128" s="23" t="s">
        <v>22</v>
      </c>
      <c r="H128" s="266">
        <f t="shared" ref="H128:S128" si="35">+(H127*2+H126)/3</f>
        <v>31.666666666666668</v>
      </c>
      <c r="I128" s="266">
        <f t="shared" si="35"/>
        <v>0</v>
      </c>
      <c r="J128" s="266">
        <f t="shared" si="35"/>
        <v>0</v>
      </c>
      <c r="K128" s="266">
        <f t="shared" si="35"/>
        <v>17</v>
      </c>
      <c r="L128" s="266">
        <f t="shared" si="35"/>
        <v>27.666666666666668</v>
      </c>
      <c r="M128" s="266">
        <f t="shared" si="35"/>
        <v>36.333333333333336</v>
      </c>
      <c r="N128" s="266">
        <f t="shared" si="35"/>
        <v>26</v>
      </c>
      <c r="O128" s="266">
        <f t="shared" si="35"/>
        <v>0</v>
      </c>
      <c r="P128" s="266">
        <f t="shared" si="35"/>
        <v>24</v>
      </c>
      <c r="Q128" s="266">
        <f t="shared" si="35"/>
        <v>22.333333333333332</v>
      </c>
      <c r="R128" s="266">
        <f t="shared" si="35"/>
        <v>0</v>
      </c>
      <c r="S128" s="104">
        <f t="shared" si="35"/>
        <v>30.333333333333332</v>
      </c>
      <c r="T128" s="105">
        <f>SUM(G128:S128)</f>
        <v>215.33333333333337</v>
      </c>
      <c r="U128" s="217">
        <f>SUM(U127*2+U126)/3</f>
        <v>13.793859649122808</v>
      </c>
      <c r="V128" s="252"/>
    </row>
    <row r="129" spans="1:22" ht="13.5" customHeight="1" x14ac:dyDescent="0.25">
      <c r="A129" s="493"/>
      <c r="B129" s="495"/>
      <c r="C129" s="495"/>
      <c r="D129" s="496"/>
      <c r="E129" s="335"/>
      <c r="F129" s="509" t="s">
        <v>423</v>
      </c>
      <c r="G129" s="23" t="s">
        <v>1</v>
      </c>
      <c r="H129" s="266">
        <v>13</v>
      </c>
      <c r="I129" s="266"/>
      <c r="J129" s="266"/>
      <c r="K129" s="266">
        <v>15</v>
      </c>
      <c r="L129" s="266">
        <v>14</v>
      </c>
      <c r="M129" s="266">
        <v>11</v>
      </c>
      <c r="N129" s="266">
        <v>10</v>
      </c>
      <c r="O129" s="266"/>
      <c r="P129" s="266">
        <v>14</v>
      </c>
      <c r="Q129" s="266">
        <v>15</v>
      </c>
      <c r="R129" s="266"/>
      <c r="S129" s="105">
        <v>11</v>
      </c>
      <c r="T129" s="105">
        <f>SUM(H129:S129)</f>
        <v>103</v>
      </c>
      <c r="U129" s="105">
        <f>SUM(H129:S129)/8</f>
        <v>12.875</v>
      </c>
      <c r="V129" s="252"/>
    </row>
    <row r="130" spans="1:22" ht="13.5" customHeight="1" x14ac:dyDescent="0.25">
      <c r="A130" s="493"/>
      <c r="B130" s="495"/>
      <c r="C130" s="495"/>
      <c r="D130" s="496"/>
      <c r="E130" s="335"/>
      <c r="F130" s="509"/>
      <c r="G130" s="23" t="s">
        <v>2</v>
      </c>
      <c r="H130" s="266">
        <v>45</v>
      </c>
      <c r="I130" s="266"/>
      <c r="J130" s="266"/>
      <c r="K130" s="266">
        <v>14</v>
      </c>
      <c r="L130" s="266">
        <v>32</v>
      </c>
      <c r="M130" s="266">
        <v>48</v>
      </c>
      <c r="N130" s="266">
        <v>22</v>
      </c>
      <c r="O130" s="266"/>
      <c r="P130" s="266">
        <v>16</v>
      </c>
      <c r="Q130" s="266">
        <v>10</v>
      </c>
      <c r="R130" s="266"/>
      <c r="S130" s="105">
        <v>42</v>
      </c>
      <c r="T130" s="105">
        <f>SUM(H130:S130)</f>
        <v>229</v>
      </c>
      <c r="U130" s="105">
        <f>SUM(H130:S130)/19</f>
        <v>12.052631578947368</v>
      </c>
      <c r="V130" s="252"/>
    </row>
    <row r="131" spans="1:22" ht="13.5" customHeight="1" x14ac:dyDescent="0.25">
      <c r="A131" s="493"/>
      <c r="B131" s="495"/>
      <c r="C131" s="495"/>
      <c r="D131" s="496"/>
      <c r="E131" s="335"/>
      <c r="F131" s="509"/>
      <c r="G131" s="23" t="s">
        <v>23</v>
      </c>
      <c r="H131" s="266">
        <f t="shared" ref="H131:S131" si="36">+(H130*2+H129)/3</f>
        <v>34.333333333333336</v>
      </c>
      <c r="I131" s="266">
        <f t="shared" si="36"/>
        <v>0</v>
      </c>
      <c r="J131" s="266">
        <f t="shared" si="36"/>
        <v>0</v>
      </c>
      <c r="K131" s="266">
        <f t="shared" si="36"/>
        <v>14.333333333333334</v>
      </c>
      <c r="L131" s="266">
        <f t="shared" si="36"/>
        <v>26</v>
      </c>
      <c r="M131" s="266">
        <f t="shared" si="36"/>
        <v>35.666666666666664</v>
      </c>
      <c r="N131" s="266">
        <f t="shared" si="36"/>
        <v>18</v>
      </c>
      <c r="O131" s="266">
        <f t="shared" si="36"/>
        <v>0</v>
      </c>
      <c r="P131" s="266">
        <f t="shared" si="36"/>
        <v>15.333333333333334</v>
      </c>
      <c r="Q131" s="266">
        <f t="shared" si="36"/>
        <v>11.666666666666666</v>
      </c>
      <c r="R131" s="266">
        <f t="shared" si="36"/>
        <v>0</v>
      </c>
      <c r="S131" s="104">
        <f t="shared" si="36"/>
        <v>31.666666666666668</v>
      </c>
      <c r="T131" s="105">
        <f>SUM(G131:S131)</f>
        <v>187</v>
      </c>
      <c r="U131" s="105">
        <f>SUM(U130*2+U129)/3</f>
        <v>12.326754385964913</v>
      </c>
      <c r="V131" s="252"/>
    </row>
    <row r="132" spans="1:22" ht="20.25" customHeight="1" thickBot="1" x14ac:dyDescent="0.3">
      <c r="A132" s="493"/>
      <c r="B132" s="495"/>
      <c r="C132" s="495"/>
      <c r="D132" s="496"/>
      <c r="E132" s="335"/>
      <c r="F132" s="323" t="s">
        <v>21</v>
      </c>
      <c r="G132" s="323"/>
      <c r="H132" s="269">
        <f>SUM(H128,H131)/2</f>
        <v>33</v>
      </c>
      <c r="I132" s="269"/>
      <c r="J132" s="269"/>
      <c r="K132" s="269">
        <f>SUM(K128,K131)/2</f>
        <v>15.666666666666668</v>
      </c>
      <c r="L132" s="269">
        <f>SUM(L128,L131)/2</f>
        <v>26.833333333333336</v>
      </c>
      <c r="M132" s="269">
        <f>SUM(M128,M131)/2</f>
        <v>36</v>
      </c>
      <c r="N132" s="269">
        <f>SUM(N128,N131)/2</f>
        <v>22</v>
      </c>
      <c r="O132" s="269"/>
      <c r="P132" s="269">
        <f>SUM(P128,P131)/2</f>
        <v>19.666666666666668</v>
      </c>
      <c r="Q132" s="269">
        <f>SUM(Q128,Q131)/2</f>
        <v>17</v>
      </c>
      <c r="R132" s="269"/>
      <c r="S132" s="106">
        <f>SUM(S128,S131)/2</f>
        <v>31</v>
      </c>
      <c r="T132" s="106"/>
      <c r="U132" s="106">
        <f>SUM(U128,U131)/2</f>
        <v>13.06030701754386</v>
      </c>
      <c r="V132" s="270"/>
    </row>
    <row r="133" spans="1:22" ht="13.5" customHeight="1" x14ac:dyDescent="0.25">
      <c r="A133" s="492">
        <v>19</v>
      </c>
      <c r="B133" s="494" t="s">
        <v>374</v>
      </c>
      <c r="C133" s="494" t="s">
        <v>375</v>
      </c>
      <c r="D133" s="496" t="s">
        <v>110</v>
      </c>
      <c r="E133" s="502" t="s">
        <v>668</v>
      </c>
      <c r="F133" s="506" t="s">
        <v>422</v>
      </c>
      <c r="G133" s="265" t="s">
        <v>1</v>
      </c>
      <c r="H133" s="266">
        <v>12</v>
      </c>
      <c r="I133" s="266"/>
      <c r="J133" s="266"/>
      <c r="K133" s="266">
        <v>14</v>
      </c>
      <c r="L133" s="266">
        <v>14</v>
      </c>
      <c r="M133" s="266">
        <v>13</v>
      </c>
      <c r="N133" s="266">
        <v>2</v>
      </c>
      <c r="O133" s="266"/>
      <c r="P133" s="266">
        <v>14</v>
      </c>
      <c r="Q133" s="266">
        <v>9</v>
      </c>
      <c r="R133" s="266"/>
      <c r="S133" s="267">
        <v>10</v>
      </c>
      <c r="T133" s="267">
        <f>SUM(H133:S133)</f>
        <v>88</v>
      </c>
      <c r="U133" s="267">
        <f>SUM(H133:S133)/8</f>
        <v>11</v>
      </c>
      <c r="V133" s="268"/>
    </row>
    <row r="134" spans="1:22" ht="13.5" customHeight="1" x14ac:dyDescent="0.25">
      <c r="A134" s="493"/>
      <c r="B134" s="495"/>
      <c r="C134" s="495"/>
      <c r="D134" s="496"/>
      <c r="E134" s="503"/>
      <c r="F134" s="507"/>
      <c r="G134" s="23" t="s">
        <v>2</v>
      </c>
      <c r="H134" s="266">
        <v>39</v>
      </c>
      <c r="I134" s="266"/>
      <c r="J134" s="266"/>
      <c r="K134" s="266">
        <v>18</v>
      </c>
      <c r="L134" s="266">
        <v>28</v>
      </c>
      <c r="M134" s="266">
        <v>44</v>
      </c>
      <c r="N134" s="266">
        <v>36</v>
      </c>
      <c r="O134" s="266"/>
      <c r="P134" s="266">
        <v>28</v>
      </c>
      <c r="Q134" s="266">
        <v>30</v>
      </c>
      <c r="R134" s="266"/>
      <c r="S134" s="105">
        <v>33</v>
      </c>
      <c r="T134" s="105">
        <f>SUM(H134:S134)</f>
        <v>256</v>
      </c>
      <c r="U134" s="105">
        <f>SUM(H134:S134)/19</f>
        <v>13.473684210526315</v>
      </c>
      <c r="V134" s="252"/>
    </row>
    <row r="135" spans="1:22" ht="13.5" customHeight="1" x14ac:dyDescent="0.25">
      <c r="A135" s="493"/>
      <c r="B135" s="495"/>
      <c r="C135" s="495"/>
      <c r="D135" s="496"/>
      <c r="E135" s="503"/>
      <c r="F135" s="508"/>
      <c r="G135" s="23" t="s">
        <v>22</v>
      </c>
      <c r="H135" s="266">
        <f t="shared" ref="H135:S135" si="37">+(H134*2+H133)/3</f>
        <v>30</v>
      </c>
      <c r="I135" s="266">
        <f t="shared" si="37"/>
        <v>0</v>
      </c>
      <c r="J135" s="266">
        <f t="shared" si="37"/>
        <v>0</v>
      </c>
      <c r="K135" s="266">
        <f t="shared" si="37"/>
        <v>16.666666666666668</v>
      </c>
      <c r="L135" s="266">
        <f t="shared" si="37"/>
        <v>23.333333333333332</v>
      </c>
      <c r="M135" s="266">
        <f t="shared" si="37"/>
        <v>33.666666666666664</v>
      </c>
      <c r="N135" s="266">
        <f t="shared" si="37"/>
        <v>24.666666666666668</v>
      </c>
      <c r="O135" s="266">
        <f t="shared" si="37"/>
        <v>0</v>
      </c>
      <c r="P135" s="266">
        <f t="shared" si="37"/>
        <v>23.333333333333332</v>
      </c>
      <c r="Q135" s="266">
        <f t="shared" si="37"/>
        <v>23</v>
      </c>
      <c r="R135" s="266">
        <f t="shared" si="37"/>
        <v>0</v>
      </c>
      <c r="S135" s="104">
        <f t="shared" si="37"/>
        <v>25.333333333333332</v>
      </c>
      <c r="T135" s="105">
        <f>SUM(G135:S135)</f>
        <v>200</v>
      </c>
      <c r="U135" s="105">
        <f>SUM(U134*2+U133)/3</f>
        <v>12.649122807017543</v>
      </c>
      <c r="V135" s="252"/>
    </row>
    <row r="136" spans="1:22" ht="13.5" customHeight="1" x14ac:dyDescent="0.25">
      <c r="A136" s="493"/>
      <c r="B136" s="495"/>
      <c r="C136" s="495"/>
      <c r="D136" s="496"/>
      <c r="E136" s="503"/>
      <c r="F136" s="509" t="s">
        <v>423</v>
      </c>
      <c r="G136" s="23" t="s">
        <v>1</v>
      </c>
      <c r="H136" s="266">
        <v>14</v>
      </c>
      <c r="I136" s="266"/>
      <c r="J136" s="266"/>
      <c r="K136" s="266">
        <v>15</v>
      </c>
      <c r="L136" s="266">
        <v>12</v>
      </c>
      <c r="M136" s="266">
        <v>11</v>
      </c>
      <c r="N136" s="266">
        <v>12</v>
      </c>
      <c r="O136" s="266"/>
      <c r="P136" s="266">
        <v>13</v>
      </c>
      <c r="Q136" s="266">
        <v>14</v>
      </c>
      <c r="R136" s="266"/>
      <c r="S136" s="105">
        <v>12</v>
      </c>
      <c r="T136" s="105">
        <f>SUM(H136:S136)</f>
        <v>103</v>
      </c>
      <c r="U136" s="105">
        <f>SUM(H136:S136)/8</f>
        <v>12.875</v>
      </c>
      <c r="V136" s="252"/>
    </row>
    <row r="137" spans="1:22" ht="13.5" customHeight="1" x14ac:dyDescent="0.25">
      <c r="A137" s="493"/>
      <c r="B137" s="495"/>
      <c r="C137" s="495"/>
      <c r="D137" s="496"/>
      <c r="E137" s="503"/>
      <c r="F137" s="509"/>
      <c r="G137" s="23" t="s">
        <v>2</v>
      </c>
      <c r="H137" s="266">
        <v>45</v>
      </c>
      <c r="I137" s="266"/>
      <c r="J137" s="266"/>
      <c r="K137" s="266">
        <v>12</v>
      </c>
      <c r="L137" s="266">
        <v>24</v>
      </c>
      <c r="M137" s="266">
        <v>40</v>
      </c>
      <c r="N137" s="266">
        <v>20</v>
      </c>
      <c r="O137" s="266"/>
      <c r="P137" s="266">
        <v>16</v>
      </c>
      <c r="Q137" s="266">
        <v>7</v>
      </c>
      <c r="R137" s="266"/>
      <c r="S137" s="105">
        <v>45</v>
      </c>
      <c r="T137" s="105">
        <f>SUM(H137:S137)</f>
        <v>209</v>
      </c>
      <c r="U137" s="105">
        <f>SUM(H137:S137)/19</f>
        <v>11</v>
      </c>
      <c r="V137" s="252"/>
    </row>
    <row r="138" spans="1:22" ht="13.5" customHeight="1" x14ac:dyDescent="0.25">
      <c r="A138" s="493"/>
      <c r="B138" s="495"/>
      <c r="C138" s="495"/>
      <c r="D138" s="496"/>
      <c r="E138" s="503"/>
      <c r="F138" s="509"/>
      <c r="G138" s="23" t="s">
        <v>23</v>
      </c>
      <c r="H138" s="266">
        <f t="shared" ref="H138:S138" si="38">+(H137*2+H136)/3</f>
        <v>34.666666666666664</v>
      </c>
      <c r="I138" s="266">
        <f t="shared" si="38"/>
        <v>0</v>
      </c>
      <c r="J138" s="266">
        <f t="shared" si="38"/>
        <v>0</v>
      </c>
      <c r="K138" s="266">
        <f t="shared" si="38"/>
        <v>13</v>
      </c>
      <c r="L138" s="266">
        <f t="shared" si="38"/>
        <v>20</v>
      </c>
      <c r="M138" s="266">
        <f t="shared" si="38"/>
        <v>30.333333333333332</v>
      </c>
      <c r="N138" s="266">
        <f t="shared" si="38"/>
        <v>17.333333333333332</v>
      </c>
      <c r="O138" s="266">
        <f t="shared" si="38"/>
        <v>0</v>
      </c>
      <c r="P138" s="266">
        <f t="shared" si="38"/>
        <v>15</v>
      </c>
      <c r="Q138" s="266">
        <f t="shared" si="38"/>
        <v>9.3333333333333339</v>
      </c>
      <c r="R138" s="266">
        <f t="shared" si="38"/>
        <v>0</v>
      </c>
      <c r="S138" s="104">
        <f t="shared" si="38"/>
        <v>34</v>
      </c>
      <c r="T138" s="105">
        <f>SUM(G138:S138)</f>
        <v>173.66666666666666</v>
      </c>
      <c r="U138" s="105">
        <f>SUM(U137*2+U136)/3</f>
        <v>11.625</v>
      </c>
      <c r="V138" s="252"/>
    </row>
    <row r="139" spans="1:22" ht="15.75" customHeight="1" thickBot="1" x14ac:dyDescent="0.3">
      <c r="A139" s="493"/>
      <c r="B139" s="495"/>
      <c r="C139" s="495"/>
      <c r="D139" s="496"/>
      <c r="E139" s="504"/>
      <c r="F139" s="323" t="s">
        <v>21</v>
      </c>
      <c r="G139" s="323"/>
      <c r="H139" s="269">
        <f>SUM(H135,H138)/2</f>
        <v>32.333333333333329</v>
      </c>
      <c r="I139" s="269"/>
      <c r="J139" s="269"/>
      <c r="K139" s="269">
        <f>SUM(K135,K138)/2</f>
        <v>14.833333333333334</v>
      </c>
      <c r="L139" s="269">
        <f>SUM(L135,L138)/2</f>
        <v>21.666666666666664</v>
      </c>
      <c r="M139" s="269">
        <f>SUM(M135,M138)/2</f>
        <v>32</v>
      </c>
      <c r="N139" s="269">
        <f>SUM(N135,N138)/2</f>
        <v>21</v>
      </c>
      <c r="O139" s="269"/>
      <c r="P139" s="269">
        <f>SUM(P135,P138)/2</f>
        <v>19.166666666666664</v>
      </c>
      <c r="Q139" s="269">
        <f>SUM(Q135,Q138)/2</f>
        <v>16.166666666666668</v>
      </c>
      <c r="R139" s="269"/>
      <c r="S139" s="106">
        <f>SUM(S135,S138)/2</f>
        <v>29.666666666666664</v>
      </c>
      <c r="T139" s="106"/>
      <c r="U139" s="106">
        <f>SUM(U135,U138)/2</f>
        <v>12.13706140350877</v>
      </c>
      <c r="V139" s="270"/>
    </row>
    <row r="140" spans="1:22" ht="13.5" customHeight="1" x14ac:dyDescent="0.25">
      <c r="A140" s="492">
        <v>20</v>
      </c>
      <c r="B140" s="494" t="s">
        <v>374</v>
      </c>
      <c r="C140" s="494" t="s">
        <v>375</v>
      </c>
      <c r="D140" s="496" t="s">
        <v>111</v>
      </c>
      <c r="E140" s="502" t="s">
        <v>669</v>
      </c>
      <c r="F140" s="506" t="s">
        <v>422</v>
      </c>
      <c r="G140" s="265" t="s">
        <v>1</v>
      </c>
      <c r="H140" s="266">
        <v>16</v>
      </c>
      <c r="I140" s="266"/>
      <c r="J140" s="266"/>
      <c r="K140" s="266">
        <v>15</v>
      </c>
      <c r="L140" s="266">
        <v>15</v>
      </c>
      <c r="M140" s="266">
        <v>14</v>
      </c>
      <c r="N140" s="266">
        <v>16</v>
      </c>
      <c r="O140" s="266"/>
      <c r="P140" s="266">
        <v>15</v>
      </c>
      <c r="Q140" s="266">
        <v>11</v>
      </c>
      <c r="R140" s="266"/>
      <c r="S140" s="267">
        <v>13</v>
      </c>
      <c r="T140" s="267">
        <f>SUM(H140:S140)</f>
        <v>115</v>
      </c>
      <c r="U140" s="267">
        <f>SUM(H140:S140)/8</f>
        <v>14.375</v>
      </c>
      <c r="V140" s="268"/>
    </row>
    <row r="141" spans="1:22" ht="13.5" customHeight="1" x14ac:dyDescent="0.25">
      <c r="A141" s="493"/>
      <c r="B141" s="495"/>
      <c r="C141" s="495"/>
      <c r="D141" s="496"/>
      <c r="E141" s="503"/>
      <c r="F141" s="507"/>
      <c r="G141" s="23" t="s">
        <v>2</v>
      </c>
      <c r="H141" s="266">
        <v>57</v>
      </c>
      <c r="I141" s="266"/>
      <c r="J141" s="266"/>
      <c r="K141" s="266">
        <v>18</v>
      </c>
      <c r="L141" s="266">
        <v>36</v>
      </c>
      <c r="M141" s="266">
        <v>56</v>
      </c>
      <c r="N141" s="266">
        <v>38</v>
      </c>
      <c r="O141" s="266"/>
      <c r="P141" s="266">
        <v>20</v>
      </c>
      <c r="Q141" s="266">
        <v>34</v>
      </c>
      <c r="R141" s="266"/>
      <c r="S141" s="105">
        <v>42</v>
      </c>
      <c r="T141" s="105">
        <f>SUM(H141:S141)</f>
        <v>301</v>
      </c>
      <c r="U141" s="105">
        <f>SUM(H141:S141)/19</f>
        <v>15.842105263157896</v>
      </c>
      <c r="V141" s="252"/>
    </row>
    <row r="142" spans="1:22" ht="13.5" customHeight="1" x14ac:dyDescent="0.25">
      <c r="A142" s="493"/>
      <c r="B142" s="495"/>
      <c r="C142" s="495"/>
      <c r="D142" s="496"/>
      <c r="E142" s="503"/>
      <c r="F142" s="508"/>
      <c r="G142" s="23" t="s">
        <v>22</v>
      </c>
      <c r="H142" s="266">
        <f t="shared" ref="H142:S142" si="39">+(H141*2+H140)/3</f>
        <v>43.333333333333336</v>
      </c>
      <c r="I142" s="266">
        <f t="shared" si="39"/>
        <v>0</v>
      </c>
      <c r="J142" s="266">
        <f t="shared" si="39"/>
        <v>0</v>
      </c>
      <c r="K142" s="266">
        <f t="shared" si="39"/>
        <v>17</v>
      </c>
      <c r="L142" s="266">
        <f t="shared" si="39"/>
        <v>29</v>
      </c>
      <c r="M142" s="266">
        <f t="shared" si="39"/>
        <v>42</v>
      </c>
      <c r="N142" s="266">
        <f t="shared" si="39"/>
        <v>30.666666666666668</v>
      </c>
      <c r="O142" s="266">
        <f t="shared" si="39"/>
        <v>0</v>
      </c>
      <c r="P142" s="266">
        <f t="shared" si="39"/>
        <v>18.333333333333332</v>
      </c>
      <c r="Q142" s="266">
        <f t="shared" si="39"/>
        <v>26.333333333333332</v>
      </c>
      <c r="R142" s="266">
        <f t="shared" si="39"/>
        <v>0</v>
      </c>
      <c r="S142" s="104">
        <f t="shared" si="39"/>
        <v>32.333333333333336</v>
      </c>
      <c r="T142" s="105">
        <f>SUM(G142:S142)</f>
        <v>239.00000000000003</v>
      </c>
      <c r="U142" s="105">
        <f>SUM(U141*2+U140)/3</f>
        <v>15.353070175438598</v>
      </c>
      <c r="V142" s="252"/>
    </row>
    <row r="143" spans="1:22" ht="13.5" customHeight="1" x14ac:dyDescent="0.25">
      <c r="A143" s="493"/>
      <c r="B143" s="495"/>
      <c r="C143" s="495"/>
      <c r="D143" s="496"/>
      <c r="E143" s="503"/>
      <c r="F143" s="509" t="s">
        <v>423</v>
      </c>
      <c r="G143" s="23" t="s">
        <v>1</v>
      </c>
      <c r="H143" s="266">
        <v>15</v>
      </c>
      <c r="I143" s="266"/>
      <c r="J143" s="266"/>
      <c r="K143" s="266">
        <v>15</v>
      </c>
      <c r="L143" s="266">
        <v>13</v>
      </c>
      <c r="M143" s="266">
        <v>14</v>
      </c>
      <c r="N143" s="266">
        <v>17</v>
      </c>
      <c r="O143" s="266"/>
      <c r="P143" s="266">
        <v>14</v>
      </c>
      <c r="Q143" s="266">
        <v>14</v>
      </c>
      <c r="R143" s="266"/>
      <c r="S143" s="105">
        <v>16</v>
      </c>
      <c r="T143" s="105">
        <f>SUM(H143:S143)</f>
        <v>118</v>
      </c>
      <c r="U143" s="105">
        <f>SUM(H143:S143)/8</f>
        <v>14.75</v>
      </c>
      <c r="V143" s="252"/>
    </row>
    <row r="144" spans="1:22" ht="13.5" customHeight="1" x14ac:dyDescent="0.25">
      <c r="A144" s="493"/>
      <c r="B144" s="495"/>
      <c r="C144" s="495"/>
      <c r="D144" s="496"/>
      <c r="E144" s="503"/>
      <c r="F144" s="509"/>
      <c r="G144" s="23" t="s">
        <v>2</v>
      </c>
      <c r="H144" s="266">
        <v>57</v>
      </c>
      <c r="I144" s="266"/>
      <c r="J144" s="266"/>
      <c r="K144" s="266">
        <v>17</v>
      </c>
      <c r="L144" s="266">
        <v>30</v>
      </c>
      <c r="M144" s="266">
        <v>56</v>
      </c>
      <c r="N144" s="266">
        <v>36</v>
      </c>
      <c r="O144" s="266"/>
      <c r="P144" s="266">
        <v>22</v>
      </c>
      <c r="Q144" s="266">
        <v>7</v>
      </c>
      <c r="R144" s="266"/>
      <c r="S144" s="105">
        <v>45</v>
      </c>
      <c r="T144" s="105">
        <f>SUM(H144:S144)</f>
        <v>270</v>
      </c>
      <c r="U144" s="105">
        <f>SUM(H144:S144)/19</f>
        <v>14.210526315789474</v>
      </c>
      <c r="V144" s="252"/>
    </row>
    <row r="145" spans="1:22" ht="13.5" customHeight="1" x14ac:dyDescent="0.25">
      <c r="A145" s="493"/>
      <c r="B145" s="495"/>
      <c r="C145" s="495"/>
      <c r="D145" s="496"/>
      <c r="E145" s="503"/>
      <c r="F145" s="509"/>
      <c r="G145" s="23" t="s">
        <v>23</v>
      </c>
      <c r="H145" s="266">
        <f t="shared" ref="H145:S145" si="40">+(H144*2+H143)/3</f>
        <v>43</v>
      </c>
      <c r="I145" s="266">
        <f t="shared" si="40"/>
        <v>0</v>
      </c>
      <c r="J145" s="266">
        <f t="shared" si="40"/>
        <v>0</v>
      </c>
      <c r="K145" s="266">
        <f t="shared" si="40"/>
        <v>16.333333333333332</v>
      </c>
      <c r="L145" s="266">
        <f t="shared" si="40"/>
        <v>24.333333333333332</v>
      </c>
      <c r="M145" s="266">
        <f t="shared" si="40"/>
        <v>42</v>
      </c>
      <c r="N145" s="266">
        <f t="shared" si="40"/>
        <v>29.666666666666668</v>
      </c>
      <c r="O145" s="266">
        <f t="shared" si="40"/>
        <v>0</v>
      </c>
      <c r="P145" s="266">
        <f t="shared" si="40"/>
        <v>19.333333333333332</v>
      </c>
      <c r="Q145" s="266">
        <f t="shared" si="40"/>
        <v>9.3333333333333339</v>
      </c>
      <c r="R145" s="266">
        <f t="shared" si="40"/>
        <v>0</v>
      </c>
      <c r="S145" s="104">
        <f t="shared" si="40"/>
        <v>35.333333333333336</v>
      </c>
      <c r="T145" s="105">
        <f>SUM(G145:S145)</f>
        <v>219.33333333333334</v>
      </c>
      <c r="U145" s="105">
        <f>SUM(U144*2+U143)/3</f>
        <v>14.390350877192981</v>
      </c>
      <c r="V145" s="252"/>
    </row>
    <row r="146" spans="1:22" ht="17.25" customHeight="1" thickBot="1" x14ac:dyDescent="0.3">
      <c r="A146" s="493"/>
      <c r="B146" s="495"/>
      <c r="C146" s="495"/>
      <c r="D146" s="496"/>
      <c r="E146" s="504"/>
      <c r="F146" s="323" t="s">
        <v>21</v>
      </c>
      <c r="G146" s="323"/>
      <c r="H146" s="269">
        <f>SUM(H142,H145)/2</f>
        <v>43.166666666666671</v>
      </c>
      <c r="I146" s="269"/>
      <c r="J146" s="269"/>
      <c r="K146" s="269">
        <f>SUM(K142,K145)/2</f>
        <v>16.666666666666664</v>
      </c>
      <c r="L146" s="269">
        <f>SUM(L142,L145)/2</f>
        <v>26.666666666666664</v>
      </c>
      <c r="M146" s="269">
        <f>SUM(M142,M145)/2</f>
        <v>42</v>
      </c>
      <c r="N146" s="269">
        <f>SUM(N142,N145)/2</f>
        <v>30.166666666666668</v>
      </c>
      <c r="O146" s="269"/>
      <c r="P146" s="269">
        <f>SUM(P142,P145)/2</f>
        <v>18.833333333333332</v>
      </c>
      <c r="Q146" s="269">
        <f>SUM(Q142,Q145)/2</f>
        <v>17.833333333333332</v>
      </c>
      <c r="R146" s="269"/>
      <c r="S146" s="106">
        <f>SUM(S142,S145)/2</f>
        <v>33.833333333333336</v>
      </c>
      <c r="T146" s="106"/>
      <c r="U146" s="106">
        <f>SUM(U142,U145)/2</f>
        <v>14.871710526315789</v>
      </c>
      <c r="V146" s="270"/>
    </row>
    <row r="147" spans="1:22" ht="13.5" customHeight="1" x14ac:dyDescent="0.25">
      <c r="A147" s="492">
        <v>21</v>
      </c>
      <c r="B147" s="494" t="s">
        <v>374</v>
      </c>
      <c r="C147" s="494" t="s">
        <v>375</v>
      </c>
      <c r="D147" s="496" t="s">
        <v>112</v>
      </c>
      <c r="E147" s="502" t="s">
        <v>670</v>
      </c>
      <c r="F147" s="506" t="s">
        <v>422</v>
      </c>
      <c r="G147" s="265" t="s">
        <v>1</v>
      </c>
      <c r="H147" s="266">
        <v>13</v>
      </c>
      <c r="I147" s="266"/>
      <c r="J147" s="266"/>
      <c r="K147" s="266">
        <v>15</v>
      </c>
      <c r="L147" s="266">
        <v>15</v>
      </c>
      <c r="M147" s="266">
        <v>13</v>
      </c>
      <c r="N147" s="266">
        <v>11</v>
      </c>
      <c r="O147" s="266"/>
      <c r="P147" s="266">
        <v>15</v>
      </c>
      <c r="Q147" s="266">
        <v>9</v>
      </c>
      <c r="R147" s="266"/>
      <c r="S147" s="267">
        <v>11</v>
      </c>
      <c r="T147" s="267">
        <f>SUM(H147:S147)</f>
        <v>102</v>
      </c>
      <c r="U147" s="267">
        <f>SUM(H147:S147)/8</f>
        <v>12.75</v>
      </c>
      <c r="V147" s="268"/>
    </row>
    <row r="148" spans="1:22" ht="13.5" customHeight="1" x14ac:dyDescent="0.25">
      <c r="A148" s="493"/>
      <c r="B148" s="495"/>
      <c r="C148" s="495"/>
      <c r="D148" s="496"/>
      <c r="E148" s="503"/>
      <c r="F148" s="507"/>
      <c r="G148" s="23" t="s">
        <v>2</v>
      </c>
      <c r="H148" s="266">
        <v>42</v>
      </c>
      <c r="I148" s="266"/>
      <c r="J148" s="266"/>
      <c r="K148" s="266">
        <v>18</v>
      </c>
      <c r="L148" s="266">
        <v>38</v>
      </c>
      <c r="M148" s="266">
        <v>44</v>
      </c>
      <c r="N148" s="266">
        <v>34</v>
      </c>
      <c r="O148" s="266"/>
      <c r="P148" s="266">
        <v>26</v>
      </c>
      <c r="Q148" s="266">
        <v>18</v>
      </c>
      <c r="R148" s="266"/>
      <c r="S148" s="105">
        <v>33</v>
      </c>
      <c r="T148" s="105">
        <f>SUM(H148:S148)</f>
        <v>253</v>
      </c>
      <c r="U148" s="105">
        <f>SUM(H148:S148)/19</f>
        <v>13.315789473684211</v>
      </c>
      <c r="V148" s="252"/>
    </row>
    <row r="149" spans="1:22" ht="13.5" customHeight="1" x14ac:dyDescent="0.25">
      <c r="A149" s="493"/>
      <c r="B149" s="495"/>
      <c r="C149" s="495"/>
      <c r="D149" s="496"/>
      <c r="E149" s="503"/>
      <c r="F149" s="508"/>
      <c r="G149" s="23" t="s">
        <v>22</v>
      </c>
      <c r="H149" s="266">
        <f t="shared" ref="H149:S149" si="41">+(H148*2+H147)/3</f>
        <v>32.333333333333336</v>
      </c>
      <c r="I149" s="266">
        <f t="shared" si="41"/>
        <v>0</v>
      </c>
      <c r="J149" s="266">
        <f t="shared" si="41"/>
        <v>0</v>
      </c>
      <c r="K149" s="266">
        <f t="shared" si="41"/>
        <v>17</v>
      </c>
      <c r="L149" s="266">
        <f t="shared" si="41"/>
        <v>30.333333333333332</v>
      </c>
      <c r="M149" s="266">
        <f t="shared" si="41"/>
        <v>33.666666666666664</v>
      </c>
      <c r="N149" s="266">
        <f t="shared" si="41"/>
        <v>26.333333333333332</v>
      </c>
      <c r="O149" s="266">
        <f t="shared" si="41"/>
        <v>0</v>
      </c>
      <c r="P149" s="266">
        <f t="shared" si="41"/>
        <v>22.333333333333332</v>
      </c>
      <c r="Q149" s="266">
        <f t="shared" si="41"/>
        <v>15</v>
      </c>
      <c r="R149" s="266">
        <f t="shared" si="41"/>
        <v>0</v>
      </c>
      <c r="S149" s="104">
        <f t="shared" si="41"/>
        <v>25.666666666666668</v>
      </c>
      <c r="T149" s="105">
        <f>SUM(G149:S149)</f>
        <v>202.66666666666669</v>
      </c>
      <c r="U149" s="105">
        <f>SUM(U148*2+U147)/3</f>
        <v>13.127192982456142</v>
      </c>
      <c r="V149" s="252"/>
    </row>
    <row r="150" spans="1:22" ht="13.5" customHeight="1" x14ac:dyDescent="0.25">
      <c r="A150" s="493"/>
      <c r="B150" s="495"/>
      <c r="C150" s="495"/>
      <c r="D150" s="496"/>
      <c r="E150" s="503"/>
      <c r="F150" s="509" t="s">
        <v>423</v>
      </c>
      <c r="G150" s="23" t="s">
        <v>1</v>
      </c>
      <c r="H150" s="266">
        <v>13</v>
      </c>
      <c r="I150" s="266"/>
      <c r="J150" s="266"/>
      <c r="K150" s="266">
        <v>15</v>
      </c>
      <c r="L150" s="266">
        <v>11</v>
      </c>
      <c r="M150" s="266">
        <v>13</v>
      </c>
      <c r="N150" s="266">
        <v>10</v>
      </c>
      <c r="O150" s="266"/>
      <c r="P150" s="266">
        <v>14</v>
      </c>
      <c r="Q150" s="266">
        <v>14</v>
      </c>
      <c r="R150" s="266"/>
      <c r="S150" s="105">
        <v>15</v>
      </c>
      <c r="T150" s="105">
        <f>SUM(H150:S150)</f>
        <v>105</v>
      </c>
      <c r="U150" s="105">
        <f>SUM(H150:S150)/8</f>
        <v>13.125</v>
      </c>
      <c r="V150" s="252"/>
    </row>
    <row r="151" spans="1:22" ht="13.5" customHeight="1" x14ac:dyDescent="0.25">
      <c r="A151" s="493"/>
      <c r="B151" s="495"/>
      <c r="C151" s="495"/>
      <c r="D151" s="496"/>
      <c r="E151" s="503"/>
      <c r="F151" s="509"/>
      <c r="G151" s="23" t="s">
        <v>2</v>
      </c>
      <c r="H151" s="266">
        <v>39</v>
      </c>
      <c r="I151" s="266"/>
      <c r="J151" s="266"/>
      <c r="K151" s="266">
        <v>10</v>
      </c>
      <c r="L151" s="266">
        <v>24</v>
      </c>
      <c r="M151" s="266">
        <v>44</v>
      </c>
      <c r="N151" s="266">
        <v>22</v>
      </c>
      <c r="O151" s="266"/>
      <c r="P151" s="266">
        <v>12</v>
      </c>
      <c r="Q151" s="266">
        <v>6</v>
      </c>
      <c r="R151" s="266"/>
      <c r="S151" s="105">
        <v>39</v>
      </c>
      <c r="T151" s="105">
        <f>SUM(H151:S151)</f>
        <v>196</v>
      </c>
      <c r="U151" s="105">
        <f>SUM(H151:S151)/19</f>
        <v>10.315789473684211</v>
      </c>
      <c r="V151" s="252"/>
    </row>
    <row r="152" spans="1:22" ht="13.5" customHeight="1" x14ac:dyDescent="0.25">
      <c r="A152" s="493"/>
      <c r="B152" s="495"/>
      <c r="C152" s="495"/>
      <c r="D152" s="496"/>
      <c r="E152" s="503"/>
      <c r="F152" s="509"/>
      <c r="G152" s="23" t="s">
        <v>23</v>
      </c>
      <c r="H152" s="266">
        <f t="shared" ref="H152:S152" si="42">+(H151*2+H150)/3</f>
        <v>30.333333333333332</v>
      </c>
      <c r="I152" s="266">
        <f t="shared" si="42"/>
        <v>0</v>
      </c>
      <c r="J152" s="266">
        <f t="shared" si="42"/>
        <v>0</v>
      </c>
      <c r="K152" s="266">
        <f t="shared" si="42"/>
        <v>11.666666666666666</v>
      </c>
      <c r="L152" s="266">
        <f t="shared" si="42"/>
        <v>19.666666666666668</v>
      </c>
      <c r="M152" s="266">
        <f t="shared" si="42"/>
        <v>33.666666666666664</v>
      </c>
      <c r="N152" s="266">
        <f t="shared" si="42"/>
        <v>18</v>
      </c>
      <c r="O152" s="266">
        <f t="shared" si="42"/>
        <v>0</v>
      </c>
      <c r="P152" s="266">
        <f t="shared" si="42"/>
        <v>12.666666666666666</v>
      </c>
      <c r="Q152" s="266">
        <f t="shared" si="42"/>
        <v>8.6666666666666661</v>
      </c>
      <c r="R152" s="266">
        <f t="shared" si="42"/>
        <v>0</v>
      </c>
      <c r="S152" s="104">
        <f t="shared" si="42"/>
        <v>31</v>
      </c>
      <c r="T152" s="105">
        <f>SUM(G152:S152)</f>
        <v>165.66666666666669</v>
      </c>
      <c r="U152" s="105">
        <f>SUM(U151*2+U150)/3</f>
        <v>11.252192982456142</v>
      </c>
      <c r="V152" s="252"/>
    </row>
    <row r="153" spans="1:22" ht="18" customHeight="1" thickBot="1" x14ac:dyDescent="0.3">
      <c r="A153" s="493"/>
      <c r="B153" s="495"/>
      <c r="C153" s="495"/>
      <c r="D153" s="496"/>
      <c r="E153" s="504"/>
      <c r="F153" s="323" t="s">
        <v>21</v>
      </c>
      <c r="G153" s="323"/>
      <c r="H153" s="269">
        <f>SUM(H149,H152)/2</f>
        <v>31.333333333333336</v>
      </c>
      <c r="I153" s="269"/>
      <c r="J153" s="269"/>
      <c r="K153" s="269">
        <f>SUM(K149,K152)/2</f>
        <v>14.333333333333332</v>
      </c>
      <c r="L153" s="269">
        <f>SUM(L149,L152)/2</f>
        <v>25</v>
      </c>
      <c r="M153" s="269">
        <f>SUM(M149,M152)/2</f>
        <v>33.666666666666664</v>
      </c>
      <c r="N153" s="269">
        <f>SUM(N149,N152)/2</f>
        <v>22.166666666666664</v>
      </c>
      <c r="O153" s="269"/>
      <c r="P153" s="269">
        <f>SUM(P149,P152)/2</f>
        <v>17.5</v>
      </c>
      <c r="Q153" s="269">
        <f>SUM(Q149,Q152)/2</f>
        <v>11.833333333333332</v>
      </c>
      <c r="R153" s="269"/>
      <c r="S153" s="106">
        <f>SUM(S149,S152)/2</f>
        <v>28.333333333333336</v>
      </c>
      <c r="T153" s="106"/>
      <c r="U153" s="106">
        <f>SUM(U149,U152)/2</f>
        <v>12.189692982456142</v>
      </c>
      <c r="V153" s="270"/>
    </row>
    <row r="154" spans="1:22" ht="13.5" customHeight="1" x14ac:dyDescent="0.25">
      <c r="A154" s="492">
        <v>22</v>
      </c>
      <c r="B154" s="494" t="s">
        <v>374</v>
      </c>
      <c r="C154" s="494" t="s">
        <v>375</v>
      </c>
      <c r="D154" s="496" t="s">
        <v>113</v>
      </c>
      <c r="E154" s="502" t="s">
        <v>671</v>
      </c>
      <c r="F154" s="506" t="s">
        <v>422</v>
      </c>
      <c r="G154" s="265" t="s">
        <v>1</v>
      </c>
      <c r="H154" s="266">
        <v>16</v>
      </c>
      <c r="I154" s="266"/>
      <c r="J154" s="266"/>
      <c r="K154" s="266">
        <v>13</v>
      </c>
      <c r="L154" s="266">
        <v>12</v>
      </c>
      <c r="M154" s="266">
        <v>13</v>
      </c>
      <c r="N154" s="266">
        <v>12</v>
      </c>
      <c r="O154" s="266"/>
      <c r="P154" s="266">
        <v>15</v>
      </c>
      <c r="Q154" s="266">
        <v>12</v>
      </c>
      <c r="R154" s="266"/>
      <c r="S154" s="267">
        <v>13</v>
      </c>
      <c r="T154" s="267">
        <f>SUM(H154:S154)</f>
        <v>106</v>
      </c>
      <c r="U154" s="267">
        <f>SUM(H154:S154)/8</f>
        <v>13.25</v>
      </c>
      <c r="V154" s="268"/>
    </row>
    <row r="155" spans="1:22" ht="13.5" customHeight="1" x14ac:dyDescent="0.25">
      <c r="A155" s="493"/>
      <c r="B155" s="495"/>
      <c r="C155" s="495"/>
      <c r="D155" s="496"/>
      <c r="E155" s="503"/>
      <c r="F155" s="507"/>
      <c r="G155" s="23" t="s">
        <v>2</v>
      </c>
      <c r="H155" s="266">
        <v>53</v>
      </c>
      <c r="I155" s="266"/>
      <c r="J155" s="266"/>
      <c r="K155" s="266">
        <v>18</v>
      </c>
      <c r="L155" s="266">
        <v>30</v>
      </c>
      <c r="M155" s="266">
        <v>48</v>
      </c>
      <c r="N155" s="266">
        <v>34</v>
      </c>
      <c r="O155" s="266"/>
      <c r="P155" s="266">
        <v>24</v>
      </c>
      <c r="Q155" s="266">
        <v>34</v>
      </c>
      <c r="R155" s="266"/>
      <c r="S155" s="105">
        <v>39</v>
      </c>
      <c r="T155" s="105">
        <f>SUM(H155:S155)</f>
        <v>280</v>
      </c>
      <c r="U155" s="105">
        <f>SUM(H155:S155)/19</f>
        <v>14.736842105263158</v>
      </c>
      <c r="V155" s="252"/>
    </row>
    <row r="156" spans="1:22" ht="13.5" customHeight="1" x14ac:dyDescent="0.25">
      <c r="A156" s="493"/>
      <c r="B156" s="495"/>
      <c r="C156" s="495"/>
      <c r="D156" s="496"/>
      <c r="E156" s="503"/>
      <c r="F156" s="508"/>
      <c r="G156" s="23" t="s">
        <v>22</v>
      </c>
      <c r="H156" s="266">
        <f t="shared" ref="H156:S156" si="43">+(H155*2+H154)/3</f>
        <v>40.666666666666664</v>
      </c>
      <c r="I156" s="266">
        <f t="shared" si="43"/>
        <v>0</v>
      </c>
      <c r="J156" s="266">
        <f t="shared" si="43"/>
        <v>0</v>
      </c>
      <c r="K156" s="266">
        <f t="shared" si="43"/>
        <v>16.333333333333332</v>
      </c>
      <c r="L156" s="266">
        <f t="shared" si="43"/>
        <v>24</v>
      </c>
      <c r="M156" s="266">
        <f t="shared" si="43"/>
        <v>36.333333333333336</v>
      </c>
      <c r="N156" s="266">
        <f t="shared" si="43"/>
        <v>26.666666666666668</v>
      </c>
      <c r="O156" s="266">
        <f t="shared" si="43"/>
        <v>0</v>
      </c>
      <c r="P156" s="266">
        <f t="shared" si="43"/>
        <v>21</v>
      </c>
      <c r="Q156" s="266">
        <f t="shared" si="43"/>
        <v>26.666666666666668</v>
      </c>
      <c r="R156" s="266">
        <f t="shared" si="43"/>
        <v>0</v>
      </c>
      <c r="S156" s="104">
        <f t="shared" si="43"/>
        <v>30.333333333333332</v>
      </c>
      <c r="T156" s="105">
        <f>SUM(G156:S156)</f>
        <v>222</v>
      </c>
      <c r="U156" s="105">
        <f>SUM(U155*2+U154)/3</f>
        <v>14.241228070175438</v>
      </c>
      <c r="V156" s="252"/>
    </row>
    <row r="157" spans="1:22" ht="13.5" customHeight="1" x14ac:dyDescent="0.25">
      <c r="A157" s="493"/>
      <c r="B157" s="495"/>
      <c r="C157" s="495"/>
      <c r="D157" s="496"/>
      <c r="E157" s="503"/>
      <c r="F157" s="509" t="s">
        <v>423</v>
      </c>
      <c r="G157" s="23" t="s">
        <v>1</v>
      </c>
      <c r="H157" s="266">
        <v>12</v>
      </c>
      <c r="I157" s="266"/>
      <c r="J157" s="266"/>
      <c r="K157" s="266">
        <v>15</v>
      </c>
      <c r="L157" s="266">
        <v>14</v>
      </c>
      <c r="M157" s="266">
        <v>13</v>
      </c>
      <c r="N157" s="266">
        <v>16</v>
      </c>
      <c r="O157" s="266"/>
      <c r="P157" s="266">
        <v>15</v>
      </c>
      <c r="Q157" s="266">
        <v>15</v>
      </c>
      <c r="R157" s="266"/>
      <c r="S157" s="105">
        <v>17</v>
      </c>
      <c r="T157" s="105">
        <f>SUM(H157:S157)</f>
        <v>117</v>
      </c>
      <c r="U157" s="105">
        <f>SUM(H157:S157)/8</f>
        <v>14.625</v>
      </c>
      <c r="V157" s="252"/>
    </row>
    <row r="158" spans="1:22" ht="13.5" customHeight="1" x14ac:dyDescent="0.25">
      <c r="A158" s="493"/>
      <c r="B158" s="495"/>
      <c r="C158" s="495"/>
      <c r="D158" s="496"/>
      <c r="E158" s="503"/>
      <c r="F158" s="509"/>
      <c r="G158" s="23" t="s">
        <v>2</v>
      </c>
      <c r="H158" s="266">
        <v>54</v>
      </c>
      <c r="I158" s="266"/>
      <c r="J158" s="266"/>
      <c r="K158" s="266">
        <v>15</v>
      </c>
      <c r="L158" s="266">
        <v>28</v>
      </c>
      <c r="M158" s="266">
        <v>44</v>
      </c>
      <c r="N158" s="266">
        <v>32</v>
      </c>
      <c r="O158" s="266"/>
      <c r="P158" s="266">
        <v>16</v>
      </c>
      <c r="Q158" s="266">
        <v>7</v>
      </c>
      <c r="R158" s="266"/>
      <c r="S158" s="105">
        <v>42</v>
      </c>
      <c r="T158" s="105">
        <f>SUM(H158:S158)</f>
        <v>238</v>
      </c>
      <c r="U158" s="105">
        <f>SUM(H158:S158)/19</f>
        <v>12.526315789473685</v>
      </c>
      <c r="V158" s="252"/>
    </row>
    <row r="159" spans="1:22" ht="13.5" customHeight="1" x14ac:dyDescent="0.25">
      <c r="A159" s="493"/>
      <c r="B159" s="495"/>
      <c r="C159" s="495"/>
      <c r="D159" s="496"/>
      <c r="E159" s="503"/>
      <c r="F159" s="509"/>
      <c r="G159" s="23" t="s">
        <v>23</v>
      </c>
      <c r="H159" s="266">
        <f t="shared" ref="H159:S159" si="44">+(H158*2+H157)/3</f>
        <v>40</v>
      </c>
      <c r="I159" s="266">
        <f t="shared" si="44"/>
        <v>0</v>
      </c>
      <c r="J159" s="266">
        <f t="shared" si="44"/>
        <v>0</v>
      </c>
      <c r="K159" s="266">
        <f t="shared" si="44"/>
        <v>15</v>
      </c>
      <c r="L159" s="266">
        <f t="shared" si="44"/>
        <v>23.333333333333332</v>
      </c>
      <c r="M159" s="266">
        <f t="shared" si="44"/>
        <v>33.666666666666664</v>
      </c>
      <c r="N159" s="266">
        <f t="shared" si="44"/>
        <v>26.666666666666668</v>
      </c>
      <c r="O159" s="266">
        <f t="shared" si="44"/>
        <v>0</v>
      </c>
      <c r="P159" s="266">
        <f t="shared" si="44"/>
        <v>15.666666666666666</v>
      </c>
      <c r="Q159" s="266">
        <f t="shared" si="44"/>
        <v>9.6666666666666661</v>
      </c>
      <c r="R159" s="266">
        <f t="shared" si="44"/>
        <v>0</v>
      </c>
      <c r="S159" s="104">
        <f t="shared" si="44"/>
        <v>33.666666666666664</v>
      </c>
      <c r="T159" s="105">
        <f>SUM(G159:S159)</f>
        <v>197.66666666666663</v>
      </c>
      <c r="U159" s="105">
        <f>SUM(U158*2+U157)/3</f>
        <v>13.225877192982457</v>
      </c>
      <c r="V159" s="252"/>
    </row>
    <row r="160" spans="1:22" ht="17.25" customHeight="1" thickBot="1" x14ac:dyDescent="0.3">
      <c r="A160" s="493"/>
      <c r="B160" s="495"/>
      <c r="C160" s="495"/>
      <c r="D160" s="496"/>
      <c r="E160" s="504"/>
      <c r="F160" s="323" t="s">
        <v>21</v>
      </c>
      <c r="G160" s="323"/>
      <c r="H160" s="269">
        <f>SUM(H156,H159)/2</f>
        <v>40.333333333333329</v>
      </c>
      <c r="I160" s="269"/>
      <c r="J160" s="269"/>
      <c r="K160" s="269">
        <f>SUM(K156,K159)/2</f>
        <v>15.666666666666666</v>
      </c>
      <c r="L160" s="269">
        <f>SUM(L156,L159)/2</f>
        <v>23.666666666666664</v>
      </c>
      <c r="M160" s="269">
        <f>SUM(M156,M159)/2</f>
        <v>35</v>
      </c>
      <c r="N160" s="269">
        <f>SUM(N156,N159)/2</f>
        <v>26.666666666666668</v>
      </c>
      <c r="O160" s="269"/>
      <c r="P160" s="269">
        <f>SUM(P156,P159)/2</f>
        <v>18.333333333333332</v>
      </c>
      <c r="Q160" s="269">
        <f>SUM(Q156,Q159)/2</f>
        <v>18.166666666666668</v>
      </c>
      <c r="R160" s="269"/>
      <c r="S160" s="106">
        <f>SUM(S156,S159)/2</f>
        <v>32</v>
      </c>
      <c r="T160" s="106"/>
      <c r="U160" s="106">
        <f>SUM(U156,U159)/2</f>
        <v>13.733552631578949</v>
      </c>
      <c r="V160" s="270"/>
    </row>
    <row r="161" spans="1:22" ht="13.5" customHeight="1" x14ac:dyDescent="0.25">
      <c r="A161" s="492">
        <v>23</v>
      </c>
      <c r="B161" s="494"/>
      <c r="C161" s="494"/>
      <c r="D161" s="496" t="s">
        <v>114</v>
      </c>
      <c r="E161" s="500" t="s">
        <v>635</v>
      </c>
      <c r="F161" s="319" t="s">
        <v>16</v>
      </c>
      <c r="G161" s="12" t="s">
        <v>1</v>
      </c>
      <c r="H161" s="72">
        <v>13</v>
      </c>
      <c r="I161" s="72"/>
      <c r="J161" s="72"/>
      <c r="K161" s="72">
        <v>15</v>
      </c>
      <c r="L161" s="72">
        <v>13</v>
      </c>
      <c r="M161" s="72">
        <v>12</v>
      </c>
      <c r="N161" s="72">
        <v>18</v>
      </c>
      <c r="P161" s="72">
        <v>14</v>
      </c>
      <c r="Q161" s="72">
        <v>8</v>
      </c>
      <c r="R161" s="72"/>
      <c r="S161" s="143">
        <v>11</v>
      </c>
      <c r="T161" s="143">
        <f>SUM(H161:S161)</f>
        <v>104</v>
      </c>
      <c r="U161" s="291">
        <f>SUM(H161:S161)/10</f>
        <v>10.4</v>
      </c>
      <c r="V161" s="16"/>
    </row>
    <row r="162" spans="1:22" ht="13.5" customHeight="1" x14ac:dyDescent="0.25">
      <c r="A162" s="493"/>
      <c r="B162" s="495"/>
      <c r="C162" s="495"/>
      <c r="D162" s="496"/>
      <c r="E162" s="500"/>
      <c r="F162" s="320"/>
      <c r="G162" s="9" t="s">
        <v>2</v>
      </c>
      <c r="H162" s="72">
        <v>26</v>
      </c>
      <c r="I162" s="72"/>
      <c r="J162" s="72"/>
      <c r="K162" s="72">
        <v>48</v>
      </c>
      <c r="L162" s="72">
        <v>32</v>
      </c>
      <c r="M162" s="72">
        <v>48</v>
      </c>
      <c r="N162" s="72">
        <v>19</v>
      </c>
      <c r="P162" s="72">
        <v>24</v>
      </c>
      <c r="Q162" s="72">
        <v>24</v>
      </c>
      <c r="R162" s="72"/>
      <c r="S162" s="70">
        <v>24</v>
      </c>
      <c r="T162" s="70">
        <f>SUM(H162:S162)</f>
        <v>245</v>
      </c>
      <c r="U162" s="239">
        <f>SUM(H162:S162)/23</f>
        <v>10.652173913043478</v>
      </c>
      <c r="V162" s="36"/>
    </row>
    <row r="163" spans="1:22" ht="13.5" customHeight="1" x14ac:dyDescent="0.25">
      <c r="A163" s="493"/>
      <c r="B163" s="495"/>
      <c r="C163" s="495"/>
      <c r="D163" s="496"/>
      <c r="E163" s="500"/>
      <c r="F163" s="321"/>
      <c r="G163" s="9" t="s">
        <v>22</v>
      </c>
      <c r="H163" s="292">
        <f>+(H162*2+H161)/3</f>
        <v>21.666666666666668</v>
      </c>
      <c r="I163" s="292">
        <f t="shared" ref="I163:S163" si="45">+(I162*2+I161)/3</f>
        <v>0</v>
      </c>
      <c r="J163" s="292">
        <f t="shared" si="45"/>
        <v>0</v>
      </c>
      <c r="K163" s="292">
        <f t="shared" si="45"/>
        <v>37</v>
      </c>
      <c r="L163" s="292">
        <f t="shared" si="45"/>
        <v>25.666666666666668</v>
      </c>
      <c r="M163" s="292">
        <f t="shared" si="45"/>
        <v>36</v>
      </c>
      <c r="N163" s="292">
        <f t="shared" si="45"/>
        <v>18.666666666666668</v>
      </c>
      <c r="O163" s="292"/>
      <c r="P163" s="292">
        <f t="shared" ref="P163" si="46">+(P162*2+P161)/3</f>
        <v>20.666666666666668</v>
      </c>
      <c r="Q163" s="292">
        <f t="shared" si="45"/>
        <v>18.666666666666668</v>
      </c>
      <c r="R163" s="292">
        <f t="shared" si="45"/>
        <v>0</v>
      </c>
      <c r="S163" s="293">
        <f t="shared" si="45"/>
        <v>19.666666666666668</v>
      </c>
      <c r="T163" s="91">
        <f>SUM(G163:S163)</f>
        <v>197.99999999999997</v>
      </c>
      <c r="U163" s="91">
        <f>SUM(U162*2+U161)/3</f>
        <v>10.568115942028987</v>
      </c>
      <c r="V163" s="36"/>
    </row>
    <row r="164" spans="1:22" ht="13.5" customHeight="1" x14ac:dyDescent="0.25">
      <c r="A164" s="493"/>
      <c r="B164" s="495"/>
      <c r="C164" s="495"/>
      <c r="D164" s="496"/>
      <c r="E164" s="500"/>
      <c r="F164" s="322" t="s">
        <v>20</v>
      </c>
      <c r="G164" s="9" t="s">
        <v>1</v>
      </c>
      <c r="H164" s="92">
        <v>14</v>
      </c>
      <c r="I164" s="92"/>
      <c r="J164" s="92"/>
      <c r="K164" s="92">
        <v>15</v>
      </c>
      <c r="L164" s="92">
        <v>14</v>
      </c>
      <c r="M164" s="92">
        <v>13</v>
      </c>
      <c r="N164" s="92">
        <v>32</v>
      </c>
      <c r="O164" s="92"/>
      <c r="P164" s="72">
        <v>14</v>
      </c>
      <c r="Q164" s="72">
        <v>8</v>
      </c>
      <c r="R164" s="92"/>
      <c r="S164" s="91">
        <v>16</v>
      </c>
      <c r="T164" s="91">
        <f t="shared" ref="T164:T166" si="47">SUM(H164:S164)</f>
        <v>126</v>
      </c>
      <c r="U164" s="91">
        <f>SUM(H164:S164)/8</f>
        <v>15.75</v>
      </c>
      <c r="V164" s="36"/>
    </row>
    <row r="165" spans="1:22" ht="13.5" customHeight="1" x14ac:dyDescent="0.25">
      <c r="A165" s="493"/>
      <c r="B165" s="495"/>
      <c r="C165" s="495"/>
      <c r="D165" s="496"/>
      <c r="E165" s="500"/>
      <c r="F165" s="322"/>
      <c r="G165" s="9" t="s">
        <v>2</v>
      </c>
      <c r="H165" s="92">
        <v>57</v>
      </c>
      <c r="I165" s="92"/>
      <c r="J165" s="92"/>
      <c r="K165" s="92">
        <v>19</v>
      </c>
      <c r="L165" s="92">
        <v>32</v>
      </c>
      <c r="M165" s="92">
        <v>44</v>
      </c>
      <c r="N165" s="92">
        <v>36</v>
      </c>
      <c r="O165" s="92"/>
      <c r="P165" s="72">
        <v>24</v>
      </c>
      <c r="Q165" s="72">
        <v>24</v>
      </c>
      <c r="R165" s="92"/>
      <c r="S165" s="91">
        <v>45</v>
      </c>
      <c r="T165" s="91">
        <f t="shared" si="47"/>
        <v>281</v>
      </c>
      <c r="U165" s="91">
        <f>SUM(H165:S165)/19</f>
        <v>14.789473684210526</v>
      </c>
      <c r="V165" s="36"/>
    </row>
    <row r="166" spans="1:22" ht="13.5" customHeight="1" x14ac:dyDescent="0.25">
      <c r="A166" s="493"/>
      <c r="B166" s="495"/>
      <c r="C166" s="495"/>
      <c r="D166" s="496"/>
      <c r="E166" s="500"/>
      <c r="F166" s="322"/>
      <c r="G166" s="23" t="s">
        <v>23</v>
      </c>
      <c r="H166" s="92">
        <f t="shared" ref="H166:S166" si="48">+(H165*2+H164)/3</f>
        <v>42.666666666666664</v>
      </c>
      <c r="I166" s="92">
        <f t="shared" si="48"/>
        <v>0</v>
      </c>
      <c r="J166" s="92">
        <f t="shared" si="48"/>
        <v>0</v>
      </c>
      <c r="K166" s="92">
        <f t="shared" si="48"/>
        <v>17.666666666666668</v>
      </c>
      <c r="L166" s="92">
        <f t="shared" si="48"/>
        <v>26</v>
      </c>
      <c r="M166" s="92">
        <f t="shared" si="48"/>
        <v>33.666666666666664</v>
      </c>
      <c r="N166" s="92">
        <f t="shared" si="48"/>
        <v>34.666666666666664</v>
      </c>
      <c r="O166" s="92">
        <f t="shared" si="48"/>
        <v>0</v>
      </c>
      <c r="P166" s="92">
        <f t="shared" si="48"/>
        <v>20.666666666666668</v>
      </c>
      <c r="Q166" s="92">
        <f t="shared" si="48"/>
        <v>18.666666666666668</v>
      </c>
      <c r="R166" s="92">
        <f t="shared" si="48"/>
        <v>0</v>
      </c>
      <c r="S166" s="104">
        <f t="shared" si="48"/>
        <v>35.333333333333336</v>
      </c>
      <c r="T166" s="105">
        <f t="shared" si="47"/>
        <v>229.33333333333331</v>
      </c>
      <c r="U166" s="105">
        <f>SUM(U165*2+U164)/3</f>
        <v>15.109649122807019</v>
      </c>
      <c r="V166" s="36"/>
    </row>
    <row r="167" spans="1:22" ht="13.5" customHeight="1" thickBot="1" x14ac:dyDescent="0.3">
      <c r="A167" s="493"/>
      <c r="B167" s="495"/>
      <c r="C167" s="495"/>
      <c r="D167" s="496"/>
      <c r="E167" s="500"/>
      <c r="F167" s="505" t="s">
        <v>21</v>
      </c>
      <c r="G167" s="505"/>
      <c r="H167" s="94">
        <f>SUM(H163,H166)/2</f>
        <v>32.166666666666664</v>
      </c>
      <c r="I167" s="94"/>
      <c r="J167" s="94"/>
      <c r="K167" s="94">
        <f>SUM(K163,K166)/2</f>
        <v>27.333333333333336</v>
      </c>
      <c r="L167" s="94">
        <f>SUM(L163,L166)/2</f>
        <v>25.833333333333336</v>
      </c>
      <c r="M167" s="94">
        <f>SUM(M163,M166)/2</f>
        <v>34.833333333333329</v>
      </c>
      <c r="N167" s="94">
        <f>SUM(N163,N166)/2</f>
        <v>26.666666666666664</v>
      </c>
      <c r="O167" s="94"/>
      <c r="P167" s="94">
        <f>SUM(P163,P166)/2</f>
        <v>20.666666666666668</v>
      </c>
      <c r="Q167" s="94">
        <f>SUM(Q163,Q166)/2</f>
        <v>18.666666666666668</v>
      </c>
      <c r="R167" s="94"/>
      <c r="S167" s="106">
        <f>SUM(S163,S166)/2</f>
        <v>27.5</v>
      </c>
      <c r="T167" s="103"/>
      <c r="U167" s="106">
        <f>SUM(U163,U166)/2</f>
        <v>12.838882532418003</v>
      </c>
      <c r="V167" s="77"/>
    </row>
    <row r="168" spans="1:22" ht="13.5" customHeight="1" x14ac:dyDescent="0.25">
      <c r="A168" s="492">
        <v>24</v>
      </c>
      <c r="B168" s="494"/>
      <c r="C168" s="494"/>
      <c r="D168" s="496" t="s">
        <v>115</v>
      </c>
      <c r="E168" s="500"/>
      <c r="F168" s="319" t="s">
        <v>16</v>
      </c>
      <c r="G168" s="12" t="s">
        <v>1</v>
      </c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102"/>
      <c r="T168" s="102">
        <f t="shared" ref="T168:T173" si="49">SUM(H168:S168)</f>
        <v>0</v>
      </c>
      <c r="U168" s="102">
        <f>SUM(H168:S168)/8</f>
        <v>0</v>
      </c>
      <c r="V168" s="16"/>
    </row>
    <row r="169" spans="1:22" ht="13.5" customHeight="1" x14ac:dyDescent="0.25">
      <c r="A169" s="493"/>
      <c r="B169" s="495"/>
      <c r="C169" s="495"/>
      <c r="D169" s="496"/>
      <c r="E169" s="500"/>
      <c r="F169" s="320"/>
      <c r="G169" s="9" t="s">
        <v>2</v>
      </c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1"/>
      <c r="T169" s="91">
        <f t="shared" si="49"/>
        <v>0</v>
      </c>
      <c r="U169" s="91">
        <f>SUM(H169:S169)/19</f>
        <v>0</v>
      </c>
      <c r="V169" s="36"/>
    </row>
    <row r="170" spans="1:22" ht="13.5" customHeight="1" x14ac:dyDescent="0.25">
      <c r="A170" s="493"/>
      <c r="B170" s="495"/>
      <c r="C170" s="495"/>
      <c r="D170" s="496"/>
      <c r="E170" s="500"/>
      <c r="F170" s="321"/>
      <c r="G170" s="23" t="s">
        <v>22</v>
      </c>
      <c r="H170" s="92">
        <f t="shared" ref="H170:S170" si="50">+(H169*2+H168)/3</f>
        <v>0</v>
      </c>
      <c r="I170" s="92">
        <f t="shared" si="50"/>
        <v>0</v>
      </c>
      <c r="J170" s="92">
        <f t="shared" si="50"/>
        <v>0</v>
      </c>
      <c r="K170" s="92">
        <f t="shared" si="50"/>
        <v>0</v>
      </c>
      <c r="L170" s="92">
        <f t="shared" si="50"/>
        <v>0</v>
      </c>
      <c r="M170" s="92">
        <f t="shared" si="50"/>
        <v>0</v>
      </c>
      <c r="N170" s="92">
        <f t="shared" si="50"/>
        <v>0</v>
      </c>
      <c r="O170" s="92">
        <f t="shared" si="50"/>
        <v>0</v>
      </c>
      <c r="P170" s="92">
        <f t="shared" si="50"/>
        <v>0</v>
      </c>
      <c r="Q170" s="92">
        <f t="shared" si="50"/>
        <v>0</v>
      </c>
      <c r="R170" s="92">
        <f t="shared" si="50"/>
        <v>0</v>
      </c>
      <c r="S170" s="104">
        <f t="shared" si="50"/>
        <v>0</v>
      </c>
      <c r="T170" s="105">
        <f t="shared" si="49"/>
        <v>0</v>
      </c>
      <c r="U170" s="105">
        <f>SUM(U169*2+U168)/3</f>
        <v>0</v>
      </c>
      <c r="V170" s="36"/>
    </row>
    <row r="171" spans="1:22" ht="13.5" customHeight="1" x14ac:dyDescent="0.25">
      <c r="A171" s="493"/>
      <c r="B171" s="495"/>
      <c r="C171" s="495"/>
      <c r="D171" s="496"/>
      <c r="E171" s="500"/>
      <c r="F171" s="322" t="s">
        <v>20</v>
      </c>
      <c r="G171" s="9" t="s">
        <v>1</v>
      </c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1"/>
      <c r="T171" s="91">
        <f t="shared" si="49"/>
        <v>0</v>
      </c>
      <c r="U171" s="91">
        <f>SUM(H171:S171)/8</f>
        <v>0</v>
      </c>
      <c r="V171" s="36"/>
    </row>
    <row r="172" spans="1:22" ht="13.5" customHeight="1" x14ac:dyDescent="0.25">
      <c r="A172" s="493"/>
      <c r="B172" s="495"/>
      <c r="C172" s="495"/>
      <c r="D172" s="496"/>
      <c r="E172" s="500"/>
      <c r="F172" s="322"/>
      <c r="G172" s="9" t="s">
        <v>2</v>
      </c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1"/>
      <c r="T172" s="91">
        <f t="shared" si="49"/>
        <v>0</v>
      </c>
      <c r="U172" s="91">
        <f>SUM(H172:S172)/19</f>
        <v>0</v>
      </c>
      <c r="V172" s="36"/>
    </row>
    <row r="173" spans="1:22" ht="13.5" customHeight="1" x14ac:dyDescent="0.25">
      <c r="A173" s="493"/>
      <c r="B173" s="495"/>
      <c r="C173" s="495"/>
      <c r="D173" s="496"/>
      <c r="E173" s="500"/>
      <c r="F173" s="322"/>
      <c r="G173" s="23" t="s">
        <v>23</v>
      </c>
      <c r="H173" s="92">
        <f t="shared" ref="H173:S173" si="51">+(H172*2+H171)/3</f>
        <v>0</v>
      </c>
      <c r="I173" s="92">
        <f t="shared" si="51"/>
        <v>0</v>
      </c>
      <c r="J173" s="92">
        <f t="shared" si="51"/>
        <v>0</v>
      </c>
      <c r="K173" s="92">
        <f t="shared" si="51"/>
        <v>0</v>
      </c>
      <c r="L173" s="92">
        <f t="shared" si="51"/>
        <v>0</v>
      </c>
      <c r="M173" s="92">
        <f t="shared" si="51"/>
        <v>0</v>
      </c>
      <c r="N173" s="92">
        <f t="shared" si="51"/>
        <v>0</v>
      </c>
      <c r="O173" s="92">
        <f t="shared" si="51"/>
        <v>0</v>
      </c>
      <c r="P173" s="92">
        <f t="shared" si="51"/>
        <v>0</v>
      </c>
      <c r="Q173" s="92">
        <f t="shared" si="51"/>
        <v>0</v>
      </c>
      <c r="R173" s="92">
        <f t="shared" si="51"/>
        <v>0</v>
      </c>
      <c r="S173" s="104">
        <f t="shared" si="51"/>
        <v>0</v>
      </c>
      <c r="T173" s="105">
        <f t="shared" si="49"/>
        <v>0</v>
      </c>
      <c r="U173" s="105">
        <f>SUM(U172*2+U171)/3</f>
        <v>0</v>
      </c>
      <c r="V173" s="36"/>
    </row>
    <row r="174" spans="1:22" ht="13.5" customHeight="1" thickBot="1" x14ac:dyDescent="0.3">
      <c r="A174" s="493"/>
      <c r="B174" s="495"/>
      <c r="C174" s="495"/>
      <c r="D174" s="496"/>
      <c r="E174" s="500"/>
      <c r="F174" s="505" t="s">
        <v>21</v>
      </c>
      <c r="G174" s="505"/>
      <c r="H174" s="94">
        <f>SUM(H170,H173)/2</f>
        <v>0</v>
      </c>
      <c r="I174" s="94"/>
      <c r="J174" s="94"/>
      <c r="K174" s="94">
        <f>SUM(K170,K173)/2</f>
        <v>0</v>
      </c>
      <c r="L174" s="94">
        <f>SUM(L170,L173)/2</f>
        <v>0</v>
      </c>
      <c r="M174" s="94">
        <f>SUM(M170,M173)/2</f>
        <v>0</v>
      </c>
      <c r="N174" s="94">
        <f>SUM(N170,N173)/2</f>
        <v>0</v>
      </c>
      <c r="O174" s="94"/>
      <c r="P174" s="94">
        <f>SUM(P170,P173)/2</f>
        <v>0</v>
      </c>
      <c r="Q174" s="94">
        <f>SUM(Q170,Q173)/2</f>
        <v>0</v>
      </c>
      <c r="R174" s="94"/>
      <c r="S174" s="106">
        <f>SUM(S170,S173)/2</f>
        <v>0</v>
      </c>
      <c r="T174" s="103"/>
      <c r="U174" s="106">
        <f>SUM(U170,U173)/2</f>
        <v>0</v>
      </c>
      <c r="V174" s="77"/>
    </row>
    <row r="175" spans="1:22" ht="13.5" customHeight="1" x14ac:dyDescent="0.25">
      <c r="A175" s="492">
        <v>25</v>
      </c>
      <c r="B175" s="494"/>
      <c r="C175" s="494"/>
      <c r="D175" s="496" t="s">
        <v>116</v>
      </c>
      <c r="E175" s="500"/>
      <c r="F175" s="319" t="s">
        <v>16</v>
      </c>
      <c r="G175" s="12" t="s">
        <v>1</v>
      </c>
      <c r="H175" s="92"/>
      <c r="I175" s="92"/>
      <c r="J175" s="92"/>
      <c r="K175" s="92"/>
      <c r="L175" s="92"/>
      <c r="M175" s="92"/>
      <c r="N175" s="92"/>
      <c r="O175" s="92"/>
      <c r="P175" s="93"/>
      <c r="Q175" s="92"/>
      <c r="R175" s="92"/>
      <c r="S175" s="102"/>
      <c r="T175" s="102">
        <f t="shared" ref="T175:T180" si="52">SUM(H175:S175)</f>
        <v>0</v>
      </c>
      <c r="U175" s="102">
        <f>SUM(H175:S175)/8</f>
        <v>0</v>
      </c>
      <c r="V175" s="16"/>
    </row>
    <row r="176" spans="1:22" ht="13.5" customHeight="1" x14ac:dyDescent="0.25">
      <c r="A176" s="493"/>
      <c r="B176" s="495"/>
      <c r="C176" s="495"/>
      <c r="D176" s="496"/>
      <c r="E176" s="500"/>
      <c r="F176" s="320"/>
      <c r="G176" s="9" t="s">
        <v>2</v>
      </c>
      <c r="H176" s="92"/>
      <c r="I176" s="92"/>
      <c r="J176" s="92"/>
      <c r="K176" s="92"/>
      <c r="L176" s="92"/>
      <c r="M176" s="92"/>
      <c r="N176" s="92"/>
      <c r="O176" s="92"/>
      <c r="P176" s="93"/>
      <c r="Q176" s="92"/>
      <c r="R176" s="92"/>
      <c r="S176" s="91"/>
      <c r="T176" s="91">
        <f t="shared" si="52"/>
        <v>0</v>
      </c>
      <c r="U176" s="91">
        <f>SUM(H176:S176)/19</f>
        <v>0</v>
      </c>
      <c r="V176" s="36"/>
    </row>
    <row r="177" spans="1:22" ht="13.5" customHeight="1" x14ac:dyDescent="0.25">
      <c r="A177" s="493"/>
      <c r="B177" s="495"/>
      <c r="C177" s="495"/>
      <c r="D177" s="496"/>
      <c r="E177" s="500"/>
      <c r="F177" s="321"/>
      <c r="G177" s="23" t="s">
        <v>22</v>
      </c>
      <c r="H177" s="92">
        <f t="shared" ref="H177:S177" si="53">+(H176*2+H175)/3</f>
        <v>0</v>
      </c>
      <c r="I177" s="92">
        <f t="shared" si="53"/>
        <v>0</v>
      </c>
      <c r="J177" s="92">
        <f t="shared" si="53"/>
        <v>0</v>
      </c>
      <c r="K177" s="92">
        <f t="shared" si="53"/>
        <v>0</v>
      </c>
      <c r="L177" s="92">
        <f t="shared" si="53"/>
        <v>0</v>
      </c>
      <c r="M177" s="92">
        <f t="shared" si="53"/>
        <v>0</v>
      </c>
      <c r="N177" s="92">
        <f t="shared" si="53"/>
        <v>0</v>
      </c>
      <c r="O177" s="92">
        <f t="shared" si="53"/>
        <v>0</v>
      </c>
      <c r="P177" s="92">
        <f t="shared" si="53"/>
        <v>0</v>
      </c>
      <c r="Q177" s="92">
        <f t="shared" si="53"/>
        <v>0</v>
      </c>
      <c r="R177" s="92">
        <f t="shared" si="53"/>
        <v>0</v>
      </c>
      <c r="S177" s="104">
        <f t="shared" si="53"/>
        <v>0</v>
      </c>
      <c r="T177" s="105">
        <f t="shared" si="52"/>
        <v>0</v>
      </c>
      <c r="U177" s="105">
        <f>SUM(U176*2+U175)/3</f>
        <v>0</v>
      </c>
      <c r="V177" s="36"/>
    </row>
    <row r="178" spans="1:22" ht="13.5" customHeight="1" x14ac:dyDescent="0.25">
      <c r="A178" s="493"/>
      <c r="B178" s="495"/>
      <c r="C178" s="495"/>
      <c r="D178" s="496"/>
      <c r="E178" s="500"/>
      <c r="F178" s="322" t="s">
        <v>20</v>
      </c>
      <c r="G178" s="9" t="s">
        <v>1</v>
      </c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1"/>
      <c r="T178" s="91">
        <f t="shared" si="52"/>
        <v>0</v>
      </c>
      <c r="U178" s="91">
        <f>SUM(H178:S178)/8</f>
        <v>0</v>
      </c>
      <c r="V178" s="36"/>
    </row>
    <row r="179" spans="1:22" ht="13.5" customHeight="1" x14ac:dyDescent="0.25">
      <c r="A179" s="493"/>
      <c r="B179" s="495"/>
      <c r="C179" s="495"/>
      <c r="D179" s="496"/>
      <c r="E179" s="500"/>
      <c r="F179" s="322"/>
      <c r="G179" s="9" t="s">
        <v>2</v>
      </c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1"/>
      <c r="T179" s="91">
        <f t="shared" si="52"/>
        <v>0</v>
      </c>
      <c r="U179" s="91">
        <f>SUM(H179:S179)/19</f>
        <v>0</v>
      </c>
      <c r="V179" s="36"/>
    </row>
    <row r="180" spans="1:22" ht="13.5" customHeight="1" x14ac:dyDescent="0.25">
      <c r="A180" s="493"/>
      <c r="B180" s="495"/>
      <c r="C180" s="495"/>
      <c r="D180" s="496"/>
      <c r="E180" s="500"/>
      <c r="F180" s="322"/>
      <c r="G180" s="23" t="s">
        <v>23</v>
      </c>
      <c r="H180" s="92">
        <f t="shared" ref="H180:S180" si="54">+(H179*2+H178)/3</f>
        <v>0</v>
      </c>
      <c r="I180" s="92">
        <f t="shared" si="54"/>
        <v>0</v>
      </c>
      <c r="J180" s="92">
        <f t="shared" si="54"/>
        <v>0</v>
      </c>
      <c r="K180" s="92">
        <f t="shared" si="54"/>
        <v>0</v>
      </c>
      <c r="L180" s="92">
        <f t="shared" si="54"/>
        <v>0</v>
      </c>
      <c r="M180" s="92">
        <f t="shared" si="54"/>
        <v>0</v>
      </c>
      <c r="N180" s="92">
        <f t="shared" si="54"/>
        <v>0</v>
      </c>
      <c r="O180" s="92">
        <f t="shared" si="54"/>
        <v>0</v>
      </c>
      <c r="P180" s="92">
        <f t="shared" si="54"/>
        <v>0</v>
      </c>
      <c r="Q180" s="92">
        <f t="shared" si="54"/>
        <v>0</v>
      </c>
      <c r="R180" s="92">
        <f t="shared" si="54"/>
        <v>0</v>
      </c>
      <c r="S180" s="104">
        <f t="shared" si="54"/>
        <v>0</v>
      </c>
      <c r="T180" s="105">
        <f t="shared" si="52"/>
        <v>0</v>
      </c>
      <c r="U180" s="105">
        <f>SUM(U179*2+U178)/3</f>
        <v>0</v>
      </c>
      <c r="V180" s="36"/>
    </row>
    <row r="181" spans="1:22" ht="13.5" customHeight="1" thickBot="1" x14ac:dyDescent="0.3">
      <c r="A181" s="493"/>
      <c r="B181" s="495"/>
      <c r="C181" s="495"/>
      <c r="D181" s="496"/>
      <c r="E181" s="500"/>
      <c r="F181" s="505" t="s">
        <v>21</v>
      </c>
      <c r="G181" s="505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106">
        <f>SUM(S177,S180)/2</f>
        <v>0</v>
      </c>
      <c r="T181" s="103"/>
      <c r="U181" s="106">
        <f>SUM(U177,U180)/2</f>
        <v>0</v>
      </c>
      <c r="V181" s="77"/>
    </row>
    <row r="182" spans="1:22" ht="13.5" customHeight="1" x14ac:dyDescent="0.25">
      <c r="A182" s="492">
        <v>26</v>
      </c>
      <c r="B182" s="494"/>
      <c r="C182" s="494"/>
      <c r="D182" s="496" t="s">
        <v>117</v>
      </c>
      <c r="E182" s="500"/>
      <c r="F182" s="319" t="s">
        <v>16</v>
      </c>
      <c r="G182" s="12" t="s">
        <v>1</v>
      </c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102"/>
      <c r="T182" s="102">
        <f t="shared" ref="T182:T187" si="55">SUM(H182:S182)</f>
        <v>0</v>
      </c>
      <c r="U182" s="102">
        <f>SUM(H182:S182)/8</f>
        <v>0</v>
      </c>
      <c r="V182" s="16"/>
    </row>
    <row r="183" spans="1:22" ht="13.5" customHeight="1" x14ac:dyDescent="0.25">
      <c r="A183" s="493"/>
      <c r="B183" s="495"/>
      <c r="C183" s="495"/>
      <c r="D183" s="496"/>
      <c r="E183" s="500"/>
      <c r="F183" s="320"/>
      <c r="G183" s="9" t="s">
        <v>2</v>
      </c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1"/>
      <c r="T183" s="91">
        <f t="shared" si="55"/>
        <v>0</v>
      </c>
      <c r="U183" s="91">
        <f>SUM(H183:S183)/19</f>
        <v>0</v>
      </c>
      <c r="V183" s="36"/>
    </row>
    <row r="184" spans="1:22" ht="13.5" customHeight="1" x14ac:dyDescent="0.25">
      <c r="A184" s="493"/>
      <c r="B184" s="495"/>
      <c r="C184" s="495"/>
      <c r="D184" s="496"/>
      <c r="E184" s="500"/>
      <c r="F184" s="321"/>
      <c r="G184" s="23" t="s">
        <v>22</v>
      </c>
      <c r="H184" s="92">
        <f t="shared" ref="H184:S184" si="56">+(H183*2+H182)/3</f>
        <v>0</v>
      </c>
      <c r="I184" s="92">
        <f t="shared" si="56"/>
        <v>0</v>
      </c>
      <c r="J184" s="92">
        <f t="shared" si="56"/>
        <v>0</v>
      </c>
      <c r="K184" s="92">
        <f t="shared" si="56"/>
        <v>0</v>
      </c>
      <c r="L184" s="92">
        <f t="shared" si="56"/>
        <v>0</v>
      </c>
      <c r="M184" s="92">
        <f t="shared" si="56"/>
        <v>0</v>
      </c>
      <c r="N184" s="92">
        <f t="shared" si="56"/>
        <v>0</v>
      </c>
      <c r="O184" s="92">
        <f t="shared" si="56"/>
        <v>0</v>
      </c>
      <c r="P184" s="92">
        <f t="shared" si="56"/>
        <v>0</v>
      </c>
      <c r="Q184" s="92">
        <f t="shared" si="56"/>
        <v>0</v>
      </c>
      <c r="R184" s="92">
        <f t="shared" si="56"/>
        <v>0</v>
      </c>
      <c r="S184" s="104">
        <f t="shared" si="56"/>
        <v>0</v>
      </c>
      <c r="T184" s="105">
        <f t="shared" si="55"/>
        <v>0</v>
      </c>
      <c r="U184" s="105">
        <f>SUM(U183*2+U182)/3</f>
        <v>0</v>
      </c>
      <c r="V184" s="36"/>
    </row>
    <row r="185" spans="1:22" ht="13.5" customHeight="1" x14ac:dyDescent="0.25">
      <c r="A185" s="493"/>
      <c r="B185" s="495"/>
      <c r="C185" s="495"/>
      <c r="D185" s="496"/>
      <c r="E185" s="500"/>
      <c r="F185" s="322" t="s">
        <v>20</v>
      </c>
      <c r="G185" s="9" t="s">
        <v>1</v>
      </c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1"/>
      <c r="T185" s="91">
        <f t="shared" si="55"/>
        <v>0</v>
      </c>
      <c r="U185" s="91">
        <f>SUM(H185:S185)/8</f>
        <v>0</v>
      </c>
      <c r="V185" s="36"/>
    </row>
    <row r="186" spans="1:22" ht="13.5" customHeight="1" x14ac:dyDescent="0.25">
      <c r="A186" s="493"/>
      <c r="B186" s="495"/>
      <c r="C186" s="495"/>
      <c r="D186" s="496"/>
      <c r="E186" s="500"/>
      <c r="F186" s="322"/>
      <c r="G186" s="9" t="s">
        <v>2</v>
      </c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1"/>
      <c r="T186" s="91">
        <f t="shared" si="55"/>
        <v>0</v>
      </c>
      <c r="U186" s="91">
        <f>SUM(H186:S186)/19</f>
        <v>0</v>
      </c>
      <c r="V186" s="36"/>
    </row>
    <row r="187" spans="1:22" ht="13.5" customHeight="1" x14ac:dyDescent="0.25">
      <c r="A187" s="493"/>
      <c r="B187" s="495"/>
      <c r="C187" s="495"/>
      <c r="D187" s="496"/>
      <c r="E187" s="500"/>
      <c r="F187" s="322"/>
      <c r="G187" s="23" t="s">
        <v>23</v>
      </c>
      <c r="H187" s="92">
        <f t="shared" ref="H187:S187" si="57">+(H186*2+H185)/3</f>
        <v>0</v>
      </c>
      <c r="I187" s="92">
        <f t="shared" si="57"/>
        <v>0</v>
      </c>
      <c r="J187" s="92">
        <f t="shared" si="57"/>
        <v>0</v>
      </c>
      <c r="K187" s="92">
        <f t="shared" si="57"/>
        <v>0</v>
      </c>
      <c r="L187" s="92">
        <f t="shared" si="57"/>
        <v>0</v>
      </c>
      <c r="M187" s="92">
        <f t="shared" si="57"/>
        <v>0</v>
      </c>
      <c r="N187" s="92">
        <f t="shared" si="57"/>
        <v>0</v>
      </c>
      <c r="O187" s="92">
        <f t="shared" si="57"/>
        <v>0</v>
      </c>
      <c r="P187" s="92">
        <f t="shared" si="57"/>
        <v>0</v>
      </c>
      <c r="Q187" s="92">
        <f t="shared" si="57"/>
        <v>0</v>
      </c>
      <c r="R187" s="92">
        <f t="shared" si="57"/>
        <v>0</v>
      </c>
      <c r="S187" s="104">
        <f t="shared" si="57"/>
        <v>0</v>
      </c>
      <c r="T187" s="105">
        <f t="shared" si="55"/>
        <v>0</v>
      </c>
      <c r="U187" s="105">
        <f>SUM(U186*2+U185)/3</f>
        <v>0</v>
      </c>
      <c r="V187" s="36"/>
    </row>
    <row r="188" spans="1:22" ht="13.5" customHeight="1" thickBot="1" x14ac:dyDescent="0.3">
      <c r="A188" s="493"/>
      <c r="B188" s="495"/>
      <c r="C188" s="495"/>
      <c r="D188" s="496"/>
      <c r="E188" s="500"/>
      <c r="F188" s="505" t="s">
        <v>21</v>
      </c>
      <c r="G188" s="505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106">
        <f>SUM(S184,S187)/2</f>
        <v>0</v>
      </c>
      <c r="T188" s="103"/>
      <c r="U188" s="106">
        <f>SUM(U184,U187)/2</f>
        <v>0</v>
      </c>
      <c r="V188" s="77"/>
    </row>
    <row r="189" spans="1:22" ht="13.5" customHeight="1" x14ac:dyDescent="0.25">
      <c r="A189" s="492">
        <v>27</v>
      </c>
      <c r="B189" s="494" t="s">
        <v>62</v>
      </c>
      <c r="C189" s="494" t="s">
        <v>63</v>
      </c>
      <c r="D189" s="496" t="s">
        <v>118</v>
      </c>
      <c r="E189" s="500"/>
      <c r="F189" s="319" t="s">
        <v>16</v>
      </c>
      <c r="G189" s="12" t="s">
        <v>1</v>
      </c>
      <c r="H189" s="72">
        <v>13</v>
      </c>
      <c r="I189" s="72"/>
      <c r="J189" s="72">
        <v>17</v>
      </c>
      <c r="K189" s="72">
        <v>15</v>
      </c>
      <c r="L189" s="72">
        <v>13</v>
      </c>
      <c r="M189" s="72">
        <v>12</v>
      </c>
      <c r="N189" s="72">
        <v>18</v>
      </c>
      <c r="O189" s="72">
        <v>14</v>
      </c>
      <c r="P189" s="72"/>
      <c r="Q189" s="72">
        <v>8</v>
      </c>
      <c r="R189" s="72">
        <v>10</v>
      </c>
      <c r="S189" s="143">
        <v>11</v>
      </c>
      <c r="T189" s="143">
        <f>SUM(H189:S189)</f>
        <v>131</v>
      </c>
      <c r="U189" s="143">
        <f>SUM(H189:S189)/10</f>
        <v>13.1</v>
      </c>
      <c r="V189" s="16"/>
    </row>
    <row r="190" spans="1:22" ht="13.5" customHeight="1" x14ac:dyDescent="0.25">
      <c r="A190" s="493"/>
      <c r="B190" s="495"/>
      <c r="C190" s="495"/>
      <c r="D190" s="496"/>
      <c r="E190" s="500"/>
      <c r="F190" s="320"/>
      <c r="G190" s="9" t="s">
        <v>2</v>
      </c>
      <c r="H190" s="72">
        <v>26</v>
      </c>
      <c r="I190" s="72"/>
      <c r="J190" s="72">
        <v>44</v>
      </c>
      <c r="K190" s="72">
        <v>48</v>
      </c>
      <c r="L190" s="72">
        <v>16</v>
      </c>
      <c r="M190" s="72">
        <v>24</v>
      </c>
      <c r="N190" s="72">
        <v>19</v>
      </c>
      <c r="O190" s="72">
        <v>10</v>
      </c>
      <c r="P190" s="72"/>
      <c r="Q190" s="72">
        <v>24</v>
      </c>
      <c r="R190" s="72">
        <v>33</v>
      </c>
      <c r="S190" s="70">
        <v>24</v>
      </c>
      <c r="T190" s="70">
        <f>SUM(H190:S190)</f>
        <v>268</v>
      </c>
      <c r="U190" s="70">
        <f>SUM(H190:S190)/23</f>
        <v>11.652173913043478</v>
      </c>
      <c r="V190" s="36"/>
    </row>
    <row r="191" spans="1:22" ht="13.5" customHeight="1" x14ac:dyDescent="0.25">
      <c r="A191" s="493"/>
      <c r="B191" s="495"/>
      <c r="C191" s="495"/>
      <c r="D191" s="496"/>
      <c r="E191" s="500"/>
      <c r="F191" s="321"/>
      <c r="G191" s="23" t="s">
        <v>22</v>
      </c>
      <c r="H191" s="92">
        <f>+(H190*2+H189)/3</f>
        <v>21.666666666666668</v>
      </c>
      <c r="I191" s="92">
        <f t="shared" ref="I191:S191" si="58">+(I190*2+I189)/3</f>
        <v>0</v>
      </c>
      <c r="J191" s="92">
        <f t="shared" si="58"/>
        <v>35</v>
      </c>
      <c r="K191" s="92">
        <f t="shared" si="58"/>
        <v>37</v>
      </c>
      <c r="L191" s="92">
        <f t="shared" si="58"/>
        <v>15</v>
      </c>
      <c r="M191" s="92">
        <f t="shared" si="58"/>
        <v>20</v>
      </c>
      <c r="N191" s="92">
        <f t="shared" si="58"/>
        <v>18.666666666666668</v>
      </c>
      <c r="O191" s="92">
        <f t="shared" si="58"/>
        <v>11.333333333333334</v>
      </c>
      <c r="P191" s="92">
        <f t="shared" si="58"/>
        <v>0</v>
      </c>
      <c r="Q191" s="92">
        <f t="shared" si="58"/>
        <v>18.666666666666668</v>
      </c>
      <c r="R191" s="92">
        <f t="shared" si="58"/>
        <v>25.333333333333332</v>
      </c>
      <c r="S191" s="104">
        <f t="shared" si="58"/>
        <v>19.666666666666668</v>
      </c>
      <c r="T191" s="105">
        <f t="shared" ref="T191:T194" si="59">SUM(H191:S191)</f>
        <v>222.33333333333334</v>
      </c>
      <c r="U191" s="105">
        <f>SUM(U190*2+U189)/3</f>
        <v>12.134782608695652</v>
      </c>
      <c r="V191" s="36"/>
    </row>
    <row r="192" spans="1:22" ht="13.5" customHeight="1" x14ac:dyDescent="0.25">
      <c r="A192" s="493"/>
      <c r="B192" s="495"/>
      <c r="C192" s="495"/>
      <c r="D192" s="496"/>
      <c r="E192" s="500"/>
      <c r="F192" s="322" t="s">
        <v>20</v>
      </c>
      <c r="G192" s="9" t="s">
        <v>1</v>
      </c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1"/>
      <c r="T192" s="91">
        <f t="shared" si="59"/>
        <v>0</v>
      </c>
      <c r="U192" s="91">
        <f>SUM(H192:S192)/8</f>
        <v>0</v>
      </c>
      <c r="V192" s="36"/>
    </row>
    <row r="193" spans="1:22" ht="13.5" customHeight="1" x14ac:dyDescent="0.25">
      <c r="A193" s="493"/>
      <c r="B193" s="495"/>
      <c r="C193" s="495"/>
      <c r="D193" s="496"/>
      <c r="E193" s="500"/>
      <c r="F193" s="322"/>
      <c r="G193" s="9" t="s">
        <v>2</v>
      </c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1"/>
      <c r="T193" s="91">
        <f t="shared" si="59"/>
        <v>0</v>
      </c>
      <c r="U193" s="91">
        <f>SUM(H193:S193)/19</f>
        <v>0</v>
      </c>
      <c r="V193" s="36"/>
    </row>
    <row r="194" spans="1:22" ht="13.5" customHeight="1" x14ac:dyDescent="0.25">
      <c r="A194" s="493"/>
      <c r="B194" s="495"/>
      <c r="C194" s="495"/>
      <c r="D194" s="496"/>
      <c r="E194" s="500"/>
      <c r="F194" s="322"/>
      <c r="G194" s="23" t="s">
        <v>23</v>
      </c>
      <c r="H194" s="92">
        <f t="shared" ref="H194:S194" si="60">+(H193*2+H192)/3</f>
        <v>0</v>
      </c>
      <c r="I194" s="92">
        <f t="shared" si="60"/>
        <v>0</v>
      </c>
      <c r="J194" s="92">
        <f t="shared" si="60"/>
        <v>0</v>
      </c>
      <c r="K194" s="92">
        <f t="shared" si="60"/>
        <v>0</v>
      </c>
      <c r="L194" s="92">
        <f t="shared" si="60"/>
        <v>0</v>
      </c>
      <c r="M194" s="92">
        <f t="shared" si="60"/>
        <v>0</v>
      </c>
      <c r="N194" s="92">
        <f t="shared" si="60"/>
        <v>0</v>
      </c>
      <c r="O194" s="92">
        <f t="shared" si="60"/>
        <v>0</v>
      </c>
      <c r="P194" s="92">
        <f t="shared" si="60"/>
        <v>0</v>
      </c>
      <c r="Q194" s="92">
        <f t="shared" si="60"/>
        <v>0</v>
      </c>
      <c r="R194" s="92">
        <f t="shared" si="60"/>
        <v>0</v>
      </c>
      <c r="S194" s="104">
        <f t="shared" si="60"/>
        <v>0</v>
      </c>
      <c r="T194" s="105">
        <f t="shared" si="59"/>
        <v>0</v>
      </c>
      <c r="U194" s="105">
        <f>SUM(U193*2+U192)/3</f>
        <v>0</v>
      </c>
      <c r="V194" s="36"/>
    </row>
    <row r="195" spans="1:22" ht="13.5" customHeight="1" thickBot="1" x14ac:dyDescent="0.3">
      <c r="A195" s="493"/>
      <c r="B195" s="495"/>
      <c r="C195" s="495"/>
      <c r="D195" s="496"/>
      <c r="E195" s="500"/>
      <c r="F195" s="505" t="s">
        <v>21</v>
      </c>
      <c r="G195" s="505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106">
        <f>SUM(S191,S194)/2</f>
        <v>9.8333333333333339</v>
      </c>
      <c r="T195" s="103"/>
      <c r="U195" s="106">
        <f>SUM(U191,U194)/2</f>
        <v>6.0673913043478258</v>
      </c>
      <c r="V195" s="77"/>
    </row>
    <row r="196" spans="1:22" ht="13.5" customHeight="1" x14ac:dyDescent="0.25">
      <c r="A196" s="492">
        <v>28</v>
      </c>
      <c r="B196" s="494" t="s">
        <v>62</v>
      </c>
      <c r="C196" s="494" t="s">
        <v>63</v>
      </c>
      <c r="D196" s="496" t="s">
        <v>119</v>
      </c>
      <c r="E196" s="500"/>
      <c r="F196" s="319" t="s">
        <v>16</v>
      </c>
      <c r="G196" s="12" t="s">
        <v>1</v>
      </c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102"/>
      <c r="T196" s="102">
        <f t="shared" ref="T196:T201" si="61">SUM(H196:S196)</f>
        <v>0</v>
      </c>
      <c r="U196" s="102">
        <f>SUM(H196:S196)/8</f>
        <v>0</v>
      </c>
      <c r="V196" s="16"/>
    </row>
    <row r="197" spans="1:22" ht="13.5" customHeight="1" x14ac:dyDescent="0.25">
      <c r="A197" s="493"/>
      <c r="B197" s="495"/>
      <c r="C197" s="495"/>
      <c r="D197" s="496"/>
      <c r="E197" s="500"/>
      <c r="F197" s="320"/>
      <c r="G197" s="9" t="s">
        <v>2</v>
      </c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1"/>
      <c r="T197" s="91">
        <f t="shared" si="61"/>
        <v>0</v>
      </c>
      <c r="U197" s="91">
        <f>SUM(H197:S197)/19</f>
        <v>0</v>
      </c>
      <c r="V197" s="36"/>
    </row>
    <row r="198" spans="1:22" ht="13.5" customHeight="1" x14ac:dyDescent="0.25">
      <c r="A198" s="493"/>
      <c r="B198" s="495"/>
      <c r="C198" s="495"/>
      <c r="D198" s="496"/>
      <c r="E198" s="500"/>
      <c r="F198" s="321"/>
      <c r="G198" s="23" t="s">
        <v>22</v>
      </c>
      <c r="H198" s="92">
        <f t="shared" ref="H198:S198" si="62">+(H197*2+H196)/3</f>
        <v>0</v>
      </c>
      <c r="I198" s="92">
        <f t="shared" si="62"/>
        <v>0</v>
      </c>
      <c r="J198" s="92">
        <f t="shared" si="62"/>
        <v>0</v>
      </c>
      <c r="K198" s="92">
        <f t="shared" si="62"/>
        <v>0</v>
      </c>
      <c r="L198" s="92">
        <f t="shared" si="62"/>
        <v>0</v>
      </c>
      <c r="M198" s="92">
        <f t="shared" si="62"/>
        <v>0</v>
      </c>
      <c r="N198" s="92">
        <f t="shared" si="62"/>
        <v>0</v>
      </c>
      <c r="O198" s="92">
        <f t="shared" si="62"/>
        <v>0</v>
      </c>
      <c r="P198" s="92">
        <f t="shared" si="62"/>
        <v>0</v>
      </c>
      <c r="Q198" s="92">
        <f t="shared" si="62"/>
        <v>0</v>
      </c>
      <c r="R198" s="92">
        <f t="shared" si="62"/>
        <v>0</v>
      </c>
      <c r="S198" s="104">
        <f t="shared" si="62"/>
        <v>0</v>
      </c>
      <c r="T198" s="105">
        <f t="shared" si="61"/>
        <v>0</v>
      </c>
      <c r="U198" s="105">
        <f>SUM(U197*2+U196)/3</f>
        <v>0</v>
      </c>
      <c r="V198" s="36"/>
    </row>
    <row r="199" spans="1:22" ht="13.5" customHeight="1" x14ac:dyDescent="0.25">
      <c r="A199" s="493"/>
      <c r="B199" s="495"/>
      <c r="C199" s="495"/>
      <c r="D199" s="496"/>
      <c r="E199" s="500"/>
      <c r="F199" s="322" t="s">
        <v>20</v>
      </c>
      <c r="G199" s="9" t="s">
        <v>1</v>
      </c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1"/>
      <c r="T199" s="91">
        <f t="shared" si="61"/>
        <v>0</v>
      </c>
      <c r="U199" s="91">
        <f>SUM(H199:S199)/8</f>
        <v>0</v>
      </c>
      <c r="V199" s="36"/>
    </row>
    <row r="200" spans="1:22" ht="13.5" customHeight="1" x14ac:dyDescent="0.25">
      <c r="A200" s="493"/>
      <c r="B200" s="495"/>
      <c r="C200" s="495"/>
      <c r="D200" s="496"/>
      <c r="E200" s="500"/>
      <c r="F200" s="322"/>
      <c r="G200" s="9" t="s">
        <v>2</v>
      </c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1"/>
      <c r="T200" s="91">
        <f t="shared" si="61"/>
        <v>0</v>
      </c>
      <c r="U200" s="91">
        <f>SUM(H200:S200)/19</f>
        <v>0</v>
      </c>
      <c r="V200" s="36"/>
    </row>
    <row r="201" spans="1:22" ht="13.5" customHeight="1" x14ac:dyDescent="0.25">
      <c r="A201" s="493"/>
      <c r="B201" s="495"/>
      <c r="C201" s="495"/>
      <c r="D201" s="496"/>
      <c r="E201" s="500"/>
      <c r="F201" s="322"/>
      <c r="G201" s="23" t="s">
        <v>23</v>
      </c>
      <c r="H201" s="92">
        <f t="shared" ref="H201:S201" si="63">+(H200*2+H199)/3</f>
        <v>0</v>
      </c>
      <c r="I201" s="92">
        <f t="shared" si="63"/>
        <v>0</v>
      </c>
      <c r="J201" s="92">
        <f t="shared" si="63"/>
        <v>0</v>
      </c>
      <c r="K201" s="92">
        <f t="shared" si="63"/>
        <v>0</v>
      </c>
      <c r="L201" s="92">
        <f t="shared" si="63"/>
        <v>0</v>
      </c>
      <c r="M201" s="92">
        <f t="shared" si="63"/>
        <v>0</v>
      </c>
      <c r="N201" s="92">
        <f t="shared" si="63"/>
        <v>0</v>
      </c>
      <c r="O201" s="92">
        <f t="shared" si="63"/>
        <v>0</v>
      </c>
      <c r="P201" s="92">
        <f t="shared" si="63"/>
        <v>0</v>
      </c>
      <c r="Q201" s="92">
        <f t="shared" si="63"/>
        <v>0</v>
      </c>
      <c r="R201" s="92">
        <f t="shared" si="63"/>
        <v>0</v>
      </c>
      <c r="S201" s="104">
        <f t="shared" si="63"/>
        <v>0</v>
      </c>
      <c r="T201" s="105">
        <f t="shared" si="61"/>
        <v>0</v>
      </c>
      <c r="U201" s="105">
        <f>SUM(U200*2+U199)/3</f>
        <v>0</v>
      </c>
      <c r="V201" s="36"/>
    </row>
    <row r="202" spans="1:22" ht="13.5" customHeight="1" thickBot="1" x14ac:dyDescent="0.3">
      <c r="A202" s="493"/>
      <c r="B202" s="495"/>
      <c r="C202" s="495"/>
      <c r="D202" s="496"/>
      <c r="E202" s="500"/>
      <c r="F202" s="505" t="s">
        <v>21</v>
      </c>
      <c r="G202" s="505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106">
        <f>SUM(S198,S201)/2</f>
        <v>0</v>
      </c>
      <c r="T202" s="103"/>
      <c r="U202" s="106">
        <f>SUM(U198,U201)/2</f>
        <v>0</v>
      </c>
      <c r="V202" s="77"/>
    </row>
    <row r="203" spans="1:22" ht="13.5" customHeight="1" x14ac:dyDescent="0.25">
      <c r="A203" s="492">
        <v>29</v>
      </c>
      <c r="B203" s="494" t="s">
        <v>62</v>
      </c>
      <c r="C203" s="494" t="s">
        <v>63</v>
      </c>
      <c r="D203" s="496" t="s">
        <v>120</v>
      </c>
      <c r="E203" s="501"/>
      <c r="F203" s="319" t="s">
        <v>16</v>
      </c>
      <c r="G203" s="12" t="s">
        <v>1</v>
      </c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102"/>
      <c r="T203" s="102">
        <f t="shared" ref="T203:T208" si="64">SUM(H203:S203)</f>
        <v>0</v>
      </c>
      <c r="U203" s="102">
        <f>SUM(H203:S203)/8</f>
        <v>0</v>
      </c>
      <c r="V203" s="16"/>
    </row>
    <row r="204" spans="1:22" ht="13.5" customHeight="1" x14ac:dyDescent="0.25">
      <c r="A204" s="493"/>
      <c r="B204" s="495"/>
      <c r="C204" s="495"/>
      <c r="D204" s="496"/>
      <c r="E204" s="501"/>
      <c r="F204" s="320"/>
      <c r="G204" s="9" t="s">
        <v>2</v>
      </c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1"/>
      <c r="T204" s="91">
        <f t="shared" si="64"/>
        <v>0</v>
      </c>
      <c r="U204" s="91">
        <f>SUM(H204:S204)/19</f>
        <v>0</v>
      </c>
      <c r="V204" s="36"/>
    </row>
    <row r="205" spans="1:22" ht="13.5" customHeight="1" x14ac:dyDescent="0.25">
      <c r="A205" s="493"/>
      <c r="B205" s="495"/>
      <c r="C205" s="495"/>
      <c r="D205" s="496"/>
      <c r="E205" s="501"/>
      <c r="F205" s="321"/>
      <c r="G205" s="23" t="s">
        <v>22</v>
      </c>
      <c r="H205" s="92">
        <f t="shared" ref="H205:S205" si="65">+(H204*2+H203)/3</f>
        <v>0</v>
      </c>
      <c r="I205" s="92">
        <f t="shared" si="65"/>
        <v>0</v>
      </c>
      <c r="J205" s="92">
        <f t="shared" si="65"/>
        <v>0</v>
      </c>
      <c r="K205" s="92">
        <f t="shared" si="65"/>
        <v>0</v>
      </c>
      <c r="L205" s="92">
        <f t="shared" si="65"/>
        <v>0</v>
      </c>
      <c r="M205" s="92">
        <f t="shared" si="65"/>
        <v>0</v>
      </c>
      <c r="N205" s="92">
        <f t="shared" si="65"/>
        <v>0</v>
      </c>
      <c r="O205" s="92">
        <f t="shared" si="65"/>
        <v>0</v>
      </c>
      <c r="P205" s="92">
        <f t="shared" si="65"/>
        <v>0</v>
      </c>
      <c r="Q205" s="92">
        <f t="shared" si="65"/>
        <v>0</v>
      </c>
      <c r="R205" s="92">
        <f t="shared" si="65"/>
        <v>0</v>
      </c>
      <c r="S205" s="104">
        <f t="shared" si="65"/>
        <v>0</v>
      </c>
      <c r="T205" s="105">
        <f t="shared" si="64"/>
        <v>0</v>
      </c>
      <c r="U205" s="105">
        <f>SUM(U204*2+U203)/3</f>
        <v>0</v>
      </c>
      <c r="V205" s="36"/>
    </row>
    <row r="206" spans="1:22" ht="13.5" customHeight="1" x14ac:dyDescent="0.25">
      <c r="A206" s="493"/>
      <c r="B206" s="495"/>
      <c r="C206" s="495"/>
      <c r="D206" s="496"/>
      <c r="E206" s="501"/>
      <c r="F206" s="322" t="s">
        <v>20</v>
      </c>
      <c r="G206" s="9" t="s">
        <v>1</v>
      </c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1"/>
      <c r="T206" s="91">
        <f t="shared" si="64"/>
        <v>0</v>
      </c>
      <c r="U206" s="91">
        <f>SUM(H206:S206)/8</f>
        <v>0</v>
      </c>
      <c r="V206" s="36"/>
    </row>
    <row r="207" spans="1:22" ht="13.5" customHeight="1" x14ac:dyDescent="0.25">
      <c r="A207" s="493"/>
      <c r="B207" s="495"/>
      <c r="C207" s="495"/>
      <c r="D207" s="496"/>
      <c r="E207" s="501"/>
      <c r="F207" s="322"/>
      <c r="G207" s="9" t="s">
        <v>2</v>
      </c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1"/>
      <c r="T207" s="91">
        <f t="shared" si="64"/>
        <v>0</v>
      </c>
      <c r="U207" s="91">
        <f>SUM(H207:S207)/19</f>
        <v>0</v>
      </c>
      <c r="V207" s="36"/>
    </row>
    <row r="208" spans="1:22" ht="13.5" customHeight="1" x14ac:dyDescent="0.25">
      <c r="A208" s="493"/>
      <c r="B208" s="495"/>
      <c r="C208" s="495"/>
      <c r="D208" s="496"/>
      <c r="E208" s="501"/>
      <c r="F208" s="322"/>
      <c r="G208" s="23" t="s">
        <v>23</v>
      </c>
      <c r="H208" s="92">
        <f t="shared" ref="H208:S208" si="66">+(H207*2+H206)/3</f>
        <v>0</v>
      </c>
      <c r="I208" s="92">
        <f t="shared" si="66"/>
        <v>0</v>
      </c>
      <c r="J208" s="92">
        <f t="shared" si="66"/>
        <v>0</v>
      </c>
      <c r="K208" s="92">
        <f t="shared" si="66"/>
        <v>0</v>
      </c>
      <c r="L208" s="92">
        <f t="shared" si="66"/>
        <v>0</v>
      </c>
      <c r="M208" s="92">
        <f t="shared" si="66"/>
        <v>0</v>
      </c>
      <c r="N208" s="92">
        <f t="shared" si="66"/>
        <v>0</v>
      </c>
      <c r="O208" s="92">
        <f t="shared" si="66"/>
        <v>0</v>
      </c>
      <c r="P208" s="92">
        <f t="shared" si="66"/>
        <v>0</v>
      </c>
      <c r="Q208" s="92">
        <f t="shared" si="66"/>
        <v>0</v>
      </c>
      <c r="R208" s="92">
        <f t="shared" si="66"/>
        <v>0</v>
      </c>
      <c r="S208" s="104">
        <f t="shared" si="66"/>
        <v>0</v>
      </c>
      <c r="T208" s="105">
        <f t="shared" si="64"/>
        <v>0</v>
      </c>
      <c r="U208" s="105">
        <f>SUM(U207*2+U206)/3</f>
        <v>0</v>
      </c>
      <c r="V208" s="36"/>
    </row>
    <row r="209" spans="1:22" ht="13.5" customHeight="1" thickBot="1" x14ac:dyDescent="0.3">
      <c r="A209" s="493"/>
      <c r="B209" s="495"/>
      <c r="C209" s="495"/>
      <c r="D209" s="496"/>
      <c r="E209" s="501"/>
      <c r="F209" s="505" t="s">
        <v>21</v>
      </c>
      <c r="G209" s="505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106">
        <f>SUM(S205,S208)/2</f>
        <v>0</v>
      </c>
      <c r="T209" s="103"/>
      <c r="U209" s="106">
        <f>SUM(U205,U208)/2</f>
        <v>0</v>
      </c>
      <c r="V209" s="77"/>
    </row>
    <row r="210" spans="1:22" ht="13.5" customHeight="1" x14ac:dyDescent="0.25">
      <c r="A210" s="492">
        <v>30</v>
      </c>
      <c r="B210" s="494" t="s">
        <v>62</v>
      </c>
      <c r="C210" s="494" t="s">
        <v>63</v>
      </c>
      <c r="D210" s="496" t="s">
        <v>121</v>
      </c>
      <c r="E210" s="500"/>
      <c r="F210" s="319" t="s">
        <v>16</v>
      </c>
      <c r="G210" s="12" t="s">
        <v>1</v>
      </c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102"/>
      <c r="T210" s="166">
        <f t="shared" ref="T210:T215" si="67">SUM(H210:S210)</f>
        <v>0</v>
      </c>
      <c r="U210" s="166">
        <f>SUM(H210:S210)/8</f>
        <v>0</v>
      </c>
      <c r="V210" s="16"/>
    </row>
    <row r="211" spans="1:22" ht="13.5" customHeight="1" x14ac:dyDescent="0.25">
      <c r="A211" s="493"/>
      <c r="B211" s="495"/>
      <c r="C211" s="495"/>
      <c r="D211" s="496"/>
      <c r="E211" s="500"/>
      <c r="F211" s="320"/>
      <c r="G211" s="9" t="s">
        <v>2</v>
      </c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1"/>
      <c r="T211" s="167">
        <f t="shared" si="67"/>
        <v>0</v>
      </c>
      <c r="U211" s="167">
        <f>SUM(H211:S211)/19</f>
        <v>0</v>
      </c>
      <c r="V211" s="36"/>
    </row>
    <row r="212" spans="1:22" ht="13.5" customHeight="1" x14ac:dyDescent="0.25">
      <c r="A212" s="493"/>
      <c r="B212" s="495"/>
      <c r="C212" s="495"/>
      <c r="D212" s="496"/>
      <c r="E212" s="500"/>
      <c r="F212" s="321"/>
      <c r="G212" s="23" t="s">
        <v>22</v>
      </c>
      <c r="H212" s="92">
        <f t="shared" ref="H212:S212" si="68">+(H211*2+H210)/3</f>
        <v>0</v>
      </c>
      <c r="I212" s="92">
        <f t="shared" si="68"/>
        <v>0</v>
      </c>
      <c r="J212" s="92">
        <f t="shared" si="68"/>
        <v>0</v>
      </c>
      <c r="K212" s="92">
        <f t="shared" si="68"/>
        <v>0</v>
      </c>
      <c r="L212" s="92">
        <f t="shared" si="68"/>
        <v>0</v>
      </c>
      <c r="M212" s="92">
        <f t="shared" si="68"/>
        <v>0</v>
      </c>
      <c r="N212" s="92">
        <f t="shared" si="68"/>
        <v>0</v>
      </c>
      <c r="O212" s="92">
        <f t="shared" si="68"/>
        <v>0</v>
      </c>
      <c r="P212" s="92">
        <f t="shared" si="68"/>
        <v>0</v>
      </c>
      <c r="Q212" s="92">
        <f t="shared" si="68"/>
        <v>0</v>
      </c>
      <c r="R212" s="92">
        <f t="shared" si="68"/>
        <v>0</v>
      </c>
      <c r="S212" s="104">
        <f t="shared" si="68"/>
        <v>0</v>
      </c>
      <c r="T212" s="168">
        <f t="shared" si="67"/>
        <v>0</v>
      </c>
      <c r="U212" s="168">
        <f>SUM(U211*2+U210)/3</f>
        <v>0</v>
      </c>
      <c r="V212" s="36"/>
    </row>
    <row r="213" spans="1:22" ht="13.5" customHeight="1" x14ac:dyDescent="0.25">
      <c r="A213" s="493"/>
      <c r="B213" s="495"/>
      <c r="C213" s="495"/>
      <c r="D213" s="496"/>
      <c r="E213" s="500"/>
      <c r="F213" s="322" t="s">
        <v>20</v>
      </c>
      <c r="G213" s="9" t="s">
        <v>1</v>
      </c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1"/>
      <c r="T213" s="167">
        <f t="shared" si="67"/>
        <v>0</v>
      </c>
      <c r="U213" s="167">
        <f>SUM(H213:S213)/8</f>
        <v>0</v>
      </c>
      <c r="V213" s="36"/>
    </row>
    <row r="214" spans="1:22" ht="13.5" customHeight="1" x14ac:dyDescent="0.25">
      <c r="A214" s="493"/>
      <c r="B214" s="495"/>
      <c r="C214" s="495"/>
      <c r="D214" s="496"/>
      <c r="E214" s="500"/>
      <c r="F214" s="322"/>
      <c r="G214" s="9" t="s">
        <v>2</v>
      </c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1"/>
      <c r="T214" s="167">
        <f t="shared" si="67"/>
        <v>0</v>
      </c>
      <c r="U214" s="167">
        <f>SUM(H214:S214)/19</f>
        <v>0</v>
      </c>
      <c r="V214" s="36"/>
    </row>
    <row r="215" spans="1:22" ht="13.5" customHeight="1" x14ac:dyDescent="0.25">
      <c r="A215" s="493"/>
      <c r="B215" s="495"/>
      <c r="C215" s="495"/>
      <c r="D215" s="496"/>
      <c r="E215" s="500"/>
      <c r="F215" s="322"/>
      <c r="G215" s="23" t="s">
        <v>23</v>
      </c>
      <c r="H215" s="92">
        <f t="shared" ref="H215:S215" si="69">+(H214*2+H213)/3</f>
        <v>0</v>
      </c>
      <c r="I215" s="92">
        <f t="shared" si="69"/>
        <v>0</v>
      </c>
      <c r="J215" s="92">
        <f t="shared" si="69"/>
        <v>0</v>
      </c>
      <c r="K215" s="92">
        <f t="shared" si="69"/>
        <v>0</v>
      </c>
      <c r="L215" s="92">
        <f t="shared" si="69"/>
        <v>0</v>
      </c>
      <c r="M215" s="92">
        <f t="shared" si="69"/>
        <v>0</v>
      </c>
      <c r="N215" s="92">
        <f t="shared" si="69"/>
        <v>0</v>
      </c>
      <c r="O215" s="92">
        <f t="shared" si="69"/>
        <v>0</v>
      </c>
      <c r="P215" s="92">
        <f t="shared" si="69"/>
        <v>0</v>
      </c>
      <c r="Q215" s="92">
        <f t="shared" si="69"/>
        <v>0</v>
      </c>
      <c r="R215" s="92">
        <f t="shared" si="69"/>
        <v>0</v>
      </c>
      <c r="S215" s="104">
        <f t="shared" si="69"/>
        <v>0</v>
      </c>
      <c r="T215" s="168">
        <f t="shared" si="67"/>
        <v>0</v>
      </c>
      <c r="U215" s="168">
        <f>SUM(U214*2+U213)/3</f>
        <v>0</v>
      </c>
      <c r="V215" s="36"/>
    </row>
    <row r="216" spans="1:22" ht="13.5" customHeight="1" thickBot="1" x14ac:dyDescent="0.3">
      <c r="A216" s="493"/>
      <c r="B216" s="495"/>
      <c r="C216" s="495"/>
      <c r="D216" s="496"/>
      <c r="E216" s="500"/>
      <c r="F216" s="505" t="s">
        <v>21</v>
      </c>
      <c r="G216" s="505"/>
      <c r="H216" s="94">
        <f>SUM(H212,H215)/2</f>
        <v>0</v>
      </c>
      <c r="I216" s="94">
        <f t="shared" ref="I216:S216" si="70">SUM(I212,I215)/2</f>
        <v>0</v>
      </c>
      <c r="J216" s="94">
        <f t="shared" si="70"/>
        <v>0</v>
      </c>
      <c r="K216" s="94">
        <f t="shared" si="70"/>
        <v>0</v>
      </c>
      <c r="L216" s="94">
        <f t="shared" si="70"/>
        <v>0</v>
      </c>
      <c r="M216" s="94">
        <f t="shared" si="70"/>
        <v>0</v>
      </c>
      <c r="N216" s="94">
        <f t="shared" si="70"/>
        <v>0</v>
      </c>
      <c r="O216" s="94">
        <f t="shared" si="70"/>
        <v>0</v>
      </c>
      <c r="P216" s="94">
        <f t="shared" si="70"/>
        <v>0</v>
      </c>
      <c r="Q216" s="94">
        <f t="shared" si="70"/>
        <v>0</v>
      </c>
      <c r="R216" s="94">
        <f t="shared" si="70"/>
        <v>0</v>
      </c>
      <c r="S216" s="106">
        <f t="shared" si="70"/>
        <v>0</v>
      </c>
      <c r="T216" s="169"/>
      <c r="U216" s="170">
        <f>SUM(U212,U215)/2</f>
        <v>0</v>
      </c>
      <c r="V216" s="77"/>
    </row>
    <row r="217" spans="1:22" ht="13.5" customHeight="1" x14ac:dyDescent="0.25">
      <c r="A217" s="492">
        <v>31</v>
      </c>
      <c r="B217" s="494" t="s">
        <v>62</v>
      </c>
      <c r="C217" s="494" t="s">
        <v>63</v>
      </c>
      <c r="D217" s="496" t="s">
        <v>122</v>
      </c>
      <c r="E217" s="500"/>
      <c r="F217" s="319" t="s">
        <v>16</v>
      </c>
      <c r="G217" s="12" t="s">
        <v>1</v>
      </c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102"/>
      <c r="T217" s="102">
        <f t="shared" ref="T217:T222" si="71">SUM(H217:S217)</f>
        <v>0</v>
      </c>
      <c r="U217" s="102">
        <f>SUM(H217:S217)/8</f>
        <v>0</v>
      </c>
      <c r="V217" s="16"/>
    </row>
    <row r="218" spans="1:22" ht="13.5" customHeight="1" x14ac:dyDescent="0.25">
      <c r="A218" s="493"/>
      <c r="B218" s="495"/>
      <c r="C218" s="495"/>
      <c r="D218" s="496"/>
      <c r="E218" s="500"/>
      <c r="F218" s="320"/>
      <c r="G218" s="9" t="s">
        <v>2</v>
      </c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1"/>
      <c r="T218" s="91">
        <f t="shared" si="71"/>
        <v>0</v>
      </c>
      <c r="U218" s="91">
        <f>SUM(H218:S218)/19</f>
        <v>0</v>
      </c>
      <c r="V218" s="36"/>
    </row>
    <row r="219" spans="1:22" ht="13.5" customHeight="1" x14ac:dyDescent="0.25">
      <c r="A219" s="493"/>
      <c r="B219" s="495"/>
      <c r="C219" s="495"/>
      <c r="D219" s="496"/>
      <c r="E219" s="500"/>
      <c r="F219" s="321"/>
      <c r="G219" s="23" t="s">
        <v>22</v>
      </c>
      <c r="H219" s="92">
        <f t="shared" ref="H219:S219" si="72">+(H218*2+H217)/3</f>
        <v>0</v>
      </c>
      <c r="I219" s="92">
        <f t="shared" si="72"/>
        <v>0</v>
      </c>
      <c r="J219" s="92">
        <f t="shared" si="72"/>
        <v>0</v>
      </c>
      <c r="K219" s="92">
        <f t="shared" si="72"/>
        <v>0</v>
      </c>
      <c r="L219" s="92">
        <f t="shared" si="72"/>
        <v>0</v>
      </c>
      <c r="M219" s="92">
        <f t="shared" si="72"/>
        <v>0</v>
      </c>
      <c r="N219" s="92">
        <f t="shared" si="72"/>
        <v>0</v>
      </c>
      <c r="O219" s="92">
        <f t="shared" si="72"/>
        <v>0</v>
      </c>
      <c r="P219" s="92">
        <f t="shared" si="72"/>
        <v>0</v>
      </c>
      <c r="Q219" s="92">
        <f t="shared" si="72"/>
        <v>0</v>
      </c>
      <c r="R219" s="92">
        <f t="shared" si="72"/>
        <v>0</v>
      </c>
      <c r="S219" s="104">
        <f t="shared" si="72"/>
        <v>0</v>
      </c>
      <c r="T219" s="105">
        <f t="shared" si="71"/>
        <v>0</v>
      </c>
      <c r="U219" s="105">
        <f>SUM(U218*2+U217)/3</f>
        <v>0</v>
      </c>
      <c r="V219" s="36"/>
    </row>
    <row r="220" spans="1:22" ht="13.5" customHeight="1" x14ac:dyDescent="0.25">
      <c r="A220" s="493"/>
      <c r="B220" s="495"/>
      <c r="C220" s="495"/>
      <c r="D220" s="496"/>
      <c r="E220" s="500"/>
      <c r="F220" s="322" t="s">
        <v>20</v>
      </c>
      <c r="G220" s="9" t="s">
        <v>1</v>
      </c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1"/>
      <c r="T220" s="91">
        <f t="shared" si="71"/>
        <v>0</v>
      </c>
      <c r="U220" s="91">
        <f>SUM(H220:S220)/8</f>
        <v>0</v>
      </c>
      <c r="V220" s="36"/>
    </row>
    <row r="221" spans="1:22" ht="13.5" customHeight="1" x14ac:dyDescent="0.25">
      <c r="A221" s="493"/>
      <c r="B221" s="495"/>
      <c r="C221" s="495"/>
      <c r="D221" s="496"/>
      <c r="E221" s="500"/>
      <c r="F221" s="322"/>
      <c r="G221" s="9" t="s">
        <v>2</v>
      </c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1"/>
      <c r="T221" s="91">
        <f t="shared" si="71"/>
        <v>0</v>
      </c>
      <c r="U221" s="91">
        <f>SUM(H221:S221)/19</f>
        <v>0</v>
      </c>
      <c r="V221" s="36"/>
    </row>
    <row r="222" spans="1:22" ht="13.5" customHeight="1" x14ac:dyDescent="0.25">
      <c r="A222" s="493"/>
      <c r="B222" s="495"/>
      <c r="C222" s="495"/>
      <c r="D222" s="496"/>
      <c r="E222" s="500"/>
      <c r="F222" s="322"/>
      <c r="G222" s="23" t="s">
        <v>23</v>
      </c>
      <c r="H222" s="92">
        <f t="shared" ref="H222:S222" si="73">+(H221*2+H220)/3</f>
        <v>0</v>
      </c>
      <c r="I222" s="92">
        <f t="shared" si="73"/>
        <v>0</v>
      </c>
      <c r="J222" s="92">
        <f t="shared" si="73"/>
        <v>0</v>
      </c>
      <c r="K222" s="92">
        <f t="shared" si="73"/>
        <v>0</v>
      </c>
      <c r="L222" s="92">
        <f t="shared" si="73"/>
        <v>0</v>
      </c>
      <c r="M222" s="92">
        <f t="shared" si="73"/>
        <v>0</v>
      </c>
      <c r="N222" s="92">
        <f t="shared" si="73"/>
        <v>0</v>
      </c>
      <c r="O222" s="92">
        <f t="shared" si="73"/>
        <v>0</v>
      </c>
      <c r="P222" s="92">
        <f t="shared" si="73"/>
        <v>0</v>
      </c>
      <c r="Q222" s="92">
        <f t="shared" si="73"/>
        <v>0</v>
      </c>
      <c r="R222" s="92">
        <f t="shared" si="73"/>
        <v>0</v>
      </c>
      <c r="S222" s="104">
        <f t="shared" si="73"/>
        <v>0</v>
      </c>
      <c r="T222" s="105">
        <f t="shared" si="71"/>
        <v>0</v>
      </c>
      <c r="U222" s="105">
        <f>SUM(U221*2+U220)/3</f>
        <v>0</v>
      </c>
      <c r="V222" s="36"/>
    </row>
    <row r="223" spans="1:22" ht="13.5" customHeight="1" thickBot="1" x14ac:dyDescent="0.3">
      <c r="A223" s="493"/>
      <c r="B223" s="495"/>
      <c r="C223" s="495"/>
      <c r="D223" s="496"/>
      <c r="E223" s="500"/>
      <c r="F223" s="505" t="s">
        <v>21</v>
      </c>
      <c r="G223" s="505"/>
      <c r="H223" s="94">
        <f>SUM(H219,H222)/2</f>
        <v>0</v>
      </c>
      <c r="I223" s="94">
        <f t="shared" ref="I223:S223" si="74">SUM(I219,I222)/2</f>
        <v>0</v>
      </c>
      <c r="J223" s="94">
        <f t="shared" si="74"/>
        <v>0</v>
      </c>
      <c r="K223" s="94">
        <f t="shared" si="74"/>
        <v>0</v>
      </c>
      <c r="L223" s="94">
        <f t="shared" si="74"/>
        <v>0</v>
      </c>
      <c r="M223" s="94">
        <f t="shared" si="74"/>
        <v>0</v>
      </c>
      <c r="N223" s="94">
        <f t="shared" si="74"/>
        <v>0</v>
      </c>
      <c r="O223" s="94">
        <f t="shared" si="74"/>
        <v>0</v>
      </c>
      <c r="P223" s="94">
        <f t="shared" si="74"/>
        <v>0</v>
      </c>
      <c r="Q223" s="94">
        <f t="shared" si="74"/>
        <v>0</v>
      </c>
      <c r="R223" s="94">
        <f t="shared" si="74"/>
        <v>0</v>
      </c>
      <c r="S223" s="106">
        <f t="shared" si="74"/>
        <v>0</v>
      </c>
      <c r="T223" s="103"/>
      <c r="U223" s="106">
        <f>SUM(U219,U222)/2</f>
        <v>0</v>
      </c>
      <c r="V223" s="77"/>
    </row>
    <row r="224" spans="1:22" ht="13.5" customHeight="1" x14ac:dyDescent="0.25">
      <c r="A224" s="492">
        <v>32</v>
      </c>
      <c r="B224" s="494" t="s">
        <v>62</v>
      </c>
      <c r="C224" s="494" t="s">
        <v>63</v>
      </c>
      <c r="D224" s="496" t="s">
        <v>123</v>
      </c>
      <c r="E224" s="500"/>
      <c r="F224" s="319" t="s">
        <v>16</v>
      </c>
      <c r="G224" s="12" t="s">
        <v>1</v>
      </c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102"/>
      <c r="T224" s="102">
        <f t="shared" ref="T224:T229" si="75">SUM(H224:S224)</f>
        <v>0</v>
      </c>
      <c r="U224" s="102">
        <f>SUM(H224:S224)/8</f>
        <v>0</v>
      </c>
      <c r="V224" s="16"/>
    </row>
    <row r="225" spans="1:22" ht="13.5" customHeight="1" x14ac:dyDescent="0.25">
      <c r="A225" s="493"/>
      <c r="B225" s="495"/>
      <c r="C225" s="495"/>
      <c r="D225" s="496"/>
      <c r="E225" s="500"/>
      <c r="F225" s="320"/>
      <c r="G225" s="9" t="s">
        <v>2</v>
      </c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1"/>
      <c r="T225" s="91">
        <f t="shared" si="75"/>
        <v>0</v>
      </c>
      <c r="U225" s="91">
        <f>SUM(H225:S225)/19</f>
        <v>0</v>
      </c>
      <c r="V225" s="36"/>
    </row>
    <row r="226" spans="1:22" ht="13.5" customHeight="1" x14ac:dyDescent="0.25">
      <c r="A226" s="493"/>
      <c r="B226" s="495"/>
      <c r="C226" s="495"/>
      <c r="D226" s="496"/>
      <c r="E226" s="500"/>
      <c r="F226" s="321"/>
      <c r="G226" s="23" t="s">
        <v>22</v>
      </c>
      <c r="H226" s="92">
        <f t="shared" ref="H226:S226" si="76">+(H225*2+H224)/3</f>
        <v>0</v>
      </c>
      <c r="I226" s="92">
        <f t="shared" si="76"/>
        <v>0</v>
      </c>
      <c r="J226" s="92">
        <f t="shared" si="76"/>
        <v>0</v>
      </c>
      <c r="K226" s="92">
        <f t="shared" si="76"/>
        <v>0</v>
      </c>
      <c r="L226" s="92">
        <f t="shared" si="76"/>
        <v>0</v>
      </c>
      <c r="M226" s="92">
        <f t="shared" si="76"/>
        <v>0</v>
      </c>
      <c r="N226" s="92">
        <f t="shared" si="76"/>
        <v>0</v>
      </c>
      <c r="O226" s="92">
        <f t="shared" si="76"/>
        <v>0</v>
      </c>
      <c r="P226" s="92">
        <f t="shared" si="76"/>
        <v>0</v>
      </c>
      <c r="Q226" s="92">
        <f t="shared" si="76"/>
        <v>0</v>
      </c>
      <c r="R226" s="92">
        <f t="shared" si="76"/>
        <v>0</v>
      </c>
      <c r="S226" s="104">
        <f t="shared" si="76"/>
        <v>0</v>
      </c>
      <c r="T226" s="105">
        <f t="shared" si="75"/>
        <v>0</v>
      </c>
      <c r="U226" s="105">
        <f>SUM(U225*2+U224)/3</f>
        <v>0</v>
      </c>
      <c r="V226" s="36"/>
    </row>
    <row r="227" spans="1:22" ht="13.5" customHeight="1" x14ac:dyDescent="0.25">
      <c r="A227" s="493"/>
      <c r="B227" s="495"/>
      <c r="C227" s="495"/>
      <c r="D227" s="496"/>
      <c r="E227" s="500"/>
      <c r="F227" s="322" t="s">
        <v>20</v>
      </c>
      <c r="G227" s="9" t="s">
        <v>1</v>
      </c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1"/>
      <c r="T227" s="91">
        <f t="shared" si="75"/>
        <v>0</v>
      </c>
      <c r="U227" s="91">
        <f>SUM(H227:S227)/8</f>
        <v>0</v>
      </c>
      <c r="V227" s="36"/>
    </row>
    <row r="228" spans="1:22" ht="13.5" customHeight="1" x14ac:dyDescent="0.25">
      <c r="A228" s="493"/>
      <c r="B228" s="495"/>
      <c r="C228" s="495"/>
      <c r="D228" s="496"/>
      <c r="E228" s="500"/>
      <c r="F228" s="322"/>
      <c r="G228" s="9" t="s">
        <v>2</v>
      </c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1"/>
      <c r="T228" s="91">
        <f t="shared" si="75"/>
        <v>0</v>
      </c>
      <c r="U228" s="91">
        <f>SUM(H228:S228)/19</f>
        <v>0</v>
      </c>
      <c r="V228" s="36"/>
    </row>
    <row r="229" spans="1:22" ht="13.5" customHeight="1" x14ac:dyDescent="0.25">
      <c r="A229" s="493"/>
      <c r="B229" s="495"/>
      <c r="C229" s="495"/>
      <c r="D229" s="496"/>
      <c r="E229" s="500"/>
      <c r="F229" s="322"/>
      <c r="G229" s="23" t="s">
        <v>23</v>
      </c>
      <c r="H229" s="92">
        <f t="shared" ref="H229:S229" si="77">+(H228*2+H227)/3</f>
        <v>0</v>
      </c>
      <c r="I229" s="92">
        <f t="shared" si="77"/>
        <v>0</v>
      </c>
      <c r="J229" s="92">
        <f t="shared" si="77"/>
        <v>0</v>
      </c>
      <c r="K229" s="92">
        <f t="shared" si="77"/>
        <v>0</v>
      </c>
      <c r="L229" s="92">
        <f t="shared" si="77"/>
        <v>0</v>
      </c>
      <c r="M229" s="92">
        <f t="shared" si="77"/>
        <v>0</v>
      </c>
      <c r="N229" s="92">
        <f t="shared" si="77"/>
        <v>0</v>
      </c>
      <c r="O229" s="92">
        <f t="shared" si="77"/>
        <v>0</v>
      </c>
      <c r="P229" s="92">
        <f t="shared" si="77"/>
        <v>0</v>
      </c>
      <c r="Q229" s="92">
        <f t="shared" si="77"/>
        <v>0</v>
      </c>
      <c r="R229" s="92">
        <f t="shared" si="77"/>
        <v>0</v>
      </c>
      <c r="S229" s="104">
        <f t="shared" si="77"/>
        <v>0</v>
      </c>
      <c r="T229" s="105">
        <f t="shared" si="75"/>
        <v>0</v>
      </c>
      <c r="U229" s="105">
        <f>SUM(U228*2+U227)/3</f>
        <v>0</v>
      </c>
      <c r="V229" s="36"/>
    </row>
    <row r="230" spans="1:22" ht="13.5" customHeight="1" thickBot="1" x14ac:dyDescent="0.3">
      <c r="A230" s="493"/>
      <c r="B230" s="495"/>
      <c r="C230" s="495"/>
      <c r="D230" s="496"/>
      <c r="E230" s="500"/>
      <c r="F230" s="505" t="s">
        <v>21</v>
      </c>
      <c r="G230" s="505"/>
      <c r="H230" s="94">
        <f>SUM(H226,H229)/2</f>
        <v>0</v>
      </c>
      <c r="I230" s="94">
        <f t="shared" ref="I230:S230" si="78">SUM(I226,I229)/2</f>
        <v>0</v>
      </c>
      <c r="J230" s="94">
        <f t="shared" si="78"/>
        <v>0</v>
      </c>
      <c r="K230" s="94">
        <f t="shared" si="78"/>
        <v>0</v>
      </c>
      <c r="L230" s="94">
        <f t="shared" si="78"/>
        <v>0</v>
      </c>
      <c r="M230" s="94">
        <f t="shared" si="78"/>
        <v>0</v>
      </c>
      <c r="N230" s="94">
        <f t="shared" si="78"/>
        <v>0</v>
      </c>
      <c r="O230" s="94">
        <f t="shared" si="78"/>
        <v>0</v>
      </c>
      <c r="P230" s="94">
        <f t="shared" si="78"/>
        <v>0</v>
      </c>
      <c r="Q230" s="94">
        <f t="shared" si="78"/>
        <v>0</v>
      </c>
      <c r="R230" s="94">
        <f t="shared" si="78"/>
        <v>0</v>
      </c>
      <c r="S230" s="106">
        <f t="shared" si="78"/>
        <v>0</v>
      </c>
      <c r="T230" s="103"/>
      <c r="U230" s="106">
        <f>SUM(U226,U229)/2</f>
        <v>0</v>
      </c>
      <c r="V230" s="77"/>
    </row>
    <row r="231" spans="1:22" ht="13.5" customHeight="1" x14ac:dyDescent="0.25">
      <c r="A231" s="492">
        <v>33</v>
      </c>
      <c r="B231" s="494" t="s">
        <v>62</v>
      </c>
      <c r="C231" s="494" t="s">
        <v>63</v>
      </c>
      <c r="D231" s="496" t="s">
        <v>124</v>
      </c>
      <c r="E231" s="501"/>
      <c r="F231" s="319" t="s">
        <v>16</v>
      </c>
      <c r="G231" s="12" t="s">
        <v>1</v>
      </c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102"/>
      <c r="T231" s="102">
        <f t="shared" ref="T231:T236" si="79">SUM(H231:S231)</f>
        <v>0</v>
      </c>
      <c r="U231" s="102">
        <f>SUM(H231:S231)/8</f>
        <v>0</v>
      </c>
      <c r="V231" s="16"/>
    </row>
    <row r="232" spans="1:22" ht="13.5" customHeight="1" x14ac:dyDescent="0.25">
      <c r="A232" s="493"/>
      <c r="B232" s="495"/>
      <c r="C232" s="495"/>
      <c r="D232" s="496"/>
      <c r="E232" s="501"/>
      <c r="F232" s="320"/>
      <c r="G232" s="9" t="s">
        <v>2</v>
      </c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1"/>
      <c r="T232" s="91">
        <f t="shared" si="79"/>
        <v>0</v>
      </c>
      <c r="U232" s="91">
        <f>SUM(H232:S232)/19</f>
        <v>0</v>
      </c>
      <c r="V232" s="36"/>
    </row>
    <row r="233" spans="1:22" ht="13.5" customHeight="1" x14ac:dyDescent="0.25">
      <c r="A233" s="493"/>
      <c r="B233" s="495"/>
      <c r="C233" s="495"/>
      <c r="D233" s="496"/>
      <c r="E233" s="501"/>
      <c r="F233" s="321"/>
      <c r="G233" s="23" t="s">
        <v>22</v>
      </c>
      <c r="H233" s="92">
        <f t="shared" ref="H233:S233" si="80">+(H232*2+H231)/3</f>
        <v>0</v>
      </c>
      <c r="I233" s="92">
        <f t="shared" si="80"/>
        <v>0</v>
      </c>
      <c r="J233" s="92">
        <f t="shared" si="80"/>
        <v>0</v>
      </c>
      <c r="K233" s="92">
        <f t="shared" si="80"/>
        <v>0</v>
      </c>
      <c r="L233" s="92">
        <f t="shared" si="80"/>
        <v>0</v>
      </c>
      <c r="M233" s="92">
        <f t="shared" si="80"/>
        <v>0</v>
      </c>
      <c r="N233" s="92">
        <f t="shared" si="80"/>
        <v>0</v>
      </c>
      <c r="O233" s="92">
        <f t="shared" si="80"/>
        <v>0</v>
      </c>
      <c r="P233" s="92">
        <f t="shared" si="80"/>
        <v>0</v>
      </c>
      <c r="Q233" s="92">
        <f t="shared" si="80"/>
        <v>0</v>
      </c>
      <c r="R233" s="92">
        <f t="shared" si="80"/>
        <v>0</v>
      </c>
      <c r="S233" s="104">
        <f t="shared" si="80"/>
        <v>0</v>
      </c>
      <c r="T233" s="105">
        <f t="shared" si="79"/>
        <v>0</v>
      </c>
      <c r="U233" s="105">
        <f>SUM(U232*2+U231)/3</f>
        <v>0</v>
      </c>
      <c r="V233" s="36"/>
    </row>
    <row r="234" spans="1:22" ht="13.5" customHeight="1" x14ac:dyDescent="0.25">
      <c r="A234" s="493"/>
      <c r="B234" s="495"/>
      <c r="C234" s="495"/>
      <c r="D234" s="496"/>
      <c r="E234" s="501"/>
      <c r="F234" s="322" t="s">
        <v>20</v>
      </c>
      <c r="G234" s="9" t="s">
        <v>1</v>
      </c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1"/>
      <c r="T234" s="91">
        <f t="shared" si="79"/>
        <v>0</v>
      </c>
      <c r="U234" s="91">
        <f>SUM(H234:S234)/8</f>
        <v>0</v>
      </c>
      <c r="V234" s="36"/>
    </row>
    <row r="235" spans="1:22" ht="13.5" customHeight="1" x14ac:dyDescent="0.25">
      <c r="A235" s="493"/>
      <c r="B235" s="495"/>
      <c r="C235" s="495"/>
      <c r="D235" s="496"/>
      <c r="E235" s="501"/>
      <c r="F235" s="322"/>
      <c r="G235" s="9" t="s">
        <v>2</v>
      </c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1"/>
      <c r="T235" s="91">
        <f t="shared" si="79"/>
        <v>0</v>
      </c>
      <c r="U235" s="91">
        <f>SUM(H235:S235)/19</f>
        <v>0</v>
      </c>
      <c r="V235" s="36"/>
    </row>
    <row r="236" spans="1:22" ht="13.5" customHeight="1" x14ac:dyDescent="0.25">
      <c r="A236" s="493"/>
      <c r="B236" s="495"/>
      <c r="C236" s="495"/>
      <c r="D236" s="496"/>
      <c r="E236" s="501"/>
      <c r="F236" s="322"/>
      <c r="G236" s="23" t="s">
        <v>23</v>
      </c>
      <c r="H236" s="92">
        <f t="shared" ref="H236:S236" si="81">+(H235*2+H234)/3</f>
        <v>0</v>
      </c>
      <c r="I236" s="92">
        <f t="shared" si="81"/>
        <v>0</v>
      </c>
      <c r="J236" s="92">
        <f t="shared" si="81"/>
        <v>0</v>
      </c>
      <c r="K236" s="92">
        <f t="shared" si="81"/>
        <v>0</v>
      </c>
      <c r="L236" s="92">
        <f t="shared" si="81"/>
        <v>0</v>
      </c>
      <c r="M236" s="92">
        <f t="shared" si="81"/>
        <v>0</v>
      </c>
      <c r="N236" s="92">
        <f t="shared" si="81"/>
        <v>0</v>
      </c>
      <c r="O236" s="92">
        <f t="shared" si="81"/>
        <v>0</v>
      </c>
      <c r="P236" s="92">
        <f t="shared" si="81"/>
        <v>0</v>
      </c>
      <c r="Q236" s="92">
        <f t="shared" si="81"/>
        <v>0</v>
      </c>
      <c r="R236" s="92">
        <f t="shared" si="81"/>
        <v>0</v>
      </c>
      <c r="S236" s="104">
        <f t="shared" si="81"/>
        <v>0</v>
      </c>
      <c r="T236" s="105">
        <f t="shared" si="79"/>
        <v>0</v>
      </c>
      <c r="U236" s="105">
        <f>SUM(U235*2+U234)/3</f>
        <v>0</v>
      </c>
      <c r="V236" s="36"/>
    </row>
    <row r="237" spans="1:22" ht="13.5" customHeight="1" thickBot="1" x14ac:dyDescent="0.3">
      <c r="A237" s="493"/>
      <c r="B237" s="495"/>
      <c r="C237" s="495"/>
      <c r="D237" s="496"/>
      <c r="E237" s="501"/>
      <c r="F237" s="505" t="s">
        <v>21</v>
      </c>
      <c r="G237" s="505"/>
      <c r="H237" s="94">
        <f>SUM(H233,H236)/2</f>
        <v>0</v>
      </c>
      <c r="I237" s="94">
        <f t="shared" ref="I237:S237" si="82">SUM(I233,I236)/2</f>
        <v>0</v>
      </c>
      <c r="J237" s="94">
        <f t="shared" si="82"/>
        <v>0</v>
      </c>
      <c r="K237" s="94">
        <f t="shared" si="82"/>
        <v>0</v>
      </c>
      <c r="L237" s="94">
        <f t="shared" si="82"/>
        <v>0</v>
      </c>
      <c r="M237" s="94">
        <f t="shared" si="82"/>
        <v>0</v>
      </c>
      <c r="N237" s="94">
        <f t="shared" si="82"/>
        <v>0</v>
      </c>
      <c r="O237" s="94">
        <f t="shared" si="82"/>
        <v>0</v>
      </c>
      <c r="P237" s="94">
        <f t="shared" si="82"/>
        <v>0</v>
      </c>
      <c r="Q237" s="94">
        <f t="shared" si="82"/>
        <v>0</v>
      </c>
      <c r="R237" s="94">
        <f t="shared" si="82"/>
        <v>0</v>
      </c>
      <c r="S237" s="106">
        <f t="shared" si="82"/>
        <v>0</v>
      </c>
      <c r="T237" s="103"/>
      <c r="U237" s="106">
        <f>SUM(U233,U236)/2</f>
        <v>0</v>
      </c>
      <c r="V237" s="77"/>
    </row>
    <row r="238" spans="1:22" ht="13.5" customHeight="1" x14ac:dyDescent="0.25">
      <c r="A238" s="492">
        <v>34</v>
      </c>
      <c r="B238" s="494" t="s">
        <v>62</v>
      </c>
      <c r="C238" s="494" t="s">
        <v>63</v>
      </c>
      <c r="D238" s="496" t="s">
        <v>125</v>
      </c>
      <c r="E238" s="500"/>
      <c r="F238" s="319" t="s">
        <v>16</v>
      </c>
      <c r="G238" s="12" t="s">
        <v>1</v>
      </c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102"/>
      <c r="T238" s="102">
        <f t="shared" ref="T238:T243" si="83">SUM(H238:S238)</f>
        <v>0</v>
      </c>
      <c r="U238" s="102">
        <f>SUM(H238:S238)/8</f>
        <v>0</v>
      </c>
      <c r="V238" s="16"/>
    </row>
    <row r="239" spans="1:22" ht="13.5" customHeight="1" x14ac:dyDescent="0.25">
      <c r="A239" s="493"/>
      <c r="B239" s="495"/>
      <c r="C239" s="495"/>
      <c r="D239" s="496"/>
      <c r="E239" s="500"/>
      <c r="F239" s="320"/>
      <c r="G239" s="9" t="s">
        <v>2</v>
      </c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1"/>
      <c r="T239" s="91">
        <f t="shared" si="83"/>
        <v>0</v>
      </c>
      <c r="U239" s="91">
        <f>SUM(H239:S239)/19</f>
        <v>0</v>
      </c>
      <c r="V239" s="36"/>
    </row>
    <row r="240" spans="1:22" ht="13.5" customHeight="1" x14ac:dyDescent="0.25">
      <c r="A240" s="493"/>
      <c r="B240" s="495"/>
      <c r="C240" s="495"/>
      <c r="D240" s="496"/>
      <c r="E240" s="500"/>
      <c r="F240" s="321"/>
      <c r="G240" s="23" t="s">
        <v>22</v>
      </c>
      <c r="H240" s="92">
        <f t="shared" ref="H240:S240" si="84">+(H239*2+H238)/3</f>
        <v>0</v>
      </c>
      <c r="I240" s="92">
        <f t="shared" si="84"/>
        <v>0</v>
      </c>
      <c r="J240" s="92">
        <f t="shared" si="84"/>
        <v>0</v>
      </c>
      <c r="K240" s="92">
        <f t="shared" si="84"/>
        <v>0</v>
      </c>
      <c r="L240" s="92">
        <f t="shared" si="84"/>
        <v>0</v>
      </c>
      <c r="M240" s="92">
        <f t="shared" si="84"/>
        <v>0</v>
      </c>
      <c r="N240" s="92">
        <f t="shared" si="84"/>
        <v>0</v>
      </c>
      <c r="O240" s="92">
        <f t="shared" si="84"/>
        <v>0</v>
      </c>
      <c r="P240" s="92">
        <f t="shared" si="84"/>
        <v>0</v>
      </c>
      <c r="Q240" s="92">
        <f t="shared" si="84"/>
        <v>0</v>
      </c>
      <c r="R240" s="92">
        <f t="shared" si="84"/>
        <v>0</v>
      </c>
      <c r="S240" s="104">
        <f t="shared" si="84"/>
        <v>0</v>
      </c>
      <c r="T240" s="105">
        <f t="shared" si="83"/>
        <v>0</v>
      </c>
      <c r="U240" s="105">
        <f>SUM(U239*2+U238)/3</f>
        <v>0</v>
      </c>
      <c r="V240" s="36"/>
    </row>
    <row r="241" spans="1:22" ht="13.5" customHeight="1" x14ac:dyDescent="0.25">
      <c r="A241" s="493"/>
      <c r="B241" s="495"/>
      <c r="C241" s="495"/>
      <c r="D241" s="496"/>
      <c r="E241" s="500"/>
      <c r="F241" s="322" t="s">
        <v>20</v>
      </c>
      <c r="G241" s="9" t="s">
        <v>1</v>
      </c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1"/>
      <c r="T241" s="91">
        <f t="shared" si="83"/>
        <v>0</v>
      </c>
      <c r="U241" s="91">
        <f>SUM(H241:S241)/8</f>
        <v>0</v>
      </c>
      <c r="V241" s="36"/>
    </row>
    <row r="242" spans="1:22" ht="13.5" customHeight="1" x14ac:dyDescent="0.25">
      <c r="A242" s="493"/>
      <c r="B242" s="495"/>
      <c r="C242" s="495"/>
      <c r="D242" s="496"/>
      <c r="E242" s="500"/>
      <c r="F242" s="322"/>
      <c r="G242" s="9" t="s">
        <v>2</v>
      </c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1"/>
      <c r="T242" s="91">
        <f t="shared" si="83"/>
        <v>0</v>
      </c>
      <c r="U242" s="91">
        <f>SUM(H242:S242)/19</f>
        <v>0</v>
      </c>
      <c r="V242" s="36"/>
    </row>
    <row r="243" spans="1:22" ht="13.5" customHeight="1" x14ac:dyDescent="0.25">
      <c r="A243" s="493"/>
      <c r="B243" s="495"/>
      <c r="C243" s="495"/>
      <c r="D243" s="496"/>
      <c r="E243" s="500"/>
      <c r="F243" s="322"/>
      <c r="G243" s="23" t="s">
        <v>23</v>
      </c>
      <c r="H243" s="92">
        <f t="shared" ref="H243:S243" si="85">+(H242*2+H241)/3</f>
        <v>0</v>
      </c>
      <c r="I243" s="92">
        <f t="shared" si="85"/>
        <v>0</v>
      </c>
      <c r="J243" s="92">
        <f t="shared" si="85"/>
        <v>0</v>
      </c>
      <c r="K243" s="92">
        <f t="shared" si="85"/>
        <v>0</v>
      </c>
      <c r="L243" s="92">
        <f t="shared" si="85"/>
        <v>0</v>
      </c>
      <c r="M243" s="92">
        <f t="shared" si="85"/>
        <v>0</v>
      </c>
      <c r="N243" s="92">
        <f t="shared" si="85"/>
        <v>0</v>
      </c>
      <c r="O243" s="92">
        <f t="shared" si="85"/>
        <v>0</v>
      </c>
      <c r="P243" s="92">
        <f t="shared" si="85"/>
        <v>0</v>
      </c>
      <c r="Q243" s="92">
        <f t="shared" si="85"/>
        <v>0</v>
      </c>
      <c r="R243" s="92">
        <f t="shared" si="85"/>
        <v>0</v>
      </c>
      <c r="S243" s="104">
        <f t="shared" si="85"/>
        <v>0</v>
      </c>
      <c r="T243" s="105">
        <f t="shared" si="83"/>
        <v>0</v>
      </c>
      <c r="U243" s="105">
        <f>SUM(U242*2+U241)/3</f>
        <v>0</v>
      </c>
      <c r="V243" s="36"/>
    </row>
    <row r="244" spans="1:22" ht="13.5" customHeight="1" thickBot="1" x14ac:dyDescent="0.3">
      <c r="A244" s="493"/>
      <c r="B244" s="495"/>
      <c r="C244" s="495"/>
      <c r="D244" s="496"/>
      <c r="E244" s="500"/>
      <c r="F244" s="505" t="s">
        <v>21</v>
      </c>
      <c r="G244" s="505"/>
      <c r="H244" s="94">
        <f>SUM(H240,H243)/2</f>
        <v>0</v>
      </c>
      <c r="I244" s="94">
        <f t="shared" ref="I244:S244" si="86">SUM(I240,I243)/2</f>
        <v>0</v>
      </c>
      <c r="J244" s="94">
        <f t="shared" si="86"/>
        <v>0</v>
      </c>
      <c r="K244" s="94">
        <f t="shared" si="86"/>
        <v>0</v>
      </c>
      <c r="L244" s="94">
        <f t="shared" si="86"/>
        <v>0</v>
      </c>
      <c r="M244" s="94">
        <f t="shared" si="86"/>
        <v>0</v>
      </c>
      <c r="N244" s="94">
        <f t="shared" si="86"/>
        <v>0</v>
      </c>
      <c r="O244" s="94">
        <f t="shared" si="86"/>
        <v>0</v>
      </c>
      <c r="P244" s="94">
        <f t="shared" si="86"/>
        <v>0</v>
      </c>
      <c r="Q244" s="94">
        <f t="shared" si="86"/>
        <v>0</v>
      </c>
      <c r="R244" s="94">
        <f t="shared" si="86"/>
        <v>0</v>
      </c>
      <c r="S244" s="106">
        <f t="shared" si="86"/>
        <v>0</v>
      </c>
      <c r="T244" s="103"/>
      <c r="U244" s="106">
        <f>SUM(U240,U243)/2</f>
        <v>0</v>
      </c>
      <c r="V244" s="77"/>
    </row>
    <row r="245" spans="1:22" ht="13.5" customHeight="1" x14ac:dyDescent="0.25">
      <c r="A245" s="492">
        <v>35</v>
      </c>
      <c r="B245" s="494" t="s">
        <v>62</v>
      </c>
      <c r="C245" s="494" t="s">
        <v>63</v>
      </c>
      <c r="D245" s="496" t="s">
        <v>126</v>
      </c>
      <c r="E245" s="500"/>
      <c r="F245" s="319" t="s">
        <v>16</v>
      </c>
      <c r="G245" s="12" t="s">
        <v>1</v>
      </c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102"/>
      <c r="T245" s="102">
        <f t="shared" ref="T245:T250" si="87">SUM(H245:S245)</f>
        <v>0</v>
      </c>
      <c r="U245" s="102">
        <f>SUM(H245:S245)/8</f>
        <v>0</v>
      </c>
      <c r="V245" s="16"/>
    </row>
    <row r="246" spans="1:22" ht="13.5" customHeight="1" x14ac:dyDescent="0.25">
      <c r="A246" s="493"/>
      <c r="B246" s="495"/>
      <c r="C246" s="495"/>
      <c r="D246" s="496"/>
      <c r="E246" s="500"/>
      <c r="F246" s="320"/>
      <c r="G246" s="9" t="s">
        <v>2</v>
      </c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1"/>
      <c r="T246" s="91">
        <f t="shared" si="87"/>
        <v>0</v>
      </c>
      <c r="U246" s="91">
        <f>SUM(H246:S246)/19</f>
        <v>0</v>
      </c>
      <c r="V246" s="36"/>
    </row>
    <row r="247" spans="1:22" ht="13.5" customHeight="1" x14ac:dyDescent="0.25">
      <c r="A247" s="493"/>
      <c r="B247" s="495"/>
      <c r="C247" s="495"/>
      <c r="D247" s="496"/>
      <c r="E247" s="500"/>
      <c r="F247" s="321"/>
      <c r="G247" s="23" t="s">
        <v>22</v>
      </c>
      <c r="H247" s="92">
        <f t="shared" ref="H247:S247" si="88">+(H246*2+H245)/3</f>
        <v>0</v>
      </c>
      <c r="I247" s="92">
        <f t="shared" si="88"/>
        <v>0</v>
      </c>
      <c r="J247" s="92">
        <f t="shared" si="88"/>
        <v>0</v>
      </c>
      <c r="K247" s="92">
        <f t="shared" si="88"/>
        <v>0</v>
      </c>
      <c r="L247" s="92">
        <f t="shared" si="88"/>
        <v>0</v>
      </c>
      <c r="M247" s="92">
        <f t="shared" si="88"/>
        <v>0</v>
      </c>
      <c r="N247" s="92">
        <f t="shared" si="88"/>
        <v>0</v>
      </c>
      <c r="O247" s="92">
        <f t="shared" si="88"/>
        <v>0</v>
      </c>
      <c r="P247" s="92">
        <f t="shared" si="88"/>
        <v>0</v>
      </c>
      <c r="Q247" s="92">
        <f t="shared" si="88"/>
        <v>0</v>
      </c>
      <c r="R247" s="92">
        <f t="shared" si="88"/>
        <v>0</v>
      </c>
      <c r="S247" s="104">
        <f t="shared" si="88"/>
        <v>0</v>
      </c>
      <c r="T247" s="105">
        <f t="shared" si="87"/>
        <v>0</v>
      </c>
      <c r="U247" s="105">
        <f>SUM(U246*2+U245)/3</f>
        <v>0</v>
      </c>
      <c r="V247" s="36"/>
    </row>
    <row r="248" spans="1:22" ht="13.5" customHeight="1" x14ac:dyDescent="0.25">
      <c r="A248" s="493"/>
      <c r="B248" s="495"/>
      <c r="C248" s="495"/>
      <c r="D248" s="496"/>
      <c r="E248" s="500"/>
      <c r="F248" s="322" t="s">
        <v>20</v>
      </c>
      <c r="G248" s="9" t="s">
        <v>1</v>
      </c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1"/>
      <c r="T248" s="91">
        <f t="shared" si="87"/>
        <v>0</v>
      </c>
      <c r="U248" s="91">
        <f>SUM(H248:S248)/8</f>
        <v>0</v>
      </c>
      <c r="V248" s="36"/>
    </row>
    <row r="249" spans="1:22" ht="13.5" customHeight="1" x14ac:dyDescent="0.25">
      <c r="A249" s="493"/>
      <c r="B249" s="495"/>
      <c r="C249" s="495"/>
      <c r="D249" s="496"/>
      <c r="E249" s="500"/>
      <c r="F249" s="322"/>
      <c r="G249" s="9" t="s">
        <v>2</v>
      </c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1"/>
      <c r="T249" s="91">
        <f t="shared" si="87"/>
        <v>0</v>
      </c>
      <c r="U249" s="91">
        <f>SUM(H249:S249)/19</f>
        <v>0</v>
      </c>
      <c r="V249" s="36"/>
    </row>
    <row r="250" spans="1:22" ht="13.5" customHeight="1" x14ac:dyDescent="0.25">
      <c r="A250" s="493"/>
      <c r="B250" s="495"/>
      <c r="C250" s="495"/>
      <c r="D250" s="496"/>
      <c r="E250" s="500"/>
      <c r="F250" s="322"/>
      <c r="G250" s="23" t="s">
        <v>23</v>
      </c>
      <c r="H250" s="92">
        <f t="shared" ref="H250:S250" si="89">+(H249*2+H248)/3</f>
        <v>0</v>
      </c>
      <c r="I250" s="92">
        <f t="shared" si="89"/>
        <v>0</v>
      </c>
      <c r="J250" s="92">
        <f t="shared" si="89"/>
        <v>0</v>
      </c>
      <c r="K250" s="92">
        <f t="shared" si="89"/>
        <v>0</v>
      </c>
      <c r="L250" s="92">
        <f t="shared" si="89"/>
        <v>0</v>
      </c>
      <c r="M250" s="92">
        <f t="shared" si="89"/>
        <v>0</v>
      </c>
      <c r="N250" s="92">
        <f t="shared" si="89"/>
        <v>0</v>
      </c>
      <c r="O250" s="92">
        <f t="shared" si="89"/>
        <v>0</v>
      </c>
      <c r="P250" s="92">
        <f t="shared" si="89"/>
        <v>0</v>
      </c>
      <c r="Q250" s="92">
        <f t="shared" si="89"/>
        <v>0</v>
      </c>
      <c r="R250" s="92">
        <f t="shared" si="89"/>
        <v>0</v>
      </c>
      <c r="S250" s="104">
        <f t="shared" si="89"/>
        <v>0</v>
      </c>
      <c r="T250" s="105">
        <f t="shared" si="87"/>
        <v>0</v>
      </c>
      <c r="U250" s="105">
        <f>SUM(U249*2+U248)/3</f>
        <v>0</v>
      </c>
      <c r="V250" s="36"/>
    </row>
    <row r="251" spans="1:22" ht="13.5" customHeight="1" thickBot="1" x14ac:dyDescent="0.3">
      <c r="A251" s="493"/>
      <c r="B251" s="495"/>
      <c r="C251" s="495"/>
      <c r="D251" s="496"/>
      <c r="E251" s="500"/>
      <c r="F251" s="505" t="s">
        <v>21</v>
      </c>
      <c r="G251" s="505"/>
      <c r="H251" s="94">
        <f>SUM(H247,H250)/2</f>
        <v>0</v>
      </c>
      <c r="I251" s="94">
        <f t="shared" ref="I251:S251" si="90">SUM(I247,I250)/2</f>
        <v>0</v>
      </c>
      <c r="J251" s="94">
        <f t="shared" si="90"/>
        <v>0</v>
      </c>
      <c r="K251" s="94">
        <f t="shared" si="90"/>
        <v>0</v>
      </c>
      <c r="L251" s="94">
        <f t="shared" si="90"/>
        <v>0</v>
      </c>
      <c r="M251" s="94">
        <f t="shared" si="90"/>
        <v>0</v>
      </c>
      <c r="N251" s="94">
        <f t="shared" si="90"/>
        <v>0</v>
      </c>
      <c r="O251" s="94">
        <f t="shared" si="90"/>
        <v>0</v>
      </c>
      <c r="P251" s="94">
        <f t="shared" si="90"/>
        <v>0</v>
      </c>
      <c r="Q251" s="94">
        <f t="shared" si="90"/>
        <v>0</v>
      </c>
      <c r="R251" s="94">
        <f t="shared" si="90"/>
        <v>0</v>
      </c>
      <c r="S251" s="106">
        <f t="shared" si="90"/>
        <v>0</v>
      </c>
      <c r="T251" s="103"/>
      <c r="U251" s="106">
        <f>SUM(U247,U250)/2</f>
        <v>0</v>
      </c>
      <c r="V251" s="77"/>
    </row>
    <row r="252" spans="1:22" ht="13.5" customHeight="1" x14ac:dyDescent="0.25">
      <c r="A252" s="492">
        <v>36</v>
      </c>
      <c r="B252" s="494" t="s">
        <v>62</v>
      </c>
      <c r="C252" s="494" t="s">
        <v>63</v>
      </c>
      <c r="D252" s="496" t="s">
        <v>127</v>
      </c>
      <c r="E252" s="500"/>
      <c r="F252" s="319" t="s">
        <v>16</v>
      </c>
      <c r="G252" s="12" t="s">
        <v>1</v>
      </c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102"/>
      <c r="T252" s="102">
        <f t="shared" ref="T252:T257" si="91">SUM(H252:S252)</f>
        <v>0</v>
      </c>
      <c r="U252" s="102">
        <f>SUM(H252:S252)/8</f>
        <v>0</v>
      </c>
      <c r="V252" s="16"/>
    </row>
    <row r="253" spans="1:22" ht="13.5" customHeight="1" x14ac:dyDescent="0.25">
      <c r="A253" s="493"/>
      <c r="B253" s="495"/>
      <c r="C253" s="495"/>
      <c r="D253" s="496"/>
      <c r="E253" s="500"/>
      <c r="F253" s="320"/>
      <c r="G253" s="9" t="s">
        <v>2</v>
      </c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1"/>
      <c r="T253" s="91">
        <f t="shared" si="91"/>
        <v>0</v>
      </c>
      <c r="U253" s="91">
        <f>SUM(H253:S253)/19</f>
        <v>0</v>
      </c>
      <c r="V253" s="36"/>
    </row>
    <row r="254" spans="1:22" ht="13.5" customHeight="1" x14ac:dyDescent="0.25">
      <c r="A254" s="493"/>
      <c r="B254" s="495"/>
      <c r="C254" s="495"/>
      <c r="D254" s="496"/>
      <c r="E254" s="500"/>
      <c r="F254" s="321"/>
      <c r="G254" s="23" t="s">
        <v>22</v>
      </c>
      <c r="H254" s="92">
        <f t="shared" ref="H254:S254" si="92">+(H253*2+H252)/3</f>
        <v>0</v>
      </c>
      <c r="I254" s="92">
        <f t="shared" si="92"/>
        <v>0</v>
      </c>
      <c r="J254" s="92">
        <f t="shared" si="92"/>
        <v>0</v>
      </c>
      <c r="K254" s="92">
        <f t="shared" si="92"/>
        <v>0</v>
      </c>
      <c r="L254" s="92">
        <f t="shared" si="92"/>
        <v>0</v>
      </c>
      <c r="M254" s="92">
        <f t="shared" si="92"/>
        <v>0</v>
      </c>
      <c r="N254" s="92">
        <f t="shared" si="92"/>
        <v>0</v>
      </c>
      <c r="O254" s="92">
        <f t="shared" si="92"/>
        <v>0</v>
      </c>
      <c r="P254" s="92">
        <f t="shared" si="92"/>
        <v>0</v>
      </c>
      <c r="Q254" s="92">
        <f t="shared" si="92"/>
        <v>0</v>
      </c>
      <c r="R254" s="92">
        <f t="shared" si="92"/>
        <v>0</v>
      </c>
      <c r="S254" s="104">
        <f t="shared" si="92"/>
        <v>0</v>
      </c>
      <c r="T254" s="105">
        <f t="shared" si="91"/>
        <v>0</v>
      </c>
      <c r="U254" s="105">
        <f>SUM(U253*2+U252)/3</f>
        <v>0</v>
      </c>
      <c r="V254" s="36"/>
    </row>
    <row r="255" spans="1:22" ht="13.5" customHeight="1" x14ac:dyDescent="0.25">
      <c r="A255" s="493"/>
      <c r="B255" s="495"/>
      <c r="C255" s="495"/>
      <c r="D255" s="496"/>
      <c r="E255" s="500"/>
      <c r="F255" s="322" t="s">
        <v>20</v>
      </c>
      <c r="G255" s="9" t="s">
        <v>1</v>
      </c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1"/>
      <c r="T255" s="91">
        <f t="shared" si="91"/>
        <v>0</v>
      </c>
      <c r="U255" s="91">
        <f>SUM(H255:S255)/8</f>
        <v>0</v>
      </c>
      <c r="V255" s="36"/>
    </row>
    <row r="256" spans="1:22" ht="13.5" customHeight="1" x14ac:dyDescent="0.25">
      <c r="A256" s="493"/>
      <c r="B256" s="495"/>
      <c r="C256" s="495"/>
      <c r="D256" s="496"/>
      <c r="E256" s="500"/>
      <c r="F256" s="322"/>
      <c r="G256" s="9" t="s">
        <v>2</v>
      </c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1"/>
      <c r="T256" s="91">
        <f t="shared" si="91"/>
        <v>0</v>
      </c>
      <c r="U256" s="91">
        <f>SUM(H256:S256)/19</f>
        <v>0</v>
      </c>
      <c r="V256" s="36"/>
    </row>
    <row r="257" spans="1:22" ht="13.5" customHeight="1" x14ac:dyDescent="0.25">
      <c r="A257" s="493"/>
      <c r="B257" s="495"/>
      <c r="C257" s="495"/>
      <c r="D257" s="496"/>
      <c r="E257" s="500"/>
      <c r="F257" s="322"/>
      <c r="G257" s="23" t="s">
        <v>23</v>
      </c>
      <c r="H257" s="92">
        <f t="shared" ref="H257:S257" si="93">+(H256*2+H255)/3</f>
        <v>0</v>
      </c>
      <c r="I257" s="92">
        <f t="shared" si="93"/>
        <v>0</v>
      </c>
      <c r="J257" s="92">
        <f t="shared" si="93"/>
        <v>0</v>
      </c>
      <c r="K257" s="92">
        <f t="shared" si="93"/>
        <v>0</v>
      </c>
      <c r="L257" s="92">
        <f t="shared" si="93"/>
        <v>0</v>
      </c>
      <c r="M257" s="92">
        <f t="shared" si="93"/>
        <v>0</v>
      </c>
      <c r="N257" s="92">
        <f t="shared" si="93"/>
        <v>0</v>
      </c>
      <c r="O257" s="92">
        <f t="shared" si="93"/>
        <v>0</v>
      </c>
      <c r="P257" s="92">
        <f t="shared" si="93"/>
        <v>0</v>
      </c>
      <c r="Q257" s="92">
        <f t="shared" si="93"/>
        <v>0</v>
      </c>
      <c r="R257" s="92">
        <f t="shared" si="93"/>
        <v>0</v>
      </c>
      <c r="S257" s="104">
        <f t="shared" si="93"/>
        <v>0</v>
      </c>
      <c r="T257" s="105">
        <f t="shared" si="91"/>
        <v>0</v>
      </c>
      <c r="U257" s="105">
        <f>SUM(U256*2+U255)/3</f>
        <v>0</v>
      </c>
      <c r="V257" s="36"/>
    </row>
    <row r="258" spans="1:22" ht="13.5" customHeight="1" thickBot="1" x14ac:dyDescent="0.3">
      <c r="A258" s="493"/>
      <c r="B258" s="495"/>
      <c r="C258" s="495"/>
      <c r="D258" s="496"/>
      <c r="E258" s="500"/>
      <c r="F258" s="505" t="s">
        <v>21</v>
      </c>
      <c r="G258" s="505"/>
      <c r="H258" s="94">
        <f>SUM(H254,H257)/2</f>
        <v>0</v>
      </c>
      <c r="I258" s="94">
        <f t="shared" ref="I258:S258" si="94">SUM(I254,I257)/2</f>
        <v>0</v>
      </c>
      <c r="J258" s="94">
        <f t="shared" si="94"/>
        <v>0</v>
      </c>
      <c r="K258" s="94">
        <f t="shared" si="94"/>
        <v>0</v>
      </c>
      <c r="L258" s="94">
        <f t="shared" si="94"/>
        <v>0</v>
      </c>
      <c r="M258" s="94">
        <f t="shared" si="94"/>
        <v>0</v>
      </c>
      <c r="N258" s="94">
        <f t="shared" si="94"/>
        <v>0</v>
      </c>
      <c r="O258" s="94">
        <f t="shared" si="94"/>
        <v>0</v>
      </c>
      <c r="P258" s="94">
        <f t="shared" si="94"/>
        <v>0</v>
      </c>
      <c r="Q258" s="94">
        <f t="shared" si="94"/>
        <v>0</v>
      </c>
      <c r="R258" s="94">
        <f t="shared" si="94"/>
        <v>0</v>
      </c>
      <c r="S258" s="106">
        <f t="shared" si="94"/>
        <v>0</v>
      </c>
      <c r="T258" s="103"/>
      <c r="U258" s="106">
        <f>SUM(U254,U257)/2</f>
        <v>0</v>
      </c>
      <c r="V258" s="77"/>
    </row>
    <row r="259" spans="1:22" ht="13.5" customHeight="1" x14ac:dyDescent="0.25">
      <c r="A259" s="492">
        <v>37</v>
      </c>
      <c r="B259" s="494" t="s">
        <v>62</v>
      </c>
      <c r="C259" s="494" t="s">
        <v>63</v>
      </c>
      <c r="D259" s="496" t="s">
        <v>128</v>
      </c>
      <c r="E259" s="500"/>
      <c r="F259" s="319" t="s">
        <v>16</v>
      </c>
      <c r="G259" s="12" t="s">
        <v>1</v>
      </c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102"/>
      <c r="T259" s="102">
        <f t="shared" ref="T259:T264" si="95">SUM(H259:S259)</f>
        <v>0</v>
      </c>
      <c r="U259" s="102">
        <f>SUM(H259:S259)/8</f>
        <v>0</v>
      </c>
      <c r="V259" s="16"/>
    </row>
    <row r="260" spans="1:22" ht="13.5" customHeight="1" x14ac:dyDescent="0.25">
      <c r="A260" s="493"/>
      <c r="B260" s="495"/>
      <c r="C260" s="495"/>
      <c r="D260" s="496"/>
      <c r="E260" s="500"/>
      <c r="F260" s="320"/>
      <c r="G260" s="9" t="s">
        <v>2</v>
      </c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1"/>
      <c r="T260" s="91">
        <f t="shared" si="95"/>
        <v>0</v>
      </c>
      <c r="U260" s="91">
        <f>SUM(H260:S260)/19</f>
        <v>0</v>
      </c>
      <c r="V260" s="36"/>
    </row>
    <row r="261" spans="1:22" ht="13.5" customHeight="1" x14ac:dyDescent="0.25">
      <c r="A261" s="493"/>
      <c r="B261" s="495"/>
      <c r="C261" s="495"/>
      <c r="D261" s="496"/>
      <c r="E261" s="500"/>
      <c r="F261" s="321"/>
      <c r="G261" s="23" t="s">
        <v>22</v>
      </c>
      <c r="H261" s="92">
        <f t="shared" ref="H261:S261" si="96">+(H260*2+H259)/3</f>
        <v>0</v>
      </c>
      <c r="I261" s="92">
        <f t="shared" si="96"/>
        <v>0</v>
      </c>
      <c r="J261" s="92">
        <f t="shared" si="96"/>
        <v>0</v>
      </c>
      <c r="K261" s="92">
        <f t="shared" si="96"/>
        <v>0</v>
      </c>
      <c r="L261" s="92">
        <f t="shared" si="96"/>
        <v>0</v>
      </c>
      <c r="M261" s="92">
        <f t="shared" si="96"/>
        <v>0</v>
      </c>
      <c r="N261" s="92">
        <f t="shared" si="96"/>
        <v>0</v>
      </c>
      <c r="O261" s="92">
        <f t="shared" si="96"/>
        <v>0</v>
      </c>
      <c r="P261" s="92">
        <f t="shared" si="96"/>
        <v>0</v>
      </c>
      <c r="Q261" s="92">
        <f t="shared" si="96"/>
        <v>0</v>
      </c>
      <c r="R261" s="92">
        <f t="shared" si="96"/>
        <v>0</v>
      </c>
      <c r="S261" s="104">
        <f t="shared" si="96"/>
        <v>0</v>
      </c>
      <c r="T261" s="105">
        <f t="shared" si="95"/>
        <v>0</v>
      </c>
      <c r="U261" s="105">
        <f>SUM(U260*2+U259)/3</f>
        <v>0</v>
      </c>
      <c r="V261" s="36"/>
    </row>
    <row r="262" spans="1:22" ht="13.5" customHeight="1" x14ac:dyDescent="0.25">
      <c r="A262" s="493"/>
      <c r="B262" s="495"/>
      <c r="C262" s="495"/>
      <c r="D262" s="496"/>
      <c r="E262" s="500"/>
      <c r="F262" s="322" t="s">
        <v>20</v>
      </c>
      <c r="G262" s="9" t="s">
        <v>1</v>
      </c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1"/>
      <c r="T262" s="91">
        <f t="shared" si="95"/>
        <v>0</v>
      </c>
      <c r="U262" s="91">
        <f>SUM(H262:S262)/8</f>
        <v>0</v>
      </c>
      <c r="V262" s="36"/>
    </row>
    <row r="263" spans="1:22" ht="13.5" customHeight="1" x14ac:dyDescent="0.25">
      <c r="A263" s="493"/>
      <c r="B263" s="495"/>
      <c r="C263" s="495"/>
      <c r="D263" s="496"/>
      <c r="E263" s="500"/>
      <c r="F263" s="322"/>
      <c r="G263" s="9" t="s">
        <v>2</v>
      </c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1"/>
      <c r="T263" s="91">
        <f t="shared" si="95"/>
        <v>0</v>
      </c>
      <c r="U263" s="91">
        <f>SUM(H263:S263)/19</f>
        <v>0</v>
      </c>
      <c r="V263" s="36"/>
    </row>
    <row r="264" spans="1:22" ht="13.5" customHeight="1" x14ac:dyDescent="0.25">
      <c r="A264" s="493"/>
      <c r="B264" s="495"/>
      <c r="C264" s="495"/>
      <c r="D264" s="496"/>
      <c r="E264" s="500"/>
      <c r="F264" s="322"/>
      <c r="G264" s="23" t="s">
        <v>23</v>
      </c>
      <c r="H264" s="92">
        <f t="shared" ref="H264:S264" si="97">+(H263*2+H262)/3</f>
        <v>0</v>
      </c>
      <c r="I264" s="92">
        <f t="shared" si="97"/>
        <v>0</v>
      </c>
      <c r="J264" s="92">
        <f t="shared" si="97"/>
        <v>0</v>
      </c>
      <c r="K264" s="92">
        <f t="shared" si="97"/>
        <v>0</v>
      </c>
      <c r="L264" s="92">
        <f t="shared" si="97"/>
        <v>0</v>
      </c>
      <c r="M264" s="92">
        <f t="shared" si="97"/>
        <v>0</v>
      </c>
      <c r="N264" s="92">
        <f t="shared" si="97"/>
        <v>0</v>
      </c>
      <c r="O264" s="92">
        <f t="shared" si="97"/>
        <v>0</v>
      </c>
      <c r="P264" s="92">
        <f t="shared" si="97"/>
        <v>0</v>
      </c>
      <c r="Q264" s="92">
        <f t="shared" si="97"/>
        <v>0</v>
      </c>
      <c r="R264" s="92">
        <f t="shared" si="97"/>
        <v>0</v>
      </c>
      <c r="S264" s="104">
        <f t="shared" si="97"/>
        <v>0</v>
      </c>
      <c r="T264" s="105">
        <f t="shared" si="95"/>
        <v>0</v>
      </c>
      <c r="U264" s="105">
        <f>SUM(U263*2+U262)/3</f>
        <v>0</v>
      </c>
      <c r="V264" s="36"/>
    </row>
    <row r="265" spans="1:22" ht="13.5" customHeight="1" thickBot="1" x14ac:dyDescent="0.3">
      <c r="A265" s="493"/>
      <c r="B265" s="495"/>
      <c r="C265" s="495"/>
      <c r="D265" s="496"/>
      <c r="E265" s="500"/>
      <c r="F265" s="505" t="s">
        <v>21</v>
      </c>
      <c r="G265" s="505"/>
      <c r="H265" s="94">
        <f>SUM(H261,H264)/2</f>
        <v>0</v>
      </c>
      <c r="I265" s="94">
        <f t="shared" ref="I265:S265" si="98">SUM(I261,I264)/2</f>
        <v>0</v>
      </c>
      <c r="J265" s="94">
        <f t="shared" si="98"/>
        <v>0</v>
      </c>
      <c r="K265" s="94">
        <f t="shared" si="98"/>
        <v>0</v>
      </c>
      <c r="L265" s="94">
        <f t="shared" si="98"/>
        <v>0</v>
      </c>
      <c r="M265" s="94">
        <f t="shared" si="98"/>
        <v>0</v>
      </c>
      <c r="N265" s="94">
        <f t="shared" si="98"/>
        <v>0</v>
      </c>
      <c r="O265" s="94">
        <f t="shared" si="98"/>
        <v>0</v>
      </c>
      <c r="P265" s="94">
        <f t="shared" si="98"/>
        <v>0</v>
      </c>
      <c r="Q265" s="94">
        <f t="shared" si="98"/>
        <v>0</v>
      </c>
      <c r="R265" s="94">
        <f t="shared" si="98"/>
        <v>0</v>
      </c>
      <c r="S265" s="106">
        <f t="shared" si="98"/>
        <v>0</v>
      </c>
      <c r="T265" s="103"/>
      <c r="U265" s="106">
        <f>SUM(U261,U264)/2</f>
        <v>0</v>
      </c>
      <c r="V265" s="77"/>
    </row>
    <row r="266" spans="1:22" ht="13.5" customHeight="1" x14ac:dyDescent="0.25">
      <c r="A266" s="492">
        <v>38</v>
      </c>
      <c r="B266" s="494" t="s">
        <v>62</v>
      </c>
      <c r="C266" s="494" t="s">
        <v>63</v>
      </c>
      <c r="D266" s="496" t="s">
        <v>129</v>
      </c>
      <c r="E266" s="500"/>
      <c r="F266" s="319" t="s">
        <v>16</v>
      </c>
      <c r="G266" s="12" t="s">
        <v>1</v>
      </c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102"/>
      <c r="T266" s="102">
        <f t="shared" ref="T266:T271" si="99">SUM(H266:S266)</f>
        <v>0</v>
      </c>
      <c r="U266" s="102">
        <f>SUM(H266:S266)/8</f>
        <v>0</v>
      </c>
      <c r="V266" s="16"/>
    </row>
    <row r="267" spans="1:22" ht="13.5" customHeight="1" x14ac:dyDescent="0.25">
      <c r="A267" s="493"/>
      <c r="B267" s="495"/>
      <c r="C267" s="495"/>
      <c r="D267" s="496"/>
      <c r="E267" s="500"/>
      <c r="F267" s="320"/>
      <c r="G267" s="9" t="s">
        <v>2</v>
      </c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1"/>
      <c r="T267" s="91">
        <f t="shared" si="99"/>
        <v>0</v>
      </c>
      <c r="U267" s="91">
        <f>SUM(H267:S267)/19</f>
        <v>0</v>
      </c>
      <c r="V267" s="36"/>
    </row>
    <row r="268" spans="1:22" ht="13.5" customHeight="1" x14ac:dyDescent="0.25">
      <c r="A268" s="493"/>
      <c r="B268" s="495"/>
      <c r="C268" s="495"/>
      <c r="D268" s="496"/>
      <c r="E268" s="500"/>
      <c r="F268" s="321"/>
      <c r="G268" s="23" t="s">
        <v>22</v>
      </c>
      <c r="H268" s="92">
        <f t="shared" ref="H268:S268" si="100">+(H267*2+H266)/3</f>
        <v>0</v>
      </c>
      <c r="I268" s="92">
        <f t="shared" si="100"/>
        <v>0</v>
      </c>
      <c r="J268" s="92">
        <f t="shared" si="100"/>
        <v>0</v>
      </c>
      <c r="K268" s="92">
        <f t="shared" si="100"/>
        <v>0</v>
      </c>
      <c r="L268" s="92">
        <f t="shared" si="100"/>
        <v>0</v>
      </c>
      <c r="M268" s="92">
        <f t="shared" si="100"/>
        <v>0</v>
      </c>
      <c r="N268" s="92">
        <f t="shared" si="100"/>
        <v>0</v>
      </c>
      <c r="O268" s="92">
        <f t="shared" si="100"/>
        <v>0</v>
      </c>
      <c r="P268" s="92">
        <f t="shared" si="100"/>
        <v>0</v>
      </c>
      <c r="Q268" s="92">
        <f t="shared" si="100"/>
        <v>0</v>
      </c>
      <c r="R268" s="92">
        <f t="shared" si="100"/>
        <v>0</v>
      </c>
      <c r="S268" s="104">
        <f t="shared" si="100"/>
        <v>0</v>
      </c>
      <c r="T268" s="105">
        <f t="shared" si="99"/>
        <v>0</v>
      </c>
      <c r="U268" s="105">
        <f>SUM(U267*2+U266)/3</f>
        <v>0</v>
      </c>
      <c r="V268" s="36"/>
    </row>
    <row r="269" spans="1:22" ht="13.5" customHeight="1" x14ac:dyDescent="0.25">
      <c r="A269" s="493"/>
      <c r="B269" s="495"/>
      <c r="C269" s="495"/>
      <c r="D269" s="496"/>
      <c r="E269" s="500"/>
      <c r="F269" s="322" t="s">
        <v>20</v>
      </c>
      <c r="G269" s="9" t="s">
        <v>1</v>
      </c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1"/>
      <c r="T269" s="91">
        <f t="shared" si="99"/>
        <v>0</v>
      </c>
      <c r="U269" s="91">
        <f>SUM(H269:S269)/8</f>
        <v>0</v>
      </c>
      <c r="V269" s="36"/>
    </row>
    <row r="270" spans="1:22" ht="13.5" customHeight="1" x14ac:dyDescent="0.25">
      <c r="A270" s="493"/>
      <c r="B270" s="495"/>
      <c r="C270" s="495"/>
      <c r="D270" s="496"/>
      <c r="E270" s="500"/>
      <c r="F270" s="322"/>
      <c r="G270" s="9" t="s">
        <v>2</v>
      </c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1"/>
      <c r="T270" s="91">
        <f t="shared" si="99"/>
        <v>0</v>
      </c>
      <c r="U270" s="91">
        <f>SUM(H270:S270)/19</f>
        <v>0</v>
      </c>
      <c r="V270" s="36"/>
    </row>
    <row r="271" spans="1:22" ht="13.5" customHeight="1" x14ac:dyDescent="0.25">
      <c r="A271" s="493"/>
      <c r="B271" s="495"/>
      <c r="C271" s="495"/>
      <c r="D271" s="496"/>
      <c r="E271" s="500"/>
      <c r="F271" s="322"/>
      <c r="G271" s="23" t="s">
        <v>23</v>
      </c>
      <c r="H271" s="92">
        <f t="shared" ref="H271:S271" si="101">+(H270*2+H269)/3</f>
        <v>0</v>
      </c>
      <c r="I271" s="92">
        <f t="shared" si="101"/>
        <v>0</v>
      </c>
      <c r="J271" s="92">
        <f t="shared" si="101"/>
        <v>0</v>
      </c>
      <c r="K271" s="92">
        <f t="shared" si="101"/>
        <v>0</v>
      </c>
      <c r="L271" s="92">
        <f t="shared" si="101"/>
        <v>0</v>
      </c>
      <c r="M271" s="92">
        <f t="shared" si="101"/>
        <v>0</v>
      </c>
      <c r="N271" s="92">
        <f t="shared" si="101"/>
        <v>0</v>
      </c>
      <c r="O271" s="92">
        <f t="shared" si="101"/>
        <v>0</v>
      </c>
      <c r="P271" s="92">
        <f t="shared" si="101"/>
        <v>0</v>
      </c>
      <c r="Q271" s="92">
        <f t="shared" si="101"/>
        <v>0</v>
      </c>
      <c r="R271" s="92">
        <f t="shared" si="101"/>
        <v>0</v>
      </c>
      <c r="S271" s="104">
        <f t="shared" si="101"/>
        <v>0</v>
      </c>
      <c r="T271" s="105">
        <f t="shared" si="99"/>
        <v>0</v>
      </c>
      <c r="U271" s="105">
        <f>SUM(U270*2+U269)/3</f>
        <v>0</v>
      </c>
      <c r="V271" s="36"/>
    </row>
    <row r="272" spans="1:22" ht="13.5" customHeight="1" thickBot="1" x14ac:dyDescent="0.3">
      <c r="A272" s="493"/>
      <c r="B272" s="495"/>
      <c r="C272" s="495"/>
      <c r="D272" s="496"/>
      <c r="E272" s="500"/>
      <c r="F272" s="505" t="s">
        <v>21</v>
      </c>
      <c r="G272" s="505"/>
      <c r="H272" s="94">
        <f>SUM(H268,H271)/2</f>
        <v>0</v>
      </c>
      <c r="I272" s="94">
        <f t="shared" ref="I272:S272" si="102">SUM(I268,I271)/2</f>
        <v>0</v>
      </c>
      <c r="J272" s="94">
        <f t="shared" si="102"/>
        <v>0</v>
      </c>
      <c r="K272" s="94">
        <f t="shared" si="102"/>
        <v>0</v>
      </c>
      <c r="L272" s="94">
        <f t="shared" si="102"/>
        <v>0</v>
      </c>
      <c r="M272" s="94">
        <f t="shared" si="102"/>
        <v>0</v>
      </c>
      <c r="N272" s="94">
        <f t="shared" si="102"/>
        <v>0</v>
      </c>
      <c r="O272" s="94">
        <f t="shared" si="102"/>
        <v>0</v>
      </c>
      <c r="P272" s="94">
        <f t="shared" si="102"/>
        <v>0</v>
      </c>
      <c r="Q272" s="94">
        <f t="shared" si="102"/>
        <v>0</v>
      </c>
      <c r="R272" s="94">
        <f t="shared" si="102"/>
        <v>0</v>
      </c>
      <c r="S272" s="106">
        <f t="shared" si="102"/>
        <v>0</v>
      </c>
      <c r="T272" s="103"/>
      <c r="U272" s="106">
        <f>SUM(U268,U271)/2</f>
        <v>0</v>
      </c>
      <c r="V272" s="77"/>
    </row>
    <row r="273" spans="1:22" ht="13.5" customHeight="1" x14ac:dyDescent="0.25">
      <c r="A273" s="492">
        <v>39</v>
      </c>
      <c r="B273" s="494" t="s">
        <v>62</v>
      </c>
      <c r="C273" s="494" t="s">
        <v>63</v>
      </c>
      <c r="D273" s="496" t="s">
        <v>130</v>
      </c>
      <c r="E273" s="500"/>
      <c r="F273" s="319" t="s">
        <v>16</v>
      </c>
      <c r="G273" s="12" t="s">
        <v>1</v>
      </c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102"/>
      <c r="T273" s="102">
        <f t="shared" ref="T273:T278" si="103">SUM(H273:S273)</f>
        <v>0</v>
      </c>
      <c r="U273" s="102">
        <f>SUM(H273:S273)/8</f>
        <v>0</v>
      </c>
      <c r="V273" s="16"/>
    </row>
    <row r="274" spans="1:22" ht="13.5" customHeight="1" x14ac:dyDescent="0.25">
      <c r="A274" s="493"/>
      <c r="B274" s="495"/>
      <c r="C274" s="495"/>
      <c r="D274" s="496"/>
      <c r="E274" s="500"/>
      <c r="F274" s="320"/>
      <c r="G274" s="9" t="s">
        <v>2</v>
      </c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1"/>
      <c r="T274" s="91">
        <f t="shared" si="103"/>
        <v>0</v>
      </c>
      <c r="U274" s="91">
        <f>SUM(H274:S274)/19</f>
        <v>0</v>
      </c>
      <c r="V274" s="36"/>
    </row>
    <row r="275" spans="1:22" ht="13.5" customHeight="1" x14ac:dyDescent="0.25">
      <c r="A275" s="493"/>
      <c r="B275" s="495"/>
      <c r="C275" s="495"/>
      <c r="D275" s="496"/>
      <c r="E275" s="500"/>
      <c r="F275" s="321"/>
      <c r="G275" s="23" t="s">
        <v>22</v>
      </c>
      <c r="H275" s="92">
        <f t="shared" ref="H275:S275" si="104">+(H274*2+H273)/3</f>
        <v>0</v>
      </c>
      <c r="I275" s="92">
        <f t="shared" si="104"/>
        <v>0</v>
      </c>
      <c r="J275" s="92">
        <f t="shared" si="104"/>
        <v>0</v>
      </c>
      <c r="K275" s="92">
        <f t="shared" si="104"/>
        <v>0</v>
      </c>
      <c r="L275" s="92">
        <f t="shared" si="104"/>
        <v>0</v>
      </c>
      <c r="M275" s="92">
        <f t="shared" si="104"/>
        <v>0</v>
      </c>
      <c r="N275" s="92">
        <f t="shared" si="104"/>
        <v>0</v>
      </c>
      <c r="O275" s="92">
        <f t="shared" si="104"/>
        <v>0</v>
      </c>
      <c r="P275" s="92">
        <f t="shared" si="104"/>
        <v>0</v>
      </c>
      <c r="Q275" s="92">
        <f t="shared" si="104"/>
        <v>0</v>
      </c>
      <c r="R275" s="92">
        <f t="shared" si="104"/>
        <v>0</v>
      </c>
      <c r="S275" s="104">
        <f t="shared" si="104"/>
        <v>0</v>
      </c>
      <c r="T275" s="105">
        <f t="shared" si="103"/>
        <v>0</v>
      </c>
      <c r="U275" s="105">
        <f>SUM(U274*2+U273)/3</f>
        <v>0</v>
      </c>
      <c r="V275" s="36"/>
    </row>
    <row r="276" spans="1:22" ht="13.5" customHeight="1" x14ac:dyDescent="0.25">
      <c r="A276" s="493"/>
      <c r="B276" s="495"/>
      <c r="C276" s="495"/>
      <c r="D276" s="496"/>
      <c r="E276" s="500"/>
      <c r="F276" s="322" t="s">
        <v>20</v>
      </c>
      <c r="G276" s="9" t="s">
        <v>1</v>
      </c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1"/>
      <c r="T276" s="91">
        <f t="shared" si="103"/>
        <v>0</v>
      </c>
      <c r="U276" s="91">
        <f>SUM(H276:S276)/8</f>
        <v>0</v>
      </c>
      <c r="V276" s="36"/>
    </row>
    <row r="277" spans="1:22" ht="13.5" customHeight="1" x14ac:dyDescent="0.25">
      <c r="A277" s="493"/>
      <c r="B277" s="495"/>
      <c r="C277" s="495"/>
      <c r="D277" s="496"/>
      <c r="E277" s="500"/>
      <c r="F277" s="322"/>
      <c r="G277" s="9" t="s">
        <v>2</v>
      </c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1"/>
      <c r="T277" s="91">
        <f t="shared" si="103"/>
        <v>0</v>
      </c>
      <c r="U277" s="91">
        <f>SUM(H277:S277)/19</f>
        <v>0</v>
      </c>
      <c r="V277" s="36"/>
    </row>
    <row r="278" spans="1:22" ht="13.5" customHeight="1" x14ac:dyDescent="0.25">
      <c r="A278" s="493"/>
      <c r="B278" s="495"/>
      <c r="C278" s="495"/>
      <c r="D278" s="496"/>
      <c r="E278" s="500"/>
      <c r="F278" s="322"/>
      <c r="G278" s="23" t="s">
        <v>23</v>
      </c>
      <c r="H278" s="92">
        <f t="shared" ref="H278:S278" si="105">+(H277*2+H276)/3</f>
        <v>0</v>
      </c>
      <c r="I278" s="92">
        <f t="shared" si="105"/>
        <v>0</v>
      </c>
      <c r="J278" s="92">
        <f t="shared" si="105"/>
        <v>0</v>
      </c>
      <c r="K278" s="92">
        <f t="shared" si="105"/>
        <v>0</v>
      </c>
      <c r="L278" s="92">
        <f t="shared" si="105"/>
        <v>0</v>
      </c>
      <c r="M278" s="92">
        <f t="shared" si="105"/>
        <v>0</v>
      </c>
      <c r="N278" s="92">
        <f t="shared" si="105"/>
        <v>0</v>
      </c>
      <c r="O278" s="92">
        <f t="shared" si="105"/>
        <v>0</v>
      </c>
      <c r="P278" s="92">
        <f t="shared" si="105"/>
        <v>0</v>
      </c>
      <c r="Q278" s="92">
        <f t="shared" si="105"/>
        <v>0</v>
      </c>
      <c r="R278" s="92">
        <f t="shared" si="105"/>
        <v>0</v>
      </c>
      <c r="S278" s="104">
        <f t="shared" si="105"/>
        <v>0</v>
      </c>
      <c r="T278" s="105">
        <f t="shared" si="103"/>
        <v>0</v>
      </c>
      <c r="U278" s="105">
        <f>SUM(U277*2+U276)/3</f>
        <v>0</v>
      </c>
      <c r="V278" s="36"/>
    </row>
    <row r="279" spans="1:22" ht="13.5" customHeight="1" thickBot="1" x14ac:dyDescent="0.3">
      <c r="A279" s="493"/>
      <c r="B279" s="495"/>
      <c r="C279" s="495"/>
      <c r="D279" s="496"/>
      <c r="E279" s="500"/>
      <c r="F279" s="505" t="s">
        <v>21</v>
      </c>
      <c r="G279" s="505"/>
      <c r="H279" s="94">
        <f>SUM(H275,H278)/2</f>
        <v>0</v>
      </c>
      <c r="I279" s="94">
        <f t="shared" ref="I279:S279" si="106">SUM(I275,I278)/2</f>
        <v>0</v>
      </c>
      <c r="J279" s="94">
        <f t="shared" si="106"/>
        <v>0</v>
      </c>
      <c r="K279" s="94">
        <f t="shared" si="106"/>
        <v>0</v>
      </c>
      <c r="L279" s="94">
        <f t="shared" si="106"/>
        <v>0</v>
      </c>
      <c r="M279" s="94">
        <f t="shared" si="106"/>
        <v>0</v>
      </c>
      <c r="N279" s="94">
        <f t="shared" si="106"/>
        <v>0</v>
      </c>
      <c r="O279" s="94">
        <f t="shared" si="106"/>
        <v>0</v>
      </c>
      <c r="P279" s="94">
        <f t="shared" si="106"/>
        <v>0</v>
      </c>
      <c r="Q279" s="94">
        <f t="shared" si="106"/>
        <v>0</v>
      </c>
      <c r="R279" s="94">
        <f t="shared" si="106"/>
        <v>0</v>
      </c>
      <c r="S279" s="106">
        <f t="shared" si="106"/>
        <v>0</v>
      </c>
      <c r="T279" s="103"/>
      <c r="U279" s="106">
        <f>SUM(U275,U278)/2</f>
        <v>0</v>
      </c>
      <c r="V279" s="77"/>
    </row>
    <row r="280" spans="1:22" ht="13.5" customHeight="1" x14ac:dyDescent="0.25">
      <c r="A280" s="492">
        <v>40</v>
      </c>
      <c r="B280" s="494" t="s">
        <v>62</v>
      </c>
      <c r="C280" s="494" t="s">
        <v>63</v>
      </c>
      <c r="D280" s="496" t="s">
        <v>131</v>
      </c>
      <c r="E280" s="500"/>
      <c r="F280" s="319" t="s">
        <v>16</v>
      </c>
      <c r="G280" s="12" t="s">
        <v>1</v>
      </c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102"/>
      <c r="T280" s="102">
        <f t="shared" ref="T280:T285" si="107">SUM(H280:S280)</f>
        <v>0</v>
      </c>
      <c r="U280" s="102">
        <f>SUM(H280:S280)/8</f>
        <v>0</v>
      </c>
      <c r="V280" s="16"/>
    </row>
    <row r="281" spans="1:22" ht="13.5" customHeight="1" x14ac:dyDescent="0.25">
      <c r="A281" s="493"/>
      <c r="B281" s="495"/>
      <c r="C281" s="495"/>
      <c r="D281" s="496"/>
      <c r="E281" s="500"/>
      <c r="F281" s="320"/>
      <c r="G281" s="9" t="s">
        <v>2</v>
      </c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1"/>
      <c r="T281" s="91">
        <f t="shared" si="107"/>
        <v>0</v>
      </c>
      <c r="U281" s="91">
        <f>SUM(H281:S281)/19</f>
        <v>0</v>
      </c>
      <c r="V281" s="36"/>
    </row>
    <row r="282" spans="1:22" ht="13.5" customHeight="1" x14ac:dyDescent="0.25">
      <c r="A282" s="493"/>
      <c r="B282" s="495"/>
      <c r="C282" s="495"/>
      <c r="D282" s="496"/>
      <c r="E282" s="500"/>
      <c r="F282" s="321"/>
      <c r="G282" s="23" t="s">
        <v>22</v>
      </c>
      <c r="H282" s="92">
        <f t="shared" ref="H282:S282" si="108">+(H281*2+H280)/3</f>
        <v>0</v>
      </c>
      <c r="I282" s="92">
        <f t="shared" si="108"/>
        <v>0</v>
      </c>
      <c r="J282" s="92">
        <f t="shared" si="108"/>
        <v>0</v>
      </c>
      <c r="K282" s="92">
        <f t="shared" si="108"/>
        <v>0</v>
      </c>
      <c r="L282" s="92">
        <f t="shared" si="108"/>
        <v>0</v>
      </c>
      <c r="M282" s="92">
        <f t="shared" si="108"/>
        <v>0</v>
      </c>
      <c r="N282" s="92">
        <f t="shared" si="108"/>
        <v>0</v>
      </c>
      <c r="O282" s="92">
        <f t="shared" si="108"/>
        <v>0</v>
      </c>
      <c r="P282" s="92">
        <f t="shared" si="108"/>
        <v>0</v>
      </c>
      <c r="Q282" s="92">
        <f t="shared" si="108"/>
        <v>0</v>
      </c>
      <c r="R282" s="92">
        <f t="shared" si="108"/>
        <v>0</v>
      </c>
      <c r="S282" s="104">
        <f t="shared" si="108"/>
        <v>0</v>
      </c>
      <c r="T282" s="105">
        <f t="shared" si="107"/>
        <v>0</v>
      </c>
      <c r="U282" s="105">
        <f>SUM(U281*2+U280)/3</f>
        <v>0</v>
      </c>
      <c r="V282" s="36"/>
    </row>
    <row r="283" spans="1:22" ht="13.5" customHeight="1" x14ac:dyDescent="0.25">
      <c r="A283" s="493"/>
      <c r="B283" s="495"/>
      <c r="C283" s="495"/>
      <c r="D283" s="496"/>
      <c r="E283" s="500"/>
      <c r="F283" s="322" t="s">
        <v>20</v>
      </c>
      <c r="G283" s="9" t="s">
        <v>1</v>
      </c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1"/>
      <c r="T283" s="91">
        <f t="shared" si="107"/>
        <v>0</v>
      </c>
      <c r="U283" s="91">
        <f>SUM(H283:S283)/8</f>
        <v>0</v>
      </c>
      <c r="V283" s="36"/>
    </row>
    <row r="284" spans="1:22" ht="13.5" customHeight="1" x14ac:dyDescent="0.25">
      <c r="A284" s="493"/>
      <c r="B284" s="495"/>
      <c r="C284" s="495"/>
      <c r="D284" s="496"/>
      <c r="E284" s="500"/>
      <c r="F284" s="322"/>
      <c r="G284" s="9" t="s">
        <v>2</v>
      </c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1"/>
      <c r="T284" s="91">
        <f t="shared" si="107"/>
        <v>0</v>
      </c>
      <c r="U284" s="91">
        <f>SUM(H284:S284)/19</f>
        <v>0</v>
      </c>
      <c r="V284" s="36"/>
    </row>
    <row r="285" spans="1:22" ht="13.5" customHeight="1" x14ac:dyDescent="0.25">
      <c r="A285" s="493"/>
      <c r="B285" s="495"/>
      <c r="C285" s="495"/>
      <c r="D285" s="496"/>
      <c r="E285" s="500"/>
      <c r="F285" s="322"/>
      <c r="G285" s="23" t="s">
        <v>23</v>
      </c>
      <c r="H285" s="92">
        <f t="shared" ref="H285:S285" si="109">+(H284*2+H283)/3</f>
        <v>0</v>
      </c>
      <c r="I285" s="92">
        <f t="shared" si="109"/>
        <v>0</v>
      </c>
      <c r="J285" s="92">
        <f t="shared" si="109"/>
        <v>0</v>
      </c>
      <c r="K285" s="92">
        <f t="shared" si="109"/>
        <v>0</v>
      </c>
      <c r="L285" s="92">
        <f t="shared" si="109"/>
        <v>0</v>
      </c>
      <c r="M285" s="92">
        <f t="shared" si="109"/>
        <v>0</v>
      </c>
      <c r="N285" s="92">
        <f t="shared" si="109"/>
        <v>0</v>
      </c>
      <c r="O285" s="92">
        <f t="shared" si="109"/>
        <v>0</v>
      </c>
      <c r="P285" s="92">
        <f t="shared" si="109"/>
        <v>0</v>
      </c>
      <c r="Q285" s="92">
        <f t="shared" si="109"/>
        <v>0</v>
      </c>
      <c r="R285" s="92">
        <f t="shared" si="109"/>
        <v>0</v>
      </c>
      <c r="S285" s="104">
        <f t="shared" si="109"/>
        <v>0</v>
      </c>
      <c r="T285" s="105">
        <f t="shared" si="107"/>
        <v>0</v>
      </c>
      <c r="U285" s="105">
        <f>SUM(U284*2+U283)/3</f>
        <v>0</v>
      </c>
      <c r="V285" s="36"/>
    </row>
    <row r="286" spans="1:22" ht="13.5" customHeight="1" thickBot="1" x14ac:dyDescent="0.3">
      <c r="A286" s="493"/>
      <c r="B286" s="495"/>
      <c r="C286" s="495"/>
      <c r="D286" s="496"/>
      <c r="E286" s="500"/>
      <c r="F286" s="505" t="s">
        <v>21</v>
      </c>
      <c r="G286" s="505"/>
      <c r="H286" s="94">
        <f>SUM(H282,H285)/2</f>
        <v>0</v>
      </c>
      <c r="I286" s="94">
        <f t="shared" ref="I286:S286" si="110">SUM(I282,I285)/2</f>
        <v>0</v>
      </c>
      <c r="J286" s="94">
        <f t="shared" si="110"/>
        <v>0</v>
      </c>
      <c r="K286" s="94">
        <f t="shared" si="110"/>
        <v>0</v>
      </c>
      <c r="L286" s="94">
        <f t="shared" si="110"/>
        <v>0</v>
      </c>
      <c r="M286" s="94">
        <f t="shared" si="110"/>
        <v>0</v>
      </c>
      <c r="N286" s="94">
        <f t="shared" si="110"/>
        <v>0</v>
      </c>
      <c r="O286" s="94">
        <f t="shared" si="110"/>
        <v>0</v>
      </c>
      <c r="P286" s="94">
        <f t="shared" si="110"/>
        <v>0</v>
      </c>
      <c r="Q286" s="94">
        <f t="shared" si="110"/>
        <v>0</v>
      </c>
      <c r="R286" s="94">
        <f t="shared" si="110"/>
        <v>0</v>
      </c>
      <c r="S286" s="106">
        <f t="shared" si="110"/>
        <v>0</v>
      </c>
      <c r="T286" s="103"/>
      <c r="U286" s="106">
        <f>SUM(U282,U285)/2</f>
        <v>0</v>
      </c>
      <c r="V286" s="77"/>
    </row>
    <row r="287" spans="1:22" ht="13.5" customHeight="1" x14ac:dyDescent="0.25">
      <c r="A287" s="492">
        <v>41</v>
      </c>
      <c r="B287" s="494" t="s">
        <v>62</v>
      </c>
      <c r="C287" s="494" t="s">
        <v>63</v>
      </c>
      <c r="D287" s="496" t="s">
        <v>132</v>
      </c>
      <c r="E287" s="500"/>
      <c r="F287" s="319" t="s">
        <v>16</v>
      </c>
      <c r="G287" s="12" t="s">
        <v>1</v>
      </c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102"/>
      <c r="T287" s="102">
        <f t="shared" ref="T287:T292" si="111">SUM(H287:S287)</f>
        <v>0</v>
      </c>
      <c r="U287" s="102">
        <f>SUM(H287:S287)/8</f>
        <v>0</v>
      </c>
      <c r="V287" s="16"/>
    </row>
    <row r="288" spans="1:22" ht="13.5" customHeight="1" x14ac:dyDescent="0.25">
      <c r="A288" s="493"/>
      <c r="B288" s="495"/>
      <c r="C288" s="495"/>
      <c r="D288" s="496"/>
      <c r="E288" s="500"/>
      <c r="F288" s="320"/>
      <c r="G288" s="9" t="s">
        <v>2</v>
      </c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1"/>
      <c r="T288" s="91">
        <f t="shared" si="111"/>
        <v>0</v>
      </c>
      <c r="U288" s="91">
        <f>SUM(H288:S288)/19</f>
        <v>0</v>
      </c>
      <c r="V288" s="36"/>
    </row>
    <row r="289" spans="1:22" ht="13.5" customHeight="1" x14ac:dyDescent="0.25">
      <c r="A289" s="493"/>
      <c r="B289" s="495"/>
      <c r="C289" s="495"/>
      <c r="D289" s="496"/>
      <c r="E289" s="500"/>
      <c r="F289" s="321"/>
      <c r="G289" s="23" t="s">
        <v>22</v>
      </c>
      <c r="H289" s="92">
        <f t="shared" ref="H289:S289" si="112">+(H288*2+H287)/3</f>
        <v>0</v>
      </c>
      <c r="I289" s="92">
        <f t="shared" si="112"/>
        <v>0</v>
      </c>
      <c r="J289" s="92">
        <f t="shared" si="112"/>
        <v>0</v>
      </c>
      <c r="K289" s="92">
        <f t="shared" si="112"/>
        <v>0</v>
      </c>
      <c r="L289" s="92">
        <f t="shared" si="112"/>
        <v>0</v>
      </c>
      <c r="M289" s="92">
        <f t="shared" si="112"/>
        <v>0</v>
      </c>
      <c r="N289" s="92">
        <f t="shared" si="112"/>
        <v>0</v>
      </c>
      <c r="O289" s="92">
        <f t="shared" si="112"/>
        <v>0</v>
      </c>
      <c r="P289" s="92">
        <f t="shared" si="112"/>
        <v>0</v>
      </c>
      <c r="Q289" s="92">
        <f t="shared" si="112"/>
        <v>0</v>
      </c>
      <c r="R289" s="92">
        <f t="shared" si="112"/>
        <v>0</v>
      </c>
      <c r="S289" s="104">
        <f t="shared" si="112"/>
        <v>0</v>
      </c>
      <c r="T289" s="105">
        <f t="shared" si="111"/>
        <v>0</v>
      </c>
      <c r="U289" s="105">
        <f>SUM(U288*2+U287)/3</f>
        <v>0</v>
      </c>
      <c r="V289" s="36"/>
    </row>
    <row r="290" spans="1:22" ht="13.5" customHeight="1" x14ac:dyDescent="0.25">
      <c r="A290" s="493"/>
      <c r="B290" s="495"/>
      <c r="C290" s="495"/>
      <c r="D290" s="496"/>
      <c r="E290" s="500"/>
      <c r="F290" s="322" t="s">
        <v>20</v>
      </c>
      <c r="G290" s="9" t="s">
        <v>1</v>
      </c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1"/>
      <c r="T290" s="91">
        <f t="shared" si="111"/>
        <v>0</v>
      </c>
      <c r="U290" s="91">
        <f>SUM(H290:S290)/8</f>
        <v>0</v>
      </c>
      <c r="V290" s="36"/>
    </row>
    <row r="291" spans="1:22" ht="13.5" customHeight="1" x14ac:dyDescent="0.25">
      <c r="A291" s="493"/>
      <c r="B291" s="495"/>
      <c r="C291" s="495"/>
      <c r="D291" s="496"/>
      <c r="E291" s="500"/>
      <c r="F291" s="322"/>
      <c r="G291" s="9" t="s">
        <v>2</v>
      </c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1"/>
      <c r="T291" s="91">
        <f t="shared" si="111"/>
        <v>0</v>
      </c>
      <c r="U291" s="91">
        <f>SUM(H291:S291)/19</f>
        <v>0</v>
      </c>
      <c r="V291" s="36"/>
    </row>
    <row r="292" spans="1:22" ht="13.5" customHeight="1" x14ac:dyDescent="0.25">
      <c r="A292" s="493"/>
      <c r="B292" s="495"/>
      <c r="C292" s="495"/>
      <c r="D292" s="496"/>
      <c r="E292" s="500"/>
      <c r="F292" s="322"/>
      <c r="G292" s="23" t="s">
        <v>23</v>
      </c>
      <c r="H292" s="92">
        <f t="shared" ref="H292:S292" si="113">+(H291*2+H290)/3</f>
        <v>0</v>
      </c>
      <c r="I292" s="92">
        <f t="shared" si="113"/>
        <v>0</v>
      </c>
      <c r="J292" s="92">
        <f t="shared" si="113"/>
        <v>0</v>
      </c>
      <c r="K292" s="92">
        <f t="shared" si="113"/>
        <v>0</v>
      </c>
      <c r="L292" s="92">
        <f t="shared" si="113"/>
        <v>0</v>
      </c>
      <c r="M292" s="92">
        <f t="shared" si="113"/>
        <v>0</v>
      </c>
      <c r="N292" s="92">
        <f t="shared" si="113"/>
        <v>0</v>
      </c>
      <c r="O292" s="92">
        <f t="shared" si="113"/>
        <v>0</v>
      </c>
      <c r="P292" s="92">
        <f t="shared" si="113"/>
        <v>0</v>
      </c>
      <c r="Q292" s="92">
        <f t="shared" si="113"/>
        <v>0</v>
      </c>
      <c r="R292" s="92">
        <f t="shared" si="113"/>
        <v>0</v>
      </c>
      <c r="S292" s="104">
        <f t="shared" si="113"/>
        <v>0</v>
      </c>
      <c r="T292" s="105">
        <f t="shared" si="111"/>
        <v>0</v>
      </c>
      <c r="U292" s="105">
        <f>SUM(U291*2+U290)/3</f>
        <v>0</v>
      </c>
      <c r="V292" s="36"/>
    </row>
    <row r="293" spans="1:22" ht="13.5" customHeight="1" thickBot="1" x14ac:dyDescent="0.3">
      <c r="A293" s="493"/>
      <c r="B293" s="495"/>
      <c r="C293" s="495"/>
      <c r="D293" s="496"/>
      <c r="E293" s="500"/>
      <c r="F293" s="505" t="s">
        <v>21</v>
      </c>
      <c r="G293" s="505"/>
      <c r="H293" s="94">
        <f>SUM(H289,H292)/2</f>
        <v>0</v>
      </c>
      <c r="I293" s="94">
        <f t="shared" ref="I293:S293" si="114">SUM(I289,I292)/2</f>
        <v>0</v>
      </c>
      <c r="J293" s="94">
        <f t="shared" si="114"/>
        <v>0</v>
      </c>
      <c r="K293" s="94">
        <f t="shared" si="114"/>
        <v>0</v>
      </c>
      <c r="L293" s="94">
        <f t="shared" si="114"/>
        <v>0</v>
      </c>
      <c r="M293" s="94">
        <f t="shared" si="114"/>
        <v>0</v>
      </c>
      <c r="N293" s="94">
        <f t="shared" si="114"/>
        <v>0</v>
      </c>
      <c r="O293" s="94">
        <f t="shared" si="114"/>
        <v>0</v>
      </c>
      <c r="P293" s="94">
        <f t="shared" si="114"/>
        <v>0</v>
      </c>
      <c r="Q293" s="94">
        <f t="shared" si="114"/>
        <v>0</v>
      </c>
      <c r="R293" s="94">
        <f t="shared" si="114"/>
        <v>0</v>
      </c>
      <c r="S293" s="106">
        <f t="shared" si="114"/>
        <v>0</v>
      </c>
      <c r="T293" s="103"/>
      <c r="U293" s="106">
        <f>SUM(U289,U292)/2</f>
        <v>0</v>
      </c>
      <c r="V293" s="77"/>
    </row>
    <row r="294" spans="1:22" ht="13.5" customHeight="1" x14ac:dyDescent="0.25">
      <c r="A294" s="492">
        <v>42</v>
      </c>
      <c r="B294" s="494" t="s">
        <v>62</v>
      </c>
      <c r="C294" s="494" t="s">
        <v>63</v>
      </c>
      <c r="D294" s="496" t="s">
        <v>133</v>
      </c>
      <c r="E294" s="500"/>
      <c r="F294" s="319" t="s">
        <v>16</v>
      </c>
      <c r="G294" s="12" t="s">
        <v>1</v>
      </c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102"/>
      <c r="T294" s="102">
        <f t="shared" ref="T294:T299" si="115">SUM(H294:S294)</f>
        <v>0</v>
      </c>
      <c r="U294" s="102">
        <f>SUM(H294:S294)/8</f>
        <v>0</v>
      </c>
      <c r="V294" s="16"/>
    </row>
    <row r="295" spans="1:22" ht="13.5" customHeight="1" x14ac:dyDescent="0.25">
      <c r="A295" s="493"/>
      <c r="B295" s="495"/>
      <c r="C295" s="495"/>
      <c r="D295" s="496"/>
      <c r="E295" s="500"/>
      <c r="F295" s="320"/>
      <c r="G295" s="9" t="s">
        <v>2</v>
      </c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1"/>
      <c r="T295" s="91">
        <f t="shared" si="115"/>
        <v>0</v>
      </c>
      <c r="U295" s="91">
        <f>SUM(H295:S295)/19</f>
        <v>0</v>
      </c>
      <c r="V295" s="36"/>
    </row>
    <row r="296" spans="1:22" ht="13.5" customHeight="1" x14ac:dyDescent="0.25">
      <c r="A296" s="493"/>
      <c r="B296" s="495"/>
      <c r="C296" s="495"/>
      <c r="D296" s="496"/>
      <c r="E296" s="500"/>
      <c r="F296" s="321"/>
      <c r="G296" s="23" t="s">
        <v>22</v>
      </c>
      <c r="H296" s="92">
        <f t="shared" ref="H296:S296" si="116">+(H295*2+H294)/3</f>
        <v>0</v>
      </c>
      <c r="I296" s="92">
        <f t="shared" si="116"/>
        <v>0</v>
      </c>
      <c r="J296" s="92">
        <f t="shared" si="116"/>
        <v>0</v>
      </c>
      <c r="K296" s="92">
        <f t="shared" si="116"/>
        <v>0</v>
      </c>
      <c r="L296" s="92">
        <f t="shared" si="116"/>
        <v>0</v>
      </c>
      <c r="M296" s="92">
        <f t="shared" si="116"/>
        <v>0</v>
      </c>
      <c r="N296" s="92">
        <f t="shared" si="116"/>
        <v>0</v>
      </c>
      <c r="O296" s="92">
        <f t="shared" si="116"/>
        <v>0</v>
      </c>
      <c r="P296" s="92">
        <f t="shared" si="116"/>
        <v>0</v>
      </c>
      <c r="Q296" s="92">
        <f t="shared" si="116"/>
        <v>0</v>
      </c>
      <c r="R296" s="92">
        <f t="shared" si="116"/>
        <v>0</v>
      </c>
      <c r="S296" s="104">
        <f t="shared" si="116"/>
        <v>0</v>
      </c>
      <c r="T296" s="105">
        <f t="shared" si="115"/>
        <v>0</v>
      </c>
      <c r="U296" s="105">
        <f>SUM(U295*2+U294)/3</f>
        <v>0</v>
      </c>
      <c r="V296" s="36"/>
    </row>
    <row r="297" spans="1:22" ht="13.5" customHeight="1" x14ac:dyDescent="0.25">
      <c r="A297" s="493"/>
      <c r="B297" s="495"/>
      <c r="C297" s="495"/>
      <c r="D297" s="496"/>
      <c r="E297" s="500"/>
      <c r="F297" s="322" t="s">
        <v>20</v>
      </c>
      <c r="G297" s="9" t="s">
        <v>1</v>
      </c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1"/>
      <c r="T297" s="91">
        <f t="shared" si="115"/>
        <v>0</v>
      </c>
      <c r="U297" s="91">
        <f>SUM(H297:S297)/8</f>
        <v>0</v>
      </c>
      <c r="V297" s="36"/>
    </row>
    <row r="298" spans="1:22" ht="13.5" customHeight="1" x14ac:dyDescent="0.25">
      <c r="A298" s="493"/>
      <c r="B298" s="495"/>
      <c r="C298" s="495"/>
      <c r="D298" s="496"/>
      <c r="E298" s="500"/>
      <c r="F298" s="322"/>
      <c r="G298" s="9" t="s">
        <v>2</v>
      </c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1"/>
      <c r="T298" s="91">
        <f t="shared" si="115"/>
        <v>0</v>
      </c>
      <c r="U298" s="91">
        <f>SUM(H298:S298)/19</f>
        <v>0</v>
      </c>
      <c r="V298" s="36"/>
    </row>
    <row r="299" spans="1:22" ht="13.5" customHeight="1" x14ac:dyDescent="0.25">
      <c r="A299" s="493"/>
      <c r="B299" s="495"/>
      <c r="C299" s="495"/>
      <c r="D299" s="496"/>
      <c r="E299" s="500"/>
      <c r="F299" s="322"/>
      <c r="G299" s="23" t="s">
        <v>23</v>
      </c>
      <c r="H299" s="92">
        <f t="shared" ref="H299:S299" si="117">+(H298*2+H297)/3</f>
        <v>0</v>
      </c>
      <c r="I299" s="92">
        <f t="shared" si="117"/>
        <v>0</v>
      </c>
      <c r="J299" s="92">
        <f t="shared" si="117"/>
        <v>0</v>
      </c>
      <c r="K299" s="92">
        <f t="shared" si="117"/>
        <v>0</v>
      </c>
      <c r="L299" s="92">
        <f t="shared" si="117"/>
        <v>0</v>
      </c>
      <c r="M299" s="92">
        <f t="shared" si="117"/>
        <v>0</v>
      </c>
      <c r="N299" s="92">
        <f t="shared" si="117"/>
        <v>0</v>
      </c>
      <c r="O299" s="92">
        <f t="shared" si="117"/>
        <v>0</v>
      </c>
      <c r="P299" s="92">
        <f t="shared" si="117"/>
        <v>0</v>
      </c>
      <c r="Q299" s="92">
        <f t="shared" si="117"/>
        <v>0</v>
      </c>
      <c r="R299" s="92">
        <f t="shared" si="117"/>
        <v>0</v>
      </c>
      <c r="S299" s="104">
        <f t="shared" si="117"/>
        <v>0</v>
      </c>
      <c r="T299" s="105">
        <f t="shared" si="115"/>
        <v>0</v>
      </c>
      <c r="U299" s="105">
        <f>SUM(U298*2+U297)/3</f>
        <v>0</v>
      </c>
      <c r="V299" s="36"/>
    </row>
    <row r="300" spans="1:22" ht="13.5" customHeight="1" thickBot="1" x14ac:dyDescent="0.3">
      <c r="A300" s="493"/>
      <c r="B300" s="495"/>
      <c r="C300" s="495"/>
      <c r="D300" s="496"/>
      <c r="E300" s="500"/>
      <c r="F300" s="505" t="s">
        <v>21</v>
      </c>
      <c r="G300" s="505"/>
      <c r="H300" s="94">
        <f>SUM(H296,H299)/2</f>
        <v>0</v>
      </c>
      <c r="I300" s="94">
        <f t="shared" ref="I300:S300" si="118">SUM(I296,I299)/2</f>
        <v>0</v>
      </c>
      <c r="J300" s="94">
        <f t="shared" si="118"/>
        <v>0</v>
      </c>
      <c r="K300" s="94">
        <f t="shared" si="118"/>
        <v>0</v>
      </c>
      <c r="L300" s="94">
        <f t="shared" si="118"/>
        <v>0</v>
      </c>
      <c r="M300" s="94">
        <f t="shared" si="118"/>
        <v>0</v>
      </c>
      <c r="N300" s="94">
        <f t="shared" si="118"/>
        <v>0</v>
      </c>
      <c r="O300" s="94">
        <f t="shared" si="118"/>
        <v>0</v>
      </c>
      <c r="P300" s="94">
        <f t="shared" si="118"/>
        <v>0</v>
      </c>
      <c r="Q300" s="94">
        <f t="shared" si="118"/>
        <v>0</v>
      </c>
      <c r="R300" s="94">
        <f t="shared" si="118"/>
        <v>0</v>
      </c>
      <c r="S300" s="106">
        <f t="shared" si="118"/>
        <v>0</v>
      </c>
      <c r="T300" s="103"/>
      <c r="U300" s="106">
        <f>SUM(U296,U299)/2</f>
        <v>0</v>
      </c>
      <c r="V300" s="77"/>
    </row>
    <row r="301" spans="1:22" ht="13.5" customHeight="1" x14ac:dyDescent="0.25">
      <c r="A301" s="492">
        <v>43</v>
      </c>
      <c r="B301" s="494" t="s">
        <v>62</v>
      </c>
      <c r="C301" s="494" t="s">
        <v>63</v>
      </c>
      <c r="D301" s="496" t="s">
        <v>134</v>
      </c>
      <c r="E301" s="500"/>
      <c r="F301" s="319" t="s">
        <v>16</v>
      </c>
      <c r="G301" s="12" t="s">
        <v>1</v>
      </c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102"/>
      <c r="T301" s="102">
        <f t="shared" ref="T301:T306" si="119">SUM(H301:S301)</f>
        <v>0</v>
      </c>
      <c r="U301" s="102">
        <f>SUM(H301:S301)/8</f>
        <v>0</v>
      </c>
      <c r="V301" s="16"/>
    </row>
    <row r="302" spans="1:22" ht="13.5" customHeight="1" x14ac:dyDescent="0.25">
      <c r="A302" s="493"/>
      <c r="B302" s="495"/>
      <c r="C302" s="495"/>
      <c r="D302" s="496"/>
      <c r="E302" s="500"/>
      <c r="F302" s="320"/>
      <c r="G302" s="9" t="s">
        <v>2</v>
      </c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1"/>
      <c r="T302" s="91">
        <f t="shared" si="119"/>
        <v>0</v>
      </c>
      <c r="U302" s="91">
        <f>SUM(H302:S302)/19</f>
        <v>0</v>
      </c>
      <c r="V302" s="36"/>
    </row>
    <row r="303" spans="1:22" ht="13.5" customHeight="1" x14ac:dyDescent="0.25">
      <c r="A303" s="493"/>
      <c r="B303" s="495"/>
      <c r="C303" s="495"/>
      <c r="D303" s="496"/>
      <c r="E303" s="500"/>
      <c r="F303" s="321"/>
      <c r="G303" s="23" t="s">
        <v>22</v>
      </c>
      <c r="H303" s="92">
        <f t="shared" ref="H303:S303" si="120">+(H302*2+H301)/3</f>
        <v>0</v>
      </c>
      <c r="I303" s="92">
        <f t="shared" si="120"/>
        <v>0</v>
      </c>
      <c r="J303" s="92">
        <f t="shared" si="120"/>
        <v>0</v>
      </c>
      <c r="K303" s="92">
        <f t="shared" si="120"/>
        <v>0</v>
      </c>
      <c r="L303" s="92">
        <f t="shared" si="120"/>
        <v>0</v>
      </c>
      <c r="M303" s="92">
        <f t="shared" si="120"/>
        <v>0</v>
      </c>
      <c r="N303" s="92">
        <f t="shared" si="120"/>
        <v>0</v>
      </c>
      <c r="O303" s="92">
        <f t="shared" si="120"/>
        <v>0</v>
      </c>
      <c r="P303" s="92">
        <f t="shared" si="120"/>
        <v>0</v>
      </c>
      <c r="Q303" s="92">
        <f t="shared" si="120"/>
        <v>0</v>
      </c>
      <c r="R303" s="92">
        <f t="shared" si="120"/>
        <v>0</v>
      </c>
      <c r="S303" s="104">
        <f t="shared" si="120"/>
        <v>0</v>
      </c>
      <c r="T303" s="105">
        <f t="shared" si="119"/>
        <v>0</v>
      </c>
      <c r="U303" s="105">
        <f>SUM(U302*2+U301)/3</f>
        <v>0</v>
      </c>
      <c r="V303" s="36"/>
    </row>
    <row r="304" spans="1:22" ht="13.5" customHeight="1" x14ac:dyDescent="0.25">
      <c r="A304" s="493"/>
      <c r="B304" s="495"/>
      <c r="C304" s="495"/>
      <c r="D304" s="496"/>
      <c r="E304" s="500"/>
      <c r="F304" s="322" t="s">
        <v>20</v>
      </c>
      <c r="G304" s="9" t="s">
        <v>1</v>
      </c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1"/>
      <c r="T304" s="91">
        <f t="shared" si="119"/>
        <v>0</v>
      </c>
      <c r="U304" s="91">
        <f>SUM(H304:S304)/8</f>
        <v>0</v>
      </c>
      <c r="V304" s="36"/>
    </row>
    <row r="305" spans="1:22" ht="13.5" customHeight="1" x14ac:dyDescent="0.25">
      <c r="A305" s="493"/>
      <c r="B305" s="495"/>
      <c r="C305" s="495"/>
      <c r="D305" s="496"/>
      <c r="E305" s="500"/>
      <c r="F305" s="322"/>
      <c r="G305" s="9" t="s">
        <v>2</v>
      </c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1"/>
      <c r="T305" s="91">
        <f t="shared" si="119"/>
        <v>0</v>
      </c>
      <c r="U305" s="91">
        <f>SUM(H305:S305)/19</f>
        <v>0</v>
      </c>
      <c r="V305" s="36"/>
    </row>
    <row r="306" spans="1:22" ht="13.5" customHeight="1" x14ac:dyDescent="0.25">
      <c r="A306" s="493"/>
      <c r="B306" s="495"/>
      <c r="C306" s="495"/>
      <c r="D306" s="496"/>
      <c r="E306" s="500"/>
      <c r="F306" s="322"/>
      <c r="G306" s="23" t="s">
        <v>23</v>
      </c>
      <c r="H306" s="92">
        <f t="shared" ref="H306:S306" si="121">+(H305*2+H304)/3</f>
        <v>0</v>
      </c>
      <c r="I306" s="92">
        <f t="shared" si="121"/>
        <v>0</v>
      </c>
      <c r="J306" s="92">
        <f t="shared" si="121"/>
        <v>0</v>
      </c>
      <c r="K306" s="92">
        <f t="shared" si="121"/>
        <v>0</v>
      </c>
      <c r="L306" s="92">
        <f t="shared" si="121"/>
        <v>0</v>
      </c>
      <c r="M306" s="92">
        <f t="shared" si="121"/>
        <v>0</v>
      </c>
      <c r="N306" s="92">
        <f t="shared" si="121"/>
        <v>0</v>
      </c>
      <c r="O306" s="92">
        <f t="shared" si="121"/>
        <v>0</v>
      </c>
      <c r="P306" s="92">
        <f t="shared" si="121"/>
        <v>0</v>
      </c>
      <c r="Q306" s="92">
        <f t="shared" si="121"/>
        <v>0</v>
      </c>
      <c r="R306" s="92">
        <f t="shared" si="121"/>
        <v>0</v>
      </c>
      <c r="S306" s="104">
        <f t="shared" si="121"/>
        <v>0</v>
      </c>
      <c r="T306" s="105">
        <f t="shared" si="119"/>
        <v>0</v>
      </c>
      <c r="U306" s="105">
        <f>SUM(U305*2+U304)/3</f>
        <v>0</v>
      </c>
      <c r="V306" s="36"/>
    </row>
    <row r="307" spans="1:22" ht="13.5" customHeight="1" thickBot="1" x14ac:dyDescent="0.3">
      <c r="A307" s="493"/>
      <c r="B307" s="495"/>
      <c r="C307" s="495"/>
      <c r="D307" s="496"/>
      <c r="E307" s="500"/>
      <c r="F307" s="505" t="s">
        <v>21</v>
      </c>
      <c r="G307" s="505"/>
      <c r="H307" s="94">
        <f>SUM(H303,H306)/2</f>
        <v>0</v>
      </c>
      <c r="I307" s="94">
        <f t="shared" ref="I307:S307" si="122">SUM(I303,I306)/2</f>
        <v>0</v>
      </c>
      <c r="J307" s="94">
        <f t="shared" si="122"/>
        <v>0</v>
      </c>
      <c r="K307" s="94">
        <f t="shared" si="122"/>
        <v>0</v>
      </c>
      <c r="L307" s="94">
        <f t="shared" si="122"/>
        <v>0</v>
      </c>
      <c r="M307" s="94">
        <f t="shared" si="122"/>
        <v>0</v>
      </c>
      <c r="N307" s="94">
        <f t="shared" si="122"/>
        <v>0</v>
      </c>
      <c r="O307" s="94">
        <f t="shared" si="122"/>
        <v>0</v>
      </c>
      <c r="P307" s="94">
        <f t="shared" si="122"/>
        <v>0</v>
      </c>
      <c r="Q307" s="94">
        <f t="shared" si="122"/>
        <v>0</v>
      </c>
      <c r="R307" s="94">
        <f t="shared" si="122"/>
        <v>0</v>
      </c>
      <c r="S307" s="106">
        <f t="shared" si="122"/>
        <v>0</v>
      </c>
      <c r="T307" s="103"/>
      <c r="U307" s="106">
        <f>SUM(U303,U306)/2</f>
        <v>0</v>
      </c>
      <c r="V307" s="77"/>
    </row>
    <row r="308" spans="1:22" ht="13.5" customHeight="1" x14ac:dyDescent="0.25">
      <c r="A308" s="492">
        <v>44</v>
      </c>
      <c r="B308" s="494" t="s">
        <v>62</v>
      </c>
      <c r="C308" s="494" t="s">
        <v>63</v>
      </c>
      <c r="D308" s="496" t="s">
        <v>135</v>
      </c>
      <c r="E308" s="500"/>
      <c r="F308" s="319" t="s">
        <v>16</v>
      </c>
      <c r="G308" s="12" t="s">
        <v>1</v>
      </c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102"/>
      <c r="T308" s="102">
        <f t="shared" ref="T308:T313" si="123">SUM(H308:S308)</f>
        <v>0</v>
      </c>
      <c r="U308" s="102">
        <f>SUM(H308:S308)/8</f>
        <v>0</v>
      </c>
      <c r="V308" s="16"/>
    </row>
    <row r="309" spans="1:22" ht="13.5" customHeight="1" x14ac:dyDescent="0.25">
      <c r="A309" s="493"/>
      <c r="B309" s="495"/>
      <c r="C309" s="495"/>
      <c r="D309" s="496"/>
      <c r="E309" s="500"/>
      <c r="F309" s="320"/>
      <c r="G309" s="9" t="s">
        <v>2</v>
      </c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1"/>
      <c r="T309" s="91">
        <f t="shared" si="123"/>
        <v>0</v>
      </c>
      <c r="U309" s="91">
        <f>SUM(H309:S309)/19</f>
        <v>0</v>
      </c>
      <c r="V309" s="36"/>
    </row>
    <row r="310" spans="1:22" ht="13.5" customHeight="1" x14ac:dyDescent="0.25">
      <c r="A310" s="493"/>
      <c r="B310" s="495"/>
      <c r="C310" s="495"/>
      <c r="D310" s="496"/>
      <c r="E310" s="500"/>
      <c r="F310" s="321"/>
      <c r="G310" s="23" t="s">
        <v>22</v>
      </c>
      <c r="H310" s="92">
        <f t="shared" ref="H310:S310" si="124">+(H309*2+H308)/3</f>
        <v>0</v>
      </c>
      <c r="I310" s="92">
        <f t="shared" si="124"/>
        <v>0</v>
      </c>
      <c r="J310" s="92">
        <f t="shared" si="124"/>
        <v>0</v>
      </c>
      <c r="K310" s="92">
        <f t="shared" si="124"/>
        <v>0</v>
      </c>
      <c r="L310" s="92">
        <f t="shared" si="124"/>
        <v>0</v>
      </c>
      <c r="M310" s="92">
        <f t="shared" si="124"/>
        <v>0</v>
      </c>
      <c r="N310" s="92">
        <f t="shared" si="124"/>
        <v>0</v>
      </c>
      <c r="O310" s="92">
        <f t="shared" si="124"/>
        <v>0</v>
      </c>
      <c r="P310" s="92">
        <f t="shared" si="124"/>
        <v>0</v>
      </c>
      <c r="Q310" s="92">
        <f t="shared" si="124"/>
        <v>0</v>
      </c>
      <c r="R310" s="92">
        <f t="shared" si="124"/>
        <v>0</v>
      </c>
      <c r="S310" s="104">
        <f t="shared" si="124"/>
        <v>0</v>
      </c>
      <c r="T310" s="105">
        <f t="shared" si="123"/>
        <v>0</v>
      </c>
      <c r="U310" s="105">
        <f>SUM(U309*2+U308)/3</f>
        <v>0</v>
      </c>
      <c r="V310" s="36"/>
    </row>
    <row r="311" spans="1:22" ht="13.5" customHeight="1" x14ac:dyDescent="0.25">
      <c r="A311" s="493"/>
      <c r="B311" s="495"/>
      <c r="C311" s="495"/>
      <c r="D311" s="496"/>
      <c r="E311" s="500"/>
      <c r="F311" s="322" t="s">
        <v>20</v>
      </c>
      <c r="G311" s="9" t="s">
        <v>1</v>
      </c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1"/>
      <c r="T311" s="91">
        <f t="shared" si="123"/>
        <v>0</v>
      </c>
      <c r="U311" s="91">
        <f>SUM(H311:S311)/8</f>
        <v>0</v>
      </c>
      <c r="V311" s="36"/>
    </row>
    <row r="312" spans="1:22" ht="13.5" customHeight="1" x14ac:dyDescent="0.25">
      <c r="A312" s="493"/>
      <c r="B312" s="495"/>
      <c r="C312" s="495"/>
      <c r="D312" s="496"/>
      <c r="E312" s="500"/>
      <c r="F312" s="322"/>
      <c r="G312" s="9" t="s">
        <v>2</v>
      </c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1"/>
      <c r="T312" s="91">
        <f t="shared" si="123"/>
        <v>0</v>
      </c>
      <c r="U312" s="91">
        <f>SUM(H312:S312)/19</f>
        <v>0</v>
      </c>
      <c r="V312" s="36"/>
    </row>
    <row r="313" spans="1:22" ht="13.5" customHeight="1" x14ac:dyDescent="0.25">
      <c r="A313" s="493"/>
      <c r="B313" s="495"/>
      <c r="C313" s="495"/>
      <c r="D313" s="496"/>
      <c r="E313" s="500"/>
      <c r="F313" s="322"/>
      <c r="G313" s="23" t="s">
        <v>23</v>
      </c>
      <c r="H313" s="92">
        <f t="shared" ref="H313:S313" si="125">+(H312*2+H311)/3</f>
        <v>0</v>
      </c>
      <c r="I313" s="92">
        <f t="shared" si="125"/>
        <v>0</v>
      </c>
      <c r="J313" s="92">
        <f t="shared" si="125"/>
        <v>0</v>
      </c>
      <c r="K313" s="92">
        <f t="shared" si="125"/>
        <v>0</v>
      </c>
      <c r="L313" s="92">
        <f t="shared" si="125"/>
        <v>0</v>
      </c>
      <c r="M313" s="92">
        <f t="shared" si="125"/>
        <v>0</v>
      </c>
      <c r="N313" s="92">
        <f t="shared" si="125"/>
        <v>0</v>
      </c>
      <c r="O313" s="92">
        <f t="shared" si="125"/>
        <v>0</v>
      </c>
      <c r="P313" s="92">
        <f t="shared" si="125"/>
        <v>0</v>
      </c>
      <c r="Q313" s="92">
        <f t="shared" si="125"/>
        <v>0</v>
      </c>
      <c r="R313" s="92">
        <f t="shared" si="125"/>
        <v>0</v>
      </c>
      <c r="S313" s="104">
        <f t="shared" si="125"/>
        <v>0</v>
      </c>
      <c r="T313" s="105">
        <f t="shared" si="123"/>
        <v>0</v>
      </c>
      <c r="U313" s="105">
        <f>SUM(U312*2+U311)/3</f>
        <v>0</v>
      </c>
      <c r="V313" s="36"/>
    </row>
    <row r="314" spans="1:22" ht="13.5" customHeight="1" thickBot="1" x14ac:dyDescent="0.3">
      <c r="A314" s="493"/>
      <c r="B314" s="495"/>
      <c r="C314" s="495"/>
      <c r="D314" s="496"/>
      <c r="E314" s="500"/>
      <c r="F314" s="505" t="s">
        <v>21</v>
      </c>
      <c r="G314" s="505"/>
      <c r="H314" s="94">
        <f>SUM(H310,H313)/2</f>
        <v>0</v>
      </c>
      <c r="I314" s="94">
        <f t="shared" ref="I314:S314" si="126">SUM(I310,I313)/2</f>
        <v>0</v>
      </c>
      <c r="J314" s="94">
        <f t="shared" si="126"/>
        <v>0</v>
      </c>
      <c r="K314" s="94">
        <f t="shared" si="126"/>
        <v>0</v>
      </c>
      <c r="L314" s="94">
        <f t="shared" si="126"/>
        <v>0</v>
      </c>
      <c r="M314" s="94">
        <f t="shared" si="126"/>
        <v>0</v>
      </c>
      <c r="N314" s="94">
        <f t="shared" si="126"/>
        <v>0</v>
      </c>
      <c r="O314" s="94">
        <f t="shared" si="126"/>
        <v>0</v>
      </c>
      <c r="P314" s="94">
        <f t="shared" si="126"/>
        <v>0</v>
      </c>
      <c r="Q314" s="94">
        <f t="shared" si="126"/>
        <v>0</v>
      </c>
      <c r="R314" s="94">
        <f t="shared" si="126"/>
        <v>0</v>
      </c>
      <c r="S314" s="106">
        <f t="shared" si="126"/>
        <v>0</v>
      </c>
      <c r="T314" s="103"/>
      <c r="U314" s="106">
        <f>SUM(U310,U313)/2</f>
        <v>0</v>
      </c>
      <c r="V314" s="77"/>
    </row>
    <row r="315" spans="1:22" ht="13.5" customHeight="1" x14ac:dyDescent="0.25">
      <c r="A315" s="492">
        <v>45</v>
      </c>
      <c r="B315" s="494" t="s">
        <v>62</v>
      </c>
      <c r="C315" s="494" t="s">
        <v>63</v>
      </c>
      <c r="D315" s="496" t="s">
        <v>136</v>
      </c>
      <c r="E315" s="500"/>
      <c r="F315" s="319" t="s">
        <v>16</v>
      </c>
      <c r="G315" s="12" t="s">
        <v>1</v>
      </c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102"/>
      <c r="T315" s="102">
        <f t="shared" ref="T315:T320" si="127">SUM(H315:S315)</f>
        <v>0</v>
      </c>
      <c r="U315" s="102">
        <f>SUM(H315:S315)/8</f>
        <v>0</v>
      </c>
      <c r="V315" s="16"/>
    </row>
    <row r="316" spans="1:22" ht="13.5" customHeight="1" x14ac:dyDescent="0.25">
      <c r="A316" s="493"/>
      <c r="B316" s="495"/>
      <c r="C316" s="495"/>
      <c r="D316" s="496"/>
      <c r="E316" s="500"/>
      <c r="F316" s="320"/>
      <c r="G316" s="9" t="s">
        <v>2</v>
      </c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1"/>
      <c r="T316" s="91">
        <f t="shared" si="127"/>
        <v>0</v>
      </c>
      <c r="U316" s="91">
        <f>SUM(H316:S316)/19</f>
        <v>0</v>
      </c>
      <c r="V316" s="36"/>
    </row>
    <row r="317" spans="1:22" ht="13.5" customHeight="1" x14ac:dyDescent="0.25">
      <c r="A317" s="493"/>
      <c r="B317" s="495"/>
      <c r="C317" s="495"/>
      <c r="D317" s="496"/>
      <c r="E317" s="500"/>
      <c r="F317" s="321"/>
      <c r="G317" s="23" t="s">
        <v>22</v>
      </c>
      <c r="H317" s="92">
        <f t="shared" ref="H317:S317" si="128">+(H316*2+H315)/3</f>
        <v>0</v>
      </c>
      <c r="I317" s="92">
        <f t="shared" si="128"/>
        <v>0</v>
      </c>
      <c r="J317" s="92">
        <f t="shared" si="128"/>
        <v>0</v>
      </c>
      <c r="K317" s="92">
        <f t="shared" si="128"/>
        <v>0</v>
      </c>
      <c r="L317" s="92">
        <f t="shared" si="128"/>
        <v>0</v>
      </c>
      <c r="M317" s="92">
        <f t="shared" si="128"/>
        <v>0</v>
      </c>
      <c r="N317" s="92">
        <f t="shared" si="128"/>
        <v>0</v>
      </c>
      <c r="O317" s="92">
        <f t="shared" si="128"/>
        <v>0</v>
      </c>
      <c r="P317" s="92">
        <f t="shared" si="128"/>
        <v>0</v>
      </c>
      <c r="Q317" s="92">
        <f t="shared" si="128"/>
        <v>0</v>
      </c>
      <c r="R317" s="92">
        <f t="shared" si="128"/>
        <v>0</v>
      </c>
      <c r="S317" s="104">
        <f t="shared" si="128"/>
        <v>0</v>
      </c>
      <c r="T317" s="105">
        <f t="shared" si="127"/>
        <v>0</v>
      </c>
      <c r="U317" s="105">
        <f>SUM(U316*2+U315)/3</f>
        <v>0</v>
      </c>
      <c r="V317" s="36"/>
    </row>
    <row r="318" spans="1:22" ht="13.5" customHeight="1" x14ac:dyDescent="0.25">
      <c r="A318" s="493"/>
      <c r="B318" s="495"/>
      <c r="C318" s="495"/>
      <c r="D318" s="496"/>
      <c r="E318" s="500"/>
      <c r="F318" s="322" t="s">
        <v>20</v>
      </c>
      <c r="G318" s="9" t="s">
        <v>1</v>
      </c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1"/>
      <c r="T318" s="91">
        <f t="shared" si="127"/>
        <v>0</v>
      </c>
      <c r="U318" s="91">
        <f>SUM(H318:S318)/8</f>
        <v>0</v>
      </c>
      <c r="V318" s="36"/>
    </row>
    <row r="319" spans="1:22" ht="13.5" customHeight="1" x14ac:dyDescent="0.25">
      <c r="A319" s="493"/>
      <c r="B319" s="495"/>
      <c r="C319" s="495"/>
      <c r="D319" s="496"/>
      <c r="E319" s="500"/>
      <c r="F319" s="322"/>
      <c r="G319" s="9" t="s">
        <v>2</v>
      </c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1"/>
      <c r="T319" s="91">
        <f t="shared" si="127"/>
        <v>0</v>
      </c>
      <c r="U319" s="91">
        <f>SUM(H319:S319)/19</f>
        <v>0</v>
      </c>
      <c r="V319" s="36"/>
    </row>
    <row r="320" spans="1:22" ht="13.5" customHeight="1" x14ac:dyDescent="0.25">
      <c r="A320" s="493"/>
      <c r="B320" s="495"/>
      <c r="C320" s="495"/>
      <c r="D320" s="496"/>
      <c r="E320" s="500"/>
      <c r="F320" s="322"/>
      <c r="G320" s="23" t="s">
        <v>23</v>
      </c>
      <c r="H320" s="92">
        <f t="shared" ref="H320:S320" si="129">+(H319*2+H318)/3</f>
        <v>0</v>
      </c>
      <c r="I320" s="92">
        <f t="shared" si="129"/>
        <v>0</v>
      </c>
      <c r="J320" s="92">
        <f t="shared" si="129"/>
        <v>0</v>
      </c>
      <c r="K320" s="92">
        <f t="shared" si="129"/>
        <v>0</v>
      </c>
      <c r="L320" s="92">
        <f t="shared" si="129"/>
        <v>0</v>
      </c>
      <c r="M320" s="92">
        <f t="shared" si="129"/>
        <v>0</v>
      </c>
      <c r="N320" s="92">
        <f t="shared" si="129"/>
        <v>0</v>
      </c>
      <c r="O320" s="92">
        <f t="shared" si="129"/>
        <v>0</v>
      </c>
      <c r="P320" s="92">
        <f t="shared" si="129"/>
        <v>0</v>
      </c>
      <c r="Q320" s="92">
        <f t="shared" si="129"/>
        <v>0</v>
      </c>
      <c r="R320" s="92">
        <f t="shared" si="129"/>
        <v>0</v>
      </c>
      <c r="S320" s="104">
        <f t="shared" si="129"/>
        <v>0</v>
      </c>
      <c r="T320" s="105">
        <f t="shared" si="127"/>
        <v>0</v>
      </c>
      <c r="U320" s="105">
        <f>SUM(U319*2+U318)/3</f>
        <v>0</v>
      </c>
      <c r="V320" s="36"/>
    </row>
    <row r="321" spans="1:22" ht="13.5" customHeight="1" thickBot="1" x14ac:dyDescent="0.3">
      <c r="A321" s="493"/>
      <c r="B321" s="495"/>
      <c r="C321" s="495"/>
      <c r="D321" s="496"/>
      <c r="E321" s="500"/>
      <c r="F321" s="505" t="s">
        <v>21</v>
      </c>
      <c r="G321" s="505"/>
      <c r="H321" s="94">
        <f>SUM(H317,H320)/2</f>
        <v>0</v>
      </c>
      <c r="I321" s="94">
        <f t="shared" ref="I321:S321" si="130">SUM(I317,I320)/2</f>
        <v>0</v>
      </c>
      <c r="J321" s="94">
        <f t="shared" si="130"/>
        <v>0</v>
      </c>
      <c r="K321" s="94">
        <f t="shared" si="130"/>
        <v>0</v>
      </c>
      <c r="L321" s="94">
        <f t="shared" si="130"/>
        <v>0</v>
      </c>
      <c r="M321" s="94">
        <f t="shared" si="130"/>
        <v>0</v>
      </c>
      <c r="N321" s="94">
        <f t="shared" si="130"/>
        <v>0</v>
      </c>
      <c r="O321" s="94">
        <f t="shared" si="130"/>
        <v>0</v>
      </c>
      <c r="P321" s="94">
        <f t="shared" si="130"/>
        <v>0</v>
      </c>
      <c r="Q321" s="94">
        <f t="shared" si="130"/>
        <v>0</v>
      </c>
      <c r="R321" s="94">
        <f t="shared" si="130"/>
        <v>0</v>
      </c>
      <c r="S321" s="106">
        <f t="shared" si="130"/>
        <v>0</v>
      </c>
      <c r="T321" s="103"/>
      <c r="U321" s="106">
        <f>SUM(U317,U320)/2</f>
        <v>0</v>
      </c>
      <c r="V321" s="77"/>
    </row>
    <row r="322" spans="1:22" ht="13.5" customHeight="1" x14ac:dyDescent="0.25">
      <c r="A322" s="492">
        <v>46</v>
      </c>
      <c r="B322" s="494" t="s">
        <v>62</v>
      </c>
      <c r="C322" s="494" t="s">
        <v>63</v>
      </c>
      <c r="D322" s="496" t="s">
        <v>137</v>
      </c>
      <c r="E322" s="499"/>
      <c r="F322" s="319" t="s">
        <v>16</v>
      </c>
      <c r="G322" s="12" t="s">
        <v>1</v>
      </c>
      <c r="H322" s="110"/>
      <c r="I322" s="110"/>
      <c r="J322" s="110"/>
      <c r="K322" s="110"/>
      <c r="L322" s="111"/>
      <c r="M322" s="110"/>
      <c r="N322" s="110"/>
      <c r="O322" s="110"/>
      <c r="P322" s="110"/>
      <c r="Q322" s="110"/>
      <c r="R322" s="110"/>
      <c r="S322" s="20"/>
      <c r="T322" s="20">
        <f t="shared" ref="T322:T327" si="131">SUM(H322:S322)</f>
        <v>0</v>
      </c>
      <c r="U322" s="20">
        <f>SUM(H322:S322)/8</f>
        <v>0</v>
      </c>
      <c r="V322" s="16"/>
    </row>
    <row r="323" spans="1:22" ht="13.5" customHeight="1" x14ac:dyDescent="0.25">
      <c r="A323" s="493"/>
      <c r="B323" s="495"/>
      <c r="C323" s="495"/>
      <c r="D323" s="496"/>
      <c r="E323" s="499"/>
      <c r="F323" s="320"/>
      <c r="G323" s="9" t="s">
        <v>2</v>
      </c>
      <c r="H323" s="110"/>
      <c r="I323" s="110"/>
      <c r="J323" s="110"/>
      <c r="K323" s="110"/>
      <c r="L323" s="111"/>
      <c r="M323" s="110"/>
      <c r="N323" s="110"/>
      <c r="O323" s="110"/>
      <c r="P323" s="110"/>
      <c r="Q323" s="110"/>
      <c r="R323" s="110"/>
      <c r="S323" s="29"/>
      <c r="T323" s="29">
        <f t="shared" si="131"/>
        <v>0</v>
      </c>
      <c r="U323" s="29">
        <f>SUM(H323:S323)/19</f>
        <v>0</v>
      </c>
      <c r="V323" s="36"/>
    </row>
    <row r="324" spans="1:22" ht="13.5" customHeight="1" x14ac:dyDescent="0.25">
      <c r="A324" s="493"/>
      <c r="B324" s="495"/>
      <c r="C324" s="495"/>
      <c r="D324" s="496"/>
      <c r="E324" s="499"/>
      <c r="F324" s="321"/>
      <c r="G324" s="23" t="s">
        <v>22</v>
      </c>
      <c r="H324" s="110">
        <f t="shared" ref="H324:S324" si="132">+(H323*2+H322)/3</f>
        <v>0</v>
      </c>
      <c r="I324" s="110">
        <f t="shared" si="132"/>
        <v>0</v>
      </c>
      <c r="J324" s="110">
        <f t="shared" si="132"/>
        <v>0</v>
      </c>
      <c r="K324" s="110">
        <f t="shared" si="132"/>
        <v>0</v>
      </c>
      <c r="L324" s="110">
        <f t="shared" si="132"/>
        <v>0</v>
      </c>
      <c r="M324" s="110">
        <f t="shared" si="132"/>
        <v>0</v>
      </c>
      <c r="N324" s="110">
        <f t="shared" si="132"/>
        <v>0</v>
      </c>
      <c r="O324" s="110">
        <f t="shared" si="132"/>
        <v>0</v>
      </c>
      <c r="P324" s="110">
        <f t="shared" si="132"/>
        <v>0</v>
      </c>
      <c r="Q324" s="110">
        <f t="shared" si="132"/>
        <v>0</v>
      </c>
      <c r="R324" s="110">
        <f t="shared" si="132"/>
        <v>0</v>
      </c>
      <c r="S324" s="31">
        <f t="shared" si="132"/>
        <v>0</v>
      </c>
      <c r="T324" s="32">
        <f t="shared" si="131"/>
        <v>0</v>
      </c>
      <c r="U324" s="32">
        <f>SUM(U323*2+U322)/3</f>
        <v>0</v>
      </c>
      <c r="V324" s="36"/>
    </row>
    <row r="325" spans="1:22" ht="13.5" customHeight="1" x14ac:dyDescent="0.25">
      <c r="A325" s="493"/>
      <c r="B325" s="495"/>
      <c r="C325" s="495"/>
      <c r="D325" s="496"/>
      <c r="E325" s="499"/>
      <c r="F325" s="322" t="s">
        <v>20</v>
      </c>
      <c r="G325" s="9" t="s">
        <v>1</v>
      </c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29"/>
      <c r="T325" s="29">
        <f t="shared" si="131"/>
        <v>0</v>
      </c>
      <c r="U325" s="29">
        <f>SUM(H325:S325)/8</f>
        <v>0</v>
      </c>
      <c r="V325" s="36"/>
    </row>
    <row r="326" spans="1:22" ht="13.5" customHeight="1" x14ac:dyDescent="0.25">
      <c r="A326" s="493"/>
      <c r="B326" s="495"/>
      <c r="C326" s="495"/>
      <c r="D326" s="496"/>
      <c r="E326" s="499"/>
      <c r="F326" s="322"/>
      <c r="G326" s="9" t="s">
        <v>2</v>
      </c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29"/>
      <c r="T326" s="29">
        <f t="shared" si="131"/>
        <v>0</v>
      </c>
      <c r="U326" s="29">
        <f>SUM(H326:S326)/19</f>
        <v>0</v>
      </c>
      <c r="V326" s="36"/>
    </row>
    <row r="327" spans="1:22" ht="13.5" customHeight="1" x14ac:dyDescent="0.25">
      <c r="A327" s="493"/>
      <c r="B327" s="495"/>
      <c r="C327" s="495"/>
      <c r="D327" s="496"/>
      <c r="E327" s="499"/>
      <c r="F327" s="322"/>
      <c r="G327" s="23" t="s">
        <v>23</v>
      </c>
      <c r="H327" s="110">
        <f t="shared" ref="H327:S327" si="133">+(H326*2+H325)/3</f>
        <v>0</v>
      </c>
      <c r="I327" s="110">
        <f t="shared" si="133"/>
        <v>0</v>
      </c>
      <c r="J327" s="110">
        <f t="shared" si="133"/>
        <v>0</v>
      </c>
      <c r="K327" s="110">
        <f t="shared" si="133"/>
        <v>0</v>
      </c>
      <c r="L327" s="110">
        <f t="shared" si="133"/>
        <v>0</v>
      </c>
      <c r="M327" s="110">
        <f t="shared" si="133"/>
        <v>0</v>
      </c>
      <c r="N327" s="110">
        <f t="shared" si="133"/>
        <v>0</v>
      </c>
      <c r="O327" s="110">
        <f t="shared" si="133"/>
        <v>0</v>
      </c>
      <c r="P327" s="110">
        <f t="shared" si="133"/>
        <v>0</v>
      </c>
      <c r="Q327" s="110">
        <f t="shared" si="133"/>
        <v>0</v>
      </c>
      <c r="R327" s="110">
        <f t="shared" si="133"/>
        <v>0</v>
      </c>
      <c r="S327" s="31">
        <f t="shared" si="133"/>
        <v>0</v>
      </c>
      <c r="T327" s="32">
        <f t="shared" si="131"/>
        <v>0</v>
      </c>
      <c r="U327" s="32">
        <f>SUM(U326*2+U325)/3</f>
        <v>0</v>
      </c>
      <c r="V327" s="36"/>
    </row>
    <row r="328" spans="1:22" ht="13.5" customHeight="1" thickBot="1" x14ac:dyDescent="0.3">
      <c r="A328" s="493"/>
      <c r="B328" s="495"/>
      <c r="C328" s="495"/>
      <c r="D328" s="496"/>
      <c r="E328" s="499"/>
      <c r="F328" s="505" t="s">
        <v>21</v>
      </c>
      <c r="G328" s="505"/>
      <c r="H328" s="111">
        <f>SUM(H324,H327)/2</f>
        <v>0</v>
      </c>
      <c r="I328" s="111">
        <f t="shared" ref="I328:S328" si="134">SUM(I324,I327)/2</f>
        <v>0</v>
      </c>
      <c r="J328" s="111">
        <f t="shared" si="134"/>
        <v>0</v>
      </c>
      <c r="K328" s="111">
        <f t="shared" si="134"/>
        <v>0</v>
      </c>
      <c r="L328" s="111">
        <f t="shared" si="134"/>
        <v>0</v>
      </c>
      <c r="M328" s="111">
        <f t="shared" si="134"/>
        <v>0</v>
      </c>
      <c r="N328" s="111">
        <f t="shared" si="134"/>
        <v>0</v>
      </c>
      <c r="O328" s="111">
        <f t="shared" si="134"/>
        <v>0</v>
      </c>
      <c r="P328" s="111">
        <f t="shared" si="134"/>
        <v>0</v>
      </c>
      <c r="Q328" s="111">
        <f t="shared" si="134"/>
        <v>0</v>
      </c>
      <c r="R328" s="111">
        <f t="shared" si="134"/>
        <v>0</v>
      </c>
      <c r="S328" s="33">
        <f t="shared" si="134"/>
        <v>0</v>
      </c>
      <c r="T328" s="35"/>
      <c r="U328" s="25">
        <f>SUM(U324,U327)/2</f>
        <v>0</v>
      </c>
      <c r="V328" s="77"/>
    </row>
    <row r="329" spans="1:22" ht="13.5" customHeight="1" x14ac:dyDescent="0.25">
      <c r="A329" s="492">
        <v>47</v>
      </c>
      <c r="B329" s="494" t="s">
        <v>62</v>
      </c>
      <c r="C329" s="494" t="s">
        <v>63</v>
      </c>
      <c r="D329" s="496" t="s">
        <v>138</v>
      </c>
      <c r="E329" s="498"/>
      <c r="F329" s="319" t="s">
        <v>16</v>
      </c>
      <c r="G329" s="12" t="s">
        <v>1</v>
      </c>
      <c r="H329" s="26"/>
      <c r="I329" s="20"/>
      <c r="J329" s="20"/>
      <c r="K329" s="20"/>
      <c r="L329" s="20"/>
      <c r="M329" s="20"/>
      <c r="N329" s="27"/>
      <c r="O329" s="20"/>
      <c r="P329" s="20"/>
      <c r="Q329" s="20"/>
      <c r="R329" s="20"/>
      <c r="S329" s="20"/>
      <c r="T329" s="20">
        <f t="shared" ref="T329:T334" si="135">SUM(H329:S329)</f>
        <v>0</v>
      </c>
      <c r="U329" s="20">
        <f>SUM(H329:S329)/8</f>
        <v>0</v>
      </c>
      <c r="V329" s="16"/>
    </row>
    <row r="330" spans="1:22" ht="13.5" customHeight="1" x14ac:dyDescent="0.25">
      <c r="A330" s="493"/>
      <c r="B330" s="495"/>
      <c r="C330" s="495"/>
      <c r="D330" s="496"/>
      <c r="E330" s="498"/>
      <c r="F330" s="320"/>
      <c r="G330" s="9" t="s">
        <v>2</v>
      </c>
      <c r="H330" s="28"/>
      <c r="I330" s="29"/>
      <c r="J330" s="29"/>
      <c r="K330" s="29"/>
      <c r="L330" s="29"/>
      <c r="M330" s="29"/>
      <c r="N330" s="30"/>
      <c r="O330" s="29"/>
      <c r="P330" s="29"/>
      <c r="Q330" s="29"/>
      <c r="R330" s="29"/>
      <c r="S330" s="29"/>
      <c r="T330" s="29">
        <f t="shared" si="135"/>
        <v>0</v>
      </c>
      <c r="U330" s="29">
        <f>SUM(H330:S330)/19</f>
        <v>0</v>
      </c>
      <c r="V330" s="36"/>
    </row>
    <row r="331" spans="1:22" ht="13.5" customHeight="1" x14ac:dyDescent="0.25">
      <c r="A331" s="493"/>
      <c r="B331" s="495"/>
      <c r="C331" s="495"/>
      <c r="D331" s="496"/>
      <c r="E331" s="498"/>
      <c r="F331" s="321"/>
      <c r="G331" s="23" t="s">
        <v>22</v>
      </c>
      <c r="H331" s="31">
        <f t="shared" ref="H331:S331" si="136">+(H330*2+H329)/3</f>
        <v>0</v>
      </c>
      <c r="I331" s="31">
        <f t="shared" si="136"/>
        <v>0</v>
      </c>
      <c r="J331" s="31">
        <f t="shared" si="136"/>
        <v>0</v>
      </c>
      <c r="K331" s="31">
        <f t="shared" si="136"/>
        <v>0</v>
      </c>
      <c r="L331" s="31">
        <f t="shared" si="136"/>
        <v>0</v>
      </c>
      <c r="M331" s="31">
        <f t="shared" si="136"/>
        <v>0</v>
      </c>
      <c r="N331" s="31">
        <f t="shared" si="136"/>
        <v>0</v>
      </c>
      <c r="O331" s="31">
        <f t="shared" si="136"/>
        <v>0</v>
      </c>
      <c r="P331" s="31">
        <f t="shared" si="136"/>
        <v>0</v>
      </c>
      <c r="Q331" s="31">
        <f t="shared" si="136"/>
        <v>0</v>
      </c>
      <c r="R331" s="31">
        <f t="shared" si="136"/>
        <v>0</v>
      </c>
      <c r="S331" s="31">
        <f t="shared" si="136"/>
        <v>0</v>
      </c>
      <c r="T331" s="32">
        <f t="shared" si="135"/>
        <v>0</v>
      </c>
      <c r="U331" s="32">
        <f>SUM(U330*2+U329)/3</f>
        <v>0</v>
      </c>
      <c r="V331" s="36"/>
    </row>
    <row r="332" spans="1:22" ht="13.5" customHeight="1" x14ac:dyDescent="0.25">
      <c r="A332" s="493"/>
      <c r="B332" s="495"/>
      <c r="C332" s="495"/>
      <c r="D332" s="496"/>
      <c r="E332" s="498"/>
      <c r="F332" s="322" t="s">
        <v>20</v>
      </c>
      <c r="G332" s="9" t="s">
        <v>1</v>
      </c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>
        <f t="shared" si="135"/>
        <v>0</v>
      </c>
      <c r="U332" s="29">
        <f>SUM(H332:S332)/8</f>
        <v>0</v>
      </c>
      <c r="V332" s="36"/>
    </row>
    <row r="333" spans="1:22" ht="13.5" customHeight="1" x14ac:dyDescent="0.25">
      <c r="A333" s="493"/>
      <c r="B333" s="495"/>
      <c r="C333" s="495"/>
      <c r="D333" s="496"/>
      <c r="E333" s="498"/>
      <c r="F333" s="322"/>
      <c r="G333" s="9" t="s">
        <v>2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>
        <f t="shared" si="135"/>
        <v>0</v>
      </c>
      <c r="U333" s="29">
        <f>SUM(H333:S333)/19</f>
        <v>0</v>
      </c>
      <c r="V333" s="36"/>
    </row>
    <row r="334" spans="1:22" ht="13.5" customHeight="1" x14ac:dyDescent="0.25">
      <c r="A334" s="493"/>
      <c r="B334" s="495"/>
      <c r="C334" s="495"/>
      <c r="D334" s="496"/>
      <c r="E334" s="498"/>
      <c r="F334" s="322"/>
      <c r="G334" s="23" t="s">
        <v>23</v>
      </c>
      <c r="H334" s="31">
        <f t="shared" ref="H334:S334" si="137">+(H333*2+H332)/3</f>
        <v>0</v>
      </c>
      <c r="I334" s="31">
        <f t="shared" si="137"/>
        <v>0</v>
      </c>
      <c r="J334" s="31">
        <f t="shared" si="137"/>
        <v>0</v>
      </c>
      <c r="K334" s="31">
        <f t="shared" si="137"/>
        <v>0</v>
      </c>
      <c r="L334" s="31">
        <f t="shared" si="137"/>
        <v>0</v>
      </c>
      <c r="M334" s="31">
        <f t="shared" si="137"/>
        <v>0</v>
      </c>
      <c r="N334" s="31">
        <f t="shared" si="137"/>
        <v>0</v>
      </c>
      <c r="O334" s="31">
        <f t="shared" si="137"/>
        <v>0</v>
      </c>
      <c r="P334" s="31">
        <f t="shared" si="137"/>
        <v>0</v>
      </c>
      <c r="Q334" s="31">
        <f t="shared" si="137"/>
        <v>0</v>
      </c>
      <c r="R334" s="31">
        <f t="shared" si="137"/>
        <v>0</v>
      </c>
      <c r="S334" s="31">
        <f t="shared" si="137"/>
        <v>0</v>
      </c>
      <c r="T334" s="32">
        <f t="shared" si="135"/>
        <v>0</v>
      </c>
      <c r="U334" s="32">
        <f>SUM(U333*2+U332)/3</f>
        <v>0</v>
      </c>
      <c r="V334" s="36"/>
    </row>
    <row r="335" spans="1:22" ht="13.5" customHeight="1" thickBot="1" x14ac:dyDescent="0.3">
      <c r="A335" s="493"/>
      <c r="B335" s="495"/>
      <c r="C335" s="495"/>
      <c r="D335" s="496"/>
      <c r="E335" s="498"/>
      <c r="F335" s="505" t="s">
        <v>21</v>
      </c>
      <c r="G335" s="505"/>
      <c r="H335" s="33">
        <f>SUM(H331,H334)/2</f>
        <v>0</v>
      </c>
      <c r="I335" s="33">
        <f t="shared" ref="I335:S335" si="138">SUM(I331,I334)/2</f>
        <v>0</v>
      </c>
      <c r="J335" s="33">
        <f t="shared" si="138"/>
        <v>0</v>
      </c>
      <c r="K335" s="33">
        <f t="shared" si="138"/>
        <v>0</v>
      </c>
      <c r="L335" s="33">
        <f t="shared" si="138"/>
        <v>0</v>
      </c>
      <c r="M335" s="33">
        <f t="shared" si="138"/>
        <v>0</v>
      </c>
      <c r="N335" s="33">
        <f t="shared" si="138"/>
        <v>0</v>
      </c>
      <c r="O335" s="33">
        <f t="shared" si="138"/>
        <v>0</v>
      </c>
      <c r="P335" s="33">
        <f t="shared" si="138"/>
        <v>0</v>
      </c>
      <c r="Q335" s="33">
        <f t="shared" si="138"/>
        <v>0</v>
      </c>
      <c r="R335" s="33">
        <f t="shared" si="138"/>
        <v>0</v>
      </c>
      <c r="S335" s="33">
        <f t="shared" si="138"/>
        <v>0</v>
      </c>
      <c r="T335" s="35"/>
      <c r="U335" s="25">
        <f>SUM(U331,U334)/2</f>
        <v>0</v>
      </c>
      <c r="V335" s="77"/>
    </row>
    <row r="336" spans="1:22" ht="13.5" customHeight="1" x14ac:dyDescent="0.25">
      <c r="A336" s="492">
        <v>48</v>
      </c>
      <c r="B336" s="494" t="s">
        <v>62</v>
      </c>
      <c r="C336" s="494" t="s">
        <v>63</v>
      </c>
      <c r="D336" s="496" t="s">
        <v>139</v>
      </c>
      <c r="E336" s="498"/>
      <c r="F336" s="319" t="s">
        <v>16</v>
      </c>
      <c r="G336" s="12" t="s">
        <v>1</v>
      </c>
      <c r="H336" s="26"/>
      <c r="I336" s="20"/>
      <c r="J336" s="20"/>
      <c r="K336" s="20"/>
      <c r="L336" s="20"/>
      <c r="M336" s="20"/>
      <c r="N336" s="27"/>
      <c r="O336" s="20"/>
      <c r="P336" s="20"/>
      <c r="Q336" s="20"/>
      <c r="R336" s="20"/>
      <c r="S336" s="20"/>
      <c r="T336" s="20">
        <f t="shared" ref="T336:T341" si="139">SUM(H336:S336)</f>
        <v>0</v>
      </c>
      <c r="U336" s="20">
        <f>SUM(H336:S336)/8</f>
        <v>0</v>
      </c>
      <c r="V336" s="16"/>
    </row>
    <row r="337" spans="1:22" ht="13.5" customHeight="1" x14ac:dyDescent="0.25">
      <c r="A337" s="493"/>
      <c r="B337" s="495"/>
      <c r="C337" s="495"/>
      <c r="D337" s="496"/>
      <c r="E337" s="498"/>
      <c r="F337" s="320"/>
      <c r="G337" s="9" t="s">
        <v>2</v>
      </c>
      <c r="H337" s="28"/>
      <c r="I337" s="29"/>
      <c r="J337" s="29"/>
      <c r="K337" s="29"/>
      <c r="L337" s="29"/>
      <c r="M337" s="29"/>
      <c r="N337" s="30"/>
      <c r="O337" s="29"/>
      <c r="P337" s="29"/>
      <c r="Q337" s="29"/>
      <c r="R337" s="29"/>
      <c r="S337" s="29"/>
      <c r="T337" s="29">
        <f t="shared" si="139"/>
        <v>0</v>
      </c>
      <c r="U337" s="29">
        <f>SUM(H337:S337)/19</f>
        <v>0</v>
      </c>
      <c r="V337" s="36"/>
    </row>
    <row r="338" spans="1:22" ht="13.5" customHeight="1" x14ac:dyDescent="0.25">
      <c r="A338" s="493"/>
      <c r="B338" s="495"/>
      <c r="C338" s="495"/>
      <c r="D338" s="496"/>
      <c r="E338" s="498"/>
      <c r="F338" s="321"/>
      <c r="G338" s="23" t="s">
        <v>22</v>
      </c>
      <c r="H338" s="31">
        <f t="shared" ref="H338:S338" si="140">+(H337*2+H336)/3</f>
        <v>0</v>
      </c>
      <c r="I338" s="31">
        <f t="shared" si="140"/>
        <v>0</v>
      </c>
      <c r="J338" s="31">
        <f t="shared" si="140"/>
        <v>0</v>
      </c>
      <c r="K338" s="31">
        <f t="shared" si="140"/>
        <v>0</v>
      </c>
      <c r="L338" s="31">
        <f t="shared" si="140"/>
        <v>0</v>
      </c>
      <c r="M338" s="31">
        <f t="shared" si="140"/>
        <v>0</v>
      </c>
      <c r="N338" s="31">
        <f t="shared" si="140"/>
        <v>0</v>
      </c>
      <c r="O338" s="31">
        <f t="shared" si="140"/>
        <v>0</v>
      </c>
      <c r="P338" s="31">
        <f t="shared" si="140"/>
        <v>0</v>
      </c>
      <c r="Q338" s="31">
        <f t="shared" si="140"/>
        <v>0</v>
      </c>
      <c r="R338" s="31">
        <f t="shared" si="140"/>
        <v>0</v>
      </c>
      <c r="S338" s="31">
        <f t="shared" si="140"/>
        <v>0</v>
      </c>
      <c r="T338" s="32">
        <f t="shared" si="139"/>
        <v>0</v>
      </c>
      <c r="U338" s="32">
        <f>SUM(U337*2+U336)/3</f>
        <v>0</v>
      </c>
      <c r="V338" s="36"/>
    </row>
    <row r="339" spans="1:22" ht="13.5" customHeight="1" x14ac:dyDescent="0.25">
      <c r="A339" s="493"/>
      <c r="B339" s="495"/>
      <c r="C339" s="495"/>
      <c r="D339" s="496"/>
      <c r="E339" s="498"/>
      <c r="F339" s="322" t="s">
        <v>20</v>
      </c>
      <c r="G339" s="9" t="s">
        <v>1</v>
      </c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>
        <f t="shared" si="139"/>
        <v>0</v>
      </c>
      <c r="U339" s="29">
        <f>SUM(H339:S339)/8</f>
        <v>0</v>
      </c>
      <c r="V339" s="36"/>
    </row>
    <row r="340" spans="1:22" ht="13.5" customHeight="1" x14ac:dyDescent="0.25">
      <c r="A340" s="493"/>
      <c r="B340" s="495"/>
      <c r="C340" s="495"/>
      <c r="D340" s="496"/>
      <c r="E340" s="498"/>
      <c r="F340" s="322"/>
      <c r="G340" s="9" t="s">
        <v>2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>
        <f t="shared" si="139"/>
        <v>0</v>
      </c>
      <c r="U340" s="29">
        <f>SUM(H340:S340)/19</f>
        <v>0</v>
      </c>
      <c r="V340" s="36"/>
    </row>
    <row r="341" spans="1:22" ht="13.5" customHeight="1" x14ac:dyDescent="0.25">
      <c r="A341" s="493"/>
      <c r="B341" s="495"/>
      <c r="C341" s="495"/>
      <c r="D341" s="496"/>
      <c r="E341" s="498"/>
      <c r="F341" s="322"/>
      <c r="G341" s="23" t="s">
        <v>23</v>
      </c>
      <c r="H341" s="31">
        <f t="shared" ref="H341:S341" si="141">+(H340*2+H339)/3</f>
        <v>0</v>
      </c>
      <c r="I341" s="31">
        <f t="shared" si="141"/>
        <v>0</v>
      </c>
      <c r="J341" s="31">
        <f t="shared" si="141"/>
        <v>0</v>
      </c>
      <c r="K341" s="31">
        <f t="shared" si="141"/>
        <v>0</v>
      </c>
      <c r="L341" s="31">
        <f t="shared" si="141"/>
        <v>0</v>
      </c>
      <c r="M341" s="31">
        <f t="shared" si="141"/>
        <v>0</v>
      </c>
      <c r="N341" s="31">
        <f t="shared" si="141"/>
        <v>0</v>
      </c>
      <c r="O341" s="31">
        <f t="shared" si="141"/>
        <v>0</v>
      </c>
      <c r="P341" s="31">
        <f t="shared" si="141"/>
        <v>0</v>
      </c>
      <c r="Q341" s="31">
        <f t="shared" si="141"/>
        <v>0</v>
      </c>
      <c r="R341" s="31">
        <f t="shared" si="141"/>
        <v>0</v>
      </c>
      <c r="S341" s="31">
        <f t="shared" si="141"/>
        <v>0</v>
      </c>
      <c r="T341" s="32">
        <f t="shared" si="139"/>
        <v>0</v>
      </c>
      <c r="U341" s="32">
        <f>SUM(U340*2+U339)/3</f>
        <v>0</v>
      </c>
      <c r="V341" s="36"/>
    </row>
    <row r="342" spans="1:22" ht="13.5" customHeight="1" thickBot="1" x14ac:dyDescent="0.3">
      <c r="A342" s="493"/>
      <c r="B342" s="495"/>
      <c r="C342" s="495"/>
      <c r="D342" s="496"/>
      <c r="E342" s="498"/>
      <c r="F342" s="505" t="s">
        <v>21</v>
      </c>
      <c r="G342" s="505"/>
      <c r="H342" s="33">
        <f>SUM(H338,H341)/2</f>
        <v>0</v>
      </c>
      <c r="I342" s="33">
        <f t="shared" ref="I342:S342" si="142">SUM(I338,I341)/2</f>
        <v>0</v>
      </c>
      <c r="J342" s="33">
        <f t="shared" si="142"/>
        <v>0</v>
      </c>
      <c r="K342" s="33">
        <f t="shared" si="142"/>
        <v>0</v>
      </c>
      <c r="L342" s="33">
        <f t="shared" si="142"/>
        <v>0</v>
      </c>
      <c r="M342" s="33">
        <f t="shared" si="142"/>
        <v>0</v>
      </c>
      <c r="N342" s="33">
        <f t="shared" si="142"/>
        <v>0</v>
      </c>
      <c r="O342" s="33">
        <f t="shared" si="142"/>
        <v>0</v>
      </c>
      <c r="P342" s="33">
        <f t="shared" si="142"/>
        <v>0</v>
      </c>
      <c r="Q342" s="33">
        <f t="shared" si="142"/>
        <v>0</v>
      </c>
      <c r="R342" s="33">
        <f t="shared" si="142"/>
        <v>0</v>
      </c>
      <c r="S342" s="33">
        <f t="shared" si="142"/>
        <v>0</v>
      </c>
      <c r="T342" s="35"/>
      <c r="U342" s="25">
        <f>SUM(U338,U341)/2</f>
        <v>0</v>
      </c>
      <c r="V342" s="77"/>
    </row>
    <row r="343" spans="1:22" ht="13.5" customHeight="1" x14ac:dyDescent="0.25">
      <c r="A343" s="492">
        <v>49</v>
      </c>
      <c r="B343" s="494" t="s">
        <v>62</v>
      </c>
      <c r="C343" s="494" t="s">
        <v>63</v>
      </c>
      <c r="D343" s="496" t="s">
        <v>140</v>
      </c>
      <c r="E343" s="498"/>
      <c r="F343" s="319" t="s">
        <v>16</v>
      </c>
      <c r="G343" s="12" t="s">
        <v>1</v>
      </c>
      <c r="H343" s="26"/>
      <c r="I343" s="20"/>
      <c r="J343" s="20"/>
      <c r="K343" s="20"/>
      <c r="L343" s="20"/>
      <c r="M343" s="20"/>
      <c r="N343" s="27"/>
      <c r="O343" s="20"/>
      <c r="P343" s="20"/>
      <c r="Q343" s="20"/>
      <c r="R343" s="20"/>
      <c r="S343" s="20"/>
      <c r="T343" s="20">
        <f t="shared" ref="T343:T348" si="143">SUM(H343:S343)</f>
        <v>0</v>
      </c>
      <c r="U343" s="20">
        <f>SUM(H343:S343)/8</f>
        <v>0</v>
      </c>
      <c r="V343" s="16"/>
    </row>
    <row r="344" spans="1:22" ht="13.5" customHeight="1" x14ac:dyDescent="0.25">
      <c r="A344" s="493"/>
      <c r="B344" s="495"/>
      <c r="C344" s="495"/>
      <c r="D344" s="496"/>
      <c r="E344" s="498"/>
      <c r="F344" s="320"/>
      <c r="G344" s="9" t="s">
        <v>2</v>
      </c>
      <c r="H344" s="28"/>
      <c r="I344" s="29"/>
      <c r="J344" s="29"/>
      <c r="K344" s="29"/>
      <c r="L344" s="29"/>
      <c r="M344" s="29"/>
      <c r="N344" s="30"/>
      <c r="O344" s="29"/>
      <c r="P344" s="29"/>
      <c r="Q344" s="29"/>
      <c r="R344" s="29"/>
      <c r="S344" s="29"/>
      <c r="T344" s="29">
        <f t="shared" si="143"/>
        <v>0</v>
      </c>
      <c r="U344" s="29">
        <f>SUM(H344:S344)/19</f>
        <v>0</v>
      </c>
      <c r="V344" s="36"/>
    </row>
    <row r="345" spans="1:22" ht="13.5" customHeight="1" x14ac:dyDescent="0.25">
      <c r="A345" s="493"/>
      <c r="B345" s="495"/>
      <c r="C345" s="495"/>
      <c r="D345" s="496"/>
      <c r="E345" s="498"/>
      <c r="F345" s="321"/>
      <c r="G345" s="23" t="s">
        <v>22</v>
      </c>
      <c r="H345" s="31">
        <f t="shared" ref="H345:S345" si="144">+(H344*2+H343)/3</f>
        <v>0</v>
      </c>
      <c r="I345" s="31">
        <f t="shared" si="144"/>
        <v>0</v>
      </c>
      <c r="J345" s="31">
        <f t="shared" si="144"/>
        <v>0</v>
      </c>
      <c r="K345" s="31">
        <f t="shared" si="144"/>
        <v>0</v>
      </c>
      <c r="L345" s="31">
        <f t="shared" si="144"/>
        <v>0</v>
      </c>
      <c r="M345" s="31">
        <f t="shared" si="144"/>
        <v>0</v>
      </c>
      <c r="N345" s="31">
        <f t="shared" si="144"/>
        <v>0</v>
      </c>
      <c r="O345" s="31">
        <f t="shared" si="144"/>
        <v>0</v>
      </c>
      <c r="P345" s="31">
        <f t="shared" si="144"/>
        <v>0</v>
      </c>
      <c r="Q345" s="31">
        <f t="shared" si="144"/>
        <v>0</v>
      </c>
      <c r="R345" s="31">
        <f t="shared" si="144"/>
        <v>0</v>
      </c>
      <c r="S345" s="31">
        <f t="shared" si="144"/>
        <v>0</v>
      </c>
      <c r="T345" s="32">
        <f t="shared" si="143"/>
        <v>0</v>
      </c>
      <c r="U345" s="32">
        <f>SUM(U344*2+U343)/3</f>
        <v>0</v>
      </c>
      <c r="V345" s="36"/>
    </row>
    <row r="346" spans="1:22" ht="13.5" customHeight="1" x14ac:dyDescent="0.25">
      <c r="A346" s="493"/>
      <c r="B346" s="495"/>
      <c r="C346" s="495"/>
      <c r="D346" s="496"/>
      <c r="E346" s="498"/>
      <c r="F346" s="322" t="s">
        <v>20</v>
      </c>
      <c r="G346" s="9" t="s">
        <v>1</v>
      </c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>
        <f t="shared" si="143"/>
        <v>0</v>
      </c>
      <c r="U346" s="29">
        <f>SUM(H346:S346)/8</f>
        <v>0</v>
      </c>
      <c r="V346" s="36"/>
    </row>
    <row r="347" spans="1:22" ht="13.5" customHeight="1" x14ac:dyDescent="0.25">
      <c r="A347" s="493"/>
      <c r="B347" s="495"/>
      <c r="C347" s="495"/>
      <c r="D347" s="496"/>
      <c r="E347" s="498"/>
      <c r="F347" s="322"/>
      <c r="G347" s="9" t="s">
        <v>2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>
        <f t="shared" si="143"/>
        <v>0</v>
      </c>
      <c r="U347" s="29">
        <f>SUM(H347:S347)/19</f>
        <v>0</v>
      </c>
      <c r="V347" s="36"/>
    </row>
    <row r="348" spans="1:22" ht="13.5" customHeight="1" x14ac:dyDescent="0.25">
      <c r="A348" s="493"/>
      <c r="B348" s="495"/>
      <c r="C348" s="495"/>
      <c r="D348" s="496"/>
      <c r="E348" s="498"/>
      <c r="F348" s="322"/>
      <c r="G348" s="23" t="s">
        <v>23</v>
      </c>
      <c r="H348" s="31">
        <f t="shared" ref="H348:S348" si="145">+(H347*2+H346)/3</f>
        <v>0</v>
      </c>
      <c r="I348" s="31">
        <f t="shared" si="145"/>
        <v>0</v>
      </c>
      <c r="J348" s="31">
        <f t="shared" si="145"/>
        <v>0</v>
      </c>
      <c r="K348" s="31">
        <f t="shared" si="145"/>
        <v>0</v>
      </c>
      <c r="L348" s="31">
        <f t="shared" si="145"/>
        <v>0</v>
      </c>
      <c r="M348" s="31">
        <f t="shared" si="145"/>
        <v>0</v>
      </c>
      <c r="N348" s="31">
        <f t="shared" si="145"/>
        <v>0</v>
      </c>
      <c r="O348" s="31">
        <f t="shared" si="145"/>
        <v>0</v>
      </c>
      <c r="P348" s="31">
        <f t="shared" si="145"/>
        <v>0</v>
      </c>
      <c r="Q348" s="31">
        <f t="shared" si="145"/>
        <v>0</v>
      </c>
      <c r="R348" s="31">
        <f t="shared" si="145"/>
        <v>0</v>
      </c>
      <c r="S348" s="31">
        <f t="shared" si="145"/>
        <v>0</v>
      </c>
      <c r="T348" s="32">
        <f t="shared" si="143"/>
        <v>0</v>
      </c>
      <c r="U348" s="32">
        <f>SUM(U347*2+U346)/3</f>
        <v>0</v>
      </c>
      <c r="V348" s="36"/>
    </row>
    <row r="349" spans="1:22" ht="13.5" customHeight="1" thickBot="1" x14ac:dyDescent="0.3">
      <c r="A349" s="493"/>
      <c r="B349" s="495"/>
      <c r="C349" s="495"/>
      <c r="D349" s="496"/>
      <c r="E349" s="498"/>
      <c r="F349" s="505" t="s">
        <v>21</v>
      </c>
      <c r="G349" s="505"/>
      <c r="H349" s="33">
        <f>SUM(H345,H348)/2</f>
        <v>0</v>
      </c>
      <c r="I349" s="33">
        <f t="shared" ref="I349:S349" si="146">SUM(I345,I348)/2</f>
        <v>0</v>
      </c>
      <c r="J349" s="33">
        <f t="shared" si="146"/>
        <v>0</v>
      </c>
      <c r="K349" s="33">
        <f t="shared" si="146"/>
        <v>0</v>
      </c>
      <c r="L349" s="33">
        <f t="shared" si="146"/>
        <v>0</v>
      </c>
      <c r="M349" s="33">
        <f t="shared" si="146"/>
        <v>0</v>
      </c>
      <c r="N349" s="33">
        <f t="shared" si="146"/>
        <v>0</v>
      </c>
      <c r="O349" s="33">
        <f t="shared" si="146"/>
        <v>0</v>
      </c>
      <c r="P349" s="33">
        <f t="shared" si="146"/>
        <v>0</v>
      </c>
      <c r="Q349" s="33">
        <f t="shared" si="146"/>
        <v>0</v>
      </c>
      <c r="R349" s="33">
        <f t="shared" si="146"/>
        <v>0</v>
      </c>
      <c r="S349" s="33">
        <f t="shared" si="146"/>
        <v>0</v>
      </c>
      <c r="T349" s="35"/>
      <c r="U349" s="25">
        <f>SUM(U345,U348)/2</f>
        <v>0</v>
      </c>
      <c r="V349" s="77"/>
    </row>
    <row r="350" spans="1:22" ht="13.5" customHeight="1" x14ac:dyDescent="0.25">
      <c r="A350" s="492">
        <v>50</v>
      </c>
      <c r="B350" s="494" t="s">
        <v>62</v>
      </c>
      <c r="C350" s="494" t="s">
        <v>63</v>
      </c>
      <c r="D350" s="496" t="s">
        <v>141</v>
      </c>
      <c r="E350" s="498"/>
      <c r="F350" s="319" t="s">
        <v>16</v>
      </c>
      <c r="G350" s="12" t="s">
        <v>1</v>
      </c>
      <c r="H350" s="26"/>
      <c r="I350" s="20"/>
      <c r="J350" s="20"/>
      <c r="K350" s="20"/>
      <c r="L350" s="20"/>
      <c r="M350" s="20"/>
      <c r="N350" s="27"/>
      <c r="O350" s="20"/>
      <c r="P350" s="20"/>
      <c r="Q350" s="20"/>
      <c r="R350" s="20"/>
      <c r="S350" s="20"/>
      <c r="T350" s="20">
        <f t="shared" ref="T350:T355" si="147">SUM(H350:S350)</f>
        <v>0</v>
      </c>
      <c r="U350" s="20">
        <f>SUM(H350:S350)/8</f>
        <v>0</v>
      </c>
      <c r="V350" s="16"/>
    </row>
    <row r="351" spans="1:22" ht="13.5" customHeight="1" x14ac:dyDescent="0.25">
      <c r="A351" s="493"/>
      <c r="B351" s="495"/>
      <c r="C351" s="495"/>
      <c r="D351" s="496"/>
      <c r="E351" s="498"/>
      <c r="F351" s="320"/>
      <c r="G351" s="9" t="s">
        <v>2</v>
      </c>
      <c r="H351" s="28"/>
      <c r="I351" s="29"/>
      <c r="J351" s="29"/>
      <c r="K351" s="29"/>
      <c r="L351" s="29"/>
      <c r="M351" s="29"/>
      <c r="N351" s="30"/>
      <c r="O351" s="29"/>
      <c r="P351" s="29"/>
      <c r="Q351" s="29"/>
      <c r="R351" s="29"/>
      <c r="S351" s="29"/>
      <c r="T351" s="29">
        <f t="shared" si="147"/>
        <v>0</v>
      </c>
      <c r="U351" s="29">
        <f>SUM(H351:S351)/19</f>
        <v>0</v>
      </c>
      <c r="V351" s="36"/>
    </row>
    <row r="352" spans="1:22" ht="13.5" customHeight="1" x14ac:dyDescent="0.25">
      <c r="A352" s="493"/>
      <c r="B352" s="495"/>
      <c r="C352" s="495"/>
      <c r="D352" s="496"/>
      <c r="E352" s="498"/>
      <c r="F352" s="321"/>
      <c r="G352" s="23" t="s">
        <v>22</v>
      </c>
      <c r="H352" s="31">
        <f t="shared" ref="H352:S352" si="148">+(H351*2+H350)/3</f>
        <v>0</v>
      </c>
      <c r="I352" s="31">
        <f t="shared" si="148"/>
        <v>0</v>
      </c>
      <c r="J352" s="31">
        <f t="shared" si="148"/>
        <v>0</v>
      </c>
      <c r="K352" s="31">
        <f t="shared" si="148"/>
        <v>0</v>
      </c>
      <c r="L352" s="31">
        <f t="shared" si="148"/>
        <v>0</v>
      </c>
      <c r="M352" s="31">
        <f t="shared" si="148"/>
        <v>0</v>
      </c>
      <c r="N352" s="31">
        <f t="shared" si="148"/>
        <v>0</v>
      </c>
      <c r="O352" s="31">
        <f t="shared" si="148"/>
        <v>0</v>
      </c>
      <c r="P352" s="31">
        <f t="shared" si="148"/>
        <v>0</v>
      </c>
      <c r="Q352" s="31">
        <f t="shared" si="148"/>
        <v>0</v>
      </c>
      <c r="R352" s="31">
        <f t="shared" si="148"/>
        <v>0</v>
      </c>
      <c r="S352" s="31">
        <f t="shared" si="148"/>
        <v>0</v>
      </c>
      <c r="T352" s="32">
        <f t="shared" si="147"/>
        <v>0</v>
      </c>
      <c r="U352" s="32">
        <f>SUM(U351*2+U350)/3</f>
        <v>0</v>
      </c>
      <c r="V352" s="36"/>
    </row>
    <row r="353" spans="1:22" ht="13.5" customHeight="1" x14ac:dyDescent="0.25">
      <c r="A353" s="493"/>
      <c r="B353" s="495"/>
      <c r="C353" s="495"/>
      <c r="D353" s="496"/>
      <c r="E353" s="498"/>
      <c r="F353" s="322" t="s">
        <v>20</v>
      </c>
      <c r="G353" s="9" t="s">
        <v>1</v>
      </c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>
        <f t="shared" si="147"/>
        <v>0</v>
      </c>
      <c r="U353" s="29">
        <f>SUM(H353:S353)/8</f>
        <v>0</v>
      </c>
      <c r="V353" s="36"/>
    </row>
    <row r="354" spans="1:22" ht="13.5" customHeight="1" x14ac:dyDescent="0.25">
      <c r="A354" s="493"/>
      <c r="B354" s="495"/>
      <c r="C354" s="495"/>
      <c r="D354" s="496"/>
      <c r="E354" s="498"/>
      <c r="F354" s="322"/>
      <c r="G354" s="9" t="s">
        <v>2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>
        <f t="shared" si="147"/>
        <v>0</v>
      </c>
      <c r="U354" s="29">
        <f>SUM(H354:S354)/19</f>
        <v>0</v>
      </c>
      <c r="V354" s="36"/>
    </row>
    <row r="355" spans="1:22" ht="13.5" customHeight="1" x14ac:dyDescent="0.25">
      <c r="A355" s="493"/>
      <c r="B355" s="495"/>
      <c r="C355" s="495"/>
      <c r="D355" s="496"/>
      <c r="E355" s="498"/>
      <c r="F355" s="322"/>
      <c r="G355" s="23" t="s">
        <v>23</v>
      </c>
      <c r="H355" s="31">
        <f t="shared" ref="H355:S355" si="149">+(H354*2+H353)/3</f>
        <v>0</v>
      </c>
      <c r="I355" s="31">
        <f t="shared" si="149"/>
        <v>0</v>
      </c>
      <c r="J355" s="31">
        <f t="shared" si="149"/>
        <v>0</v>
      </c>
      <c r="K355" s="31">
        <f t="shared" si="149"/>
        <v>0</v>
      </c>
      <c r="L355" s="31">
        <f t="shared" si="149"/>
        <v>0</v>
      </c>
      <c r="M355" s="31">
        <f t="shared" si="149"/>
        <v>0</v>
      </c>
      <c r="N355" s="31">
        <f t="shared" si="149"/>
        <v>0</v>
      </c>
      <c r="O355" s="31">
        <f t="shared" si="149"/>
        <v>0</v>
      </c>
      <c r="P355" s="31">
        <f t="shared" si="149"/>
        <v>0</v>
      </c>
      <c r="Q355" s="31">
        <f t="shared" si="149"/>
        <v>0</v>
      </c>
      <c r="R355" s="31">
        <f t="shared" si="149"/>
        <v>0</v>
      </c>
      <c r="S355" s="31">
        <f t="shared" si="149"/>
        <v>0</v>
      </c>
      <c r="T355" s="32">
        <f t="shared" si="147"/>
        <v>0</v>
      </c>
      <c r="U355" s="32">
        <f>SUM(U354*2+U353)/3</f>
        <v>0</v>
      </c>
      <c r="V355" s="36"/>
    </row>
    <row r="356" spans="1:22" ht="13.5" customHeight="1" thickBot="1" x14ac:dyDescent="0.3">
      <c r="A356" s="493"/>
      <c r="B356" s="495"/>
      <c r="C356" s="495"/>
      <c r="D356" s="496"/>
      <c r="E356" s="498"/>
      <c r="F356" s="505" t="s">
        <v>21</v>
      </c>
      <c r="G356" s="505"/>
      <c r="H356" s="33">
        <f>SUM(H352,H355)/2</f>
        <v>0</v>
      </c>
      <c r="I356" s="33">
        <f t="shared" ref="I356:S356" si="150">SUM(I352,I355)/2</f>
        <v>0</v>
      </c>
      <c r="J356" s="33">
        <f t="shared" si="150"/>
        <v>0</v>
      </c>
      <c r="K356" s="33">
        <f t="shared" si="150"/>
        <v>0</v>
      </c>
      <c r="L356" s="33">
        <f t="shared" si="150"/>
        <v>0</v>
      </c>
      <c r="M356" s="33">
        <f t="shared" si="150"/>
        <v>0</v>
      </c>
      <c r="N356" s="33">
        <f t="shared" si="150"/>
        <v>0</v>
      </c>
      <c r="O356" s="33">
        <f t="shared" si="150"/>
        <v>0</v>
      </c>
      <c r="P356" s="33">
        <f t="shared" si="150"/>
        <v>0</v>
      </c>
      <c r="Q356" s="33">
        <f t="shared" si="150"/>
        <v>0</v>
      </c>
      <c r="R356" s="33">
        <f t="shared" si="150"/>
        <v>0</v>
      </c>
      <c r="S356" s="33">
        <f t="shared" si="150"/>
        <v>0</v>
      </c>
      <c r="T356" s="35"/>
      <c r="U356" s="25">
        <f>SUM(U352,U355)/2</f>
        <v>0</v>
      </c>
      <c r="V356" s="77"/>
    </row>
    <row r="357" spans="1:22" ht="13.5" customHeight="1" x14ac:dyDescent="0.25">
      <c r="A357" s="492">
        <v>51</v>
      </c>
      <c r="B357" s="494" t="s">
        <v>62</v>
      </c>
      <c r="C357" s="494" t="s">
        <v>63</v>
      </c>
      <c r="D357" s="496" t="s">
        <v>142</v>
      </c>
      <c r="E357" s="498"/>
      <c r="F357" s="319" t="s">
        <v>16</v>
      </c>
      <c r="G357" s="12" t="s">
        <v>1</v>
      </c>
      <c r="H357" s="26"/>
      <c r="I357" s="20"/>
      <c r="J357" s="20"/>
      <c r="K357" s="20"/>
      <c r="L357" s="20"/>
      <c r="M357" s="20"/>
      <c r="N357" s="27"/>
      <c r="O357" s="20"/>
      <c r="P357" s="20"/>
      <c r="Q357" s="20"/>
      <c r="R357" s="20"/>
      <c r="S357" s="20"/>
      <c r="T357" s="20">
        <f t="shared" ref="T357:T362" si="151">SUM(H357:S357)</f>
        <v>0</v>
      </c>
      <c r="U357" s="20">
        <f>SUM(H357:S357)/8</f>
        <v>0</v>
      </c>
      <c r="V357" s="16"/>
    </row>
    <row r="358" spans="1:22" ht="13.5" customHeight="1" x14ac:dyDescent="0.25">
      <c r="A358" s="493"/>
      <c r="B358" s="495"/>
      <c r="C358" s="495"/>
      <c r="D358" s="496"/>
      <c r="E358" s="498"/>
      <c r="F358" s="320"/>
      <c r="G358" s="9" t="s">
        <v>2</v>
      </c>
      <c r="H358" s="28"/>
      <c r="I358" s="29"/>
      <c r="J358" s="29"/>
      <c r="K358" s="29"/>
      <c r="L358" s="29"/>
      <c r="M358" s="29"/>
      <c r="N358" s="30"/>
      <c r="O358" s="29"/>
      <c r="P358" s="29"/>
      <c r="Q358" s="29"/>
      <c r="R358" s="29"/>
      <c r="S358" s="29"/>
      <c r="T358" s="29">
        <f t="shared" si="151"/>
        <v>0</v>
      </c>
      <c r="U358" s="29">
        <f>SUM(H358:S358)/19</f>
        <v>0</v>
      </c>
      <c r="V358" s="36"/>
    </row>
    <row r="359" spans="1:22" ht="13.5" customHeight="1" x14ac:dyDescent="0.25">
      <c r="A359" s="493"/>
      <c r="B359" s="495"/>
      <c r="C359" s="495"/>
      <c r="D359" s="496"/>
      <c r="E359" s="498"/>
      <c r="F359" s="321"/>
      <c r="G359" s="23" t="s">
        <v>22</v>
      </c>
      <c r="H359" s="31">
        <f t="shared" ref="H359:S359" si="152">+(H358*2+H357)/3</f>
        <v>0</v>
      </c>
      <c r="I359" s="31">
        <f t="shared" si="152"/>
        <v>0</v>
      </c>
      <c r="J359" s="31">
        <f t="shared" si="152"/>
        <v>0</v>
      </c>
      <c r="K359" s="31">
        <f t="shared" si="152"/>
        <v>0</v>
      </c>
      <c r="L359" s="31">
        <f t="shared" si="152"/>
        <v>0</v>
      </c>
      <c r="M359" s="31">
        <f t="shared" si="152"/>
        <v>0</v>
      </c>
      <c r="N359" s="31">
        <f t="shared" si="152"/>
        <v>0</v>
      </c>
      <c r="O359" s="31">
        <f t="shared" si="152"/>
        <v>0</v>
      </c>
      <c r="P359" s="31">
        <f t="shared" si="152"/>
        <v>0</v>
      </c>
      <c r="Q359" s="31">
        <f t="shared" si="152"/>
        <v>0</v>
      </c>
      <c r="R359" s="31">
        <f t="shared" si="152"/>
        <v>0</v>
      </c>
      <c r="S359" s="31">
        <f t="shared" si="152"/>
        <v>0</v>
      </c>
      <c r="T359" s="32">
        <f t="shared" si="151"/>
        <v>0</v>
      </c>
      <c r="U359" s="32">
        <f>SUM(U358*2+U357)/3</f>
        <v>0</v>
      </c>
      <c r="V359" s="36"/>
    </row>
    <row r="360" spans="1:22" ht="13.5" customHeight="1" x14ac:dyDescent="0.25">
      <c r="A360" s="493"/>
      <c r="B360" s="495"/>
      <c r="C360" s="495"/>
      <c r="D360" s="496"/>
      <c r="E360" s="498"/>
      <c r="F360" s="322" t="s">
        <v>20</v>
      </c>
      <c r="G360" s="9" t="s">
        <v>1</v>
      </c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>
        <f t="shared" si="151"/>
        <v>0</v>
      </c>
      <c r="U360" s="29">
        <f>SUM(H360:S360)/8</f>
        <v>0</v>
      </c>
      <c r="V360" s="36"/>
    </row>
    <row r="361" spans="1:22" ht="13.5" customHeight="1" x14ac:dyDescent="0.25">
      <c r="A361" s="493"/>
      <c r="B361" s="495"/>
      <c r="C361" s="495"/>
      <c r="D361" s="496"/>
      <c r="E361" s="498"/>
      <c r="F361" s="322"/>
      <c r="G361" s="9" t="s">
        <v>2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>
        <f t="shared" si="151"/>
        <v>0</v>
      </c>
      <c r="U361" s="29">
        <f>SUM(H361:S361)/19</f>
        <v>0</v>
      </c>
      <c r="V361" s="36"/>
    </row>
    <row r="362" spans="1:22" ht="13.5" customHeight="1" x14ac:dyDescent="0.25">
      <c r="A362" s="493"/>
      <c r="B362" s="495"/>
      <c r="C362" s="495"/>
      <c r="D362" s="496"/>
      <c r="E362" s="498"/>
      <c r="F362" s="322"/>
      <c r="G362" s="23" t="s">
        <v>23</v>
      </c>
      <c r="H362" s="31">
        <f t="shared" ref="H362:S362" si="153">+(H361*2+H360)/3</f>
        <v>0</v>
      </c>
      <c r="I362" s="31">
        <f t="shared" si="153"/>
        <v>0</v>
      </c>
      <c r="J362" s="31">
        <f t="shared" si="153"/>
        <v>0</v>
      </c>
      <c r="K362" s="31">
        <f t="shared" si="153"/>
        <v>0</v>
      </c>
      <c r="L362" s="31">
        <f t="shared" si="153"/>
        <v>0</v>
      </c>
      <c r="M362" s="31">
        <f t="shared" si="153"/>
        <v>0</v>
      </c>
      <c r="N362" s="31">
        <f t="shared" si="153"/>
        <v>0</v>
      </c>
      <c r="O362" s="31">
        <f t="shared" si="153"/>
        <v>0</v>
      </c>
      <c r="P362" s="31">
        <f t="shared" si="153"/>
        <v>0</v>
      </c>
      <c r="Q362" s="31">
        <f t="shared" si="153"/>
        <v>0</v>
      </c>
      <c r="R362" s="31">
        <f t="shared" si="153"/>
        <v>0</v>
      </c>
      <c r="S362" s="31">
        <f t="shared" si="153"/>
        <v>0</v>
      </c>
      <c r="T362" s="32">
        <f t="shared" si="151"/>
        <v>0</v>
      </c>
      <c r="U362" s="32">
        <f>SUM(U361*2+U360)/3</f>
        <v>0</v>
      </c>
      <c r="V362" s="36"/>
    </row>
    <row r="363" spans="1:22" ht="13.5" customHeight="1" thickBot="1" x14ac:dyDescent="0.3">
      <c r="A363" s="493"/>
      <c r="B363" s="495"/>
      <c r="C363" s="495"/>
      <c r="D363" s="496"/>
      <c r="E363" s="498"/>
      <c r="F363" s="505" t="s">
        <v>21</v>
      </c>
      <c r="G363" s="505"/>
      <c r="H363" s="33">
        <f>SUM(H359,H362)/2</f>
        <v>0</v>
      </c>
      <c r="I363" s="33">
        <f t="shared" ref="I363:S363" si="154">SUM(I359,I362)/2</f>
        <v>0</v>
      </c>
      <c r="J363" s="33">
        <f t="shared" si="154"/>
        <v>0</v>
      </c>
      <c r="K363" s="33">
        <f t="shared" si="154"/>
        <v>0</v>
      </c>
      <c r="L363" s="33">
        <f t="shared" si="154"/>
        <v>0</v>
      </c>
      <c r="M363" s="33">
        <f t="shared" si="154"/>
        <v>0</v>
      </c>
      <c r="N363" s="33">
        <f t="shared" si="154"/>
        <v>0</v>
      </c>
      <c r="O363" s="33">
        <f t="shared" si="154"/>
        <v>0</v>
      </c>
      <c r="P363" s="33">
        <f t="shared" si="154"/>
        <v>0</v>
      </c>
      <c r="Q363" s="33">
        <f t="shared" si="154"/>
        <v>0</v>
      </c>
      <c r="R363" s="33">
        <f t="shared" si="154"/>
        <v>0</v>
      </c>
      <c r="S363" s="33">
        <f t="shared" si="154"/>
        <v>0</v>
      </c>
      <c r="T363" s="35"/>
      <c r="U363" s="25">
        <f>SUM(U359,U362)/2</f>
        <v>0</v>
      </c>
      <c r="V363" s="77"/>
    </row>
    <row r="364" spans="1:22" ht="13.5" customHeight="1" x14ac:dyDescent="0.25">
      <c r="A364" s="492">
        <v>52</v>
      </c>
      <c r="B364" s="494" t="s">
        <v>62</v>
      </c>
      <c r="C364" s="494" t="s">
        <v>63</v>
      </c>
      <c r="D364" s="496" t="s">
        <v>143</v>
      </c>
      <c r="E364" s="498"/>
      <c r="F364" s="319" t="s">
        <v>16</v>
      </c>
      <c r="G364" s="12" t="s">
        <v>1</v>
      </c>
      <c r="H364" s="26"/>
      <c r="I364" s="20"/>
      <c r="J364" s="20"/>
      <c r="K364" s="20"/>
      <c r="L364" s="20"/>
      <c r="M364" s="20"/>
      <c r="N364" s="27"/>
      <c r="O364" s="20"/>
      <c r="P364" s="20"/>
      <c r="Q364" s="20"/>
      <c r="R364" s="20"/>
      <c r="S364" s="20"/>
      <c r="T364" s="20">
        <f t="shared" ref="T364:T369" si="155">SUM(H364:S364)</f>
        <v>0</v>
      </c>
      <c r="U364" s="20">
        <f>SUM(H364:S364)/8</f>
        <v>0</v>
      </c>
      <c r="V364" s="16"/>
    </row>
    <row r="365" spans="1:22" ht="13.5" customHeight="1" x14ac:dyDescent="0.25">
      <c r="A365" s="493"/>
      <c r="B365" s="495"/>
      <c r="C365" s="495"/>
      <c r="D365" s="496"/>
      <c r="E365" s="498"/>
      <c r="F365" s="320"/>
      <c r="G365" s="9" t="s">
        <v>2</v>
      </c>
      <c r="H365" s="28"/>
      <c r="I365" s="29"/>
      <c r="J365" s="29"/>
      <c r="K365" s="29"/>
      <c r="L365" s="29"/>
      <c r="M365" s="29"/>
      <c r="N365" s="30"/>
      <c r="O365" s="29"/>
      <c r="P365" s="29"/>
      <c r="Q365" s="29"/>
      <c r="R365" s="29"/>
      <c r="S365" s="29"/>
      <c r="T365" s="29">
        <f t="shared" si="155"/>
        <v>0</v>
      </c>
      <c r="U365" s="29">
        <f>SUM(H365:S365)/19</f>
        <v>0</v>
      </c>
      <c r="V365" s="36"/>
    </row>
    <row r="366" spans="1:22" ht="13.5" customHeight="1" x14ac:dyDescent="0.25">
      <c r="A366" s="493"/>
      <c r="B366" s="495"/>
      <c r="C366" s="495"/>
      <c r="D366" s="496"/>
      <c r="E366" s="498"/>
      <c r="F366" s="321"/>
      <c r="G366" s="23" t="s">
        <v>22</v>
      </c>
      <c r="H366" s="31">
        <f t="shared" ref="H366:S366" si="156">+(H365*2+H364)/3</f>
        <v>0</v>
      </c>
      <c r="I366" s="31">
        <f t="shared" si="156"/>
        <v>0</v>
      </c>
      <c r="J366" s="31">
        <f t="shared" si="156"/>
        <v>0</v>
      </c>
      <c r="K366" s="31">
        <f t="shared" si="156"/>
        <v>0</v>
      </c>
      <c r="L366" s="31">
        <f t="shared" si="156"/>
        <v>0</v>
      </c>
      <c r="M366" s="31">
        <f t="shared" si="156"/>
        <v>0</v>
      </c>
      <c r="N366" s="31">
        <f t="shared" si="156"/>
        <v>0</v>
      </c>
      <c r="O366" s="31">
        <f t="shared" si="156"/>
        <v>0</v>
      </c>
      <c r="P366" s="31">
        <f t="shared" si="156"/>
        <v>0</v>
      </c>
      <c r="Q366" s="31">
        <f t="shared" si="156"/>
        <v>0</v>
      </c>
      <c r="R366" s="31">
        <f t="shared" si="156"/>
        <v>0</v>
      </c>
      <c r="S366" s="31">
        <f t="shared" si="156"/>
        <v>0</v>
      </c>
      <c r="T366" s="32">
        <f t="shared" si="155"/>
        <v>0</v>
      </c>
      <c r="U366" s="32">
        <f>SUM(U365*2+U364)/3</f>
        <v>0</v>
      </c>
      <c r="V366" s="36"/>
    </row>
    <row r="367" spans="1:22" ht="13.5" customHeight="1" x14ac:dyDescent="0.25">
      <c r="A367" s="493"/>
      <c r="B367" s="495"/>
      <c r="C367" s="495"/>
      <c r="D367" s="496"/>
      <c r="E367" s="498"/>
      <c r="F367" s="322" t="s">
        <v>20</v>
      </c>
      <c r="G367" s="9" t="s">
        <v>1</v>
      </c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>
        <f t="shared" si="155"/>
        <v>0</v>
      </c>
      <c r="U367" s="29">
        <f>SUM(H367:S367)/8</f>
        <v>0</v>
      </c>
      <c r="V367" s="36"/>
    </row>
    <row r="368" spans="1:22" ht="13.5" customHeight="1" x14ac:dyDescent="0.25">
      <c r="A368" s="493"/>
      <c r="B368" s="495"/>
      <c r="C368" s="495"/>
      <c r="D368" s="496"/>
      <c r="E368" s="498"/>
      <c r="F368" s="322"/>
      <c r="G368" s="9" t="s">
        <v>2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>
        <f t="shared" si="155"/>
        <v>0</v>
      </c>
      <c r="U368" s="29">
        <f>SUM(H368:S368)/19</f>
        <v>0</v>
      </c>
      <c r="V368" s="36"/>
    </row>
    <row r="369" spans="1:22" ht="13.5" customHeight="1" x14ac:dyDescent="0.25">
      <c r="A369" s="493"/>
      <c r="B369" s="495"/>
      <c r="C369" s="495"/>
      <c r="D369" s="496"/>
      <c r="E369" s="498"/>
      <c r="F369" s="322"/>
      <c r="G369" s="23" t="s">
        <v>23</v>
      </c>
      <c r="H369" s="31">
        <f t="shared" ref="H369:S369" si="157">+(H368*2+H367)/3</f>
        <v>0</v>
      </c>
      <c r="I369" s="31">
        <f t="shared" si="157"/>
        <v>0</v>
      </c>
      <c r="J369" s="31">
        <f t="shared" si="157"/>
        <v>0</v>
      </c>
      <c r="K369" s="31">
        <f t="shared" si="157"/>
        <v>0</v>
      </c>
      <c r="L369" s="31">
        <f t="shared" si="157"/>
        <v>0</v>
      </c>
      <c r="M369" s="31">
        <f t="shared" si="157"/>
        <v>0</v>
      </c>
      <c r="N369" s="31">
        <f t="shared" si="157"/>
        <v>0</v>
      </c>
      <c r="O369" s="31">
        <f t="shared" si="157"/>
        <v>0</v>
      </c>
      <c r="P369" s="31">
        <f t="shared" si="157"/>
        <v>0</v>
      </c>
      <c r="Q369" s="31">
        <f t="shared" si="157"/>
        <v>0</v>
      </c>
      <c r="R369" s="31">
        <f t="shared" si="157"/>
        <v>0</v>
      </c>
      <c r="S369" s="31">
        <f t="shared" si="157"/>
        <v>0</v>
      </c>
      <c r="T369" s="32">
        <f t="shared" si="155"/>
        <v>0</v>
      </c>
      <c r="U369" s="32">
        <f>SUM(U368*2+U367)/3</f>
        <v>0</v>
      </c>
      <c r="V369" s="36"/>
    </row>
    <row r="370" spans="1:22" ht="13.5" customHeight="1" thickBot="1" x14ac:dyDescent="0.3">
      <c r="A370" s="493"/>
      <c r="B370" s="495"/>
      <c r="C370" s="495"/>
      <c r="D370" s="496"/>
      <c r="E370" s="498"/>
      <c r="F370" s="505" t="s">
        <v>21</v>
      </c>
      <c r="G370" s="505"/>
      <c r="H370" s="33">
        <f>SUM(H366,H369)/2</f>
        <v>0</v>
      </c>
      <c r="I370" s="33">
        <f t="shared" ref="I370:S370" si="158">SUM(I366,I369)/2</f>
        <v>0</v>
      </c>
      <c r="J370" s="33">
        <f t="shared" si="158"/>
        <v>0</v>
      </c>
      <c r="K370" s="33">
        <f t="shared" si="158"/>
        <v>0</v>
      </c>
      <c r="L370" s="33">
        <f t="shared" si="158"/>
        <v>0</v>
      </c>
      <c r="M370" s="33">
        <f t="shared" si="158"/>
        <v>0</v>
      </c>
      <c r="N370" s="33">
        <f t="shared" si="158"/>
        <v>0</v>
      </c>
      <c r="O370" s="33">
        <f t="shared" si="158"/>
        <v>0</v>
      </c>
      <c r="P370" s="33">
        <f t="shared" si="158"/>
        <v>0</v>
      </c>
      <c r="Q370" s="33">
        <f t="shared" si="158"/>
        <v>0</v>
      </c>
      <c r="R370" s="33">
        <f t="shared" si="158"/>
        <v>0</v>
      </c>
      <c r="S370" s="33">
        <f t="shared" si="158"/>
        <v>0</v>
      </c>
      <c r="T370" s="35"/>
      <c r="U370" s="25">
        <f>SUM(U366,U369)/2</f>
        <v>0</v>
      </c>
      <c r="V370" s="77"/>
    </row>
    <row r="371" spans="1:22" ht="13.5" customHeight="1" x14ac:dyDescent="0.25">
      <c r="A371" s="492">
        <v>53</v>
      </c>
      <c r="B371" s="494" t="s">
        <v>62</v>
      </c>
      <c r="C371" s="494" t="s">
        <v>63</v>
      </c>
      <c r="D371" s="496" t="s">
        <v>144</v>
      </c>
      <c r="E371" s="498"/>
      <c r="F371" s="319" t="s">
        <v>16</v>
      </c>
      <c r="G371" s="12" t="s">
        <v>1</v>
      </c>
      <c r="H371" s="26"/>
      <c r="I371" s="20"/>
      <c r="J371" s="20"/>
      <c r="K371" s="20"/>
      <c r="L371" s="20"/>
      <c r="M371" s="20"/>
      <c r="N371" s="27"/>
      <c r="O371" s="20"/>
      <c r="P371" s="20"/>
      <c r="Q371" s="20"/>
      <c r="R371" s="20"/>
      <c r="S371" s="20"/>
      <c r="T371" s="20">
        <f t="shared" ref="T371:T376" si="159">SUM(H371:S371)</f>
        <v>0</v>
      </c>
      <c r="U371" s="20">
        <f>SUM(H371:S371)/8</f>
        <v>0</v>
      </c>
      <c r="V371" s="16"/>
    </row>
    <row r="372" spans="1:22" ht="13.5" customHeight="1" x14ac:dyDescent="0.25">
      <c r="A372" s="493"/>
      <c r="B372" s="495"/>
      <c r="C372" s="495"/>
      <c r="D372" s="496"/>
      <c r="E372" s="498"/>
      <c r="F372" s="320"/>
      <c r="G372" s="9" t="s">
        <v>2</v>
      </c>
      <c r="H372" s="28"/>
      <c r="I372" s="29"/>
      <c r="J372" s="29"/>
      <c r="K372" s="29"/>
      <c r="L372" s="29"/>
      <c r="M372" s="29"/>
      <c r="N372" s="30"/>
      <c r="O372" s="29"/>
      <c r="P372" s="29"/>
      <c r="Q372" s="29"/>
      <c r="R372" s="29"/>
      <c r="S372" s="29"/>
      <c r="T372" s="29">
        <f t="shared" si="159"/>
        <v>0</v>
      </c>
      <c r="U372" s="29">
        <f>SUM(H372:S372)/19</f>
        <v>0</v>
      </c>
      <c r="V372" s="36"/>
    </row>
    <row r="373" spans="1:22" ht="13.5" customHeight="1" x14ac:dyDescent="0.25">
      <c r="A373" s="493"/>
      <c r="B373" s="495"/>
      <c r="C373" s="495"/>
      <c r="D373" s="496"/>
      <c r="E373" s="498"/>
      <c r="F373" s="321"/>
      <c r="G373" s="23" t="s">
        <v>22</v>
      </c>
      <c r="H373" s="31">
        <f t="shared" ref="H373:S373" si="160">+(H372*2+H371)/3</f>
        <v>0</v>
      </c>
      <c r="I373" s="31">
        <f t="shared" si="160"/>
        <v>0</v>
      </c>
      <c r="J373" s="31">
        <f t="shared" si="160"/>
        <v>0</v>
      </c>
      <c r="K373" s="31">
        <f t="shared" si="160"/>
        <v>0</v>
      </c>
      <c r="L373" s="31">
        <f t="shared" si="160"/>
        <v>0</v>
      </c>
      <c r="M373" s="31">
        <f t="shared" si="160"/>
        <v>0</v>
      </c>
      <c r="N373" s="31">
        <f t="shared" si="160"/>
        <v>0</v>
      </c>
      <c r="O373" s="31">
        <f t="shared" si="160"/>
        <v>0</v>
      </c>
      <c r="P373" s="31">
        <f t="shared" si="160"/>
        <v>0</v>
      </c>
      <c r="Q373" s="31">
        <f t="shared" si="160"/>
        <v>0</v>
      </c>
      <c r="R373" s="31">
        <f t="shared" si="160"/>
        <v>0</v>
      </c>
      <c r="S373" s="31">
        <f t="shared" si="160"/>
        <v>0</v>
      </c>
      <c r="T373" s="32">
        <f t="shared" si="159"/>
        <v>0</v>
      </c>
      <c r="U373" s="32">
        <f>SUM(U372*2+U371)/3</f>
        <v>0</v>
      </c>
      <c r="V373" s="36"/>
    </row>
    <row r="374" spans="1:22" ht="13.5" customHeight="1" x14ac:dyDescent="0.25">
      <c r="A374" s="493"/>
      <c r="B374" s="495"/>
      <c r="C374" s="495"/>
      <c r="D374" s="496"/>
      <c r="E374" s="498"/>
      <c r="F374" s="322" t="s">
        <v>20</v>
      </c>
      <c r="G374" s="9" t="s">
        <v>1</v>
      </c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>
        <f t="shared" si="159"/>
        <v>0</v>
      </c>
      <c r="U374" s="29">
        <f>SUM(H374:S374)/8</f>
        <v>0</v>
      </c>
      <c r="V374" s="36"/>
    </row>
    <row r="375" spans="1:22" ht="13.5" customHeight="1" x14ac:dyDescent="0.25">
      <c r="A375" s="493"/>
      <c r="B375" s="495"/>
      <c r="C375" s="495"/>
      <c r="D375" s="496"/>
      <c r="E375" s="498"/>
      <c r="F375" s="322"/>
      <c r="G375" s="9" t="s">
        <v>2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>
        <f t="shared" si="159"/>
        <v>0</v>
      </c>
      <c r="U375" s="29">
        <f>SUM(H375:S375)/19</f>
        <v>0</v>
      </c>
      <c r="V375" s="36"/>
    </row>
    <row r="376" spans="1:22" ht="13.5" customHeight="1" x14ac:dyDescent="0.25">
      <c r="A376" s="493"/>
      <c r="B376" s="495"/>
      <c r="C376" s="495"/>
      <c r="D376" s="496"/>
      <c r="E376" s="498"/>
      <c r="F376" s="322"/>
      <c r="G376" s="23" t="s">
        <v>23</v>
      </c>
      <c r="H376" s="31">
        <f t="shared" ref="H376:S376" si="161">+(H375*2+H374)/3</f>
        <v>0</v>
      </c>
      <c r="I376" s="31">
        <f t="shared" si="161"/>
        <v>0</v>
      </c>
      <c r="J376" s="31">
        <f t="shared" si="161"/>
        <v>0</v>
      </c>
      <c r="K376" s="31">
        <f t="shared" si="161"/>
        <v>0</v>
      </c>
      <c r="L376" s="31">
        <f t="shared" si="161"/>
        <v>0</v>
      </c>
      <c r="M376" s="31">
        <f t="shared" si="161"/>
        <v>0</v>
      </c>
      <c r="N376" s="31">
        <f t="shared" si="161"/>
        <v>0</v>
      </c>
      <c r="O376" s="31">
        <f t="shared" si="161"/>
        <v>0</v>
      </c>
      <c r="P376" s="31">
        <f t="shared" si="161"/>
        <v>0</v>
      </c>
      <c r="Q376" s="31">
        <f t="shared" si="161"/>
        <v>0</v>
      </c>
      <c r="R376" s="31">
        <f t="shared" si="161"/>
        <v>0</v>
      </c>
      <c r="S376" s="31">
        <f t="shared" si="161"/>
        <v>0</v>
      </c>
      <c r="T376" s="32">
        <f t="shared" si="159"/>
        <v>0</v>
      </c>
      <c r="U376" s="32">
        <f>SUM(U375*2+U374)/3</f>
        <v>0</v>
      </c>
      <c r="V376" s="36"/>
    </row>
    <row r="377" spans="1:22" ht="13.5" customHeight="1" thickBot="1" x14ac:dyDescent="0.3">
      <c r="A377" s="493"/>
      <c r="B377" s="495"/>
      <c r="C377" s="495"/>
      <c r="D377" s="496"/>
      <c r="E377" s="498"/>
      <c r="F377" s="505" t="s">
        <v>21</v>
      </c>
      <c r="G377" s="505"/>
      <c r="H377" s="33">
        <f>SUM(H373,H376)/2</f>
        <v>0</v>
      </c>
      <c r="I377" s="33">
        <f t="shared" ref="I377:S377" si="162">SUM(I373,I376)/2</f>
        <v>0</v>
      </c>
      <c r="J377" s="33">
        <f t="shared" si="162"/>
        <v>0</v>
      </c>
      <c r="K377" s="33">
        <f t="shared" si="162"/>
        <v>0</v>
      </c>
      <c r="L377" s="33">
        <f t="shared" si="162"/>
        <v>0</v>
      </c>
      <c r="M377" s="33">
        <f t="shared" si="162"/>
        <v>0</v>
      </c>
      <c r="N377" s="33">
        <f t="shared" si="162"/>
        <v>0</v>
      </c>
      <c r="O377" s="33">
        <f t="shared" si="162"/>
        <v>0</v>
      </c>
      <c r="P377" s="33">
        <f t="shared" si="162"/>
        <v>0</v>
      </c>
      <c r="Q377" s="33">
        <f t="shared" si="162"/>
        <v>0</v>
      </c>
      <c r="R377" s="33">
        <f t="shared" si="162"/>
        <v>0</v>
      </c>
      <c r="S377" s="33">
        <f t="shared" si="162"/>
        <v>0</v>
      </c>
      <c r="T377" s="35"/>
      <c r="U377" s="25">
        <f>SUM(U373,U376)/2</f>
        <v>0</v>
      </c>
      <c r="V377" s="77"/>
    </row>
    <row r="378" spans="1:22" ht="13.5" customHeight="1" x14ac:dyDescent="0.25">
      <c r="A378" s="492">
        <v>54</v>
      </c>
      <c r="B378" s="494" t="s">
        <v>62</v>
      </c>
      <c r="C378" s="494" t="s">
        <v>63</v>
      </c>
      <c r="D378" s="496" t="s">
        <v>145</v>
      </c>
      <c r="E378" s="498"/>
      <c r="F378" s="319" t="s">
        <v>16</v>
      </c>
      <c r="G378" s="12" t="s">
        <v>1</v>
      </c>
      <c r="H378" s="26"/>
      <c r="I378" s="20"/>
      <c r="J378" s="20"/>
      <c r="K378" s="20"/>
      <c r="L378" s="20"/>
      <c r="M378" s="20"/>
      <c r="N378" s="27"/>
      <c r="O378" s="20"/>
      <c r="P378" s="20"/>
      <c r="Q378" s="20"/>
      <c r="R378" s="20"/>
      <c r="S378" s="20"/>
      <c r="T378" s="20">
        <f t="shared" ref="T378:T383" si="163">SUM(H378:S378)</f>
        <v>0</v>
      </c>
      <c r="U378" s="20">
        <f>SUM(H378:S378)/8</f>
        <v>0</v>
      </c>
      <c r="V378" s="16"/>
    </row>
    <row r="379" spans="1:22" ht="13.5" customHeight="1" x14ac:dyDescent="0.25">
      <c r="A379" s="493"/>
      <c r="B379" s="495"/>
      <c r="C379" s="495"/>
      <c r="D379" s="496"/>
      <c r="E379" s="498"/>
      <c r="F379" s="320"/>
      <c r="G379" s="9" t="s">
        <v>2</v>
      </c>
      <c r="H379" s="28"/>
      <c r="I379" s="29"/>
      <c r="J379" s="29"/>
      <c r="K379" s="29"/>
      <c r="L379" s="29"/>
      <c r="M379" s="29"/>
      <c r="N379" s="30"/>
      <c r="O379" s="29"/>
      <c r="P379" s="29"/>
      <c r="Q379" s="29"/>
      <c r="R379" s="29"/>
      <c r="S379" s="29"/>
      <c r="T379" s="29">
        <f t="shared" si="163"/>
        <v>0</v>
      </c>
      <c r="U379" s="29">
        <f>SUM(H379:S379)/19</f>
        <v>0</v>
      </c>
      <c r="V379" s="36"/>
    </row>
    <row r="380" spans="1:22" ht="13.5" customHeight="1" x14ac:dyDescent="0.25">
      <c r="A380" s="493"/>
      <c r="B380" s="495"/>
      <c r="C380" s="495"/>
      <c r="D380" s="496"/>
      <c r="E380" s="498"/>
      <c r="F380" s="321"/>
      <c r="G380" s="23" t="s">
        <v>22</v>
      </c>
      <c r="H380" s="31">
        <f t="shared" ref="H380:S380" si="164">+(H379*2+H378)/3</f>
        <v>0</v>
      </c>
      <c r="I380" s="31">
        <f t="shared" si="164"/>
        <v>0</v>
      </c>
      <c r="J380" s="31">
        <f t="shared" si="164"/>
        <v>0</v>
      </c>
      <c r="K380" s="31">
        <f t="shared" si="164"/>
        <v>0</v>
      </c>
      <c r="L380" s="31">
        <f t="shared" si="164"/>
        <v>0</v>
      </c>
      <c r="M380" s="31">
        <f t="shared" si="164"/>
        <v>0</v>
      </c>
      <c r="N380" s="31">
        <f t="shared" si="164"/>
        <v>0</v>
      </c>
      <c r="O380" s="31">
        <f t="shared" si="164"/>
        <v>0</v>
      </c>
      <c r="P380" s="31">
        <f t="shared" si="164"/>
        <v>0</v>
      </c>
      <c r="Q380" s="31">
        <f t="shared" si="164"/>
        <v>0</v>
      </c>
      <c r="R380" s="31">
        <f t="shared" si="164"/>
        <v>0</v>
      </c>
      <c r="S380" s="31">
        <f t="shared" si="164"/>
        <v>0</v>
      </c>
      <c r="T380" s="32">
        <f t="shared" si="163"/>
        <v>0</v>
      </c>
      <c r="U380" s="32">
        <f>SUM(U379*2+U378)/3</f>
        <v>0</v>
      </c>
      <c r="V380" s="36"/>
    </row>
    <row r="381" spans="1:22" ht="13.5" customHeight="1" x14ac:dyDescent="0.25">
      <c r="A381" s="493"/>
      <c r="B381" s="495"/>
      <c r="C381" s="495"/>
      <c r="D381" s="496"/>
      <c r="E381" s="498"/>
      <c r="F381" s="322" t="s">
        <v>20</v>
      </c>
      <c r="G381" s="9" t="s">
        <v>1</v>
      </c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>
        <f t="shared" si="163"/>
        <v>0</v>
      </c>
      <c r="U381" s="29">
        <f>SUM(H381:S381)/8</f>
        <v>0</v>
      </c>
      <c r="V381" s="36"/>
    </row>
    <row r="382" spans="1:22" ht="13.5" customHeight="1" x14ac:dyDescent="0.25">
      <c r="A382" s="493"/>
      <c r="B382" s="495"/>
      <c r="C382" s="495"/>
      <c r="D382" s="496"/>
      <c r="E382" s="498"/>
      <c r="F382" s="322"/>
      <c r="G382" s="9" t="s">
        <v>2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>
        <f t="shared" si="163"/>
        <v>0</v>
      </c>
      <c r="U382" s="29">
        <f>SUM(H382:S382)/19</f>
        <v>0</v>
      </c>
      <c r="V382" s="36"/>
    </row>
    <row r="383" spans="1:22" ht="13.5" customHeight="1" x14ac:dyDescent="0.25">
      <c r="A383" s="493"/>
      <c r="B383" s="495"/>
      <c r="C383" s="495"/>
      <c r="D383" s="496"/>
      <c r="E383" s="498"/>
      <c r="F383" s="322"/>
      <c r="G383" s="23" t="s">
        <v>23</v>
      </c>
      <c r="H383" s="31">
        <f t="shared" ref="H383:S383" si="165">+(H382*2+H381)/3</f>
        <v>0</v>
      </c>
      <c r="I383" s="31">
        <f t="shared" si="165"/>
        <v>0</v>
      </c>
      <c r="J383" s="31">
        <f t="shared" si="165"/>
        <v>0</v>
      </c>
      <c r="K383" s="31">
        <f t="shared" si="165"/>
        <v>0</v>
      </c>
      <c r="L383" s="31">
        <f t="shared" si="165"/>
        <v>0</v>
      </c>
      <c r="M383" s="31">
        <f t="shared" si="165"/>
        <v>0</v>
      </c>
      <c r="N383" s="31">
        <f t="shared" si="165"/>
        <v>0</v>
      </c>
      <c r="O383" s="31">
        <f t="shared" si="165"/>
        <v>0</v>
      </c>
      <c r="P383" s="31">
        <f t="shared" si="165"/>
        <v>0</v>
      </c>
      <c r="Q383" s="31">
        <f t="shared" si="165"/>
        <v>0</v>
      </c>
      <c r="R383" s="31">
        <f t="shared" si="165"/>
        <v>0</v>
      </c>
      <c r="S383" s="31">
        <f t="shared" si="165"/>
        <v>0</v>
      </c>
      <c r="T383" s="32">
        <f t="shared" si="163"/>
        <v>0</v>
      </c>
      <c r="U383" s="32">
        <f>SUM(U382*2+U381)/3</f>
        <v>0</v>
      </c>
      <c r="V383" s="36"/>
    </row>
    <row r="384" spans="1:22" ht="13.5" customHeight="1" thickBot="1" x14ac:dyDescent="0.3">
      <c r="A384" s="493"/>
      <c r="B384" s="495"/>
      <c r="C384" s="495"/>
      <c r="D384" s="496"/>
      <c r="E384" s="498"/>
      <c r="F384" s="505" t="s">
        <v>21</v>
      </c>
      <c r="G384" s="505"/>
      <c r="H384" s="33">
        <f>SUM(H380,H383)/2</f>
        <v>0</v>
      </c>
      <c r="I384" s="33">
        <f t="shared" ref="I384:S384" si="166">SUM(I380,I383)/2</f>
        <v>0</v>
      </c>
      <c r="J384" s="33">
        <f t="shared" si="166"/>
        <v>0</v>
      </c>
      <c r="K384" s="33">
        <f t="shared" si="166"/>
        <v>0</v>
      </c>
      <c r="L384" s="33">
        <f t="shared" si="166"/>
        <v>0</v>
      </c>
      <c r="M384" s="33">
        <f t="shared" si="166"/>
        <v>0</v>
      </c>
      <c r="N384" s="33">
        <f t="shared" si="166"/>
        <v>0</v>
      </c>
      <c r="O384" s="33">
        <f t="shared" si="166"/>
        <v>0</v>
      </c>
      <c r="P384" s="33">
        <f t="shared" si="166"/>
        <v>0</v>
      </c>
      <c r="Q384" s="33">
        <f t="shared" si="166"/>
        <v>0</v>
      </c>
      <c r="R384" s="33">
        <f t="shared" si="166"/>
        <v>0</v>
      </c>
      <c r="S384" s="33">
        <f t="shared" si="166"/>
        <v>0</v>
      </c>
      <c r="T384" s="35"/>
      <c r="U384" s="25">
        <f>SUM(U380,U383)/2</f>
        <v>0</v>
      </c>
      <c r="V384" s="77"/>
    </row>
    <row r="385" spans="1:22" ht="13.5" customHeight="1" x14ac:dyDescent="0.25">
      <c r="A385" s="492">
        <v>55</v>
      </c>
      <c r="B385" s="494" t="s">
        <v>62</v>
      </c>
      <c r="C385" s="494" t="s">
        <v>63</v>
      </c>
      <c r="D385" s="496" t="s">
        <v>146</v>
      </c>
      <c r="E385" s="498"/>
      <c r="F385" s="319" t="s">
        <v>16</v>
      </c>
      <c r="G385" s="12" t="s">
        <v>1</v>
      </c>
      <c r="H385" s="26"/>
      <c r="I385" s="20"/>
      <c r="J385" s="20"/>
      <c r="K385" s="20"/>
      <c r="L385" s="20"/>
      <c r="M385" s="20"/>
      <c r="N385" s="27"/>
      <c r="O385" s="20"/>
      <c r="P385" s="20"/>
      <c r="Q385" s="20"/>
      <c r="R385" s="20"/>
      <c r="S385" s="20"/>
      <c r="T385" s="20">
        <f t="shared" ref="T385:T390" si="167">SUM(H385:S385)</f>
        <v>0</v>
      </c>
      <c r="U385" s="20">
        <f>SUM(H385:S385)/8</f>
        <v>0</v>
      </c>
      <c r="V385" s="16"/>
    </row>
    <row r="386" spans="1:22" ht="13.5" customHeight="1" x14ac:dyDescent="0.25">
      <c r="A386" s="493"/>
      <c r="B386" s="495"/>
      <c r="C386" s="495"/>
      <c r="D386" s="496"/>
      <c r="E386" s="498"/>
      <c r="F386" s="320"/>
      <c r="G386" s="9" t="s">
        <v>2</v>
      </c>
      <c r="H386" s="28"/>
      <c r="I386" s="29"/>
      <c r="J386" s="29"/>
      <c r="K386" s="29"/>
      <c r="L386" s="29"/>
      <c r="M386" s="29"/>
      <c r="N386" s="30"/>
      <c r="O386" s="29"/>
      <c r="P386" s="29"/>
      <c r="Q386" s="29"/>
      <c r="R386" s="29"/>
      <c r="S386" s="29"/>
      <c r="T386" s="29">
        <f t="shared" si="167"/>
        <v>0</v>
      </c>
      <c r="U386" s="29">
        <f>SUM(H386:S386)/19</f>
        <v>0</v>
      </c>
      <c r="V386" s="36"/>
    </row>
    <row r="387" spans="1:22" ht="13.5" customHeight="1" x14ac:dyDescent="0.25">
      <c r="A387" s="493"/>
      <c r="B387" s="495"/>
      <c r="C387" s="495"/>
      <c r="D387" s="496"/>
      <c r="E387" s="498"/>
      <c r="F387" s="321"/>
      <c r="G387" s="23" t="s">
        <v>22</v>
      </c>
      <c r="H387" s="31">
        <f t="shared" ref="H387:S387" si="168">+(H386*2+H385)/3</f>
        <v>0</v>
      </c>
      <c r="I387" s="31">
        <f t="shared" si="168"/>
        <v>0</v>
      </c>
      <c r="J387" s="31">
        <f t="shared" si="168"/>
        <v>0</v>
      </c>
      <c r="K387" s="31">
        <f t="shared" si="168"/>
        <v>0</v>
      </c>
      <c r="L387" s="31">
        <f t="shared" si="168"/>
        <v>0</v>
      </c>
      <c r="M387" s="31">
        <f t="shared" si="168"/>
        <v>0</v>
      </c>
      <c r="N387" s="31">
        <f t="shared" si="168"/>
        <v>0</v>
      </c>
      <c r="O387" s="31">
        <f t="shared" si="168"/>
        <v>0</v>
      </c>
      <c r="P387" s="31">
        <f t="shared" si="168"/>
        <v>0</v>
      </c>
      <c r="Q387" s="31">
        <f t="shared" si="168"/>
        <v>0</v>
      </c>
      <c r="R387" s="31">
        <f t="shared" si="168"/>
        <v>0</v>
      </c>
      <c r="S387" s="31">
        <f t="shared" si="168"/>
        <v>0</v>
      </c>
      <c r="T387" s="32">
        <f t="shared" si="167"/>
        <v>0</v>
      </c>
      <c r="U387" s="32">
        <f>SUM(U386*2+U385)/3</f>
        <v>0</v>
      </c>
      <c r="V387" s="36"/>
    </row>
    <row r="388" spans="1:22" ht="12" customHeight="1" x14ac:dyDescent="0.25">
      <c r="A388" s="493"/>
      <c r="B388" s="495"/>
      <c r="C388" s="495"/>
      <c r="D388" s="496"/>
      <c r="E388" s="498"/>
      <c r="F388" s="322" t="s">
        <v>20</v>
      </c>
      <c r="G388" s="9" t="s">
        <v>1</v>
      </c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>
        <f t="shared" si="167"/>
        <v>0</v>
      </c>
      <c r="U388" s="29">
        <f>SUM(H388:S388)/8</f>
        <v>0</v>
      </c>
      <c r="V388" s="36"/>
    </row>
    <row r="389" spans="1:22" x14ac:dyDescent="0.25">
      <c r="A389" s="493"/>
      <c r="B389" s="495"/>
      <c r="C389" s="495"/>
      <c r="D389" s="496"/>
      <c r="E389" s="498"/>
      <c r="F389" s="322"/>
      <c r="G389" s="9" t="s">
        <v>2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>
        <f t="shared" si="167"/>
        <v>0</v>
      </c>
      <c r="U389" s="29">
        <f>SUM(H389:S389)/19</f>
        <v>0</v>
      </c>
      <c r="V389" s="36"/>
    </row>
    <row r="390" spans="1:22" x14ac:dyDescent="0.25">
      <c r="A390" s="493"/>
      <c r="B390" s="495"/>
      <c r="C390" s="495"/>
      <c r="D390" s="496"/>
      <c r="E390" s="498"/>
      <c r="F390" s="322"/>
      <c r="G390" s="23" t="s">
        <v>23</v>
      </c>
      <c r="H390" s="31">
        <f t="shared" ref="H390:S390" si="169">+(H389*2+H388)/3</f>
        <v>0</v>
      </c>
      <c r="I390" s="31">
        <f t="shared" si="169"/>
        <v>0</v>
      </c>
      <c r="J390" s="31">
        <f t="shared" si="169"/>
        <v>0</v>
      </c>
      <c r="K390" s="31">
        <f t="shared" si="169"/>
        <v>0</v>
      </c>
      <c r="L390" s="31">
        <f t="shared" si="169"/>
        <v>0</v>
      </c>
      <c r="M390" s="31">
        <f t="shared" si="169"/>
        <v>0</v>
      </c>
      <c r="N390" s="31">
        <f t="shared" si="169"/>
        <v>0</v>
      </c>
      <c r="O390" s="31">
        <f t="shared" si="169"/>
        <v>0</v>
      </c>
      <c r="P390" s="31">
        <f t="shared" si="169"/>
        <v>0</v>
      </c>
      <c r="Q390" s="31">
        <f t="shared" si="169"/>
        <v>0</v>
      </c>
      <c r="R390" s="31">
        <f t="shared" si="169"/>
        <v>0</v>
      </c>
      <c r="S390" s="31">
        <f t="shared" si="169"/>
        <v>0</v>
      </c>
      <c r="T390" s="32">
        <f t="shared" si="167"/>
        <v>0</v>
      </c>
      <c r="U390" s="32">
        <f>SUM(U389*2+U388)/3</f>
        <v>0</v>
      </c>
      <c r="V390" s="36"/>
    </row>
    <row r="391" spans="1:22" ht="15.75" thickBot="1" x14ac:dyDescent="0.3">
      <c r="A391" s="493"/>
      <c r="B391" s="495"/>
      <c r="C391" s="495"/>
      <c r="D391" s="496"/>
      <c r="E391" s="498"/>
      <c r="F391" s="505" t="s">
        <v>21</v>
      </c>
      <c r="G391" s="505"/>
      <c r="H391" s="33">
        <f>SUM(H387,H390)/2</f>
        <v>0</v>
      </c>
      <c r="I391" s="33">
        <f t="shared" ref="I391:S391" si="170">SUM(I387,I390)/2</f>
        <v>0</v>
      </c>
      <c r="J391" s="33">
        <f t="shared" si="170"/>
        <v>0</v>
      </c>
      <c r="K391" s="33">
        <f t="shared" si="170"/>
        <v>0</v>
      </c>
      <c r="L391" s="33">
        <f t="shared" si="170"/>
        <v>0</v>
      </c>
      <c r="M391" s="33">
        <f t="shared" si="170"/>
        <v>0</v>
      </c>
      <c r="N391" s="33">
        <f t="shared" si="170"/>
        <v>0</v>
      </c>
      <c r="O391" s="33">
        <f t="shared" si="170"/>
        <v>0</v>
      </c>
      <c r="P391" s="33">
        <f t="shared" si="170"/>
        <v>0</v>
      </c>
      <c r="Q391" s="33">
        <f t="shared" si="170"/>
        <v>0</v>
      </c>
      <c r="R391" s="33">
        <f t="shared" si="170"/>
        <v>0</v>
      </c>
      <c r="S391" s="33">
        <f t="shared" si="170"/>
        <v>0</v>
      </c>
      <c r="T391" s="35"/>
      <c r="U391" s="25">
        <f>SUM(U387,U390)/2</f>
        <v>0</v>
      </c>
      <c r="V391" s="77"/>
    </row>
    <row r="392" spans="1:22" ht="15" customHeight="1" x14ac:dyDescent="0.25">
      <c r="A392" s="492">
        <v>56</v>
      </c>
      <c r="B392" s="494" t="s">
        <v>62</v>
      </c>
      <c r="C392" s="494" t="s">
        <v>63</v>
      </c>
      <c r="D392" s="496" t="s">
        <v>147</v>
      </c>
      <c r="E392" s="498"/>
      <c r="F392" s="319" t="s">
        <v>16</v>
      </c>
      <c r="G392" s="12" t="s">
        <v>1</v>
      </c>
      <c r="H392" s="26"/>
      <c r="I392" s="20"/>
      <c r="J392" s="20"/>
      <c r="K392" s="20"/>
      <c r="L392" s="20"/>
      <c r="M392" s="20"/>
      <c r="N392" s="27"/>
      <c r="O392" s="20"/>
      <c r="P392" s="20"/>
      <c r="Q392" s="20"/>
      <c r="R392" s="20"/>
      <c r="S392" s="20"/>
      <c r="T392" s="20">
        <f t="shared" ref="T392:T397" si="171">SUM(H392:S392)</f>
        <v>0</v>
      </c>
      <c r="U392" s="20">
        <f>SUM(H392:S392)/8</f>
        <v>0</v>
      </c>
      <c r="V392" s="16"/>
    </row>
    <row r="393" spans="1:22" x14ac:dyDescent="0.25">
      <c r="A393" s="493"/>
      <c r="B393" s="495"/>
      <c r="C393" s="495"/>
      <c r="D393" s="496"/>
      <c r="E393" s="498"/>
      <c r="F393" s="320"/>
      <c r="G393" s="9" t="s">
        <v>2</v>
      </c>
      <c r="H393" s="28"/>
      <c r="I393" s="29"/>
      <c r="J393" s="29"/>
      <c r="K393" s="29"/>
      <c r="L393" s="29"/>
      <c r="M393" s="29"/>
      <c r="N393" s="30"/>
      <c r="O393" s="29"/>
      <c r="P393" s="29"/>
      <c r="Q393" s="29"/>
      <c r="R393" s="29"/>
      <c r="S393" s="29"/>
      <c r="T393" s="29">
        <f t="shared" si="171"/>
        <v>0</v>
      </c>
      <c r="U393" s="29">
        <f>SUM(H393:S393)/19</f>
        <v>0</v>
      </c>
      <c r="V393" s="36"/>
    </row>
    <row r="394" spans="1:22" x14ac:dyDescent="0.25">
      <c r="A394" s="493"/>
      <c r="B394" s="495"/>
      <c r="C394" s="495"/>
      <c r="D394" s="496"/>
      <c r="E394" s="498"/>
      <c r="F394" s="321"/>
      <c r="G394" s="23" t="s">
        <v>22</v>
      </c>
      <c r="H394" s="31">
        <f t="shared" ref="H394:S394" si="172">+(H393*2+H392)/3</f>
        <v>0</v>
      </c>
      <c r="I394" s="31">
        <f t="shared" si="172"/>
        <v>0</v>
      </c>
      <c r="J394" s="31">
        <f t="shared" si="172"/>
        <v>0</v>
      </c>
      <c r="K394" s="31">
        <f t="shared" si="172"/>
        <v>0</v>
      </c>
      <c r="L394" s="31">
        <f t="shared" si="172"/>
        <v>0</v>
      </c>
      <c r="M394" s="31">
        <f t="shared" si="172"/>
        <v>0</v>
      </c>
      <c r="N394" s="31">
        <f t="shared" si="172"/>
        <v>0</v>
      </c>
      <c r="O394" s="31">
        <f t="shared" si="172"/>
        <v>0</v>
      </c>
      <c r="P394" s="31">
        <f t="shared" si="172"/>
        <v>0</v>
      </c>
      <c r="Q394" s="31">
        <f t="shared" si="172"/>
        <v>0</v>
      </c>
      <c r="R394" s="31">
        <f t="shared" si="172"/>
        <v>0</v>
      </c>
      <c r="S394" s="31">
        <f t="shared" si="172"/>
        <v>0</v>
      </c>
      <c r="T394" s="32">
        <f t="shared" si="171"/>
        <v>0</v>
      </c>
      <c r="U394" s="32">
        <f>SUM(U393*2+U392)/3</f>
        <v>0</v>
      </c>
      <c r="V394" s="36"/>
    </row>
    <row r="395" spans="1:22" x14ac:dyDescent="0.25">
      <c r="A395" s="493"/>
      <c r="B395" s="495"/>
      <c r="C395" s="495"/>
      <c r="D395" s="496"/>
      <c r="E395" s="498"/>
      <c r="F395" s="322" t="s">
        <v>20</v>
      </c>
      <c r="G395" s="9" t="s">
        <v>1</v>
      </c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>
        <f t="shared" si="171"/>
        <v>0</v>
      </c>
      <c r="U395" s="29">
        <f>SUM(H395:S395)/8</f>
        <v>0</v>
      </c>
      <c r="V395" s="36"/>
    </row>
    <row r="396" spans="1:22" x14ac:dyDescent="0.25">
      <c r="A396" s="493"/>
      <c r="B396" s="495"/>
      <c r="C396" s="495"/>
      <c r="D396" s="496"/>
      <c r="E396" s="498"/>
      <c r="F396" s="322"/>
      <c r="G396" s="9" t="s">
        <v>2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>
        <f t="shared" si="171"/>
        <v>0</v>
      </c>
      <c r="U396" s="29">
        <f>SUM(H396:S396)/19</f>
        <v>0</v>
      </c>
      <c r="V396" s="36"/>
    </row>
    <row r="397" spans="1:22" x14ac:dyDescent="0.25">
      <c r="A397" s="493"/>
      <c r="B397" s="495"/>
      <c r="C397" s="495"/>
      <c r="D397" s="496"/>
      <c r="E397" s="498"/>
      <c r="F397" s="322"/>
      <c r="G397" s="23" t="s">
        <v>23</v>
      </c>
      <c r="H397" s="31">
        <f t="shared" ref="H397:S397" si="173">+(H396*2+H395)/3</f>
        <v>0</v>
      </c>
      <c r="I397" s="31">
        <f t="shared" si="173"/>
        <v>0</v>
      </c>
      <c r="J397" s="31">
        <f t="shared" si="173"/>
        <v>0</v>
      </c>
      <c r="K397" s="31">
        <f t="shared" si="173"/>
        <v>0</v>
      </c>
      <c r="L397" s="31">
        <f t="shared" si="173"/>
        <v>0</v>
      </c>
      <c r="M397" s="31">
        <f t="shared" si="173"/>
        <v>0</v>
      </c>
      <c r="N397" s="31">
        <f t="shared" si="173"/>
        <v>0</v>
      </c>
      <c r="O397" s="31">
        <f t="shared" si="173"/>
        <v>0</v>
      </c>
      <c r="P397" s="31">
        <f t="shared" si="173"/>
        <v>0</v>
      </c>
      <c r="Q397" s="31">
        <f t="shared" si="173"/>
        <v>0</v>
      </c>
      <c r="R397" s="31">
        <f t="shared" si="173"/>
        <v>0</v>
      </c>
      <c r="S397" s="31">
        <f t="shared" si="173"/>
        <v>0</v>
      </c>
      <c r="T397" s="32">
        <f t="shared" si="171"/>
        <v>0</v>
      </c>
      <c r="U397" s="32">
        <f>SUM(U396*2+U395)/3</f>
        <v>0</v>
      </c>
      <c r="V397" s="36"/>
    </row>
    <row r="398" spans="1:22" ht="15.75" thickBot="1" x14ac:dyDescent="0.3">
      <c r="A398" s="493"/>
      <c r="B398" s="495"/>
      <c r="C398" s="495"/>
      <c r="D398" s="496"/>
      <c r="E398" s="498"/>
      <c r="F398" s="505" t="s">
        <v>21</v>
      </c>
      <c r="G398" s="505"/>
      <c r="H398" s="33">
        <f>SUM(H394,H397)/2</f>
        <v>0</v>
      </c>
      <c r="I398" s="33">
        <f t="shared" ref="I398:S398" si="174">SUM(I394,I397)/2</f>
        <v>0</v>
      </c>
      <c r="J398" s="33">
        <f t="shared" si="174"/>
        <v>0</v>
      </c>
      <c r="K398" s="33">
        <f t="shared" si="174"/>
        <v>0</v>
      </c>
      <c r="L398" s="33">
        <f t="shared" si="174"/>
        <v>0</v>
      </c>
      <c r="M398" s="33">
        <f t="shared" si="174"/>
        <v>0</v>
      </c>
      <c r="N398" s="33">
        <f t="shared" si="174"/>
        <v>0</v>
      </c>
      <c r="O398" s="33">
        <f t="shared" si="174"/>
        <v>0</v>
      </c>
      <c r="P398" s="33">
        <f t="shared" si="174"/>
        <v>0</v>
      </c>
      <c r="Q398" s="33">
        <f t="shared" si="174"/>
        <v>0</v>
      </c>
      <c r="R398" s="33">
        <f t="shared" si="174"/>
        <v>0</v>
      </c>
      <c r="S398" s="33">
        <f t="shared" si="174"/>
        <v>0</v>
      </c>
      <c r="T398" s="35"/>
      <c r="U398" s="25">
        <f>SUM(U394,U397)/2</f>
        <v>0</v>
      </c>
      <c r="V398" s="11"/>
    </row>
    <row r="399" spans="1:22" ht="15" customHeight="1" x14ac:dyDescent="0.25">
      <c r="A399" s="492">
        <v>57</v>
      </c>
      <c r="B399" s="494" t="s">
        <v>62</v>
      </c>
      <c r="C399" s="494" t="s">
        <v>63</v>
      </c>
      <c r="D399" s="496" t="s">
        <v>148</v>
      </c>
      <c r="E399" s="498"/>
      <c r="F399" s="319" t="s">
        <v>16</v>
      </c>
      <c r="G399" s="12" t="s">
        <v>1</v>
      </c>
      <c r="H399" s="26"/>
      <c r="I399" s="20"/>
      <c r="J399" s="20"/>
      <c r="K399" s="20"/>
      <c r="L399" s="20"/>
      <c r="M399" s="20"/>
      <c r="N399" s="27"/>
      <c r="O399" s="20"/>
      <c r="P399" s="20"/>
      <c r="Q399" s="20"/>
      <c r="R399" s="20"/>
      <c r="S399" s="20"/>
      <c r="T399" s="20">
        <f t="shared" ref="T399:T404" si="175">SUM(H399:S399)</f>
        <v>0</v>
      </c>
      <c r="U399" s="20">
        <f>SUM(H399:S399)/8</f>
        <v>0</v>
      </c>
      <c r="V399" s="16"/>
    </row>
    <row r="400" spans="1:22" x14ac:dyDescent="0.25">
      <c r="A400" s="493"/>
      <c r="B400" s="495"/>
      <c r="C400" s="495"/>
      <c r="D400" s="496"/>
      <c r="E400" s="498"/>
      <c r="F400" s="320"/>
      <c r="G400" s="9" t="s">
        <v>2</v>
      </c>
      <c r="H400" s="28"/>
      <c r="I400" s="29"/>
      <c r="J400" s="29"/>
      <c r="K400" s="29"/>
      <c r="L400" s="29"/>
      <c r="M400" s="29"/>
      <c r="N400" s="30"/>
      <c r="O400" s="29"/>
      <c r="P400" s="29"/>
      <c r="Q400" s="29"/>
      <c r="R400" s="29"/>
      <c r="S400" s="29"/>
      <c r="T400" s="29">
        <f t="shared" si="175"/>
        <v>0</v>
      </c>
      <c r="U400" s="29">
        <f>SUM(H400:S400)/19</f>
        <v>0</v>
      </c>
      <c r="V400" s="36"/>
    </row>
    <row r="401" spans="1:22" x14ac:dyDescent="0.25">
      <c r="A401" s="493"/>
      <c r="B401" s="495"/>
      <c r="C401" s="495"/>
      <c r="D401" s="496"/>
      <c r="E401" s="498"/>
      <c r="F401" s="321"/>
      <c r="G401" s="23" t="s">
        <v>22</v>
      </c>
      <c r="H401" s="31">
        <f t="shared" ref="H401:S401" si="176">+(H400*2+H399)/3</f>
        <v>0</v>
      </c>
      <c r="I401" s="31">
        <f t="shared" si="176"/>
        <v>0</v>
      </c>
      <c r="J401" s="31">
        <f t="shared" si="176"/>
        <v>0</v>
      </c>
      <c r="K401" s="31">
        <f t="shared" si="176"/>
        <v>0</v>
      </c>
      <c r="L401" s="31">
        <f t="shared" si="176"/>
        <v>0</v>
      </c>
      <c r="M401" s="31">
        <f t="shared" si="176"/>
        <v>0</v>
      </c>
      <c r="N401" s="31">
        <f t="shared" si="176"/>
        <v>0</v>
      </c>
      <c r="O401" s="31">
        <f t="shared" si="176"/>
        <v>0</v>
      </c>
      <c r="P401" s="31">
        <f t="shared" si="176"/>
        <v>0</v>
      </c>
      <c r="Q401" s="31">
        <f t="shared" si="176"/>
        <v>0</v>
      </c>
      <c r="R401" s="31">
        <f t="shared" si="176"/>
        <v>0</v>
      </c>
      <c r="S401" s="31">
        <f t="shared" si="176"/>
        <v>0</v>
      </c>
      <c r="T401" s="32">
        <f t="shared" si="175"/>
        <v>0</v>
      </c>
      <c r="U401" s="32">
        <f>SUM(U400*2+U399)/3</f>
        <v>0</v>
      </c>
      <c r="V401" s="36"/>
    </row>
    <row r="402" spans="1:22" x14ac:dyDescent="0.25">
      <c r="A402" s="493"/>
      <c r="B402" s="495"/>
      <c r="C402" s="495"/>
      <c r="D402" s="496"/>
      <c r="E402" s="498"/>
      <c r="F402" s="322" t="s">
        <v>20</v>
      </c>
      <c r="G402" s="9" t="s">
        <v>1</v>
      </c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>
        <f t="shared" si="175"/>
        <v>0</v>
      </c>
      <c r="U402" s="29">
        <f>SUM(H402:S402)/8</f>
        <v>0</v>
      </c>
      <c r="V402" s="36"/>
    </row>
    <row r="403" spans="1:22" x14ac:dyDescent="0.25">
      <c r="A403" s="493"/>
      <c r="B403" s="495"/>
      <c r="C403" s="495"/>
      <c r="D403" s="496"/>
      <c r="E403" s="498"/>
      <c r="F403" s="322"/>
      <c r="G403" s="9" t="s">
        <v>2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>
        <f t="shared" si="175"/>
        <v>0</v>
      </c>
      <c r="U403" s="29">
        <f>SUM(H403:S403)/19</f>
        <v>0</v>
      </c>
      <c r="V403" s="36"/>
    </row>
    <row r="404" spans="1:22" x14ac:dyDescent="0.25">
      <c r="A404" s="493"/>
      <c r="B404" s="495"/>
      <c r="C404" s="495"/>
      <c r="D404" s="496"/>
      <c r="E404" s="498"/>
      <c r="F404" s="322"/>
      <c r="G404" s="23" t="s">
        <v>23</v>
      </c>
      <c r="H404" s="31">
        <f t="shared" ref="H404:S404" si="177">+(H403*2+H402)/3</f>
        <v>0</v>
      </c>
      <c r="I404" s="31">
        <f t="shared" si="177"/>
        <v>0</v>
      </c>
      <c r="J404" s="31">
        <f t="shared" si="177"/>
        <v>0</v>
      </c>
      <c r="K404" s="31">
        <f t="shared" si="177"/>
        <v>0</v>
      </c>
      <c r="L404" s="31">
        <f t="shared" si="177"/>
        <v>0</v>
      </c>
      <c r="M404" s="31">
        <f t="shared" si="177"/>
        <v>0</v>
      </c>
      <c r="N404" s="31">
        <f t="shared" si="177"/>
        <v>0</v>
      </c>
      <c r="O404" s="31">
        <f t="shared" si="177"/>
        <v>0</v>
      </c>
      <c r="P404" s="31">
        <f t="shared" si="177"/>
        <v>0</v>
      </c>
      <c r="Q404" s="31">
        <f t="shared" si="177"/>
        <v>0</v>
      </c>
      <c r="R404" s="31">
        <f t="shared" si="177"/>
        <v>0</v>
      </c>
      <c r="S404" s="31">
        <f t="shared" si="177"/>
        <v>0</v>
      </c>
      <c r="T404" s="32">
        <f t="shared" si="175"/>
        <v>0</v>
      </c>
      <c r="U404" s="32">
        <f>SUM(U403*2+U402)/3</f>
        <v>0</v>
      </c>
      <c r="V404" s="36"/>
    </row>
    <row r="405" spans="1:22" ht="15.75" thickBot="1" x14ac:dyDescent="0.3">
      <c r="A405" s="493"/>
      <c r="B405" s="495"/>
      <c r="C405" s="495"/>
      <c r="D405" s="496"/>
      <c r="E405" s="498"/>
      <c r="F405" s="476" t="s">
        <v>21</v>
      </c>
      <c r="G405" s="476"/>
      <c r="H405" s="33">
        <f>SUM(H401,H404)/2</f>
        <v>0</v>
      </c>
      <c r="I405" s="33">
        <f t="shared" ref="I405:S405" si="178">SUM(I401,I404)/2</f>
        <v>0</v>
      </c>
      <c r="J405" s="33">
        <f t="shared" si="178"/>
        <v>0</v>
      </c>
      <c r="K405" s="33">
        <f t="shared" si="178"/>
        <v>0</v>
      </c>
      <c r="L405" s="33">
        <f t="shared" si="178"/>
        <v>0</v>
      </c>
      <c r="M405" s="33">
        <f t="shared" si="178"/>
        <v>0</v>
      </c>
      <c r="N405" s="33">
        <f t="shared" si="178"/>
        <v>0</v>
      </c>
      <c r="O405" s="33">
        <f t="shared" si="178"/>
        <v>0</v>
      </c>
      <c r="P405" s="33">
        <f t="shared" si="178"/>
        <v>0</v>
      </c>
      <c r="Q405" s="33">
        <f t="shared" si="178"/>
        <v>0</v>
      </c>
      <c r="R405" s="33">
        <f t="shared" si="178"/>
        <v>0</v>
      </c>
      <c r="S405" s="33">
        <f t="shared" si="178"/>
        <v>0</v>
      </c>
      <c r="T405" s="35"/>
      <c r="U405" s="25">
        <f>SUM(U401,U404)/2</f>
        <v>0</v>
      </c>
      <c r="V405" s="11"/>
    </row>
    <row r="406" spans="1:22" ht="15" customHeight="1" x14ac:dyDescent="0.25">
      <c r="A406" s="492">
        <v>58</v>
      </c>
      <c r="B406" s="494" t="s">
        <v>62</v>
      </c>
      <c r="C406" s="494" t="s">
        <v>63</v>
      </c>
      <c r="D406" s="496" t="s">
        <v>149</v>
      </c>
      <c r="E406" s="498"/>
      <c r="F406" s="319" t="s">
        <v>16</v>
      </c>
      <c r="G406" s="12" t="s">
        <v>1</v>
      </c>
      <c r="H406" s="26"/>
      <c r="I406" s="20"/>
      <c r="J406" s="20"/>
      <c r="K406" s="20"/>
      <c r="L406" s="20"/>
      <c r="M406" s="20"/>
      <c r="N406" s="27"/>
      <c r="O406" s="20"/>
      <c r="P406" s="20"/>
      <c r="Q406" s="20"/>
      <c r="R406" s="20"/>
      <c r="S406" s="20"/>
      <c r="T406" s="20">
        <f t="shared" ref="T406:T411" si="179">SUM(H406:S406)</f>
        <v>0</v>
      </c>
      <c r="U406" s="20">
        <f>SUM(H406:S406)/8</f>
        <v>0</v>
      </c>
      <c r="V406" s="16"/>
    </row>
    <row r="407" spans="1:22" x14ac:dyDescent="0.25">
      <c r="A407" s="493"/>
      <c r="B407" s="495"/>
      <c r="C407" s="495"/>
      <c r="D407" s="496"/>
      <c r="E407" s="498"/>
      <c r="F407" s="320"/>
      <c r="G407" s="9" t="s">
        <v>2</v>
      </c>
      <c r="H407" s="28"/>
      <c r="I407" s="29"/>
      <c r="J407" s="29"/>
      <c r="K407" s="29"/>
      <c r="L407" s="29"/>
      <c r="M407" s="29"/>
      <c r="N407" s="30"/>
      <c r="O407" s="29"/>
      <c r="P407" s="29"/>
      <c r="Q407" s="29"/>
      <c r="R407" s="29"/>
      <c r="S407" s="29"/>
      <c r="T407" s="29">
        <f t="shared" si="179"/>
        <v>0</v>
      </c>
      <c r="U407" s="29">
        <f>SUM(H407:S407)/19</f>
        <v>0</v>
      </c>
      <c r="V407" s="36"/>
    </row>
    <row r="408" spans="1:22" x14ac:dyDescent="0.25">
      <c r="A408" s="493"/>
      <c r="B408" s="495"/>
      <c r="C408" s="495"/>
      <c r="D408" s="496"/>
      <c r="E408" s="498"/>
      <c r="F408" s="321"/>
      <c r="G408" s="23" t="s">
        <v>22</v>
      </c>
      <c r="H408" s="31">
        <f t="shared" ref="H408:S408" si="180">+(H407*2+H406)/3</f>
        <v>0</v>
      </c>
      <c r="I408" s="31">
        <f t="shared" si="180"/>
        <v>0</v>
      </c>
      <c r="J408" s="31">
        <f t="shared" si="180"/>
        <v>0</v>
      </c>
      <c r="K408" s="31">
        <f t="shared" si="180"/>
        <v>0</v>
      </c>
      <c r="L408" s="31">
        <f t="shared" si="180"/>
        <v>0</v>
      </c>
      <c r="M408" s="31">
        <f t="shared" si="180"/>
        <v>0</v>
      </c>
      <c r="N408" s="31">
        <f t="shared" si="180"/>
        <v>0</v>
      </c>
      <c r="O408" s="31">
        <f t="shared" si="180"/>
        <v>0</v>
      </c>
      <c r="P408" s="31">
        <f t="shared" si="180"/>
        <v>0</v>
      </c>
      <c r="Q408" s="31">
        <f t="shared" si="180"/>
        <v>0</v>
      </c>
      <c r="R408" s="31">
        <f t="shared" si="180"/>
        <v>0</v>
      </c>
      <c r="S408" s="31">
        <f t="shared" si="180"/>
        <v>0</v>
      </c>
      <c r="T408" s="32">
        <f t="shared" si="179"/>
        <v>0</v>
      </c>
      <c r="U408" s="32">
        <f>SUM(U407*2+U406)/3</f>
        <v>0</v>
      </c>
      <c r="V408" s="36"/>
    </row>
    <row r="409" spans="1:22" x14ac:dyDescent="0.25">
      <c r="A409" s="493"/>
      <c r="B409" s="495"/>
      <c r="C409" s="495"/>
      <c r="D409" s="496"/>
      <c r="E409" s="498"/>
      <c r="F409" s="322" t="s">
        <v>20</v>
      </c>
      <c r="G409" s="9" t="s">
        <v>1</v>
      </c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>
        <f t="shared" si="179"/>
        <v>0</v>
      </c>
      <c r="U409" s="29">
        <f>SUM(H409:S409)/8</f>
        <v>0</v>
      </c>
      <c r="V409" s="36"/>
    </row>
    <row r="410" spans="1:22" x14ac:dyDescent="0.25">
      <c r="A410" s="493"/>
      <c r="B410" s="495"/>
      <c r="C410" s="495"/>
      <c r="D410" s="496"/>
      <c r="E410" s="498"/>
      <c r="F410" s="322"/>
      <c r="G410" s="9" t="s">
        <v>2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>
        <f t="shared" si="179"/>
        <v>0</v>
      </c>
      <c r="U410" s="29">
        <f>SUM(H410:S410)/19</f>
        <v>0</v>
      </c>
      <c r="V410" s="36"/>
    </row>
    <row r="411" spans="1:22" x14ac:dyDescent="0.25">
      <c r="A411" s="493"/>
      <c r="B411" s="495"/>
      <c r="C411" s="495"/>
      <c r="D411" s="496"/>
      <c r="E411" s="498"/>
      <c r="F411" s="322"/>
      <c r="G411" s="23" t="s">
        <v>23</v>
      </c>
      <c r="H411" s="31">
        <f t="shared" ref="H411:S411" si="181">+(H410*2+H409)/3</f>
        <v>0</v>
      </c>
      <c r="I411" s="31">
        <f t="shared" si="181"/>
        <v>0</v>
      </c>
      <c r="J411" s="31">
        <f t="shared" si="181"/>
        <v>0</v>
      </c>
      <c r="K411" s="31">
        <f t="shared" si="181"/>
        <v>0</v>
      </c>
      <c r="L411" s="31">
        <f t="shared" si="181"/>
        <v>0</v>
      </c>
      <c r="M411" s="31">
        <f t="shared" si="181"/>
        <v>0</v>
      </c>
      <c r="N411" s="31">
        <f t="shared" si="181"/>
        <v>0</v>
      </c>
      <c r="O411" s="31">
        <f t="shared" si="181"/>
        <v>0</v>
      </c>
      <c r="P411" s="31">
        <f t="shared" si="181"/>
        <v>0</v>
      </c>
      <c r="Q411" s="31">
        <f t="shared" si="181"/>
        <v>0</v>
      </c>
      <c r="R411" s="31">
        <f t="shared" si="181"/>
        <v>0</v>
      </c>
      <c r="S411" s="31">
        <f t="shared" si="181"/>
        <v>0</v>
      </c>
      <c r="T411" s="32">
        <f t="shared" si="179"/>
        <v>0</v>
      </c>
      <c r="U411" s="32">
        <f>SUM(U410*2+U409)/3</f>
        <v>0</v>
      </c>
      <c r="V411" s="36"/>
    </row>
    <row r="412" spans="1:22" ht="15.75" thickBot="1" x14ac:dyDescent="0.3">
      <c r="A412" s="493"/>
      <c r="B412" s="495"/>
      <c r="C412" s="495"/>
      <c r="D412" s="496"/>
      <c r="E412" s="498"/>
      <c r="F412" s="476" t="s">
        <v>21</v>
      </c>
      <c r="G412" s="476"/>
      <c r="H412" s="33">
        <f>SUM(H408,H411)/2</f>
        <v>0</v>
      </c>
      <c r="I412" s="33">
        <f t="shared" ref="I412:S412" si="182">SUM(I408,I411)/2</f>
        <v>0</v>
      </c>
      <c r="J412" s="33">
        <f t="shared" si="182"/>
        <v>0</v>
      </c>
      <c r="K412" s="33">
        <f t="shared" si="182"/>
        <v>0</v>
      </c>
      <c r="L412" s="33">
        <f t="shared" si="182"/>
        <v>0</v>
      </c>
      <c r="M412" s="33">
        <f t="shared" si="182"/>
        <v>0</v>
      </c>
      <c r="N412" s="33">
        <f t="shared" si="182"/>
        <v>0</v>
      </c>
      <c r="O412" s="33">
        <f t="shared" si="182"/>
        <v>0</v>
      </c>
      <c r="P412" s="33">
        <f t="shared" si="182"/>
        <v>0</v>
      </c>
      <c r="Q412" s="33">
        <f t="shared" si="182"/>
        <v>0</v>
      </c>
      <c r="R412" s="33">
        <f t="shared" si="182"/>
        <v>0</v>
      </c>
      <c r="S412" s="33">
        <f t="shared" si="182"/>
        <v>0</v>
      </c>
      <c r="T412" s="35"/>
      <c r="U412" s="25">
        <f>SUM(U408,U411)/2</f>
        <v>0</v>
      </c>
      <c r="V412" s="11"/>
    </row>
    <row r="413" spans="1:22" ht="15" customHeight="1" x14ac:dyDescent="0.25">
      <c r="A413" s="492">
        <v>59</v>
      </c>
      <c r="B413" s="494" t="s">
        <v>62</v>
      </c>
      <c r="C413" s="494" t="s">
        <v>63</v>
      </c>
      <c r="D413" s="496" t="s">
        <v>150</v>
      </c>
      <c r="E413" s="498"/>
      <c r="F413" s="319" t="s">
        <v>16</v>
      </c>
      <c r="G413" s="12" t="s">
        <v>1</v>
      </c>
      <c r="H413" s="26"/>
      <c r="I413" s="20"/>
      <c r="J413" s="20"/>
      <c r="K413" s="20"/>
      <c r="L413" s="20"/>
      <c r="M413" s="20"/>
      <c r="N413" s="27"/>
      <c r="O413" s="20"/>
      <c r="P413" s="20"/>
      <c r="Q413" s="20"/>
      <c r="R413" s="20"/>
      <c r="S413" s="20"/>
      <c r="T413" s="20">
        <f t="shared" ref="T413:T418" si="183">SUM(H413:S413)</f>
        <v>0</v>
      </c>
      <c r="U413" s="20">
        <f>SUM(H413:S413)/8</f>
        <v>0</v>
      </c>
      <c r="V413" s="16"/>
    </row>
    <row r="414" spans="1:22" x14ac:dyDescent="0.25">
      <c r="A414" s="493"/>
      <c r="B414" s="495"/>
      <c r="C414" s="495"/>
      <c r="D414" s="496"/>
      <c r="E414" s="498"/>
      <c r="F414" s="320"/>
      <c r="G414" s="9" t="s">
        <v>2</v>
      </c>
      <c r="H414" s="28"/>
      <c r="I414" s="29"/>
      <c r="J414" s="29"/>
      <c r="K414" s="29"/>
      <c r="L414" s="29"/>
      <c r="M414" s="29"/>
      <c r="N414" s="30"/>
      <c r="O414" s="29"/>
      <c r="P414" s="29"/>
      <c r="Q414" s="29"/>
      <c r="R414" s="29"/>
      <c r="S414" s="29"/>
      <c r="T414" s="29">
        <f t="shared" si="183"/>
        <v>0</v>
      </c>
      <c r="U414" s="29">
        <f>SUM(H414:S414)/19</f>
        <v>0</v>
      </c>
      <c r="V414" s="36"/>
    </row>
    <row r="415" spans="1:22" x14ac:dyDescent="0.25">
      <c r="A415" s="493"/>
      <c r="B415" s="495"/>
      <c r="C415" s="495"/>
      <c r="D415" s="496"/>
      <c r="E415" s="498"/>
      <c r="F415" s="321"/>
      <c r="G415" s="23" t="s">
        <v>22</v>
      </c>
      <c r="H415" s="31">
        <f t="shared" ref="H415:S415" si="184">+(H414*2+H413)/3</f>
        <v>0</v>
      </c>
      <c r="I415" s="31">
        <f t="shared" si="184"/>
        <v>0</v>
      </c>
      <c r="J415" s="31">
        <f t="shared" si="184"/>
        <v>0</v>
      </c>
      <c r="K415" s="31">
        <f t="shared" si="184"/>
        <v>0</v>
      </c>
      <c r="L415" s="31">
        <f t="shared" si="184"/>
        <v>0</v>
      </c>
      <c r="M415" s="31">
        <f t="shared" si="184"/>
        <v>0</v>
      </c>
      <c r="N415" s="31">
        <f t="shared" si="184"/>
        <v>0</v>
      </c>
      <c r="O415" s="31">
        <f t="shared" si="184"/>
        <v>0</v>
      </c>
      <c r="P415" s="31">
        <f t="shared" si="184"/>
        <v>0</v>
      </c>
      <c r="Q415" s="31">
        <f t="shared" si="184"/>
        <v>0</v>
      </c>
      <c r="R415" s="31">
        <f t="shared" si="184"/>
        <v>0</v>
      </c>
      <c r="S415" s="31">
        <f t="shared" si="184"/>
        <v>0</v>
      </c>
      <c r="T415" s="32">
        <f t="shared" si="183"/>
        <v>0</v>
      </c>
      <c r="U415" s="32">
        <f>SUM(U414*2+U413)/3</f>
        <v>0</v>
      </c>
      <c r="V415" s="36"/>
    </row>
    <row r="416" spans="1:22" x14ac:dyDescent="0.25">
      <c r="A416" s="493"/>
      <c r="B416" s="495"/>
      <c r="C416" s="495"/>
      <c r="D416" s="496"/>
      <c r="E416" s="498"/>
      <c r="F416" s="322" t="s">
        <v>20</v>
      </c>
      <c r="G416" s="9" t="s">
        <v>1</v>
      </c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>
        <f t="shared" si="183"/>
        <v>0</v>
      </c>
      <c r="U416" s="29">
        <f>SUM(H416:S416)/8</f>
        <v>0</v>
      </c>
      <c r="V416" s="36"/>
    </row>
    <row r="417" spans="1:22" x14ac:dyDescent="0.25">
      <c r="A417" s="493"/>
      <c r="B417" s="495"/>
      <c r="C417" s="495"/>
      <c r="D417" s="496"/>
      <c r="E417" s="498"/>
      <c r="F417" s="322"/>
      <c r="G417" s="9" t="s">
        <v>2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>
        <f t="shared" si="183"/>
        <v>0</v>
      </c>
      <c r="U417" s="29">
        <f>SUM(H417:S417)/19</f>
        <v>0</v>
      </c>
      <c r="V417" s="36"/>
    </row>
    <row r="418" spans="1:22" x14ac:dyDescent="0.25">
      <c r="A418" s="493"/>
      <c r="B418" s="495"/>
      <c r="C418" s="495"/>
      <c r="D418" s="496"/>
      <c r="E418" s="498"/>
      <c r="F418" s="322"/>
      <c r="G418" s="23" t="s">
        <v>23</v>
      </c>
      <c r="H418" s="31">
        <f t="shared" ref="H418:S418" si="185">+(H417*2+H416)/3</f>
        <v>0</v>
      </c>
      <c r="I418" s="31">
        <f t="shared" si="185"/>
        <v>0</v>
      </c>
      <c r="J418" s="31">
        <f t="shared" si="185"/>
        <v>0</v>
      </c>
      <c r="K418" s="31">
        <f t="shared" si="185"/>
        <v>0</v>
      </c>
      <c r="L418" s="31">
        <f t="shared" si="185"/>
        <v>0</v>
      </c>
      <c r="M418" s="31">
        <f t="shared" si="185"/>
        <v>0</v>
      </c>
      <c r="N418" s="31">
        <f t="shared" si="185"/>
        <v>0</v>
      </c>
      <c r="O418" s="31">
        <f t="shared" si="185"/>
        <v>0</v>
      </c>
      <c r="P418" s="31">
        <f t="shared" si="185"/>
        <v>0</v>
      </c>
      <c r="Q418" s="31">
        <f t="shared" si="185"/>
        <v>0</v>
      </c>
      <c r="R418" s="31">
        <f t="shared" si="185"/>
        <v>0</v>
      </c>
      <c r="S418" s="31">
        <f t="shared" si="185"/>
        <v>0</v>
      </c>
      <c r="T418" s="32">
        <f t="shared" si="183"/>
        <v>0</v>
      </c>
      <c r="U418" s="32">
        <f>SUM(U417*2+U416)/3</f>
        <v>0</v>
      </c>
      <c r="V418" s="36"/>
    </row>
    <row r="419" spans="1:22" ht="15.75" thickBot="1" x14ac:dyDescent="0.3">
      <c r="A419" s="493"/>
      <c r="B419" s="495"/>
      <c r="C419" s="495"/>
      <c r="D419" s="496"/>
      <c r="E419" s="498"/>
      <c r="F419" s="476" t="s">
        <v>21</v>
      </c>
      <c r="G419" s="476"/>
      <c r="H419" s="33">
        <f>SUM(H415,H418)/2</f>
        <v>0</v>
      </c>
      <c r="I419" s="33">
        <f t="shared" ref="I419:S419" si="186">SUM(I415,I418)/2</f>
        <v>0</v>
      </c>
      <c r="J419" s="33">
        <f t="shared" si="186"/>
        <v>0</v>
      </c>
      <c r="K419" s="33">
        <f t="shared" si="186"/>
        <v>0</v>
      </c>
      <c r="L419" s="33">
        <f t="shared" si="186"/>
        <v>0</v>
      </c>
      <c r="M419" s="33">
        <f t="shared" si="186"/>
        <v>0</v>
      </c>
      <c r="N419" s="33">
        <f t="shared" si="186"/>
        <v>0</v>
      </c>
      <c r="O419" s="33">
        <f t="shared" si="186"/>
        <v>0</v>
      </c>
      <c r="P419" s="33">
        <f t="shared" si="186"/>
        <v>0</v>
      </c>
      <c r="Q419" s="33">
        <f t="shared" si="186"/>
        <v>0</v>
      </c>
      <c r="R419" s="33">
        <f t="shared" si="186"/>
        <v>0</v>
      </c>
      <c r="S419" s="33">
        <f t="shared" si="186"/>
        <v>0</v>
      </c>
      <c r="T419" s="35"/>
      <c r="U419" s="25">
        <f>SUM(U415,U418)/2</f>
        <v>0</v>
      </c>
      <c r="V419" s="11"/>
    </row>
    <row r="420" spans="1:22" ht="15" customHeight="1" x14ac:dyDescent="0.25">
      <c r="A420" s="492">
        <v>60</v>
      </c>
      <c r="B420" s="494" t="s">
        <v>62</v>
      </c>
      <c r="C420" s="494" t="s">
        <v>63</v>
      </c>
      <c r="D420" s="496" t="s">
        <v>151</v>
      </c>
      <c r="E420" s="498"/>
      <c r="F420" s="319" t="s">
        <v>16</v>
      </c>
      <c r="G420" s="12" t="s">
        <v>1</v>
      </c>
      <c r="H420" s="26"/>
      <c r="I420" s="20"/>
      <c r="J420" s="20"/>
      <c r="K420" s="20"/>
      <c r="L420" s="20"/>
      <c r="M420" s="20"/>
      <c r="N420" s="27"/>
      <c r="O420" s="20"/>
      <c r="P420" s="20"/>
      <c r="Q420" s="20"/>
      <c r="R420" s="20"/>
      <c r="S420" s="20"/>
      <c r="T420" s="20">
        <f t="shared" ref="T420:T425" si="187">SUM(H420:S420)</f>
        <v>0</v>
      </c>
      <c r="U420" s="20">
        <f>SUM(H420:S420)/8</f>
        <v>0</v>
      </c>
      <c r="V420" s="16"/>
    </row>
    <row r="421" spans="1:22" x14ac:dyDescent="0.25">
      <c r="A421" s="493"/>
      <c r="B421" s="495"/>
      <c r="C421" s="495"/>
      <c r="D421" s="496"/>
      <c r="E421" s="498"/>
      <c r="F421" s="320"/>
      <c r="G421" s="9" t="s">
        <v>2</v>
      </c>
      <c r="H421" s="28"/>
      <c r="I421" s="29"/>
      <c r="J421" s="29"/>
      <c r="K421" s="29"/>
      <c r="L421" s="29"/>
      <c r="M421" s="29"/>
      <c r="N421" s="30"/>
      <c r="O421" s="29"/>
      <c r="P421" s="29"/>
      <c r="Q421" s="29"/>
      <c r="R421" s="29"/>
      <c r="S421" s="29"/>
      <c r="T421" s="29">
        <f t="shared" si="187"/>
        <v>0</v>
      </c>
      <c r="U421" s="29">
        <f>SUM(H421:S421)/19</f>
        <v>0</v>
      </c>
      <c r="V421" s="36"/>
    </row>
    <row r="422" spans="1:22" x14ac:dyDescent="0.25">
      <c r="A422" s="493"/>
      <c r="B422" s="495"/>
      <c r="C422" s="495"/>
      <c r="D422" s="496"/>
      <c r="E422" s="498"/>
      <c r="F422" s="321"/>
      <c r="G422" s="23" t="s">
        <v>22</v>
      </c>
      <c r="H422" s="31">
        <f t="shared" ref="H422:S422" si="188">+(H421*2+H420)/3</f>
        <v>0</v>
      </c>
      <c r="I422" s="31">
        <f t="shared" si="188"/>
        <v>0</v>
      </c>
      <c r="J422" s="31">
        <f t="shared" si="188"/>
        <v>0</v>
      </c>
      <c r="K422" s="31">
        <f t="shared" si="188"/>
        <v>0</v>
      </c>
      <c r="L422" s="31">
        <f t="shared" si="188"/>
        <v>0</v>
      </c>
      <c r="M422" s="31">
        <f t="shared" si="188"/>
        <v>0</v>
      </c>
      <c r="N422" s="31">
        <f t="shared" si="188"/>
        <v>0</v>
      </c>
      <c r="O422" s="31">
        <f t="shared" si="188"/>
        <v>0</v>
      </c>
      <c r="P422" s="31">
        <f t="shared" si="188"/>
        <v>0</v>
      </c>
      <c r="Q422" s="31">
        <f t="shared" si="188"/>
        <v>0</v>
      </c>
      <c r="R422" s="31">
        <f t="shared" si="188"/>
        <v>0</v>
      </c>
      <c r="S422" s="31">
        <f t="shared" si="188"/>
        <v>0</v>
      </c>
      <c r="T422" s="32">
        <f t="shared" si="187"/>
        <v>0</v>
      </c>
      <c r="U422" s="32">
        <f>SUM(U421*2+U420)/3</f>
        <v>0</v>
      </c>
      <c r="V422" s="36"/>
    </row>
    <row r="423" spans="1:22" x14ac:dyDescent="0.25">
      <c r="A423" s="493"/>
      <c r="B423" s="495"/>
      <c r="C423" s="495"/>
      <c r="D423" s="496"/>
      <c r="E423" s="498"/>
      <c r="F423" s="322" t="s">
        <v>20</v>
      </c>
      <c r="G423" s="9" t="s">
        <v>1</v>
      </c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>
        <f t="shared" si="187"/>
        <v>0</v>
      </c>
      <c r="U423" s="29">
        <f>SUM(H423:S423)/8</f>
        <v>0</v>
      </c>
      <c r="V423" s="36"/>
    </row>
    <row r="424" spans="1:22" x14ac:dyDescent="0.25">
      <c r="A424" s="493"/>
      <c r="B424" s="495"/>
      <c r="C424" s="495"/>
      <c r="D424" s="496"/>
      <c r="E424" s="498"/>
      <c r="F424" s="322"/>
      <c r="G424" s="9" t="s">
        <v>2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>
        <f t="shared" si="187"/>
        <v>0</v>
      </c>
      <c r="U424" s="29">
        <f>SUM(H424:S424)/19</f>
        <v>0</v>
      </c>
      <c r="V424" s="36"/>
    </row>
    <row r="425" spans="1:22" x14ac:dyDescent="0.25">
      <c r="A425" s="493"/>
      <c r="B425" s="495"/>
      <c r="C425" s="495"/>
      <c r="D425" s="496"/>
      <c r="E425" s="498"/>
      <c r="F425" s="322"/>
      <c r="G425" s="23" t="s">
        <v>23</v>
      </c>
      <c r="H425" s="31">
        <f t="shared" ref="H425:S425" si="189">+(H424*2+H423)/3</f>
        <v>0</v>
      </c>
      <c r="I425" s="31">
        <f t="shared" si="189"/>
        <v>0</v>
      </c>
      <c r="J425" s="31">
        <f t="shared" si="189"/>
        <v>0</v>
      </c>
      <c r="K425" s="31">
        <f t="shared" si="189"/>
        <v>0</v>
      </c>
      <c r="L425" s="31">
        <f t="shared" si="189"/>
        <v>0</v>
      </c>
      <c r="M425" s="31">
        <f t="shared" si="189"/>
        <v>0</v>
      </c>
      <c r="N425" s="31">
        <f t="shared" si="189"/>
        <v>0</v>
      </c>
      <c r="O425" s="31">
        <f t="shared" si="189"/>
        <v>0</v>
      </c>
      <c r="P425" s="31">
        <f t="shared" si="189"/>
        <v>0</v>
      </c>
      <c r="Q425" s="31">
        <f t="shared" si="189"/>
        <v>0</v>
      </c>
      <c r="R425" s="31">
        <f t="shared" si="189"/>
        <v>0</v>
      </c>
      <c r="S425" s="31">
        <f t="shared" si="189"/>
        <v>0</v>
      </c>
      <c r="T425" s="32">
        <f t="shared" si="187"/>
        <v>0</v>
      </c>
      <c r="U425" s="32">
        <f>SUM(U424*2+U423)/3</f>
        <v>0</v>
      </c>
      <c r="V425" s="36"/>
    </row>
    <row r="426" spans="1:22" ht="15.75" thickBot="1" x14ac:dyDescent="0.3">
      <c r="A426" s="493"/>
      <c r="B426" s="495"/>
      <c r="C426" s="495"/>
      <c r="D426" s="496"/>
      <c r="E426" s="498"/>
      <c r="F426" s="476" t="s">
        <v>21</v>
      </c>
      <c r="G426" s="476"/>
      <c r="H426" s="33">
        <f>SUM(H422,H425)/2</f>
        <v>0</v>
      </c>
      <c r="I426" s="33">
        <f t="shared" ref="I426:S426" si="190">SUM(I422,I425)/2</f>
        <v>0</v>
      </c>
      <c r="J426" s="33">
        <f t="shared" si="190"/>
        <v>0</v>
      </c>
      <c r="K426" s="33">
        <f t="shared" si="190"/>
        <v>0</v>
      </c>
      <c r="L426" s="33">
        <f t="shared" si="190"/>
        <v>0</v>
      </c>
      <c r="M426" s="33">
        <f t="shared" si="190"/>
        <v>0</v>
      </c>
      <c r="N426" s="33">
        <f t="shared" si="190"/>
        <v>0</v>
      </c>
      <c r="O426" s="33">
        <f t="shared" si="190"/>
        <v>0</v>
      </c>
      <c r="P426" s="33">
        <f t="shared" si="190"/>
        <v>0</v>
      </c>
      <c r="Q426" s="33">
        <f t="shared" si="190"/>
        <v>0</v>
      </c>
      <c r="R426" s="33">
        <f t="shared" si="190"/>
        <v>0</v>
      </c>
      <c r="S426" s="33">
        <f t="shared" si="190"/>
        <v>0</v>
      </c>
      <c r="T426" s="35"/>
      <c r="U426" s="25">
        <f>SUM(U422,U425)/2</f>
        <v>0</v>
      </c>
      <c r="V426" s="11"/>
    </row>
    <row r="427" spans="1:22" ht="15" customHeight="1" x14ac:dyDescent="0.25">
      <c r="A427" s="492">
        <v>61</v>
      </c>
      <c r="B427" s="494" t="s">
        <v>62</v>
      </c>
      <c r="C427" s="494" t="s">
        <v>63</v>
      </c>
      <c r="D427" s="496" t="s">
        <v>152</v>
      </c>
      <c r="E427" s="498"/>
      <c r="F427" s="319" t="s">
        <v>16</v>
      </c>
      <c r="G427" s="12" t="s">
        <v>1</v>
      </c>
      <c r="H427" s="26"/>
      <c r="I427" s="20"/>
      <c r="J427" s="20"/>
      <c r="K427" s="20"/>
      <c r="L427" s="20"/>
      <c r="M427" s="20"/>
      <c r="N427" s="27"/>
      <c r="O427" s="20"/>
      <c r="P427" s="20"/>
      <c r="Q427" s="20"/>
      <c r="R427" s="20"/>
      <c r="S427" s="20"/>
      <c r="T427" s="20">
        <f t="shared" ref="T427:T432" si="191">SUM(H427:S427)</f>
        <v>0</v>
      </c>
      <c r="U427" s="20">
        <f>SUM(H427:S427)/8</f>
        <v>0</v>
      </c>
      <c r="V427" s="16"/>
    </row>
    <row r="428" spans="1:22" x14ac:dyDescent="0.25">
      <c r="A428" s="493"/>
      <c r="B428" s="495"/>
      <c r="C428" s="495"/>
      <c r="D428" s="496"/>
      <c r="E428" s="498"/>
      <c r="F428" s="320"/>
      <c r="G428" s="9" t="s">
        <v>2</v>
      </c>
      <c r="H428" s="28"/>
      <c r="I428" s="29"/>
      <c r="J428" s="29"/>
      <c r="K428" s="29"/>
      <c r="L428" s="29"/>
      <c r="M428" s="29"/>
      <c r="N428" s="30"/>
      <c r="O428" s="29"/>
      <c r="P428" s="29"/>
      <c r="Q428" s="29"/>
      <c r="R428" s="29"/>
      <c r="S428" s="29"/>
      <c r="T428" s="29">
        <f t="shared" si="191"/>
        <v>0</v>
      </c>
      <c r="U428" s="29">
        <f>SUM(H428:S428)/19</f>
        <v>0</v>
      </c>
      <c r="V428" s="36"/>
    </row>
    <row r="429" spans="1:22" x14ac:dyDescent="0.25">
      <c r="A429" s="493"/>
      <c r="B429" s="495"/>
      <c r="C429" s="495"/>
      <c r="D429" s="496"/>
      <c r="E429" s="498"/>
      <c r="F429" s="321"/>
      <c r="G429" s="23" t="s">
        <v>22</v>
      </c>
      <c r="H429" s="31">
        <f t="shared" ref="H429:S429" si="192">+(H428*2+H427)/3</f>
        <v>0</v>
      </c>
      <c r="I429" s="31">
        <f t="shared" si="192"/>
        <v>0</v>
      </c>
      <c r="J429" s="31">
        <f t="shared" si="192"/>
        <v>0</v>
      </c>
      <c r="K429" s="31">
        <f t="shared" si="192"/>
        <v>0</v>
      </c>
      <c r="L429" s="31">
        <f t="shared" si="192"/>
        <v>0</v>
      </c>
      <c r="M429" s="31">
        <f t="shared" si="192"/>
        <v>0</v>
      </c>
      <c r="N429" s="31">
        <f t="shared" si="192"/>
        <v>0</v>
      </c>
      <c r="O429" s="31">
        <f t="shared" si="192"/>
        <v>0</v>
      </c>
      <c r="P429" s="31">
        <f t="shared" si="192"/>
        <v>0</v>
      </c>
      <c r="Q429" s="31">
        <f t="shared" si="192"/>
        <v>0</v>
      </c>
      <c r="R429" s="31">
        <f t="shared" si="192"/>
        <v>0</v>
      </c>
      <c r="S429" s="31">
        <f t="shared" si="192"/>
        <v>0</v>
      </c>
      <c r="T429" s="32">
        <f t="shared" si="191"/>
        <v>0</v>
      </c>
      <c r="U429" s="32">
        <f>SUM(U428*2+U427)/3</f>
        <v>0</v>
      </c>
      <c r="V429" s="36"/>
    </row>
    <row r="430" spans="1:22" x14ac:dyDescent="0.25">
      <c r="A430" s="493"/>
      <c r="B430" s="495"/>
      <c r="C430" s="495"/>
      <c r="D430" s="496"/>
      <c r="E430" s="498"/>
      <c r="F430" s="322" t="s">
        <v>20</v>
      </c>
      <c r="G430" s="9" t="s">
        <v>1</v>
      </c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>
        <f t="shared" si="191"/>
        <v>0</v>
      </c>
      <c r="U430" s="29">
        <f>SUM(H430:S430)/8</f>
        <v>0</v>
      </c>
      <c r="V430" s="36"/>
    </row>
    <row r="431" spans="1:22" x14ac:dyDescent="0.25">
      <c r="A431" s="493"/>
      <c r="B431" s="495"/>
      <c r="C431" s="495"/>
      <c r="D431" s="496"/>
      <c r="E431" s="498"/>
      <c r="F431" s="322"/>
      <c r="G431" s="9" t="s">
        <v>2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>
        <f t="shared" si="191"/>
        <v>0</v>
      </c>
      <c r="U431" s="29">
        <f>SUM(H431:S431)/19</f>
        <v>0</v>
      </c>
      <c r="V431" s="36"/>
    </row>
    <row r="432" spans="1:22" x14ac:dyDescent="0.25">
      <c r="A432" s="493"/>
      <c r="B432" s="495"/>
      <c r="C432" s="495"/>
      <c r="D432" s="496"/>
      <c r="E432" s="498"/>
      <c r="F432" s="322"/>
      <c r="G432" s="23" t="s">
        <v>23</v>
      </c>
      <c r="H432" s="31">
        <f t="shared" ref="H432:S432" si="193">+(H431*2+H430)/3</f>
        <v>0</v>
      </c>
      <c r="I432" s="31">
        <f t="shared" si="193"/>
        <v>0</v>
      </c>
      <c r="J432" s="31">
        <f t="shared" si="193"/>
        <v>0</v>
      </c>
      <c r="K432" s="31">
        <f t="shared" si="193"/>
        <v>0</v>
      </c>
      <c r="L432" s="31">
        <f t="shared" si="193"/>
        <v>0</v>
      </c>
      <c r="M432" s="31">
        <f t="shared" si="193"/>
        <v>0</v>
      </c>
      <c r="N432" s="31">
        <f t="shared" si="193"/>
        <v>0</v>
      </c>
      <c r="O432" s="31">
        <f t="shared" si="193"/>
        <v>0</v>
      </c>
      <c r="P432" s="31">
        <f t="shared" si="193"/>
        <v>0</v>
      </c>
      <c r="Q432" s="31">
        <f t="shared" si="193"/>
        <v>0</v>
      </c>
      <c r="R432" s="31">
        <f t="shared" si="193"/>
        <v>0</v>
      </c>
      <c r="S432" s="31">
        <f t="shared" si="193"/>
        <v>0</v>
      </c>
      <c r="T432" s="32">
        <f t="shared" si="191"/>
        <v>0</v>
      </c>
      <c r="U432" s="32">
        <f>SUM(U431*2+U430)/3</f>
        <v>0</v>
      </c>
      <c r="V432" s="36"/>
    </row>
    <row r="433" spans="1:22" ht="15.75" thickBot="1" x14ac:dyDescent="0.3">
      <c r="A433" s="493"/>
      <c r="B433" s="495"/>
      <c r="C433" s="495"/>
      <c r="D433" s="496"/>
      <c r="E433" s="498"/>
      <c r="F433" s="476" t="s">
        <v>21</v>
      </c>
      <c r="G433" s="476"/>
      <c r="H433" s="33">
        <f>SUM(H429,H432)/2</f>
        <v>0</v>
      </c>
      <c r="I433" s="33">
        <f t="shared" ref="I433:S433" si="194">SUM(I429,I432)/2</f>
        <v>0</v>
      </c>
      <c r="J433" s="33">
        <f t="shared" si="194"/>
        <v>0</v>
      </c>
      <c r="K433" s="33">
        <f t="shared" si="194"/>
        <v>0</v>
      </c>
      <c r="L433" s="33">
        <f t="shared" si="194"/>
        <v>0</v>
      </c>
      <c r="M433" s="33">
        <f t="shared" si="194"/>
        <v>0</v>
      </c>
      <c r="N433" s="33">
        <f t="shared" si="194"/>
        <v>0</v>
      </c>
      <c r="O433" s="33">
        <f t="shared" si="194"/>
        <v>0</v>
      </c>
      <c r="P433" s="33">
        <f t="shared" si="194"/>
        <v>0</v>
      </c>
      <c r="Q433" s="33">
        <f t="shared" si="194"/>
        <v>0</v>
      </c>
      <c r="R433" s="33">
        <f t="shared" si="194"/>
        <v>0</v>
      </c>
      <c r="S433" s="33">
        <f t="shared" si="194"/>
        <v>0</v>
      </c>
      <c r="T433" s="35"/>
      <c r="U433" s="25">
        <f>SUM(U429,U432)/2</f>
        <v>0</v>
      </c>
      <c r="V433" s="11"/>
    </row>
    <row r="434" spans="1:22" ht="15" customHeight="1" x14ac:dyDescent="0.25">
      <c r="A434" s="492">
        <v>62</v>
      </c>
      <c r="B434" s="494" t="s">
        <v>62</v>
      </c>
      <c r="C434" s="494" t="s">
        <v>63</v>
      </c>
      <c r="D434" s="496" t="s">
        <v>153</v>
      </c>
      <c r="E434" s="498"/>
      <c r="F434" s="319" t="s">
        <v>16</v>
      </c>
      <c r="G434" s="12" t="s">
        <v>1</v>
      </c>
      <c r="H434" s="26"/>
      <c r="I434" s="20"/>
      <c r="J434" s="20"/>
      <c r="K434" s="20"/>
      <c r="L434" s="20"/>
      <c r="M434" s="20"/>
      <c r="N434" s="27"/>
      <c r="O434" s="20"/>
      <c r="P434" s="20"/>
      <c r="Q434" s="20"/>
      <c r="R434" s="20"/>
      <c r="S434" s="20"/>
      <c r="T434" s="20">
        <f t="shared" ref="T434:T439" si="195">SUM(H434:S434)</f>
        <v>0</v>
      </c>
      <c r="U434" s="20">
        <f>SUM(H434:S434)/8</f>
        <v>0</v>
      </c>
      <c r="V434" s="16"/>
    </row>
    <row r="435" spans="1:22" x14ac:dyDescent="0.25">
      <c r="A435" s="493"/>
      <c r="B435" s="495"/>
      <c r="C435" s="495"/>
      <c r="D435" s="496"/>
      <c r="E435" s="498"/>
      <c r="F435" s="320"/>
      <c r="G435" s="9" t="s">
        <v>2</v>
      </c>
      <c r="H435" s="28"/>
      <c r="I435" s="29"/>
      <c r="J435" s="29"/>
      <c r="K435" s="29"/>
      <c r="L435" s="29"/>
      <c r="M435" s="29"/>
      <c r="N435" s="30"/>
      <c r="O435" s="29"/>
      <c r="P435" s="29"/>
      <c r="Q435" s="29"/>
      <c r="R435" s="29"/>
      <c r="S435" s="29"/>
      <c r="T435" s="29">
        <f t="shared" si="195"/>
        <v>0</v>
      </c>
      <c r="U435" s="29">
        <f>SUM(H435:S435)/19</f>
        <v>0</v>
      </c>
      <c r="V435" s="36"/>
    </row>
    <row r="436" spans="1:22" x14ac:dyDescent="0.25">
      <c r="A436" s="493"/>
      <c r="B436" s="495"/>
      <c r="C436" s="495"/>
      <c r="D436" s="496"/>
      <c r="E436" s="498"/>
      <c r="F436" s="321"/>
      <c r="G436" s="23" t="s">
        <v>22</v>
      </c>
      <c r="H436" s="31">
        <f t="shared" ref="H436:S436" si="196">+(H435*2+H434)/3</f>
        <v>0</v>
      </c>
      <c r="I436" s="31">
        <f t="shared" si="196"/>
        <v>0</v>
      </c>
      <c r="J436" s="31">
        <f t="shared" si="196"/>
        <v>0</v>
      </c>
      <c r="K436" s="31">
        <f t="shared" si="196"/>
        <v>0</v>
      </c>
      <c r="L436" s="31">
        <f t="shared" si="196"/>
        <v>0</v>
      </c>
      <c r="M436" s="31">
        <f t="shared" si="196"/>
        <v>0</v>
      </c>
      <c r="N436" s="31">
        <f t="shared" si="196"/>
        <v>0</v>
      </c>
      <c r="O436" s="31">
        <f t="shared" si="196"/>
        <v>0</v>
      </c>
      <c r="P436" s="31">
        <f t="shared" si="196"/>
        <v>0</v>
      </c>
      <c r="Q436" s="31">
        <f t="shared" si="196"/>
        <v>0</v>
      </c>
      <c r="R436" s="31">
        <f t="shared" si="196"/>
        <v>0</v>
      </c>
      <c r="S436" s="31">
        <f t="shared" si="196"/>
        <v>0</v>
      </c>
      <c r="T436" s="32">
        <f t="shared" si="195"/>
        <v>0</v>
      </c>
      <c r="U436" s="32">
        <f>SUM(U435*2+U434)/3</f>
        <v>0</v>
      </c>
      <c r="V436" s="36"/>
    </row>
    <row r="437" spans="1:22" x14ac:dyDescent="0.25">
      <c r="A437" s="493"/>
      <c r="B437" s="495"/>
      <c r="C437" s="495"/>
      <c r="D437" s="496"/>
      <c r="E437" s="498"/>
      <c r="F437" s="322" t="s">
        <v>20</v>
      </c>
      <c r="G437" s="9" t="s">
        <v>1</v>
      </c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>
        <f t="shared" si="195"/>
        <v>0</v>
      </c>
      <c r="U437" s="29">
        <f>SUM(H437:S437)/8</f>
        <v>0</v>
      </c>
      <c r="V437" s="36"/>
    </row>
    <row r="438" spans="1:22" x14ac:dyDescent="0.25">
      <c r="A438" s="493"/>
      <c r="B438" s="495"/>
      <c r="C438" s="495"/>
      <c r="D438" s="496"/>
      <c r="E438" s="498"/>
      <c r="F438" s="322"/>
      <c r="G438" s="9" t="s">
        <v>2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>
        <f t="shared" si="195"/>
        <v>0</v>
      </c>
      <c r="U438" s="29">
        <f>SUM(H438:S438)/19</f>
        <v>0</v>
      </c>
      <c r="V438" s="36"/>
    </row>
    <row r="439" spans="1:22" x14ac:dyDescent="0.25">
      <c r="A439" s="493"/>
      <c r="B439" s="495"/>
      <c r="C439" s="495"/>
      <c r="D439" s="496"/>
      <c r="E439" s="498"/>
      <c r="F439" s="322"/>
      <c r="G439" s="23" t="s">
        <v>23</v>
      </c>
      <c r="H439" s="31">
        <f t="shared" ref="H439:S439" si="197">+(H438*2+H437)/3</f>
        <v>0</v>
      </c>
      <c r="I439" s="31">
        <f t="shared" si="197"/>
        <v>0</v>
      </c>
      <c r="J439" s="31">
        <f t="shared" si="197"/>
        <v>0</v>
      </c>
      <c r="K439" s="31">
        <f t="shared" si="197"/>
        <v>0</v>
      </c>
      <c r="L439" s="31">
        <f t="shared" si="197"/>
        <v>0</v>
      </c>
      <c r="M439" s="31">
        <f t="shared" si="197"/>
        <v>0</v>
      </c>
      <c r="N439" s="31">
        <f t="shared" si="197"/>
        <v>0</v>
      </c>
      <c r="O439" s="31">
        <f t="shared" si="197"/>
        <v>0</v>
      </c>
      <c r="P439" s="31">
        <f t="shared" si="197"/>
        <v>0</v>
      </c>
      <c r="Q439" s="31">
        <f t="shared" si="197"/>
        <v>0</v>
      </c>
      <c r="R439" s="31">
        <f t="shared" si="197"/>
        <v>0</v>
      </c>
      <c r="S439" s="31">
        <f t="shared" si="197"/>
        <v>0</v>
      </c>
      <c r="T439" s="32">
        <f t="shared" si="195"/>
        <v>0</v>
      </c>
      <c r="U439" s="32">
        <f>SUM(U438*2+U437)/3</f>
        <v>0</v>
      </c>
      <c r="V439" s="36"/>
    </row>
    <row r="440" spans="1:22" ht="15.75" thickBot="1" x14ac:dyDescent="0.3">
      <c r="A440" s="493"/>
      <c r="B440" s="495"/>
      <c r="C440" s="495"/>
      <c r="D440" s="496"/>
      <c r="E440" s="498"/>
      <c r="F440" s="476" t="s">
        <v>21</v>
      </c>
      <c r="G440" s="476"/>
      <c r="H440" s="33">
        <f>SUM(H436,H439)/2</f>
        <v>0</v>
      </c>
      <c r="I440" s="33">
        <f t="shared" ref="I440:S440" si="198">SUM(I436,I439)/2</f>
        <v>0</v>
      </c>
      <c r="J440" s="33">
        <f t="shared" si="198"/>
        <v>0</v>
      </c>
      <c r="K440" s="33">
        <f t="shared" si="198"/>
        <v>0</v>
      </c>
      <c r="L440" s="33">
        <f t="shared" si="198"/>
        <v>0</v>
      </c>
      <c r="M440" s="33">
        <f t="shared" si="198"/>
        <v>0</v>
      </c>
      <c r="N440" s="33">
        <f t="shared" si="198"/>
        <v>0</v>
      </c>
      <c r="O440" s="33">
        <f t="shared" si="198"/>
        <v>0</v>
      </c>
      <c r="P440" s="33">
        <f t="shared" si="198"/>
        <v>0</v>
      </c>
      <c r="Q440" s="33">
        <f t="shared" si="198"/>
        <v>0</v>
      </c>
      <c r="R440" s="33">
        <f t="shared" si="198"/>
        <v>0</v>
      </c>
      <c r="S440" s="33">
        <f t="shared" si="198"/>
        <v>0</v>
      </c>
      <c r="T440" s="35"/>
      <c r="U440" s="25">
        <f>SUM(U436,U439)/2</f>
        <v>0</v>
      </c>
      <c r="V440" s="11"/>
    </row>
    <row r="441" spans="1:22" ht="15" customHeight="1" x14ac:dyDescent="0.25">
      <c r="A441" s="492">
        <v>63</v>
      </c>
      <c r="B441" s="494" t="s">
        <v>62</v>
      </c>
      <c r="C441" s="494" t="s">
        <v>63</v>
      </c>
      <c r="D441" s="496" t="s">
        <v>154</v>
      </c>
      <c r="E441" s="498"/>
      <c r="F441" s="319" t="s">
        <v>16</v>
      </c>
      <c r="G441" s="12" t="s">
        <v>1</v>
      </c>
      <c r="H441" s="26"/>
      <c r="I441" s="20"/>
      <c r="J441" s="20"/>
      <c r="K441" s="20"/>
      <c r="L441" s="20"/>
      <c r="M441" s="20"/>
      <c r="N441" s="27"/>
      <c r="O441" s="20"/>
      <c r="P441" s="20"/>
      <c r="Q441" s="20"/>
      <c r="R441" s="20"/>
      <c r="S441" s="20"/>
      <c r="T441" s="20">
        <f t="shared" ref="T441:T446" si="199">SUM(H441:S441)</f>
        <v>0</v>
      </c>
      <c r="U441" s="20">
        <f>SUM(H441:S441)/8</f>
        <v>0</v>
      </c>
      <c r="V441" s="16"/>
    </row>
    <row r="442" spans="1:22" x14ac:dyDescent="0.25">
      <c r="A442" s="493"/>
      <c r="B442" s="495"/>
      <c r="C442" s="495"/>
      <c r="D442" s="496"/>
      <c r="E442" s="498"/>
      <c r="F442" s="320"/>
      <c r="G442" s="9" t="s">
        <v>2</v>
      </c>
      <c r="H442" s="28"/>
      <c r="I442" s="29"/>
      <c r="J442" s="29"/>
      <c r="K442" s="29"/>
      <c r="L442" s="29"/>
      <c r="M442" s="29"/>
      <c r="N442" s="30"/>
      <c r="O442" s="29"/>
      <c r="P442" s="29"/>
      <c r="Q442" s="29"/>
      <c r="R442" s="29"/>
      <c r="S442" s="29"/>
      <c r="T442" s="29">
        <f t="shared" si="199"/>
        <v>0</v>
      </c>
      <c r="U442" s="29">
        <f>SUM(H442:S442)/19</f>
        <v>0</v>
      </c>
      <c r="V442" s="36"/>
    </row>
    <row r="443" spans="1:22" x14ac:dyDescent="0.25">
      <c r="A443" s="493"/>
      <c r="B443" s="495"/>
      <c r="C443" s="495"/>
      <c r="D443" s="496"/>
      <c r="E443" s="498"/>
      <c r="F443" s="321"/>
      <c r="G443" s="23" t="s">
        <v>22</v>
      </c>
      <c r="H443" s="31">
        <f t="shared" ref="H443:S443" si="200">+(H442*2+H441)/3</f>
        <v>0</v>
      </c>
      <c r="I443" s="31">
        <f t="shared" si="200"/>
        <v>0</v>
      </c>
      <c r="J443" s="31">
        <f t="shared" si="200"/>
        <v>0</v>
      </c>
      <c r="K443" s="31">
        <f t="shared" si="200"/>
        <v>0</v>
      </c>
      <c r="L443" s="31">
        <f t="shared" si="200"/>
        <v>0</v>
      </c>
      <c r="M443" s="31">
        <f t="shared" si="200"/>
        <v>0</v>
      </c>
      <c r="N443" s="31">
        <f t="shared" si="200"/>
        <v>0</v>
      </c>
      <c r="O443" s="31">
        <f t="shared" si="200"/>
        <v>0</v>
      </c>
      <c r="P443" s="31">
        <f t="shared" si="200"/>
        <v>0</v>
      </c>
      <c r="Q443" s="31">
        <f t="shared" si="200"/>
        <v>0</v>
      </c>
      <c r="R443" s="31">
        <f t="shared" si="200"/>
        <v>0</v>
      </c>
      <c r="S443" s="31">
        <f t="shared" si="200"/>
        <v>0</v>
      </c>
      <c r="T443" s="32">
        <f t="shared" si="199"/>
        <v>0</v>
      </c>
      <c r="U443" s="32">
        <f>SUM(U442*2+U441)/3</f>
        <v>0</v>
      </c>
      <c r="V443" s="36"/>
    </row>
    <row r="444" spans="1:22" x14ac:dyDescent="0.25">
      <c r="A444" s="493"/>
      <c r="B444" s="495"/>
      <c r="C444" s="495"/>
      <c r="D444" s="496"/>
      <c r="E444" s="498"/>
      <c r="F444" s="322" t="s">
        <v>20</v>
      </c>
      <c r="G444" s="9" t="s">
        <v>1</v>
      </c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>
        <f t="shared" si="199"/>
        <v>0</v>
      </c>
      <c r="U444" s="29">
        <f>SUM(H444:S444)/8</f>
        <v>0</v>
      </c>
      <c r="V444" s="36"/>
    </row>
    <row r="445" spans="1:22" x14ac:dyDescent="0.25">
      <c r="A445" s="493"/>
      <c r="B445" s="495"/>
      <c r="C445" s="495"/>
      <c r="D445" s="496"/>
      <c r="E445" s="498"/>
      <c r="F445" s="322"/>
      <c r="G445" s="9" t="s">
        <v>2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>
        <f t="shared" si="199"/>
        <v>0</v>
      </c>
      <c r="U445" s="29">
        <f>SUM(H445:S445)/19</f>
        <v>0</v>
      </c>
      <c r="V445" s="36"/>
    </row>
    <row r="446" spans="1:22" x14ac:dyDescent="0.25">
      <c r="A446" s="493"/>
      <c r="B446" s="495"/>
      <c r="C446" s="495"/>
      <c r="D446" s="496"/>
      <c r="E446" s="498"/>
      <c r="F446" s="322"/>
      <c r="G446" s="23" t="s">
        <v>23</v>
      </c>
      <c r="H446" s="31">
        <f t="shared" ref="H446:S446" si="201">+(H445*2+H444)/3</f>
        <v>0</v>
      </c>
      <c r="I446" s="31">
        <f t="shared" si="201"/>
        <v>0</v>
      </c>
      <c r="J446" s="31">
        <f t="shared" si="201"/>
        <v>0</v>
      </c>
      <c r="K446" s="31">
        <f t="shared" si="201"/>
        <v>0</v>
      </c>
      <c r="L446" s="31">
        <f t="shared" si="201"/>
        <v>0</v>
      </c>
      <c r="M446" s="31">
        <f t="shared" si="201"/>
        <v>0</v>
      </c>
      <c r="N446" s="31">
        <f t="shared" si="201"/>
        <v>0</v>
      </c>
      <c r="O446" s="31">
        <f t="shared" si="201"/>
        <v>0</v>
      </c>
      <c r="P446" s="31">
        <f t="shared" si="201"/>
        <v>0</v>
      </c>
      <c r="Q446" s="31">
        <f t="shared" si="201"/>
        <v>0</v>
      </c>
      <c r="R446" s="31">
        <f t="shared" si="201"/>
        <v>0</v>
      </c>
      <c r="S446" s="31">
        <f t="shared" si="201"/>
        <v>0</v>
      </c>
      <c r="T446" s="32">
        <f t="shared" si="199"/>
        <v>0</v>
      </c>
      <c r="U446" s="32">
        <f>SUM(U445*2+U444)/3</f>
        <v>0</v>
      </c>
      <c r="V446" s="36"/>
    </row>
    <row r="447" spans="1:22" ht="15.75" thickBot="1" x14ac:dyDescent="0.3">
      <c r="A447" s="493"/>
      <c r="B447" s="495"/>
      <c r="C447" s="495"/>
      <c r="D447" s="496"/>
      <c r="E447" s="498"/>
      <c r="F447" s="476" t="s">
        <v>21</v>
      </c>
      <c r="G447" s="476"/>
      <c r="H447" s="33">
        <f>SUM(H443,H446)/2</f>
        <v>0</v>
      </c>
      <c r="I447" s="33">
        <f t="shared" ref="I447:S447" si="202">SUM(I443,I446)/2</f>
        <v>0</v>
      </c>
      <c r="J447" s="33">
        <f t="shared" si="202"/>
        <v>0</v>
      </c>
      <c r="K447" s="33">
        <f t="shared" si="202"/>
        <v>0</v>
      </c>
      <c r="L447" s="33">
        <f t="shared" si="202"/>
        <v>0</v>
      </c>
      <c r="M447" s="33">
        <f t="shared" si="202"/>
        <v>0</v>
      </c>
      <c r="N447" s="33">
        <f t="shared" si="202"/>
        <v>0</v>
      </c>
      <c r="O447" s="33">
        <f t="shared" si="202"/>
        <v>0</v>
      </c>
      <c r="P447" s="33">
        <f t="shared" si="202"/>
        <v>0</v>
      </c>
      <c r="Q447" s="33">
        <f t="shared" si="202"/>
        <v>0</v>
      </c>
      <c r="R447" s="33">
        <f t="shared" si="202"/>
        <v>0</v>
      </c>
      <c r="S447" s="33">
        <f t="shared" si="202"/>
        <v>0</v>
      </c>
      <c r="T447" s="35"/>
      <c r="U447" s="25">
        <f>SUM(U443,U446)/2</f>
        <v>0</v>
      </c>
      <c r="V447" s="11"/>
    </row>
    <row r="448" spans="1:22" ht="15" customHeight="1" x14ac:dyDescent="0.25">
      <c r="A448" s="492">
        <v>64</v>
      </c>
      <c r="B448" s="494" t="s">
        <v>62</v>
      </c>
      <c r="C448" s="494" t="s">
        <v>63</v>
      </c>
      <c r="D448" s="496" t="s">
        <v>155</v>
      </c>
      <c r="E448" s="498"/>
      <c r="F448" s="319" t="s">
        <v>16</v>
      </c>
      <c r="G448" s="12" t="s">
        <v>1</v>
      </c>
      <c r="H448" s="26"/>
      <c r="I448" s="20"/>
      <c r="J448" s="20"/>
      <c r="K448" s="20"/>
      <c r="L448" s="20"/>
      <c r="M448" s="20"/>
      <c r="N448" s="27"/>
      <c r="O448" s="20"/>
      <c r="P448" s="20"/>
      <c r="Q448" s="20"/>
      <c r="R448" s="20"/>
      <c r="S448" s="20"/>
      <c r="T448" s="20">
        <f t="shared" ref="T448:T453" si="203">SUM(H448:S448)</f>
        <v>0</v>
      </c>
      <c r="U448" s="20">
        <f>SUM(H448:S448)/8</f>
        <v>0</v>
      </c>
      <c r="V448" s="16"/>
    </row>
    <row r="449" spans="1:22" x14ac:dyDescent="0.25">
      <c r="A449" s="493"/>
      <c r="B449" s="495"/>
      <c r="C449" s="495"/>
      <c r="D449" s="496"/>
      <c r="E449" s="498"/>
      <c r="F449" s="320"/>
      <c r="G449" s="9" t="s">
        <v>2</v>
      </c>
      <c r="H449" s="28"/>
      <c r="I449" s="29"/>
      <c r="J449" s="29"/>
      <c r="K449" s="29"/>
      <c r="L449" s="29"/>
      <c r="M449" s="29"/>
      <c r="N449" s="30"/>
      <c r="O449" s="29"/>
      <c r="P449" s="29"/>
      <c r="Q449" s="29"/>
      <c r="R449" s="29"/>
      <c r="S449" s="29"/>
      <c r="T449" s="29">
        <f t="shared" si="203"/>
        <v>0</v>
      </c>
      <c r="U449" s="29">
        <f>SUM(H449:S449)/19</f>
        <v>0</v>
      </c>
      <c r="V449" s="36"/>
    </row>
    <row r="450" spans="1:22" x14ac:dyDescent="0.25">
      <c r="A450" s="493"/>
      <c r="B450" s="495"/>
      <c r="C450" s="495"/>
      <c r="D450" s="496"/>
      <c r="E450" s="498"/>
      <c r="F450" s="321"/>
      <c r="G450" s="23" t="s">
        <v>22</v>
      </c>
      <c r="H450" s="31">
        <f t="shared" ref="H450:S450" si="204">+(H449*2+H448)/3</f>
        <v>0</v>
      </c>
      <c r="I450" s="31">
        <f t="shared" si="204"/>
        <v>0</v>
      </c>
      <c r="J450" s="31">
        <f t="shared" si="204"/>
        <v>0</v>
      </c>
      <c r="K450" s="31">
        <f t="shared" si="204"/>
        <v>0</v>
      </c>
      <c r="L450" s="31">
        <f t="shared" si="204"/>
        <v>0</v>
      </c>
      <c r="M450" s="31">
        <f t="shared" si="204"/>
        <v>0</v>
      </c>
      <c r="N450" s="31">
        <f t="shared" si="204"/>
        <v>0</v>
      </c>
      <c r="O450" s="31">
        <f t="shared" si="204"/>
        <v>0</v>
      </c>
      <c r="P450" s="31">
        <f t="shared" si="204"/>
        <v>0</v>
      </c>
      <c r="Q450" s="31">
        <f t="shared" si="204"/>
        <v>0</v>
      </c>
      <c r="R450" s="31">
        <f t="shared" si="204"/>
        <v>0</v>
      </c>
      <c r="S450" s="31">
        <f t="shared" si="204"/>
        <v>0</v>
      </c>
      <c r="T450" s="32">
        <f t="shared" si="203"/>
        <v>0</v>
      </c>
      <c r="U450" s="32">
        <f>SUM(U449*2+U448)/3</f>
        <v>0</v>
      </c>
      <c r="V450" s="36"/>
    </row>
    <row r="451" spans="1:22" x14ac:dyDescent="0.25">
      <c r="A451" s="493"/>
      <c r="B451" s="495"/>
      <c r="C451" s="495"/>
      <c r="D451" s="496"/>
      <c r="E451" s="498"/>
      <c r="F451" s="322" t="s">
        <v>20</v>
      </c>
      <c r="G451" s="9" t="s">
        <v>1</v>
      </c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>
        <f t="shared" si="203"/>
        <v>0</v>
      </c>
      <c r="U451" s="29">
        <f>SUM(H451:S451)/8</f>
        <v>0</v>
      </c>
      <c r="V451" s="36"/>
    </row>
    <row r="452" spans="1:22" x14ac:dyDescent="0.25">
      <c r="A452" s="493"/>
      <c r="B452" s="495"/>
      <c r="C452" s="495"/>
      <c r="D452" s="496"/>
      <c r="E452" s="498"/>
      <c r="F452" s="322"/>
      <c r="G452" s="9" t="s">
        <v>2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>
        <f t="shared" si="203"/>
        <v>0</v>
      </c>
      <c r="U452" s="29">
        <f>SUM(H452:S452)/19</f>
        <v>0</v>
      </c>
      <c r="V452" s="36"/>
    </row>
    <row r="453" spans="1:22" x14ac:dyDescent="0.25">
      <c r="A453" s="493"/>
      <c r="B453" s="495"/>
      <c r="C453" s="495"/>
      <c r="D453" s="496"/>
      <c r="E453" s="498"/>
      <c r="F453" s="322"/>
      <c r="G453" s="23" t="s">
        <v>23</v>
      </c>
      <c r="H453" s="31">
        <f t="shared" ref="H453:S453" si="205">+(H452*2+H451)/3</f>
        <v>0</v>
      </c>
      <c r="I453" s="31">
        <f t="shared" si="205"/>
        <v>0</v>
      </c>
      <c r="J453" s="31">
        <f t="shared" si="205"/>
        <v>0</v>
      </c>
      <c r="K453" s="31">
        <f t="shared" si="205"/>
        <v>0</v>
      </c>
      <c r="L453" s="31">
        <f t="shared" si="205"/>
        <v>0</v>
      </c>
      <c r="M453" s="31">
        <f t="shared" si="205"/>
        <v>0</v>
      </c>
      <c r="N453" s="31">
        <f t="shared" si="205"/>
        <v>0</v>
      </c>
      <c r="O453" s="31">
        <f t="shared" si="205"/>
        <v>0</v>
      </c>
      <c r="P453" s="31">
        <f t="shared" si="205"/>
        <v>0</v>
      </c>
      <c r="Q453" s="31">
        <f t="shared" si="205"/>
        <v>0</v>
      </c>
      <c r="R453" s="31">
        <f t="shared" si="205"/>
        <v>0</v>
      </c>
      <c r="S453" s="31">
        <f t="shared" si="205"/>
        <v>0</v>
      </c>
      <c r="T453" s="32">
        <f t="shared" si="203"/>
        <v>0</v>
      </c>
      <c r="U453" s="32">
        <f>SUM(U452*2+U451)/3</f>
        <v>0</v>
      </c>
      <c r="V453" s="36"/>
    </row>
    <row r="454" spans="1:22" ht="15.75" thickBot="1" x14ac:dyDescent="0.3">
      <c r="A454" s="493"/>
      <c r="B454" s="495"/>
      <c r="C454" s="495"/>
      <c r="D454" s="496"/>
      <c r="E454" s="498"/>
      <c r="F454" s="476" t="s">
        <v>21</v>
      </c>
      <c r="G454" s="476"/>
      <c r="H454" s="33">
        <f>SUM(H450,H453)/2</f>
        <v>0</v>
      </c>
      <c r="I454" s="33">
        <f t="shared" ref="I454:S454" si="206">SUM(I450,I453)/2</f>
        <v>0</v>
      </c>
      <c r="J454" s="33">
        <f t="shared" si="206"/>
        <v>0</v>
      </c>
      <c r="K454" s="33">
        <f t="shared" si="206"/>
        <v>0</v>
      </c>
      <c r="L454" s="33">
        <f t="shared" si="206"/>
        <v>0</v>
      </c>
      <c r="M454" s="33">
        <f t="shared" si="206"/>
        <v>0</v>
      </c>
      <c r="N454" s="33">
        <f t="shared" si="206"/>
        <v>0</v>
      </c>
      <c r="O454" s="33">
        <f t="shared" si="206"/>
        <v>0</v>
      </c>
      <c r="P454" s="33">
        <f t="shared" si="206"/>
        <v>0</v>
      </c>
      <c r="Q454" s="33">
        <f t="shared" si="206"/>
        <v>0</v>
      </c>
      <c r="R454" s="33">
        <f t="shared" si="206"/>
        <v>0</v>
      </c>
      <c r="S454" s="33">
        <f t="shared" si="206"/>
        <v>0</v>
      </c>
      <c r="T454" s="35"/>
      <c r="U454" s="25">
        <f>SUM(U450,U453)/2</f>
        <v>0</v>
      </c>
      <c r="V454" s="11"/>
    </row>
    <row r="455" spans="1:22" ht="15" customHeight="1" x14ac:dyDescent="0.25">
      <c r="A455" s="492">
        <v>65</v>
      </c>
      <c r="B455" s="494" t="s">
        <v>62</v>
      </c>
      <c r="C455" s="494" t="s">
        <v>63</v>
      </c>
      <c r="D455" s="496" t="s">
        <v>156</v>
      </c>
      <c r="E455" s="498"/>
      <c r="F455" s="319" t="s">
        <v>16</v>
      </c>
      <c r="G455" s="12" t="s">
        <v>1</v>
      </c>
      <c r="H455" s="26"/>
      <c r="I455" s="20"/>
      <c r="J455" s="20"/>
      <c r="K455" s="20"/>
      <c r="L455" s="20"/>
      <c r="M455" s="20"/>
      <c r="N455" s="27"/>
      <c r="O455" s="20"/>
      <c r="P455" s="20"/>
      <c r="Q455" s="20"/>
      <c r="R455" s="20"/>
      <c r="S455" s="20"/>
      <c r="T455" s="20">
        <f t="shared" ref="T455:T460" si="207">SUM(H455:S455)</f>
        <v>0</v>
      </c>
      <c r="U455" s="20">
        <f>SUM(H455:S455)/8</f>
        <v>0</v>
      </c>
      <c r="V455" s="16"/>
    </row>
    <row r="456" spans="1:22" x14ac:dyDescent="0.25">
      <c r="A456" s="493"/>
      <c r="B456" s="495"/>
      <c r="C456" s="495"/>
      <c r="D456" s="496"/>
      <c r="E456" s="498"/>
      <c r="F456" s="320"/>
      <c r="G456" s="9" t="s">
        <v>2</v>
      </c>
      <c r="H456" s="28"/>
      <c r="I456" s="29"/>
      <c r="J456" s="29"/>
      <c r="K456" s="29"/>
      <c r="L456" s="29"/>
      <c r="M456" s="29"/>
      <c r="N456" s="30"/>
      <c r="O456" s="29"/>
      <c r="P456" s="29"/>
      <c r="Q456" s="29"/>
      <c r="R456" s="29"/>
      <c r="S456" s="29"/>
      <c r="T456" s="29">
        <f t="shared" si="207"/>
        <v>0</v>
      </c>
      <c r="U456" s="29">
        <f>SUM(H456:S456)/19</f>
        <v>0</v>
      </c>
      <c r="V456" s="36"/>
    </row>
    <row r="457" spans="1:22" x14ac:dyDescent="0.25">
      <c r="A457" s="493"/>
      <c r="B457" s="495"/>
      <c r="C457" s="495"/>
      <c r="D457" s="496"/>
      <c r="E457" s="498"/>
      <c r="F457" s="321"/>
      <c r="G457" s="23" t="s">
        <v>22</v>
      </c>
      <c r="H457" s="31">
        <f t="shared" ref="H457:S457" si="208">+(H456*2+H455)/3</f>
        <v>0</v>
      </c>
      <c r="I457" s="31">
        <f t="shared" si="208"/>
        <v>0</v>
      </c>
      <c r="J457" s="31">
        <f t="shared" si="208"/>
        <v>0</v>
      </c>
      <c r="K457" s="31">
        <f t="shared" si="208"/>
        <v>0</v>
      </c>
      <c r="L457" s="31">
        <f t="shared" si="208"/>
        <v>0</v>
      </c>
      <c r="M457" s="31">
        <f t="shared" si="208"/>
        <v>0</v>
      </c>
      <c r="N457" s="31">
        <f t="shared" si="208"/>
        <v>0</v>
      </c>
      <c r="O457" s="31">
        <f t="shared" si="208"/>
        <v>0</v>
      </c>
      <c r="P457" s="31">
        <f t="shared" si="208"/>
        <v>0</v>
      </c>
      <c r="Q457" s="31">
        <f t="shared" si="208"/>
        <v>0</v>
      </c>
      <c r="R457" s="31">
        <f t="shared" si="208"/>
        <v>0</v>
      </c>
      <c r="S457" s="31">
        <f t="shared" si="208"/>
        <v>0</v>
      </c>
      <c r="T457" s="32">
        <f t="shared" si="207"/>
        <v>0</v>
      </c>
      <c r="U457" s="32">
        <f>SUM(U456*2+U455)/3</f>
        <v>0</v>
      </c>
      <c r="V457" s="36"/>
    </row>
    <row r="458" spans="1:22" x14ac:dyDescent="0.25">
      <c r="A458" s="493"/>
      <c r="B458" s="495"/>
      <c r="C458" s="495"/>
      <c r="D458" s="496"/>
      <c r="E458" s="498"/>
      <c r="F458" s="322" t="s">
        <v>20</v>
      </c>
      <c r="G458" s="9" t="s">
        <v>1</v>
      </c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>
        <f t="shared" si="207"/>
        <v>0</v>
      </c>
      <c r="U458" s="29">
        <f>SUM(H458:S458)/8</f>
        <v>0</v>
      </c>
      <c r="V458" s="36"/>
    </row>
    <row r="459" spans="1:22" x14ac:dyDescent="0.25">
      <c r="A459" s="493"/>
      <c r="B459" s="495"/>
      <c r="C459" s="495"/>
      <c r="D459" s="496"/>
      <c r="E459" s="498"/>
      <c r="F459" s="322"/>
      <c r="G459" s="9" t="s">
        <v>2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>
        <f t="shared" si="207"/>
        <v>0</v>
      </c>
      <c r="U459" s="29">
        <f>SUM(H459:S459)/19</f>
        <v>0</v>
      </c>
      <c r="V459" s="36"/>
    </row>
    <row r="460" spans="1:22" x14ac:dyDescent="0.25">
      <c r="A460" s="493"/>
      <c r="B460" s="495"/>
      <c r="C460" s="495"/>
      <c r="D460" s="496"/>
      <c r="E460" s="498"/>
      <c r="F460" s="322"/>
      <c r="G460" s="23" t="s">
        <v>23</v>
      </c>
      <c r="H460" s="31">
        <f t="shared" ref="H460:S460" si="209">+(H459*2+H458)/3</f>
        <v>0</v>
      </c>
      <c r="I460" s="31">
        <f t="shared" si="209"/>
        <v>0</v>
      </c>
      <c r="J460" s="31">
        <f t="shared" si="209"/>
        <v>0</v>
      </c>
      <c r="K460" s="31">
        <f t="shared" si="209"/>
        <v>0</v>
      </c>
      <c r="L460" s="31">
        <f t="shared" si="209"/>
        <v>0</v>
      </c>
      <c r="M460" s="31">
        <f t="shared" si="209"/>
        <v>0</v>
      </c>
      <c r="N460" s="31">
        <f t="shared" si="209"/>
        <v>0</v>
      </c>
      <c r="O460" s="31">
        <f t="shared" si="209"/>
        <v>0</v>
      </c>
      <c r="P460" s="31">
        <f t="shared" si="209"/>
        <v>0</v>
      </c>
      <c r="Q460" s="31">
        <f t="shared" si="209"/>
        <v>0</v>
      </c>
      <c r="R460" s="31">
        <f t="shared" si="209"/>
        <v>0</v>
      </c>
      <c r="S460" s="31">
        <f t="shared" si="209"/>
        <v>0</v>
      </c>
      <c r="T460" s="32">
        <f t="shared" si="207"/>
        <v>0</v>
      </c>
      <c r="U460" s="32">
        <f>SUM(U459*2+U458)/3</f>
        <v>0</v>
      </c>
      <c r="V460" s="36"/>
    </row>
    <row r="461" spans="1:22" ht="15.75" thickBot="1" x14ac:dyDescent="0.3">
      <c r="A461" s="493"/>
      <c r="B461" s="495"/>
      <c r="C461" s="495"/>
      <c r="D461" s="496"/>
      <c r="E461" s="498"/>
      <c r="F461" s="476" t="s">
        <v>21</v>
      </c>
      <c r="G461" s="476"/>
      <c r="H461" s="33">
        <f>SUM(H457,H460)/2</f>
        <v>0</v>
      </c>
      <c r="I461" s="33">
        <f t="shared" ref="I461:S461" si="210">SUM(I457,I460)/2</f>
        <v>0</v>
      </c>
      <c r="J461" s="33">
        <f t="shared" si="210"/>
        <v>0</v>
      </c>
      <c r="K461" s="33">
        <f t="shared" si="210"/>
        <v>0</v>
      </c>
      <c r="L461" s="33">
        <f t="shared" si="210"/>
        <v>0</v>
      </c>
      <c r="M461" s="33">
        <f t="shared" si="210"/>
        <v>0</v>
      </c>
      <c r="N461" s="33">
        <f t="shared" si="210"/>
        <v>0</v>
      </c>
      <c r="O461" s="33">
        <f t="shared" si="210"/>
        <v>0</v>
      </c>
      <c r="P461" s="33">
        <f t="shared" si="210"/>
        <v>0</v>
      </c>
      <c r="Q461" s="33">
        <f t="shared" si="210"/>
        <v>0</v>
      </c>
      <c r="R461" s="33">
        <f t="shared" si="210"/>
        <v>0</v>
      </c>
      <c r="S461" s="33">
        <f t="shared" si="210"/>
        <v>0</v>
      </c>
      <c r="T461" s="35"/>
      <c r="U461" s="25">
        <f>SUM(U457,U460)/2</f>
        <v>0</v>
      </c>
      <c r="V461" s="11"/>
    </row>
    <row r="462" spans="1:22" ht="15" customHeight="1" x14ac:dyDescent="0.25">
      <c r="A462" s="492">
        <v>66</v>
      </c>
      <c r="B462" s="494" t="s">
        <v>62</v>
      </c>
      <c r="C462" s="494" t="s">
        <v>63</v>
      </c>
      <c r="D462" s="496" t="s">
        <v>157</v>
      </c>
      <c r="E462" s="498"/>
      <c r="F462" s="319" t="s">
        <v>16</v>
      </c>
      <c r="G462" s="12" t="s">
        <v>1</v>
      </c>
      <c r="H462" s="26"/>
      <c r="I462" s="20"/>
      <c r="J462" s="20"/>
      <c r="K462" s="20"/>
      <c r="L462" s="20"/>
      <c r="M462" s="20"/>
      <c r="N462" s="27"/>
      <c r="O462" s="20"/>
      <c r="P462" s="20"/>
      <c r="Q462" s="20"/>
      <c r="R462" s="20"/>
      <c r="S462" s="20"/>
      <c r="T462" s="20">
        <f t="shared" ref="T462:T467" si="211">SUM(H462:S462)</f>
        <v>0</v>
      </c>
      <c r="U462" s="20">
        <f>SUM(H462:S462)/8</f>
        <v>0</v>
      </c>
      <c r="V462" s="16"/>
    </row>
    <row r="463" spans="1:22" x14ac:dyDescent="0.25">
      <c r="A463" s="493"/>
      <c r="B463" s="495"/>
      <c r="C463" s="495"/>
      <c r="D463" s="496"/>
      <c r="E463" s="498"/>
      <c r="F463" s="320"/>
      <c r="G463" s="9" t="s">
        <v>2</v>
      </c>
      <c r="H463" s="28"/>
      <c r="I463" s="29"/>
      <c r="J463" s="29"/>
      <c r="K463" s="29"/>
      <c r="L463" s="29"/>
      <c r="M463" s="29"/>
      <c r="N463" s="30"/>
      <c r="O463" s="29"/>
      <c r="P463" s="29"/>
      <c r="Q463" s="29"/>
      <c r="R463" s="29"/>
      <c r="S463" s="29"/>
      <c r="T463" s="29">
        <f t="shared" si="211"/>
        <v>0</v>
      </c>
      <c r="U463" s="29">
        <f>SUM(H463:S463)/19</f>
        <v>0</v>
      </c>
      <c r="V463" s="36"/>
    </row>
    <row r="464" spans="1:22" x14ac:dyDescent="0.25">
      <c r="A464" s="493"/>
      <c r="B464" s="495"/>
      <c r="C464" s="495"/>
      <c r="D464" s="496"/>
      <c r="E464" s="498"/>
      <c r="F464" s="321"/>
      <c r="G464" s="23" t="s">
        <v>22</v>
      </c>
      <c r="H464" s="31">
        <f t="shared" ref="H464:S464" si="212">+(H463*2+H462)/3</f>
        <v>0</v>
      </c>
      <c r="I464" s="31">
        <f t="shared" si="212"/>
        <v>0</v>
      </c>
      <c r="J464" s="31">
        <f t="shared" si="212"/>
        <v>0</v>
      </c>
      <c r="K464" s="31">
        <f t="shared" si="212"/>
        <v>0</v>
      </c>
      <c r="L464" s="31">
        <f t="shared" si="212"/>
        <v>0</v>
      </c>
      <c r="M464" s="31">
        <f t="shared" si="212"/>
        <v>0</v>
      </c>
      <c r="N464" s="31">
        <f t="shared" si="212"/>
        <v>0</v>
      </c>
      <c r="O464" s="31">
        <f t="shared" si="212"/>
        <v>0</v>
      </c>
      <c r="P464" s="31">
        <f t="shared" si="212"/>
        <v>0</v>
      </c>
      <c r="Q464" s="31">
        <f t="shared" si="212"/>
        <v>0</v>
      </c>
      <c r="R464" s="31">
        <f t="shared" si="212"/>
        <v>0</v>
      </c>
      <c r="S464" s="31">
        <f t="shared" si="212"/>
        <v>0</v>
      </c>
      <c r="T464" s="32">
        <f t="shared" si="211"/>
        <v>0</v>
      </c>
      <c r="U464" s="32">
        <f>SUM(U463*2+U462)/3</f>
        <v>0</v>
      </c>
      <c r="V464" s="36"/>
    </row>
    <row r="465" spans="1:22" x14ac:dyDescent="0.25">
      <c r="A465" s="493"/>
      <c r="B465" s="495"/>
      <c r="C465" s="495"/>
      <c r="D465" s="496"/>
      <c r="E465" s="498"/>
      <c r="F465" s="322" t="s">
        <v>20</v>
      </c>
      <c r="G465" s="9" t="s">
        <v>1</v>
      </c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>
        <f t="shared" si="211"/>
        <v>0</v>
      </c>
      <c r="U465" s="29">
        <f>SUM(H465:S465)/8</f>
        <v>0</v>
      </c>
      <c r="V465" s="36"/>
    </row>
    <row r="466" spans="1:22" x14ac:dyDescent="0.25">
      <c r="A466" s="493"/>
      <c r="B466" s="495"/>
      <c r="C466" s="495"/>
      <c r="D466" s="496"/>
      <c r="E466" s="498"/>
      <c r="F466" s="322"/>
      <c r="G466" s="9" t="s">
        <v>2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>
        <f t="shared" si="211"/>
        <v>0</v>
      </c>
      <c r="U466" s="29">
        <f>SUM(H466:S466)/19</f>
        <v>0</v>
      </c>
      <c r="V466" s="36"/>
    </row>
    <row r="467" spans="1:22" x14ac:dyDescent="0.25">
      <c r="A467" s="493"/>
      <c r="B467" s="495"/>
      <c r="C467" s="495"/>
      <c r="D467" s="496"/>
      <c r="E467" s="498"/>
      <c r="F467" s="322"/>
      <c r="G467" s="23" t="s">
        <v>23</v>
      </c>
      <c r="H467" s="31">
        <f t="shared" ref="H467:S467" si="213">+(H466*2+H465)/3</f>
        <v>0</v>
      </c>
      <c r="I467" s="31">
        <f t="shared" si="213"/>
        <v>0</v>
      </c>
      <c r="J467" s="31">
        <f t="shared" si="213"/>
        <v>0</v>
      </c>
      <c r="K467" s="31">
        <f t="shared" si="213"/>
        <v>0</v>
      </c>
      <c r="L467" s="31">
        <f t="shared" si="213"/>
        <v>0</v>
      </c>
      <c r="M467" s="31">
        <f t="shared" si="213"/>
        <v>0</v>
      </c>
      <c r="N467" s="31">
        <f t="shared" si="213"/>
        <v>0</v>
      </c>
      <c r="O467" s="31">
        <f t="shared" si="213"/>
        <v>0</v>
      </c>
      <c r="P467" s="31">
        <f t="shared" si="213"/>
        <v>0</v>
      </c>
      <c r="Q467" s="31">
        <f t="shared" si="213"/>
        <v>0</v>
      </c>
      <c r="R467" s="31">
        <f t="shared" si="213"/>
        <v>0</v>
      </c>
      <c r="S467" s="31">
        <f t="shared" si="213"/>
        <v>0</v>
      </c>
      <c r="T467" s="32">
        <f t="shared" si="211"/>
        <v>0</v>
      </c>
      <c r="U467" s="32">
        <f>SUM(U466*2+U465)/3</f>
        <v>0</v>
      </c>
      <c r="V467" s="36"/>
    </row>
    <row r="468" spans="1:22" ht="15.75" thickBot="1" x14ac:dyDescent="0.3">
      <c r="A468" s="493"/>
      <c r="B468" s="495"/>
      <c r="C468" s="495"/>
      <c r="D468" s="496"/>
      <c r="E468" s="498"/>
      <c r="F468" s="476" t="s">
        <v>21</v>
      </c>
      <c r="G468" s="476"/>
      <c r="H468" s="33">
        <f>SUM(H464,H467)/2</f>
        <v>0</v>
      </c>
      <c r="I468" s="33">
        <f t="shared" ref="I468:S468" si="214">SUM(I464,I467)/2</f>
        <v>0</v>
      </c>
      <c r="J468" s="33">
        <f t="shared" si="214"/>
        <v>0</v>
      </c>
      <c r="K468" s="33">
        <f t="shared" si="214"/>
        <v>0</v>
      </c>
      <c r="L468" s="33">
        <f t="shared" si="214"/>
        <v>0</v>
      </c>
      <c r="M468" s="33">
        <f t="shared" si="214"/>
        <v>0</v>
      </c>
      <c r="N468" s="33">
        <f t="shared" si="214"/>
        <v>0</v>
      </c>
      <c r="O468" s="33">
        <f t="shared" si="214"/>
        <v>0</v>
      </c>
      <c r="P468" s="33">
        <f t="shared" si="214"/>
        <v>0</v>
      </c>
      <c r="Q468" s="33">
        <f t="shared" si="214"/>
        <v>0</v>
      </c>
      <c r="R468" s="33">
        <f t="shared" si="214"/>
        <v>0</v>
      </c>
      <c r="S468" s="33">
        <f t="shared" si="214"/>
        <v>0</v>
      </c>
      <c r="T468" s="35"/>
      <c r="U468" s="25">
        <f>SUM(U464,U467)/2</f>
        <v>0</v>
      </c>
      <c r="V468" s="11"/>
    </row>
    <row r="469" spans="1:22" ht="15" customHeight="1" x14ac:dyDescent="0.25">
      <c r="A469" s="492">
        <v>67</v>
      </c>
      <c r="B469" s="494" t="s">
        <v>62</v>
      </c>
      <c r="C469" s="494" t="s">
        <v>63</v>
      </c>
      <c r="D469" s="496" t="s">
        <v>158</v>
      </c>
      <c r="E469" s="498"/>
      <c r="F469" s="319" t="s">
        <v>16</v>
      </c>
      <c r="G469" s="12" t="s">
        <v>1</v>
      </c>
      <c r="H469" s="26"/>
      <c r="I469" s="20"/>
      <c r="J469" s="20"/>
      <c r="K469" s="20"/>
      <c r="L469" s="20"/>
      <c r="M469" s="20"/>
      <c r="N469" s="27"/>
      <c r="O469" s="20"/>
      <c r="P469" s="20"/>
      <c r="Q469" s="20"/>
      <c r="R469" s="20"/>
      <c r="S469" s="20"/>
      <c r="T469" s="20">
        <f t="shared" ref="T469:T474" si="215">SUM(H469:S469)</f>
        <v>0</v>
      </c>
      <c r="U469" s="20">
        <f>SUM(H469:S469)/8</f>
        <v>0</v>
      </c>
      <c r="V469" s="16"/>
    </row>
    <row r="470" spans="1:22" x14ac:dyDescent="0.25">
      <c r="A470" s="493"/>
      <c r="B470" s="495"/>
      <c r="C470" s="495"/>
      <c r="D470" s="496"/>
      <c r="E470" s="498"/>
      <c r="F470" s="320"/>
      <c r="G470" s="9" t="s">
        <v>2</v>
      </c>
      <c r="H470" s="28"/>
      <c r="I470" s="29"/>
      <c r="J470" s="29"/>
      <c r="K470" s="29"/>
      <c r="L470" s="29"/>
      <c r="M470" s="29"/>
      <c r="N470" s="30"/>
      <c r="O470" s="29"/>
      <c r="P470" s="29"/>
      <c r="Q470" s="29"/>
      <c r="R470" s="29"/>
      <c r="S470" s="29"/>
      <c r="T470" s="29">
        <f t="shared" si="215"/>
        <v>0</v>
      </c>
      <c r="U470" s="29">
        <f>SUM(H470:S470)/19</f>
        <v>0</v>
      </c>
      <c r="V470" s="36"/>
    </row>
    <row r="471" spans="1:22" x14ac:dyDescent="0.25">
      <c r="A471" s="493"/>
      <c r="B471" s="495"/>
      <c r="C471" s="495"/>
      <c r="D471" s="496"/>
      <c r="E471" s="498"/>
      <c r="F471" s="321"/>
      <c r="G471" s="23" t="s">
        <v>22</v>
      </c>
      <c r="H471" s="31">
        <f t="shared" ref="H471:S471" si="216">+(H470*2+H469)/3</f>
        <v>0</v>
      </c>
      <c r="I471" s="31">
        <f t="shared" si="216"/>
        <v>0</v>
      </c>
      <c r="J471" s="31">
        <f t="shared" si="216"/>
        <v>0</v>
      </c>
      <c r="K471" s="31">
        <f t="shared" si="216"/>
        <v>0</v>
      </c>
      <c r="L471" s="31">
        <f t="shared" si="216"/>
        <v>0</v>
      </c>
      <c r="M471" s="31">
        <f t="shared" si="216"/>
        <v>0</v>
      </c>
      <c r="N471" s="31">
        <f t="shared" si="216"/>
        <v>0</v>
      </c>
      <c r="O471" s="31">
        <f t="shared" si="216"/>
        <v>0</v>
      </c>
      <c r="P471" s="31">
        <f t="shared" si="216"/>
        <v>0</v>
      </c>
      <c r="Q471" s="31">
        <f t="shared" si="216"/>
        <v>0</v>
      </c>
      <c r="R471" s="31">
        <f t="shared" si="216"/>
        <v>0</v>
      </c>
      <c r="S471" s="31">
        <f t="shared" si="216"/>
        <v>0</v>
      </c>
      <c r="T471" s="32">
        <f t="shared" si="215"/>
        <v>0</v>
      </c>
      <c r="U471" s="32">
        <f>SUM(U470*2+U469)/3</f>
        <v>0</v>
      </c>
      <c r="V471" s="36"/>
    </row>
    <row r="472" spans="1:22" x14ac:dyDescent="0.25">
      <c r="A472" s="493"/>
      <c r="B472" s="495"/>
      <c r="C472" s="495"/>
      <c r="D472" s="496"/>
      <c r="E472" s="498"/>
      <c r="F472" s="322" t="s">
        <v>20</v>
      </c>
      <c r="G472" s="9" t="s">
        <v>1</v>
      </c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>
        <f t="shared" si="215"/>
        <v>0</v>
      </c>
      <c r="U472" s="29">
        <f>SUM(H472:S472)/8</f>
        <v>0</v>
      </c>
      <c r="V472" s="36"/>
    </row>
    <row r="473" spans="1:22" x14ac:dyDescent="0.25">
      <c r="A473" s="493"/>
      <c r="B473" s="495"/>
      <c r="C473" s="495"/>
      <c r="D473" s="496"/>
      <c r="E473" s="498"/>
      <c r="F473" s="322"/>
      <c r="G473" s="9" t="s">
        <v>2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>
        <f t="shared" si="215"/>
        <v>0</v>
      </c>
      <c r="U473" s="29">
        <f>SUM(H473:S473)/19</f>
        <v>0</v>
      </c>
      <c r="V473" s="36"/>
    </row>
    <row r="474" spans="1:22" x14ac:dyDescent="0.25">
      <c r="A474" s="493"/>
      <c r="B474" s="495"/>
      <c r="C474" s="495"/>
      <c r="D474" s="496"/>
      <c r="E474" s="498"/>
      <c r="F474" s="322"/>
      <c r="G474" s="23" t="s">
        <v>23</v>
      </c>
      <c r="H474" s="31">
        <f t="shared" ref="H474:S474" si="217">+(H473*2+H472)/3</f>
        <v>0</v>
      </c>
      <c r="I474" s="31">
        <f t="shared" si="217"/>
        <v>0</v>
      </c>
      <c r="J474" s="31">
        <f t="shared" si="217"/>
        <v>0</v>
      </c>
      <c r="K474" s="31">
        <f t="shared" si="217"/>
        <v>0</v>
      </c>
      <c r="L474" s="31">
        <f t="shared" si="217"/>
        <v>0</v>
      </c>
      <c r="M474" s="31">
        <f t="shared" si="217"/>
        <v>0</v>
      </c>
      <c r="N474" s="31">
        <f t="shared" si="217"/>
        <v>0</v>
      </c>
      <c r="O474" s="31">
        <f t="shared" si="217"/>
        <v>0</v>
      </c>
      <c r="P474" s="31">
        <f t="shared" si="217"/>
        <v>0</v>
      </c>
      <c r="Q474" s="31">
        <f t="shared" si="217"/>
        <v>0</v>
      </c>
      <c r="R474" s="31">
        <f t="shared" si="217"/>
        <v>0</v>
      </c>
      <c r="S474" s="31">
        <f t="shared" si="217"/>
        <v>0</v>
      </c>
      <c r="T474" s="32">
        <f t="shared" si="215"/>
        <v>0</v>
      </c>
      <c r="U474" s="32">
        <f>SUM(U473*2+U472)/3</f>
        <v>0</v>
      </c>
      <c r="V474" s="36"/>
    </row>
    <row r="475" spans="1:22" ht="15.75" thickBot="1" x14ac:dyDescent="0.3">
      <c r="A475" s="493"/>
      <c r="B475" s="495"/>
      <c r="C475" s="495"/>
      <c r="D475" s="496"/>
      <c r="E475" s="498"/>
      <c r="F475" s="476" t="s">
        <v>21</v>
      </c>
      <c r="G475" s="476"/>
      <c r="H475" s="33">
        <f>SUM(H471,H474)/2</f>
        <v>0</v>
      </c>
      <c r="I475" s="33">
        <f t="shared" ref="I475:S475" si="218">SUM(I471,I474)/2</f>
        <v>0</v>
      </c>
      <c r="J475" s="33">
        <f t="shared" si="218"/>
        <v>0</v>
      </c>
      <c r="K475" s="33">
        <f t="shared" si="218"/>
        <v>0</v>
      </c>
      <c r="L475" s="33">
        <f t="shared" si="218"/>
        <v>0</v>
      </c>
      <c r="M475" s="33">
        <f t="shared" si="218"/>
        <v>0</v>
      </c>
      <c r="N475" s="33">
        <f t="shared" si="218"/>
        <v>0</v>
      </c>
      <c r="O475" s="33">
        <f t="shared" si="218"/>
        <v>0</v>
      </c>
      <c r="P475" s="33">
        <f t="shared" si="218"/>
        <v>0</v>
      </c>
      <c r="Q475" s="33">
        <f t="shared" si="218"/>
        <v>0</v>
      </c>
      <c r="R475" s="33">
        <f t="shared" si="218"/>
        <v>0</v>
      </c>
      <c r="S475" s="33">
        <f t="shared" si="218"/>
        <v>0</v>
      </c>
      <c r="T475" s="35"/>
      <c r="U475" s="25">
        <f>SUM(U471,U474)/2</f>
        <v>0</v>
      </c>
      <c r="V475" s="11"/>
    </row>
    <row r="476" spans="1:22" ht="15" customHeight="1" x14ac:dyDescent="0.25">
      <c r="A476" s="492">
        <v>68</v>
      </c>
      <c r="B476" s="494" t="s">
        <v>62</v>
      </c>
      <c r="C476" s="494" t="s">
        <v>63</v>
      </c>
      <c r="D476" s="496" t="s">
        <v>159</v>
      </c>
      <c r="E476" s="498"/>
      <c r="F476" s="319" t="s">
        <v>16</v>
      </c>
      <c r="G476" s="12" t="s">
        <v>1</v>
      </c>
      <c r="H476" s="26"/>
      <c r="I476" s="20"/>
      <c r="J476" s="20"/>
      <c r="K476" s="20"/>
      <c r="L476" s="20"/>
      <c r="M476" s="20"/>
      <c r="N476" s="27"/>
      <c r="O476" s="20"/>
      <c r="P476" s="20"/>
      <c r="Q476" s="20"/>
      <c r="R476" s="20"/>
      <c r="S476" s="20"/>
      <c r="T476" s="20">
        <f t="shared" ref="T476:T481" si="219">SUM(H476:S476)</f>
        <v>0</v>
      </c>
      <c r="U476" s="20">
        <f>SUM(H476:S476)/8</f>
        <v>0</v>
      </c>
      <c r="V476" s="16"/>
    </row>
    <row r="477" spans="1:22" x14ac:dyDescent="0.25">
      <c r="A477" s="493"/>
      <c r="B477" s="495"/>
      <c r="C477" s="495"/>
      <c r="D477" s="496"/>
      <c r="E477" s="498"/>
      <c r="F477" s="320"/>
      <c r="G477" s="9" t="s">
        <v>2</v>
      </c>
      <c r="H477" s="28"/>
      <c r="I477" s="29"/>
      <c r="J477" s="29"/>
      <c r="K477" s="29"/>
      <c r="L477" s="29"/>
      <c r="M477" s="29"/>
      <c r="N477" s="30"/>
      <c r="O477" s="29"/>
      <c r="P477" s="29"/>
      <c r="Q477" s="29"/>
      <c r="R477" s="29"/>
      <c r="S477" s="29"/>
      <c r="T477" s="29">
        <f t="shared" si="219"/>
        <v>0</v>
      </c>
      <c r="U477" s="29">
        <f>SUM(H477:S477)/19</f>
        <v>0</v>
      </c>
      <c r="V477" s="36"/>
    </row>
    <row r="478" spans="1:22" x14ac:dyDescent="0.25">
      <c r="A478" s="493"/>
      <c r="B478" s="495"/>
      <c r="C478" s="495"/>
      <c r="D478" s="496"/>
      <c r="E478" s="498"/>
      <c r="F478" s="321"/>
      <c r="G478" s="23" t="s">
        <v>22</v>
      </c>
      <c r="H478" s="31">
        <f t="shared" ref="H478:S478" si="220">+(H477*2+H476)/3</f>
        <v>0</v>
      </c>
      <c r="I478" s="31">
        <f t="shared" si="220"/>
        <v>0</v>
      </c>
      <c r="J478" s="31">
        <f t="shared" si="220"/>
        <v>0</v>
      </c>
      <c r="K478" s="31">
        <f t="shared" si="220"/>
        <v>0</v>
      </c>
      <c r="L478" s="31">
        <f t="shared" si="220"/>
        <v>0</v>
      </c>
      <c r="M478" s="31">
        <f t="shared" si="220"/>
        <v>0</v>
      </c>
      <c r="N478" s="31">
        <f t="shared" si="220"/>
        <v>0</v>
      </c>
      <c r="O478" s="31">
        <f t="shared" si="220"/>
        <v>0</v>
      </c>
      <c r="P478" s="31">
        <f t="shared" si="220"/>
        <v>0</v>
      </c>
      <c r="Q478" s="31">
        <f t="shared" si="220"/>
        <v>0</v>
      </c>
      <c r="R478" s="31">
        <f t="shared" si="220"/>
        <v>0</v>
      </c>
      <c r="S478" s="31">
        <f t="shared" si="220"/>
        <v>0</v>
      </c>
      <c r="T478" s="32">
        <f t="shared" si="219"/>
        <v>0</v>
      </c>
      <c r="U478" s="32">
        <f>SUM(U477*2+U476)/3</f>
        <v>0</v>
      </c>
      <c r="V478" s="36"/>
    </row>
    <row r="479" spans="1:22" x14ac:dyDescent="0.25">
      <c r="A479" s="493"/>
      <c r="B479" s="495"/>
      <c r="C479" s="495"/>
      <c r="D479" s="496"/>
      <c r="E479" s="498"/>
      <c r="F479" s="322" t="s">
        <v>20</v>
      </c>
      <c r="G479" s="9" t="s">
        <v>1</v>
      </c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>
        <f t="shared" si="219"/>
        <v>0</v>
      </c>
      <c r="U479" s="29">
        <f>SUM(H479:S479)/8</f>
        <v>0</v>
      </c>
      <c r="V479" s="36"/>
    </row>
    <row r="480" spans="1:22" x14ac:dyDescent="0.25">
      <c r="A480" s="493"/>
      <c r="B480" s="495"/>
      <c r="C480" s="495"/>
      <c r="D480" s="496"/>
      <c r="E480" s="498"/>
      <c r="F480" s="322"/>
      <c r="G480" s="9" t="s">
        <v>2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>
        <f t="shared" si="219"/>
        <v>0</v>
      </c>
      <c r="U480" s="29">
        <f>SUM(H480:S480)/19</f>
        <v>0</v>
      </c>
      <c r="V480" s="36"/>
    </row>
    <row r="481" spans="1:22" x14ac:dyDescent="0.25">
      <c r="A481" s="493"/>
      <c r="B481" s="495"/>
      <c r="C481" s="495"/>
      <c r="D481" s="496"/>
      <c r="E481" s="498"/>
      <c r="F481" s="322"/>
      <c r="G481" s="23" t="s">
        <v>23</v>
      </c>
      <c r="H481" s="31">
        <f t="shared" ref="H481:S481" si="221">+(H480*2+H479)/3</f>
        <v>0</v>
      </c>
      <c r="I481" s="31">
        <f t="shared" si="221"/>
        <v>0</v>
      </c>
      <c r="J481" s="31">
        <f t="shared" si="221"/>
        <v>0</v>
      </c>
      <c r="K481" s="31">
        <f t="shared" si="221"/>
        <v>0</v>
      </c>
      <c r="L481" s="31">
        <f t="shared" si="221"/>
        <v>0</v>
      </c>
      <c r="M481" s="31">
        <f t="shared" si="221"/>
        <v>0</v>
      </c>
      <c r="N481" s="31">
        <f t="shared" si="221"/>
        <v>0</v>
      </c>
      <c r="O481" s="31">
        <f t="shared" si="221"/>
        <v>0</v>
      </c>
      <c r="P481" s="31">
        <f t="shared" si="221"/>
        <v>0</v>
      </c>
      <c r="Q481" s="31">
        <f t="shared" si="221"/>
        <v>0</v>
      </c>
      <c r="R481" s="31">
        <f t="shared" si="221"/>
        <v>0</v>
      </c>
      <c r="S481" s="31">
        <f t="shared" si="221"/>
        <v>0</v>
      </c>
      <c r="T481" s="32">
        <f t="shared" si="219"/>
        <v>0</v>
      </c>
      <c r="U481" s="32">
        <f>SUM(U480*2+U479)/3</f>
        <v>0</v>
      </c>
      <c r="V481" s="36"/>
    </row>
    <row r="482" spans="1:22" ht="15.75" thickBot="1" x14ac:dyDescent="0.3">
      <c r="A482" s="493"/>
      <c r="B482" s="495"/>
      <c r="C482" s="495"/>
      <c r="D482" s="496"/>
      <c r="E482" s="498"/>
      <c r="F482" s="476" t="s">
        <v>21</v>
      </c>
      <c r="G482" s="476"/>
      <c r="H482" s="33">
        <f>SUM(H478,H481)/2</f>
        <v>0</v>
      </c>
      <c r="I482" s="33">
        <f t="shared" ref="I482:S482" si="222">SUM(I478,I481)/2</f>
        <v>0</v>
      </c>
      <c r="J482" s="33">
        <f t="shared" si="222"/>
        <v>0</v>
      </c>
      <c r="K482" s="33">
        <f t="shared" si="222"/>
        <v>0</v>
      </c>
      <c r="L482" s="33">
        <f t="shared" si="222"/>
        <v>0</v>
      </c>
      <c r="M482" s="33">
        <f t="shared" si="222"/>
        <v>0</v>
      </c>
      <c r="N482" s="33">
        <f t="shared" si="222"/>
        <v>0</v>
      </c>
      <c r="O482" s="33">
        <f t="shared" si="222"/>
        <v>0</v>
      </c>
      <c r="P482" s="33">
        <f t="shared" si="222"/>
        <v>0</v>
      </c>
      <c r="Q482" s="33">
        <f t="shared" si="222"/>
        <v>0</v>
      </c>
      <c r="R482" s="33">
        <f t="shared" si="222"/>
        <v>0</v>
      </c>
      <c r="S482" s="33">
        <f t="shared" si="222"/>
        <v>0</v>
      </c>
      <c r="T482" s="35"/>
      <c r="U482" s="25">
        <f>SUM(U478,U481)/2</f>
        <v>0</v>
      </c>
      <c r="V482" s="11"/>
    </row>
    <row r="483" spans="1:22" ht="15" customHeight="1" x14ac:dyDescent="0.25">
      <c r="A483" s="492">
        <v>69</v>
      </c>
      <c r="B483" s="494" t="s">
        <v>62</v>
      </c>
      <c r="C483" s="494" t="s">
        <v>63</v>
      </c>
      <c r="D483" s="496" t="s">
        <v>160</v>
      </c>
      <c r="E483" s="498"/>
      <c r="F483" s="319" t="s">
        <v>16</v>
      </c>
      <c r="G483" s="12" t="s">
        <v>1</v>
      </c>
      <c r="H483" s="26"/>
      <c r="I483" s="20"/>
      <c r="J483" s="20"/>
      <c r="K483" s="20"/>
      <c r="L483" s="20"/>
      <c r="M483" s="20"/>
      <c r="N483" s="27"/>
      <c r="O483" s="20"/>
      <c r="P483" s="20"/>
      <c r="Q483" s="20"/>
      <c r="R483" s="20"/>
      <c r="S483" s="20"/>
      <c r="T483" s="20">
        <f t="shared" ref="T483:T488" si="223">SUM(H483:S483)</f>
        <v>0</v>
      </c>
      <c r="U483" s="20">
        <f>SUM(H483:S483)/8</f>
        <v>0</v>
      </c>
      <c r="V483" s="16"/>
    </row>
    <row r="484" spans="1:22" x14ac:dyDescent="0.25">
      <c r="A484" s="493"/>
      <c r="B484" s="495"/>
      <c r="C484" s="495"/>
      <c r="D484" s="496"/>
      <c r="E484" s="498"/>
      <c r="F484" s="320"/>
      <c r="G484" s="9" t="s">
        <v>2</v>
      </c>
      <c r="H484" s="28"/>
      <c r="I484" s="29"/>
      <c r="J484" s="29"/>
      <c r="K484" s="29"/>
      <c r="L484" s="29"/>
      <c r="M484" s="29"/>
      <c r="N484" s="30"/>
      <c r="O484" s="29"/>
      <c r="P484" s="29"/>
      <c r="Q484" s="29"/>
      <c r="R484" s="29"/>
      <c r="S484" s="29"/>
      <c r="T484" s="29">
        <f t="shared" si="223"/>
        <v>0</v>
      </c>
      <c r="U484" s="29">
        <f>SUM(H484:S484)/19</f>
        <v>0</v>
      </c>
      <c r="V484" s="36"/>
    </row>
    <row r="485" spans="1:22" x14ac:dyDescent="0.25">
      <c r="A485" s="493"/>
      <c r="B485" s="495"/>
      <c r="C485" s="495"/>
      <c r="D485" s="496"/>
      <c r="E485" s="498"/>
      <c r="F485" s="321"/>
      <c r="G485" s="23" t="s">
        <v>22</v>
      </c>
      <c r="H485" s="31">
        <f t="shared" ref="H485:S485" si="224">+(H484*2+H483)/3</f>
        <v>0</v>
      </c>
      <c r="I485" s="31">
        <f t="shared" si="224"/>
        <v>0</v>
      </c>
      <c r="J485" s="31">
        <f t="shared" si="224"/>
        <v>0</v>
      </c>
      <c r="K485" s="31">
        <f t="shared" si="224"/>
        <v>0</v>
      </c>
      <c r="L485" s="31">
        <f t="shared" si="224"/>
        <v>0</v>
      </c>
      <c r="M485" s="31">
        <f t="shared" si="224"/>
        <v>0</v>
      </c>
      <c r="N485" s="31">
        <f t="shared" si="224"/>
        <v>0</v>
      </c>
      <c r="O485" s="31">
        <f t="shared" si="224"/>
        <v>0</v>
      </c>
      <c r="P485" s="31">
        <f t="shared" si="224"/>
        <v>0</v>
      </c>
      <c r="Q485" s="31">
        <f t="shared" si="224"/>
        <v>0</v>
      </c>
      <c r="R485" s="31">
        <f t="shared" si="224"/>
        <v>0</v>
      </c>
      <c r="S485" s="31">
        <f t="shared" si="224"/>
        <v>0</v>
      </c>
      <c r="T485" s="32">
        <f t="shared" si="223"/>
        <v>0</v>
      </c>
      <c r="U485" s="32">
        <f>SUM(U484*2+U483)/3</f>
        <v>0</v>
      </c>
      <c r="V485" s="36"/>
    </row>
    <row r="486" spans="1:22" x14ac:dyDescent="0.25">
      <c r="A486" s="493"/>
      <c r="B486" s="495"/>
      <c r="C486" s="495"/>
      <c r="D486" s="496"/>
      <c r="E486" s="498"/>
      <c r="F486" s="322" t="s">
        <v>20</v>
      </c>
      <c r="G486" s="9" t="s">
        <v>1</v>
      </c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>
        <f t="shared" si="223"/>
        <v>0</v>
      </c>
      <c r="U486" s="29">
        <f>SUM(H486:S486)/8</f>
        <v>0</v>
      </c>
      <c r="V486" s="36"/>
    </row>
    <row r="487" spans="1:22" x14ac:dyDescent="0.25">
      <c r="A487" s="493"/>
      <c r="B487" s="495"/>
      <c r="C487" s="495"/>
      <c r="D487" s="496"/>
      <c r="E487" s="498"/>
      <c r="F487" s="322"/>
      <c r="G487" s="9" t="s">
        <v>2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>
        <f t="shared" si="223"/>
        <v>0</v>
      </c>
      <c r="U487" s="29">
        <f>SUM(H487:S487)/19</f>
        <v>0</v>
      </c>
      <c r="V487" s="36"/>
    </row>
    <row r="488" spans="1:22" x14ac:dyDescent="0.25">
      <c r="A488" s="493"/>
      <c r="B488" s="495"/>
      <c r="C488" s="495"/>
      <c r="D488" s="496"/>
      <c r="E488" s="498"/>
      <c r="F488" s="322"/>
      <c r="G488" s="23" t="s">
        <v>23</v>
      </c>
      <c r="H488" s="31">
        <f t="shared" ref="H488:S488" si="225">+(H487*2+H486)/3</f>
        <v>0</v>
      </c>
      <c r="I488" s="31">
        <f t="shared" si="225"/>
        <v>0</v>
      </c>
      <c r="J488" s="31">
        <f t="shared" si="225"/>
        <v>0</v>
      </c>
      <c r="K488" s="31">
        <f t="shared" si="225"/>
        <v>0</v>
      </c>
      <c r="L488" s="31">
        <f t="shared" si="225"/>
        <v>0</v>
      </c>
      <c r="M488" s="31">
        <f t="shared" si="225"/>
        <v>0</v>
      </c>
      <c r="N488" s="31">
        <f t="shared" si="225"/>
        <v>0</v>
      </c>
      <c r="O488" s="31">
        <f t="shared" si="225"/>
        <v>0</v>
      </c>
      <c r="P488" s="31">
        <f t="shared" si="225"/>
        <v>0</v>
      </c>
      <c r="Q488" s="31">
        <f t="shared" si="225"/>
        <v>0</v>
      </c>
      <c r="R488" s="31">
        <f t="shared" si="225"/>
        <v>0</v>
      </c>
      <c r="S488" s="31">
        <f t="shared" si="225"/>
        <v>0</v>
      </c>
      <c r="T488" s="32">
        <f t="shared" si="223"/>
        <v>0</v>
      </c>
      <c r="U488" s="32">
        <f>SUM(U487*2+U486)/3</f>
        <v>0</v>
      </c>
      <c r="V488" s="36"/>
    </row>
    <row r="489" spans="1:22" ht="15.75" thickBot="1" x14ac:dyDescent="0.3">
      <c r="A489" s="493"/>
      <c r="B489" s="495"/>
      <c r="C489" s="495"/>
      <c r="D489" s="496"/>
      <c r="E489" s="498"/>
      <c r="F489" s="476" t="s">
        <v>21</v>
      </c>
      <c r="G489" s="476"/>
      <c r="H489" s="33">
        <f>SUM(H485,H488)/2</f>
        <v>0</v>
      </c>
      <c r="I489" s="33">
        <f t="shared" ref="I489:S489" si="226">SUM(I485,I488)/2</f>
        <v>0</v>
      </c>
      <c r="J489" s="33">
        <f t="shared" si="226"/>
        <v>0</v>
      </c>
      <c r="K489" s="33">
        <f t="shared" si="226"/>
        <v>0</v>
      </c>
      <c r="L489" s="33">
        <f t="shared" si="226"/>
        <v>0</v>
      </c>
      <c r="M489" s="33">
        <f t="shared" si="226"/>
        <v>0</v>
      </c>
      <c r="N489" s="33">
        <f t="shared" si="226"/>
        <v>0</v>
      </c>
      <c r="O489" s="33">
        <f t="shared" si="226"/>
        <v>0</v>
      </c>
      <c r="P489" s="33">
        <f t="shared" si="226"/>
        <v>0</v>
      </c>
      <c r="Q489" s="33">
        <f t="shared" si="226"/>
        <v>0</v>
      </c>
      <c r="R489" s="33">
        <f t="shared" si="226"/>
        <v>0</v>
      </c>
      <c r="S489" s="33">
        <f t="shared" si="226"/>
        <v>0</v>
      </c>
      <c r="T489" s="35"/>
      <c r="U489" s="25">
        <f>SUM(U485,U488)/2</f>
        <v>0</v>
      </c>
      <c r="V489" s="11"/>
    </row>
    <row r="490" spans="1:22" ht="15" customHeight="1" x14ac:dyDescent="0.25">
      <c r="A490" s="492">
        <v>70</v>
      </c>
      <c r="B490" s="494" t="s">
        <v>62</v>
      </c>
      <c r="C490" s="494" t="s">
        <v>63</v>
      </c>
      <c r="D490" s="496" t="s">
        <v>161</v>
      </c>
      <c r="E490" s="497"/>
      <c r="F490" s="319" t="s">
        <v>16</v>
      </c>
      <c r="G490" s="12" t="s">
        <v>1</v>
      </c>
      <c r="H490" s="26"/>
      <c r="I490" s="20"/>
      <c r="J490" s="20"/>
      <c r="K490" s="20"/>
      <c r="L490" s="20"/>
      <c r="M490" s="20"/>
      <c r="N490" s="27"/>
      <c r="O490" s="20"/>
      <c r="P490" s="20"/>
      <c r="Q490" s="20"/>
      <c r="R490" s="20"/>
      <c r="S490" s="20"/>
      <c r="T490" s="20">
        <f t="shared" ref="T490:T495" si="227">SUM(H490:S490)</f>
        <v>0</v>
      </c>
      <c r="U490" s="20">
        <f>SUM(H490:S490)/8</f>
        <v>0</v>
      </c>
      <c r="V490" s="16"/>
    </row>
    <row r="491" spans="1:22" x14ac:dyDescent="0.25">
      <c r="A491" s="493"/>
      <c r="B491" s="495"/>
      <c r="C491" s="495"/>
      <c r="D491" s="496"/>
      <c r="E491" s="497"/>
      <c r="F491" s="320"/>
      <c r="G491" s="9" t="s">
        <v>2</v>
      </c>
      <c r="H491" s="28"/>
      <c r="I491" s="29"/>
      <c r="J491" s="29"/>
      <c r="K491" s="29"/>
      <c r="L491" s="29"/>
      <c r="M491" s="29"/>
      <c r="N491" s="30"/>
      <c r="O491" s="29"/>
      <c r="P491" s="29"/>
      <c r="Q491" s="29"/>
      <c r="R491" s="29"/>
      <c r="S491" s="29"/>
      <c r="T491" s="29">
        <f t="shared" si="227"/>
        <v>0</v>
      </c>
      <c r="U491" s="29">
        <f>SUM(H491:S491)/19</f>
        <v>0</v>
      </c>
      <c r="V491" s="36"/>
    </row>
    <row r="492" spans="1:22" x14ac:dyDescent="0.25">
      <c r="A492" s="493"/>
      <c r="B492" s="495"/>
      <c r="C492" s="495"/>
      <c r="D492" s="496"/>
      <c r="E492" s="497"/>
      <c r="F492" s="321"/>
      <c r="G492" s="23" t="s">
        <v>22</v>
      </c>
      <c r="H492" s="31">
        <f t="shared" ref="H492:S492" si="228">+(H491*2+H490)/3</f>
        <v>0</v>
      </c>
      <c r="I492" s="31">
        <f t="shared" si="228"/>
        <v>0</v>
      </c>
      <c r="J492" s="31">
        <f t="shared" si="228"/>
        <v>0</v>
      </c>
      <c r="K492" s="31">
        <f t="shared" si="228"/>
        <v>0</v>
      </c>
      <c r="L492" s="31">
        <f t="shared" si="228"/>
        <v>0</v>
      </c>
      <c r="M492" s="31">
        <f t="shared" si="228"/>
        <v>0</v>
      </c>
      <c r="N492" s="31">
        <f t="shared" si="228"/>
        <v>0</v>
      </c>
      <c r="O492" s="31">
        <f t="shared" si="228"/>
        <v>0</v>
      </c>
      <c r="P492" s="31">
        <f t="shared" si="228"/>
        <v>0</v>
      </c>
      <c r="Q492" s="31">
        <f t="shared" si="228"/>
        <v>0</v>
      </c>
      <c r="R492" s="31">
        <f t="shared" si="228"/>
        <v>0</v>
      </c>
      <c r="S492" s="31">
        <f t="shared" si="228"/>
        <v>0</v>
      </c>
      <c r="T492" s="32">
        <f t="shared" si="227"/>
        <v>0</v>
      </c>
      <c r="U492" s="32">
        <f>SUM(U491*2+U490)/3</f>
        <v>0</v>
      </c>
      <c r="V492" s="36"/>
    </row>
    <row r="493" spans="1:22" x14ac:dyDescent="0.25">
      <c r="A493" s="493"/>
      <c r="B493" s="495"/>
      <c r="C493" s="495"/>
      <c r="D493" s="496"/>
      <c r="E493" s="497"/>
      <c r="F493" s="322" t="s">
        <v>20</v>
      </c>
      <c r="G493" s="9" t="s">
        <v>1</v>
      </c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>
        <f t="shared" si="227"/>
        <v>0</v>
      </c>
      <c r="U493" s="29">
        <f>SUM(H493:S493)/8</f>
        <v>0</v>
      </c>
      <c r="V493" s="36"/>
    </row>
    <row r="494" spans="1:22" x14ac:dyDescent="0.25">
      <c r="A494" s="493"/>
      <c r="B494" s="495"/>
      <c r="C494" s="495"/>
      <c r="D494" s="496"/>
      <c r="E494" s="497"/>
      <c r="F494" s="322"/>
      <c r="G494" s="9" t="s">
        <v>2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>
        <f t="shared" si="227"/>
        <v>0</v>
      </c>
      <c r="U494" s="29">
        <f>SUM(H494:S494)/19</f>
        <v>0</v>
      </c>
      <c r="V494" s="36"/>
    </row>
    <row r="495" spans="1:22" x14ac:dyDescent="0.25">
      <c r="A495" s="493"/>
      <c r="B495" s="495"/>
      <c r="C495" s="495"/>
      <c r="D495" s="496"/>
      <c r="E495" s="497"/>
      <c r="F495" s="322"/>
      <c r="G495" s="23" t="s">
        <v>23</v>
      </c>
      <c r="H495" s="31">
        <f t="shared" ref="H495:S495" si="229">+(H494*2+H493)/3</f>
        <v>0</v>
      </c>
      <c r="I495" s="31">
        <f t="shared" si="229"/>
        <v>0</v>
      </c>
      <c r="J495" s="31">
        <f t="shared" si="229"/>
        <v>0</v>
      </c>
      <c r="K495" s="31">
        <f t="shared" si="229"/>
        <v>0</v>
      </c>
      <c r="L495" s="31">
        <f t="shared" si="229"/>
        <v>0</v>
      </c>
      <c r="M495" s="31">
        <f t="shared" si="229"/>
        <v>0</v>
      </c>
      <c r="N495" s="31">
        <f t="shared" si="229"/>
        <v>0</v>
      </c>
      <c r="O495" s="31">
        <f t="shared" si="229"/>
        <v>0</v>
      </c>
      <c r="P495" s="31">
        <f t="shared" si="229"/>
        <v>0</v>
      </c>
      <c r="Q495" s="31">
        <f t="shared" si="229"/>
        <v>0</v>
      </c>
      <c r="R495" s="31">
        <f t="shared" si="229"/>
        <v>0</v>
      </c>
      <c r="S495" s="31">
        <f t="shared" si="229"/>
        <v>0</v>
      </c>
      <c r="T495" s="32">
        <f t="shared" si="227"/>
        <v>0</v>
      </c>
      <c r="U495" s="32">
        <f>SUM(U494*2+U493)/3</f>
        <v>0</v>
      </c>
      <c r="V495" s="36"/>
    </row>
    <row r="496" spans="1:22" ht="15.75" thickBot="1" x14ac:dyDescent="0.3">
      <c r="A496" s="493"/>
      <c r="B496" s="495"/>
      <c r="C496" s="495"/>
      <c r="D496" s="496"/>
      <c r="E496" s="497"/>
      <c r="F496" s="476" t="s">
        <v>21</v>
      </c>
      <c r="G496" s="476"/>
      <c r="H496" s="33">
        <f>SUM(H492,H495)/2</f>
        <v>0</v>
      </c>
      <c r="I496" s="33">
        <f t="shared" ref="I496:S496" si="230">SUM(I492,I495)/2</f>
        <v>0</v>
      </c>
      <c r="J496" s="33">
        <f t="shared" si="230"/>
        <v>0</v>
      </c>
      <c r="K496" s="33">
        <f t="shared" si="230"/>
        <v>0</v>
      </c>
      <c r="L496" s="33">
        <f t="shared" si="230"/>
        <v>0</v>
      </c>
      <c r="M496" s="33">
        <f t="shared" si="230"/>
        <v>0</v>
      </c>
      <c r="N496" s="33">
        <f t="shared" si="230"/>
        <v>0</v>
      </c>
      <c r="O496" s="33">
        <f t="shared" si="230"/>
        <v>0</v>
      </c>
      <c r="P496" s="33">
        <f t="shared" si="230"/>
        <v>0</v>
      </c>
      <c r="Q496" s="33">
        <f t="shared" si="230"/>
        <v>0</v>
      </c>
      <c r="R496" s="33">
        <f t="shared" si="230"/>
        <v>0</v>
      </c>
      <c r="S496" s="33">
        <f t="shared" si="230"/>
        <v>0</v>
      </c>
      <c r="T496" s="35"/>
      <c r="U496" s="25">
        <f>SUM(U492,U495)/2</f>
        <v>0</v>
      </c>
      <c r="V496" s="11"/>
    </row>
    <row r="497" spans="1:22" ht="15" customHeight="1" x14ac:dyDescent="0.25">
      <c r="A497" s="492">
        <v>71</v>
      </c>
      <c r="B497" s="494" t="s">
        <v>62</v>
      </c>
      <c r="C497" s="494" t="s">
        <v>63</v>
      </c>
      <c r="D497" s="496" t="s">
        <v>162</v>
      </c>
      <c r="E497" s="497"/>
      <c r="F497" s="319" t="s">
        <v>16</v>
      </c>
      <c r="G497" s="12" t="s">
        <v>1</v>
      </c>
      <c r="H497" s="26"/>
      <c r="I497" s="20"/>
      <c r="J497" s="20"/>
      <c r="K497" s="20"/>
      <c r="L497" s="20"/>
      <c r="M497" s="20"/>
      <c r="N497" s="27"/>
      <c r="O497" s="20"/>
      <c r="P497" s="20"/>
      <c r="Q497" s="20"/>
      <c r="R497" s="20"/>
      <c r="S497" s="20"/>
      <c r="T497" s="20">
        <f t="shared" ref="T497:T502" si="231">SUM(H497:S497)</f>
        <v>0</v>
      </c>
      <c r="U497" s="20">
        <f>SUM(H497:S497)/8</f>
        <v>0</v>
      </c>
      <c r="V497" s="16"/>
    </row>
    <row r="498" spans="1:22" x14ac:dyDescent="0.25">
      <c r="A498" s="493"/>
      <c r="B498" s="495"/>
      <c r="C498" s="495"/>
      <c r="D498" s="496"/>
      <c r="E498" s="497"/>
      <c r="F498" s="320"/>
      <c r="G498" s="9" t="s">
        <v>2</v>
      </c>
      <c r="H498" s="28"/>
      <c r="I498" s="29"/>
      <c r="J498" s="29"/>
      <c r="K498" s="29"/>
      <c r="L498" s="29"/>
      <c r="M498" s="29"/>
      <c r="N498" s="30"/>
      <c r="O498" s="29"/>
      <c r="P498" s="29"/>
      <c r="Q498" s="29"/>
      <c r="R498" s="29"/>
      <c r="S498" s="29"/>
      <c r="T498" s="29">
        <f t="shared" si="231"/>
        <v>0</v>
      </c>
      <c r="U498" s="29">
        <f>SUM(H498:S498)/19</f>
        <v>0</v>
      </c>
      <c r="V498" s="36"/>
    </row>
    <row r="499" spans="1:22" x14ac:dyDescent="0.25">
      <c r="A499" s="493"/>
      <c r="B499" s="495"/>
      <c r="C499" s="495"/>
      <c r="D499" s="496"/>
      <c r="E499" s="497"/>
      <c r="F499" s="321"/>
      <c r="G499" s="23" t="s">
        <v>22</v>
      </c>
      <c r="H499" s="31">
        <f t="shared" ref="H499:S499" si="232">+(H498*2+H497)/3</f>
        <v>0</v>
      </c>
      <c r="I499" s="31">
        <f t="shared" si="232"/>
        <v>0</v>
      </c>
      <c r="J499" s="31">
        <f t="shared" si="232"/>
        <v>0</v>
      </c>
      <c r="K499" s="31">
        <f t="shared" si="232"/>
        <v>0</v>
      </c>
      <c r="L499" s="31">
        <f t="shared" si="232"/>
        <v>0</v>
      </c>
      <c r="M499" s="31">
        <f t="shared" si="232"/>
        <v>0</v>
      </c>
      <c r="N499" s="31">
        <f t="shared" si="232"/>
        <v>0</v>
      </c>
      <c r="O499" s="31">
        <f t="shared" si="232"/>
        <v>0</v>
      </c>
      <c r="P499" s="31">
        <f t="shared" si="232"/>
        <v>0</v>
      </c>
      <c r="Q499" s="31">
        <f t="shared" si="232"/>
        <v>0</v>
      </c>
      <c r="R499" s="31">
        <f t="shared" si="232"/>
        <v>0</v>
      </c>
      <c r="S499" s="31">
        <f t="shared" si="232"/>
        <v>0</v>
      </c>
      <c r="T499" s="32">
        <f t="shared" si="231"/>
        <v>0</v>
      </c>
      <c r="U499" s="32">
        <f>SUM(U498*2+U497)/3</f>
        <v>0</v>
      </c>
      <c r="V499" s="36"/>
    </row>
    <row r="500" spans="1:22" x14ac:dyDescent="0.25">
      <c r="A500" s="493"/>
      <c r="B500" s="495"/>
      <c r="C500" s="495"/>
      <c r="D500" s="496"/>
      <c r="E500" s="497"/>
      <c r="F500" s="322" t="s">
        <v>20</v>
      </c>
      <c r="G500" s="9" t="s">
        <v>1</v>
      </c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>
        <f t="shared" si="231"/>
        <v>0</v>
      </c>
      <c r="U500" s="29">
        <f>SUM(H500:S500)/8</f>
        <v>0</v>
      </c>
      <c r="V500" s="36"/>
    </row>
    <row r="501" spans="1:22" x14ac:dyDescent="0.25">
      <c r="A501" s="493"/>
      <c r="B501" s="495"/>
      <c r="C501" s="495"/>
      <c r="D501" s="496"/>
      <c r="E501" s="497"/>
      <c r="F501" s="322"/>
      <c r="G501" s="9" t="s">
        <v>2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>
        <f t="shared" si="231"/>
        <v>0</v>
      </c>
      <c r="U501" s="29">
        <f>SUM(H501:S501)/19</f>
        <v>0</v>
      </c>
      <c r="V501" s="36"/>
    </row>
    <row r="502" spans="1:22" x14ac:dyDescent="0.25">
      <c r="A502" s="493"/>
      <c r="B502" s="495"/>
      <c r="C502" s="495"/>
      <c r="D502" s="496"/>
      <c r="E502" s="497"/>
      <c r="F502" s="322"/>
      <c r="G502" s="23" t="s">
        <v>23</v>
      </c>
      <c r="H502" s="31">
        <f t="shared" ref="H502:S502" si="233">+(H501*2+H500)/3</f>
        <v>0</v>
      </c>
      <c r="I502" s="31">
        <f t="shared" si="233"/>
        <v>0</v>
      </c>
      <c r="J502" s="31">
        <f t="shared" si="233"/>
        <v>0</v>
      </c>
      <c r="K502" s="31">
        <f t="shared" si="233"/>
        <v>0</v>
      </c>
      <c r="L502" s="31">
        <f t="shared" si="233"/>
        <v>0</v>
      </c>
      <c r="M502" s="31">
        <f t="shared" si="233"/>
        <v>0</v>
      </c>
      <c r="N502" s="31">
        <f t="shared" si="233"/>
        <v>0</v>
      </c>
      <c r="O502" s="31">
        <f t="shared" si="233"/>
        <v>0</v>
      </c>
      <c r="P502" s="31">
        <f t="shared" si="233"/>
        <v>0</v>
      </c>
      <c r="Q502" s="31">
        <f t="shared" si="233"/>
        <v>0</v>
      </c>
      <c r="R502" s="31">
        <f t="shared" si="233"/>
        <v>0</v>
      </c>
      <c r="S502" s="31">
        <f t="shared" si="233"/>
        <v>0</v>
      </c>
      <c r="T502" s="32">
        <f t="shared" si="231"/>
        <v>0</v>
      </c>
      <c r="U502" s="32">
        <f>SUM(U501*2+U500)/3</f>
        <v>0</v>
      </c>
      <c r="V502" s="36"/>
    </row>
    <row r="503" spans="1:22" ht="15.75" thickBot="1" x14ac:dyDescent="0.3">
      <c r="A503" s="493"/>
      <c r="B503" s="495"/>
      <c r="C503" s="495"/>
      <c r="D503" s="496"/>
      <c r="E503" s="497"/>
      <c r="F503" s="476" t="s">
        <v>21</v>
      </c>
      <c r="G503" s="476"/>
      <c r="H503" s="33">
        <f>SUM(H499,H502)/2</f>
        <v>0</v>
      </c>
      <c r="I503" s="33">
        <f t="shared" ref="I503:S503" si="234">SUM(I499,I502)/2</f>
        <v>0</v>
      </c>
      <c r="J503" s="33">
        <f t="shared" si="234"/>
        <v>0</v>
      </c>
      <c r="K503" s="33">
        <f t="shared" si="234"/>
        <v>0</v>
      </c>
      <c r="L503" s="33">
        <f t="shared" si="234"/>
        <v>0</v>
      </c>
      <c r="M503" s="33">
        <f t="shared" si="234"/>
        <v>0</v>
      </c>
      <c r="N503" s="33">
        <f t="shared" si="234"/>
        <v>0</v>
      </c>
      <c r="O503" s="33">
        <f t="shared" si="234"/>
        <v>0</v>
      </c>
      <c r="P503" s="33">
        <f t="shared" si="234"/>
        <v>0</v>
      </c>
      <c r="Q503" s="33">
        <f t="shared" si="234"/>
        <v>0</v>
      </c>
      <c r="R503" s="33">
        <f t="shared" si="234"/>
        <v>0</v>
      </c>
      <c r="S503" s="33">
        <f t="shared" si="234"/>
        <v>0</v>
      </c>
      <c r="T503" s="35"/>
      <c r="U503" s="25">
        <f>SUM(U499,U502)/2</f>
        <v>0</v>
      </c>
      <c r="V503" s="11"/>
    </row>
    <row r="504" spans="1:22" ht="15" customHeight="1" x14ac:dyDescent="0.25">
      <c r="A504" s="492">
        <v>72</v>
      </c>
      <c r="B504" s="494" t="s">
        <v>62</v>
      </c>
      <c r="C504" s="494" t="s">
        <v>63</v>
      </c>
      <c r="D504" s="496" t="s">
        <v>163</v>
      </c>
      <c r="E504" s="497"/>
      <c r="F504" s="319" t="s">
        <v>16</v>
      </c>
      <c r="G504" s="12" t="s">
        <v>1</v>
      </c>
      <c r="H504" s="26"/>
      <c r="I504" s="20"/>
      <c r="J504" s="20"/>
      <c r="K504" s="20"/>
      <c r="L504" s="20"/>
      <c r="M504" s="20"/>
      <c r="N504" s="27"/>
      <c r="O504" s="20"/>
      <c r="P504" s="20"/>
      <c r="Q504" s="20"/>
      <c r="R504" s="20"/>
      <c r="S504" s="20"/>
      <c r="T504" s="20">
        <f t="shared" ref="T504:T509" si="235">SUM(H504:S504)</f>
        <v>0</v>
      </c>
      <c r="U504" s="20">
        <f>SUM(H504:S504)/8</f>
        <v>0</v>
      </c>
      <c r="V504" s="16"/>
    </row>
    <row r="505" spans="1:22" x14ac:dyDescent="0.25">
      <c r="A505" s="493"/>
      <c r="B505" s="495"/>
      <c r="C505" s="495"/>
      <c r="D505" s="496"/>
      <c r="E505" s="497"/>
      <c r="F505" s="320"/>
      <c r="G505" s="9" t="s">
        <v>2</v>
      </c>
      <c r="H505" s="28"/>
      <c r="I505" s="29"/>
      <c r="J505" s="29"/>
      <c r="K505" s="29"/>
      <c r="L505" s="29"/>
      <c r="M505" s="29"/>
      <c r="N505" s="30"/>
      <c r="O505" s="29"/>
      <c r="P505" s="29"/>
      <c r="Q505" s="29"/>
      <c r="R505" s="29"/>
      <c r="S505" s="29"/>
      <c r="T505" s="29">
        <f t="shared" si="235"/>
        <v>0</v>
      </c>
      <c r="U505" s="29">
        <f>SUM(H505:S505)/19</f>
        <v>0</v>
      </c>
      <c r="V505" s="36"/>
    </row>
    <row r="506" spans="1:22" x14ac:dyDescent="0.25">
      <c r="A506" s="493"/>
      <c r="B506" s="495"/>
      <c r="C506" s="495"/>
      <c r="D506" s="496"/>
      <c r="E506" s="497"/>
      <c r="F506" s="321"/>
      <c r="G506" s="23" t="s">
        <v>22</v>
      </c>
      <c r="H506" s="31">
        <f t="shared" ref="H506:S506" si="236">+(H505*2+H504)/3</f>
        <v>0</v>
      </c>
      <c r="I506" s="31">
        <f t="shared" si="236"/>
        <v>0</v>
      </c>
      <c r="J506" s="31">
        <f t="shared" si="236"/>
        <v>0</v>
      </c>
      <c r="K506" s="31">
        <f t="shared" si="236"/>
        <v>0</v>
      </c>
      <c r="L506" s="31">
        <f t="shared" si="236"/>
        <v>0</v>
      </c>
      <c r="M506" s="31">
        <f t="shared" si="236"/>
        <v>0</v>
      </c>
      <c r="N506" s="31">
        <f t="shared" si="236"/>
        <v>0</v>
      </c>
      <c r="O506" s="31">
        <f t="shared" si="236"/>
        <v>0</v>
      </c>
      <c r="P506" s="31">
        <f t="shared" si="236"/>
        <v>0</v>
      </c>
      <c r="Q506" s="31">
        <f t="shared" si="236"/>
        <v>0</v>
      </c>
      <c r="R506" s="31">
        <f t="shared" si="236"/>
        <v>0</v>
      </c>
      <c r="S506" s="31">
        <f t="shared" si="236"/>
        <v>0</v>
      </c>
      <c r="T506" s="32">
        <f t="shared" si="235"/>
        <v>0</v>
      </c>
      <c r="U506" s="32">
        <f>SUM(U505*2+U504)/3</f>
        <v>0</v>
      </c>
      <c r="V506" s="36"/>
    </row>
    <row r="507" spans="1:22" x14ac:dyDescent="0.25">
      <c r="A507" s="493"/>
      <c r="B507" s="495"/>
      <c r="C507" s="495"/>
      <c r="D507" s="496"/>
      <c r="E507" s="497"/>
      <c r="F507" s="322" t="s">
        <v>20</v>
      </c>
      <c r="G507" s="9" t="s">
        <v>1</v>
      </c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>
        <f t="shared" si="235"/>
        <v>0</v>
      </c>
      <c r="U507" s="29">
        <f>SUM(H507:S507)/8</f>
        <v>0</v>
      </c>
      <c r="V507" s="36"/>
    </row>
    <row r="508" spans="1:22" x14ac:dyDescent="0.25">
      <c r="A508" s="493"/>
      <c r="B508" s="495"/>
      <c r="C508" s="495"/>
      <c r="D508" s="496"/>
      <c r="E508" s="497"/>
      <c r="F508" s="322"/>
      <c r="G508" s="9" t="s">
        <v>2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>
        <f t="shared" si="235"/>
        <v>0</v>
      </c>
      <c r="U508" s="29">
        <f>SUM(H508:S508)/19</f>
        <v>0</v>
      </c>
      <c r="V508" s="36"/>
    </row>
    <row r="509" spans="1:22" x14ac:dyDescent="0.25">
      <c r="A509" s="493"/>
      <c r="B509" s="495"/>
      <c r="C509" s="495"/>
      <c r="D509" s="496"/>
      <c r="E509" s="497"/>
      <c r="F509" s="322"/>
      <c r="G509" s="23" t="s">
        <v>23</v>
      </c>
      <c r="H509" s="31">
        <f t="shared" ref="H509:S509" si="237">+(H508*2+H507)/3</f>
        <v>0</v>
      </c>
      <c r="I509" s="31">
        <f t="shared" si="237"/>
        <v>0</v>
      </c>
      <c r="J509" s="31">
        <f t="shared" si="237"/>
        <v>0</v>
      </c>
      <c r="K509" s="31">
        <f t="shared" si="237"/>
        <v>0</v>
      </c>
      <c r="L509" s="31">
        <f t="shared" si="237"/>
        <v>0</v>
      </c>
      <c r="M509" s="31">
        <f t="shared" si="237"/>
        <v>0</v>
      </c>
      <c r="N509" s="31">
        <f t="shared" si="237"/>
        <v>0</v>
      </c>
      <c r="O509" s="31">
        <f t="shared" si="237"/>
        <v>0</v>
      </c>
      <c r="P509" s="31">
        <f t="shared" si="237"/>
        <v>0</v>
      </c>
      <c r="Q509" s="31">
        <f t="shared" si="237"/>
        <v>0</v>
      </c>
      <c r="R509" s="31">
        <f t="shared" si="237"/>
        <v>0</v>
      </c>
      <c r="S509" s="31">
        <f t="shared" si="237"/>
        <v>0</v>
      </c>
      <c r="T509" s="32">
        <f t="shared" si="235"/>
        <v>0</v>
      </c>
      <c r="U509" s="32">
        <f>SUM(U508*2+U507)/3</f>
        <v>0</v>
      </c>
      <c r="V509" s="36"/>
    </row>
    <row r="510" spans="1:22" ht="15.75" thickBot="1" x14ac:dyDescent="0.3">
      <c r="A510" s="493"/>
      <c r="B510" s="495"/>
      <c r="C510" s="495"/>
      <c r="D510" s="496"/>
      <c r="E510" s="497"/>
      <c r="F510" s="476" t="s">
        <v>21</v>
      </c>
      <c r="G510" s="476"/>
      <c r="H510" s="33">
        <f>SUM(H506,H509)/2</f>
        <v>0</v>
      </c>
      <c r="I510" s="33">
        <f t="shared" ref="I510:S510" si="238">SUM(I506,I509)/2</f>
        <v>0</v>
      </c>
      <c r="J510" s="33">
        <f t="shared" si="238"/>
        <v>0</v>
      </c>
      <c r="K510" s="33">
        <f t="shared" si="238"/>
        <v>0</v>
      </c>
      <c r="L510" s="33">
        <f t="shared" si="238"/>
        <v>0</v>
      </c>
      <c r="M510" s="33">
        <f t="shared" si="238"/>
        <v>0</v>
      </c>
      <c r="N510" s="33">
        <f t="shared" si="238"/>
        <v>0</v>
      </c>
      <c r="O510" s="33">
        <f t="shared" si="238"/>
        <v>0</v>
      </c>
      <c r="P510" s="33">
        <f t="shared" si="238"/>
        <v>0</v>
      </c>
      <c r="Q510" s="33">
        <f t="shared" si="238"/>
        <v>0</v>
      </c>
      <c r="R510" s="33">
        <f t="shared" si="238"/>
        <v>0</v>
      </c>
      <c r="S510" s="33">
        <f t="shared" si="238"/>
        <v>0</v>
      </c>
      <c r="T510" s="35"/>
      <c r="U510" s="25">
        <f>SUM(U506,U509)/2</f>
        <v>0</v>
      </c>
      <c r="V510" s="11"/>
    </row>
    <row r="511" spans="1:22" ht="15" customHeight="1" x14ac:dyDescent="0.25">
      <c r="A511" s="492">
        <v>73</v>
      </c>
      <c r="B511" s="494" t="s">
        <v>62</v>
      </c>
      <c r="C511" s="494" t="s">
        <v>63</v>
      </c>
      <c r="D511" s="496" t="s">
        <v>164</v>
      </c>
      <c r="E511" s="497"/>
      <c r="F511" s="319" t="s">
        <v>16</v>
      </c>
      <c r="G511" s="12" t="s">
        <v>1</v>
      </c>
      <c r="H511" s="26"/>
      <c r="I511" s="20"/>
      <c r="J511" s="20"/>
      <c r="K511" s="20"/>
      <c r="L511" s="20"/>
      <c r="M511" s="20"/>
      <c r="N511" s="27"/>
      <c r="O511" s="20"/>
      <c r="P511" s="20"/>
      <c r="Q511" s="20"/>
      <c r="R511" s="20"/>
      <c r="S511" s="20"/>
      <c r="T511" s="20">
        <f t="shared" ref="T511:T516" si="239">SUM(H511:S511)</f>
        <v>0</v>
      </c>
      <c r="U511" s="20">
        <f>SUM(H511:S511)/8</f>
        <v>0</v>
      </c>
      <c r="V511" s="16"/>
    </row>
    <row r="512" spans="1:22" x14ac:dyDescent="0.25">
      <c r="A512" s="493"/>
      <c r="B512" s="495"/>
      <c r="C512" s="495"/>
      <c r="D512" s="496"/>
      <c r="E512" s="497"/>
      <c r="F512" s="320"/>
      <c r="G512" s="9" t="s">
        <v>2</v>
      </c>
      <c r="H512" s="28"/>
      <c r="I512" s="29"/>
      <c r="J512" s="29"/>
      <c r="K512" s="29"/>
      <c r="L512" s="29"/>
      <c r="M512" s="29"/>
      <c r="N512" s="30"/>
      <c r="O512" s="29"/>
      <c r="P512" s="29"/>
      <c r="Q512" s="29"/>
      <c r="R512" s="29"/>
      <c r="S512" s="29"/>
      <c r="T512" s="29">
        <f t="shared" si="239"/>
        <v>0</v>
      </c>
      <c r="U512" s="29">
        <f>SUM(H512:S512)/19</f>
        <v>0</v>
      </c>
      <c r="V512" s="36"/>
    </row>
    <row r="513" spans="1:22" x14ac:dyDescent="0.25">
      <c r="A513" s="493"/>
      <c r="B513" s="495"/>
      <c r="C513" s="495"/>
      <c r="D513" s="496"/>
      <c r="E513" s="497"/>
      <c r="F513" s="321"/>
      <c r="G513" s="23" t="s">
        <v>22</v>
      </c>
      <c r="H513" s="31">
        <f t="shared" ref="H513:S513" si="240">+(H512*2+H511)/3</f>
        <v>0</v>
      </c>
      <c r="I513" s="31">
        <f t="shared" si="240"/>
        <v>0</v>
      </c>
      <c r="J513" s="31">
        <f t="shared" si="240"/>
        <v>0</v>
      </c>
      <c r="K513" s="31">
        <f t="shared" si="240"/>
        <v>0</v>
      </c>
      <c r="L513" s="31">
        <f t="shared" si="240"/>
        <v>0</v>
      </c>
      <c r="M513" s="31">
        <f t="shared" si="240"/>
        <v>0</v>
      </c>
      <c r="N513" s="31">
        <f t="shared" si="240"/>
        <v>0</v>
      </c>
      <c r="O513" s="31">
        <f t="shared" si="240"/>
        <v>0</v>
      </c>
      <c r="P513" s="31">
        <f t="shared" si="240"/>
        <v>0</v>
      </c>
      <c r="Q513" s="31">
        <f t="shared" si="240"/>
        <v>0</v>
      </c>
      <c r="R513" s="31">
        <f t="shared" si="240"/>
        <v>0</v>
      </c>
      <c r="S513" s="31">
        <f t="shared" si="240"/>
        <v>0</v>
      </c>
      <c r="T513" s="32">
        <f t="shared" si="239"/>
        <v>0</v>
      </c>
      <c r="U513" s="32">
        <f>SUM(U512*2+U511)/3</f>
        <v>0</v>
      </c>
      <c r="V513" s="36"/>
    </row>
    <row r="514" spans="1:22" x14ac:dyDescent="0.25">
      <c r="A514" s="493"/>
      <c r="B514" s="495"/>
      <c r="C514" s="495"/>
      <c r="D514" s="496"/>
      <c r="E514" s="497"/>
      <c r="F514" s="322" t="s">
        <v>20</v>
      </c>
      <c r="G514" s="9" t="s">
        <v>1</v>
      </c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>
        <f t="shared" si="239"/>
        <v>0</v>
      </c>
      <c r="U514" s="29">
        <f>SUM(H514:S514)/8</f>
        <v>0</v>
      </c>
      <c r="V514" s="36"/>
    </row>
    <row r="515" spans="1:22" x14ac:dyDescent="0.25">
      <c r="A515" s="493"/>
      <c r="B515" s="495"/>
      <c r="C515" s="495"/>
      <c r="D515" s="496"/>
      <c r="E515" s="497"/>
      <c r="F515" s="322"/>
      <c r="G515" s="9" t="s">
        <v>2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>
        <f t="shared" si="239"/>
        <v>0</v>
      </c>
      <c r="U515" s="29">
        <f>SUM(H515:S515)/19</f>
        <v>0</v>
      </c>
      <c r="V515" s="36"/>
    </row>
    <row r="516" spans="1:22" x14ac:dyDescent="0.25">
      <c r="A516" s="493"/>
      <c r="B516" s="495"/>
      <c r="C516" s="495"/>
      <c r="D516" s="496"/>
      <c r="E516" s="497"/>
      <c r="F516" s="322"/>
      <c r="G516" s="23" t="s">
        <v>23</v>
      </c>
      <c r="H516" s="31">
        <f t="shared" ref="H516:S516" si="241">+(H515*2+H514)/3</f>
        <v>0</v>
      </c>
      <c r="I516" s="31">
        <f t="shared" si="241"/>
        <v>0</v>
      </c>
      <c r="J516" s="31">
        <f t="shared" si="241"/>
        <v>0</v>
      </c>
      <c r="K516" s="31">
        <f t="shared" si="241"/>
        <v>0</v>
      </c>
      <c r="L516" s="31">
        <f t="shared" si="241"/>
        <v>0</v>
      </c>
      <c r="M516" s="31">
        <f t="shared" si="241"/>
        <v>0</v>
      </c>
      <c r="N516" s="31">
        <f t="shared" si="241"/>
        <v>0</v>
      </c>
      <c r="O516" s="31">
        <f t="shared" si="241"/>
        <v>0</v>
      </c>
      <c r="P516" s="31">
        <f t="shared" si="241"/>
        <v>0</v>
      </c>
      <c r="Q516" s="31">
        <f t="shared" si="241"/>
        <v>0</v>
      </c>
      <c r="R516" s="31">
        <f t="shared" si="241"/>
        <v>0</v>
      </c>
      <c r="S516" s="31">
        <f t="shared" si="241"/>
        <v>0</v>
      </c>
      <c r="T516" s="32">
        <f t="shared" si="239"/>
        <v>0</v>
      </c>
      <c r="U516" s="32">
        <f>SUM(U515*2+U514)/3</f>
        <v>0</v>
      </c>
      <c r="V516" s="36"/>
    </row>
    <row r="517" spans="1:22" ht="15.75" thickBot="1" x14ac:dyDescent="0.3">
      <c r="A517" s="493"/>
      <c r="B517" s="495"/>
      <c r="C517" s="495"/>
      <c r="D517" s="496"/>
      <c r="E517" s="497"/>
      <c r="F517" s="476" t="s">
        <v>21</v>
      </c>
      <c r="G517" s="476"/>
      <c r="H517" s="33">
        <f>SUM(H513,H516)/2</f>
        <v>0</v>
      </c>
      <c r="I517" s="33">
        <f t="shared" ref="I517:S517" si="242">SUM(I513,I516)/2</f>
        <v>0</v>
      </c>
      <c r="J517" s="33">
        <f t="shared" si="242"/>
        <v>0</v>
      </c>
      <c r="K517" s="33">
        <f t="shared" si="242"/>
        <v>0</v>
      </c>
      <c r="L517" s="33">
        <f t="shared" si="242"/>
        <v>0</v>
      </c>
      <c r="M517" s="33">
        <f t="shared" si="242"/>
        <v>0</v>
      </c>
      <c r="N517" s="33">
        <f t="shared" si="242"/>
        <v>0</v>
      </c>
      <c r="O517" s="33">
        <f t="shared" si="242"/>
        <v>0</v>
      </c>
      <c r="P517" s="33">
        <f t="shared" si="242"/>
        <v>0</v>
      </c>
      <c r="Q517" s="33">
        <f t="shared" si="242"/>
        <v>0</v>
      </c>
      <c r="R517" s="33">
        <f t="shared" si="242"/>
        <v>0</v>
      </c>
      <c r="S517" s="33">
        <f t="shared" si="242"/>
        <v>0</v>
      </c>
      <c r="T517" s="35"/>
      <c r="U517" s="25">
        <f>SUM(U513,U516)/2</f>
        <v>0</v>
      </c>
      <c r="V517" s="11"/>
    </row>
    <row r="518" spans="1:22" ht="15" customHeight="1" x14ac:dyDescent="0.25">
      <c r="A518" s="492">
        <v>74</v>
      </c>
      <c r="B518" s="494" t="s">
        <v>62</v>
      </c>
      <c r="C518" s="494" t="s">
        <v>63</v>
      </c>
      <c r="D518" s="496" t="s">
        <v>165</v>
      </c>
      <c r="E518" s="497"/>
      <c r="F518" s="319" t="s">
        <v>16</v>
      </c>
      <c r="G518" s="12" t="s">
        <v>1</v>
      </c>
      <c r="H518" s="26"/>
      <c r="I518" s="20"/>
      <c r="J518" s="20"/>
      <c r="K518" s="20"/>
      <c r="L518" s="20"/>
      <c r="M518" s="20"/>
      <c r="N518" s="27"/>
      <c r="O518" s="20"/>
      <c r="P518" s="20"/>
      <c r="Q518" s="20"/>
      <c r="R518" s="20"/>
      <c r="S518" s="20"/>
      <c r="T518" s="20">
        <f t="shared" ref="T518:T523" si="243">SUM(H518:S518)</f>
        <v>0</v>
      </c>
      <c r="U518" s="20">
        <f>SUM(H518:S518)/8</f>
        <v>0</v>
      </c>
      <c r="V518" s="16"/>
    </row>
    <row r="519" spans="1:22" x14ac:dyDescent="0.25">
      <c r="A519" s="493"/>
      <c r="B519" s="495"/>
      <c r="C519" s="495"/>
      <c r="D519" s="496"/>
      <c r="E519" s="497"/>
      <c r="F519" s="320"/>
      <c r="G519" s="9" t="s">
        <v>2</v>
      </c>
      <c r="H519" s="28"/>
      <c r="I519" s="29"/>
      <c r="J519" s="29"/>
      <c r="K519" s="29"/>
      <c r="L519" s="29"/>
      <c r="M519" s="29"/>
      <c r="N519" s="30"/>
      <c r="O519" s="29"/>
      <c r="P519" s="29"/>
      <c r="Q519" s="29"/>
      <c r="R519" s="29"/>
      <c r="S519" s="29"/>
      <c r="T519" s="29">
        <f t="shared" si="243"/>
        <v>0</v>
      </c>
      <c r="U519" s="29">
        <f>SUM(H519:S519)/19</f>
        <v>0</v>
      </c>
      <c r="V519" s="36"/>
    </row>
    <row r="520" spans="1:22" x14ac:dyDescent="0.25">
      <c r="A520" s="493"/>
      <c r="B520" s="495"/>
      <c r="C520" s="495"/>
      <c r="D520" s="496"/>
      <c r="E520" s="497"/>
      <c r="F520" s="321"/>
      <c r="G520" s="23" t="s">
        <v>22</v>
      </c>
      <c r="H520" s="31">
        <f t="shared" ref="H520:S520" si="244">+(H519*2+H518)/3</f>
        <v>0</v>
      </c>
      <c r="I520" s="31">
        <f t="shared" si="244"/>
        <v>0</v>
      </c>
      <c r="J520" s="31">
        <f t="shared" si="244"/>
        <v>0</v>
      </c>
      <c r="K520" s="31">
        <f t="shared" si="244"/>
        <v>0</v>
      </c>
      <c r="L520" s="31">
        <f t="shared" si="244"/>
        <v>0</v>
      </c>
      <c r="M520" s="31">
        <f t="shared" si="244"/>
        <v>0</v>
      </c>
      <c r="N520" s="31">
        <f t="shared" si="244"/>
        <v>0</v>
      </c>
      <c r="O520" s="31">
        <f t="shared" si="244"/>
        <v>0</v>
      </c>
      <c r="P520" s="31">
        <f t="shared" si="244"/>
        <v>0</v>
      </c>
      <c r="Q520" s="31">
        <f t="shared" si="244"/>
        <v>0</v>
      </c>
      <c r="R520" s="31">
        <f t="shared" si="244"/>
        <v>0</v>
      </c>
      <c r="S520" s="31">
        <f t="shared" si="244"/>
        <v>0</v>
      </c>
      <c r="T520" s="32">
        <f t="shared" si="243"/>
        <v>0</v>
      </c>
      <c r="U520" s="32">
        <f>SUM(U519*2+U518)/3</f>
        <v>0</v>
      </c>
      <c r="V520" s="36"/>
    </row>
    <row r="521" spans="1:22" x14ac:dyDescent="0.25">
      <c r="A521" s="493"/>
      <c r="B521" s="495"/>
      <c r="C521" s="495"/>
      <c r="D521" s="496"/>
      <c r="E521" s="497"/>
      <c r="F521" s="322" t="s">
        <v>20</v>
      </c>
      <c r="G521" s="9" t="s">
        <v>1</v>
      </c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>
        <f t="shared" si="243"/>
        <v>0</v>
      </c>
      <c r="U521" s="29">
        <f>SUM(H521:S521)/8</f>
        <v>0</v>
      </c>
      <c r="V521" s="36"/>
    </row>
    <row r="522" spans="1:22" x14ac:dyDescent="0.25">
      <c r="A522" s="493"/>
      <c r="B522" s="495"/>
      <c r="C522" s="495"/>
      <c r="D522" s="496"/>
      <c r="E522" s="497"/>
      <c r="F522" s="322"/>
      <c r="G522" s="9" t="s">
        <v>2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>
        <f t="shared" si="243"/>
        <v>0</v>
      </c>
      <c r="U522" s="29">
        <f>SUM(H522:S522)/19</f>
        <v>0</v>
      </c>
      <c r="V522" s="36"/>
    </row>
    <row r="523" spans="1:22" x14ac:dyDescent="0.25">
      <c r="A523" s="493"/>
      <c r="B523" s="495"/>
      <c r="C523" s="495"/>
      <c r="D523" s="496"/>
      <c r="E523" s="497"/>
      <c r="F523" s="322"/>
      <c r="G523" s="23" t="s">
        <v>23</v>
      </c>
      <c r="H523" s="31">
        <f t="shared" ref="H523:S523" si="245">+(H522*2+H521)/3</f>
        <v>0</v>
      </c>
      <c r="I523" s="31">
        <f t="shared" si="245"/>
        <v>0</v>
      </c>
      <c r="J523" s="31">
        <f t="shared" si="245"/>
        <v>0</v>
      </c>
      <c r="K523" s="31">
        <f t="shared" si="245"/>
        <v>0</v>
      </c>
      <c r="L523" s="31">
        <f t="shared" si="245"/>
        <v>0</v>
      </c>
      <c r="M523" s="31">
        <f t="shared" si="245"/>
        <v>0</v>
      </c>
      <c r="N523" s="31">
        <f t="shared" si="245"/>
        <v>0</v>
      </c>
      <c r="O523" s="31">
        <f t="shared" si="245"/>
        <v>0</v>
      </c>
      <c r="P523" s="31">
        <f t="shared" si="245"/>
        <v>0</v>
      </c>
      <c r="Q523" s="31">
        <f t="shared" si="245"/>
        <v>0</v>
      </c>
      <c r="R523" s="31">
        <f t="shared" si="245"/>
        <v>0</v>
      </c>
      <c r="S523" s="31">
        <f t="shared" si="245"/>
        <v>0</v>
      </c>
      <c r="T523" s="32">
        <f t="shared" si="243"/>
        <v>0</v>
      </c>
      <c r="U523" s="32">
        <f>SUM(U522*2+U521)/3</f>
        <v>0</v>
      </c>
      <c r="V523" s="36"/>
    </row>
    <row r="524" spans="1:22" ht="15.75" thickBot="1" x14ac:dyDescent="0.3">
      <c r="A524" s="493"/>
      <c r="B524" s="495"/>
      <c r="C524" s="495"/>
      <c r="D524" s="496"/>
      <c r="E524" s="497"/>
      <c r="F524" s="476" t="s">
        <v>21</v>
      </c>
      <c r="G524" s="476"/>
      <c r="H524" s="33">
        <f>SUM(H520,H523)/2</f>
        <v>0</v>
      </c>
      <c r="I524" s="33">
        <f t="shared" ref="I524:S524" si="246">SUM(I520,I523)/2</f>
        <v>0</v>
      </c>
      <c r="J524" s="33">
        <f t="shared" si="246"/>
        <v>0</v>
      </c>
      <c r="K524" s="33">
        <f t="shared" si="246"/>
        <v>0</v>
      </c>
      <c r="L524" s="33">
        <f t="shared" si="246"/>
        <v>0</v>
      </c>
      <c r="M524" s="33">
        <f t="shared" si="246"/>
        <v>0</v>
      </c>
      <c r="N524" s="33">
        <f t="shared" si="246"/>
        <v>0</v>
      </c>
      <c r="O524" s="33">
        <f t="shared" si="246"/>
        <v>0</v>
      </c>
      <c r="P524" s="33">
        <f t="shared" si="246"/>
        <v>0</v>
      </c>
      <c r="Q524" s="33">
        <f t="shared" si="246"/>
        <v>0</v>
      </c>
      <c r="R524" s="33">
        <f t="shared" si="246"/>
        <v>0</v>
      </c>
      <c r="S524" s="33">
        <f t="shared" si="246"/>
        <v>0</v>
      </c>
      <c r="T524" s="35"/>
      <c r="U524" s="25">
        <f>SUM(U520,U523)/2</f>
        <v>0</v>
      </c>
      <c r="V524" s="11"/>
    </row>
    <row r="525" spans="1:22" ht="15" customHeight="1" x14ac:dyDescent="0.25">
      <c r="A525" s="492">
        <v>75</v>
      </c>
      <c r="B525" s="494" t="s">
        <v>62</v>
      </c>
      <c r="C525" s="494" t="s">
        <v>63</v>
      </c>
      <c r="D525" s="496" t="s">
        <v>166</v>
      </c>
      <c r="E525" s="497"/>
      <c r="F525" s="319" t="s">
        <v>16</v>
      </c>
      <c r="G525" s="12" t="s">
        <v>1</v>
      </c>
      <c r="H525" s="26"/>
      <c r="I525" s="20"/>
      <c r="J525" s="20"/>
      <c r="K525" s="20"/>
      <c r="L525" s="20"/>
      <c r="M525" s="20"/>
      <c r="N525" s="27"/>
      <c r="O525" s="20"/>
      <c r="P525" s="20"/>
      <c r="Q525" s="20"/>
      <c r="R525" s="20"/>
      <c r="S525" s="20"/>
      <c r="T525" s="20">
        <f t="shared" ref="T525:T530" si="247">SUM(H525:S525)</f>
        <v>0</v>
      </c>
      <c r="U525" s="20">
        <f>SUM(H525:S525)/8</f>
        <v>0</v>
      </c>
      <c r="V525" s="16"/>
    </row>
    <row r="526" spans="1:22" x14ac:dyDescent="0.25">
      <c r="A526" s="493"/>
      <c r="B526" s="495"/>
      <c r="C526" s="495"/>
      <c r="D526" s="496"/>
      <c r="E526" s="497"/>
      <c r="F526" s="320"/>
      <c r="G526" s="9" t="s">
        <v>2</v>
      </c>
      <c r="H526" s="28"/>
      <c r="I526" s="29"/>
      <c r="J526" s="29"/>
      <c r="K526" s="29"/>
      <c r="L526" s="29"/>
      <c r="M526" s="29"/>
      <c r="N526" s="30"/>
      <c r="O526" s="29"/>
      <c r="P526" s="29"/>
      <c r="Q526" s="29"/>
      <c r="R526" s="29"/>
      <c r="S526" s="29"/>
      <c r="T526" s="29">
        <f t="shared" si="247"/>
        <v>0</v>
      </c>
      <c r="U526" s="29">
        <f>SUM(H526:S526)/19</f>
        <v>0</v>
      </c>
      <c r="V526" s="36"/>
    </row>
    <row r="527" spans="1:22" x14ac:dyDescent="0.25">
      <c r="A527" s="493"/>
      <c r="B527" s="495"/>
      <c r="C527" s="495"/>
      <c r="D527" s="496"/>
      <c r="E527" s="497"/>
      <c r="F527" s="321"/>
      <c r="G527" s="23" t="s">
        <v>22</v>
      </c>
      <c r="H527" s="31">
        <f t="shared" ref="H527:S527" si="248">+(H526*2+H525)/3</f>
        <v>0</v>
      </c>
      <c r="I527" s="31">
        <f t="shared" si="248"/>
        <v>0</v>
      </c>
      <c r="J527" s="31">
        <f t="shared" si="248"/>
        <v>0</v>
      </c>
      <c r="K527" s="31">
        <f t="shared" si="248"/>
        <v>0</v>
      </c>
      <c r="L527" s="31">
        <f t="shared" si="248"/>
        <v>0</v>
      </c>
      <c r="M527" s="31">
        <f t="shared" si="248"/>
        <v>0</v>
      </c>
      <c r="N527" s="31">
        <f t="shared" si="248"/>
        <v>0</v>
      </c>
      <c r="O527" s="31">
        <f t="shared" si="248"/>
        <v>0</v>
      </c>
      <c r="P527" s="31">
        <f t="shared" si="248"/>
        <v>0</v>
      </c>
      <c r="Q527" s="31">
        <f t="shared" si="248"/>
        <v>0</v>
      </c>
      <c r="R527" s="31">
        <f t="shared" si="248"/>
        <v>0</v>
      </c>
      <c r="S527" s="31">
        <f t="shared" si="248"/>
        <v>0</v>
      </c>
      <c r="T527" s="32">
        <f t="shared" si="247"/>
        <v>0</v>
      </c>
      <c r="U527" s="32">
        <f>SUM(U526*2+U525)/3</f>
        <v>0</v>
      </c>
      <c r="V527" s="36"/>
    </row>
    <row r="528" spans="1:22" x14ac:dyDescent="0.25">
      <c r="A528" s="493"/>
      <c r="B528" s="495"/>
      <c r="C528" s="495"/>
      <c r="D528" s="496"/>
      <c r="E528" s="497"/>
      <c r="F528" s="322" t="s">
        <v>20</v>
      </c>
      <c r="G528" s="9" t="s">
        <v>1</v>
      </c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>
        <f t="shared" si="247"/>
        <v>0</v>
      </c>
      <c r="U528" s="29">
        <f>SUM(H528:S528)/8</f>
        <v>0</v>
      </c>
      <c r="V528" s="36"/>
    </row>
    <row r="529" spans="1:22" x14ac:dyDescent="0.25">
      <c r="A529" s="493"/>
      <c r="B529" s="495"/>
      <c r="C529" s="495"/>
      <c r="D529" s="496"/>
      <c r="E529" s="497"/>
      <c r="F529" s="322"/>
      <c r="G529" s="9" t="s">
        <v>2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>
        <f t="shared" si="247"/>
        <v>0</v>
      </c>
      <c r="U529" s="29">
        <f>SUM(H529:S529)/19</f>
        <v>0</v>
      </c>
      <c r="V529" s="36"/>
    </row>
    <row r="530" spans="1:22" x14ac:dyDescent="0.25">
      <c r="A530" s="493"/>
      <c r="B530" s="495"/>
      <c r="C530" s="495"/>
      <c r="D530" s="496"/>
      <c r="E530" s="497"/>
      <c r="F530" s="322"/>
      <c r="G530" s="23" t="s">
        <v>23</v>
      </c>
      <c r="H530" s="31">
        <f t="shared" ref="H530:S530" si="249">+(H529*2+H528)/3</f>
        <v>0</v>
      </c>
      <c r="I530" s="31">
        <f t="shared" si="249"/>
        <v>0</v>
      </c>
      <c r="J530" s="31">
        <f t="shared" si="249"/>
        <v>0</v>
      </c>
      <c r="K530" s="31">
        <f t="shared" si="249"/>
        <v>0</v>
      </c>
      <c r="L530" s="31">
        <f t="shared" si="249"/>
        <v>0</v>
      </c>
      <c r="M530" s="31">
        <f t="shared" si="249"/>
        <v>0</v>
      </c>
      <c r="N530" s="31">
        <f t="shared" si="249"/>
        <v>0</v>
      </c>
      <c r="O530" s="31">
        <f t="shared" si="249"/>
        <v>0</v>
      </c>
      <c r="P530" s="31">
        <f t="shared" si="249"/>
        <v>0</v>
      </c>
      <c r="Q530" s="31">
        <f t="shared" si="249"/>
        <v>0</v>
      </c>
      <c r="R530" s="31">
        <f t="shared" si="249"/>
        <v>0</v>
      </c>
      <c r="S530" s="31">
        <f t="shared" si="249"/>
        <v>0</v>
      </c>
      <c r="T530" s="32">
        <f t="shared" si="247"/>
        <v>0</v>
      </c>
      <c r="U530" s="32">
        <f>SUM(U529*2+U528)/3</f>
        <v>0</v>
      </c>
      <c r="V530" s="36"/>
    </row>
    <row r="531" spans="1:22" ht="15.75" thickBot="1" x14ac:dyDescent="0.3">
      <c r="A531" s="493"/>
      <c r="B531" s="495"/>
      <c r="C531" s="495"/>
      <c r="D531" s="496"/>
      <c r="E531" s="497"/>
      <c r="F531" s="476" t="s">
        <v>21</v>
      </c>
      <c r="G531" s="476"/>
      <c r="H531" s="33">
        <f>SUM(H527,H530)/2</f>
        <v>0</v>
      </c>
      <c r="I531" s="33">
        <f t="shared" ref="I531:S531" si="250">SUM(I527,I530)/2</f>
        <v>0</v>
      </c>
      <c r="J531" s="33">
        <f t="shared" si="250"/>
        <v>0</v>
      </c>
      <c r="K531" s="33">
        <f t="shared" si="250"/>
        <v>0</v>
      </c>
      <c r="L531" s="33">
        <f t="shared" si="250"/>
        <v>0</v>
      </c>
      <c r="M531" s="33">
        <f t="shared" si="250"/>
        <v>0</v>
      </c>
      <c r="N531" s="33">
        <f t="shared" si="250"/>
        <v>0</v>
      </c>
      <c r="O531" s="33">
        <f t="shared" si="250"/>
        <v>0</v>
      </c>
      <c r="P531" s="33">
        <f t="shared" si="250"/>
        <v>0</v>
      </c>
      <c r="Q531" s="33">
        <f t="shared" si="250"/>
        <v>0</v>
      </c>
      <c r="R531" s="33">
        <f t="shared" si="250"/>
        <v>0</v>
      </c>
      <c r="S531" s="33">
        <f t="shared" si="250"/>
        <v>0</v>
      </c>
      <c r="T531" s="35"/>
      <c r="U531" s="25">
        <f>SUM(U527,U530)/2</f>
        <v>0</v>
      </c>
      <c r="V531" s="11"/>
    </row>
    <row r="532" spans="1:22" ht="15" customHeight="1" x14ac:dyDescent="0.25">
      <c r="A532" s="492">
        <v>76</v>
      </c>
      <c r="B532" s="494" t="s">
        <v>62</v>
      </c>
      <c r="C532" s="494" t="s">
        <v>63</v>
      </c>
      <c r="D532" s="496" t="s">
        <v>167</v>
      </c>
      <c r="E532" s="497"/>
      <c r="F532" s="319" t="s">
        <v>16</v>
      </c>
      <c r="G532" s="12" t="s">
        <v>1</v>
      </c>
      <c r="H532" s="26"/>
      <c r="I532" s="20"/>
      <c r="J532" s="20"/>
      <c r="K532" s="20"/>
      <c r="L532" s="20"/>
      <c r="M532" s="20"/>
      <c r="N532" s="27"/>
      <c r="O532" s="20"/>
      <c r="P532" s="20"/>
      <c r="Q532" s="20"/>
      <c r="R532" s="20"/>
      <c r="S532" s="20"/>
      <c r="T532" s="20">
        <f t="shared" ref="T532:T537" si="251">SUM(H532:S532)</f>
        <v>0</v>
      </c>
      <c r="U532" s="20">
        <f>SUM(H532:S532)/8</f>
        <v>0</v>
      </c>
      <c r="V532" s="16"/>
    </row>
    <row r="533" spans="1:22" x14ac:dyDescent="0.25">
      <c r="A533" s="493"/>
      <c r="B533" s="495"/>
      <c r="C533" s="495"/>
      <c r="D533" s="496"/>
      <c r="E533" s="497"/>
      <c r="F533" s="320"/>
      <c r="G533" s="9" t="s">
        <v>2</v>
      </c>
      <c r="H533" s="28"/>
      <c r="I533" s="29"/>
      <c r="J533" s="29"/>
      <c r="K533" s="29"/>
      <c r="L533" s="29"/>
      <c r="M533" s="29"/>
      <c r="N533" s="30"/>
      <c r="O533" s="29"/>
      <c r="P533" s="29"/>
      <c r="Q533" s="29"/>
      <c r="R533" s="29"/>
      <c r="S533" s="29"/>
      <c r="T533" s="29">
        <f t="shared" si="251"/>
        <v>0</v>
      </c>
      <c r="U533" s="29">
        <f>SUM(H533:S533)/19</f>
        <v>0</v>
      </c>
      <c r="V533" s="36"/>
    </row>
    <row r="534" spans="1:22" x14ac:dyDescent="0.25">
      <c r="A534" s="493"/>
      <c r="B534" s="495"/>
      <c r="C534" s="495"/>
      <c r="D534" s="496"/>
      <c r="E534" s="497"/>
      <c r="F534" s="321"/>
      <c r="G534" s="23" t="s">
        <v>22</v>
      </c>
      <c r="H534" s="31">
        <f t="shared" ref="H534:S534" si="252">+(H533*2+H532)/3</f>
        <v>0</v>
      </c>
      <c r="I534" s="31">
        <f t="shared" si="252"/>
        <v>0</v>
      </c>
      <c r="J534" s="31">
        <f t="shared" si="252"/>
        <v>0</v>
      </c>
      <c r="K534" s="31">
        <f t="shared" si="252"/>
        <v>0</v>
      </c>
      <c r="L534" s="31">
        <f t="shared" si="252"/>
        <v>0</v>
      </c>
      <c r="M534" s="31">
        <f t="shared" si="252"/>
        <v>0</v>
      </c>
      <c r="N534" s="31">
        <f t="shared" si="252"/>
        <v>0</v>
      </c>
      <c r="O534" s="31">
        <f t="shared" si="252"/>
        <v>0</v>
      </c>
      <c r="P534" s="31">
        <f t="shared" si="252"/>
        <v>0</v>
      </c>
      <c r="Q534" s="31">
        <f t="shared" si="252"/>
        <v>0</v>
      </c>
      <c r="R534" s="31">
        <f t="shared" si="252"/>
        <v>0</v>
      </c>
      <c r="S534" s="31">
        <f t="shared" si="252"/>
        <v>0</v>
      </c>
      <c r="T534" s="32">
        <f t="shared" si="251"/>
        <v>0</v>
      </c>
      <c r="U534" s="32">
        <f>SUM(U533*2+U532)/3</f>
        <v>0</v>
      </c>
      <c r="V534" s="36"/>
    </row>
    <row r="535" spans="1:22" x14ac:dyDescent="0.25">
      <c r="A535" s="493"/>
      <c r="B535" s="495"/>
      <c r="C535" s="495"/>
      <c r="D535" s="496"/>
      <c r="E535" s="497"/>
      <c r="F535" s="322" t="s">
        <v>20</v>
      </c>
      <c r="G535" s="9" t="s">
        <v>1</v>
      </c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>
        <f t="shared" si="251"/>
        <v>0</v>
      </c>
      <c r="U535" s="29">
        <f>SUM(H535:S535)/8</f>
        <v>0</v>
      </c>
      <c r="V535" s="36"/>
    </row>
    <row r="536" spans="1:22" x14ac:dyDescent="0.25">
      <c r="A536" s="493"/>
      <c r="B536" s="495"/>
      <c r="C536" s="495"/>
      <c r="D536" s="496"/>
      <c r="E536" s="497"/>
      <c r="F536" s="322"/>
      <c r="G536" s="9" t="s">
        <v>2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>
        <f t="shared" si="251"/>
        <v>0</v>
      </c>
      <c r="U536" s="29">
        <f>SUM(H536:S536)/19</f>
        <v>0</v>
      </c>
      <c r="V536" s="36"/>
    </row>
    <row r="537" spans="1:22" x14ac:dyDescent="0.25">
      <c r="A537" s="493"/>
      <c r="B537" s="495"/>
      <c r="C537" s="495"/>
      <c r="D537" s="496"/>
      <c r="E537" s="497"/>
      <c r="F537" s="322"/>
      <c r="G537" s="23" t="s">
        <v>23</v>
      </c>
      <c r="H537" s="31">
        <f t="shared" ref="H537:S537" si="253">+(H536*2+H535)/3</f>
        <v>0</v>
      </c>
      <c r="I537" s="31">
        <f t="shared" si="253"/>
        <v>0</v>
      </c>
      <c r="J537" s="31">
        <f t="shared" si="253"/>
        <v>0</v>
      </c>
      <c r="K537" s="31">
        <f t="shared" si="253"/>
        <v>0</v>
      </c>
      <c r="L537" s="31">
        <f t="shared" si="253"/>
        <v>0</v>
      </c>
      <c r="M537" s="31">
        <f t="shared" si="253"/>
        <v>0</v>
      </c>
      <c r="N537" s="31">
        <f t="shared" si="253"/>
        <v>0</v>
      </c>
      <c r="O537" s="31">
        <f t="shared" si="253"/>
        <v>0</v>
      </c>
      <c r="P537" s="31">
        <f t="shared" si="253"/>
        <v>0</v>
      </c>
      <c r="Q537" s="31">
        <f t="shared" si="253"/>
        <v>0</v>
      </c>
      <c r="R537" s="31">
        <f t="shared" si="253"/>
        <v>0</v>
      </c>
      <c r="S537" s="31">
        <f t="shared" si="253"/>
        <v>0</v>
      </c>
      <c r="T537" s="32">
        <f t="shared" si="251"/>
        <v>0</v>
      </c>
      <c r="U537" s="32">
        <f>SUM(U536*2+U535)/3</f>
        <v>0</v>
      </c>
      <c r="V537" s="36"/>
    </row>
    <row r="538" spans="1:22" ht="15.75" thickBot="1" x14ac:dyDescent="0.3">
      <c r="A538" s="493"/>
      <c r="B538" s="495"/>
      <c r="C538" s="495"/>
      <c r="D538" s="496"/>
      <c r="E538" s="497"/>
      <c r="F538" s="476" t="s">
        <v>21</v>
      </c>
      <c r="G538" s="476"/>
      <c r="H538" s="33">
        <f>SUM(H534,H537)/2</f>
        <v>0</v>
      </c>
      <c r="I538" s="33">
        <f t="shared" ref="I538:S538" si="254">SUM(I534,I537)/2</f>
        <v>0</v>
      </c>
      <c r="J538" s="33">
        <f t="shared" si="254"/>
        <v>0</v>
      </c>
      <c r="K538" s="33">
        <f t="shared" si="254"/>
        <v>0</v>
      </c>
      <c r="L538" s="33">
        <f t="shared" si="254"/>
        <v>0</v>
      </c>
      <c r="M538" s="33">
        <f t="shared" si="254"/>
        <v>0</v>
      </c>
      <c r="N538" s="33">
        <f t="shared" si="254"/>
        <v>0</v>
      </c>
      <c r="O538" s="33">
        <f t="shared" si="254"/>
        <v>0</v>
      </c>
      <c r="P538" s="33">
        <f t="shared" si="254"/>
        <v>0</v>
      </c>
      <c r="Q538" s="33">
        <f t="shared" si="254"/>
        <v>0</v>
      </c>
      <c r="R538" s="33">
        <f t="shared" si="254"/>
        <v>0</v>
      </c>
      <c r="S538" s="33">
        <f t="shared" si="254"/>
        <v>0</v>
      </c>
      <c r="T538" s="35"/>
      <c r="U538" s="25">
        <f>SUM(U534,U537)/2</f>
        <v>0</v>
      </c>
      <c r="V538" s="11"/>
    </row>
    <row r="539" spans="1:22" ht="15" customHeight="1" x14ac:dyDescent="0.25">
      <c r="A539" s="492">
        <v>77</v>
      </c>
      <c r="B539" s="494" t="s">
        <v>62</v>
      </c>
      <c r="C539" s="494" t="s">
        <v>63</v>
      </c>
      <c r="D539" s="496" t="s">
        <v>168</v>
      </c>
      <c r="E539" s="497"/>
      <c r="F539" s="319" t="s">
        <v>16</v>
      </c>
      <c r="G539" s="12" t="s">
        <v>1</v>
      </c>
      <c r="H539" s="26"/>
      <c r="I539" s="20"/>
      <c r="J539" s="20"/>
      <c r="K539" s="20"/>
      <c r="L539" s="20"/>
      <c r="M539" s="20"/>
      <c r="N539" s="27"/>
      <c r="O539" s="20"/>
      <c r="P539" s="20"/>
      <c r="Q539" s="20"/>
      <c r="R539" s="20"/>
      <c r="S539" s="20"/>
      <c r="T539" s="20">
        <f t="shared" ref="T539:T544" si="255">SUM(H539:S539)</f>
        <v>0</v>
      </c>
      <c r="U539" s="20">
        <f>SUM(H539:S539)/8</f>
        <v>0</v>
      </c>
      <c r="V539" s="16"/>
    </row>
    <row r="540" spans="1:22" x14ac:dyDescent="0.25">
      <c r="A540" s="493"/>
      <c r="B540" s="495"/>
      <c r="C540" s="495"/>
      <c r="D540" s="496"/>
      <c r="E540" s="497"/>
      <c r="F540" s="320"/>
      <c r="G540" s="9" t="s">
        <v>2</v>
      </c>
      <c r="H540" s="28"/>
      <c r="I540" s="29"/>
      <c r="J540" s="29"/>
      <c r="K540" s="29"/>
      <c r="L540" s="29"/>
      <c r="M540" s="29"/>
      <c r="N540" s="30"/>
      <c r="O540" s="29"/>
      <c r="P540" s="29"/>
      <c r="Q540" s="29"/>
      <c r="R540" s="29"/>
      <c r="S540" s="29"/>
      <c r="T540" s="29">
        <f t="shared" si="255"/>
        <v>0</v>
      </c>
      <c r="U540" s="29">
        <f>SUM(H540:S540)/19</f>
        <v>0</v>
      </c>
      <c r="V540" s="36"/>
    </row>
    <row r="541" spans="1:22" x14ac:dyDescent="0.25">
      <c r="A541" s="493"/>
      <c r="B541" s="495"/>
      <c r="C541" s="495"/>
      <c r="D541" s="496"/>
      <c r="E541" s="497"/>
      <c r="F541" s="321"/>
      <c r="G541" s="23" t="s">
        <v>22</v>
      </c>
      <c r="H541" s="31">
        <f t="shared" ref="H541:S541" si="256">+(H540*2+H539)/3</f>
        <v>0</v>
      </c>
      <c r="I541" s="31">
        <f t="shared" si="256"/>
        <v>0</v>
      </c>
      <c r="J541" s="31">
        <f t="shared" si="256"/>
        <v>0</v>
      </c>
      <c r="K541" s="31">
        <f t="shared" si="256"/>
        <v>0</v>
      </c>
      <c r="L541" s="31">
        <f t="shared" si="256"/>
        <v>0</v>
      </c>
      <c r="M541" s="31">
        <f t="shared" si="256"/>
        <v>0</v>
      </c>
      <c r="N541" s="31">
        <f t="shared" si="256"/>
        <v>0</v>
      </c>
      <c r="O541" s="31">
        <f t="shared" si="256"/>
        <v>0</v>
      </c>
      <c r="P541" s="31">
        <f t="shared" si="256"/>
        <v>0</v>
      </c>
      <c r="Q541" s="31">
        <f t="shared" si="256"/>
        <v>0</v>
      </c>
      <c r="R541" s="31">
        <f t="shared" si="256"/>
        <v>0</v>
      </c>
      <c r="S541" s="31">
        <f t="shared" si="256"/>
        <v>0</v>
      </c>
      <c r="T541" s="32">
        <f t="shared" si="255"/>
        <v>0</v>
      </c>
      <c r="U541" s="32">
        <f>SUM(U540*2+U539)/3</f>
        <v>0</v>
      </c>
      <c r="V541" s="36"/>
    </row>
    <row r="542" spans="1:22" x14ac:dyDescent="0.25">
      <c r="A542" s="493"/>
      <c r="B542" s="495"/>
      <c r="C542" s="495"/>
      <c r="D542" s="496"/>
      <c r="E542" s="497"/>
      <c r="F542" s="322" t="s">
        <v>20</v>
      </c>
      <c r="G542" s="9" t="s">
        <v>1</v>
      </c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>
        <f t="shared" si="255"/>
        <v>0</v>
      </c>
      <c r="U542" s="29">
        <f>SUM(H542:S542)/8</f>
        <v>0</v>
      </c>
      <c r="V542" s="36"/>
    </row>
    <row r="543" spans="1:22" x14ac:dyDescent="0.25">
      <c r="A543" s="493"/>
      <c r="B543" s="495"/>
      <c r="C543" s="495"/>
      <c r="D543" s="496"/>
      <c r="E543" s="497"/>
      <c r="F543" s="322"/>
      <c r="G543" s="9" t="s">
        <v>2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>
        <f t="shared" si="255"/>
        <v>0</v>
      </c>
      <c r="U543" s="29">
        <f>SUM(H543:S543)/19</f>
        <v>0</v>
      </c>
      <c r="V543" s="36"/>
    </row>
    <row r="544" spans="1:22" x14ac:dyDescent="0.25">
      <c r="A544" s="493"/>
      <c r="B544" s="495"/>
      <c r="C544" s="495"/>
      <c r="D544" s="496"/>
      <c r="E544" s="497"/>
      <c r="F544" s="322"/>
      <c r="G544" s="23" t="s">
        <v>23</v>
      </c>
      <c r="H544" s="31">
        <f t="shared" ref="H544:S544" si="257">+(H543*2+H542)/3</f>
        <v>0</v>
      </c>
      <c r="I544" s="31">
        <f t="shared" si="257"/>
        <v>0</v>
      </c>
      <c r="J544" s="31">
        <f t="shared" si="257"/>
        <v>0</v>
      </c>
      <c r="K544" s="31">
        <f t="shared" si="257"/>
        <v>0</v>
      </c>
      <c r="L544" s="31">
        <f t="shared" si="257"/>
        <v>0</v>
      </c>
      <c r="M544" s="31">
        <f t="shared" si="257"/>
        <v>0</v>
      </c>
      <c r="N544" s="31">
        <f t="shared" si="257"/>
        <v>0</v>
      </c>
      <c r="O544" s="31">
        <f t="shared" si="257"/>
        <v>0</v>
      </c>
      <c r="P544" s="31">
        <f t="shared" si="257"/>
        <v>0</v>
      </c>
      <c r="Q544" s="31">
        <f t="shared" si="257"/>
        <v>0</v>
      </c>
      <c r="R544" s="31">
        <f t="shared" si="257"/>
        <v>0</v>
      </c>
      <c r="S544" s="31">
        <f t="shared" si="257"/>
        <v>0</v>
      </c>
      <c r="T544" s="32">
        <f t="shared" si="255"/>
        <v>0</v>
      </c>
      <c r="U544" s="32">
        <f>SUM(U543*2+U542)/3</f>
        <v>0</v>
      </c>
      <c r="V544" s="36"/>
    </row>
    <row r="545" spans="1:22" ht="15.75" thickBot="1" x14ac:dyDescent="0.3">
      <c r="A545" s="493"/>
      <c r="B545" s="495"/>
      <c r="C545" s="495"/>
      <c r="D545" s="496"/>
      <c r="E545" s="497"/>
      <c r="F545" s="476" t="s">
        <v>21</v>
      </c>
      <c r="G545" s="476"/>
      <c r="H545" s="33">
        <f>SUM(H541,H544)/2</f>
        <v>0</v>
      </c>
      <c r="I545" s="33">
        <f t="shared" ref="I545:S545" si="258">SUM(I541,I544)/2</f>
        <v>0</v>
      </c>
      <c r="J545" s="33">
        <f t="shared" si="258"/>
        <v>0</v>
      </c>
      <c r="K545" s="33">
        <f t="shared" si="258"/>
        <v>0</v>
      </c>
      <c r="L545" s="33">
        <f t="shared" si="258"/>
        <v>0</v>
      </c>
      <c r="M545" s="33">
        <f t="shared" si="258"/>
        <v>0</v>
      </c>
      <c r="N545" s="33">
        <f t="shared" si="258"/>
        <v>0</v>
      </c>
      <c r="O545" s="33">
        <f t="shared" si="258"/>
        <v>0</v>
      </c>
      <c r="P545" s="33">
        <f t="shared" si="258"/>
        <v>0</v>
      </c>
      <c r="Q545" s="33">
        <f t="shared" si="258"/>
        <v>0</v>
      </c>
      <c r="R545" s="33">
        <f t="shared" si="258"/>
        <v>0</v>
      </c>
      <c r="S545" s="33">
        <f t="shared" si="258"/>
        <v>0</v>
      </c>
      <c r="T545" s="35"/>
      <c r="U545" s="25">
        <f>SUM(U541,U544)/2</f>
        <v>0</v>
      </c>
      <c r="V545" s="11"/>
    </row>
    <row r="546" spans="1:22" ht="15" customHeight="1" x14ac:dyDescent="0.25">
      <c r="A546" s="492">
        <v>78</v>
      </c>
      <c r="B546" s="494" t="s">
        <v>62</v>
      </c>
      <c r="C546" s="494" t="s">
        <v>63</v>
      </c>
      <c r="D546" s="496" t="s">
        <v>169</v>
      </c>
      <c r="E546" s="497"/>
      <c r="F546" s="319" t="s">
        <v>16</v>
      </c>
      <c r="G546" s="12" t="s">
        <v>1</v>
      </c>
      <c r="H546" s="26"/>
      <c r="I546" s="20"/>
      <c r="J546" s="20"/>
      <c r="K546" s="20"/>
      <c r="L546" s="20"/>
      <c r="M546" s="20"/>
      <c r="N546" s="27"/>
      <c r="O546" s="20"/>
      <c r="P546" s="20"/>
      <c r="Q546" s="20"/>
      <c r="R546" s="20"/>
      <c r="S546" s="20"/>
      <c r="T546" s="20">
        <f t="shared" ref="T546:T551" si="259">SUM(H546:S546)</f>
        <v>0</v>
      </c>
      <c r="U546" s="20">
        <f>SUM(H546:S546)/8</f>
        <v>0</v>
      </c>
      <c r="V546" s="16"/>
    </row>
    <row r="547" spans="1:22" x14ac:dyDescent="0.25">
      <c r="A547" s="493"/>
      <c r="B547" s="495"/>
      <c r="C547" s="495"/>
      <c r="D547" s="496"/>
      <c r="E547" s="497"/>
      <c r="F547" s="320"/>
      <c r="G547" s="9" t="s">
        <v>2</v>
      </c>
      <c r="H547" s="28"/>
      <c r="I547" s="29"/>
      <c r="J547" s="29"/>
      <c r="K547" s="29"/>
      <c r="L547" s="29"/>
      <c r="M547" s="29"/>
      <c r="N547" s="30"/>
      <c r="O547" s="29"/>
      <c r="P547" s="29"/>
      <c r="Q547" s="29"/>
      <c r="R547" s="29"/>
      <c r="S547" s="29"/>
      <c r="T547" s="29">
        <f t="shared" si="259"/>
        <v>0</v>
      </c>
      <c r="U547" s="29">
        <f>SUM(H547:S547)/19</f>
        <v>0</v>
      </c>
      <c r="V547" s="36"/>
    </row>
    <row r="548" spans="1:22" x14ac:dyDescent="0.25">
      <c r="A548" s="493"/>
      <c r="B548" s="495"/>
      <c r="C548" s="495"/>
      <c r="D548" s="496"/>
      <c r="E548" s="497"/>
      <c r="F548" s="321"/>
      <c r="G548" s="23" t="s">
        <v>22</v>
      </c>
      <c r="H548" s="31">
        <f t="shared" ref="H548:S548" si="260">+(H547*2+H546)/3</f>
        <v>0</v>
      </c>
      <c r="I548" s="31">
        <f t="shared" si="260"/>
        <v>0</v>
      </c>
      <c r="J548" s="31">
        <f t="shared" si="260"/>
        <v>0</v>
      </c>
      <c r="K548" s="31">
        <f t="shared" si="260"/>
        <v>0</v>
      </c>
      <c r="L548" s="31">
        <f t="shared" si="260"/>
        <v>0</v>
      </c>
      <c r="M548" s="31">
        <f t="shared" si="260"/>
        <v>0</v>
      </c>
      <c r="N548" s="31">
        <f t="shared" si="260"/>
        <v>0</v>
      </c>
      <c r="O548" s="31">
        <f t="shared" si="260"/>
        <v>0</v>
      </c>
      <c r="P548" s="31">
        <f t="shared" si="260"/>
        <v>0</v>
      </c>
      <c r="Q548" s="31">
        <f t="shared" si="260"/>
        <v>0</v>
      </c>
      <c r="R548" s="31">
        <f t="shared" si="260"/>
        <v>0</v>
      </c>
      <c r="S548" s="31">
        <f t="shared" si="260"/>
        <v>0</v>
      </c>
      <c r="T548" s="32">
        <f t="shared" si="259"/>
        <v>0</v>
      </c>
      <c r="U548" s="32">
        <f>SUM(U547*2+U546)/3</f>
        <v>0</v>
      </c>
      <c r="V548" s="36"/>
    </row>
    <row r="549" spans="1:22" x14ac:dyDescent="0.25">
      <c r="A549" s="493"/>
      <c r="B549" s="495"/>
      <c r="C549" s="495"/>
      <c r="D549" s="496"/>
      <c r="E549" s="497"/>
      <c r="F549" s="322" t="s">
        <v>20</v>
      </c>
      <c r="G549" s="9" t="s">
        <v>1</v>
      </c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>
        <f t="shared" si="259"/>
        <v>0</v>
      </c>
      <c r="U549" s="29">
        <f>SUM(H549:S549)/8</f>
        <v>0</v>
      </c>
      <c r="V549" s="36"/>
    </row>
    <row r="550" spans="1:22" x14ac:dyDescent="0.25">
      <c r="A550" s="493"/>
      <c r="B550" s="495"/>
      <c r="C550" s="495"/>
      <c r="D550" s="496"/>
      <c r="E550" s="497"/>
      <c r="F550" s="322"/>
      <c r="G550" s="9" t="s">
        <v>2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>
        <f t="shared" si="259"/>
        <v>0</v>
      </c>
      <c r="U550" s="29">
        <f>SUM(H550:S550)/19</f>
        <v>0</v>
      </c>
      <c r="V550" s="36"/>
    </row>
    <row r="551" spans="1:22" x14ac:dyDescent="0.25">
      <c r="A551" s="493"/>
      <c r="B551" s="495"/>
      <c r="C551" s="495"/>
      <c r="D551" s="496"/>
      <c r="E551" s="497"/>
      <c r="F551" s="322"/>
      <c r="G551" s="23" t="s">
        <v>23</v>
      </c>
      <c r="H551" s="31">
        <f t="shared" ref="H551:S551" si="261">+(H550*2+H549)/3</f>
        <v>0</v>
      </c>
      <c r="I551" s="31">
        <f t="shared" si="261"/>
        <v>0</v>
      </c>
      <c r="J551" s="31">
        <f t="shared" si="261"/>
        <v>0</v>
      </c>
      <c r="K551" s="31">
        <f t="shared" si="261"/>
        <v>0</v>
      </c>
      <c r="L551" s="31">
        <f t="shared" si="261"/>
        <v>0</v>
      </c>
      <c r="M551" s="31">
        <f t="shared" si="261"/>
        <v>0</v>
      </c>
      <c r="N551" s="31">
        <f t="shared" si="261"/>
        <v>0</v>
      </c>
      <c r="O551" s="31">
        <f t="shared" si="261"/>
        <v>0</v>
      </c>
      <c r="P551" s="31">
        <f t="shared" si="261"/>
        <v>0</v>
      </c>
      <c r="Q551" s="31">
        <f t="shared" si="261"/>
        <v>0</v>
      </c>
      <c r="R551" s="31">
        <f t="shared" si="261"/>
        <v>0</v>
      </c>
      <c r="S551" s="31">
        <f t="shared" si="261"/>
        <v>0</v>
      </c>
      <c r="T551" s="32">
        <f t="shared" si="259"/>
        <v>0</v>
      </c>
      <c r="U551" s="32">
        <f>SUM(U550*2+U549)/3</f>
        <v>0</v>
      </c>
      <c r="V551" s="36"/>
    </row>
    <row r="552" spans="1:22" ht="15.75" thickBot="1" x14ac:dyDescent="0.3">
      <c r="A552" s="493"/>
      <c r="B552" s="495"/>
      <c r="C552" s="495"/>
      <c r="D552" s="496"/>
      <c r="E552" s="497"/>
      <c r="F552" s="476" t="s">
        <v>21</v>
      </c>
      <c r="G552" s="476"/>
      <c r="H552" s="33">
        <f>SUM(H548,H551)/2</f>
        <v>0</v>
      </c>
      <c r="I552" s="33">
        <f t="shared" ref="I552:S552" si="262">SUM(I548,I551)/2</f>
        <v>0</v>
      </c>
      <c r="J552" s="33">
        <f t="shared" si="262"/>
        <v>0</v>
      </c>
      <c r="K552" s="33">
        <f t="shared" si="262"/>
        <v>0</v>
      </c>
      <c r="L552" s="33">
        <f t="shared" si="262"/>
        <v>0</v>
      </c>
      <c r="M552" s="33">
        <f t="shared" si="262"/>
        <v>0</v>
      </c>
      <c r="N552" s="33">
        <f t="shared" si="262"/>
        <v>0</v>
      </c>
      <c r="O552" s="33">
        <f t="shared" si="262"/>
        <v>0</v>
      </c>
      <c r="P552" s="33">
        <f t="shared" si="262"/>
        <v>0</v>
      </c>
      <c r="Q552" s="33">
        <f t="shared" si="262"/>
        <v>0</v>
      </c>
      <c r="R552" s="33">
        <f t="shared" si="262"/>
        <v>0</v>
      </c>
      <c r="S552" s="33">
        <f t="shared" si="262"/>
        <v>0</v>
      </c>
      <c r="T552" s="35"/>
      <c r="U552" s="25">
        <f>SUM(U548,U551)/2</f>
        <v>0</v>
      </c>
      <c r="V552" s="11"/>
    </row>
    <row r="553" spans="1:22" ht="15" customHeight="1" x14ac:dyDescent="0.25">
      <c r="A553" s="492">
        <v>79</v>
      </c>
      <c r="B553" s="494" t="s">
        <v>62</v>
      </c>
      <c r="C553" s="494" t="s">
        <v>63</v>
      </c>
      <c r="D553" s="496" t="s">
        <v>170</v>
      </c>
      <c r="E553" s="497"/>
      <c r="F553" s="319" t="s">
        <v>16</v>
      </c>
      <c r="G553" s="12" t="s">
        <v>1</v>
      </c>
      <c r="H553" s="26"/>
      <c r="I553" s="20"/>
      <c r="J553" s="20"/>
      <c r="K553" s="20"/>
      <c r="L553" s="20"/>
      <c r="M553" s="20"/>
      <c r="N553" s="27"/>
      <c r="O553" s="20"/>
      <c r="P553" s="20"/>
      <c r="Q553" s="20"/>
      <c r="R553" s="20"/>
      <c r="S553" s="20"/>
      <c r="T553" s="20">
        <f t="shared" ref="T553:T558" si="263">SUM(H553:S553)</f>
        <v>0</v>
      </c>
      <c r="U553" s="20">
        <f>SUM(H553:S553)/8</f>
        <v>0</v>
      </c>
      <c r="V553" s="16"/>
    </row>
    <row r="554" spans="1:22" x14ac:dyDescent="0.25">
      <c r="A554" s="493"/>
      <c r="B554" s="495"/>
      <c r="C554" s="495"/>
      <c r="D554" s="496"/>
      <c r="E554" s="497"/>
      <c r="F554" s="320"/>
      <c r="G554" s="9" t="s">
        <v>2</v>
      </c>
      <c r="H554" s="28"/>
      <c r="I554" s="29"/>
      <c r="J554" s="29"/>
      <c r="K554" s="29"/>
      <c r="L554" s="29"/>
      <c r="M554" s="29"/>
      <c r="N554" s="30"/>
      <c r="O554" s="29"/>
      <c r="P554" s="29"/>
      <c r="Q554" s="29"/>
      <c r="R554" s="29"/>
      <c r="S554" s="29"/>
      <c r="T554" s="29">
        <f t="shared" si="263"/>
        <v>0</v>
      </c>
      <c r="U554" s="29">
        <f>SUM(H554:S554)/19</f>
        <v>0</v>
      </c>
      <c r="V554" s="36"/>
    </row>
    <row r="555" spans="1:22" x14ac:dyDescent="0.25">
      <c r="A555" s="493"/>
      <c r="B555" s="495"/>
      <c r="C555" s="495"/>
      <c r="D555" s="496"/>
      <c r="E555" s="497"/>
      <c r="F555" s="321"/>
      <c r="G555" s="23" t="s">
        <v>22</v>
      </c>
      <c r="H555" s="31">
        <f t="shared" ref="H555:S555" si="264">+(H554*2+H553)/3</f>
        <v>0</v>
      </c>
      <c r="I555" s="31">
        <f t="shared" si="264"/>
        <v>0</v>
      </c>
      <c r="J555" s="31">
        <f t="shared" si="264"/>
        <v>0</v>
      </c>
      <c r="K555" s="31">
        <f t="shared" si="264"/>
        <v>0</v>
      </c>
      <c r="L555" s="31">
        <f t="shared" si="264"/>
        <v>0</v>
      </c>
      <c r="M555" s="31">
        <f t="shared" si="264"/>
        <v>0</v>
      </c>
      <c r="N555" s="31">
        <f t="shared" si="264"/>
        <v>0</v>
      </c>
      <c r="O555" s="31">
        <f t="shared" si="264"/>
        <v>0</v>
      </c>
      <c r="P555" s="31">
        <f t="shared" si="264"/>
        <v>0</v>
      </c>
      <c r="Q555" s="31">
        <f t="shared" si="264"/>
        <v>0</v>
      </c>
      <c r="R555" s="31">
        <f t="shared" si="264"/>
        <v>0</v>
      </c>
      <c r="S555" s="31">
        <f t="shared" si="264"/>
        <v>0</v>
      </c>
      <c r="T555" s="32">
        <f t="shared" si="263"/>
        <v>0</v>
      </c>
      <c r="U555" s="32">
        <f>SUM(U554*2+U553)/3</f>
        <v>0</v>
      </c>
      <c r="V555" s="36"/>
    </row>
    <row r="556" spans="1:22" x14ac:dyDescent="0.25">
      <c r="A556" s="493"/>
      <c r="B556" s="495"/>
      <c r="C556" s="495"/>
      <c r="D556" s="496"/>
      <c r="E556" s="497"/>
      <c r="F556" s="322" t="s">
        <v>20</v>
      </c>
      <c r="G556" s="9" t="s">
        <v>1</v>
      </c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>
        <f t="shared" si="263"/>
        <v>0</v>
      </c>
      <c r="U556" s="29">
        <f>SUM(H556:S556)/8</f>
        <v>0</v>
      </c>
      <c r="V556" s="36"/>
    </row>
    <row r="557" spans="1:22" x14ac:dyDescent="0.25">
      <c r="A557" s="493"/>
      <c r="B557" s="495"/>
      <c r="C557" s="495"/>
      <c r="D557" s="496"/>
      <c r="E557" s="497"/>
      <c r="F557" s="322"/>
      <c r="G557" s="9" t="s">
        <v>2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>
        <f t="shared" si="263"/>
        <v>0</v>
      </c>
      <c r="U557" s="29">
        <f>SUM(H557:S557)/19</f>
        <v>0</v>
      </c>
      <c r="V557" s="36"/>
    </row>
    <row r="558" spans="1:22" x14ac:dyDescent="0.25">
      <c r="A558" s="493"/>
      <c r="B558" s="495"/>
      <c r="C558" s="495"/>
      <c r="D558" s="496"/>
      <c r="E558" s="497"/>
      <c r="F558" s="322"/>
      <c r="G558" s="23" t="s">
        <v>23</v>
      </c>
      <c r="H558" s="31">
        <f t="shared" ref="H558:S558" si="265">+(H557*2+H556)/3</f>
        <v>0</v>
      </c>
      <c r="I558" s="31">
        <f t="shared" si="265"/>
        <v>0</v>
      </c>
      <c r="J558" s="31">
        <f t="shared" si="265"/>
        <v>0</v>
      </c>
      <c r="K558" s="31">
        <f t="shared" si="265"/>
        <v>0</v>
      </c>
      <c r="L558" s="31">
        <f t="shared" si="265"/>
        <v>0</v>
      </c>
      <c r="M558" s="31">
        <f t="shared" si="265"/>
        <v>0</v>
      </c>
      <c r="N558" s="31">
        <f t="shared" si="265"/>
        <v>0</v>
      </c>
      <c r="O558" s="31">
        <f t="shared" si="265"/>
        <v>0</v>
      </c>
      <c r="P558" s="31">
        <f t="shared" si="265"/>
        <v>0</v>
      </c>
      <c r="Q558" s="31">
        <f t="shared" si="265"/>
        <v>0</v>
      </c>
      <c r="R558" s="31">
        <f t="shared" si="265"/>
        <v>0</v>
      </c>
      <c r="S558" s="31">
        <f t="shared" si="265"/>
        <v>0</v>
      </c>
      <c r="T558" s="32">
        <f t="shared" si="263"/>
        <v>0</v>
      </c>
      <c r="U558" s="32">
        <f>SUM(U557*2+U556)/3</f>
        <v>0</v>
      </c>
      <c r="V558" s="36"/>
    </row>
    <row r="559" spans="1:22" ht="15.75" thickBot="1" x14ac:dyDescent="0.3">
      <c r="A559" s="493"/>
      <c r="B559" s="495"/>
      <c r="C559" s="495"/>
      <c r="D559" s="496"/>
      <c r="E559" s="497"/>
      <c r="F559" s="476" t="s">
        <v>21</v>
      </c>
      <c r="G559" s="476"/>
      <c r="H559" s="33">
        <f>SUM(H555,H558)/2</f>
        <v>0</v>
      </c>
      <c r="I559" s="33">
        <f t="shared" ref="I559:S559" si="266">SUM(I555,I558)/2</f>
        <v>0</v>
      </c>
      <c r="J559" s="33">
        <f t="shared" si="266"/>
        <v>0</v>
      </c>
      <c r="K559" s="33">
        <f t="shared" si="266"/>
        <v>0</v>
      </c>
      <c r="L559" s="33">
        <f t="shared" si="266"/>
        <v>0</v>
      </c>
      <c r="M559" s="33">
        <f t="shared" si="266"/>
        <v>0</v>
      </c>
      <c r="N559" s="33">
        <f t="shared" si="266"/>
        <v>0</v>
      </c>
      <c r="O559" s="33">
        <f t="shared" si="266"/>
        <v>0</v>
      </c>
      <c r="P559" s="33">
        <f t="shared" si="266"/>
        <v>0</v>
      </c>
      <c r="Q559" s="33">
        <f t="shared" si="266"/>
        <v>0</v>
      </c>
      <c r="R559" s="33">
        <f t="shared" si="266"/>
        <v>0</v>
      </c>
      <c r="S559" s="33">
        <f t="shared" si="266"/>
        <v>0</v>
      </c>
      <c r="T559" s="35"/>
      <c r="U559" s="25">
        <f>SUM(U555,U558)/2</f>
        <v>0</v>
      </c>
      <c r="V559" s="11"/>
    </row>
    <row r="560" spans="1:22" ht="15" customHeight="1" x14ac:dyDescent="0.25">
      <c r="A560" s="492">
        <v>80</v>
      </c>
      <c r="B560" s="494" t="s">
        <v>62</v>
      </c>
      <c r="C560" s="494" t="s">
        <v>63</v>
      </c>
      <c r="D560" s="496" t="s">
        <v>171</v>
      </c>
      <c r="E560" s="497"/>
      <c r="F560" s="319" t="s">
        <v>16</v>
      </c>
      <c r="G560" s="12" t="s">
        <v>1</v>
      </c>
      <c r="H560" s="26"/>
      <c r="I560" s="20"/>
      <c r="J560" s="20"/>
      <c r="K560" s="20"/>
      <c r="L560" s="20"/>
      <c r="M560" s="20"/>
      <c r="N560" s="27"/>
      <c r="O560" s="20"/>
      <c r="P560" s="20"/>
      <c r="Q560" s="20"/>
      <c r="R560" s="20"/>
      <c r="S560" s="20"/>
      <c r="T560" s="20">
        <f t="shared" ref="T560:T565" si="267">SUM(H560:S560)</f>
        <v>0</v>
      </c>
      <c r="U560" s="20">
        <f>SUM(H560:S560)/8</f>
        <v>0</v>
      </c>
      <c r="V560" s="16"/>
    </row>
    <row r="561" spans="1:22" x14ac:dyDescent="0.25">
      <c r="A561" s="493"/>
      <c r="B561" s="495"/>
      <c r="C561" s="495"/>
      <c r="D561" s="496"/>
      <c r="E561" s="497"/>
      <c r="F561" s="320"/>
      <c r="G561" s="9" t="s">
        <v>2</v>
      </c>
      <c r="H561" s="28"/>
      <c r="I561" s="29"/>
      <c r="J561" s="29"/>
      <c r="K561" s="29"/>
      <c r="L561" s="29"/>
      <c r="M561" s="29"/>
      <c r="N561" s="30"/>
      <c r="O561" s="29"/>
      <c r="P561" s="29"/>
      <c r="Q561" s="29"/>
      <c r="R561" s="29"/>
      <c r="S561" s="29"/>
      <c r="T561" s="29">
        <f t="shared" si="267"/>
        <v>0</v>
      </c>
      <c r="U561" s="29">
        <f>SUM(H561:S561)/19</f>
        <v>0</v>
      </c>
      <c r="V561" s="36"/>
    </row>
    <row r="562" spans="1:22" x14ac:dyDescent="0.25">
      <c r="A562" s="493"/>
      <c r="B562" s="495"/>
      <c r="C562" s="495"/>
      <c r="D562" s="496"/>
      <c r="E562" s="497"/>
      <c r="F562" s="321"/>
      <c r="G562" s="23" t="s">
        <v>22</v>
      </c>
      <c r="H562" s="31">
        <f t="shared" ref="H562:S562" si="268">+(H561*2+H560)/3</f>
        <v>0</v>
      </c>
      <c r="I562" s="31">
        <f t="shared" si="268"/>
        <v>0</v>
      </c>
      <c r="J562" s="31">
        <f t="shared" si="268"/>
        <v>0</v>
      </c>
      <c r="K562" s="31">
        <f t="shared" si="268"/>
        <v>0</v>
      </c>
      <c r="L562" s="31">
        <f t="shared" si="268"/>
        <v>0</v>
      </c>
      <c r="M562" s="31">
        <f t="shared" si="268"/>
        <v>0</v>
      </c>
      <c r="N562" s="31">
        <f t="shared" si="268"/>
        <v>0</v>
      </c>
      <c r="O562" s="31">
        <f t="shared" si="268"/>
        <v>0</v>
      </c>
      <c r="P562" s="31">
        <f t="shared" si="268"/>
        <v>0</v>
      </c>
      <c r="Q562" s="31">
        <f t="shared" si="268"/>
        <v>0</v>
      </c>
      <c r="R562" s="31">
        <f t="shared" si="268"/>
        <v>0</v>
      </c>
      <c r="S562" s="31">
        <f t="shared" si="268"/>
        <v>0</v>
      </c>
      <c r="T562" s="32">
        <f t="shared" si="267"/>
        <v>0</v>
      </c>
      <c r="U562" s="32">
        <f>SUM(U561*2+U560)/3</f>
        <v>0</v>
      </c>
      <c r="V562" s="36"/>
    </row>
    <row r="563" spans="1:22" x14ac:dyDescent="0.25">
      <c r="A563" s="493"/>
      <c r="B563" s="495"/>
      <c r="C563" s="495"/>
      <c r="D563" s="496"/>
      <c r="E563" s="497"/>
      <c r="F563" s="322" t="s">
        <v>20</v>
      </c>
      <c r="G563" s="9" t="s">
        <v>1</v>
      </c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>
        <f t="shared" si="267"/>
        <v>0</v>
      </c>
      <c r="U563" s="29">
        <f>SUM(H563:S563)/8</f>
        <v>0</v>
      </c>
      <c r="V563" s="36"/>
    </row>
    <row r="564" spans="1:22" x14ac:dyDescent="0.25">
      <c r="A564" s="493"/>
      <c r="B564" s="495"/>
      <c r="C564" s="495"/>
      <c r="D564" s="496"/>
      <c r="E564" s="497"/>
      <c r="F564" s="322"/>
      <c r="G564" s="9" t="s">
        <v>2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>
        <f t="shared" si="267"/>
        <v>0</v>
      </c>
      <c r="U564" s="29">
        <f>SUM(H564:S564)/19</f>
        <v>0</v>
      </c>
      <c r="V564" s="36"/>
    </row>
    <row r="565" spans="1:22" x14ac:dyDescent="0.25">
      <c r="A565" s="493"/>
      <c r="B565" s="495"/>
      <c r="C565" s="495"/>
      <c r="D565" s="496"/>
      <c r="E565" s="497"/>
      <c r="F565" s="322"/>
      <c r="G565" s="23" t="s">
        <v>23</v>
      </c>
      <c r="H565" s="31">
        <f t="shared" ref="H565:S565" si="269">+(H564*2+H563)/3</f>
        <v>0</v>
      </c>
      <c r="I565" s="31">
        <f t="shared" si="269"/>
        <v>0</v>
      </c>
      <c r="J565" s="31">
        <f t="shared" si="269"/>
        <v>0</v>
      </c>
      <c r="K565" s="31">
        <f t="shared" si="269"/>
        <v>0</v>
      </c>
      <c r="L565" s="31">
        <f t="shared" si="269"/>
        <v>0</v>
      </c>
      <c r="M565" s="31">
        <f t="shared" si="269"/>
        <v>0</v>
      </c>
      <c r="N565" s="31">
        <f t="shared" si="269"/>
        <v>0</v>
      </c>
      <c r="O565" s="31">
        <f t="shared" si="269"/>
        <v>0</v>
      </c>
      <c r="P565" s="31">
        <f t="shared" si="269"/>
        <v>0</v>
      </c>
      <c r="Q565" s="31">
        <f t="shared" si="269"/>
        <v>0</v>
      </c>
      <c r="R565" s="31">
        <f t="shared" si="269"/>
        <v>0</v>
      </c>
      <c r="S565" s="31">
        <f t="shared" si="269"/>
        <v>0</v>
      </c>
      <c r="T565" s="32">
        <f t="shared" si="267"/>
        <v>0</v>
      </c>
      <c r="U565" s="32">
        <f>SUM(U564*2+U563)/3</f>
        <v>0</v>
      </c>
      <c r="V565" s="36"/>
    </row>
    <row r="566" spans="1:22" ht="15.75" thickBot="1" x14ac:dyDescent="0.3">
      <c r="A566" s="493"/>
      <c r="B566" s="495"/>
      <c r="C566" s="495"/>
      <c r="D566" s="496"/>
      <c r="E566" s="497"/>
      <c r="F566" s="476" t="s">
        <v>21</v>
      </c>
      <c r="G566" s="476"/>
      <c r="H566" s="33">
        <f>SUM(H562,H565)/2</f>
        <v>0</v>
      </c>
      <c r="I566" s="33">
        <f t="shared" ref="I566:S566" si="270">SUM(I562,I565)/2</f>
        <v>0</v>
      </c>
      <c r="J566" s="33">
        <f t="shared" si="270"/>
        <v>0</v>
      </c>
      <c r="K566" s="33">
        <f t="shared" si="270"/>
        <v>0</v>
      </c>
      <c r="L566" s="33">
        <f t="shared" si="270"/>
        <v>0</v>
      </c>
      <c r="M566" s="33">
        <f t="shared" si="270"/>
        <v>0</v>
      </c>
      <c r="N566" s="33">
        <f t="shared" si="270"/>
        <v>0</v>
      </c>
      <c r="O566" s="33">
        <f t="shared" si="270"/>
        <v>0</v>
      </c>
      <c r="P566" s="33">
        <f t="shared" si="270"/>
        <v>0</v>
      </c>
      <c r="Q566" s="33">
        <f t="shared" si="270"/>
        <v>0</v>
      </c>
      <c r="R566" s="33">
        <f t="shared" si="270"/>
        <v>0</v>
      </c>
      <c r="S566" s="33">
        <f t="shared" si="270"/>
        <v>0</v>
      </c>
      <c r="T566" s="35"/>
      <c r="U566" s="25">
        <f>SUM(U562,U565)/2</f>
        <v>0</v>
      </c>
      <c r="V566" s="11"/>
    </row>
    <row r="567" spans="1:22" ht="15" customHeight="1" x14ac:dyDescent="0.25">
      <c r="A567" s="492">
        <v>81</v>
      </c>
      <c r="B567" s="494" t="s">
        <v>62</v>
      </c>
      <c r="C567" s="494" t="s">
        <v>63</v>
      </c>
      <c r="D567" s="496" t="s">
        <v>172</v>
      </c>
      <c r="E567" s="497"/>
      <c r="F567" s="319" t="s">
        <v>16</v>
      </c>
      <c r="G567" s="12" t="s">
        <v>1</v>
      </c>
      <c r="H567" s="26"/>
      <c r="I567" s="20"/>
      <c r="J567" s="20"/>
      <c r="K567" s="20"/>
      <c r="L567" s="20"/>
      <c r="M567" s="20"/>
      <c r="N567" s="27"/>
      <c r="O567" s="20"/>
      <c r="P567" s="20"/>
      <c r="Q567" s="20"/>
      <c r="R567" s="20"/>
      <c r="S567" s="20"/>
      <c r="T567" s="20">
        <f t="shared" ref="T567:T572" si="271">SUM(H567:S567)</f>
        <v>0</v>
      </c>
      <c r="U567" s="20">
        <f>SUM(H567:S567)/8</f>
        <v>0</v>
      </c>
      <c r="V567" s="16"/>
    </row>
    <row r="568" spans="1:22" x14ac:dyDescent="0.25">
      <c r="A568" s="493"/>
      <c r="B568" s="495"/>
      <c r="C568" s="495"/>
      <c r="D568" s="496"/>
      <c r="E568" s="497"/>
      <c r="F568" s="320"/>
      <c r="G568" s="9" t="s">
        <v>2</v>
      </c>
      <c r="H568" s="28"/>
      <c r="I568" s="29"/>
      <c r="J568" s="29"/>
      <c r="K568" s="29"/>
      <c r="L568" s="29"/>
      <c r="M568" s="29"/>
      <c r="N568" s="30"/>
      <c r="O568" s="29"/>
      <c r="P568" s="29"/>
      <c r="Q568" s="29"/>
      <c r="R568" s="29"/>
      <c r="S568" s="29"/>
      <c r="T568" s="29">
        <f t="shared" si="271"/>
        <v>0</v>
      </c>
      <c r="U568" s="29">
        <f>SUM(H568:S568)/19</f>
        <v>0</v>
      </c>
      <c r="V568" s="36"/>
    </row>
    <row r="569" spans="1:22" x14ac:dyDescent="0.25">
      <c r="A569" s="493"/>
      <c r="B569" s="495"/>
      <c r="C569" s="495"/>
      <c r="D569" s="496"/>
      <c r="E569" s="497"/>
      <c r="F569" s="321"/>
      <c r="G569" s="23" t="s">
        <v>22</v>
      </c>
      <c r="H569" s="31">
        <f t="shared" ref="H569:S569" si="272">+(H568*2+H567)/3</f>
        <v>0</v>
      </c>
      <c r="I569" s="31">
        <f t="shared" si="272"/>
        <v>0</v>
      </c>
      <c r="J569" s="31">
        <f t="shared" si="272"/>
        <v>0</v>
      </c>
      <c r="K569" s="31">
        <f t="shared" si="272"/>
        <v>0</v>
      </c>
      <c r="L569" s="31">
        <f t="shared" si="272"/>
        <v>0</v>
      </c>
      <c r="M569" s="31">
        <f t="shared" si="272"/>
        <v>0</v>
      </c>
      <c r="N569" s="31">
        <f t="shared" si="272"/>
        <v>0</v>
      </c>
      <c r="O569" s="31">
        <f t="shared" si="272"/>
        <v>0</v>
      </c>
      <c r="P569" s="31">
        <f t="shared" si="272"/>
        <v>0</v>
      </c>
      <c r="Q569" s="31">
        <f t="shared" si="272"/>
        <v>0</v>
      </c>
      <c r="R569" s="31">
        <f t="shared" si="272"/>
        <v>0</v>
      </c>
      <c r="S569" s="31">
        <f t="shared" si="272"/>
        <v>0</v>
      </c>
      <c r="T569" s="32">
        <f t="shared" si="271"/>
        <v>0</v>
      </c>
      <c r="U569" s="32">
        <f>SUM(U568*2+U567)/3</f>
        <v>0</v>
      </c>
      <c r="V569" s="36"/>
    </row>
    <row r="570" spans="1:22" x14ac:dyDescent="0.25">
      <c r="A570" s="493"/>
      <c r="B570" s="495"/>
      <c r="C570" s="495"/>
      <c r="D570" s="496"/>
      <c r="E570" s="497"/>
      <c r="F570" s="322" t="s">
        <v>20</v>
      </c>
      <c r="G570" s="9" t="s">
        <v>1</v>
      </c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>
        <f t="shared" si="271"/>
        <v>0</v>
      </c>
      <c r="U570" s="29">
        <f>SUM(H570:S570)/8</f>
        <v>0</v>
      </c>
      <c r="V570" s="36"/>
    </row>
    <row r="571" spans="1:22" x14ac:dyDescent="0.25">
      <c r="A571" s="493"/>
      <c r="B571" s="495"/>
      <c r="C571" s="495"/>
      <c r="D571" s="496"/>
      <c r="E571" s="497"/>
      <c r="F571" s="322"/>
      <c r="G571" s="9" t="s">
        <v>2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>
        <f t="shared" si="271"/>
        <v>0</v>
      </c>
      <c r="U571" s="29">
        <f>SUM(H571:S571)/19</f>
        <v>0</v>
      </c>
      <c r="V571" s="36"/>
    </row>
    <row r="572" spans="1:22" x14ac:dyDescent="0.25">
      <c r="A572" s="493"/>
      <c r="B572" s="495"/>
      <c r="C572" s="495"/>
      <c r="D572" s="496"/>
      <c r="E572" s="497"/>
      <c r="F572" s="322"/>
      <c r="G572" s="23" t="s">
        <v>23</v>
      </c>
      <c r="H572" s="31">
        <f t="shared" ref="H572:S572" si="273">+(H571*2+H570)/3</f>
        <v>0</v>
      </c>
      <c r="I572" s="31">
        <f t="shared" si="273"/>
        <v>0</v>
      </c>
      <c r="J572" s="31">
        <f t="shared" si="273"/>
        <v>0</v>
      </c>
      <c r="K572" s="31">
        <f t="shared" si="273"/>
        <v>0</v>
      </c>
      <c r="L572" s="31">
        <f t="shared" si="273"/>
        <v>0</v>
      </c>
      <c r="M572" s="31">
        <f t="shared" si="273"/>
        <v>0</v>
      </c>
      <c r="N572" s="31">
        <f t="shared" si="273"/>
        <v>0</v>
      </c>
      <c r="O572" s="31">
        <f t="shared" si="273"/>
        <v>0</v>
      </c>
      <c r="P572" s="31">
        <f t="shared" si="273"/>
        <v>0</v>
      </c>
      <c r="Q572" s="31">
        <f t="shared" si="273"/>
        <v>0</v>
      </c>
      <c r="R572" s="31">
        <f t="shared" si="273"/>
        <v>0</v>
      </c>
      <c r="S572" s="31">
        <f t="shared" si="273"/>
        <v>0</v>
      </c>
      <c r="T572" s="32">
        <f t="shared" si="271"/>
        <v>0</v>
      </c>
      <c r="U572" s="32">
        <f>SUM(U571*2+U570)/3</f>
        <v>0</v>
      </c>
      <c r="V572" s="36"/>
    </row>
    <row r="573" spans="1:22" ht="15.75" thickBot="1" x14ac:dyDescent="0.3">
      <c r="A573" s="493"/>
      <c r="B573" s="495"/>
      <c r="C573" s="495"/>
      <c r="D573" s="496"/>
      <c r="E573" s="497"/>
      <c r="F573" s="476" t="s">
        <v>21</v>
      </c>
      <c r="G573" s="476"/>
      <c r="H573" s="33">
        <f>SUM(H569,H572)/2</f>
        <v>0</v>
      </c>
      <c r="I573" s="33">
        <f t="shared" ref="I573:S573" si="274">SUM(I569,I572)/2</f>
        <v>0</v>
      </c>
      <c r="J573" s="33">
        <f t="shared" si="274"/>
        <v>0</v>
      </c>
      <c r="K573" s="33">
        <f t="shared" si="274"/>
        <v>0</v>
      </c>
      <c r="L573" s="33">
        <f t="shared" si="274"/>
        <v>0</v>
      </c>
      <c r="M573" s="33">
        <f t="shared" si="274"/>
        <v>0</v>
      </c>
      <c r="N573" s="33">
        <f t="shared" si="274"/>
        <v>0</v>
      </c>
      <c r="O573" s="33">
        <f t="shared" si="274"/>
        <v>0</v>
      </c>
      <c r="P573" s="33">
        <f t="shared" si="274"/>
        <v>0</v>
      </c>
      <c r="Q573" s="33">
        <f t="shared" si="274"/>
        <v>0</v>
      </c>
      <c r="R573" s="33">
        <f t="shared" si="274"/>
        <v>0</v>
      </c>
      <c r="S573" s="33">
        <f t="shared" si="274"/>
        <v>0</v>
      </c>
      <c r="T573" s="35"/>
      <c r="U573" s="25">
        <f>SUM(U569,U572)/2</f>
        <v>0</v>
      </c>
      <c r="V573" s="11"/>
    </row>
    <row r="574" spans="1:22" ht="15" customHeight="1" x14ac:dyDescent="0.25">
      <c r="A574" s="492">
        <v>82</v>
      </c>
      <c r="B574" s="494" t="s">
        <v>62</v>
      </c>
      <c r="C574" s="494" t="s">
        <v>63</v>
      </c>
      <c r="D574" s="496" t="s">
        <v>173</v>
      </c>
      <c r="E574" s="497"/>
      <c r="F574" s="319" t="s">
        <v>16</v>
      </c>
      <c r="G574" s="12" t="s">
        <v>1</v>
      </c>
      <c r="H574" s="26"/>
      <c r="I574" s="20"/>
      <c r="J574" s="20"/>
      <c r="K574" s="20"/>
      <c r="L574" s="20"/>
      <c r="M574" s="20"/>
      <c r="N574" s="27"/>
      <c r="O574" s="20"/>
      <c r="P574" s="20"/>
      <c r="Q574" s="20"/>
      <c r="R574" s="20"/>
      <c r="S574" s="20"/>
      <c r="T574" s="20">
        <f t="shared" ref="T574:T579" si="275">SUM(H574:S574)</f>
        <v>0</v>
      </c>
      <c r="U574" s="20">
        <f>SUM(H574:S574)/8</f>
        <v>0</v>
      </c>
      <c r="V574" s="16"/>
    </row>
    <row r="575" spans="1:22" x14ac:dyDescent="0.25">
      <c r="A575" s="493"/>
      <c r="B575" s="495"/>
      <c r="C575" s="495"/>
      <c r="D575" s="496"/>
      <c r="E575" s="497"/>
      <c r="F575" s="320"/>
      <c r="G575" s="9" t="s">
        <v>2</v>
      </c>
      <c r="H575" s="28"/>
      <c r="I575" s="29"/>
      <c r="J575" s="29"/>
      <c r="K575" s="29"/>
      <c r="L575" s="29"/>
      <c r="M575" s="29"/>
      <c r="N575" s="30"/>
      <c r="O575" s="29"/>
      <c r="P575" s="29"/>
      <c r="Q575" s="29"/>
      <c r="R575" s="29"/>
      <c r="S575" s="29"/>
      <c r="T575" s="29">
        <f t="shared" si="275"/>
        <v>0</v>
      </c>
      <c r="U575" s="29">
        <f>SUM(H575:S575)/19</f>
        <v>0</v>
      </c>
      <c r="V575" s="36"/>
    </row>
    <row r="576" spans="1:22" x14ac:dyDescent="0.25">
      <c r="A576" s="493"/>
      <c r="B576" s="495"/>
      <c r="C576" s="495"/>
      <c r="D576" s="496"/>
      <c r="E576" s="497"/>
      <c r="F576" s="321"/>
      <c r="G576" s="23" t="s">
        <v>22</v>
      </c>
      <c r="H576" s="31">
        <f t="shared" ref="H576:S576" si="276">+(H575*2+H574)/3</f>
        <v>0</v>
      </c>
      <c r="I576" s="31">
        <f t="shared" si="276"/>
        <v>0</v>
      </c>
      <c r="J576" s="31">
        <f t="shared" si="276"/>
        <v>0</v>
      </c>
      <c r="K576" s="31">
        <f t="shared" si="276"/>
        <v>0</v>
      </c>
      <c r="L576" s="31">
        <f t="shared" si="276"/>
        <v>0</v>
      </c>
      <c r="M576" s="31">
        <f t="shared" si="276"/>
        <v>0</v>
      </c>
      <c r="N576" s="31">
        <f t="shared" si="276"/>
        <v>0</v>
      </c>
      <c r="O576" s="31">
        <f t="shared" si="276"/>
        <v>0</v>
      </c>
      <c r="P576" s="31">
        <f t="shared" si="276"/>
        <v>0</v>
      </c>
      <c r="Q576" s="31">
        <f t="shared" si="276"/>
        <v>0</v>
      </c>
      <c r="R576" s="31">
        <f t="shared" si="276"/>
        <v>0</v>
      </c>
      <c r="S576" s="31">
        <f t="shared" si="276"/>
        <v>0</v>
      </c>
      <c r="T576" s="32">
        <f t="shared" si="275"/>
        <v>0</v>
      </c>
      <c r="U576" s="32">
        <f>SUM(U575*2+U574)/3</f>
        <v>0</v>
      </c>
      <c r="V576" s="36"/>
    </row>
    <row r="577" spans="1:22" x14ac:dyDescent="0.25">
      <c r="A577" s="493"/>
      <c r="B577" s="495"/>
      <c r="C577" s="495"/>
      <c r="D577" s="496"/>
      <c r="E577" s="497"/>
      <c r="F577" s="322" t="s">
        <v>20</v>
      </c>
      <c r="G577" s="9" t="s">
        <v>1</v>
      </c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>
        <f t="shared" si="275"/>
        <v>0</v>
      </c>
      <c r="U577" s="29">
        <f>SUM(H577:S577)/8</f>
        <v>0</v>
      </c>
      <c r="V577" s="36"/>
    </row>
    <row r="578" spans="1:22" x14ac:dyDescent="0.25">
      <c r="A578" s="493"/>
      <c r="B578" s="495"/>
      <c r="C578" s="495"/>
      <c r="D578" s="496"/>
      <c r="E578" s="497"/>
      <c r="F578" s="322"/>
      <c r="G578" s="9" t="s">
        <v>2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>
        <f t="shared" si="275"/>
        <v>0</v>
      </c>
      <c r="U578" s="29">
        <f>SUM(H578:S578)/19</f>
        <v>0</v>
      </c>
      <c r="V578" s="36"/>
    </row>
    <row r="579" spans="1:22" x14ac:dyDescent="0.25">
      <c r="A579" s="493"/>
      <c r="B579" s="495"/>
      <c r="C579" s="495"/>
      <c r="D579" s="496"/>
      <c r="E579" s="497"/>
      <c r="F579" s="322"/>
      <c r="G579" s="23" t="s">
        <v>23</v>
      </c>
      <c r="H579" s="31">
        <f t="shared" ref="H579:S579" si="277">+(H578*2+H577)/3</f>
        <v>0</v>
      </c>
      <c r="I579" s="31">
        <f t="shared" si="277"/>
        <v>0</v>
      </c>
      <c r="J579" s="31">
        <f t="shared" si="277"/>
        <v>0</v>
      </c>
      <c r="K579" s="31">
        <f t="shared" si="277"/>
        <v>0</v>
      </c>
      <c r="L579" s="31">
        <f t="shared" si="277"/>
        <v>0</v>
      </c>
      <c r="M579" s="31">
        <f t="shared" si="277"/>
        <v>0</v>
      </c>
      <c r="N579" s="31">
        <f t="shared" si="277"/>
        <v>0</v>
      </c>
      <c r="O579" s="31">
        <f t="shared" si="277"/>
        <v>0</v>
      </c>
      <c r="P579" s="31">
        <f t="shared" si="277"/>
        <v>0</v>
      </c>
      <c r="Q579" s="31">
        <f t="shared" si="277"/>
        <v>0</v>
      </c>
      <c r="R579" s="31">
        <f t="shared" si="277"/>
        <v>0</v>
      </c>
      <c r="S579" s="31">
        <f t="shared" si="277"/>
        <v>0</v>
      </c>
      <c r="T579" s="32">
        <f t="shared" si="275"/>
        <v>0</v>
      </c>
      <c r="U579" s="32">
        <f>SUM(U578*2+U577)/3</f>
        <v>0</v>
      </c>
      <c r="V579" s="36"/>
    </row>
    <row r="580" spans="1:22" ht="15.75" thickBot="1" x14ac:dyDescent="0.3">
      <c r="A580" s="493"/>
      <c r="B580" s="495"/>
      <c r="C580" s="495"/>
      <c r="D580" s="496"/>
      <c r="E580" s="497"/>
      <c r="F580" s="476" t="s">
        <v>21</v>
      </c>
      <c r="G580" s="476"/>
      <c r="H580" s="33">
        <f>SUM(H576,H579)/2</f>
        <v>0</v>
      </c>
      <c r="I580" s="33">
        <f t="shared" ref="I580:S580" si="278">SUM(I576,I579)/2</f>
        <v>0</v>
      </c>
      <c r="J580" s="33">
        <f t="shared" si="278"/>
        <v>0</v>
      </c>
      <c r="K580" s="33">
        <f t="shared" si="278"/>
        <v>0</v>
      </c>
      <c r="L580" s="33">
        <f t="shared" si="278"/>
        <v>0</v>
      </c>
      <c r="M580" s="33">
        <f t="shared" si="278"/>
        <v>0</v>
      </c>
      <c r="N580" s="33">
        <f t="shared" si="278"/>
        <v>0</v>
      </c>
      <c r="O580" s="33">
        <f t="shared" si="278"/>
        <v>0</v>
      </c>
      <c r="P580" s="33">
        <f t="shared" si="278"/>
        <v>0</v>
      </c>
      <c r="Q580" s="33">
        <f t="shared" si="278"/>
        <v>0</v>
      </c>
      <c r="R580" s="33">
        <f t="shared" si="278"/>
        <v>0</v>
      </c>
      <c r="S580" s="33">
        <f t="shared" si="278"/>
        <v>0</v>
      </c>
      <c r="T580" s="35"/>
      <c r="U580" s="25">
        <f>SUM(U576,U579)/2</f>
        <v>0</v>
      </c>
      <c r="V580" s="11"/>
    </row>
    <row r="581" spans="1:22" ht="15" customHeight="1" x14ac:dyDescent="0.25">
      <c r="A581" s="492">
        <v>83</v>
      </c>
      <c r="B581" s="494" t="s">
        <v>62</v>
      </c>
      <c r="C581" s="494" t="s">
        <v>63</v>
      </c>
      <c r="D581" s="496" t="s">
        <v>174</v>
      </c>
      <c r="E581" s="497"/>
      <c r="F581" s="319" t="s">
        <v>16</v>
      </c>
      <c r="G581" s="12" t="s">
        <v>1</v>
      </c>
      <c r="H581" s="26"/>
      <c r="I581" s="20"/>
      <c r="J581" s="20"/>
      <c r="K581" s="20"/>
      <c r="L581" s="20"/>
      <c r="M581" s="20"/>
      <c r="N581" s="27"/>
      <c r="O581" s="20"/>
      <c r="P581" s="20"/>
      <c r="Q581" s="20"/>
      <c r="R581" s="20"/>
      <c r="S581" s="20"/>
      <c r="T581" s="20">
        <f t="shared" ref="T581:T586" si="279">SUM(H581:S581)</f>
        <v>0</v>
      </c>
      <c r="U581" s="20">
        <f>SUM(H581:S581)/8</f>
        <v>0</v>
      </c>
      <c r="V581" s="16"/>
    </row>
    <row r="582" spans="1:22" x14ac:dyDescent="0.25">
      <c r="A582" s="493"/>
      <c r="B582" s="495"/>
      <c r="C582" s="495"/>
      <c r="D582" s="496"/>
      <c r="E582" s="497"/>
      <c r="F582" s="320"/>
      <c r="G582" s="9" t="s">
        <v>2</v>
      </c>
      <c r="H582" s="28"/>
      <c r="I582" s="29"/>
      <c r="J582" s="29"/>
      <c r="K582" s="29"/>
      <c r="L582" s="29"/>
      <c r="M582" s="29"/>
      <c r="N582" s="30"/>
      <c r="O582" s="29"/>
      <c r="P582" s="29"/>
      <c r="Q582" s="29"/>
      <c r="R582" s="29"/>
      <c r="S582" s="29"/>
      <c r="T582" s="29">
        <f t="shared" si="279"/>
        <v>0</v>
      </c>
      <c r="U582" s="29">
        <f>SUM(H582:S582)/19</f>
        <v>0</v>
      </c>
      <c r="V582" s="36"/>
    </row>
    <row r="583" spans="1:22" x14ac:dyDescent="0.25">
      <c r="A583" s="493"/>
      <c r="B583" s="495"/>
      <c r="C583" s="495"/>
      <c r="D583" s="496"/>
      <c r="E583" s="497"/>
      <c r="F583" s="321"/>
      <c r="G583" s="23" t="s">
        <v>22</v>
      </c>
      <c r="H583" s="31">
        <f t="shared" ref="H583:S583" si="280">+(H582*2+H581)/3</f>
        <v>0</v>
      </c>
      <c r="I583" s="31">
        <f t="shared" si="280"/>
        <v>0</v>
      </c>
      <c r="J583" s="31">
        <f t="shared" si="280"/>
        <v>0</v>
      </c>
      <c r="K583" s="31">
        <f t="shared" si="280"/>
        <v>0</v>
      </c>
      <c r="L583" s="31">
        <f t="shared" si="280"/>
        <v>0</v>
      </c>
      <c r="M583" s="31">
        <f t="shared" si="280"/>
        <v>0</v>
      </c>
      <c r="N583" s="31">
        <f t="shared" si="280"/>
        <v>0</v>
      </c>
      <c r="O583" s="31">
        <f t="shared" si="280"/>
        <v>0</v>
      </c>
      <c r="P583" s="31">
        <f t="shared" si="280"/>
        <v>0</v>
      </c>
      <c r="Q583" s="31">
        <f t="shared" si="280"/>
        <v>0</v>
      </c>
      <c r="R583" s="31">
        <f t="shared" si="280"/>
        <v>0</v>
      </c>
      <c r="S583" s="31">
        <f t="shared" si="280"/>
        <v>0</v>
      </c>
      <c r="T583" s="32">
        <f t="shared" si="279"/>
        <v>0</v>
      </c>
      <c r="U583" s="32">
        <f>SUM(U582*2+U581)/3</f>
        <v>0</v>
      </c>
      <c r="V583" s="36"/>
    </row>
    <row r="584" spans="1:22" x14ac:dyDescent="0.25">
      <c r="A584" s="493"/>
      <c r="B584" s="495"/>
      <c r="C584" s="495"/>
      <c r="D584" s="496"/>
      <c r="E584" s="497"/>
      <c r="F584" s="322" t="s">
        <v>20</v>
      </c>
      <c r="G584" s="9" t="s">
        <v>1</v>
      </c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>
        <f t="shared" si="279"/>
        <v>0</v>
      </c>
      <c r="U584" s="29">
        <f>SUM(H584:S584)/8</f>
        <v>0</v>
      </c>
      <c r="V584" s="36"/>
    </row>
    <row r="585" spans="1:22" x14ac:dyDescent="0.25">
      <c r="A585" s="493"/>
      <c r="B585" s="495"/>
      <c r="C585" s="495"/>
      <c r="D585" s="496"/>
      <c r="E585" s="497"/>
      <c r="F585" s="322"/>
      <c r="G585" s="9" t="s">
        <v>2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>
        <f t="shared" si="279"/>
        <v>0</v>
      </c>
      <c r="U585" s="29">
        <f>SUM(H585:S585)/19</f>
        <v>0</v>
      </c>
      <c r="V585" s="36"/>
    </row>
    <row r="586" spans="1:22" x14ac:dyDescent="0.25">
      <c r="A586" s="493"/>
      <c r="B586" s="495"/>
      <c r="C586" s="495"/>
      <c r="D586" s="496"/>
      <c r="E586" s="497"/>
      <c r="F586" s="322"/>
      <c r="G586" s="23" t="s">
        <v>23</v>
      </c>
      <c r="H586" s="31">
        <f t="shared" ref="H586:S586" si="281">+(H585*2+H584)/3</f>
        <v>0</v>
      </c>
      <c r="I586" s="31">
        <f t="shared" si="281"/>
        <v>0</v>
      </c>
      <c r="J586" s="31">
        <f t="shared" si="281"/>
        <v>0</v>
      </c>
      <c r="K586" s="31">
        <f t="shared" si="281"/>
        <v>0</v>
      </c>
      <c r="L586" s="31">
        <f t="shared" si="281"/>
        <v>0</v>
      </c>
      <c r="M586" s="31">
        <f t="shared" si="281"/>
        <v>0</v>
      </c>
      <c r="N586" s="31">
        <f t="shared" si="281"/>
        <v>0</v>
      </c>
      <c r="O586" s="31">
        <f t="shared" si="281"/>
        <v>0</v>
      </c>
      <c r="P586" s="31">
        <f t="shared" si="281"/>
        <v>0</v>
      </c>
      <c r="Q586" s="31">
        <f t="shared" si="281"/>
        <v>0</v>
      </c>
      <c r="R586" s="31">
        <f t="shared" si="281"/>
        <v>0</v>
      </c>
      <c r="S586" s="31">
        <f t="shared" si="281"/>
        <v>0</v>
      </c>
      <c r="T586" s="32">
        <f t="shared" si="279"/>
        <v>0</v>
      </c>
      <c r="U586" s="32">
        <f>SUM(U585*2+U584)/3</f>
        <v>0</v>
      </c>
      <c r="V586" s="36"/>
    </row>
    <row r="587" spans="1:22" ht="15.75" thickBot="1" x14ac:dyDescent="0.3">
      <c r="A587" s="493"/>
      <c r="B587" s="495"/>
      <c r="C587" s="495"/>
      <c r="D587" s="496"/>
      <c r="E587" s="497"/>
      <c r="F587" s="476" t="s">
        <v>21</v>
      </c>
      <c r="G587" s="476"/>
      <c r="H587" s="33">
        <f>SUM(H583,H586)/2</f>
        <v>0</v>
      </c>
      <c r="I587" s="33">
        <f t="shared" ref="I587:S587" si="282">SUM(I583,I586)/2</f>
        <v>0</v>
      </c>
      <c r="J587" s="33">
        <f t="shared" si="282"/>
        <v>0</v>
      </c>
      <c r="K587" s="33">
        <f t="shared" si="282"/>
        <v>0</v>
      </c>
      <c r="L587" s="33">
        <f t="shared" si="282"/>
        <v>0</v>
      </c>
      <c r="M587" s="33">
        <f t="shared" si="282"/>
        <v>0</v>
      </c>
      <c r="N587" s="33">
        <f t="shared" si="282"/>
        <v>0</v>
      </c>
      <c r="O587" s="33">
        <f t="shared" si="282"/>
        <v>0</v>
      </c>
      <c r="P587" s="33">
        <f t="shared" si="282"/>
        <v>0</v>
      </c>
      <c r="Q587" s="33">
        <f t="shared" si="282"/>
        <v>0</v>
      </c>
      <c r="R587" s="33">
        <f t="shared" si="282"/>
        <v>0</v>
      </c>
      <c r="S587" s="33">
        <f t="shared" si="282"/>
        <v>0</v>
      </c>
      <c r="T587" s="35"/>
      <c r="U587" s="25">
        <f>SUM(U583,U586)/2</f>
        <v>0</v>
      </c>
      <c r="V587" s="11"/>
    </row>
    <row r="588" spans="1:22" ht="15" customHeight="1" x14ac:dyDescent="0.25">
      <c r="A588" s="492">
        <v>84</v>
      </c>
      <c r="B588" s="494" t="s">
        <v>62</v>
      </c>
      <c r="C588" s="494" t="s">
        <v>63</v>
      </c>
      <c r="D588" s="496" t="s">
        <v>175</v>
      </c>
      <c r="E588" s="497"/>
      <c r="F588" s="319" t="s">
        <v>16</v>
      </c>
      <c r="G588" s="12" t="s">
        <v>1</v>
      </c>
      <c r="H588" s="26"/>
      <c r="I588" s="20"/>
      <c r="J588" s="20"/>
      <c r="K588" s="20"/>
      <c r="L588" s="20"/>
      <c r="M588" s="20"/>
      <c r="N588" s="27"/>
      <c r="O588" s="20"/>
      <c r="P588" s="20"/>
      <c r="Q588" s="20"/>
      <c r="R588" s="20"/>
      <c r="S588" s="20"/>
      <c r="T588" s="20">
        <f t="shared" ref="T588:T593" si="283">SUM(H588:S588)</f>
        <v>0</v>
      </c>
      <c r="U588" s="20">
        <f>SUM(H588:S588)/8</f>
        <v>0</v>
      </c>
      <c r="V588" s="16"/>
    </row>
    <row r="589" spans="1:22" x14ac:dyDescent="0.25">
      <c r="A589" s="493"/>
      <c r="B589" s="495"/>
      <c r="C589" s="495"/>
      <c r="D589" s="496"/>
      <c r="E589" s="497"/>
      <c r="F589" s="320"/>
      <c r="G589" s="9" t="s">
        <v>2</v>
      </c>
      <c r="H589" s="28"/>
      <c r="I589" s="29"/>
      <c r="J589" s="29"/>
      <c r="K589" s="29"/>
      <c r="L589" s="29"/>
      <c r="M589" s="29"/>
      <c r="N589" s="30"/>
      <c r="O589" s="29"/>
      <c r="P589" s="29"/>
      <c r="Q589" s="29"/>
      <c r="R589" s="29"/>
      <c r="S589" s="29"/>
      <c r="T589" s="29">
        <f t="shared" si="283"/>
        <v>0</v>
      </c>
      <c r="U589" s="29">
        <f>SUM(H589:S589)/19</f>
        <v>0</v>
      </c>
      <c r="V589" s="36"/>
    </row>
    <row r="590" spans="1:22" x14ac:dyDescent="0.25">
      <c r="A590" s="493"/>
      <c r="B590" s="495"/>
      <c r="C590" s="495"/>
      <c r="D590" s="496"/>
      <c r="E590" s="497"/>
      <c r="F590" s="321"/>
      <c r="G590" s="23" t="s">
        <v>22</v>
      </c>
      <c r="H590" s="31">
        <f t="shared" ref="H590:S590" si="284">+(H589*2+H588)/3</f>
        <v>0</v>
      </c>
      <c r="I590" s="31">
        <f t="shared" si="284"/>
        <v>0</v>
      </c>
      <c r="J590" s="31">
        <f t="shared" si="284"/>
        <v>0</v>
      </c>
      <c r="K590" s="31">
        <f t="shared" si="284"/>
        <v>0</v>
      </c>
      <c r="L590" s="31">
        <f t="shared" si="284"/>
        <v>0</v>
      </c>
      <c r="M590" s="31">
        <f t="shared" si="284"/>
        <v>0</v>
      </c>
      <c r="N590" s="31">
        <f t="shared" si="284"/>
        <v>0</v>
      </c>
      <c r="O590" s="31">
        <f t="shared" si="284"/>
        <v>0</v>
      </c>
      <c r="P590" s="31">
        <f t="shared" si="284"/>
        <v>0</v>
      </c>
      <c r="Q590" s="31">
        <f t="shared" si="284"/>
        <v>0</v>
      </c>
      <c r="R590" s="31">
        <f t="shared" si="284"/>
        <v>0</v>
      </c>
      <c r="S590" s="31">
        <f t="shared" si="284"/>
        <v>0</v>
      </c>
      <c r="T590" s="32">
        <f t="shared" si="283"/>
        <v>0</v>
      </c>
      <c r="U590" s="32">
        <f>SUM(U589*2+U588)/3</f>
        <v>0</v>
      </c>
      <c r="V590" s="36"/>
    </row>
    <row r="591" spans="1:22" x14ac:dyDescent="0.25">
      <c r="A591" s="493"/>
      <c r="B591" s="495"/>
      <c r="C591" s="495"/>
      <c r="D591" s="496"/>
      <c r="E591" s="497"/>
      <c r="F591" s="322" t="s">
        <v>20</v>
      </c>
      <c r="G591" s="9" t="s">
        <v>1</v>
      </c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>
        <f t="shared" si="283"/>
        <v>0</v>
      </c>
      <c r="U591" s="29">
        <f>SUM(H591:S591)/8</f>
        <v>0</v>
      </c>
      <c r="V591" s="36"/>
    </row>
    <row r="592" spans="1:22" x14ac:dyDescent="0.25">
      <c r="A592" s="493"/>
      <c r="B592" s="495"/>
      <c r="C592" s="495"/>
      <c r="D592" s="496"/>
      <c r="E592" s="497"/>
      <c r="F592" s="322"/>
      <c r="G592" s="9" t="s">
        <v>2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>
        <f t="shared" si="283"/>
        <v>0</v>
      </c>
      <c r="U592" s="29">
        <f>SUM(H592:S592)/19</f>
        <v>0</v>
      </c>
      <c r="V592" s="36"/>
    </row>
    <row r="593" spans="1:22" x14ac:dyDescent="0.25">
      <c r="A593" s="493"/>
      <c r="B593" s="495"/>
      <c r="C593" s="495"/>
      <c r="D593" s="496"/>
      <c r="E593" s="497"/>
      <c r="F593" s="322"/>
      <c r="G593" s="23" t="s">
        <v>23</v>
      </c>
      <c r="H593" s="31">
        <f t="shared" ref="H593:S593" si="285">+(H592*2+H591)/3</f>
        <v>0</v>
      </c>
      <c r="I593" s="31">
        <f t="shared" si="285"/>
        <v>0</v>
      </c>
      <c r="J593" s="31">
        <f t="shared" si="285"/>
        <v>0</v>
      </c>
      <c r="K593" s="31">
        <f t="shared" si="285"/>
        <v>0</v>
      </c>
      <c r="L593" s="31">
        <f t="shared" si="285"/>
        <v>0</v>
      </c>
      <c r="M593" s="31">
        <f t="shared" si="285"/>
        <v>0</v>
      </c>
      <c r="N593" s="31">
        <f t="shared" si="285"/>
        <v>0</v>
      </c>
      <c r="O593" s="31">
        <f t="shared" si="285"/>
        <v>0</v>
      </c>
      <c r="P593" s="31">
        <f t="shared" si="285"/>
        <v>0</v>
      </c>
      <c r="Q593" s="31">
        <f t="shared" si="285"/>
        <v>0</v>
      </c>
      <c r="R593" s="31">
        <f t="shared" si="285"/>
        <v>0</v>
      </c>
      <c r="S593" s="31">
        <f t="shared" si="285"/>
        <v>0</v>
      </c>
      <c r="T593" s="32">
        <f t="shared" si="283"/>
        <v>0</v>
      </c>
      <c r="U593" s="32">
        <f>SUM(U592*2+U591)/3</f>
        <v>0</v>
      </c>
      <c r="V593" s="36"/>
    </row>
    <row r="594" spans="1:22" ht="15.75" thickBot="1" x14ac:dyDescent="0.3">
      <c r="A594" s="493"/>
      <c r="B594" s="495"/>
      <c r="C594" s="495"/>
      <c r="D594" s="496"/>
      <c r="E594" s="497"/>
      <c r="F594" s="476" t="s">
        <v>21</v>
      </c>
      <c r="G594" s="476"/>
      <c r="H594" s="33">
        <f>SUM(H590,H593)/2</f>
        <v>0</v>
      </c>
      <c r="I594" s="33">
        <f t="shared" ref="I594:S594" si="286">SUM(I590,I593)/2</f>
        <v>0</v>
      </c>
      <c r="J594" s="33">
        <f t="shared" si="286"/>
        <v>0</v>
      </c>
      <c r="K594" s="33">
        <f t="shared" si="286"/>
        <v>0</v>
      </c>
      <c r="L594" s="33">
        <f t="shared" si="286"/>
        <v>0</v>
      </c>
      <c r="M594" s="33">
        <f t="shared" si="286"/>
        <v>0</v>
      </c>
      <c r="N594" s="33">
        <f t="shared" si="286"/>
        <v>0</v>
      </c>
      <c r="O594" s="33">
        <f t="shared" si="286"/>
        <v>0</v>
      </c>
      <c r="P594" s="33">
        <f t="shared" si="286"/>
        <v>0</v>
      </c>
      <c r="Q594" s="33">
        <f t="shared" si="286"/>
        <v>0</v>
      </c>
      <c r="R594" s="33">
        <f t="shared" si="286"/>
        <v>0</v>
      </c>
      <c r="S594" s="33">
        <f t="shared" si="286"/>
        <v>0</v>
      </c>
      <c r="T594" s="35"/>
      <c r="U594" s="25">
        <f>SUM(U590,U593)/2</f>
        <v>0</v>
      </c>
      <c r="V594" s="11"/>
    </row>
    <row r="595" spans="1:22" ht="15" customHeight="1" x14ac:dyDescent="0.25">
      <c r="A595" s="492">
        <v>85</v>
      </c>
      <c r="B595" s="494" t="s">
        <v>62</v>
      </c>
      <c r="C595" s="494" t="s">
        <v>63</v>
      </c>
      <c r="D595" s="496" t="s">
        <v>176</v>
      </c>
      <c r="E595" s="497"/>
      <c r="F595" s="319" t="s">
        <v>16</v>
      </c>
      <c r="G595" s="12" t="s">
        <v>1</v>
      </c>
      <c r="H595" s="26"/>
      <c r="I595" s="20"/>
      <c r="J595" s="20"/>
      <c r="K595" s="20"/>
      <c r="L595" s="20"/>
      <c r="M595" s="20"/>
      <c r="N595" s="27"/>
      <c r="O595" s="20"/>
      <c r="P595" s="20"/>
      <c r="Q595" s="20"/>
      <c r="R595" s="20"/>
      <c r="S595" s="20"/>
      <c r="T595" s="20">
        <f t="shared" ref="T595:T600" si="287">SUM(H595:S595)</f>
        <v>0</v>
      </c>
      <c r="U595" s="20">
        <f>SUM(H595:S595)/8</f>
        <v>0</v>
      </c>
      <c r="V595" s="16"/>
    </row>
    <row r="596" spans="1:22" x14ac:dyDescent="0.25">
      <c r="A596" s="493"/>
      <c r="B596" s="495"/>
      <c r="C596" s="495"/>
      <c r="D596" s="496"/>
      <c r="E596" s="497"/>
      <c r="F596" s="320"/>
      <c r="G596" s="9" t="s">
        <v>2</v>
      </c>
      <c r="H596" s="28"/>
      <c r="I596" s="29"/>
      <c r="J596" s="29"/>
      <c r="K596" s="29"/>
      <c r="L596" s="29"/>
      <c r="M596" s="29"/>
      <c r="N596" s="30"/>
      <c r="O596" s="29"/>
      <c r="P596" s="29"/>
      <c r="Q596" s="29"/>
      <c r="R596" s="29"/>
      <c r="S596" s="29"/>
      <c r="T596" s="29">
        <f t="shared" si="287"/>
        <v>0</v>
      </c>
      <c r="U596" s="29">
        <f>SUM(H596:S596)/19</f>
        <v>0</v>
      </c>
      <c r="V596" s="36"/>
    </row>
    <row r="597" spans="1:22" x14ac:dyDescent="0.25">
      <c r="A597" s="493"/>
      <c r="B597" s="495"/>
      <c r="C597" s="495"/>
      <c r="D597" s="496"/>
      <c r="E597" s="497"/>
      <c r="F597" s="321"/>
      <c r="G597" s="23" t="s">
        <v>22</v>
      </c>
      <c r="H597" s="31">
        <f t="shared" ref="H597:S597" si="288">+(H596*2+H595)/3</f>
        <v>0</v>
      </c>
      <c r="I597" s="31">
        <f t="shared" si="288"/>
        <v>0</v>
      </c>
      <c r="J597" s="31">
        <f t="shared" si="288"/>
        <v>0</v>
      </c>
      <c r="K597" s="31">
        <f t="shared" si="288"/>
        <v>0</v>
      </c>
      <c r="L597" s="31">
        <f t="shared" si="288"/>
        <v>0</v>
      </c>
      <c r="M597" s="31">
        <f t="shared" si="288"/>
        <v>0</v>
      </c>
      <c r="N597" s="31">
        <f t="shared" si="288"/>
        <v>0</v>
      </c>
      <c r="O597" s="31">
        <f t="shared" si="288"/>
        <v>0</v>
      </c>
      <c r="P597" s="31">
        <f t="shared" si="288"/>
        <v>0</v>
      </c>
      <c r="Q597" s="31">
        <f t="shared" si="288"/>
        <v>0</v>
      </c>
      <c r="R597" s="31">
        <f t="shared" si="288"/>
        <v>0</v>
      </c>
      <c r="S597" s="31">
        <f t="shared" si="288"/>
        <v>0</v>
      </c>
      <c r="T597" s="32">
        <f t="shared" si="287"/>
        <v>0</v>
      </c>
      <c r="U597" s="32">
        <f>SUM(U596*2+U595)/3</f>
        <v>0</v>
      </c>
      <c r="V597" s="36"/>
    </row>
    <row r="598" spans="1:22" x14ac:dyDescent="0.25">
      <c r="A598" s="493"/>
      <c r="B598" s="495"/>
      <c r="C598" s="495"/>
      <c r="D598" s="496"/>
      <c r="E598" s="497"/>
      <c r="F598" s="322" t="s">
        <v>20</v>
      </c>
      <c r="G598" s="9" t="s">
        <v>1</v>
      </c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>
        <f t="shared" si="287"/>
        <v>0</v>
      </c>
      <c r="U598" s="29">
        <f>SUM(H598:S598)/8</f>
        <v>0</v>
      </c>
      <c r="V598" s="36"/>
    </row>
    <row r="599" spans="1:22" x14ac:dyDescent="0.25">
      <c r="A599" s="493"/>
      <c r="B599" s="495"/>
      <c r="C599" s="495"/>
      <c r="D599" s="496"/>
      <c r="E599" s="497"/>
      <c r="F599" s="322"/>
      <c r="G599" s="9" t="s">
        <v>2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>
        <f t="shared" si="287"/>
        <v>0</v>
      </c>
      <c r="U599" s="29">
        <f>SUM(H599:S599)/19</f>
        <v>0</v>
      </c>
      <c r="V599" s="36"/>
    </row>
    <row r="600" spans="1:22" x14ac:dyDescent="0.25">
      <c r="A600" s="493"/>
      <c r="B600" s="495"/>
      <c r="C600" s="495"/>
      <c r="D600" s="496"/>
      <c r="E600" s="497"/>
      <c r="F600" s="322"/>
      <c r="G600" s="23" t="s">
        <v>23</v>
      </c>
      <c r="H600" s="31">
        <f t="shared" ref="H600:S600" si="289">+(H599*2+H598)/3</f>
        <v>0</v>
      </c>
      <c r="I600" s="31">
        <f t="shared" si="289"/>
        <v>0</v>
      </c>
      <c r="J600" s="31">
        <f t="shared" si="289"/>
        <v>0</v>
      </c>
      <c r="K600" s="31">
        <f t="shared" si="289"/>
        <v>0</v>
      </c>
      <c r="L600" s="31">
        <f t="shared" si="289"/>
        <v>0</v>
      </c>
      <c r="M600" s="31">
        <f t="shared" si="289"/>
        <v>0</v>
      </c>
      <c r="N600" s="31">
        <f t="shared" si="289"/>
        <v>0</v>
      </c>
      <c r="O600" s="31">
        <f t="shared" si="289"/>
        <v>0</v>
      </c>
      <c r="P600" s="31">
        <f t="shared" si="289"/>
        <v>0</v>
      </c>
      <c r="Q600" s="31">
        <f t="shared" si="289"/>
        <v>0</v>
      </c>
      <c r="R600" s="31">
        <f t="shared" si="289"/>
        <v>0</v>
      </c>
      <c r="S600" s="31">
        <f t="shared" si="289"/>
        <v>0</v>
      </c>
      <c r="T600" s="32">
        <f t="shared" si="287"/>
        <v>0</v>
      </c>
      <c r="U600" s="32">
        <f>SUM(U599*2+U598)/3</f>
        <v>0</v>
      </c>
      <c r="V600" s="36"/>
    </row>
    <row r="601" spans="1:22" ht="15.75" thickBot="1" x14ac:dyDescent="0.3">
      <c r="A601" s="493"/>
      <c r="B601" s="495"/>
      <c r="C601" s="495"/>
      <c r="D601" s="496"/>
      <c r="E601" s="497"/>
      <c r="F601" s="476" t="s">
        <v>21</v>
      </c>
      <c r="G601" s="476"/>
      <c r="H601" s="33">
        <f>SUM(H597,H600)/2</f>
        <v>0</v>
      </c>
      <c r="I601" s="33">
        <f t="shared" ref="I601:S601" si="290">SUM(I597,I600)/2</f>
        <v>0</v>
      </c>
      <c r="J601" s="33">
        <f t="shared" si="290"/>
        <v>0</v>
      </c>
      <c r="K601" s="33">
        <f t="shared" si="290"/>
        <v>0</v>
      </c>
      <c r="L601" s="33">
        <f t="shared" si="290"/>
        <v>0</v>
      </c>
      <c r="M601" s="33">
        <f t="shared" si="290"/>
        <v>0</v>
      </c>
      <c r="N601" s="33">
        <f t="shared" si="290"/>
        <v>0</v>
      </c>
      <c r="O601" s="33">
        <f t="shared" si="290"/>
        <v>0</v>
      </c>
      <c r="P601" s="33">
        <f t="shared" si="290"/>
        <v>0</v>
      </c>
      <c r="Q601" s="33">
        <f t="shared" si="290"/>
        <v>0</v>
      </c>
      <c r="R601" s="33">
        <f t="shared" si="290"/>
        <v>0</v>
      </c>
      <c r="S601" s="33">
        <f t="shared" si="290"/>
        <v>0</v>
      </c>
      <c r="T601" s="35"/>
      <c r="U601" s="25">
        <f>SUM(U597,U600)/2</f>
        <v>0</v>
      </c>
      <c r="V601" s="11"/>
    </row>
    <row r="602" spans="1:22" ht="15" customHeight="1" x14ac:dyDescent="0.25">
      <c r="A602" s="492">
        <v>86</v>
      </c>
      <c r="B602" s="494" t="s">
        <v>62</v>
      </c>
      <c r="C602" s="494" t="s">
        <v>63</v>
      </c>
      <c r="D602" s="496" t="s">
        <v>177</v>
      </c>
      <c r="E602" s="497"/>
      <c r="F602" s="319" t="s">
        <v>16</v>
      </c>
      <c r="G602" s="12" t="s">
        <v>1</v>
      </c>
      <c r="H602" s="26"/>
      <c r="I602" s="20"/>
      <c r="J602" s="20"/>
      <c r="K602" s="20"/>
      <c r="L602" s="20"/>
      <c r="M602" s="20"/>
      <c r="N602" s="27"/>
      <c r="O602" s="20"/>
      <c r="P602" s="20"/>
      <c r="Q602" s="20"/>
      <c r="R602" s="20"/>
      <c r="S602" s="20"/>
      <c r="T602" s="20">
        <f t="shared" ref="T602:T607" si="291">SUM(H602:S602)</f>
        <v>0</v>
      </c>
      <c r="U602" s="20">
        <f>SUM(H602:S602)/8</f>
        <v>0</v>
      </c>
      <c r="V602" s="16"/>
    </row>
    <row r="603" spans="1:22" x14ac:dyDescent="0.25">
      <c r="A603" s="493"/>
      <c r="B603" s="495"/>
      <c r="C603" s="495"/>
      <c r="D603" s="496"/>
      <c r="E603" s="497"/>
      <c r="F603" s="320"/>
      <c r="G603" s="9" t="s">
        <v>2</v>
      </c>
      <c r="H603" s="28"/>
      <c r="I603" s="29"/>
      <c r="J603" s="29"/>
      <c r="K603" s="29"/>
      <c r="L603" s="29"/>
      <c r="M603" s="29"/>
      <c r="N603" s="30"/>
      <c r="O603" s="29"/>
      <c r="P603" s="29"/>
      <c r="Q603" s="29"/>
      <c r="R603" s="29"/>
      <c r="S603" s="29"/>
      <c r="T603" s="29">
        <f t="shared" si="291"/>
        <v>0</v>
      </c>
      <c r="U603" s="29">
        <f>SUM(H603:S603)/19</f>
        <v>0</v>
      </c>
      <c r="V603" s="36"/>
    </row>
    <row r="604" spans="1:22" x14ac:dyDescent="0.25">
      <c r="A604" s="493"/>
      <c r="B604" s="495"/>
      <c r="C604" s="495"/>
      <c r="D604" s="496"/>
      <c r="E604" s="497"/>
      <c r="F604" s="321"/>
      <c r="G604" s="23" t="s">
        <v>22</v>
      </c>
      <c r="H604" s="31">
        <f t="shared" ref="H604:S604" si="292">+(H603*2+H602)/3</f>
        <v>0</v>
      </c>
      <c r="I604" s="31">
        <f t="shared" si="292"/>
        <v>0</v>
      </c>
      <c r="J604" s="31">
        <f t="shared" si="292"/>
        <v>0</v>
      </c>
      <c r="K604" s="31">
        <f t="shared" si="292"/>
        <v>0</v>
      </c>
      <c r="L604" s="31">
        <f t="shared" si="292"/>
        <v>0</v>
      </c>
      <c r="M604" s="31">
        <f t="shared" si="292"/>
        <v>0</v>
      </c>
      <c r="N604" s="31">
        <f t="shared" si="292"/>
        <v>0</v>
      </c>
      <c r="O604" s="31">
        <f t="shared" si="292"/>
        <v>0</v>
      </c>
      <c r="P604" s="31">
        <f t="shared" si="292"/>
        <v>0</v>
      </c>
      <c r="Q604" s="31">
        <f t="shared" si="292"/>
        <v>0</v>
      </c>
      <c r="R604" s="31">
        <f t="shared" si="292"/>
        <v>0</v>
      </c>
      <c r="S604" s="31">
        <f t="shared" si="292"/>
        <v>0</v>
      </c>
      <c r="T604" s="32">
        <f t="shared" si="291"/>
        <v>0</v>
      </c>
      <c r="U604" s="32">
        <f>SUM(U603*2+U602)/3</f>
        <v>0</v>
      </c>
      <c r="V604" s="36"/>
    </row>
    <row r="605" spans="1:22" x14ac:dyDescent="0.25">
      <c r="A605" s="493"/>
      <c r="B605" s="495"/>
      <c r="C605" s="495"/>
      <c r="D605" s="496"/>
      <c r="E605" s="497"/>
      <c r="F605" s="322" t="s">
        <v>20</v>
      </c>
      <c r="G605" s="9" t="s">
        <v>1</v>
      </c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>
        <f t="shared" si="291"/>
        <v>0</v>
      </c>
      <c r="U605" s="29">
        <f>SUM(H605:S605)/8</f>
        <v>0</v>
      </c>
      <c r="V605" s="36"/>
    </row>
    <row r="606" spans="1:22" x14ac:dyDescent="0.25">
      <c r="A606" s="493"/>
      <c r="B606" s="495"/>
      <c r="C606" s="495"/>
      <c r="D606" s="496"/>
      <c r="E606" s="497"/>
      <c r="F606" s="322"/>
      <c r="G606" s="9" t="s">
        <v>2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>
        <f t="shared" si="291"/>
        <v>0</v>
      </c>
      <c r="U606" s="29">
        <f>SUM(H606:S606)/19</f>
        <v>0</v>
      </c>
      <c r="V606" s="36"/>
    </row>
    <row r="607" spans="1:22" x14ac:dyDescent="0.25">
      <c r="A607" s="493"/>
      <c r="B607" s="495"/>
      <c r="C607" s="495"/>
      <c r="D607" s="496"/>
      <c r="E607" s="497"/>
      <c r="F607" s="322"/>
      <c r="G607" s="23" t="s">
        <v>23</v>
      </c>
      <c r="H607" s="31">
        <f t="shared" ref="H607:S607" si="293">+(H606*2+H605)/3</f>
        <v>0</v>
      </c>
      <c r="I607" s="31">
        <f t="shared" si="293"/>
        <v>0</v>
      </c>
      <c r="J607" s="31">
        <f t="shared" si="293"/>
        <v>0</v>
      </c>
      <c r="K607" s="31">
        <f t="shared" si="293"/>
        <v>0</v>
      </c>
      <c r="L607" s="31">
        <f t="shared" si="293"/>
        <v>0</v>
      </c>
      <c r="M607" s="31">
        <f t="shared" si="293"/>
        <v>0</v>
      </c>
      <c r="N607" s="31">
        <f t="shared" si="293"/>
        <v>0</v>
      </c>
      <c r="O607" s="31">
        <f t="shared" si="293"/>
        <v>0</v>
      </c>
      <c r="P607" s="31">
        <f t="shared" si="293"/>
        <v>0</v>
      </c>
      <c r="Q607" s="31">
        <f t="shared" si="293"/>
        <v>0</v>
      </c>
      <c r="R607" s="31">
        <f t="shared" si="293"/>
        <v>0</v>
      </c>
      <c r="S607" s="31">
        <f t="shared" si="293"/>
        <v>0</v>
      </c>
      <c r="T607" s="32">
        <f t="shared" si="291"/>
        <v>0</v>
      </c>
      <c r="U607" s="32">
        <f>SUM(U606*2+U605)/3</f>
        <v>0</v>
      </c>
      <c r="V607" s="36"/>
    </row>
    <row r="608" spans="1:22" ht="15.75" thickBot="1" x14ac:dyDescent="0.3">
      <c r="A608" s="493"/>
      <c r="B608" s="495"/>
      <c r="C608" s="495"/>
      <c r="D608" s="496"/>
      <c r="E608" s="497"/>
      <c r="F608" s="476" t="s">
        <v>21</v>
      </c>
      <c r="G608" s="476"/>
      <c r="H608" s="33">
        <f>SUM(H604,H607)/2</f>
        <v>0</v>
      </c>
      <c r="I608" s="33">
        <f t="shared" ref="I608:S608" si="294">SUM(I604,I607)/2</f>
        <v>0</v>
      </c>
      <c r="J608" s="33">
        <f t="shared" si="294"/>
        <v>0</v>
      </c>
      <c r="K608" s="33">
        <f t="shared" si="294"/>
        <v>0</v>
      </c>
      <c r="L608" s="33">
        <f t="shared" si="294"/>
        <v>0</v>
      </c>
      <c r="M608" s="33">
        <f t="shared" si="294"/>
        <v>0</v>
      </c>
      <c r="N608" s="33">
        <f t="shared" si="294"/>
        <v>0</v>
      </c>
      <c r="O608" s="33">
        <f t="shared" si="294"/>
        <v>0</v>
      </c>
      <c r="P608" s="33">
        <f t="shared" si="294"/>
        <v>0</v>
      </c>
      <c r="Q608" s="33">
        <f t="shared" si="294"/>
        <v>0</v>
      </c>
      <c r="R608" s="33">
        <f t="shared" si="294"/>
        <v>0</v>
      </c>
      <c r="S608" s="33">
        <f t="shared" si="294"/>
        <v>0</v>
      </c>
      <c r="T608" s="35"/>
      <c r="U608" s="25">
        <f>SUM(U604,U607)/2</f>
        <v>0</v>
      </c>
      <c r="V608" s="11"/>
    </row>
    <row r="609" spans="1:22" ht="15" customHeight="1" x14ac:dyDescent="0.25">
      <c r="A609" s="492">
        <v>87</v>
      </c>
      <c r="B609" s="494" t="s">
        <v>62</v>
      </c>
      <c r="C609" s="494" t="s">
        <v>63</v>
      </c>
      <c r="D609" s="496" t="s">
        <v>178</v>
      </c>
      <c r="E609" s="497"/>
      <c r="F609" s="319" t="s">
        <v>16</v>
      </c>
      <c r="G609" s="12" t="s">
        <v>1</v>
      </c>
      <c r="H609" s="26"/>
      <c r="I609" s="20"/>
      <c r="J609" s="20"/>
      <c r="K609" s="20"/>
      <c r="L609" s="20"/>
      <c r="M609" s="20"/>
      <c r="N609" s="27"/>
      <c r="O609" s="20"/>
      <c r="P609" s="20"/>
      <c r="Q609" s="20"/>
      <c r="R609" s="20"/>
      <c r="S609" s="20"/>
      <c r="T609" s="20">
        <f t="shared" ref="T609:T614" si="295">SUM(H609:S609)</f>
        <v>0</v>
      </c>
      <c r="U609" s="20">
        <f>SUM(H609:S609)/8</f>
        <v>0</v>
      </c>
      <c r="V609" s="16"/>
    </row>
    <row r="610" spans="1:22" x14ac:dyDescent="0.25">
      <c r="A610" s="493"/>
      <c r="B610" s="495"/>
      <c r="C610" s="495"/>
      <c r="D610" s="496"/>
      <c r="E610" s="497"/>
      <c r="F610" s="320"/>
      <c r="G610" s="9" t="s">
        <v>2</v>
      </c>
      <c r="H610" s="28"/>
      <c r="I610" s="29"/>
      <c r="J610" s="29"/>
      <c r="K610" s="29"/>
      <c r="L610" s="29"/>
      <c r="M610" s="29"/>
      <c r="N610" s="30"/>
      <c r="O610" s="29"/>
      <c r="P610" s="29"/>
      <c r="Q610" s="29"/>
      <c r="R610" s="29"/>
      <c r="S610" s="29"/>
      <c r="T610" s="29">
        <f t="shared" si="295"/>
        <v>0</v>
      </c>
      <c r="U610" s="29">
        <f>SUM(H610:S610)/19</f>
        <v>0</v>
      </c>
      <c r="V610" s="36"/>
    </row>
    <row r="611" spans="1:22" x14ac:dyDescent="0.25">
      <c r="A611" s="493"/>
      <c r="B611" s="495"/>
      <c r="C611" s="495"/>
      <c r="D611" s="496"/>
      <c r="E611" s="497"/>
      <c r="F611" s="321"/>
      <c r="G611" s="23" t="s">
        <v>22</v>
      </c>
      <c r="H611" s="31">
        <f t="shared" ref="H611:S611" si="296">+(H610*2+H609)/3</f>
        <v>0</v>
      </c>
      <c r="I611" s="31">
        <f t="shared" si="296"/>
        <v>0</v>
      </c>
      <c r="J611" s="31">
        <f t="shared" si="296"/>
        <v>0</v>
      </c>
      <c r="K611" s="31">
        <f t="shared" si="296"/>
        <v>0</v>
      </c>
      <c r="L611" s="31">
        <f t="shared" si="296"/>
        <v>0</v>
      </c>
      <c r="M611" s="31">
        <f t="shared" si="296"/>
        <v>0</v>
      </c>
      <c r="N611" s="31">
        <f t="shared" si="296"/>
        <v>0</v>
      </c>
      <c r="O611" s="31">
        <f t="shared" si="296"/>
        <v>0</v>
      </c>
      <c r="P611" s="31">
        <f t="shared" si="296"/>
        <v>0</v>
      </c>
      <c r="Q611" s="31">
        <f t="shared" si="296"/>
        <v>0</v>
      </c>
      <c r="R611" s="31">
        <f t="shared" si="296"/>
        <v>0</v>
      </c>
      <c r="S611" s="31">
        <f t="shared" si="296"/>
        <v>0</v>
      </c>
      <c r="T611" s="32">
        <f t="shared" si="295"/>
        <v>0</v>
      </c>
      <c r="U611" s="32">
        <f>SUM(U610*2+U609)/3</f>
        <v>0</v>
      </c>
      <c r="V611" s="36"/>
    </row>
    <row r="612" spans="1:22" x14ac:dyDescent="0.25">
      <c r="A612" s="493"/>
      <c r="B612" s="495"/>
      <c r="C612" s="495"/>
      <c r="D612" s="496"/>
      <c r="E612" s="497"/>
      <c r="F612" s="322" t="s">
        <v>20</v>
      </c>
      <c r="G612" s="9" t="s">
        <v>1</v>
      </c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>
        <f t="shared" si="295"/>
        <v>0</v>
      </c>
      <c r="U612" s="29">
        <f>SUM(H612:S612)/8</f>
        <v>0</v>
      </c>
      <c r="V612" s="36"/>
    </row>
    <row r="613" spans="1:22" x14ac:dyDescent="0.25">
      <c r="A613" s="493"/>
      <c r="B613" s="495"/>
      <c r="C613" s="495"/>
      <c r="D613" s="496"/>
      <c r="E613" s="497"/>
      <c r="F613" s="322"/>
      <c r="G613" s="9" t="s">
        <v>2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>
        <f t="shared" si="295"/>
        <v>0</v>
      </c>
      <c r="U613" s="29">
        <f>SUM(H613:S613)/19</f>
        <v>0</v>
      </c>
      <c r="V613" s="36"/>
    </row>
    <row r="614" spans="1:22" x14ac:dyDescent="0.25">
      <c r="A614" s="493"/>
      <c r="B614" s="495"/>
      <c r="C614" s="495"/>
      <c r="D614" s="496"/>
      <c r="E614" s="497"/>
      <c r="F614" s="322"/>
      <c r="G614" s="23" t="s">
        <v>23</v>
      </c>
      <c r="H614" s="31">
        <f t="shared" ref="H614:S614" si="297">+(H613*2+H612)/3</f>
        <v>0</v>
      </c>
      <c r="I614" s="31">
        <f t="shared" si="297"/>
        <v>0</v>
      </c>
      <c r="J614" s="31">
        <f t="shared" si="297"/>
        <v>0</v>
      </c>
      <c r="K614" s="31">
        <f t="shared" si="297"/>
        <v>0</v>
      </c>
      <c r="L614" s="31">
        <f t="shared" si="297"/>
        <v>0</v>
      </c>
      <c r="M614" s="31">
        <f t="shared" si="297"/>
        <v>0</v>
      </c>
      <c r="N614" s="31">
        <f t="shared" si="297"/>
        <v>0</v>
      </c>
      <c r="O614" s="31">
        <f t="shared" si="297"/>
        <v>0</v>
      </c>
      <c r="P614" s="31">
        <f t="shared" si="297"/>
        <v>0</v>
      </c>
      <c r="Q614" s="31">
        <f t="shared" si="297"/>
        <v>0</v>
      </c>
      <c r="R614" s="31">
        <f t="shared" si="297"/>
        <v>0</v>
      </c>
      <c r="S614" s="31">
        <f t="shared" si="297"/>
        <v>0</v>
      </c>
      <c r="T614" s="32">
        <f t="shared" si="295"/>
        <v>0</v>
      </c>
      <c r="U614" s="32">
        <f>SUM(U613*2+U612)/3</f>
        <v>0</v>
      </c>
      <c r="V614" s="36"/>
    </row>
    <row r="615" spans="1:22" ht="15.75" thickBot="1" x14ac:dyDescent="0.3">
      <c r="A615" s="493"/>
      <c r="B615" s="495"/>
      <c r="C615" s="495"/>
      <c r="D615" s="496"/>
      <c r="E615" s="497"/>
      <c r="F615" s="476" t="s">
        <v>21</v>
      </c>
      <c r="G615" s="476"/>
      <c r="H615" s="33">
        <f>SUM(H611,H614)/2</f>
        <v>0</v>
      </c>
      <c r="I615" s="33">
        <f t="shared" ref="I615:S615" si="298">SUM(I611,I614)/2</f>
        <v>0</v>
      </c>
      <c r="J615" s="33">
        <f t="shared" si="298"/>
        <v>0</v>
      </c>
      <c r="K615" s="33">
        <f t="shared" si="298"/>
        <v>0</v>
      </c>
      <c r="L615" s="33">
        <f t="shared" si="298"/>
        <v>0</v>
      </c>
      <c r="M615" s="33">
        <f t="shared" si="298"/>
        <v>0</v>
      </c>
      <c r="N615" s="33">
        <f t="shared" si="298"/>
        <v>0</v>
      </c>
      <c r="O615" s="33">
        <f t="shared" si="298"/>
        <v>0</v>
      </c>
      <c r="P615" s="33">
        <f t="shared" si="298"/>
        <v>0</v>
      </c>
      <c r="Q615" s="33">
        <f t="shared" si="298"/>
        <v>0</v>
      </c>
      <c r="R615" s="33">
        <f t="shared" si="298"/>
        <v>0</v>
      </c>
      <c r="S615" s="33">
        <f t="shared" si="298"/>
        <v>0</v>
      </c>
      <c r="T615" s="35"/>
      <c r="U615" s="25">
        <f>SUM(U611,U614)/2</f>
        <v>0</v>
      </c>
      <c r="V615" s="11"/>
    </row>
    <row r="616" spans="1:22" ht="15" customHeight="1" x14ac:dyDescent="0.25">
      <c r="A616" s="492">
        <v>88</v>
      </c>
      <c r="B616" s="494" t="s">
        <v>62</v>
      </c>
      <c r="C616" s="494" t="s">
        <v>63</v>
      </c>
      <c r="D616" s="496" t="s">
        <v>179</v>
      </c>
      <c r="E616" s="497"/>
      <c r="F616" s="319" t="s">
        <v>16</v>
      </c>
      <c r="G616" s="12" t="s">
        <v>1</v>
      </c>
      <c r="H616" s="26"/>
      <c r="I616" s="20"/>
      <c r="J616" s="20"/>
      <c r="K616" s="20"/>
      <c r="L616" s="20"/>
      <c r="M616" s="20"/>
      <c r="N616" s="27"/>
      <c r="O616" s="20"/>
      <c r="P616" s="20"/>
      <c r="Q616" s="20"/>
      <c r="R616" s="20"/>
      <c r="S616" s="20"/>
      <c r="T616" s="20">
        <f t="shared" ref="T616:T621" si="299">SUM(H616:S616)</f>
        <v>0</v>
      </c>
      <c r="U616" s="20">
        <f>SUM(H616:S616)/8</f>
        <v>0</v>
      </c>
      <c r="V616" s="16"/>
    </row>
    <row r="617" spans="1:22" x14ac:dyDescent="0.25">
      <c r="A617" s="493"/>
      <c r="B617" s="495"/>
      <c r="C617" s="495"/>
      <c r="D617" s="496"/>
      <c r="E617" s="497"/>
      <c r="F617" s="320"/>
      <c r="G617" s="9" t="s">
        <v>2</v>
      </c>
      <c r="H617" s="28"/>
      <c r="I617" s="29"/>
      <c r="J617" s="29"/>
      <c r="K617" s="29"/>
      <c r="L617" s="29"/>
      <c r="M617" s="29"/>
      <c r="N617" s="30"/>
      <c r="O617" s="29"/>
      <c r="P617" s="29"/>
      <c r="Q617" s="29"/>
      <c r="R617" s="29"/>
      <c r="S617" s="29"/>
      <c r="T617" s="29">
        <f t="shared" si="299"/>
        <v>0</v>
      </c>
      <c r="U617" s="29">
        <f>SUM(H617:S617)/19</f>
        <v>0</v>
      </c>
      <c r="V617" s="36"/>
    </row>
    <row r="618" spans="1:22" x14ac:dyDescent="0.25">
      <c r="A618" s="493"/>
      <c r="B618" s="495"/>
      <c r="C618" s="495"/>
      <c r="D618" s="496"/>
      <c r="E618" s="497"/>
      <c r="F618" s="321"/>
      <c r="G618" s="23" t="s">
        <v>22</v>
      </c>
      <c r="H618" s="31">
        <f t="shared" ref="H618:S618" si="300">+(H617*2+H616)/3</f>
        <v>0</v>
      </c>
      <c r="I618" s="31">
        <f t="shared" si="300"/>
        <v>0</v>
      </c>
      <c r="J618" s="31">
        <f t="shared" si="300"/>
        <v>0</v>
      </c>
      <c r="K618" s="31">
        <f t="shared" si="300"/>
        <v>0</v>
      </c>
      <c r="L618" s="31">
        <f t="shared" si="300"/>
        <v>0</v>
      </c>
      <c r="M618" s="31">
        <f t="shared" si="300"/>
        <v>0</v>
      </c>
      <c r="N618" s="31">
        <f t="shared" si="300"/>
        <v>0</v>
      </c>
      <c r="O618" s="31">
        <f t="shared" si="300"/>
        <v>0</v>
      </c>
      <c r="P618" s="31">
        <f t="shared" si="300"/>
        <v>0</v>
      </c>
      <c r="Q618" s="31">
        <f t="shared" si="300"/>
        <v>0</v>
      </c>
      <c r="R618" s="31">
        <f t="shared" si="300"/>
        <v>0</v>
      </c>
      <c r="S618" s="31">
        <f t="shared" si="300"/>
        <v>0</v>
      </c>
      <c r="T618" s="32">
        <f t="shared" si="299"/>
        <v>0</v>
      </c>
      <c r="U618" s="32">
        <f>SUM(U617*2+U616)/3</f>
        <v>0</v>
      </c>
      <c r="V618" s="36"/>
    </row>
    <row r="619" spans="1:22" x14ac:dyDescent="0.25">
      <c r="A619" s="493"/>
      <c r="B619" s="495"/>
      <c r="C619" s="495"/>
      <c r="D619" s="496"/>
      <c r="E619" s="497"/>
      <c r="F619" s="322" t="s">
        <v>20</v>
      </c>
      <c r="G619" s="9" t="s">
        <v>1</v>
      </c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>
        <f t="shared" si="299"/>
        <v>0</v>
      </c>
      <c r="U619" s="29">
        <f>SUM(H619:S619)/8</f>
        <v>0</v>
      </c>
      <c r="V619" s="36"/>
    </row>
    <row r="620" spans="1:22" x14ac:dyDescent="0.25">
      <c r="A620" s="493"/>
      <c r="B620" s="495"/>
      <c r="C620" s="495"/>
      <c r="D620" s="496"/>
      <c r="E620" s="497"/>
      <c r="F620" s="322"/>
      <c r="G620" s="9" t="s">
        <v>2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>
        <f t="shared" si="299"/>
        <v>0</v>
      </c>
      <c r="U620" s="29">
        <f>SUM(H620:S620)/19</f>
        <v>0</v>
      </c>
      <c r="V620" s="36"/>
    </row>
    <row r="621" spans="1:22" x14ac:dyDescent="0.25">
      <c r="A621" s="493"/>
      <c r="B621" s="495"/>
      <c r="C621" s="495"/>
      <c r="D621" s="496"/>
      <c r="E621" s="497"/>
      <c r="F621" s="322"/>
      <c r="G621" s="23" t="s">
        <v>23</v>
      </c>
      <c r="H621" s="31">
        <f t="shared" ref="H621:S621" si="301">+(H620*2+H619)/3</f>
        <v>0</v>
      </c>
      <c r="I621" s="31">
        <f t="shared" si="301"/>
        <v>0</v>
      </c>
      <c r="J621" s="31">
        <f t="shared" si="301"/>
        <v>0</v>
      </c>
      <c r="K621" s="31">
        <f t="shared" si="301"/>
        <v>0</v>
      </c>
      <c r="L621" s="31">
        <f t="shared" si="301"/>
        <v>0</v>
      </c>
      <c r="M621" s="31">
        <f t="shared" si="301"/>
        <v>0</v>
      </c>
      <c r="N621" s="31">
        <f t="shared" si="301"/>
        <v>0</v>
      </c>
      <c r="O621" s="31">
        <f t="shared" si="301"/>
        <v>0</v>
      </c>
      <c r="P621" s="31">
        <f t="shared" si="301"/>
        <v>0</v>
      </c>
      <c r="Q621" s="31">
        <f t="shared" si="301"/>
        <v>0</v>
      </c>
      <c r="R621" s="31">
        <f t="shared" si="301"/>
        <v>0</v>
      </c>
      <c r="S621" s="31">
        <f t="shared" si="301"/>
        <v>0</v>
      </c>
      <c r="T621" s="32">
        <f t="shared" si="299"/>
        <v>0</v>
      </c>
      <c r="U621" s="32">
        <f>SUM(U620*2+U619)/3</f>
        <v>0</v>
      </c>
      <c r="V621" s="36"/>
    </row>
    <row r="622" spans="1:22" ht="15.75" thickBot="1" x14ac:dyDescent="0.3">
      <c r="A622" s="493"/>
      <c r="B622" s="495"/>
      <c r="C622" s="495"/>
      <c r="D622" s="496"/>
      <c r="E622" s="497"/>
      <c r="F622" s="476" t="s">
        <v>21</v>
      </c>
      <c r="G622" s="476"/>
      <c r="H622" s="33">
        <f>SUM(H618,H621)/2</f>
        <v>0</v>
      </c>
      <c r="I622" s="33">
        <f t="shared" ref="I622:S622" si="302">SUM(I618,I621)/2</f>
        <v>0</v>
      </c>
      <c r="J622" s="33">
        <f t="shared" si="302"/>
        <v>0</v>
      </c>
      <c r="K622" s="33">
        <f t="shared" si="302"/>
        <v>0</v>
      </c>
      <c r="L622" s="33">
        <f t="shared" si="302"/>
        <v>0</v>
      </c>
      <c r="M622" s="33">
        <f t="shared" si="302"/>
        <v>0</v>
      </c>
      <c r="N622" s="33">
        <f t="shared" si="302"/>
        <v>0</v>
      </c>
      <c r="O622" s="33">
        <f t="shared" si="302"/>
        <v>0</v>
      </c>
      <c r="P622" s="33">
        <f t="shared" si="302"/>
        <v>0</v>
      </c>
      <c r="Q622" s="33">
        <f t="shared" si="302"/>
        <v>0</v>
      </c>
      <c r="R622" s="33">
        <f t="shared" si="302"/>
        <v>0</v>
      </c>
      <c r="S622" s="33">
        <f t="shared" si="302"/>
        <v>0</v>
      </c>
      <c r="T622" s="35"/>
      <c r="U622" s="25">
        <f>SUM(U618,U621)/2</f>
        <v>0</v>
      </c>
      <c r="V622" s="11"/>
    </row>
    <row r="623" spans="1:22" ht="15" customHeight="1" x14ac:dyDescent="0.25">
      <c r="A623" s="492">
        <v>89</v>
      </c>
      <c r="B623" s="494" t="s">
        <v>62</v>
      </c>
      <c r="C623" s="494" t="s">
        <v>63</v>
      </c>
      <c r="D623" s="496" t="s">
        <v>180</v>
      </c>
      <c r="E623" s="497"/>
      <c r="F623" s="319" t="s">
        <v>16</v>
      </c>
      <c r="G623" s="12" t="s">
        <v>1</v>
      </c>
      <c r="H623" s="26"/>
      <c r="I623" s="20"/>
      <c r="J623" s="20"/>
      <c r="K623" s="20"/>
      <c r="L623" s="20"/>
      <c r="M623" s="20"/>
      <c r="N623" s="27"/>
      <c r="O623" s="20"/>
      <c r="P623" s="20"/>
      <c r="Q623" s="20"/>
      <c r="R623" s="20"/>
      <c r="S623" s="20"/>
      <c r="T623" s="20">
        <f t="shared" ref="T623:T628" si="303">SUM(H623:S623)</f>
        <v>0</v>
      </c>
      <c r="U623" s="20">
        <f>SUM(H623:S623)/8</f>
        <v>0</v>
      </c>
      <c r="V623" s="16"/>
    </row>
    <row r="624" spans="1:22" x14ac:dyDescent="0.25">
      <c r="A624" s="493"/>
      <c r="B624" s="495"/>
      <c r="C624" s="495"/>
      <c r="D624" s="496"/>
      <c r="E624" s="497"/>
      <c r="F624" s="320"/>
      <c r="G624" s="9" t="s">
        <v>2</v>
      </c>
      <c r="H624" s="28"/>
      <c r="I624" s="29"/>
      <c r="J624" s="29"/>
      <c r="K624" s="29"/>
      <c r="L624" s="29"/>
      <c r="M624" s="29"/>
      <c r="N624" s="30"/>
      <c r="O624" s="29"/>
      <c r="P624" s="29"/>
      <c r="Q624" s="29"/>
      <c r="R624" s="29"/>
      <c r="S624" s="29"/>
      <c r="T624" s="29">
        <f t="shared" si="303"/>
        <v>0</v>
      </c>
      <c r="U624" s="29">
        <f>SUM(H624:S624)/19</f>
        <v>0</v>
      </c>
      <c r="V624" s="36"/>
    </row>
    <row r="625" spans="1:22" x14ac:dyDescent="0.25">
      <c r="A625" s="493"/>
      <c r="B625" s="495"/>
      <c r="C625" s="495"/>
      <c r="D625" s="496"/>
      <c r="E625" s="497"/>
      <c r="F625" s="321"/>
      <c r="G625" s="23" t="s">
        <v>22</v>
      </c>
      <c r="H625" s="31">
        <f t="shared" ref="H625:S625" si="304">+(H624*2+H623)/3</f>
        <v>0</v>
      </c>
      <c r="I625" s="31">
        <f t="shared" si="304"/>
        <v>0</v>
      </c>
      <c r="J625" s="31">
        <f t="shared" si="304"/>
        <v>0</v>
      </c>
      <c r="K625" s="31">
        <f t="shared" si="304"/>
        <v>0</v>
      </c>
      <c r="L625" s="31">
        <f t="shared" si="304"/>
        <v>0</v>
      </c>
      <c r="M625" s="31">
        <f t="shared" si="304"/>
        <v>0</v>
      </c>
      <c r="N625" s="31">
        <f t="shared" si="304"/>
        <v>0</v>
      </c>
      <c r="O625" s="31">
        <f t="shared" si="304"/>
        <v>0</v>
      </c>
      <c r="P625" s="31">
        <f t="shared" si="304"/>
        <v>0</v>
      </c>
      <c r="Q625" s="31">
        <f t="shared" si="304"/>
        <v>0</v>
      </c>
      <c r="R625" s="31">
        <f t="shared" si="304"/>
        <v>0</v>
      </c>
      <c r="S625" s="31">
        <f t="shared" si="304"/>
        <v>0</v>
      </c>
      <c r="T625" s="32">
        <f t="shared" si="303"/>
        <v>0</v>
      </c>
      <c r="U625" s="32">
        <f>SUM(U624*2+U623)/3</f>
        <v>0</v>
      </c>
      <c r="V625" s="36"/>
    </row>
    <row r="626" spans="1:22" x14ac:dyDescent="0.25">
      <c r="A626" s="493"/>
      <c r="B626" s="495"/>
      <c r="C626" s="495"/>
      <c r="D626" s="496"/>
      <c r="E626" s="497"/>
      <c r="F626" s="322" t="s">
        <v>20</v>
      </c>
      <c r="G626" s="9" t="s">
        <v>1</v>
      </c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>
        <f t="shared" si="303"/>
        <v>0</v>
      </c>
      <c r="U626" s="29">
        <f>SUM(H626:S626)/8</f>
        <v>0</v>
      </c>
      <c r="V626" s="36"/>
    </row>
    <row r="627" spans="1:22" x14ac:dyDescent="0.25">
      <c r="A627" s="493"/>
      <c r="B627" s="495"/>
      <c r="C627" s="495"/>
      <c r="D627" s="496"/>
      <c r="E627" s="497"/>
      <c r="F627" s="322"/>
      <c r="G627" s="9" t="s">
        <v>2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>
        <f t="shared" si="303"/>
        <v>0</v>
      </c>
      <c r="U627" s="29">
        <f>SUM(H627:S627)/19</f>
        <v>0</v>
      </c>
      <c r="V627" s="36"/>
    </row>
    <row r="628" spans="1:22" x14ac:dyDescent="0.25">
      <c r="A628" s="493"/>
      <c r="B628" s="495"/>
      <c r="C628" s="495"/>
      <c r="D628" s="496"/>
      <c r="E628" s="497"/>
      <c r="F628" s="322"/>
      <c r="G628" s="23" t="s">
        <v>23</v>
      </c>
      <c r="H628" s="31">
        <f t="shared" ref="H628:S628" si="305">+(H627*2+H626)/3</f>
        <v>0</v>
      </c>
      <c r="I628" s="31">
        <f t="shared" si="305"/>
        <v>0</v>
      </c>
      <c r="J628" s="31">
        <f t="shared" si="305"/>
        <v>0</v>
      </c>
      <c r="K628" s="31">
        <f t="shared" si="305"/>
        <v>0</v>
      </c>
      <c r="L628" s="31">
        <f t="shared" si="305"/>
        <v>0</v>
      </c>
      <c r="M628" s="31">
        <f t="shared" si="305"/>
        <v>0</v>
      </c>
      <c r="N628" s="31">
        <f t="shared" si="305"/>
        <v>0</v>
      </c>
      <c r="O628" s="31">
        <f t="shared" si="305"/>
        <v>0</v>
      </c>
      <c r="P628" s="31">
        <f t="shared" si="305"/>
        <v>0</v>
      </c>
      <c r="Q628" s="31">
        <f t="shared" si="305"/>
        <v>0</v>
      </c>
      <c r="R628" s="31">
        <f t="shared" si="305"/>
        <v>0</v>
      </c>
      <c r="S628" s="31">
        <f t="shared" si="305"/>
        <v>0</v>
      </c>
      <c r="T628" s="32">
        <f t="shared" si="303"/>
        <v>0</v>
      </c>
      <c r="U628" s="32">
        <f>SUM(U627*2+U626)/3</f>
        <v>0</v>
      </c>
      <c r="V628" s="36"/>
    </row>
    <row r="629" spans="1:22" ht="15.75" thickBot="1" x14ac:dyDescent="0.3">
      <c r="A629" s="493"/>
      <c r="B629" s="495"/>
      <c r="C629" s="495"/>
      <c r="D629" s="496"/>
      <c r="E629" s="497"/>
      <c r="F629" s="476" t="s">
        <v>21</v>
      </c>
      <c r="G629" s="476"/>
      <c r="H629" s="33">
        <f>SUM(H625,H628)/2</f>
        <v>0</v>
      </c>
      <c r="I629" s="33">
        <f t="shared" ref="I629:S629" si="306">SUM(I625,I628)/2</f>
        <v>0</v>
      </c>
      <c r="J629" s="33">
        <f t="shared" si="306"/>
        <v>0</v>
      </c>
      <c r="K629" s="33">
        <f t="shared" si="306"/>
        <v>0</v>
      </c>
      <c r="L629" s="33">
        <f t="shared" si="306"/>
        <v>0</v>
      </c>
      <c r="M629" s="33">
        <f t="shared" si="306"/>
        <v>0</v>
      </c>
      <c r="N629" s="33">
        <f t="shared" si="306"/>
        <v>0</v>
      </c>
      <c r="O629" s="33">
        <f t="shared" si="306"/>
        <v>0</v>
      </c>
      <c r="P629" s="33">
        <f t="shared" si="306"/>
        <v>0</v>
      </c>
      <c r="Q629" s="33">
        <f t="shared" si="306"/>
        <v>0</v>
      </c>
      <c r="R629" s="33">
        <f t="shared" si="306"/>
        <v>0</v>
      </c>
      <c r="S629" s="33">
        <f t="shared" si="306"/>
        <v>0</v>
      </c>
      <c r="T629" s="35"/>
      <c r="U629" s="25">
        <f>SUM(U625,U628)/2</f>
        <v>0</v>
      </c>
      <c r="V629" s="11"/>
    </row>
    <row r="630" spans="1:22" ht="15" customHeight="1" x14ac:dyDescent="0.25">
      <c r="A630" s="492">
        <v>90</v>
      </c>
      <c r="B630" s="494" t="s">
        <v>62</v>
      </c>
      <c r="C630" s="494" t="s">
        <v>63</v>
      </c>
      <c r="D630" s="496" t="s">
        <v>181</v>
      </c>
      <c r="E630" s="497"/>
      <c r="F630" s="319" t="s">
        <v>16</v>
      </c>
      <c r="G630" s="12" t="s">
        <v>1</v>
      </c>
      <c r="H630" s="26"/>
      <c r="I630" s="20"/>
      <c r="J630" s="20"/>
      <c r="K630" s="20"/>
      <c r="L630" s="20"/>
      <c r="M630" s="20"/>
      <c r="N630" s="27"/>
      <c r="O630" s="20"/>
      <c r="P630" s="20"/>
      <c r="Q630" s="20"/>
      <c r="R630" s="20"/>
      <c r="S630" s="20"/>
      <c r="T630" s="20">
        <f t="shared" ref="T630:T635" si="307">SUM(H630:S630)</f>
        <v>0</v>
      </c>
      <c r="U630" s="20">
        <f>SUM(H630:S630)/8</f>
        <v>0</v>
      </c>
      <c r="V630" s="16"/>
    </row>
    <row r="631" spans="1:22" x14ac:dyDescent="0.25">
      <c r="A631" s="493"/>
      <c r="B631" s="495"/>
      <c r="C631" s="495"/>
      <c r="D631" s="496"/>
      <c r="E631" s="497"/>
      <c r="F631" s="320"/>
      <c r="G631" s="9" t="s">
        <v>2</v>
      </c>
      <c r="H631" s="28"/>
      <c r="I631" s="29"/>
      <c r="J631" s="29"/>
      <c r="K631" s="29"/>
      <c r="L631" s="29"/>
      <c r="M631" s="29"/>
      <c r="N631" s="30"/>
      <c r="O631" s="29"/>
      <c r="P631" s="29"/>
      <c r="Q631" s="29"/>
      <c r="R631" s="29"/>
      <c r="S631" s="29"/>
      <c r="T631" s="29">
        <f t="shared" si="307"/>
        <v>0</v>
      </c>
      <c r="U631" s="29">
        <f>SUM(H631:S631)/19</f>
        <v>0</v>
      </c>
      <c r="V631" s="36"/>
    </row>
    <row r="632" spans="1:22" x14ac:dyDescent="0.25">
      <c r="A632" s="493"/>
      <c r="B632" s="495"/>
      <c r="C632" s="495"/>
      <c r="D632" s="496"/>
      <c r="E632" s="497"/>
      <c r="F632" s="321"/>
      <c r="G632" s="23" t="s">
        <v>22</v>
      </c>
      <c r="H632" s="31">
        <f t="shared" ref="H632:S632" si="308">+(H631*2+H630)/3</f>
        <v>0</v>
      </c>
      <c r="I632" s="31">
        <f t="shared" si="308"/>
        <v>0</v>
      </c>
      <c r="J632" s="31">
        <f t="shared" si="308"/>
        <v>0</v>
      </c>
      <c r="K632" s="31">
        <f t="shared" si="308"/>
        <v>0</v>
      </c>
      <c r="L632" s="31">
        <f t="shared" si="308"/>
        <v>0</v>
      </c>
      <c r="M632" s="31">
        <f t="shared" si="308"/>
        <v>0</v>
      </c>
      <c r="N632" s="31">
        <f t="shared" si="308"/>
        <v>0</v>
      </c>
      <c r="O632" s="31">
        <f t="shared" si="308"/>
        <v>0</v>
      </c>
      <c r="P632" s="31">
        <f t="shared" si="308"/>
        <v>0</v>
      </c>
      <c r="Q632" s="31">
        <f t="shared" si="308"/>
        <v>0</v>
      </c>
      <c r="R632" s="31">
        <f t="shared" si="308"/>
        <v>0</v>
      </c>
      <c r="S632" s="31">
        <f t="shared" si="308"/>
        <v>0</v>
      </c>
      <c r="T632" s="32">
        <f t="shared" si="307"/>
        <v>0</v>
      </c>
      <c r="U632" s="32">
        <f>SUM(U631*2+U630)/3</f>
        <v>0</v>
      </c>
      <c r="V632" s="36"/>
    </row>
    <row r="633" spans="1:22" x14ac:dyDescent="0.25">
      <c r="A633" s="493"/>
      <c r="B633" s="495"/>
      <c r="C633" s="495"/>
      <c r="D633" s="496"/>
      <c r="E633" s="497"/>
      <c r="F633" s="322" t="s">
        <v>20</v>
      </c>
      <c r="G633" s="9" t="s">
        <v>1</v>
      </c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>
        <f t="shared" si="307"/>
        <v>0</v>
      </c>
      <c r="U633" s="29">
        <f>SUM(H633:S633)/8</f>
        <v>0</v>
      </c>
      <c r="V633" s="36"/>
    </row>
    <row r="634" spans="1:22" x14ac:dyDescent="0.25">
      <c r="A634" s="493"/>
      <c r="B634" s="495"/>
      <c r="C634" s="495"/>
      <c r="D634" s="496"/>
      <c r="E634" s="497"/>
      <c r="F634" s="322"/>
      <c r="G634" s="9" t="s">
        <v>2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>
        <f t="shared" si="307"/>
        <v>0</v>
      </c>
      <c r="U634" s="29">
        <f>SUM(H634:S634)/19</f>
        <v>0</v>
      </c>
      <c r="V634" s="36"/>
    </row>
    <row r="635" spans="1:22" x14ac:dyDescent="0.25">
      <c r="A635" s="493"/>
      <c r="B635" s="495"/>
      <c r="C635" s="495"/>
      <c r="D635" s="496"/>
      <c r="E635" s="497"/>
      <c r="F635" s="322"/>
      <c r="G635" s="23" t="s">
        <v>23</v>
      </c>
      <c r="H635" s="31">
        <f t="shared" ref="H635:S635" si="309">+(H634*2+H633)/3</f>
        <v>0</v>
      </c>
      <c r="I635" s="31">
        <f t="shared" si="309"/>
        <v>0</v>
      </c>
      <c r="J635" s="31">
        <f t="shared" si="309"/>
        <v>0</v>
      </c>
      <c r="K635" s="31">
        <f t="shared" si="309"/>
        <v>0</v>
      </c>
      <c r="L635" s="31">
        <f t="shared" si="309"/>
        <v>0</v>
      </c>
      <c r="M635" s="31">
        <f t="shared" si="309"/>
        <v>0</v>
      </c>
      <c r="N635" s="31">
        <f t="shared" si="309"/>
        <v>0</v>
      </c>
      <c r="O635" s="31">
        <f t="shared" si="309"/>
        <v>0</v>
      </c>
      <c r="P635" s="31">
        <f t="shared" si="309"/>
        <v>0</v>
      </c>
      <c r="Q635" s="31">
        <f t="shared" si="309"/>
        <v>0</v>
      </c>
      <c r="R635" s="31">
        <f t="shared" si="309"/>
        <v>0</v>
      </c>
      <c r="S635" s="31">
        <f t="shared" si="309"/>
        <v>0</v>
      </c>
      <c r="T635" s="32">
        <f t="shared" si="307"/>
        <v>0</v>
      </c>
      <c r="U635" s="32">
        <f>SUM(U634*2+U633)/3</f>
        <v>0</v>
      </c>
      <c r="V635" s="36"/>
    </row>
    <row r="636" spans="1:22" ht="15.75" thickBot="1" x14ac:dyDescent="0.3">
      <c r="A636" s="493"/>
      <c r="B636" s="495"/>
      <c r="C636" s="495"/>
      <c r="D636" s="496"/>
      <c r="E636" s="497"/>
      <c r="F636" s="476" t="s">
        <v>21</v>
      </c>
      <c r="G636" s="476"/>
      <c r="H636" s="33">
        <f>SUM(H632,H635)/2</f>
        <v>0</v>
      </c>
      <c r="I636" s="33">
        <f t="shared" ref="I636:S636" si="310">SUM(I632,I635)/2</f>
        <v>0</v>
      </c>
      <c r="J636" s="33">
        <f t="shared" si="310"/>
        <v>0</v>
      </c>
      <c r="K636" s="33">
        <f t="shared" si="310"/>
        <v>0</v>
      </c>
      <c r="L636" s="33">
        <f t="shared" si="310"/>
        <v>0</v>
      </c>
      <c r="M636" s="33">
        <f t="shared" si="310"/>
        <v>0</v>
      </c>
      <c r="N636" s="33">
        <f t="shared" si="310"/>
        <v>0</v>
      </c>
      <c r="O636" s="33">
        <f t="shared" si="310"/>
        <v>0</v>
      </c>
      <c r="P636" s="33">
        <f t="shared" si="310"/>
        <v>0</v>
      </c>
      <c r="Q636" s="33">
        <f t="shared" si="310"/>
        <v>0</v>
      </c>
      <c r="R636" s="33">
        <f t="shared" si="310"/>
        <v>0</v>
      </c>
      <c r="S636" s="33">
        <f t="shared" si="310"/>
        <v>0</v>
      </c>
      <c r="T636" s="35"/>
      <c r="U636" s="25">
        <f>SUM(U632,U635)/2</f>
        <v>0</v>
      </c>
      <c r="V636" s="11"/>
    </row>
    <row r="637" spans="1:22" ht="15" customHeight="1" x14ac:dyDescent="0.25">
      <c r="A637" s="492">
        <v>91</v>
      </c>
      <c r="B637" s="494" t="s">
        <v>62</v>
      </c>
      <c r="C637" s="494" t="s">
        <v>63</v>
      </c>
      <c r="D637" s="496" t="s">
        <v>182</v>
      </c>
      <c r="E637" s="497"/>
      <c r="F637" s="319" t="s">
        <v>16</v>
      </c>
      <c r="G637" s="12" t="s">
        <v>1</v>
      </c>
      <c r="H637" s="26"/>
      <c r="I637" s="20"/>
      <c r="J637" s="20"/>
      <c r="K637" s="20"/>
      <c r="L637" s="20"/>
      <c r="M637" s="20"/>
      <c r="N637" s="27"/>
      <c r="O637" s="20"/>
      <c r="P637" s="20"/>
      <c r="Q637" s="20"/>
      <c r="R637" s="20"/>
      <c r="S637" s="20"/>
      <c r="T637" s="20">
        <f t="shared" ref="T637:T642" si="311">SUM(H637:S637)</f>
        <v>0</v>
      </c>
      <c r="U637" s="20">
        <f>SUM(H637:S637)/8</f>
        <v>0</v>
      </c>
      <c r="V637" s="16"/>
    </row>
    <row r="638" spans="1:22" x14ac:dyDescent="0.25">
      <c r="A638" s="493"/>
      <c r="B638" s="495"/>
      <c r="C638" s="495"/>
      <c r="D638" s="496"/>
      <c r="E638" s="497"/>
      <c r="F638" s="320"/>
      <c r="G638" s="9" t="s">
        <v>2</v>
      </c>
      <c r="H638" s="28"/>
      <c r="I638" s="29"/>
      <c r="J638" s="29"/>
      <c r="K638" s="29"/>
      <c r="L638" s="29"/>
      <c r="M638" s="29"/>
      <c r="N638" s="30"/>
      <c r="O638" s="29"/>
      <c r="P638" s="29"/>
      <c r="Q638" s="29"/>
      <c r="R638" s="29"/>
      <c r="S638" s="29"/>
      <c r="T638" s="29">
        <f t="shared" si="311"/>
        <v>0</v>
      </c>
      <c r="U638" s="29">
        <f>SUM(H638:S638)/19</f>
        <v>0</v>
      </c>
      <c r="V638" s="36"/>
    </row>
    <row r="639" spans="1:22" x14ac:dyDescent="0.25">
      <c r="A639" s="493"/>
      <c r="B639" s="495"/>
      <c r="C639" s="495"/>
      <c r="D639" s="496"/>
      <c r="E639" s="497"/>
      <c r="F639" s="321"/>
      <c r="G639" s="23" t="s">
        <v>22</v>
      </c>
      <c r="H639" s="31">
        <f t="shared" ref="H639:S639" si="312">+(H638*2+H637)/3</f>
        <v>0</v>
      </c>
      <c r="I639" s="31">
        <f t="shared" si="312"/>
        <v>0</v>
      </c>
      <c r="J639" s="31">
        <f t="shared" si="312"/>
        <v>0</v>
      </c>
      <c r="K639" s="31">
        <f t="shared" si="312"/>
        <v>0</v>
      </c>
      <c r="L639" s="31">
        <f t="shared" si="312"/>
        <v>0</v>
      </c>
      <c r="M639" s="31">
        <f t="shared" si="312"/>
        <v>0</v>
      </c>
      <c r="N639" s="31">
        <f t="shared" si="312"/>
        <v>0</v>
      </c>
      <c r="O639" s="31">
        <f t="shared" si="312"/>
        <v>0</v>
      </c>
      <c r="P639" s="31">
        <f t="shared" si="312"/>
        <v>0</v>
      </c>
      <c r="Q639" s="31">
        <f t="shared" si="312"/>
        <v>0</v>
      </c>
      <c r="R639" s="31">
        <f t="shared" si="312"/>
        <v>0</v>
      </c>
      <c r="S639" s="31">
        <f t="shared" si="312"/>
        <v>0</v>
      </c>
      <c r="T639" s="32">
        <f t="shared" si="311"/>
        <v>0</v>
      </c>
      <c r="U639" s="32">
        <f>SUM(U638*2+U637)/3</f>
        <v>0</v>
      </c>
      <c r="V639" s="36"/>
    </row>
    <row r="640" spans="1:22" x14ac:dyDescent="0.25">
      <c r="A640" s="493"/>
      <c r="B640" s="495"/>
      <c r="C640" s="495"/>
      <c r="D640" s="496"/>
      <c r="E640" s="497"/>
      <c r="F640" s="322" t="s">
        <v>20</v>
      </c>
      <c r="G640" s="9" t="s">
        <v>1</v>
      </c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>
        <f t="shared" si="311"/>
        <v>0</v>
      </c>
      <c r="U640" s="29">
        <f>SUM(H640:S640)/8</f>
        <v>0</v>
      </c>
      <c r="V640" s="36"/>
    </row>
    <row r="641" spans="1:22" x14ac:dyDescent="0.25">
      <c r="A641" s="493"/>
      <c r="B641" s="495"/>
      <c r="C641" s="495"/>
      <c r="D641" s="496"/>
      <c r="E641" s="497"/>
      <c r="F641" s="322"/>
      <c r="G641" s="9" t="s">
        <v>2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>
        <f t="shared" si="311"/>
        <v>0</v>
      </c>
      <c r="U641" s="29">
        <f>SUM(H641:S641)/19</f>
        <v>0</v>
      </c>
      <c r="V641" s="36"/>
    </row>
    <row r="642" spans="1:22" x14ac:dyDescent="0.25">
      <c r="A642" s="493"/>
      <c r="B642" s="495"/>
      <c r="C642" s="495"/>
      <c r="D642" s="496"/>
      <c r="E642" s="497"/>
      <c r="F642" s="322"/>
      <c r="G642" s="23" t="s">
        <v>23</v>
      </c>
      <c r="H642" s="31">
        <f t="shared" ref="H642:S642" si="313">+(H641*2+H640)/3</f>
        <v>0</v>
      </c>
      <c r="I642" s="31">
        <f t="shared" si="313"/>
        <v>0</v>
      </c>
      <c r="J642" s="31">
        <f t="shared" si="313"/>
        <v>0</v>
      </c>
      <c r="K642" s="31">
        <f t="shared" si="313"/>
        <v>0</v>
      </c>
      <c r="L642" s="31">
        <f t="shared" si="313"/>
        <v>0</v>
      </c>
      <c r="M642" s="31">
        <f t="shared" si="313"/>
        <v>0</v>
      </c>
      <c r="N642" s="31">
        <f t="shared" si="313"/>
        <v>0</v>
      </c>
      <c r="O642" s="31">
        <f t="shared" si="313"/>
        <v>0</v>
      </c>
      <c r="P642" s="31">
        <f t="shared" si="313"/>
        <v>0</v>
      </c>
      <c r="Q642" s="31">
        <f t="shared" si="313"/>
        <v>0</v>
      </c>
      <c r="R642" s="31">
        <f t="shared" si="313"/>
        <v>0</v>
      </c>
      <c r="S642" s="31">
        <f t="shared" si="313"/>
        <v>0</v>
      </c>
      <c r="T642" s="32">
        <f t="shared" si="311"/>
        <v>0</v>
      </c>
      <c r="U642" s="32">
        <f>SUM(U641*2+U640)/3</f>
        <v>0</v>
      </c>
      <c r="V642" s="36"/>
    </row>
    <row r="643" spans="1:22" ht="15.75" thickBot="1" x14ac:dyDescent="0.3">
      <c r="A643" s="493"/>
      <c r="B643" s="495"/>
      <c r="C643" s="495"/>
      <c r="D643" s="496"/>
      <c r="E643" s="497"/>
      <c r="F643" s="476" t="s">
        <v>21</v>
      </c>
      <c r="G643" s="476"/>
      <c r="H643" s="33">
        <f>SUM(H639,H642)/2</f>
        <v>0</v>
      </c>
      <c r="I643" s="33">
        <f t="shared" ref="I643:S643" si="314">SUM(I639,I642)/2</f>
        <v>0</v>
      </c>
      <c r="J643" s="33">
        <f t="shared" si="314"/>
        <v>0</v>
      </c>
      <c r="K643" s="33">
        <f t="shared" si="314"/>
        <v>0</v>
      </c>
      <c r="L643" s="33">
        <f t="shared" si="314"/>
        <v>0</v>
      </c>
      <c r="M643" s="33">
        <f t="shared" si="314"/>
        <v>0</v>
      </c>
      <c r="N643" s="33">
        <f t="shared" si="314"/>
        <v>0</v>
      </c>
      <c r="O643" s="33">
        <f t="shared" si="314"/>
        <v>0</v>
      </c>
      <c r="P643" s="33">
        <f t="shared" si="314"/>
        <v>0</v>
      </c>
      <c r="Q643" s="33">
        <f t="shared" si="314"/>
        <v>0</v>
      </c>
      <c r="R643" s="33">
        <f t="shared" si="314"/>
        <v>0</v>
      </c>
      <c r="S643" s="33">
        <f t="shared" si="314"/>
        <v>0</v>
      </c>
      <c r="T643" s="35"/>
      <c r="U643" s="25">
        <f>SUM(U639,U642)/2</f>
        <v>0</v>
      </c>
      <c r="V643" s="11"/>
    </row>
    <row r="644" spans="1:22" ht="15" customHeight="1" x14ac:dyDescent="0.25">
      <c r="A644" s="492">
        <v>92</v>
      </c>
      <c r="B644" s="494" t="s">
        <v>62</v>
      </c>
      <c r="C644" s="494" t="s">
        <v>63</v>
      </c>
      <c r="D644" s="496" t="s">
        <v>183</v>
      </c>
      <c r="E644" s="497"/>
      <c r="F644" s="319" t="s">
        <v>16</v>
      </c>
      <c r="G644" s="12" t="s">
        <v>1</v>
      </c>
      <c r="H644" s="26"/>
      <c r="I644" s="20"/>
      <c r="J644" s="20"/>
      <c r="K644" s="20"/>
      <c r="L644" s="20"/>
      <c r="M644" s="20"/>
      <c r="N644" s="27"/>
      <c r="O644" s="20"/>
      <c r="P644" s="20"/>
      <c r="Q644" s="20"/>
      <c r="R644" s="20"/>
      <c r="S644" s="20"/>
      <c r="T644" s="20">
        <f t="shared" ref="T644:T649" si="315">SUM(H644:S644)</f>
        <v>0</v>
      </c>
      <c r="U644" s="20">
        <f>SUM(H644:S644)/8</f>
        <v>0</v>
      </c>
      <c r="V644" s="16"/>
    </row>
    <row r="645" spans="1:22" x14ac:dyDescent="0.25">
      <c r="A645" s="493"/>
      <c r="B645" s="495"/>
      <c r="C645" s="495"/>
      <c r="D645" s="496"/>
      <c r="E645" s="497"/>
      <c r="F645" s="320"/>
      <c r="G645" s="9" t="s">
        <v>2</v>
      </c>
      <c r="H645" s="28"/>
      <c r="I645" s="29"/>
      <c r="J645" s="29"/>
      <c r="K645" s="29"/>
      <c r="L645" s="29"/>
      <c r="M645" s="29"/>
      <c r="N645" s="30"/>
      <c r="O645" s="29"/>
      <c r="P645" s="29"/>
      <c r="Q645" s="29"/>
      <c r="R645" s="29"/>
      <c r="S645" s="29"/>
      <c r="T645" s="29">
        <f t="shared" si="315"/>
        <v>0</v>
      </c>
      <c r="U645" s="29">
        <f>SUM(H645:S645)/19</f>
        <v>0</v>
      </c>
      <c r="V645" s="36"/>
    </row>
    <row r="646" spans="1:22" x14ac:dyDescent="0.25">
      <c r="A646" s="493"/>
      <c r="B646" s="495"/>
      <c r="C646" s="495"/>
      <c r="D646" s="496"/>
      <c r="E646" s="497"/>
      <c r="F646" s="321"/>
      <c r="G646" s="23" t="s">
        <v>22</v>
      </c>
      <c r="H646" s="31">
        <f t="shared" ref="H646:S646" si="316">+(H645*2+H644)/3</f>
        <v>0</v>
      </c>
      <c r="I646" s="31">
        <f t="shared" si="316"/>
        <v>0</v>
      </c>
      <c r="J646" s="31">
        <f t="shared" si="316"/>
        <v>0</v>
      </c>
      <c r="K646" s="31">
        <f t="shared" si="316"/>
        <v>0</v>
      </c>
      <c r="L646" s="31">
        <f t="shared" si="316"/>
        <v>0</v>
      </c>
      <c r="M646" s="31">
        <f t="shared" si="316"/>
        <v>0</v>
      </c>
      <c r="N646" s="31">
        <f t="shared" si="316"/>
        <v>0</v>
      </c>
      <c r="O646" s="31">
        <f t="shared" si="316"/>
        <v>0</v>
      </c>
      <c r="P646" s="31">
        <f t="shared" si="316"/>
        <v>0</v>
      </c>
      <c r="Q646" s="31">
        <f t="shared" si="316"/>
        <v>0</v>
      </c>
      <c r="R646" s="31">
        <f t="shared" si="316"/>
        <v>0</v>
      </c>
      <c r="S646" s="31">
        <f t="shared" si="316"/>
        <v>0</v>
      </c>
      <c r="T646" s="32">
        <f t="shared" si="315"/>
        <v>0</v>
      </c>
      <c r="U646" s="32">
        <f>SUM(U645*2+U644)/3</f>
        <v>0</v>
      </c>
      <c r="V646" s="36"/>
    </row>
    <row r="647" spans="1:22" x14ac:dyDescent="0.25">
      <c r="A647" s="493"/>
      <c r="B647" s="495"/>
      <c r="C647" s="495"/>
      <c r="D647" s="496"/>
      <c r="E647" s="497"/>
      <c r="F647" s="322" t="s">
        <v>20</v>
      </c>
      <c r="G647" s="9" t="s">
        <v>1</v>
      </c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>
        <f t="shared" si="315"/>
        <v>0</v>
      </c>
      <c r="U647" s="29">
        <f>SUM(H647:S647)/8</f>
        <v>0</v>
      </c>
      <c r="V647" s="36"/>
    </row>
    <row r="648" spans="1:22" x14ac:dyDescent="0.25">
      <c r="A648" s="493"/>
      <c r="B648" s="495"/>
      <c r="C648" s="495"/>
      <c r="D648" s="496"/>
      <c r="E648" s="497"/>
      <c r="F648" s="322"/>
      <c r="G648" s="9" t="s">
        <v>2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>
        <f t="shared" si="315"/>
        <v>0</v>
      </c>
      <c r="U648" s="29">
        <f>SUM(H648:S648)/19</f>
        <v>0</v>
      </c>
      <c r="V648" s="36"/>
    </row>
    <row r="649" spans="1:22" x14ac:dyDescent="0.25">
      <c r="A649" s="493"/>
      <c r="B649" s="495"/>
      <c r="C649" s="495"/>
      <c r="D649" s="496"/>
      <c r="E649" s="497"/>
      <c r="F649" s="322"/>
      <c r="G649" s="23" t="s">
        <v>23</v>
      </c>
      <c r="H649" s="31">
        <f t="shared" ref="H649:S649" si="317">+(H648*2+H647)/3</f>
        <v>0</v>
      </c>
      <c r="I649" s="31">
        <f t="shared" si="317"/>
        <v>0</v>
      </c>
      <c r="J649" s="31">
        <f t="shared" si="317"/>
        <v>0</v>
      </c>
      <c r="K649" s="31">
        <f t="shared" si="317"/>
        <v>0</v>
      </c>
      <c r="L649" s="31">
        <f t="shared" si="317"/>
        <v>0</v>
      </c>
      <c r="M649" s="31">
        <f t="shared" si="317"/>
        <v>0</v>
      </c>
      <c r="N649" s="31">
        <f t="shared" si="317"/>
        <v>0</v>
      </c>
      <c r="O649" s="31">
        <f t="shared" si="317"/>
        <v>0</v>
      </c>
      <c r="P649" s="31">
        <f t="shared" si="317"/>
        <v>0</v>
      </c>
      <c r="Q649" s="31">
        <f t="shared" si="317"/>
        <v>0</v>
      </c>
      <c r="R649" s="31">
        <f t="shared" si="317"/>
        <v>0</v>
      </c>
      <c r="S649" s="31">
        <f t="shared" si="317"/>
        <v>0</v>
      </c>
      <c r="T649" s="32">
        <f t="shared" si="315"/>
        <v>0</v>
      </c>
      <c r="U649" s="32">
        <f>SUM(U648*2+U647)/3</f>
        <v>0</v>
      </c>
      <c r="V649" s="36"/>
    </row>
    <row r="650" spans="1:22" ht="15.75" thickBot="1" x14ac:dyDescent="0.3">
      <c r="A650" s="493"/>
      <c r="B650" s="495"/>
      <c r="C650" s="495"/>
      <c r="D650" s="496"/>
      <c r="E650" s="497"/>
      <c r="F650" s="476" t="s">
        <v>21</v>
      </c>
      <c r="G650" s="476"/>
      <c r="H650" s="33">
        <f>SUM(H646,H649)/2</f>
        <v>0</v>
      </c>
      <c r="I650" s="33">
        <f t="shared" ref="I650:S650" si="318">SUM(I646,I649)/2</f>
        <v>0</v>
      </c>
      <c r="J650" s="33">
        <f t="shared" si="318"/>
        <v>0</v>
      </c>
      <c r="K650" s="33">
        <f t="shared" si="318"/>
        <v>0</v>
      </c>
      <c r="L650" s="33">
        <f t="shared" si="318"/>
        <v>0</v>
      </c>
      <c r="M650" s="33">
        <f t="shared" si="318"/>
        <v>0</v>
      </c>
      <c r="N650" s="33">
        <f t="shared" si="318"/>
        <v>0</v>
      </c>
      <c r="O650" s="33">
        <f t="shared" si="318"/>
        <v>0</v>
      </c>
      <c r="P650" s="33">
        <f t="shared" si="318"/>
        <v>0</v>
      </c>
      <c r="Q650" s="33">
        <f t="shared" si="318"/>
        <v>0</v>
      </c>
      <c r="R650" s="33">
        <f t="shared" si="318"/>
        <v>0</v>
      </c>
      <c r="S650" s="33">
        <f t="shared" si="318"/>
        <v>0</v>
      </c>
      <c r="T650" s="35"/>
      <c r="U650" s="25">
        <f>SUM(U646,U649)/2</f>
        <v>0</v>
      </c>
      <c r="V650" s="11"/>
    </row>
    <row r="651" spans="1:22" ht="15" customHeight="1" x14ac:dyDescent="0.25">
      <c r="A651" s="492">
        <v>93</v>
      </c>
      <c r="B651" s="494" t="s">
        <v>62</v>
      </c>
      <c r="C651" s="494" t="s">
        <v>63</v>
      </c>
      <c r="D651" s="496" t="s">
        <v>184</v>
      </c>
      <c r="E651" s="497"/>
      <c r="F651" s="319" t="s">
        <v>16</v>
      </c>
      <c r="G651" s="12" t="s">
        <v>1</v>
      </c>
      <c r="H651" s="26"/>
      <c r="I651" s="20"/>
      <c r="J651" s="20"/>
      <c r="K651" s="20"/>
      <c r="L651" s="20"/>
      <c r="M651" s="20"/>
      <c r="N651" s="27"/>
      <c r="O651" s="20"/>
      <c r="P651" s="20"/>
      <c r="Q651" s="20"/>
      <c r="R651" s="20"/>
      <c r="S651" s="20"/>
      <c r="T651" s="20">
        <f t="shared" ref="T651:T656" si="319">SUM(H651:S651)</f>
        <v>0</v>
      </c>
      <c r="U651" s="20">
        <f>SUM(H651:S651)/8</f>
        <v>0</v>
      </c>
      <c r="V651" s="16"/>
    </row>
    <row r="652" spans="1:22" x14ac:dyDescent="0.25">
      <c r="A652" s="493"/>
      <c r="B652" s="495"/>
      <c r="C652" s="495"/>
      <c r="D652" s="496"/>
      <c r="E652" s="497"/>
      <c r="F652" s="320"/>
      <c r="G652" s="9" t="s">
        <v>2</v>
      </c>
      <c r="H652" s="28"/>
      <c r="I652" s="29"/>
      <c r="J652" s="29"/>
      <c r="K652" s="29"/>
      <c r="L652" s="29"/>
      <c r="M652" s="29"/>
      <c r="N652" s="30"/>
      <c r="O652" s="29"/>
      <c r="P652" s="29"/>
      <c r="Q652" s="29"/>
      <c r="R652" s="29"/>
      <c r="S652" s="29"/>
      <c r="T652" s="29">
        <f t="shared" si="319"/>
        <v>0</v>
      </c>
      <c r="U652" s="29">
        <f>SUM(H652:S652)/19</f>
        <v>0</v>
      </c>
      <c r="V652" s="36"/>
    </row>
    <row r="653" spans="1:22" x14ac:dyDescent="0.25">
      <c r="A653" s="493"/>
      <c r="B653" s="495"/>
      <c r="C653" s="495"/>
      <c r="D653" s="496"/>
      <c r="E653" s="497"/>
      <c r="F653" s="321"/>
      <c r="G653" s="23" t="s">
        <v>22</v>
      </c>
      <c r="H653" s="31">
        <f t="shared" ref="H653:S653" si="320">+(H652*2+H651)/3</f>
        <v>0</v>
      </c>
      <c r="I653" s="31">
        <f t="shared" si="320"/>
        <v>0</v>
      </c>
      <c r="J653" s="31">
        <f t="shared" si="320"/>
        <v>0</v>
      </c>
      <c r="K653" s="31">
        <f t="shared" si="320"/>
        <v>0</v>
      </c>
      <c r="L653" s="31">
        <f t="shared" si="320"/>
        <v>0</v>
      </c>
      <c r="M653" s="31">
        <f t="shared" si="320"/>
        <v>0</v>
      </c>
      <c r="N653" s="31">
        <f t="shared" si="320"/>
        <v>0</v>
      </c>
      <c r="O653" s="31">
        <f t="shared" si="320"/>
        <v>0</v>
      </c>
      <c r="P653" s="31">
        <f t="shared" si="320"/>
        <v>0</v>
      </c>
      <c r="Q653" s="31">
        <f t="shared" si="320"/>
        <v>0</v>
      </c>
      <c r="R653" s="31">
        <f t="shared" si="320"/>
        <v>0</v>
      </c>
      <c r="S653" s="31">
        <f t="shared" si="320"/>
        <v>0</v>
      </c>
      <c r="T653" s="32">
        <f t="shared" si="319"/>
        <v>0</v>
      </c>
      <c r="U653" s="32">
        <f>SUM(U652*2+U651)/3</f>
        <v>0</v>
      </c>
      <c r="V653" s="36"/>
    </row>
    <row r="654" spans="1:22" x14ac:dyDescent="0.25">
      <c r="A654" s="493"/>
      <c r="B654" s="495"/>
      <c r="C654" s="495"/>
      <c r="D654" s="496"/>
      <c r="E654" s="497"/>
      <c r="F654" s="322" t="s">
        <v>20</v>
      </c>
      <c r="G654" s="9" t="s">
        <v>1</v>
      </c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>
        <f t="shared" si="319"/>
        <v>0</v>
      </c>
      <c r="U654" s="29">
        <f>SUM(H654:S654)/8</f>
        <v>0</v>
      </c>
      <c r="V654" s="36"/>
    </row>
    <row r="655" spans="1:22" x14ac:dyDescent="0.25">
      <c r="A655" s="493"/>
      <c r="B655" s="495"/>
      <c r="C655" s="495"/>
      <c r="D655" s="496"/>
      <c r="E655" s="497"/>
      <c r="F655" s="322"/>
      <c r="G655" s="9" t="s">
        <v>2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>
        <f t="shared" si="319"/>
        <v>0</v>
      </c>
      <c r="U655" s="29">
        <f>SUM(H655:S655)/19</f>
        <v>0</v>
      </c>
      <c r="V655" s="36"/>
    </row>
    <row r="656" spans="1:22" x14ac:dyDescent="0.25">
      <c r="A656" s="493"/>
      <c r="B656" s="495"/>
      <c r="C656" s="495"/>
      <c r="D656" s="496"/>
      <c r="E656" s="497"/>
      <c r="F656" s="322"/>
      <c r="G656" s="23" t="s">
        <v>23</v>
      </c>
      <c r="H656" s="31">
        <f t="shared" ref="H656:S656" si="321">+(H655*2+H654)/3</f>
        <v>0</v>
      </c>
      <c r="I656" s="31">
        <f t="shared" si="321"/>
        <v>0</v>
      </c>
      <c r="J656" s="31">
        <f t="shared" si="321"/>
        <v>0</v>
      </c>
      <c r="K656" s="31">
        <f t="shared" si="321"/>
        <v>0</v>
      </c>
      <c r="L656" s="31">
        <f t="shared" si="321"/>
        <v>0</v>
      </c>
      <c r="M656" s="31">
        <f t="shared" si="321"/>
        <v>0</v>
      </c>
      <c r="N656" s="31">
        <f t="shared" si="321"/>
        <v>0</v>
      </c>
      <c r="O656" s="31">
        <f t="shared" si="321"/>
        <v>0</v>
      </c>
      <c r="P656" s="31">
        <f t="shared" si="321"/>
        <v>0</v>
      </c>
      <c r="Q656" s="31">
        <f t="shared" si="321"/>
        <v>0</v>
      </c>
      <c r="R656" s="31">
        <f t="shared" si="321"/>
        <v>0</v>
      </c>
      <c r="S656" s="31">
        <f t="shared" si="321"/>
        <v>0</v>
      </c>
      <c r="T656" s="32">
        <f t="shared" si="319"/>
        <v>0</v>
      </c>
      <c r="U656" s="32">
        <f>SUM(U655*2+U654)/3</f>
        <v>0</v>
      </c>
      <c r="V656" s="36"/>
    </row>
    <row r="657" spans="1:22" ht="15.75" thickBot="1" x14ac:dyDescent="0.3">
      <c r="A657" s="493"/>
      <c r="B657" s="495"/>
      <c r="C657" s="495"/>
      <c r="D657" s="496"/>
      <c r="E657" s="497"/>
      <c r="F657" s="476" t="s">
        <v>21</v>
      </c>
      <c r="G657" s="476"/>
      <c r="H657" s="33">
        <f>SUM(H653,H656)/2</f>
        <v>0</v>
      </c>
      <c r="I657" s="33">
        <f t="shared" ref="I657:S657" si="322">SUM(I653,I656)/2</f>
        <v>0</v>
      </c>
      <c r="J657" s="33">
        <f t="shared" si="322"/>
        <v>0</v>
      </c>
      <c r="K657" s="33">
        <f t="shared" si="322"/>
        <v>0</v>
      </c>
      <c r="L657" s="33">
        <f t="shared" si="322"/>
        <v>0</v>
      </c>
      <c r="M657" s="33">
        <f t="shared" si="322"/>
        <v>0</v>
      </c>
      <c r="N657" s="33">
        <f t="shared" si="322"/>
        <v>0</v>
      </c>
      <c r="O657" s="33">
        <f t="shared" si="322"/>
        <v>0</v>
      </c>
      <c r="P657" s="33">
        <f t="shared" si="322"/>
        <v>0</v>
      </c>
      <c r="Q657" s="33">
        <f t="shared" si="322"/>
        <v>0</v>
      </c>
      <c r="R657" s="33">
        <f t="shared" si="322"/>
        <v>0</v>
      </c>
      <c r="S657" s="33">
        <f t="shared" si="322"/>
        <v>0</v>
      </c>
      <c r="T657" s="35"/>
      <c r="U657" s="25">
        <f>SUM(U653,U656)/2</f>
        <v>0</v>
      </c>
      <c r="V657" s="11"/>
    </row>
    <row r="658" spans="1:22" ht="15" customHeight="1" x14ac:dyDescent="0.25">
      <c r="A658" s="492">
        <v>94</v>
      </c>
      <c r="B658" s="494" t="s">
        <v>62</v>
      </c>
      <c r="C658" s="494" t="s">
        <v>63</v>
      </c>
      <c r="D658" s="496" t="s">
        <v>185</v>
      </c>
      <c r="E658" s="497"/>
      <c r="F658" s="319" t="s">
        <v>16</v>
      </c>
      <c r="G658" s="12" t="s">
        <v>1</v>
      </c>
      <c r="H658" s="26"/>
      <c r="I658" s="20"/>
      <c r="J658" s="20"/>
      <c r="K658" s="20"/>
      <c r="L658" s="20"/>
      <c r="M658" s="20"/>
      <c r="N658" s="27"/>
      <c r="O658" s="20"/>
      <c r="P658" s="20"/>
      <c r="Q658" s="20"/>
      <c r="R658" s="20"/>
      <c r="S658" s="20"/>
      <c r="T658" s="20">
        <f t="shared" ref="T658:T663" si="323">SUM(H658:S658)</f>
        <v>0</v>
      </c>
      <c r="U658" s="20">
        <f>SUM(H658:S658)/8</f>
        <v>0</v>
      </c>
      <c r="V658" s="16"/>
    </row>
    <row r="659" spans="1:22" x14ac:dyDescent="0.25">
      <c r="A659" s="493"/>
      <c r="B659" s="495"/>
      <c r="C659" s="495"/>
      <c r="D659" s="496"/>
      <c r="E659" s="497"/>
      <c r="F659" s="320"/>
      <c r="G659" s="9" t="s">
        <v>2</v>
      </c>
      <c r="H659" s="28"/>
      <c r="I659" s="29"/>
      <c r="J659" s="29"/>
      <c r="K659" s="29"/>
      <c r="L659" s="29"/>
      <c r="M659" s="29"/>
      <c r="N659" s="30"/>
      <c r="O659" s="29"/>
      <c r="P659" s="29"/>
      <c r="Q659" s="29"/>
      <c r="R659" s="29"/>
      <c r="S659" s="29"/>
      <c r="T659" s="29">
        <f t="shared" si="323"/>
        <v>0</v>
      </c>
      <c r="U659" s="29">
        <f>SUM(H659:S659)/19</f>
        <v>0</v>
      </c>
      <c r="V659" s="36"/>
    </row>
    <row r="660" spans="1:22" x14ac:dyDescent="0.25">
      <c r="A660" s="493"/>
      <c r="B660" s="495"/>
      <c r="C660" s="495"/>
      <c r="D660" s="496"/>
      <c r="E660" s="497"/>
      <c r="F660" s="321"/>
      <c r="G660" s="23" t="s">
        <v>22</v>
      </c>
      <c r="H660" s="31">
        <f t="shared" ref="H660:S660" si="324">+(H659*2+H658)/3</f>
        <v>0</v>
      </c>
      <c r="I660" s="31">
        <f t="shared" si="324"/>
        <v>0</v>
      </c>
      <c r="J660" s="31">
        <f t="shared" si="324"/>
        <v>0</v>
      </c>
      <c r="K660" s="31">
        <f t="shared" si="324"/>
        <v>0</v>
      </c>
      <c r="L660" s="31">
        <f t="shared" si="324"/>
        <v>0</v>
      </c>
      <c r="M660" s="31">
        <f t="shared" si="324"/>
        <v>0</v>
      </c>
      <c r="N660" s="31">
        <f t="shared" si="324"/>
        <v>0</v>
      </c>
      <c r="O660" s="31">
        <f t="shared" si="324"/>
        <v>0</v>
      </c>
      <c r="P660" s="31">
        <f t="shared" si="324"/>
        <v>0</v>
      </c>
      <c r="Q660" s="31">
        <f t="shared" si="324"/>
        <v>0</v>
      </c>
      <c r="R660" s="31">
        <f t="shared" si="324"/>
        <v>0</v>
      </c>
      <c r="S660" s="31">
        <f t="shared" si="324"/>
        <v>0</v>
      </c>
      <c r="T660" s="32">
        <f t="shared" si="323"/>
        <v>0</v>
      </c>
      <c r="U660" s="32">
        <f>SUM(U659*2+U658)/3</f>
        <v>0</v>
      </c>
      <c r="V660" s="36"/>
    </row>
    <row r="661" spans="1:22" x14ac:dyDescent="0.25">
      <c r="A661" s="493"/>
      <c r="B661" s="495"/>
      <c r="C661" s="495"/>
      <c r="D661" s="496"/>
      <c r="E661" s="497"/>
      <c r="F661" s="322" t="s">
        <v>20</v>
      </c>
      <c r="G661" s="9" t="s">
        <v>1</v>
      </c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>
        <f t="shared" si="323"/>
        <v>0</v>
      </c>
      <c r="U661" s="29">
        <f>SUM(H661:S661)/8</f>
        <v>0</v>
      </c>
      <c r="V661" s="36"/>
    </row>
    <row r="662" spans="1:22" x14ac:dyDescent="0.25">
      <c r="A662" s="493"/>
      <c r="B662" s="495"/>
      <c r="C662" s="495"/>
      <c r="D662" s="496"/>
      <c r="E662" s="497"/>
      <c r="F662" s="322"/>
      <c r="G662" s="9" t="s">
        <v>2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>
        <f t="shared" si="323"/>
        <v>0</v>
      </c>
      <c r="U662" s="29">
        <f>SUM(H662:S662)/19</f>
        <v>0</v>
      </c>
      <c r="V662" s="36"/>
    </row>
    <row r="663" spans="1:22" x14ac:dyDescent="0.25">
      <c r="A663" s="493"/>
      <c r="B663" s="495"/>
      <c r="C663" s="495"/>
      <c r="D663" s="496"/>
      <c r="E663" s="497"/>
      <c r="F663" s="322"/>
      <c r="G663" s="23" t="s">
        <v>23</v>
      </c>
      <c r="H663" s="31">
        <f t="shared" ref="H663:S663" si="325">+(H662*2+H661)/3</f>
        <v>0</v>
      </c>
      <c r="I663" s="31">
        <f t="shared" si="325"/>
        <v>0</v>
      </c>
      <c r="J663" s="31">
        <f t="shared" si="325"/>
        <v>0</v>
      </c>
      <c r="K663" s="31">
        <f t="shared" si="325"/>
        <v>0</v>
      </c>
      <c r="L663" s="31">
        <f t="shared" si="325"/>
        <v>0</v>
      </c>
      <c r="M663" s="31">
        <f t="shared" si="325"/>
        <v>0</v>
      </c>
      <c r="N663" s="31">
        <f t="shared" si="325"/>
        <v>0</v>
      </c>
      <c r="O663" s="31">
        <f t="shared" si="325"/>
        <v>0</v>
      </c>
      <c r="P663" s="31">
        <f t="shared" si="325"/>
        <v>0</v>
      </c>
      <c r="Q663" s="31">
        <f t="shared" si="325"/>
        <v>0</v>
      </c>
      <c r="R663" s="31">
        <f t="shared" si="325"/>
        <v>0</v>
      </c>
      <c r="S663" s="31">
        <f t="shared" si="325"/>
        <v>0</v>
      </c>
      <c r="T663" s="32">
        <f t="shared" si="323"/>
        <v>0</v>
      </c>
      <c r="U663" s="32">
        <f>SUM(U662*2+U661)/3</f>
        <v>0</v>
      </c>
      <c r="V663" s="36"/>
    </row>
    <row r="664" spans="1:22" ht="15.75" thickBot="1" x14ac:dyDescent="0.3">
      <c r="A664" s="493"/>
      <c r="B664" s="495"/>
      <c r="C664" s="495"/>
      <c r="D664" s="496"/>
      <c r="E664" s="497"/>
      <c r="F664" s="476" t="s">
        <v>21</v>
      </c>
      <c r="G664" s="476"/>
      <c r="H664" s="33">
        <f>SUM(H660,H663)/2</f>
        <v>0</v>
      </c>
      <c r="I664" s="33">
        <f t="shared" ref="I664:S664" si="326">SUM(I660,I663)/2</f>
        <v>0</v>
      </c>
      <c r="J664" s="33">
        <f t="shared" si="326"/>
        <v>0</v>
      </c>
      <c r="K664" s="33">
        <f t="shared" si="326"/>
        <v>0</v>
      </c>
      <c r="L664" s="33">
        <f t="shared" si="326"/>
        <v>0</v>
      </c>
      <c r="M664" s="33">
        <f t="shared" si="326"/>
        <v>0</v>
      </c>
      <c r="N664" s="33">
        <f t="shared" si="326"/>
        <v>0</v>
      </c>
      <c r="O664" s="33">
        <f t="shared" si="326"/>
        <v>0</v>
      </c>
      <c r="P664" s="33">
        <f t="shared" si="326"/>
        <v>0</v>
      </c>
      <c r="Q664" s="33">
        <f t="shared" si="326"/>
        <v>0</v>
      </c>
      <c r="R664" s="33">
        <f t="shared" si="326"/>
        <v>0</v>
      </c>
      <c r="S664" s="33">
        <f t="shared" si="326"/>
        <v>0</v>
      </c>
      <c r="T664" s="35"/>
      <c r="U664" s="25">
        <f>SUM(U660,U663)/2</f>
        <v>0</v>
      </c>
      <c r="V664" s="11"/>
    </row>
    <row r="665" spans="1:22" ht="15" customHeight="1" x14ac:dyDescent="0.25">
      <c r="A665" s="492">
        <v>95</v>
      </c>
      <c r="B665" s="494" t="s">
        <v>62</v>
      </c>
      <c r="C665" s="494" t="s">
        <v>63</v>
      </c>
      <c r="D665" s="496" t="s">
        <v>186</v>
      </c>
      <c r="E665" s="497"/>
      <c r="F665" s="319" t="s">
        <v>16</v>
      </c>
      <c r="G665" s="12" t="s">
        <v>1</v>
      </c>
      <c r="H665" s="26"/>
      <c r="I665" s="20"/>
      <c r="J665" s="20"/>
      <c r="K665" s="20"/>
      <c r="L665" s="20"/>
      <c r="M665" s="20"/>
      <c r="N665" s="27"/>
      <c r="O665" s="20"/>
      <c r="P665" s="20"/>
      <c r="Q665" s="20"/>
      <c r="R665" s="20"/>
      <c r="S665" s="20"/>
      <c r="T665" s="20">
        <f t="shared" ref="T665:T670" si="327">SUM(H665:S665)</f>
        <v>0</v>
      </c>
      <c r="U665" s="20">
        <f>SUM(H665:S665)/8</f>
        <v>0</v>
      </c>
      <c r="V665" s="16"/>
    </row>
    <row r="666" spans="1:22" x14ac:dyDescent="0.25">
      <c r="A666" s="493"/>
      <c r="B666" s="495"/>
      <c r="C666" s="495"/>
      <c r="D666" s="496"/>
      <c r="E666" s="497"/>
      <c r="F666" s="320"/>
      <c r="G666" s="9" t="s">
        <v>2</v>
      </c>
      <c r="H666" s="28"/>
      <c r="I666" s="29"/>
      <c r="J666" s="29"/>
      <c r="K666" s="29"/>
      <c r="L666" s="29"/>
      <c r="M666" s="29"/>
      <c r="N666" s="30"/>
      <c r="O666" s="29"/>
      <c r="P666" s="29"/>
      <c r="Q666" s="29"/>
      <c r="R666" s="29"/>
      <c r="S666" s="29"/>
      <c r="T666" s="29">
        <f t="shared" si="327"/>
        <v>0</v>
      </c>
      <c r="U666" s="29">
        <f>SUM(H666:S666)/19</f>
        <v>0</v>
      </c>
      <c r="V666" s="36"/>
    </row>
    <row r="667" spans="1:22" x14ac:dyDescent="0.25">
      <c r="A667" s="493"/>
      <c r="B667" s="495"/>
      <c r="C667" s="495"/>
      <c r="D667" s="496"/>
      <c r="E667" s="497"/>
      <c r="F667" s="321"/>
      <c r="G667" s="23" t="s">
        <v>22</v>
      </c>
      <c r="H667" s="31">
        <f t="shared" ref="H667:S667" si="328">+(H666*2+H665)/3</f>
        <v>0</v>
      </c>
      <c r="I667" s="31">
        <f t="shared" si="328"/>
        <v>0</v>
      </c>
      <c r="J667" s="31">
        <f t="shared" si="328"/>
        <v>0</v>
      </c>
      <c r="K667" s="31">
        <f t="shared" si="328"/>
        <v>0</v>
      </c>
      <c r="L667" s="31">
        <f t="shared" si="328"/>
        <v>0</v>
      </c>
      <c r="M667" s="31">
        <f t="shared" si="328"/>
        <v>0</v>
      </c>
      <c r="N667" s="31">
        <f t="shared" si="328"/>
        <v>0</v>
      </c>
      <c r="O667" s="31">
        <f t="shared" si="328"/>
        <v>0</v>
      </c>
      <c r="P667" s="31">
        <f t="shared" si="328"/>
        <v>0</v>
      </c>
      <c r="Q667" s="31">
        <f t="shared" si="328"/>
        <v>0</v>
      </c>
      <c r="R667" s="31">
        <f t="shared" si="328"/>
        <v>0</v>
      </c>
      <c r="S667" s="31">
        <f t="shared" si="328"/>
        <v>0</v>
      </c>
      <c r="T667" s="32">
        <f t="shared" si="327"/>
        <v>0</v>
      </c>
      <c r="U667" s="32">
        <f>SUM(U666*2+U665)/3</f>
        <v>0</v>
      </c>
      <c r="V667" s="36"/>
    </row>
    <row r="668" spans="1:22" x14ac:dyDescent="0.25">
      <c r="A668" s="493"/>
      <c r="B668" s="495"/>
      <c r="C668" s="495"/>
      <c r="D668" s="496"/>
      <c r="E668" s="497"/>
      <c r="F668" s="322" t="s">
        <v>20</v>
      </c>
      <c r="G668" s="9" t="s">
        <v>1</v>
      </c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>
        <f t="shared" si="327"/>
        <v>0</v>
      </c>
      <c r="U668" s="29">
        <f>SUM(H668:S668)/8</f>
        <v>0</v>
      </c>
      <c r="V668" s="36"/>
    </row>
    <row r="669" spans="1:22" x14ac:dyDescent="0.25">
      <c r="A669" s="493"/>
      <c r="B669" s="495"/>
      <c r="C669" s="495"/>
      <c r="D669" s="496"/>
      <c r="E669" s="497"/>
      <c r="F669" s="322"/>
      <c r="G669" s="9" t="s">
        <v>2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>
        <f t="shared" si="327"/>
        <v>0</v>
      </c>
      <c r="U669" s="29">
        <f>SUM(H669:S669)/19</f>
        <v>0</v>
      </c>
      <c r="V669" s="36"/>
    </row>
    <row r="670" spans="1:22" x14ac:dyDescent="0.25">
      <c r="A670" s="493"/>
      <c r="B670" s="495"/>
      <c r="C670" s="495"/>
      <c r="D670" s="496"/>
      <c r="E670" s="497"/>
      <c r="F670" s="322"/>
      <c r="G670" s="23" t="s">
        <v>23</v>
      </c>
      <c r="H670" s="31">
        <f t="shared" ref="H670:S670" si="329">+(H669*2+H668)/3</f>
        <v>0</v>
      </c>
      <c r="I670" s="31">
        <f t="shared" si="329"/>
        <v>0</v>
      </c>
      <c r="J670" s="31">
        <f t="shared" si="329"/>
        <v>0</v>
      </c>
      <c r="K670" s="31">
        <f t="shared" si="329"/>
        <v>0</v>
      </c>
      <c r="L670" s="31">
        <f t="shared" si="329"/>
        <v>0</v>
      </c>
      <c r="M670" s="31">
        <f t="shared" si="329"/>
        <v>0</v>
      </c>
      <c r="N670" s="31">
        <f t="shared" si="329"/>
        <v>0</v>
      </c>
      <c r="O670" s="31">
        <f t="shared" si="329"/>
        <v>0</v>
      </c>
      <c r="P670" s="31">
        <f t="shared" si="329"/>
        <v>0</v>
      </c>
      <c r="Q670" s="31">
        <f t="shared" si="329"/>
        <v>0</v>
      </c>
      <c r="R670" s="31">
        <f t="shared" si="329"/>
        <v>0</v>
      </c>
      <c r="S670" s="31">
        <f t="shared" si="329"/>
        <v>0</v>
      </c>
      <c r="T670" s="32">
        <f t="shared" si="327"/>
        <v>0</v>
      </c>
      <c r="U670" s="32">
        <f>SUM(U669*2+U668)/3</f>
        <v>0</v>
      </c>
      <c r="V670" s="36"/>
    </row>
    <row r="671" spans="1:22" ht="15.75" thickBot="1" x14ac:dyDescent="0.3">
      <c r="A671" s="493"/>
      <c r="B671" s="495"/>
      <c r="C671" s="495"/>
      <c r="D671" s="496"/>
      <c r="E671" s="497"/>
      <c r="F671" s="476" t="s">
        <v>21</v>
      </c>
      <c r="G671" s="476"/>
      <c r="H671" s="33">
        <f>SUM(H667,H670)/2</f>
        <v>0</v>
      </c>
      <c r="I671" s="33">
        <f t="shared" ref="I671:S671" si="330">SUM(I667,I670)/2</f>
        <v>0</v>
      </c>
      <c r="J671" s="33">
        <f t="shared" si="330"/>
        <v>0</v>
      </c>
      <c r="K671" s="33">
        <f t="shared" si="330"/>
        <v>0</v>
      </c>
      <c r="L671" s="33">
        <f t="shared" si="330"/>
        <v>0</v>
      </c>
      <c r="M671" s="33">
        <f t="shared" si="330"/>
        <v>0</v>
      </c>
      <c r="N671" s="33">
        <f t="shared" si="330"/>
        <v>0</v>
      </c>
      <c r="O671" s="33">
        <f t="shared" si="330"/>
        <v>0</v>
      </c>
      <c r="P671" s="33">
        <f t="shared" si="330"/>
        <v>0</v>
      </c>
      <c r="Q671" s="33">
        <f t="shared" si="330"/>
        <v>0</v>
      </c>
      <c r="R671" s="33">
        <f t="shared" si="330"/>
        <v>0</v>
      </c>
      <c r="S671" s="33">
        <f t="shared" si="330"/>
        <v>0</v>
      </c>
      <c r="T671" s="35"/>
      <c r="U671" s="25">
        <f>SUM(U667,U670)/2</f>
        <v>0</v>
      </c>
      <c r="V671" s="11"/>
    </row>
    <row r="672" spans="1:22" ht="15" customHeight="1" x14ac:dyDescent="0.25">
      <c r="A672" s="492">
        <v>96</v>
      </c>
      <c r="B672" s="494" t="s">
        <v>62</v>
      </c>
      <c r="C672" s="494" t="s">
        <v>63</v>
      </c>
      <c r="D672" s="496" t="s">
        <v>187</v>
      </c>
      <c r="E672" s="497"/>
      <c r="F672" s="319" t="s">
        <v>16</v>
      </c>
      <c r="G672" s="12" t="s">
        <v>1</v>
      </c>
      <c r="H672" s="26"/>
      <c r="I672" s="20"/>
      <c r="J672" s="20"/>
      <c r="K672" s="20"/>
      <c r="L672" s="20"/>
      <c r="M672" s="20"/>
      <c r="N672" s="27"/>
      <c r="O672" s="20"/>
      <c r="P672" s="20"/>
      <c r="Q672" s="20"/>
      <c r="R672" s="20"/>
      <c r="S672" s="20"/>
      <c r="T672" s="20">
        <f t="shared" ref="T672:T677" si="331">SUM(H672:S672)</f>
        <v>0</v>
      </c>
      <c r="U672" s="20">
        <f>SUM(H672:S672)/8</f>
        <v>0</v>
      </c>
      <c r="V672" s="16"/>
    </row>
    <row r="673" spans="1:22" x14ac:dyDescent="0.25">
      <c r="A673" s="493"/>
      <c r="B673" s="495"/>
      <c r="C673" s="495"/>
      <c r="D673" s="496"/>
      <c r="E673" s="497"/>
      <c r="F673" s="320"/>
      <c r="G673" s="9" t="s">
        <v>2</v>
      </c>
      <c r="H673" s="28"/>
      <c r="I673" s="29"/>
      <c r="J673" s="29"/>
      <c r="K673" s="29"/>
      <c r="L673" s="29"/>
      <c r="M673" s="29"/>
      <c r="N673" s="30"/>
      <c r="O673" s="29"/>
      <c r="P673" s="29"/>
      <c r="Q673" s="29"/>
      <c r="R673" s="29"/>
      <c r="S673" s="29"/>
      <c r="T673" s="29">
        <f t="shared" si="331"/>
        <v>0</v>
      </c>
      <c r="U673" s="29">
        <f>SUM(H673:S673)/19</f>
        <v>0</v>
      </c>
      <c r="V673" s="36"/>
    </row>
    <row r="674" spans="1:22" x14ac:dyDescent="0.25">
      <c r="A674" s="493"/>
      <c r="B674" s="495"/>
      <c r="C674" s="495"/>
      <c r="D674" s="496"/>
      <c r="E674" s="497"/>
      <c r="F674" s="321"/>
      <c r="G674" s="23" t="s">
        <v>22</v>
      </c>
      <c r="H674" s="31">
        <f t="shared" ref="H674:S674" si="332">+(H673*2+H672)/3</f>
        <v>0</v>
      </c>
      <c r="I674" s="31">
        <f t="shared" si="332"/>
        <v>0</v>
      </c>
      <c r="J674" s="31">
        <f t="shared" si="332"/>
        <v>0</v>
      </c>
      <c r="K674" s="31">
        <f t="shared" si="332"/>
        <v>0</v>
      </c>
      <c r="L674" s="31">
        <f t="shared" si="332"/>
        <v>0</v>
      </c>
      <c r="M674" s="31">
        <f t="shared" si="332"/>
        <v>0</v>
      </c>
      <c r="N674" s="31">
        <f t="shared" si="332"/>
        <v>0</v>
      </c>
      <c r="O674" s="31">
        <f t="shared" si="332"/>
        <v>0</v>
      </c>
      <c r="P674" s="31">
        <f t="shared" si="332"/>
        <v>0</v>
      </c>
      <c r="Q674" s="31">
        <f t="shared" si="332"/>
        <v>0</v>
      </c>
      <c r="R674" s="31">
        <f t="shared" si="332"/>
        <v>0</v>
      </c>
      <c r="S674" s="31">
        <f t="shared" si="332"/>
        <v>0</v>
      </c>
      <c r="T674" s="32">
        <f t="shared" si="331"/>
        <v>0</v>
      </c>
      <c r="U674" s="32">
        <f>SUM(U673*2+U672)/3</f>
        <v>0</v>
      </c>
      <c r="V674" s="36"/>
    </row>
    <row r="675" spans="1:22" x14ac:dyDescent="0.25">
      <c r="A675" s="493"/>
      <c r="B675" s="495"/>
      <c r="C675" s="495"/>
      <c r="D675" s="496"/>
      <c r="E675" s="497"/>
      <c r="F675" s="322" t="s">
        <v>20</v>
      </c>
      <c r="G675" s="9" t="s">
        <v>1</v>
      </c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>
        <f t="shared" si="331"/>
        <v>0</v>
      </c>
      <c r="U675" s="29">
        <f>SUM(H675:S675)/8</f>
        <v>0</v>
      </c>
      <c r="V675" s="36"/>
    </row>
    <row r="676" spans="1:22" x14ac:dyDescent="0.25">
      <c r="A676" s="493"/>
      <c r="B676" s="495"/>
      <c r="C676" s="495"/>
      <c r="D676" s="496"/>
      <c r="E676" s="497"/>
      <c r="F676" s="322"/>
      <c r="G676" s="9" t="s">
        <v>2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>
        <f t="shared" si="331"/>
        <v>0</v>
      </c>
      <c r="U676" s="29">
        <f>SUM(H676:S676)/19</f>
        <v>0</v>
      </c>
      <c r="V676" s="36"/>
    </row>
    <row r="677" spans="1:22" x14ac:dyDescent="0.25">
      <c r="A677" s="493"/>
      <c r="B677" s="495"/>
      <c r="C677" s="495"/>
      <c r="D677" s="496"/>
      <c r="E677" s="497"/>
      <c r="F677" s="322"/>
      <c r="G677" s="23" t="s">
        <v>23</v>
      </c>
      <c r="H677" s="31">
        <f t="shared" ref="H677:S677" si="333">+(H676*2+H675)/3</f>
        <v>0</v>
      </c>
      <c r="I677" s="31">
        <f t="shared" si="333"/>
        <v>0</v>
      </c>
      <c r="J677" s="31">
        <f t="shared" si="333"/>
        <v>0</v>
      </c>
      <c r="K677" s="31">
        <f t="shared" si="333"/>
        <v>0</v>
      </c>
      <c r="L677" s="31">
        <f t="shared" si="333"/>
        <v>0</v>
      </c>
      <c r="M677" s="31">
        <f t="shared" si="333"/>
        <v>0</v>
      </c>
      <c r="N677" s="31">
        <f t="shared" si="333"/>
        <v>0</v>
      </c>
      <c r="O677" s="31">
        <f t="shared" si="333"/>
        <v>0</v>
      </c>
      <c r="P677" s="31">
        <f t="shared" si="333"/>
        <v>0</v>
      </c>
      <c r="Q677" s="31">
        <f t="shared" si="333"/>
        <v>0</v>
      </c>
      <c r="R677" s="31">
        <f t="shared" si="333"/>
        <v>0</v>
      </c>
      <c r="S677" s="31">
        <f t="shared" si="333"/>
        <v>0</v>
      </c>
      <c r="T677" s="32">
        <f t="shared" si="331"/>
        <v>0</v>
      </c>
      <c r="U677" s="32">
        <f>SUM(U676*2+U675)/3</f>
        <v>0</v>
      </c>
      <c r="V677" s="36"/>
    </row>
    <row r="678" spans="1:22" ht="15.75" thickBot="1" x14ac:dyDescent="0.3">
      <c r="A678" s="493"/>
      <c r="B678" s="495"/>
      <c r="C678" s="495"/>
      <c r="D678" s="496"/>
      <c r="E678" s="497"/>
      <c r="F678" s="476" t="s">
        <v>21</v>
      </c>
      <c r="G678" s="476"/>
      <c r="H678" s="33">
        <f>SUM(H674,H677)/2</f>
        <v>0</v>
      </c>
      <c r="I678" s="33">
        <f t="shared" ref="I678:S678" si="334">SUM(I674,I677)/2</f>
        <v>0</v>
      </c>
      <c r="J678" s="33">
        <f t="shared" si="334"/>
        <v>0</v>
      </c>
      <c r="K678" s="33">
        <f t="shared" si="334"/>
        <v>0</v>
      </c>
      <c r="L678" s="33">
        <f t="shared" si="334"/>
        <v>0</v>
      </c>
      <c r="M678" s="33">
        <f t="shared" si="334"/>
        <v>0</v>
      </c>
      <c r="N678" s="33">
        <f t="shared" si="334"/>
        <v>0</v>
      </c>
      <c r="O678" s="33">
        <f t="shared" si="334"/>
        <v>0</v>
      </c>
      <c r="P678" s="33">
        <f t="shared" si="334"/>
        <v>0</v>
      </c>
      <c r="Q678" s="33">
        <f t="shared" si="334"/>
        <v>0</v>
      </c>
      <c r="R678" s="33">
        <f t="shared" si="334"/>
        <v>0</v>
      </c>
      <c r="S678" s="33">
        <f t="shared" si="334"/>
        <v>0</v>
      </c>
      <c r="T678" s="35"/>
      <c r="U678" s="25">
        <f>SUM(U674,U677)/2</f>
        <v>0</v>
      </c>
      <c r="V678" s="11"/>
    </row>
    <row r="679" spans="1:22" ht="15" customHeight="1" x14ac:dyDescent="0.25">
      <c r="A679" s="492">
        <v>97</v>
      </c>
      <c r="B679" s="494" t="s">
        <v>62</v>
      </c>
      <c r="C679" s="494" t="s">
        <v>63</v>
      </c>
      <c r="D679" s="496" t="s">
        <v>188</v>
      </c>
      <c r="E679" s="497"/>
      <c r="F679" s="319" t="s">
        <v>16</v>
      </c>
      <c r="G679" s="12" t="s">
        <v>1</v>
      </c>
      <c r="H679" s="26"/>
      <c r="I679" s="20"/>
      <c r="J679" s="20"/>
      <c r="K679" s="20"/>
      <c r="L679" s="20"/>
      <c r="M679" s="20"/>
      <c r="N679" s="27"/>
      <c r="O679" s="20"/>
      <c r="P679" s="20"/>
      <c r="Q679" s="20"/>
      <c r="R679" s="20"/>
      <c r="S679" s="20"/>
      <c r="T679" s="20">
        <f t="shared" ref="T679:T684" si="335">SUM(H679:S679)</f>
        <v>0</v>
      </c>
      <c r="U679" s="20">
        <f>SUM(H679:S679)/8</f>
        <v>0</v>
      </c>
      <c r="V679" s="16"/>
    </row>
    <row r="680" spans="1:22" x14ac:dyDescent="0.25">
      <c r="A680" s="493"/>
      <c r="B680" s="495"/>
      <c r="C680" s="495"/>
      <c r="D680" s="496"/>
      <c r="E680" s="497"/>
      <c r="F680" s="320"/>
      <c r="G680" s="9" t="s">
        <v>2</v>
      </c>
      <c r="H680" s="28"/>
      <c r="I680" s="29"/>
      <c r="J680" s="29"/>
      <c r="K680" s="29"/>
      <c r="L680" s="29"/>
      <c r="M680" s="29"/>
      <c r="N680" s="30"/>
      <c r="O680" s="29"/>
      <c r="P680" s="29"/>
      <c r="Q680" s="29"/>
      <c r="R680" s="29"/>
      <c r="S680" s="29"/>
      <c r="T680" s="29">
        <f t="shared" si="335"/>
        <v>0</v>
      </c>
      <c r="U680" s="29">
        <f>SUM(H680:S680)/19</f>
        <v>0</v>
      </c>
      <c r="V680" s="36"/>
    </row>
    <row r="681" spans="1:22" x14ac:dyDescent="0.25">
      <c r="A681" s="493"/>
      <c r="B681" s="495"/>
      <c r="C681" s="495"/>
      <c r="D681" s="496"/>
      <c r="E681" s="497"/>
      <c r="F681" s="321"/>
      <c r="G681" s="23" t="s">
        <v>22</v>
      </c>
      <c r="H681" s="31">
        <f t="shared" ref="H681:S681" si="336">+(H680*2+H679)/3</f>
        <v>0</v>
      </c>
      <c r="I681" s="31">
        <f t="shared" si="336"/>
        <v>0</v>
      </c>
      <c r="J681" s="31">
        <f t="shared" si="336"/>
        <v>0</v>
      </c>
      <c r="K681" s="31">
        <f t="shared" si="336"/>
        <v>0</v>
      </c>
      <c r="L681" s="31">
        <f t="shared" si="336"/>
        <v>0</v>
      </c>
      <c r="M681" s="31">
        <f t="shared" si="336"/>
        <v>0</v>
      </c>
      <c r="N681" s="31">
        <f t="shared" si="336"/>
        <v>0</v>
      </c>
      <c r="O681" s="31">
        <f t="shared" si="336"/>
        <v>0</v>
      </c>
      <c r="P681" s="31">
        <f t="shared" si="336"/>
        <v>0</v>
      </c>
      <c r="Q681" s="31">
        <f t="shared" si="336"/>
        <v>0</v>
      </c>
      <c r="R681" s="31">
        <f t="shared" si="336"/>
        <v>0</v>
      </c>
      <c r="S681" s="31">
        <f t="shared" si="336"/>
        <v>0</v>
      </c>
      <c r="T681" s="32">
        <f t="shared" si="335"/>
        <v>0</v>
      </c>
      <c r="U681" s="32">
        <f>SUM(U680*2+U679)/3</f>
        <v>0</v>
      </c>
      <c r="V681" s="36"/>
    </row>
    <row r="682" spans="1:22" x14ac:dyDescent="0.25">
      <c r="A682" s="493"/>
      <c r="B682" s="495"/>
      <c r="C682" s="495"/>
      <c r="D682" s="496"/>
      <c r="E682" s="497"/>
      <c r="F682" s="322" t="s">
        <v>20</v>
      </c>
      <c r="G682" s="9" t="s">
        <v>1</v>
      </c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>
        <f t="shared" si="335"/>
        <v>0</v>
      </c>
      <c r="U682" s="29">
        <f>SUM(H682:S682)/8</f>
        <v>0</v>
      </c>
      <c r="V682" s="36"/>
    </row>
    <row r="683" spans="1:22" x14ac:dyDescent="0.25">
      <c r="A683" s="493"/>
      <c r="B683" s="495"/>
      <c r="C683" s="495"/>
      <c r="D683" s="496"/>
      <c r="E683" s="497"/>
      <c r="F683" s="322"/>
      <c r="G683" s="9" t="s">
        <v>2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>
        <f t="shared" si="335"/>
        <v>0</v>
      </c>
      <c r="U683" s="29">
        <f>SUM(H683:S683)/19</f>
        <v>0</v>
      </c>
      <c r="V683" s="36"/>
    </row>
    <row r="684" spans="1:22" x14ac:dyDescent="0.25">
      <c r="A684" s="493"/>
      <c r="B684" s="495"/>
      <c r="C684" s="495"/>
      <c r="D684" s="496"/>
      <c r="E684" s="497"/>
      <c r="F684" s="322"/>
      <c r="G684" s="23" t="s">
        <v>23</v>
      </c>
      <c r="H684" s="31">
        <f t="shared" ref="H684:S684" si="337">+(H683*2+H682)/3</f>
        <v>0</v>
      </c>
      <c r="I684" s="31">
        <f t="shared" si="337"/>
        <v>0</v>
      </c>
      <c r="J684" s="31">
        <f t="shared" si="337"/>
        <v>0</v>
      </c>
      <c r="K684" s="31">
        <f t="shared" si="337"/>
        <v>0</v>
      </c>
      <c r="L684" s="31">
        <f t="shared" si="337"/>
        <v>0</v>
      </c>
      <c r="M684" s="31">
        <f t="shared" si="337"/>
        <v>0</v>
      </c>
      <c r="N684" s="31">
        <f t="shared" si="337"/>
        <v>0</v>
      </c>
      <c r="O684" s="31">
        <f t="shared" si="337"/>
        <v>0</v>
      </c>
      <c r="P684" s="31">
        <f t="shared" si="337"/>
        <v>0</v>
      </c>
      <c r="Q684" s="31">
        <f t="shared" si="337"/>
        <v>0</v>
      </c>
      <c r="R684" s="31">
        <f t="shared" si="337"/>
        <v>0</v>
      </c>
      <c r="S684" s="31">
        <f t="shared" si="337"/>
        <v>0</v>
      </c>
      <c r="T684" s="32">
        <f t="shared" si="335"/>
        <v>0</v>
      </c>
      <c r="U684" s="32">
        <f>SUM(U683*2+U682)/3</f>
        <v>0</v>
      </c>
      <c r="V684" s="36"/>
    </row>
    <row r="685" spans="1:22" ht="15.75" thickBot="1" x14ac:dyDescent="0.3">
      <c r="A685" s="493"/>
      <c r="B685" s="495"/>
      <c r="C685" s="495"/>
      <c r="D685" s="496"/>
      <c r="E685" s="497"/>
      <c r="F685" s="476" t="s">
        <v>21</v>
      </c>
      <c r="G685" s="476"/>
      <c r="H685" s="33">
        <f>SUM(H681,H684)/2</f>
        <v>0</v>
      </c>
      <c r="I685" s="33">
        <f t="shared" ref="I685:S685" si="338">SUM(I681,I684)/2</f>
        <v>0</v>
      </c>
      <c r="J685" s="33">
        <f t="shared" si="338"/>
        <v>0</v>
      </c>
      <c r="K685" s="33">
        <f t="shared" si="338"/>
        <v>0</v>
      </c>
      <c r="L685" s="33">
        <f t="shared" si="338"/>
        <v>0</v>
      </c>
      <c r="M685" s="33">
        <f t="shared" si="338"/>
        <v>0</v>
      </c>
      <c r="N685" s="33">
        <f t="shared" si="338"/>
        <v>0</v>
      </c>
      <c r="O685" s="33">
        <f t="shared" si="338"/>
        <v>0</v>
      </c>
      <c r="P685" s="33">
        <f t="shared" si="338"/>
        <v>0</v>
      </c>
      <c r="Q685" s="33">
        <f t="shared" si="338"/>
        <v>0</v>
      </c>
      <c r="R685" s="33">
        <f t="shared" si="338"/>
        <v>0</v>
      </c>
      <c r="S685" s="33">
        <f t="shared" si="338"/>
        <v>0</v>
      </c>
      <c r="T685" s="35"/>
      <c r="U685" s="25">
        <f>SUM(U681,U684)/2</f>
        <v>0</v>
      </c>
      <c r="V685" s="11"/>
    </row>
    <row r="686" spans="1:22" ht="15" customHeight="1" x14ac:dyDescent="0.25">
      <c r="A686" s="492">
        <v>98</v>
      </c>
      <c r="B686" s="494" t="s">
        <v>62</v>
      </c>
      <c r="C686" s="494" t="s">
        <v>63</v>
      </c>
      <c r="D686" s="496" t="s">
        <v>189</v>
      </c>
      <c r="E686" s="497"/>
      <c r="F686" s="319" t="s">
        <v>16</v>
      </c>
      <c r="G686" s="12" t="s">
        <v>1</v>
      </c>
      <c r="H686" s="26"/>
      <c r="I686" s="20"/>
      <c r="J686" s="20"/>
      <c r="K686" s="20"/>
      <c r="L686" s="20"/>
      <c r="M686" s="20"/>
      <c r="N686" s="27"/>
      <c r="O686" s="20"/>
      <c r="P686" s="20"/>
      <c r="Q686" s="20"/>
      <c r="R686" s="20"/>
      <c r="S686" s="20"/>
      <c r="T686" s="20">
        <f t="shared" ref="T686:T691" si="339">SUM(H686:S686)</f>
        <v>0</v>
      </c>
      <c r="U686" s="20">
        <f>SUM(H686:S686)/8</f>
        <v>0</v>
      </c>
      <c r="V686" s="16"/>
    </row>
    <row r="687" spans="1:22" x14ac:dyDescent="0.25">
      <c r="A687" s="493"/>
      <c r="B687" s="495"/>
      <c r="C687" s="495"/>
      <c r="D687" s="496"/>
      <c r="E687" s="497"/>
      <c r="F687" s="320"/>
      <c r="G687" s="9" t="s">
        <v>2</v>
      </c>
      <c r="H687" s="28"/>
      <c r="I687" s="29"/>
      <c r="J687" s="29"/>
      <c r="K687" s="29"/>
      <c r="L687" s="29"/>
      <c r="M687" s="29"/>
      <c r="N687" s="30"/>
      <c r="O687" s="29"/>
      <c r="P687" s="29"/>
      <c r="Q687" s="29"/>
      <c r="R687" s="29"/>
      <c r="S687" s="29"/>
      <c r="T687" s="29">
        <f t="shared" si="339"/>
        <v>0</v>
      </c>
      <c r="U687" s="29">
        <f>SUM(H687:S687)/19</f>
        <v>0</v>
      </c>
      <c r="V687" s="36"/>
    </row>
    <row r="688" spans="1:22" x14ac:dyDescent="0.25">
      <c r="A688" s="493"/>
      <c r="B688" s="495"/>
      <c r="C688" s="495"/>
      <c r="D688" s="496"/>
      <c r="E688" s="497"/>
      <c r="F688" s="321"/>
      <c r="G688" s="23" t="s">
        <v>22</v>
      </c>
      <c r="H688" s="31">
        <f t="shared" ref="H688:S688" si="340">+(H687*2+H686)/3</f>
        <v>0</v>
      </c>
      <c r="I688" s="31">
        <f t="shared" si="340"/>
        <v>0</v>
      </c>
      <c r="J688" s="31">
        <f t="shared" si="340"/>
        <v>0</v>
      </c>
      <c r="K688" s="31">
        <f t="shared" si="340"/>
        <v>0</v>
      </c>
      <c r="L688" s="31">
        <f t="shared" si="340"/>
        <v>0</v>
      </c>
      <c r="M688" s="31">
        <f t="shared" si="340"/>
        <v>0</v>
      </c>
      <c r="N688" s="31">
        <f t="shared" si="340"/>
        <v>0</v>
      </c>
      <c r="O688" s="31">
        <f t="shared" si="340"/>
        <v>0</v>
      </c>
      <c r="P688" s="31">
        <f t="shared" si="340"/>
        <v>0</v>
      </c>
      <c r="Q688" s="31">
        <f t="shared" si="340"/>
        <v>0</v>
      </c>
      <c r="R688" s="31">
        <f t="shared" si="340"/>
        <v>0</v>
      </c>
      <c r="S688" s="31">
        <f t="shared" si="340"/>
        <v>0</v>
      </c>
      <c r="T688" s="32">
        <f t="shared" si="339"/>
        <v>0</v>
      </c>
      <c r="U688" s="32">
        <f>SUM(U687*2+U686)/3</f>
        <v>0</v>
      </c>
      <c r="V688" s="36"/>
    </row>
    <row r="689" spans="1:22" x14ac:dyDescent="0.25">
      <c r="A689" s="493"/>
      <c r="B689" s="495"/>
      <c r="C689" s="495"/>
      <c r="D689" s="496"/>
      <c r="E689" s="497"/>
      <c r="F689" s="322" t="s">
        <v>20</v>
      </c>
      <c r="G689" s="9" t="s">
        <v>1</v>
      </c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>
        <f t="shared" si="339"/>
        <v>0</v>
      </c>
      <c r="U689" s="29">
        <f>SUM(H689:S689)/8</f>
        <v>0</v>
      </c>
      <c r="V689" s="36"/>
    </row>
    <row r="690" spans="1:22" x14ac:dyDescent="0.25">
      <c r="A690" s="493"/>
      <c r="B690" s="495"/>
      <c r="C690" s="495"/>
      <c r="D690" s="496"/>
      <c r="E690" s="497"/>
      <c r="F690" s="322"/>
      <c r="G690" s="9" t="s">
        <v>2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>
        <f t="shared" si="339"/>
        <v>0</v>
      </c>
      <c r="U690" s="29">
        <f>SUM(H690:S690)/19</f>
        <v>0</v>
      </c>
      <c r="V690" s="36"/>
    </row>
    <row r="691" spans="1:22" x14ac:dyDescent="0.25">
      <c r="A691" s="493"/>
      <c r="B691" s="495"/>
      <c r="C691" s="495"/>
      <c r="D691" s="496"/>
      <c r="E691" s="497"/>
      <c r="F691" s="322"/>
      <c r="G691" s="23" t="s">
        <v>23</v>
      </c>
      <c r="H691" s="31">
        <f t="shared" ref="H691:S691" si="341">+(H690*2+H689)/3</f>
        <v>0</v>
      </c>
      <c r="I691" s="31">
        <f t="shared" si="341"/>
        <v>0</v>
      </c>
      <c r="J691" s="31">
        <f t="shared" si="341"/>
        <v>0</v>
      </c>
      <c r="K691" s="31">
        <f t="shared" si="341"/>
        <v>0</v>
      </c>
      <c r="L691" s="31">
        <f t="shared" si="341"/>
        <v>0</v>
      </c>
      <c r="M691" s="31">
        <f t="shared" si="341"/>
        <v>0</v>
      </c>
      <c r="N691" s="31">
        <f t="shared" si="341"/>
        <v>0</v>
      </c>
      <c r="O691" s="31">
        <f t="shared" si="341"/>
        <v>0</v>
      </c>
      <c r="P691" s="31">
        <f t="shared" si="341"/>
        <v>0</v>
      </c>
      <c r="Q691" s="31">
        <f t="shared" si="341"/>
        <v>0</v>
      </c>
      <c r="R691" s="31">
        <f t="shared" si="341"/>
        <v>0</v>
      </c>
      <c r="S691" s="31">
        <f t="shared" si="341"/>
        <v>0</v>
      </c>
      <c r="T691" s="32">
        <f t="shared" si="339"/>
        <v>0</v>
      </c>
      <c r="U691" s="32">
        <f>SUM(U690*2+U689)/3</f>
        <v>0</v>
      </c>
      <c r="V691" s="36"/>
    </row>
    <row r="692" spans="1:22" ht="15.75" thickBot="1" x14ac:dyDescent="0.3">
      <c r="A692" s="493"/>
      <c r="B692" s="495"/>
      <c r="C692" s="495"/>
      <c r="D692" s="496"/>
      <c r="E692" s="497"/>
      <c r="F692" s="476" t="s">
        <v>21</v>
      </c>
      <c r="G692" s="476"/>
      <c r="H692" s="33">
        <f>SUM(H688,H691)/2</f>
        <v>0</v>
      </c>
      <c r="I692" s="33">
        <f t="shared" ref="I692:S692" si="342">SUM(I688,I691)/2</f>
        <v>0</v>
      </c>
      <c r="J692" s="33">
        <f t="shared" si="342"/>
        <v>0</v>
      </c>
      <c r="K692" s="33">
        <f t="shared" si="342"/>
        <v>0</v>
      </c>
      <c r="L692" s="33">
        <f t="shared" si="342"/>
        <v>0</v>
      </c>
      <c r="M692" s="33">
        <f t="shared" si="342"/>
        <v>0</v>
      </c>
      <c r="N692" s="33">
        <f t="shared" si="342"/>
        <v>0</v>
      </c>
      <c r="O692" s="33">
        <f t="shared" si="342"/>
        <v>0</v>
      </c>
      <c r="P692" s="33">
        <f t="shared" si="342"/>
        <v>0</v>
      </c>
      <c r="Q692" s="33">
        <f t="shared" si="342"/>
        <v>0</v>
      </c>
      <c r="R692" s="33">
        <f t="shared" si="342"/>
        <v>0</v>
      </c>
      <c r="S692" s="33">
        <f t="shared" si="342"/>
        <v>0</v>
      </c>
      <c r="T692" s="35"/>
      <c r="U692" s="25">
        <f>SUM(U688,U691)/2</f>
        <v>0</v>
      </c>
      <c r="V692" s="11"/>
    </row>
    <row r="693" spans="1:22" ht="15" customHeight="1" x14ac:dyDescent="0.25">
      <c r="A693" s="492">
        <v>99</v>
      </c>
      <c r="B693" s="494" t="s">
        <v>62</v>
      </c>
      <c r="C693" s="494" t="s">
        <v>63</v>
      </c>
      <c r="D693" s="496" t="s">
        <v>190</v>
      </c>
      <c r="E693" s="497"/>
      <c r="F693" s="319" t="s">
        <v>16</v>
      </c>
      <c r="G693" s="12" t="s">
        <v>1</v>
      </c>
      <c r="H693" s="26"/>
      <c r="I693" s="20"/>
      <c r="J693" s="20"/>
      <c r="K693" s="20"/>
      <c r="L693" s="20"/>
      <c r="M693" s="20"/>
      <c r="N693" s="27"/>
      <c r="O693" s="20"/>
      <c r="P693" s="20"/>
      <c r="Q693" s="20"/>
      <c r="R693" s="20"/>
      <c r="S693" s="20"/>
      <c r="T693" s="20">
        <f t="shared" ref="T693:T698" si="343">SUM(H693:S693)</f>
        <v>0</v>
      </c>
      <c r="U693" s="20">
        <f>SUM(H693:S693)/8</f>
        <v>0</v>
      </c>
      <c r="V693" s="16"/>
    </row>
    <row r="694" spans="1:22" x14ac:dyDescent="0.25">
      <c r="A694" s="493"/>
      <c r="B694" s="495"/>
      <c r="C694" s="495"/>
      <c r="D694" s="496"/>
      <c r="E694" s="497"/>
      <c r="F694" s="320"/>
      <c r="G694" s="9" t="s">
        <v>2</v>
      </c>
      <c r="H694" s="28"/>
      <c r="I694" s="29"/>
      <c r="J694" s="29"/>
      <c r="K694" s="29"/>
      <c r="L694" s="29"/>
      <c r="M694" s="29"/>
      <c r="N694" s="30"/>
      <c r="O694" s="29"/>
      <c r="P694" s="29"/>
      <c r="Q694" s="29"/>
      <c r="R694" s="29"/>
      <c r="S694" s="29"/>
      <c r="T694" s="29">
        <f t="shared" si="343"/>
        <v>0</v>
      </c>
      <c r="U694" s="29">
        <f>SUM(H694:S694)/19</f>
        <v>0</v>
      </c>
      <c r="V694" s="36"/>
    </row>
    <row r="695" spans="1:22" x14ac:dyDescent="0.25">
      <c r="A695" s="493"/>
      <c r="B695" s="495"/>
      <c r="C695" s="495"/>
      <c r="D695" s="496"/>
      <c r="E695" s="497"/>
      <c r="F695" s="321"/>
      <c r="G695" s="23" t="s">
        <v>22</v>
      </c>
      <c r="H695" s="31">
        <f t="shared" ref="H695:S695" si="344">+(H694*2+H693)/3</f>
        <v>0</v>
      </c>
      <c r="I695" s="31">
        <f t="shared" si="344"/>
        <v>0</v>
      </c>
      <c r="J695" s="31">
        <f t="shared" si="344"/>
        <v>0</v>
      </c>
      <c r="K695" s="31">
        <f t="shared" si="344"/>
        <v>0</v>
      </c>
      <c r="L695" s="31">
        <f t="shared" si="344"/>
        <v>0</v>
      </c>
      <c r="M695" s="31">
        <f t="shared" si="344"/>
        <v>0</v>
      </c>
      <c r="N695" s="31">
        <f t="shared" si="344"/>
        <v>0</v>
      </c>
      <c r="O695" s="31">
        <f t="shared" si="344"/>
        <v>0</v>
      </c>
      <c r="P695" s="31">
        <f t="shared" si="344"/>
        <v>0</v>
      </c>
      <c r="Q695" s="31">
        <f t="shared" si="344"/>
        <v>0</v>
      </c>
      <c r="R695" s="31">
        <f t="shared" si="344"/>
        <v>0</v>
      </c>
      <c r="S695" s="31">
        <f t="shared" si="344"/>
        <v>0</v>
      </c>
      <c r="T695" s="32">
        <f t="shared" si="343"/>
        <v>0</v>
      </c>
      <c r="U695" s="32">
        <f>SUM(U694*2+U693)/3</f>
        <v>0</v>
      </c>
      <c r="V695" s="36"/>
    </row>
    <row r="696" spans="1:22" x14ac:dyDescent="0.25">
      <c r="A696" s="493"/>
      <c r="B696" s="495"/>
      <c r="C696" s="495"/>
      <c r="D696" s="496"/>
      <c r="E696" s="497"/>
      <c r="F696" s="322" t="s">
        <v>20</v>
      </c>
      <c r="G696" s="9" t="s">
        <v>1</v>
      </c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>
        <f t="shared" si="343"/>
        <v>0</v>
      </c>
      <c r="U696" s="29">
        <f>SUM(H696:S696)/8</f>
        <v>0</v>
      </c>
      <c r="V696" s="36"/>
    </row>
    <row r="697" spans="1:22" x14ac:dyDescent="0.25">
      <c r="A697" s="493"/>
      <c r="B697" s="495"/>
      <c r="C697" s="495"/>
      <c r="D697" s="496"/>
      <c r="E697" s="497"/>
      <c r="F697" s="322"/>
      <c r="G697" s="9" t="s">
        <v>2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>
        <f t="shared" si="343"/>
        <v>0</v>
      </c>
      <c r="U697" s="29">
        <f>SUM(H697:S697)/19</f>
        <v>0</v>
      </c>
      <c r="V697" s="36"/>
    </row>
    <row r="698" spans="1:22" x14ac:dyDescent="0.25">
      <c r="A698" s="493"/>
      <c r="B698" s="495"/>
      <c r="C698" s="495"/>
      <c r="D698" s="496"/>
      <c r="E698" s="497"/>
      <c r="F698" s="322"/>
      <c r="G698" s="23" t="s">
        <v>23</v>
      </c>
      <c r="H698" s="31">
        <f t="shared" ref="H698:S698" si="345">+(H697*2+H696)/3</f>
        <v>0</v>
      </c>
      <c r="I698" s="31">
        <f t="shared" si="345"/>
        <v>0</v>
      </c>
      <c r="J698" s="31">
        <f t="shared" si="345"/>
        <v>0</v>
      </c>
      <c r="K698" s="31">
        <f t="shared" si="345"/>
        <v>0</v>
      </c>
      <c r="L698" s="31">
        <f t="shared" si="345"/>
        <v>0</v>
      </c>
      <c r="M698" s="31">
        <f t="shared" si="345"/>
        <v>0</v>
      </c>
      <c r="N698" s="31">
        <f t="shared" si="345"/>
        <v>0</v>
      </c>
      <c r="O698" s="31">
        <f t="shared" si="345"/>
        <v>0</v>
      </c>
      <c r="P698" s="31">
        <f t="shared" si="345"/>
        <v>0</v>
      </c>
      <c r="Q698" s="31">
        <f t="shared" si="345"/>
        <v>0</v>
      </c>
      <c r="R698" s="31">
        <f t="shared" si="345"/>
        <v>0</v>
      </c>
      <c r="S698" s="31">
        <f t="shared" si="345"/>
        <v>0</v>
      </c>
      <c r="T698" s="32">
        <f t="shared" si="343"/>
        <v>0</v>
      </c>
      <c r="U698" s="32">
        <f>SUM(U697*2+U696)/3</f>
        <v>0</v>
      </c>
      <c r="V698" s="36"/>
    </row>
    <row r="699" spans="1:22" ht="15.75" thickBot="1" x14ac:dyDescent="0.3">
      <c r="A699" s="493"/>
      <c r="B699" s="495"/>
      <c r="C699" s="495"/>
      <c r="D699" s="496"/>
      <c r="E699" s="497"/>
      <c r="F699" s="476" t="s">
        <v>21</v>
      </c>
      <c r="G699" s="476"/>
      <c r="H699" s="33">
        <f>SUM(H695,H698)/2</f>
        <v>0</v>
      </c>
      <c r="I699" s="33">
        <f t="shared" ref="I699:S699" si="346">SUM(I695,I698)/2</f>
        <v>0</v>
      </c>
      <c r="J699" s="33">
        <f t="shared" si="346"/>
        <v>0</v>
      </c>
      <c r="K699" s="33">
        <f t="shared" si="346"/>
        <v>0</v>
      </c>
      <c r="L699" s="33">
        <f t="shared" si="346"/>
        <v>0</v>
      </c>
      <c r="M699" s="33">
        <f t="shared" si="346"/>
        <v>0</v>
      </c>
      <c r="N699" s="33">
        <f t="shared" si="346"/>
        <v>0</v>
      </c>
      <c r="O699" s="33">
        <f t="shared" si="346"/>
        <v>0</v>
      </c>
      <c r="P699" s="33">
        <f t="shared" si="346"/>
        <v>0</v>
      </c>
      <c r="Q699" s="33">
        <f t="shared" si="346"/>
        <v>0</v>
      </c>
      <c r="R699" s="33">
        <f t="shared" si="346"/>
        <v>0</v>
      </c>
      <c r="S699" s="33">
        <f t="shared" si="346"/>
        <v>0</v>
      </c>
      <c r="T699" s="35"/>
      <c r="U699" s="25">
        <f>SUM(U695,U698)/2</f>
        <v>0</v>
      </c>
      <c r="V699" s="11"/>
    </row>
    <row r="700" spans="1:22" ht="15" customHeight="1" x14ac:dyDescent="0.25">
      <c r="A700" s="492">
        <v>100</v>
      </c>
      <c r="B700" s="494" t="s">
        <v>62</v>
      </c>
      <c r="C700" s="494" t="s">
        <v>63</v>
      </c>
      <c r="D700" s="496" t="s">
        <v>191</v>
      </c>
      <c r="E700" s="497"/>
      <c r="F700" s="319" t="s">
        <v>16</v>
      </c>
      <c r="G700" s="12" t="s">
        <v>1</v>
      </c>
      <c r="H700" s="26"/>
      <c r="I700" s="20"/>
      <c r="J700" s="20"/>
      <c r="K700" s="20"/>
      <c r="L700" s="20"/>
      <c r="M700" s="20"/>
      <c r="N700" s="27"/>
      <c r="O700" s="20"/>
      <c r="P700" s="20"/>
      <c r="Q700" s="20"/>
      <c r="R700" s="20"/>
      <c r="S700" s="20"/>
      <c r="T700" s="20">
        <f t="shared" ref="T700:T705" si="347">SUM(H700:S700)</f>
        <v>0</v>
      </c>
      <c r="U700" s="20">
        <f>SUM(H700:S700)/8</f>
        <v>0</v>
      </c>
      <c r="V700" s="16"/>
    </row>
    <row r="701" spans="1:22" x14ac:dyDescent="0.25">
      <c r="A701" s="493"/>
      <c r="B701" s="495"/>
      <c r="C701" s="495"/>
      <c r="D701" s="496"/>
      <c r="E701" s="497"/>
      <c r="F701" s="320"/>
      <c r="G701" s="9" t="s">
        <v>2</v>
      </c>
      <c r="H701" s="28"/>
      <c r="I701" s="29"/>
      <c r="J701" s="29"/>
      <c r="K701" s="29"/>
      <c r="L701" s="29"/>
      <c r="M701" s="29"/>
      <c r="N701" s="30"/>
      <c r="O701" s="29"/>
      <c r="P701" s="29"/>
      <c r="Q701" s="29"/>
      <c r="R701" s="29"/>
      <c r="S701" s="29"/>
      <c r="T701" s="29">
        <f t="shared" si="347"/>
        <v>0</v>
      </c>
      <c r="U701" s="29">
        <f>SUM(H701:S701)/19</f>
        <v>0</v>
      </c>
      <c r="V701" s="36"/>
    </row>
    <row r="702" spans="1:22" x14ac:dyDescent="0.25">
      <c r="A702" s="493"/>
      <c r="B702" s="495"/>
      <c r="C702" s="495"/>
      <c r="D702" s="496"/>
      <c r="E702" s="497"/>
      <c r="F702" s="321"/>
      <c r="G702" s="23" t="s">
        <v>22</v>
      </c>
      <c r="H702" s="31">
        <f t="shared" ref="H702:S702" si="348">+(H701*2+H700)/3</f>
        <v>0</v>
      </c>
      <c r="I702" s="31">
        <f t="shared" si="348"/>
        <v>0</v>
      </c>
      <c r="J702" s="31">
        <f t="shared" si="348"/>
        <v>0</v>
      </c>
      <c r="K702" s="31">
        <f t="shared" si="348"/>
        <v>0</v>
      </c>
      <c r="L702" s="31">
        <f t="shared" si="348"/>
        <v>0</v>
      </c>
      <c r="M702" s="31">
        <f t="shared" si="348"/>
        <v>0</v>
      </c>
      <c r="N702" s="31">
        <f t="shared" si="348"/>
        <v>0</v>
      </c>
      <c r="O702" s="31">
        <f t="shared" si="348"/>
        <v>0</v>
      </c>
      <c r="P702" s="31">
        <f t="shared" si="348"/>
        <v>0</v>
      </c>
      <c r="Q702" s="31">
        <f t="shared" si="348"/>
        <v>0</v>
      </c>
      <c r="R702" s="31">
        <f t="shared" si="348"/>
        <v>0</v>
      </c>
      <c r="S702" s="31">
        <f t="shared" si="348"/>
        <v>0</v>
      </c>
      <c r="T702" s="32">
        <f t="shared" si="347"/>
        <v>0</v>
      </c>
      <c r="U702" s="32">
        <f>SUM(U701*2+U700)/3</f>
        <v>0</v>
      </c>
      <c r="V702" s="36"/>
    </row>
    <row r="703" spans="1:22" x14ac:dyDescent="0.25">
      <c r="A703" s="493"/>
      <c r="B703" s="495"/>
      <c r="C703" s="495"/>
      <c r="D703" s="496"/>
      <c r="E703" s="497"/>
      <c r="F703" s="322" t="s">
        <v>20</v>
      </c>
      <c r="G703" s="9" t="s">
        <v>1</v>
      </c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>
        <f t="shared" si="347"/>
        <v>0</v>
      </c>
      <c r="U703" s="29">
        <f>SUM(H703:S703)/8</f>
        <v>0</v>
      </c>
      <c r="V703" s="36"/>
    </row>
    <row r="704" spans="1:22" x14ac:dyDescent="0.25">
      <c r="A704" s="493"/>
      <c r="B704" s="495"/>
      <c r="C704" s="495"/>
      <c r="D704" s="496"/>
      <c r="E704" s="497"/>
      <c r="F704" s="322"/>
      <c r="G704" s="9" t="s">
        <v>2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>
        <f t="shared" si="347"/>
        <v>0</v>
      </c>
      <c r="U704" s="29">
        <f>SUM(H704:S704)/19</f>
        <v>0</v>
      </c>
      <c r="V704" s="36"/>
    </row>
    <row r="705" spans="1:22" x14ac:dyDescent="0.25">
      <c r="A705" s="493"/>
      <c r="B705" s="495"/>
      <c r="C705" s="495"/>
      <c r="D705" s="496"/>
      <c r="E705" s="497"/>
      <c r="F705" s="322"/>
      <c r="G705" s="23" t="s">
        <v>23</v>
      </c>
      <c r="H705" s="31">
        <f t="shared" ref="H705:S705" si="349">+(H704*2+H703)/3</f>
        <v>0</v>
      </c>
      <c r="I705" s="31">
        <f t="shared" si="349"/>
        <v>0</v>
      </c>
      <c r="J705" s="31">
        <f t="shared" si="349"/>
        <v>0</v>
      </c>
      <c r="K705" s="31">
        <f t="shared" si="349"/>
        <v>0</v>
      </c>
      <c r="L705" s="31">
        <f t="shared" si="349"/>
        <v>0</v>
      </c>
      <c r="M705" s="31">
        <f t="shared" si="349"/>
        <v>0</v>
      </c>
      <c r="N705" s="31">
        <f t="shared" si="349"/>
        <v>0</v>
      </c>
      <c r="O705" s="31">
        <f t="shared" si="349"/>
        <v>0</v>
      </c>
      <c r="P705" s="31">
        <f t="shared" si="349"/>
        <v>0</v>
      </c>
      <c r="Q705" s="31">
        <f t="shared" si="349"/>
        <v>0</v>
      </c>
      <c r="R705" s="31">
        <f t="shared" si="349"/>
        <v>0</v>
      </c>
      <c r="S705" s="31">
        <f t="shared" si="349"/>
        <v>0</v>
      </c>
      <c r="T705" s="32">
        <f t="shared" si="347"/>
        <v>0</v>
      </c>
      <c r="U705" s="32">
        <f>SUM(U704*2+U703)/3</f>
        <v>0</v>
      </c>
      <c r="V705" s="36"/>
    </row>
    <row r="706" spans="1:22" ht="15.75" thickBot="1" x14ac:dyDescent="0.3">
      <c r="A706" s="493"/>
      <c r="B706" s="495"/>
      <c r="C706" s="495"/>
      <c r="D706" s="496"/>
      <c r="E706" s="497"/>
      <c r="F706" s="476" t="s">
        <v>21</v>
      </c>
      <c r="G706" s="476"/>
      <c r="H706" s="33">
        <f>SUM(H702,H705)/2</f>
        <v>0</v>
      </c>
      <c r="I706" s="33">
        <f t="shared" ref="I706:S706" si="350">SUM(I702,I705)/2</f>
        <v>0</v>
      </c>
      <c r="J706" s="33">
        <f t="shared" si="350"/>
        <v>0</v>
      </c>
      <c r="K706" s="33">
        <f t="shared" si="350"/>
        <v>0</v>
      </c>
      <c r="L706" s="33">
        <f t="shared" si="350"/>
        <v>0</v>
      </c>
      <c r="M706" s="33">
        <f t="shared" si="350"/>
        <v>0</v>
      </c>
      <c r="N706" s="33">
        <f t="shared" si="350"/>
        <v>0</v>
      </c>
      <c r="O706" s="33">
        <f t="shared" si="350"/>
        <v>0</v>
      </c>
      <c r="P706" s="33">
        <f t="shared" si="350"/>
        <v>0</v>
      </c>
      <c r="Q706" s="33">
        <f t="shared" si="350"/>
        <v>0</v>
      </c>
      <c r="R706" s="33">
        <f t="shared" si="350"/>
        <v>0</v>
      </c>
      <c r="S706" s="33">
        <f t="shared" si="350"/>
        <v>0</v>
      </c>
      <c r="T706" s="35"/>
      <c r="U706" s="25">
        <f>SUM(U702,U705)/2</f>
        <v>0</v>
      </c>
      <c r="V706" s="11"/>
    </row>
    <row r="707" spans="1:22" ht="15" customHeight="1" x14ac:dyDescent="0.25">
      <c r="A707" s="492">
        <v>101</v>
      </c>
      <c r="B707" s="494" t="s">
        <v>62</v>
      </c>
      <c r="C707" s="494" t="s">
        <v>63</v>
      </c>
      <c r="D707" s="496" t="s">
        <v>192</v>
      </c>
      <c r="E707" s="497"/>
      <c r="F707" s="319" t="s">
        <v>16</v>
      </c>
      <c r="G707" s="12" t="s">
        <v>1</v>
      </c>
      <c r="H707" s="26"/>
      <c r="I707" s="20"/>
      <c r="J707" s="20"/>
      <c r="K707" s="20"/>
      <c r="L707" s="20"/>
      <c r="M707" s="20"/>
      <c r="N707" s="27"/>
      <c r="O707" s="20"/>
      <c r="P707" s="20"/>
      <c r="Q707" s="20"/>
      <c r="R707" s="20"/>
      <c r="S707" s="20"/>
      <c r="T707" s="20">
        <f t="shared" ref="T707:T712" si="351">SUM(H707:S707)</f>
        <v>0</v>
      </c>
      <c r="U707" s="20">
        <f>SUM(H707:S707)/8</f>
        <v>0</v>
      </c>
      <c r="V707" s="16"/>
    </row>
    <row r="708" spans="1:22" x14ac:dyDescent="0.25">
      <c r="A708" s="493"/>
      <c r="B708" s="495"/>
      <c r="C708" s="495"/>
      <c r="D708" s="496"/>
      <c r="E708" s="497"/>
      <c r="F708" s="320"/>
      <c r="G708" s="9" t="s">
        <v>2</v>
      </c>
      <c r="H708" s="28"/>
      <c r="I708" s="29"/>
      <c r="J708" s="29"/>
      <c r="K708" s="29"/>
      <c r="L708" s="29"/>
      <c r="M708" s="29"/>
      <c r="N708" s="30"/>
      <c r="O708" s="29"/>
      <c r="P708" s="29"/>
      <c r="Q708" s="29"/>
      <c r="R708" s="29"/>
      <c r="S708" s="29"/>
      <c r="T708" s="29">
        <f t="shared" si="351"/>
        <v>0</v>
      </c>
      <c r="U708" s="29">
        <f>SUM(H708:S708)/19</f>
        <v>0</v>
      </c>
      <c r="V708" s="36"/>
    </row>
    <row r="709" spans="1:22" x14ac:dyDescent="0.25">
      <c r="A709" s="493"/>
      <c r="B709" s="495"/>
      <c r="C709" s="495"/>
      <c r="D709" s="496"/>
      <c r="E709" s="497"/>
      <c r="F709" s="321"/>
      <c r="G709" s="23" t="s">
        <v>22</v>
      </c>
      <c r="H709" s="31">
        <f t="shared" ref="H709:S709" si="352">+(H708*2+H707)/3</f>
        <v>0</v>
      </c>
      <c r="I709" s="31">
        <f t="shared" si="352"/>
        <v>0</v>
      </c>
      <c r="J709" s="31">
        <f t="shared" si="352"/>
        <v>0</v>
      </c>
      <c r="K709" s="31">
        <f t="shared" si="352"/>
        <v>0</v>
      </c>
      <c r="L709" s="31">
        <f t="shared" si="352"/>
        <v>0</v>
      </c>
      <c r="M709" s="31">
        <f t="shared" si="352"/>
        <v>0</v>
      </c>
      <c r="N709" s="31">
        <f t="shared" si="352"/>
        <v>0</v>
      </c>
      <c r="O709" s="31">
        <f t="shared" si="352"/>
        <v>0</v>
      </c>
      <c r="P709" s="31">
        <f t="shared" si="352"/>
        <v>0</v>
      </c>
      <c r="Q709" s="31">
        <f t="shared" si="352"/>
        <v>0</v>
      </c>
      <c r="R709" s="31">
        <f t="shared" si="352"/>
        <v>0</v>
      </c>
      <c r="S709" s="31">
        <f t="shared" si="352"/>
        <v>0</v>
      </c>
      <c r="T709" s="32">
        <f t="shared" si="351"/>
        <v>0</v>
      </c>
      <c r="U709" s="32">
        <f>SUM(U708*2+U707)/3</f>
        <v>0</v>
      </c>
      <c r="V709" s="36"/>
    </row>
    <row r="710" spans="1:22" x14ac:dyDescent="0.25">
      <c r="A710" s="493"/>
      <c r="B710" s="495"/>
      <c r="C710" s="495"/>
      <c r="D710" s="496"/>
      <c r="E710" s="497"/>
      <c r="F710" s="322" t="s">
        <v>20</v>
      </c>
      <c r="G710" s="9" t="s">
        <v>1</v>
      </c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>
        <f t="shared" si="351"/>
        <v>0</v>
      </c>
      <c r="U710" s="29">
        <f>SUM(H710:S710)/8</f>
        <v>0</v>
      </c>
      <c r="V710" s="36"/>
    </row>
    <row r="711" spans="1:22" x14ac:dyDescent="0.25">
      <c r="A711" s="493"/>
      <c r="B711" s="495"/>
      <c r="C711" s="495"/>
      <c r="D711" s="496"/>
      <c r="E711" s="497"/>
      <c r="F711" s="322"/>
      <c r="G711" s="9" t="s">
        <v>2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>
        <f t="shared" si="351"/>
        <v>0</v>
      </c>
      <c r="U711" s="29">
        <f>SUM(H711:S711)/19</f>
        <v>0</v>
      </c>
      <c r="V711" s="36"/>
    </row>
    <row r="712" spans="1:22" x14ac:dyDescent="0.25">
      <c r="A712" s="493"/>
      <c r="B712" s="495"/>
      <c r="C712" s="495"/>
      <c r="D712" s="496"/>
      <c r="E712" s="497"/>
      <c r="F712" s="322"/>
      <c r="G712" s="23" t="s">
        <v>23</v>
      </c>
      <c r="H712" s="31">
        <f t="shared" ref="H712:S712" si="353">+(H711*2+H710)/3</f>
        <v>0</v>
      </c>
      <c r="I712" s="31">
        <f t="shared" si="353"/>
        <v>0</v>
      </c>
      <c r="J712" s="31">
        <f t="shared" si="353"/>
        <v>0</v>
      </c>
      <c r="K712" s="31">
        <f t="shared" si="353"/>
        <v>0</v>
      </c>
      <c r="L712" s="31">
        <f t="shared" si="353"/>
        <v>0</v>
      </c>
      <c r="M712" s="31">
        <f t="shared" si="353"/>
        <v>0</v>
      </c>
      <c r="N712" s="31">
        <f t="shared" si="353"/>
        <v>0</v>
      </c>
      <c r="O712" s="31">
        <f t="shared" si="353"/>
        <v>0</v>
      </c>
      <c r="P712" s="31">
        <f t="shared" si="353"/>
        <v>0</v>
      </c>
      <c r="Q712" s="31">
        <f t="shared" si="353"/>
        <v>0</v>
      </c>
      <c r="R712" s="31">
        <f t="shared" si="353"/>
        <v>0</v>
      </c>
      <c r="S712" s="31">
        <f t="shared" si="353"/>
        <v>0</v>
      </c>
      <c r="T712" s="32">
        <f t="shared" si="351"/>
        <v>0</v>
      </c>
      <c r="U712" s="32">
        <f>SUM(U711*2+U710)/3</f>
        <v>0</v>
      </c>
      <c r="V712" s="36"/>
    </row>
    <row r="713" spans="1:22" ht="15.75" thickBot="1" x14ac:dyDescent="0.3">
      <c r="A713" s="493"/>
      <c r="B713" s="495"/>
      <c r="C713" s="495"/>
      <c r="D713" s="496"/>
      <c r="E713" s="497"/>
      <c r="F713" s="476" t="s">
        <v>21</v>
      </c>
      <c r="G713" s="476"/>
      <c r="H713" s="33">
        <f>SUM(H709,H712)/2</f>
        <v>0</v>
      </c>
      <c r="I713" s="33">
        <f t="shared" ref="I713:S713" si="354">SUM(I709,I712)/2</f>
        <v>0</v>
      </c>
      <c r="J713" s="33">
        <f t="shared" si="354"/>
        <v>0</v>
      </c>
      <c r="K713" s="33">
        <f t="shared" si="354"/>
        <v>0</v>
      </c>
      <c r="L713" s="33">
        <f t="shared" si="354"/>
        <v>0</v>
      </c>
      <c r="M713" s="33">
        <f t="shared" si="354"/>
        <v>0</v>
      </c>
      <c r="N713" s="33">
        <f t="shared" si="354"/>
        <v>0</v>
      </c>
      <c r="O713" s="33">
        <f t="shared" si="354"/>
        <v>0</v>
      </c>
      <c r="P713" s="33">
        <f t="shared" si="354"/>
        <v>0</v>
      </c>
      <c r="Q713" s="33">
        <f t="shared" si="354"/>
        <v>0</v>
      </c>
      <c r="R713" s="33">
        <f t="shared" si="354"/>
        <v>0</v>
      </c>
      <c r="S713" s="33">
        <f t="shared" si="354"/>
        <v>0</v>
      </c>
      <c r="T713" s="35"/>
      <c r="U713" s="25">
        <f>SUM(U709,U712)/2</f>
        <v>0</v>
      </c>
      <c r="V713" s="11"/>
    </row>
    <row r="714" spans="1:22" ht="15" customHeight="1" x14ac:dyDescent="0.25">
      <c r="A714" s="492">
        <v>102</v>
      </c>
      <c r="B714" s="494" t="s">
        <v>62</v>
      </c>
      <c r="C714" s="494" t="s">
        <v>63</v>
      </c>
      <c r="D714" s="496" t="s">
        <v>193</v>
      </c>
      <c r="E714" s="497"/>
      <c r="F714" s="319" t="s">
        <v>16</v>
      </c>
      <c r="G714" s="12" t="s">
        <v>1</v>
      </c>
      <c r="H714" s="26"/>
      <c r="I714" s="20"/>
      <c r="J714" s="20"/>
      <c r="K714" s="20"/>
      <c r="L714" s="20"/>
      <c r="M714" s="20"/>
      <c r="N714" s="27"/>
      <c r="O714" s="20"/>
      <c r="P714" s="20"/>
      <c r="Q714" s="20"/>
      <c r="R714" s="20"/>
      <c r="S714" s="20"/>
      <c r="T714" s="20">
        <f t="shared" ref="T714:T719" si="355">SUM(H714:S714)</f>
        <v>0</v>
      </c>
      <c r="U714" s="20">
        <f>SUM(H714:S714)/8</f>
        <v>0</v>
      </c>
      <c r="V714" s="16"/>
    </row>
    <row r="715" spans="1:22" x14ac:dyDescent="0.25">
      <c r="A715" s="493"/>
      <c r="B715" s="495"/>
      <c r="C715" s="495"/>
      <c r="D715" s="496"/>
      <c r="E715" s="497"/>
      <c r="F715" s="320"/>
      <c r="G715" s="9" t="s">
        <v>2</v>
      </c>
      <c r="H715" s="28"/>
      <c r="I715" s="29"/>
      <c r="J715" s="29"/>
      <c r="K715" s="29"/>
      <c r="L715" s="29"/>
      <c r="M715" s="29"/>
      <c r="N715" s="30"/>
      <c r="O715" s="29"/>
      <c r="P715" s="29"/>
      <c r="Q715" s="29"/>
      <c r="R715" s="29"/>
      <c r="S715" s="29"/>
      <c r="T715" s="29">
        <f t="shared" si="355"/>
        <v>0</v>
      </c>
      <c r="U715" s="29">
        <f>SUM(H715:S715)/19</f>
        <v>0</v>
      </c>
      <c r="V715" s="36"/>
    </row>
    <row r="716" spans="1:22" x14ac:dyDescent="0.25">
      <c r="A716" s="493"/>
      <c r="B716" s="495"/>
      <c r="C716" s="495"/>
      <c r="D716" s="496"/>
      <c r="E716" s="497"/>
      <c r="F716" s="321"/>
      <c r="G716" s="23" t="s">
        <v>22</v>
      </c>
      <c r="H716" s="31">
        <f t="shared" ref="H716:S716" si="356">+(H715*2+H714)/3</f>
        <v>0</v>
      </c>
      <c r="I716" s="31">
        <f t="shared" si="356"/>
        <v>0</v>
      </c>
      <c r="J716" s="31">
        <f t="shared" si="356"/>
        <v>0</v>
      </c>
      <c r="K716" s="31">
        <f t="shared" si="356"/>
        <v>0</v>
      </c>
      <c r="L716" s="31">
        <f t="shared" si="356"/>
        <v>0</v>
      </c>
      <c r="M716" s="31">
        <f t="shared" si="356"/>
        <v>0</v>
      </c>
      <c r="N716" s="31">
        <f t="shared" si="356"/>
        <v>0</v>
      </c>
      <c r="O716" s="31">
        <f t="shared" si="356"/>
        <v>0</v>
      </c>
      <c r="P716" s="31">
        <f t="shared" si="356"/>
        <v>0</v>
      </c>
      <c r="Q716" s="31">
        <f t="shared" si="356"/>
        <v>0</v>
      </c>
      <c r="R716" s="31">
        <f t="shared" si="356"/>
        <v>0</v>
      </c>
      <c r="S716" s="31">
        <f t="shared" si="356"/>
        <v>0</v>
      </c>
      <c r="T716" s="32">
        <f t="shared" si="355"/>
        <v>0</v>
      </c>
      <c r="U716" s="32">
        <f>SUM(U715*2+U714)/3</f>
        <v>0</v>
      </c>
      <c r="V716" s="36"/>
    </row>
    <row r="717" spans="1:22" x14ac:dyDescent="0.25">
      <c r="A717" s="493"/>
      <c r="B717" s="495"/>
      <c r="C717" s="495"/>
      <c r="D717" s="496"/>
      <c r="E717" s="497"/>
      <c r="F717" s="322" t="s">
        <v>20</v>
      </c>
      <c r="G717" s="9" t="s">
        <v>1</v>
      </c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>
        <f t="shared" si="355"/>
        <v>0</v>
      </c>
      <c r="U717" s="29">
        <f>SUM(H717:S717)/8</f>
        <v>0</v>
      </c>
      <c r="V717" s="36"/>
    </row>
    <row r="718" spans="1:22" x14ac:dyDescent="0.25">
      <c r="A718" s="493"/>
      <c r="B718" s="495"/>
      <c r="C718" s="495"/>
      <c r="D718" s="496"/>
      <c r="E718" s="497"/>
      <c r="F718" s="322"/>
      <c r="G718" s="9" t="s">
        <v>2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>
        <f t="shared" si="355"/>
        <v>0</v>
      </c>
      <c r="U718" s="29">
        <f>SUM(H718:S718)/19</f>
        <v>0</v>
      </c>
      <c r="V718" s="36"/>
    </row>
    <row r="719" spans="1:22" x14ac:dyDescent="0.25">
      <c r="A719" s="493"/>
      <c r="B719" s="495"/>
      <c r="C719" s="495"/>
      <c r="D719" s="496"/>
      <c r="E719" s="497"/>
      <c r="F719" s="322"/>
      <c r="G719" s="23" t="s">
        <v>23</v>
      </c>
      <c r="H719" s="31">
        <f t="shared" ref="H719:S719" si="357">+(H718*2+H717)/3</f>
        <v>0</v>
      </c>
      <c r="I719" s="31">
        <f t="shared" si="357"/>
        <v>0</v>
      </c>
      <c r="J719" s="31">
        <f t="shared" si="357"/>
        <v>0</v>
      </c>
      <c r="K719" s="31">
        <f t="shared" si="357"/>
        <v>0</v>
      </c>
      <c r="L719" s="31">
        <f t="shared" si="357"/>
        <v>0</v>
      </c>
      <c r="M719" s="31">
        <f t="shared" si="357"/>
        <v>0</v>
      </c>
      <c r="N719" s="31">
        <f t="shared" si="357"/>
        <v>0</v>
      </c>
      <c r="O719" s="31">
        <f t="shared" si="357"/>
        <v>0</v>
      </c>
      <c r="P719" s="31">
        <f t="shared" si="357"/>
        <v>0</v>
      </c>
      <c r="Q719" s="31">
        <f t="shared" si="357"/>
        <v>0</v>
      </c>
      <c r="R719" s="31">
        <f t="shared" si="357"/>
        <v>0</v>
      </c>
      <c r="S719" s="31">
        <f t="shared" si="357"/>
        <v>0</v>
      </c>
      <c r="T719" s="32">
        <f t="shared" si="355"/>
        <v>0</v>
      </c>
      <c r="U719" s="32">
        <f>SUM(U718*2+U717)/3</f>
        <v>0</v>
      </c>
      <c r="V719" s="36"/>
    </row>
    <row r="720" spans="1:22" ht="15.75" thickBot="1" x14ac:dyDescent="0.3">
      <c r="A720" s="493"/>
      <c r="B720" s="495"/>
      <c r="C720" s="495"/>
      <c r="D720" s="496"/>
      <c r="E720" s="497"/>
      <c r="F720" s="476" t="s">
        <v>21</v>
      </c>
      <c r="G720" s="476"/>
      <c r="H720" s="33">
        <f>SUM(H716,H719)/2</f>
        <v>0</v>
      </c>
      <c r="I720" s="33">
        <f t="shared" ref="I720:S720" si="358">SUM(I716,I719)/2</f>
        <v>0</v>
      </c>
      <c r="J720" s="33">
        <f t="shared" si="358"/>
        <v>0</v>
      </c>
      <c r="K720" s="33">
        <f t="shared" si="358"/>
        <v>0</v>
      </c>
      <c r="L720" s="33">
        <f t="shared" si="358"/>
        <v>0</v>
      </c>
      <c r="M720" s="33">
        <f t="shared" si="358"/>
        <v>0</v>
      </c>
      <c r="N720" s="33">
        <f t="shared" si="358"/>
        <v>0</v>
      </c>
      <c r="O720" s="33">
        <f t="shared" si="358"/>
        <v>0</v>
      </c>
      <c r="P720" s="33">
        <f t="shared" si="358"/>
        <v>0</v>
      </c>
      <c r="Q720" s="33">
        <f t="shared" si="358"/>
        <v>0</v>
      </c>
      <c r="R720" s="33">
        <f t="shared" si="358"/>
        <v>0</v>
      </c>
      <c r="S720" s="33">
        <f t="shared" si="358"/>
        <v>0</v>
      </c>
      <c r="T720" s="35"/>
      <c r="U720" s="25">
        <f>SUM(U716,U719)/2</f>
        <v>0</v>
      </c>
      <c r="V720" s="11"/>
    </row>
    <row r="721" spans="1:22" ht="15" customHeight="1" x14ac:dyDescent="0.25">
      <c r="A721" s="492">
        <v>103</v>
      </c>
      <c r="B721" s="494" t="s">
        <v>62</v>
      </c>
      <c r="C721" s="494" t="s">
        <v>63</v>
      </c>
      <c r="D721" s="496" t="s">
        <v>194</v>
      </c>
      <c r="E721" s="497"/>
      <c r="F721" s="319" t="s">
        <v>16</v>
      </c>
      <c r="G721" s="12" t="s">
        <v>1</v>
      </c>
      <c r="H721" s="26"/>
      <c r="I721" s="20"/>
      <c r="J721" s="20"/>
      <c r="K721" s="20"/>
      <c r="L721" s="20"/>
      <c r="M721" s="20"/>
      <c r="N721" s="27"/>
      <c r="O721" s="20"/>
      <c r="P721" s="20"/>
      <c r="Q721" s="20"/>
      <c r="R721" s="20"/>
      <c r="S721" s="20"/>
      <c r="T721" s="20">
        <f t="shared" ref="T721:T726" si="359">SUM(H721:S721)</f>
        <v>0</v>
      </c>
      <c r="U721" s="20">
        <f>SUM(H721:S721)/8</f>
        <v>0</v>
      </c>
      <c r="V721" s="16"/>
    </row>
    <row r="722" spans="1:22" x14ac:dyDescent="0.25">
      <c r="A722" s="493"/>
      <c r="B722" s="495"/>
      <c r="C722" s="495"/>
      <c r="D722" s="496"/>
      <c r="E722" s="497"/>
      <c r="F722" s="320"/>
      <c r="G722" s="9" t="s">
        <v>2</v>
      </c>
      <c r="H722" s="28"/>
      <c r="I722" s="29"/>
      <c r="J722" s="29"/>
      <c r="K722" s="29"/>
      <c r="L722" s="29"/>
      <c r="M722" s="29"/>
      <c r="N722" s="30"/>
      <c r="O722" s="29"/>
      <c r="P722" s="29"/>
      <c r="Q722" s="29"/>
      <c r="R722" s="29"/>
      <c r="S722" s="29"/>
      <c r="T722" s="29">
        <f t="shared" si="359"/>
        <v>0</v>
      </c>
      <c r="U722" s="29">
        <f>SUM(H722:S722)/19</f>
        <v>0</v>
      </c>
      <c r="V722" s="36"/>
    </row>
    <row r="723" spans="1:22" x14ac:dyDescent="0.25">
      <c r="A723" s="493"/>
      <c r="B723" s="495"/>
      <c r="C723" s="495"/>
      <c r="D723" s="496"/>
      <c r="E723" s="497"/>
      <c r="F723" s="321"/>
      <c r="G723" s="23" t="s">
        <v>22</v>
      </c>
      <c r="H723" s="31">
        <f t="shared" ref="H723:S723" si="360">+(H722*2+H721)/3</f>
        <v>0</v>
      </c>
      <c r="I723" s="31">
        <f t="shared" si="360"/>
        <v>0</v>
      </c>
      <c r="J723" s="31">
        <f t="shared" si="360"/>
        <v>0</v>
      </c>
      <c r="K723" s="31">
        <f t="shared" si="360"/>
        <v>0</v>
      </c>
      <c r="L723" s="31">
        <f t="shared" si="360"/>
        <v>0</v>
      </c>
      <c r="M723" s="31">
        <f t="shared" si="360"/>
        <v>0</v>
      </c>
      <c r="N723" s="31">
        <f t="shared" si="360"/>
        <v>0</v>
      </c>
      <c r="O723" s="31">
        <f t="shared" si="360"/>
        <v>0</v>
      </c>
      <c r="P723" s="31">
        <f t="shared" si="360"/>
        <v>0</v>
      </c>
      <c r="Q723" s="31">
        <f t="shared" si="360"/>
        <v>0</v>
      </c>
      <c r="R723" s="31">
        <f t="shared" si="360"/>
        <v>0</v>
      </c>
      <c r="S723" s="31">
        <f t="shared" si="360"/>
        <v>0</v>
      </c>
      <c r="T723" s="32">
        <f t="shared" si="359"/>
        <v>0</v>
      </c>
      <c r="U723" s="32">
        <f>SUM(U722*2+U721)/3</f>
        <v>0</v>
      </c>
      <c r="V723" s="36"/>
    </row>
    <row r="724" spans="1:22" x14ac:dyDescent="0.25">
      <c r="A724" s="493"/>
      <c r="B724" s="495"/>
      <c r="C724" s="495"/>
      <c r="D724" s="496"/>
      <c r="E724" s="497"/>
      <c r="F724" s="322" t="s">
        <v>20</v>
      </c>
      <c r="G724" s="9" t="s">
        <v>1</v>
      </c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>
        <f t="shared" si="359"/>
        <v>0</v>
      </c>
      <c r="U724" s="29">
        <f>SUM(H724:S724)/8</f>
        <v>0</v>
      </c>
      <c r="V724" s="36"/>
    </row>
    <row r="725" spans="1:22" x14ac:dyDescent="0.25">
      <c r="A725" s="493"/>
      <c r="B725" s="495"/>
      <c r="C725" s="495"/>
      <c r="D725" s="496"/>
      <c r="E725" s="497"/>
      <c r="F725" s="322"/>
      <c r="G725" s="9" t="s">
        <v>2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>
        <f t="shared" si="359"/>
        <v>0</v>
      </c>
      <c r="U725" s="29">
        <f>SUM(H725:S725)/19</f>
        <v>0</v>
      </c>
      <c r="V725" s="36"/>
    </row>
    <row r="726" spans="1:22" x14ac:dyDescent="0.25">
      <c r="A726" s="493"/>
      <c r="B726" s="495"/>
      <c r="C726" s="495"/>
      <c r="D726" s="496"/>
      <c r="E726" s="497"/>
      <c r="F726" s="322"/>
      <c r="G726" s="23" t="s">
        <v>23</v>
      </c>
      <c r="H726" s="31">
        <f t="shared" ref="H726:S726" si="361">+(H725*2+H724)/3</f>
        <v>0</v>
      </c>
      <c r="I726" s="31">
        <f t="shared" si="361"/>
        <v>0</v>
      </c>
      <c r="J726" s="31">
        <f t="shared" si="361"/>
        <v>0</v>
      </c>
      <c r="K726" s="31">
        <f t="shared" si="361"/>
        <v>0</v>
      </c>
      <c r="L726" s="31">
        <f t="shared" si="361"/>
        <v>0</v>
      </c>
      <c r="M726" s="31">
        <f t="shared" si="361"/>
        <v>0</v>
      </c>
      <c r="N726" s="31">
        <f t="shared" si="361"/>
        <v>0</v>
      </c>
      <c r="O726" s="31">
        <f t="shared" si="361"/>
        <v>0</v>
      </c>
      <c r="P726" s="31">
        <f t="shared" si="361"/>
        <v>0</v>
      </c>
      <c r="Q726" s="31">
        <f t="shared" si="361"/>
        <v>0</v>
      </c>
      <c r="R726" s="31">
        <f t="shared" si="361"/>
        <v>0</v>
      </c>
      <c r="S726" s="31">
        <f t="shared" si="361"/>
        <v>0</v>
      </c>
      <c r="T726" s="32">
        <f t="shared" si="359"/>
        <v>0</v>
      </c>
      <c r="U726" s="32">
        <f>SUM(U725*2+U724)/3</f>
        <v>0</v>
      </c>
      <c r="V726" s="36"/>
    </row>
    <row r="727" spans="1:22" ht="15.75" thickBot="1" x14ac:dyDescent="0.3">
      <c r="A727" s="493"/>
      <c r="B727" s="495"/>
      <c r="C727" s="495"/>
      <c r="D727" s="496"/>
      <c r="E727" s="497"/>
      <c r="F727" s="476" t="s">
        <v>21</v>
      </c>
      <c r="G727" s="476"/>
      <c r="H727" s="33">
        <f>SUM(H723,H726)/2</f>
        <v>0</v>
      </c>
      <c r="I727" s="33">
        <f t="shared" ref="I727:S727" si="362">SUM(I723,I726)/2</f>
        <v>0</v>
      </c>
      <c r="J727" s="33">
        <f t="shared" si="362"/>
        <v>0</v>
      </c>
      <c r="K727" s="33">
        <f t="shared" si="362"/>
        <v>0</v>
      </c>
      <c r="L727" s="33">
        <f t="shared" si="362"/>
        <v>0</v>
      </c>
      <c r="M727" s="33">
        <f t="shared" si="362"/>
        <v>0</v>
      </c>
      <c r="N727" s="33">
        <f t="shared" si="362"/>
        <v>0</v>
      </c>
      <c r="O727" s="33">
        <f t="shared" si="362"/>
        <v>0</v>
      </c>
      <c r="P727" s="33">
        <f t="shared" si="362"/>
        <v>0</v>
      </c>
      <c r="Q727" s="33">
        <f t="shared" si="362"/>
        <v>0</v>
      </c>
      <c r="R727" s="33">
        <f t="shared" si="362"/>
        <v>0</v>
      </c>
      <c r="S727" s="33">
        <f t="shared" si="362"/>
        <v>0</v>
      </c>
      <c r="T727" s="35"/>
      <c r="U727" s="25">
        <f>SUM(U723,U726)/2</f>
        <v>0</v>
      </c>
      <c r="V727" s="11"/>
    </row>
    <row r="728" spans="1:22" ht="15" customHeight="1" x14ac:dyDescent="0.25">
      <c r="A728" s="492">
        <v>104</v>
      </c>
      <c r="B728" s="494" t="s">
        <v>62</v>
      </c>
      <c r="C728" s="494" t="s">
        <v>63</v>
      </c>
      <c r="D728" s="496" t="s">
        <v>195</v>
      </c>
      <c r="E728" s="497"/>
      <c r="F728" s="319" t="s">
        <v>16</v>
      </c>
      <c r="G728" s="12" t="s">
        <v>1</v>
      </c>
      <c r="H728" s="26"/>
      <c r="I728" s="20"/>
      <c r="J728" s="20"/>
      <c r="K728" s="20"/>
      <c r="L728" s="20"/>
      <c r="M728" s="20"/>
      <c r="N728" s="27"/>
      <c r="O728" s="20"/>
      <c r="P728" s="20"/>
      <c r="Q728" s="20"/>
      <c r="R728" s="20"/>
      <c r="S728" s="20"/>
      <c r="T728" s="20">
        <f t="shared" ref="T728:T733" si="363">SUM(H728:S728)</f>
        <v>0</v>
      </c>
      <c r="U728" s="20">
        <f>SUM(H728:S728)/8</f>
        <v>0</v>
      </c>
      <c r="V728" s="16"/>
    </row>
    <row r="729" spans="1:22" x14ac:dyDescent="0.25">
      <c r="A729" s="493"/>
      <c r="B729" s="495"/>
      <c r="C729" s="495"/>
      <c r="D729" s="496"/>
      <c r="E729" s="497"/>
      <c r="F729" s="320"/>
      <c r="G729" s="9" t="s">
        <v>2</v>
      </c>
      <c r="H729" s="28"/>
      <c r="I729" s="29"/>
      <c r="J729" s="29"/>
      <c r="K729" s="29"/>
      <c r="L729" s="29"/>
      <c r="M729" s="29"/>
      <c r="N729" s="30"/>
      <c r="O729" s="29"/>
      <c r="P729" s="29"/>
      <c r="Q729" s="29"/>
      <c r="R729" s="29"/>
      <c r="S729" s="29"/>
      <c r="T729" s="29">
        <f t="shared" si="363"/>
        <v>0</v>
      </c>
      <c r="U729" s="29">
        <f>SUM(H729:S729)/19</f>
        <v>0</v>
      </c>
      <c r="V729" s="36"/>
    </row>
    <row r="730" spans="1:22" x14ac:dyDescent="0.25">
      <c r="A730" s="493"/>
      <c r="B730" s="495"/>
      <c r="C730" s="495"/>
      <c r="D730" s="496"/>
      <c r="E730" s="497"/>
      <c r="F730" s="321"/>
      <c r="G730" s="23" t="s">
        <v>22</v>
      </c>
      <c r="H730" s="31">
        <f t="shared" ref="H730:S730" si="364">+(H729*2+H728)/3</f>
        <v>0</v>
      </c>
      <c r="I730" s="31">
        <f t="shared" si="364"/>
        <v>0</v>
      </c>
      <c r="J730" s="31">
        <f t="shared" si="364"/>
        <v>0</v>
      </c>
      <c r="K730" s="31">
        <f t="shared" si="364"/>
        <v>0</v>
      </c>
      <c r="L730" s="31">
        <f t="shared" si="364"/>
        <v>0</v>
      </c>
      <c r="M730" s="31">
        <f t="shared" si="364"/>
        <v>0</v>
      </c>
      <c r="N730" s="31">
        <f t="shared" si="364"/>
        <v>0</v>
      </c>
      <c r="O730" s="31">
        <f t="shared" si="364"/>
        <v>0</v>
      </c>
      <c r="P730" s="31">
        <f t="shared" si="364"/>
        <v>0</v>
      </c>
      <c r="Q730" s="31">
        <f t="shared" si="364"/>
        <v>0</v>
      </c>
      <c r="R730" s="31">
        <f t="shared" si="364"/>
        <v>0</v>
      </c>
      <c r="S730" s="31">
        <f t="shared" si="364"/>
        <v>0</v>
      </c>
      <c r="T730" s="32">
        <f t="shared" si="363"/>
        <v>0</v>
      </c>
      <c r="U730" s="32">
        <f>SUM(U729*2+U728)/3</f>
        <v>0</v>
      </c>
      <c r="V730" s="36"/>
    </row>
    <row r="731" spans="1:22" x14ac:dyDescent="0.25">
      <c r="A731" s="493"/>
      <c r="B731" s="495"/>
      <c r="C731" s="495"/>
      <c r="D731" s="496"/>
      <c r="E731" s="497"/>
      <c r="F731" s="322" t="s">
        <v>20</v>
      </c>
      <c r="G731" s="9" t="s">
        <v>1</v>
      </c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>
        <f t="shared" si="363"/>
        <v>0</v>
      </c>
      <c r="U731" s="29">
        <f>SUM(H731:S731)/8</f>
        <v>0</v>
      </c>
      <c r="V731" s="36"/>
    </row>
    <row r="732" spans="1:22" x14ac:dyDescent="0.25">
      <c r="A732" s="493"/>
      <c r="B732" s="495"/>
      <c r="C732" s="495"/>
      <c r="D732" s="496"/>
      <c r="E732" s="497"/>
      <c r="F732" s="322"/>
      <c r="G732" s="9" t="s">
        <v>2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>
        <f t="shared" si="363"/>
        <v>0</v>
      </c>
      <c r="U732" s="29">
        <f>SUM(H732:S732)/19</f>
        <v>0</v>
      </c>
      <c r="V732" s="36"/>
    </row>
    <row r="733" spans="1:22" x14ac:dyDescent="0.25">
      <c r="A733" s="493"/>
      <c r="B733" s="495"/>
      <c r="C733" s="495"/>
      <c r="D733" s="496"/>
      <c r="E733" s="497"/>
      <c r="F733" s="322"/>
      <c r="G733" s="23" t="s">
        <v>23</v>
      </c>
      <c r="H733" s="31">
        <f t="shared" ref="H733:S733" si="365">+(H732*2+H731)/3</f>
        <v>0</v>
      </c>
      <c r="I733" s="31">
        <f t="shared" si="365"/>
        <v>0</v>
      </c>
      <c r="J733" s="31">
        <f t="shared" si="365"/>
        <v>0</v>
      </c>
      <c r="K733" s="31">
        <f t="shared" si="365"/>
        <v>0</v>
      </c>
      <c r="L733" s="31">
        <f t="shared" si="365"/>
        <v>0</v>
      </c>
      <c r="M733" s="31">
        <f t="shared" si="365"/>
        <v>0</v>
      </c>
      <c r="N733" s="31">
        <f t="shared" si="365"/>
        <v>0</v>
      </c>
      <c r="O733" s="31">
        <f t="shared" si="365"/>
        <v>0</v>
      </c>
      <c r="P733" s="31">
        <f t="shared" si="365"/>
        <v>0</v>
      </c>
      <c r="Q733" s="31">
        <f t="shared" si="365"/>
        <v>0</v>
      </c>
      <c r="R733" s="31">
        <f t="shared" si="365"/>
        <v>0</v>
      </c>
      <c r="S733" s="31">
        <f t="shared" si="365"/>
        <v>0</v>
      </c>
      <c r="T733" s="32">
        <f t="shared" si="363"/>
        <v>0</v>
      </c>
      <c r="U733" s="32">
        <f>SUM(U732*2+U731)/3</f>
        <v>0</v>
      </c>
      <c r="V733" s="36"/>
    </row>
    <row r="734" spans="1:22" ht="15.75" thickBot="1" x14ac:dyDescent="0.3">
      <c r="A734" s="493"/>
      <c r="B734" s="495"/>
      <c r="C734" s="495"/>
      <c r="D734" s="496"/>
      <c r="E734" s="497"/>
      <c r="F734" s="476" t="s">
        <v>21</v>
      </c>
      <c r="G734" s="476"/>
      <c r="H734" s="33">
        <f>SUM(H730,H733)/2</f>
        <v>0</v>
      </c>
      <c r="I734" s="33">
        <f t="shared" ref="I734:S734" si="366">SUM(I730,I733)/2</f>
        <v>0</v>
      </c>
      <c r="J734" s="33">
        <f t="shared" si="366"/>
        <v>0</v>
      </c>
      <c r="K734" s="33">
        <f t="shared" si="366"/>
        <v>0</v>
      </c>
      <c r="L734" s="33">
        <f t="shared" si="366"/>
        <v>0</v>
      </c>
      <c r="M734" s="33">
        <f t="shared" si="366"/>
        <v>0</v>
      </c>
      <c r="N734" s="33">
        <f t="shared" si="366"/>
        <v>0</v>
      </c>
      <c r="O734" s="33">
        <f t="shared" si="366"/>
        <v>0</v>
      </c>
      <c r="P734" s="33">
        <f t="shared" si="366"/>
        <v>0</v>
      </c>
      <c r="Q734" s="33">
        <f t="shared" si="366"/>
        <v>0</v>
      </c>
      <c r="R734" s="33">
        <f t="shared" si="366"/>
        <v>0</v>
      </c>
      <c r="S734" s="33">
        <f t="shared" si="366"/>
        <v>0</v>
      </c>
      <c r="T734" s="35"/>
      <c r="U734" s="25">
        <f>SUM(U730,U733)/2</f>
        <v>0</v>
      </c>
      <c r="V734" s="11"/>
    </row>
    <row r="735" spans="1:22" ht="15" customHeight="1" x14ac:dyDescent="0.25">
      <c r="A735" s="492">
        <v>105</v>
      </c>
      <c r="B735" s="494" t="s">
        <v>62</v>
      </c>
      <c r="C735" s="494" t="s">
        <v>63</v>
      </c>
      <c r="D735" s="496" t="s">
        <v>196</v>
      </c>
      <c r="E735" s="497"/>
      <c r="F735" s="319" t="s">
        <v>16</v>
      </c>
      <c r="G735" s="12" t="s">
        <v>1</v>
      </c>
      <c r="H735" s="26"/>
      <c r="I735" s="20"/>
      <c r="J735" s="20"/>
      <c r="K735" s="20"/>
      <c r="L735" s="20"/>
      <c r="M735" s="20"/>
      <c r="N735" s="27"/>
      <c r="O735" s="20"/>
      <c r="P735" s="20"/>
      <c r="Q735" s="20"/>
      <c r="R735" s="20"/>
      <c r="S735" s="20"/>
      <c r="T735" s="20">
        <f t="shared" ref="T735:T740" si="367">SUM(H735:S735)</f>
        <v>0</v>
      </c>
      <c r="U735" s="20">
        <f>SUM(H735:S735)/8</f>
        <v>0</v>
      </c>
      <c r="V735" s="16"/>
    </row>
    <row r="736" spans="1:22" x14ac:dyDescent="0.25">
      <c r="A736" s="493"/>
      <c r="B736" s="495"/>
      <c r="C736" s="495"/>
      <c r="D736" s="496"/>
      <c r="E736" s="497"/>
      <c r="F736" s="320"/>
      <c r="G736" s="9" t="s">
        <v>2</v>
      </c>
      <c r="H736" s="28"/>
      <c r="I736" s="29"/>
      <c r="J736" s="29"/>
      <c r="K736" s="29"/>
      <c r="L736" s="29"/>
      <c r="M736" s="29"/>
      <c r="N736" s="30"/>
      <c r="O736" s="29"/>
      <c r="P736" s="29"/>
      <c r="Q736" s="29"/>
      <c r="R736" s="29"/>
      <c r="S736" s="29"/>
      <c r="T736" s="29">
        <f t="shared" si="367"/>
        <v>0</v>
      </c>
      <c r="U736" s="29">
        <f>SUM(H736:S736)/19</f>
        <v>0</v>
      </c>
      <c r="V736" s="36"/>
    </row>
    <row r="737" spans="1:22" x14ac:dyDescent="0.25">
      <c r="A737" s="493"/>
      <c r="B737" s="495"/>
      <c r="C737" s="495"/>
      <c r="D737" s="496"/>
      <c r="E737" s="497"/>
      <c r="F737" s="321"/>
      <c r="G737" s="23" t="s">
        <v>22</v>
      </c>
      <c r="H737" s="31">
        <f t="shared" ref="H737:S737" si="368">+(H736*2+H735)/3</f>
        <v>0</v>
      </c>
      <c r="I737" s="31">
        <f t="shared" si="368"/>
        <v>0</v>
      </c>
      <c r="J737" s="31">
        <f t="shared" si="368"/>
        <v>0</v>
      </c>
      <c r="K737" s="31">
        <f t="shared" si="368"/>
        <v>0</v>
      </c>
      <c r="L737" s="31">
        <f t="shared" si="368"/>
        <v>0</v>
      </c>
      <c r="M737" s="31">
        <f t="shared" si="368"/>
        <v>0</v>
      </c>
      <c r="N737" s="31">
        <f t="shared" si="368"/>
        <v>0</v>
      </c>
      <c r="O737" s="31">
        <f t="shared" si="368"/>
        <v>0</v>
      </c>
      <c r="P737" s="31">
        <f t="shared" si="368"/>
        <v>0</v>
      </c>
      <c r="Q737" s="31">
        <f t="shared" si="368"/>
        <v>0</v>
      </c>
      <c r="R737" s="31">
        <f t="shared" si="368"/>
        <v>0</v>
      </c>
      <c r="S737" s="31">
        <f t="shared" si="368"/>
        <v>0</v>
      </c>
      <c r="T737" s="32">
        <f t="shared" si="367"/>
        <v>0</v>
      </c>
      <c r="U737" s="32">
        <f>SUM(U736*2+U735)/3</f>
        <v>0</v>
      </c>
      <c r="V737" s="36"/>
    </row>
    <row r="738" spans="1:22" x14ac:dyDescent="0.25">
      <c r="A738" s="493"/>
      <c r="B738" s="495"/>
      <c r="C738" s="495"/>
      <c r="D738" s="496"/>
      <c r="E738" s="497"/>
      <c r="F738" s="322" t="s">
        <v>20</v>
      </c>
      <c r="G738" s="9" t="s">
        <v>1</v>
      </c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>
        <f t="shared" si="367"/>
        <v>0</v>
      </c>
      <c r="U738" s="29">
        <f>SUM(H738:S738)/8</f>
        <v>0</v>
      </c>
      <c r="V738" s="36"/>
    </row>
    <row r="739" spans="1:22" x14ac:dyDescent="0.25">
      <c r="A739" s="493"/>
      <c r="B739" s="495"/>
      <c r="C739" s="495"/>
      <c r="D739" s="496"/>
      <c r="E739" s="497"/>
      <c r="F739" s="322"/>
      <c r="G739" s="9" t="s">
        <v>2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>
        <f t="shared" si="367"/>
        <v>0</v>
      </c>
      <c r="U739" s="29">
        <f>SUM(H739:S739)/19</f>
        <v>0</v>
      </c>
      <c r="V739" s="36"/>
    </row>
    <row r="740" spans="1:22" x14ac:dyDescent="0.25">
      <c r="A740" s="493"/>
      <c r="B740" s="495"/>
      <c r="C740" s="495"/>
      <c r="D740" s="496"/>
      <c r="E740" s="497"/>
      <c r="F740" s="322"/>
      <c r="G740" s="23" t="s">
        <v>23</v>
      </c>
      <c r="H740" s="31">
        <f t="shared" ref="H740:S740" si="369">+(H739*2+H738)/3</f>
        <v>0</v>
      </c>
      <c r="I740" s="31">
        <f t="shared" si="369"/>
        <v>0</v>
      </c>
      <c r="J740" s="31">
        <f t="shared" si="369"/>
        <v>0</v>
      </c>
      <c r="K740" s="31">
        <f t="shared" si="369"/>
        <v>0</v>
      </c>
      <c r="L740" s="31">
        <f t="shared" si="369"/>
        <v>0</v>
      </c>
      <c r="M740" s="31">
        <f t="shared" si="369"/>
        <v>0</v>
      </c>
      <c r="N740" s="31">
        <f t="shared" si="369"/>
        <v>0</v>
      </c>
      <c r="O740" s="31">
        <f t="shared" si="369"/>
        <v>0</v>
      </c>
      <c r="P740" s="31">
        <f t="shared" si="369"/>
        <v>0</v>
      </c>
      <c r="Q740" s="31">
        <f t="shared" si="369"/>
        <v>0</v>
      </c>
      <c r="R740" s="31">
        <f t="shared" si="369"/>
        <v>0</v>
      </c>
      <c r="S740" s="31">
        <f t="shared" si="369"/>
        <v>0</v>
      </c>
      <c r="T740" s="32">
        <f t="shared" si="367"/>
        <v>0</v>
      </c>
      <c r="U740" s="32">
        <f>SUM(U739*2+U738)/3</f>
        <v>0</v>
      </c>
      <c r="V740" s="36"/>
    </row>
    <row r="741" spans="1:22" ht="15.75" thickBot="1" x14ac:dyDescent="0.3">
      <c r="A741" s="493"/>
      <c r="B741" s="495"/>
      <c r="C741" s="495"/>
      <c r="D741" s="496"/>
      <c r="E741" s="497"/>
      <c r="F741" s="476" t="s">
        <v>21</v>
      </c>
      <c r="G741" s="476"/>
      <c r="H741" s="33">
        <f>SUM(H737,H740)/2</f>
        <v>0</v>
      </c>
      <c r="I741" s="33">
        <f t="shared" ref="I741:S741" si="370">SUM(I737,I740)/2</f>
        <v>0</v>
      </c>
      <c r="J741" s="33">
        <f t="shared" si="370"/>
        <v>0</v>
      </c>
      <c r="K741" s="33">
        <f t="shared" si="370"/>
        <v>0</v>
      </c>
      <c r="L741" s="33">
        <f t="shared" si="370"/>
        <v>0</v>
      </c>
      <c r="M741" s="33">
        <f t="shared" si="370"/>
        <v>0</v>
      </c>
      <c r="N741" s="33">
        <f t="shared" si="370"/>
        <v>0</v>
      </c>
      <c r="O741" s="33">
        <f t="shared" si="370"/>
        <v>0</v>
      </c>
      <c r="P741" s="33">
        <f t="shared" si="370"/>
        <v>0</v>
      </c>
      <c r="Q741" s="33">
        <f t="shared" si="370"/>
        <v>0</v>
      </c>
      <c r="R741" s="33">
        <f t="shared" si="370"/>
        <v>0</v>
      </c>
      <c r="S741" s="33">
        <f t="shared" si="370"/>
        <v>0</v>
      </c>
      <c r="T741" s="35"/>
      <c r="U741" s="25">
        <f>SUM(U737,U740)/2</f>
        <v>0</v>
      </c>
      <c r="V741" s="11"/>
    </row>
    <row r="742" spans="1:22" ht="15" customHeight="1" x14ac:dyDescent="0.25">
      <c r="A742" s="492">
        <v>106</v>
      </c>
      <c r="B742" s="494" t="s">
        <v>62</v>
      </c>
      <c r="C742" s="494" t="s">
        <v>63</v>
      </c>
      <c r="D742" s="496" t="s">
        <v>197</v>
      </c>
      <c r="E742" s="497"/>
      <c r="F742" s="319" t="s">
        <v>16</v>
      </c>
      <c r="G742" s="12" t="s">
        <v>1</v>
      </c>
      <c r="H742" s="26"/>
      <c r="I742" s="20"/>
      <c r="J742" s="20"/>
      <c r="K742" s="20"/>
      <c r="L742" s="20"/>
      <c r="M742" s="20"/>
      <c r="N742" s="27"/>
      <c r="O742" s="20"/>
      <c r="P742" s="20"/>
      <c r="Q742" s="20"/>
      <c r="R742" s="20"/>
      <c r="S742" s="20"/>
      <c r="T742" s="20">
        <f t="shared" ref="T742:T747" si="371">SUM(H742:S742)</f>
        <v>0</v>
      </c>
      <c r="U742" s="20">
        <f>SUM(H742:S742)/8</f>
        <v>0</v>
      </c>
      <c r="V742" s="16"/>
    </row>
    <row r="743" spans="1:22" x14ac:dyDescent="0.25">
      <c r="A743" s="493"/>
      <c r="B743" s="495"/>
      <c r="C743" s="495"/>
      <c r="D743" s="496"/>
      <c r="E743" s="497"/>
      <c r="F743" s="320"/>
      <c r="G743" s="9" t="s">
        <v>2</v>
      </c>
      <c r="H743" s="28"/>
      <c r="I743" s="29"/>
      <c r="J743" s="29"/>
      <c r="K743" s="29"/>
      <c r="L743" s="29"/>
      <c r="M743" s="29"/>
      <c r="N743" s="30"/>
      <c r="O743" s="29"/>
      <c r="P743" s="29"/>
      <c r="Q743" s="29"/>
      <c r="R743" s="29"/>
      <c r="S743" s="29"/>
      <c r="T743" s="29">
        <f t="shared" si="371"/>
        <v>0</v>
      </c>
      <c r="U743" s="29">
        <f>SUM(H743:S743)/19</f>
        <v>0</v>
      </c>
      <c r="V743" s="36"/>
    </row>
    <row r="744" spans="1:22" x14ac:dyDescent="0.25">
      <c r="A744" s="493"/>
      <c r="B744" s="495"/>
      <c r="C744" s="495"/>
      <c r="D744" s="496"/>
      <c r="E744" s="497"/>
      <c r="F744" s="321"/>
      <c r="G744" s="23" t="s">
        <v>22</v>
      </c>
      <c r="H744" s="31">
        <f t="shared" ref="H744:S744" si="372">+(H743*2+H742)/3</f>
        <v>0</v>
      </c>
      <c r="I744" s="31">
        <f t="shared" si="372"/>
        <v>0</v>
      </c>
      <c r="J744" s="31">
        <f t="shared" si="372"/>
        <v>0</v>
      </c>
      <c r="K744" s="31">
        <f t="shared" si="372"/>
        <v>0</v>
      </c>
      <c r="L744" s="31">
        <f t="shared" si="372"/>
        <v>0</v>
      </c>
      <c r="M744" s="31">
        <f t="shared" si="372"/>
        <v>0</v>
      </c>
      <c r="N744" s="31">
        <f t="shared" si="372"/>
        <v>0</v>
      </c>
      <c r="O744" s="31">
        <f t="shared" si="372"/>
        <v>0</v>
      </c>
      <c r="P744" s="31">
        <f t="shared" si="372"/>
        <v>0</v>
      </c>
      <c r="Q744" s="31">
        <f t="shared" si="372"/>
        <v>0</v>
      </c>
      <c r="R744" s="31">
        <f t="shared" si="372"/>
        <v>0</v>
      </c>
      <c r="S744" s="31">
        <f t="shared" si="372"/>
        <v>0</v>
      </c>
      <c r="T744" s="32">
        <f t="shared" si="371"/>
        <v>0</v>
      </c>
      <c r="U744" s="32">
        <f>SUM(U743*2+U742)/3</f>
        <v>0</v>
      </c>
      <c r="V744" s="36"/>
    </row>
    <row r="745" spans="1:22" x14ac:dyDescent="0.25">
      <c r="A745" s="493"/>
      <c r="B745" s="495"/>
      <c r="C745" s="495"/>
      <c r="D745" s="496"/>
      <c r="E745" s="497"/>
      <c r="F745" s="322" t="s">
        <v>20</v>
      </c>
      <c r="G745" s="9" t="s">
        <v>1</v>
      </c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>
        <f t="shared" si="371"/>
        <v>0</v>
      </c>
      <c r="U745" s="29">
        <f>SUM(H745:S745)/8</f>
        <v>0</v>
      </c>
      <c r="V745" s="36"/>
    </row>
    <row r="746" spans="1:22" x14ac:dyDescent="0.25">
      <c r="A746" s="493"/>
      <c r="B746" s="495"/>
      <c r="C746" s="495"/>
      <c r="D746" s="496"/>
      <c r="E746" s="497"/>
      <c r="F746" s="322"/>
      <c r="G746" s="9" t="s">
        <v>2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>
        <f t="shared" si="371"/>
        <v>0</v>
      </c>
      <c r="U746" s="29">
        <f>SUM(H746:S746)/19</f>
        <v>0</v>
      </c>
      <c r="V746" s="36"/>
    </row>
    <row r="747" spans="1:22" x14ac:dyDescent="0.25">
      <c r="A747" s="493"/>
      <c r="B747" s="495"/>
      <c r="C747" s="495"/>
      <c r="D747" s="496"/>
      <c r="E747" s="497"/>
      <c r="F747" s="322"/>
      <c r="G747" s="23" t="s">
        <v>23</v>
      </c>
      <c r="H747" s="31">
        <f t="shared" ref="H747:S747" si="373">+(H746*2+H745)/3</f>
        <v>0</v>
      </c>
      <c r="I747" s="31">
        <f t="shared" si="373"/>
        <v>0</v>
      </c>
      <c r="J747" s="31">
        <f t="shared" si="373"/>
        <v>0</v>
      </c>
      <c r="K747" s="31">
        <f t="shared" si="373"/>
        <v>0</v>
      </c>
      <c r="L747" s="31">
        <f t="shared" si="373"/>
        <v>0</v>
      </c>
      <c r="M747" s="31">
        <f t="shared" si="373"/>
        <v>0</v>
      </c>
      <c r="N747" s="31">
        <f t="shared" si="373"/>
        <v>0</v>
      </c>
      <c r="O747" s="31">
        <f t="shared" si="373"/>
        <v>0</v>
      </c>
      <c r="P747" s="31">
        <f t="shared" si="373"/>
        <v>0</v>
      </c>
      <c r="Q747" s="31">
        <f t="shared" si="373"/>
        <v>0</v>
      </c>
      <c r="R747" s="31">
        <f t="shared" si="373"/>
        <v>0</v>
      </c>
      <c r="S747" s="31">
        <f t="shared" si="373"/>
        <v>0</v>
      </c>
      <c r="T747" s="32">
        <f t="shared" si="371"/>
        <v>0</v>
      </c>
      <c r="U747" s="32">
        <f>SUM(U746*2+U745)/3</f>
        <v>0</v>
      </c>
      <c r="V747" s="36"/>
    </row>
    <row r="748" spans="1:22" ht="15.75" thickBot="1" x14ac:dyDescent="0.3">
      <c r="A748" s="493"/>
      <c r="B748" s="495"/>
      <c r="C748" s="495"/>
      <c r="D748" s="496"/>
      <c r="E748" s="497"/>
      <c r="F748" s="476" t="s">
        <v>21</v>
      </c>
      <c r="G748" s="476"/>
      <c r="H748" s="33">
        <f>SUM(H744,H747)/2</f>
        <v>0</v>
      </c>
      <c r="I748" s="33">
        <f t="shared" ref="I748:S748" si="374">SUM(I744,I747)/2</f>
        <v>0</v>
      </c>
      <c r="J748" s="33">
        <f t="shared" si="374"/>
        <v>0</v>
      </c>
      <c r="K748" s="33">
        <f t="shared" si="374"/>
        <v>0</v>
      </c>
      <c r="L748" s="33">
        <f t="shared" si="374"/>
        <v>0</v>
      </c>
      <c r="M748" s="33">
        <f t="shared" si="374"/>
        <v>0</v>
      </c>
      <c r="N748" s="33">
        <f t="shared" si="374"/>
        <v>0</v>
      </c>
      <c r="O748" s="33">
        <f t="shared" si="374"/>
        <v>0</v>
      </c>
      <c r="P748" s="33">
        <f t="shared" si="374"/>
        <v>0</v>
      </c>
      <c r="Q748" s="33">
        <f t="shared" si="374"/>
        <v>0</v>
      </c>
      <c r="R748" s="33">
        <f t="shared" si="374"/>
        <v>0</v>
      </c>
      <c r="S748" s="33">
        <f t="shared" si="374"/>
        <v>0</v>
      </c>
      <c r="T748" s="35"/>
      <c r="U748" s="25">
        <f>SUM(U744,U747)/2</f>
        <v>0</v>
      </c>
      <c r="V748" s="11"/>
    </row>
    <row r="749" spans="1:22" ht="15" customHeight="1" x14ac:dyDescent="0.25">
      <c r="A749" s="492">
        <v>107</v>
      </c>
      <c r="B749" s="494" t="s">
        <v>62</v>
      </c>
      <c r="C749" s="494" t="s">
        <v>63</v>
      </c>
      <c r="D749" s="496" t="s">
        <v>198</v>
      </c>
      <c r="E749" s="497"/>
      <c r="F749" s="319" t="s">
        <v>16</v>
      </c>
      <c r="G749" s="12" t="s">
        <v>1</v>
      </c>
      <c r="H749" s="26"/>
      <c r="I749" s="20"/>
      <c r="J749" s="20"/>
      <c r="K749" s="20"/>
      <c r="L749" s="20"/>
      <c r="M749" s="20"/>
      <c r="N749" s="27"/>
      <c r="O749" s="20"/>
      <c r="P749" s="20"/>
      <c r="Q749" s="20"/>
      <c r="R749" s="20"/>
      <c r="S749" s="20"/>
      <c r="T749" s="20">
        <f t="shared" ref="T749:T754" si="375">SUM(H749:S749)</f>
        <v>0</v>
      </c>
      <c r="U749" s="20">
        <f>SUM(H749:S749)/8</f>
        <v>0</v>
      </c>
      <c r="V749" s="16"/>
    </row>
    <row r="750" spans="1:22" x14ac:dyDescent="0.25">
      <c r="A750" s="493"/>
      <c r="B750" s="495"/>
      <c r="C750" s="495"/>
      <c r="D750" s="496"/>
      <c r="E750" s="497"/>
      <c r="F750" s="320"/>
      <c r="G750" s="9" t="s">
        <v>2</v>
      </c>
      <c r="H750" s="28"/>
      <c r="I750" s="29"/>
      <c r="J750" s="29"/>
      <c r="K750" s="29"/>
      <c r="L750" s="29"/>
      <c r="M750" s="29"/>
      <c r="N750" s="30"/>
      <c r="O750" s="29"/>
      <c r="P750" s="29"/>
      <c r="Q750" s="29"/>
      <c r="R750" s="29"/>
      <c r="S750" s="29"/>
      <c r="T750" s="29">
        <f t="shared" si="375"/>
        <v>0</v>
      </c>
      <c r="U750" s="29">
        <f>SUM(H750:S750)/19</f>
        <v>0</v>
      </c>
      <c r="V750" s="36"/>
    </row>
    <row r="751" spans="1:22" x14ac:dyDescent="0.25">
      <c r="A751" s="493"/>
      <c r="B751" s="495"/>
      <c r="C751" s="495"/>
      <c r="D751" s="496"/>
      <c r="E751" s="497"/>
      <c r="F751" s="321"/>
      <c r="G751" s="23" t="s">
        <v>22</v>
      </c>
      <c r="H751" s="31">
        <f t="shared" ref="H751:S751" si="376">+(H750*2+H749)/3</f>
        <v>0</v>
      </c>
      <c r="I751" s="31">
        <f t="shared" si="376"/>
        <v>0</v>
      </c>
      <c r="J751" s="31">
        <f t="shared" si="376"/>
        <v>0</v>
      </c>
      <c r="K751" s="31">
        <f t="shared" si="376"/>
        <v>0</v>
      </c>
      <c r="L751" s="31">
        <f t="shared" si="376"/>
        <v>0</v>
      </c>
      <c r="M751" s="31">
        <f t="shared" si="376"/>
        <v>0</v>
      </c>
      <c r="N751" s="31">
        <f t="shared" si="376"/>
        <v>0</v>
      </c>
      <c r="O751" s="31">
        <f t="shared" si="376"/>
        <v>0</v>
      </c>
      <c r="P751" s="31">
        <f t="shared" si="376"/>
        <v>0</v>
      </c>
      <c r="Q751" s="31">
        <f t="shared" si="376"/>
        <v>0</v>
      </c>
      <c r="R751" s="31">
        <f t="shared" si="376"/>
        <v>0</v>
      </c>
      <c r="S751" s="31">
        <f t="shared" si="376"/>
        <v>0</v>
      </c>
      <c r="T751" s="32">
        <f t="shared" si="375"/>
        <v>0</v>
      </c>
      <c r="U751" s="32">
        <f>SUM(U750*2+U749)/3</f>
        <v>0</v>
      </c>
      <c r="V751" s="36"/>
    </row>
    <row r="752" spans="1:22" x14ac:dyDescent="0.25">
      <c r="A752" s="493"/>
      <c r="B752" s="495"/>
      <c r="C752" s="495"/>
      <c r="D752" s="496"/>
      <c r="E752" s="497"/>
      <c r="F752" s="322" t="s">
        <v>20</v>
      </c>
      <c r="G752" s="9" t="s">
        <v>1</v>
      </c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>
        <f t="shared" si="375"/>
        <v>0</v>
      </c>
      <c r="U752" s="29">
        <f>SUM(H752:S752)/8</f>
        <v>0</v>
      </c>
      <c r="V752" s="36"/>
    </row>
    <row r="753" spans="1:22" x14ac:dyDescent="0.25">
      <c r="A753" s="493"/>
      <c r="B753" s="495"/>
      <c r="C753" s="495"/>
      <c r="D753" s="496"/>
      <c r="E753" s="497"/>
      <c r="F753" s="322"/>
      <c r="G753" s="9" t="s">
        <v>2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>
        <f t="shared" si="375"/>
        <v>0</v>
      </c>
      <c r="U753" s="29">
        <f>SUM(H753:S753)/19</f>
        <v>0</v>
      </c>
      <c r="V753" s="36"/>
    </row>
    <row r="754" spans="1:22" x14ac:dyDescent="0.25">
      <c r="A754" s="493"/>
      <c r="B754" s="495"/>
      <c r="C754" s="495"/>
      <c r="D754" s="496"/>
      <c r="E754" s="497"/>
      <c r="F754" s="322"/>
      <c r="G754" s="23" t="s">
        <v>23</v>
      </c>
      <c r="H754" s="31">
        <f t="shared" ref="H754:S754" si="377">+(H753*2+H752)/3</f>
        <v>0</v>
      </c>
      <c r="I754" s="31">
        <f t="shared" si="377"/>
        <v>0</v>
      </c>
      <c r="J754" s="31">
        <f t="shared" si="377"/>
        <v>0</v>
      </c>
      <c r="K754" s="31">
        <f t="shared" si="377"/>
        <v>0</v>
      </c>
      <c r="L754" s="31">
        <f t="shared" si="377"/>
        <v>0</v>
      </c>
      <c r="M754" s="31">
        <f t="shared" si="377"/>
        <v>0</v>
      </c>
      <c r="N754" s="31">
        <f t="shared" si="377"/>
        <v>0</v>
      </c>
      <c r="O754" s="31">
        <f t="shared" si="377"/>
        <v>0</v>
      </c>
      <c r="P754" s="31">
        <f t="shared" si="377"/>
        <v>0</v>
      </c>
      <c r="Q754" s="31">
        <f t="shared" si="377"/>
        <v>0</v>
      </c>
      <c r="R754" s="31">
        <f t="shared" si="377"/>
        <v>0</v>
      </c>
      <c r="S754" s="31">
        <f t="shared" si="377"/>
        <v>0</v>
      </c>
      <c r="T754" s="32">
        <f t="shared" si="375"/>
        <v>0</v>
      </c>
      <c r="U754" s="32">
        <f>SUM(U753*2+U752)/3</f>
        <v>0</v>
      </c>
      <c r="V754" s="36"/>
    </row>
    <row r="755" spans="1:22" ht="15.75" thickBot="1" x14ac:dyDescent="0.3">
      <c r="A755" s="493"/>
      <c r="B755" s="495"/>
      <c r="C755" s="495"/>
      <c r="D755" s="496"/>
      <c r="E755" s="497"/>
      <c r="F755" s="476" t="s">
        <v>21</v>
      </c>
      <c r="G755" s="476"/>
      <c r="H755" s="33">
        <f>SUM(H751,H754)/2</f>
        <v>0</v>
      </c>
      <c r="I755" s="33">
        <f t="shared" ref="I755:S755" si="378">SUM(I751,I754)/2</f>
        <v>0</v>
      </c>
      <c r="J755" s="33">
        <f t="shared" si="378"/>
        <v>0</v>
      </c>
      <c r="K755" s="33">
        <f t="shared" si="378"/>
        <v>0</v>
      </c>
      <c r="L755" s="33">
        <f t="shared" si="378"/>
        <v>0</v>
      </c>
      <c r="M755" s="33">
        <f t="shared" si="378"/>
        <v>0</v>
      </c>
      <c r="N755" s="33">
        <f t="shared" si="378"/>
        <v>0</v>
      </c>
      <c r="O755" s="33">
        <f t="shared" si="378"/>
        <v>0</v>
      </c>
      <c r="P755" s="33">
        <f t="shared" si="378"/>
        <v>0</v>
      </c>
      <c r="Q755" s="33">
        <f t="shared" si="378"/>
        <v>0</v>
      </c>
      <c r="R755" s="33">
        <f t="shared" si="378"/>
        <v>0</v>
      </c>
      <c r="S755" s="33">
        <f t="shared" si="378"/>
        <v>0</v>
      </c>
      <c r="T755" s="35"/>
      <c r="U755" s="25">
        <f>SUM(U751,U754)/2</f>
        <v>0</v>
      </c>
      <c r="V755" s="11"/>
    </row>
    <row r="756" spans="1:22" ht="15" customHeight="1" x14ac:dyDescent="0.25">
      <c r="A756" s="492">
        <v>108</v>
      </c>
      <c r="B756" s="494" t="s">
        <v>62</v>
      </c>
      <c r="C756" s="494" t="s">
        <v>63</v>
      </c>
      <c r="D756" s="496" t="s">
        <v>199</v>
      </c>
      <c r="E756" s="497"/>
      <c r="F756" s="319" t="s">
        <v>16</v>
      </c>
      <c r="G756" s="12" t="s">
        <v>1</v>
      </c>
      <c r="H756" s="26"/>
      <c r="I756" s="20"/>
      <c r="J756" s="20"/>
      <c r="K756" s="20"/>
      <c r="L756" s="20"/>
      <c r="M756" s="20"/>
      <c r="N756" s="27"/>
      <c r="O756" s="20"/>
      <c r="P756" s="20"/>
      <c r="Q756" s="20"/>
      <c r="R756" s="20"/>
      <c r="S756" s="20"/>
      <c r="T756" s="20">
        <f t="shared" ref="T756:T761" si="379">SUM(H756:S756)</f>
        <v>0</v>
      </c>
      <c r="U756" s="20">
        <f>SUM(H756:S756)/8</f>
        <v>0</v>
      </c>
      <c r="V756" s="16"/>
    </row>
    <row r="757" spans="1:22" x14ac:dyDescent="0.25">
      <c r="A757" s="493"/>
      <c r="B757" s="495"/>
      <c r="C757" s="495"/>
      <c r="D757" s="496"/>
      <c r="E757" s="497"/>
      <c r="F757" s="320"/>
      <c r="G757" s="9" t="s">
        <v>2</v>
      </c>
      <c r="H757" s="28"/>
      <c r="I757" s="29"/>
      <c r="J757" s="29"/>
      <c r="K757" s="29"/>
      <c r="L757" s="29"/>
      <c r="M757" s="29"/>
      <c r="N757" s="30"/>
      <c r="O757" s="29"/>
      <c r="P757" s="29"/>
      <c r="Q757" s="29"/>
      <c r="R757" s="29"/>
      <c r="S757" s="29"/>
      <c r="T757" s="29">
        <f t="shared" si="379"/>
        <v>0</v>
      </c>
      <c r="U757" s="29">
        <f>SUM(H757:S757)/19</f>
        <v>0</v>
      </c>
      <c r="V757" s="36"/>
    </row>
    <row r="758" spans="1:22" x14ac:dyDescent="0.25">
      <c r="A758" s="493"/>
      <c r="B758" s="495"/>
      <c r="C758" s="495"/>
      <c r="D758" s="496"/>
      <c r="E758" s="497"/>
      <c r="F758" s="321"/>
      <c r="G758" s="23" t="s">
        <v>22</v>
      </c>
      <c r="H758" s="31">
        <f t="shared" ref="H758:S758" si="380">+(H757*2+H756)/3</f>
        <v>0</v>
      </c>
      <c r="I758" s="31">
        <f t="shared" si="380"/>
        <v>0</v>
      </c>
      <c r="J758" s="31">
        <f t="shared" si="380"/>
        <v>0</v>
      </c>
      <c r="K758" s="31">
        <f t="shared" si="380"/>
        <v>0</v>
      </c>
      <c r="L758" s="31">
        <f t="shared" si="380"/>
        <v>0</v>
      </c>
      <c r="M758" s="31">
        <f t="shared" si="380"/>
        <v>0</v>
      </c>
      <c r="N758" s="31">
        <f t="shared" si="380"/>
        <v>0</v>
      </c>
      <c r="O758" s="31">
        <f t="shared" si="380"/>
        <v>0</v>
      </c>
      <c r="P758" s="31">
        <f t="shared" si="380"/>
        <v>0</v>
      </c>
      <c r="Q758" s="31">
        <f t="shared" si="380"/>
        <v>0</v>
      </c>
      <c r="R758" s="31">
        <f t="shared" si="380"/>
        <v>0</v>
      </c>
      <c r="S758" s="31">
        <f t="shared" si="380"/>
        <v>0</v>
      </c>
      <c r="T758" s="32">
        <f t="shared" si="379"/>
        <v>0</v>
      </c>
      <c r="U758" s="32">
        <f>SUM(U757*2+U756)/3</f>
        <v>0</v>
      </c>
      <c r="V758" s="36"/>
    </row>
    <row r="759" spans="1:22" x14ac:dyDescent="0.25">
      <c r="A759" s="493"/>
      <c r="B759" s="495"/>
      <c r="C759" s="495"/>
      <c r="D759" s="496"/>
      <c r="E759" s="497"/>
      <c r="F759" s="322" t="s">
        <v>20</v>
      </c>
      <c r="G759" s="9" t="s">
        <v>1</v>
      </c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>
        <f t="shared" si="379"/>
        <v>0</v>
      </c>
      <c r="U759" s="29">
        <f>SUM(H759:S759)/8</f>
        <v>0</v>
      </c>
      <c r="V759" s="36"/>
    </row>
    <row r="760" spans="1:22" x14ac:dyDescent="0.25">
      <c r="A760" s="493"/>
      <c r="B760" s="495"/>
      <c r="C760" s="495"/>
      <c r="D760" s="496"/>
      <c r="E760" s="497"/>
      <c r="F760" s="322"/>
      <c r="G760" s="9" t="s">
        <v>2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>
        <f t="shared" si="379"/>
        <v>0</v>
      </c>
      <c r="U760" s="29">
        <f>SUM(H760:S760)/19</f>
        <v>0</v>
      </c>
      <c r="V760" s="36"/>
    </row>
    <row r="761" spans="1:22" x14ac:dyDescent="0.25">
      <c r="A761" s="493"/>
      <c r="B761" s="495"/>
      <c r="C761" s="495"/>
      <c r="D761" s="496"/>
      <c r="E761" s="497"/>
      <c r="F761" s="322"/>
      <c r="G761" s="23" t="s">
        <v>23</v>
      </c>
      <c r="H761" s="31">
        <f t="shared" ref="H761:S761" si="381">+(H760*2+H759)/3</f>
        <v>0</v>
      </c>
      <c r="I761" s="31">
        <f t="shared" si="381"/>
        <v>0</v>
      </c>
      <c r="J761" s="31">
        <f t="shared" si="381"/>
        <v>0</v>
      </c>
      <c r="K761" s="31">
        <f t="shared" si="381"/>
        <v>0</v>
      </c>
      <c r="L761" s="31">
        <f t="shared" si="381"/>
        <v>0</v>
      </c>
      <c r="M761" s="31">
        <f t="shared" si="381"/>
        <v>0</v>
      </c>
      <c r="N761" s="31">
        <f t="shared" si="381"/>
        <v>0</v>
      </c>
      <c r="O761" s="31">
        <f t="shared" si="381"/>
        <v>0</v>
      </c>
      <c r="P761" s="31">
        <f t="shared" si="381"/>
        <v>0</v>
      </c>
      <c r="Q761" s="31">
        <f t="shared" si="381"/>
        <v>0</v>
      </c>
      <c r="R761" s="31">
        <f t="shared" si="381"/>
        <v>0</v>
      </c>
      <c r="S761" s="31">
        <f t="shared" si="381"/>
        <v>0</v>
      </c>
      <c r="T761" s="32">
        <f t="shared" si="379"/>
        <v>0</v>
      </c>
      <c r="U761" s="32">
        <f>SUM(U760*2+U759)/3</f>
        <v>0</v>
      </c>
      <c r="V761" s="36"/>
    </row>
    <row r="762" spans="1:22" ht="15.75" thickBot="1" x14ac:dyDescent="0.3">
      <c r="A762" s="493"/>
      <c r="B762" s="495"/>
      <c r="C762" s="495"/>
      <c r="D762" s="496"/>
      <c r="E762" s="497"/>
      <c r="F762" s="476" t="s">
        <v>21</v>
      </c>
      <c r="G762" s="476"/>
      <c r="H762" s="33">
        <f>SUM(H758,H761)/2</f>
        <v>0</v>
      </c>
      <c r="I762" s="33">
        <f t="shared" ref="I762:S762" si="382">SUM(I758,I761)/2</f>
        <v>0</v>
      </c>
      <c r="J762" s="33">
        <f t="shared" si="382"/>
        <v>0</v>
      </c>
      <c r="K762" s="33">
        <f t="shared" si="382"/>
        <v>0</v>
      </c>
      <c r="L762" s="33">
        <f t="shared" si="382"/>
        <v>0</v>
      </c>
      <c r="M762" s="33">
        <f t="shared" si="382"/>
        <v>0</v>
      </c>
      <c r="N762" s="33">
        <f t="shared" si="382"/>
        <v>0</v>
      </c>
      <c r="O762" s="33">
        <f t="shared" si="382"/>
        <v>0</v>
      </c>
      <c r="P762" s="33">
        <f t="shared" si="382"/>
        <v>0</v>
      </c>
      <c r="Q762" s="33">
        <f t="shared" si="382"/>
        <v>0</v>
      </c>
      <c r="R762" s="33">
        <f t="shared" si="382"/>
        <v>0</v>
      </c>
      <c r="S762" s="33">
        <f t="shared" si="382"/>
        <v>0</v>
      </c>
      <c r="T762" s="35"/>
      <c r="U762" s="25">
        <f>SUM(U758,U761)/2</f>
        <v>0</v>
      </c>
      <c r="V762" s="11"/>
    </row>
    <row r="763" spans="1:22" ht="15" customHeight="1" x14ac:dyDescent="0.25">
      <c r="A763" s="492">
        <v>109</v>
      </c>
      <c r="B763" s="494" t="s">
        <v>62</v>
      </c>
      <c r="C763" s="494" t="s">
        <v>63</v>
      </c>
      <c r="D763" s="496" t="s">
        <v>200</v>
      </c>
      <c r="E763" s="497"/>
      <c r="F763" s="319" t="s">
        <v>16</v>
      </c>
      <c r="G763" s="12" t="s">
        <v>1</v>
      </c>
      <c r="H763" s="26"/>
      <c r="I763" s="20"/>
      <c r="J763" s="20"/>
      <c r="K763" s="20"/>
      <c r="L763" s="20"/>
      <c r="M763" s="20"/>
      <c r="N763" s="27"/>
      <c r="O763" s="20"/>
      <c r="P763" s="20"/>
      <c r="Q763" s="20"/>
      <c r="R763" s="20"/>
      <c r="S763" s="20"/>
      <c r="T763" s="20">
        <f t="shared" ref="T763:T768" si="383">SUM(H763:S763)</f>
        <v>0</v>
      </c>
      <c r="U763" s="20">
        <f>SUM(H763:S763)/8</f>
        <v>0</v>
      </c>
      <c r="V763" s="16"/>
    </row>
    <row r="764" spans="1:22" x14ac:dyDescent="0.25">
      <c r="A764" s="493"/>
      <c r="B764" s="495"/>
      <c r="C764" s="495"/>
      <c r="D764" s="496"/>
      <c r="E764" s="497"/>
      <c r="F764" s="320"/>
      <c r="G764" s="9" t="s">
        <v>2</v>
      </c>
      <c r="H764" s="28"/>
      <c r="I764" s="29"/>
      <c r="J764" s="29"/>
      <c r="K764" s="29"/>
      <c r="L764" s="29"/>
      <c r="M764" s="29"/>
      <c r="N764" s="30"/>
      <c r="O764" s="29"/>
      <c r="P764" s="29"/>
      <c r="Q764" s="29"/>
      <c r="R764" s="29"/>
      <c r="S764" s="29"/>
      <c r="T764" s="29">
        <f t="shared" si="383"/>
        <v>0</v>
      </c>
      <c r="U764" s="29">
        <f>SUM(H764:S764)/19</f>
        <v>0</v>
      </c>
      <c r="V764" s="36"/>
    </row>
    <row r="765" spans="1:22" x14ac:dyDescent="0.25">
      <c r="A765" s="493"/>
      <c r="B765" s="495"/>
      <c r="C765" s="495"/>
      <c r="D765" s="496"/>
      <c r="E765" s="497"/>
      <c r="F765" s="321"/>
      <c r="G765" s="23" t="s">
        <v>22</v>
      </c>
      <c r="H765" s="31">
        <f t="shared" ref="H765:S765" si="384">+(H764*2+H763)/3</f>
        <v>0</v>
      </c>
      <c r="I765" s="31">
        <f t="shared" si="384"/>
        <v>0</v>
      </c>
      <c r="J765" s="31">
        <f t="shared" si="384"/>
        <v>0</v>
      </c>
      <c r="K765" s="31">
        <f t="shared" si="384"/>
        <v>0</v>
      </c>
      <c r="L765" s="31">
        <f t="shared" si="384"/>
        <v>0</v>
      </c>
      <c r="M765" s="31">
        <f t="shared" si="384"/>
        <v>0</v>
      </c>
      <c r="N765" s="31">
        <f t="shared" si="384"/>
        <v>0</v>
      </c>
      <c r="O765" s="31">
        <f t="shared" si="384"/>
        <v>0</v>
      </c>
      <c r="P765" s="31">
        <f t="shared" si="384"/>
        <v>0</v>
      </c>
      <c r="Q765" s="31">
        <f t="shared" si="384"/>
        <v>0</v>
      </c>
      <c r="R765" s="31">
        <f t="shared" si="384"/>
        <v>0</v>
      </c>
      <c r="S765" s="31">
        <f t="shared" si="384"/>
        <v>0</v>
      </c>
      <c r="T765" s="32">
        <f t="shared" si="383"/>
        <v>0</v>
      </c>
      <c r="U765" s="32">
        <f>SUM(U764*2+U763)/3</f>
        <v>0</v>
      </c>
      <c r="V765" s="36"/>
    </row>
    <row r="766" spans="1:22" x14ac:dyDescent="0.25">
      <c r="A766" s="493"/>
      <c r="B766" s="495"/>
      <c r="C766" s="495"/>
      <c r="D766" s="496"/>
      <c r="E766" s="497"/>
      <c r="F766" s="322" t="s">
        <v>20</v>
      </c>
      <c r="G766" s="9" t="s">
        <v>1</v>
      </c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>
        <f t="shared" si="383"/>
        <v>0</v>
      </c>
      <c r="U766" s="29">
        <f>SUM(H766:S766)/8</f>
        <v>0</v>
      </c>
      <c r="V766" s="36"/>
    </row>
    <row r="767" spans="1:22" x14ac:dyDescent="0.25">
      <c r="A767" s="493"/>
      <c r="B767" s="495"/>
      <c r="C767" s="495"/>
      <c r="D767" s="496"/>
      <c r="E767" s="497"/>
      <c r="F767" s="322"/>
      <c r="G767" s="9" t="s">
        <v>2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>
        <f t="shared" si="383"/>
        <v>0</v>
      </c>
      <c r="U767" s="29">
        <f>SUM(H767:S767)/19</f>
        <v>0</v>
      </c>
      <c r="V767" s="36"/>
    </row>
    <row r="768" spans="1:22" x14ac:dyDescent="0.25">
      <c r="A768" s="493"/>
      <c r="B768" s="495"/>
      <c r="C768" s="495"/>
      <c r="D768" s="496"/>
      <c r="E768" s="497"/>
      <c r="F768" s="322"/>
      <c r="G768" s="23" t="s">
        <v>23</v>
      </c>
      <c r="H768" s="31">
        <f t="shared" ref="H768:S768" si="385">+(H767*2+H766)/3</f>
        <v>0</v>
      </c>
      <c r="I768" s="31">
        <f t="shared" si="385"/>
        <v>0</v>
      </c>
      <c r="J768" s="31">
        <f t="shared" si="385"/>
        <v>0</v>
      </c>
      <c r="K768" s="31">
        <f t="shared" si="385"/>
        <v>0</v>
      </c>
      <c r="L768" s="31">
        <f t="shared" si="385"/>
        <v>0</v>
      </c>
      <c r="M768" s="31">
        <f t="shared" si="385"/>
        <v>0</v>
      </c>
      <c r="N768" s="31">
        <f t="shared" si="385"/>
        <v>0</v>
      </c>
      <c r="O768" s="31">
        <f t="shared" si="385"/>
        <v>0</v>
      </c>
      <c r="P768" s="31">
        <f t="shared" si="385"/>
        <v>0</v>
      </c>
      <c r="Q768" s="31">
        <f t="shared" si="385"/>
        <v>0</v>
      </c>
      <c r="R768" s="31">
        <f t="shared" si="385"/>
        <v>0</v>
      </c>
      <c r="S768" s="31">
        <f t="shared" si="385"/>
        <v>0</v>
      </c>
      <c r="T768" s="32">
        <f t="shared" si="383"/>
        <v>0</v>
      </c>
      <c r="U768" s="32">
        <f>SUM(U767*2+U766)/3</f>
        <v>0</v>
      </c>
      <c r="V768" s="36"/>
    </row>
    <row r="769" spans="1:22" ht="15.75" thickBot="1" x14ac:dyDescent="0.3">
      <c r="A769" s="493"/>
      <c r="B769" s="495"/>
      <c r="C769" s="495"/>
      <c r="D769" s="496"/>
      <c r="E769" s="497"/>
      <c r="F769" s="476" t="s">
        <v>21</v>
      </c>
      <c r="G769" s="476"/>
      <c r="H769" s="33">
        <f>SUM(H765,H768)/2</f>
        <v>0</v>
      </c>
      <c r="I769" s="33">
        <f t="shared" ref="I769:S769" si="386">SUM(I765,I768)/2</f>
        <v>0</v>
      </c>
      <c r="J769" s="33">
        <f t="shared" si="386"/>
        <v>0</v>
      </c>
      <c r="K769" s="33">
        <f t="shared" si="386"/>
        <v>0</v>
      </c>
      <c r="L769" s="33">
        <f t="shared" si="386"/>
        <v>0</v>
      </c>
      <c r="M769" s="33">
        <f t="shared" si="386"/>
        <v>0</v>
      </c>
      <c r="N769" s="33">
        <f t="shared" si="386"/>
        <v>0</v>
      </c>
      <c r="O769" s="33">
        <f t="shared" si="386"/>
        <v>0</v>
      </c>
      <c r="P769" s="33">
        <f t="shared" si="386"/>
        <v>0</v>
      </c>
      <c r="Q769" s="33">
        <f t="shared" si="386"/>
        <v>0</v>
      </c>
      <c r="R769" s="33">
        <f t="shared" si="386"/>
        <v>0</v>
      </c>
      <c r="S769" s="33">
        <f t="shared" si="386"/>
        <v>0</v>
      </c>
      <c r="T769" s="35"/>
      <c r="U769" s="25">
        <f>SUM(U765,U768)/2</f>
        <v>0</v>
      </c>
      <c r="V769" s="11"/>
    </row>
    <row r="770" spans="1:22" ht="15" customHeight="1" x14ac:dyDescent="0.25">
      <c r="A770" s="492">
        <v>110</v>
      </c>
      <c r="B770" s="494" t="s">
        <v>62</v>
      </c>
      <c r="C770" s="494" t="s">
        <v>63</v>
      </c>
      <c r="D770" s="496" t="s">
        <v>201</v>
      </c>
      <c r="E770" s="497"/>
      <c r="F770" s="319" t="s">
        <v>16</v>
      </c>
      <c r="G770" s="12" t="s">
        <v>1</v>
      </c>
      <c r="H770" s="26"/>
      <c r="I770" s="20"/>
      <c r="J770" s="20"/>
      <c r="K770" s="20"/>
      <c r="L770" s="20"/>
      <c r="M770" s="20"/>
      <c r="N770" s="27"/>
      <c r="O770" s="20"/>
      <c r="P770" s="20"/>
      <c r="Q770" s="20"/>
      <c r="R770" s="20"/>
      <c r="S770" s="20"/>
      <c r="T770" s="20">
        <f t="shared" ref="T770:T775" si="387">SUM(H770:S770)</f>
        <v>0</v>
      </c>
      <c r="U770" s="20">
        <f>SUM(H770:S770)/8</f>
        <v>0</v>
      </c>
      <c r="V770" s="16"/>
    </row>
    <row r="771" spans="1:22" x14ac:dyDescent="0.25">
      <c r="A771" s="493"/>
      <c r="B771" s="495"/>
      <c r="C771" s="495"/>
      <c r="D771" s="496"/>
      <c r="E771" s="497"/>
      <c r="F771" s="320"/>
      <c r="G771" s="9" t="s">
        <v>2</v>
      </c>
      <c r="H771" s="28"/>
      <c r="I771" s="29"/>
      <c r="J771" s="29"/>
      <c r="K771" s="29"/>
      <c r="L771" s="29"/>
      <c r="M771" s="29"/>
      <c r="N771" s="30"/>
      <c r="O771" s="29"/>
      <c r="P771" s="29"/>
      <c r="Q771" s="29"/>
      <c r="R771" s="29"/>
      <c r="S771" s="29"/>
      <c r="T771" s="29">
        <f t="shared" si="387"/>
        <v>0</v>
      </c>
      <c r="U771" s="29">
        <f>SUM(H771:S771)/19</f>
        <v>0</v>
      </c>
      <c r="V771" s="36"/>
    </row>
    <row r="772" spans="1:22" x14ac:dyDescent="0.25">
      <c r="A772" s="493"/>
      <c r="B772" s="495"/>
      <c r="C772" s="495"/>
      <c r="D772" s="496"/>
      <c r="E772" s="497"/>
      <c r="F772" s="321"/>
      <c r="G772" s="23" t="s">
        <v>22</v>
      </c>
      <c r="H772" s="31">
        <f t="shared" ref="H772:S772" si="388">+(H771*2+H770)/3</f>
        <v>0</v>
      </c>
      <c r="I772" s="31">
        <f t="shared" si="388"/>
        <v>0</v>
      </c>
      <c r="J772" s="31">
        <f t="shared" si="388"/>
        <v>0</v>
      </c>
      <c r="K772" s="31">
        <f t="shared" si="388"/>
        <v>0</v>
      </c>
      <c r="L772" s="31">
        <f t="shared" si="388"/>
        <v>0</v>
      </c>
      <c r="M772" s="31">
        <f t="shared" si="388"/>
        <v>0</v>
      </c>
      <c r="N772" s="31">
        <f t="shared" si="388"/>
        <v>0</v>
      </c>
      <c r="O772" s="31">
        <f t="shared" si="388"/>
        <v>0</v>
      </c>
      <c r="P772" s="31">
        <f t="shared" si="388"/>
        <v>0</v>
      </c>
      <c r="Q772" s="31">
        <f t="shared" si="388"/>
        <v>0</v>
      </c>
      <c r="R772" s="31">
        <f t="shared" si="388"/>
        <v>0</v>
      </c>
      <c r="S772" s="31">
        <f t="shared" si="388"/>
        <v>0</v>
      </c>
      <c r="T772" s="32">
        <f t="shared" si="387"/>
        <v>0</v>
      </c>
      <c r="U772" s="32">
        <f>SUM(U771*2+U770)/3</f>
        <v>0</v>
      </c>
      <c r="V772" s="36"/>
    </row>
    <row r="773" spans="1:22" x14ac:dyDescent="0.25">
      <c r="A773" s="493"/>
      <c r="B773" s="495"/>
      <c r="C773" s="495"/>
      <c r="D773" s="496"/>
      <c r="E773" s="497"/>
      <c r="F773" s="322" t="s">
        <v>20</v>
      </c>
      <c r="G773" s="9" t="s">
        <v>1</v>
      </c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>
        <f t="shared" si="387"/>
        <v>0</v>
      </c>
      <c r="U773" s="29">
        <f>SUM(H773:S773)/8</f>
        <v>0</v>
      </c>
      <c r="V773" s="36"/>
    </row>
    <row r="774" spans="1:22" x14ac:dyDescent="0.25">
      <c r="A774" s="493"/>
      <c r="B774" s="495"/>
      <c r="C774" s="495"/>
      <c r="D774" s="496"/>
      <c r="E774" s="497"/>
      <c r="F774" s="322"/>
      <c r="G774" s="9" t="s">
        <v>2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>
        <f t="shared" si="387"/>
        <v>0</v>
      </c>
      <c r="U774" s="29">
        <f>SUM(H774:S774)/19</f>
        <v>0</v>
      </c>
      <c r="V774" s="36"/>
    </row>
    <row r="775" spans="1:22" x14ac:dyDescent="0.25">
      <c r="A775" s="493"/>
      <c r="B775" s="495"/>
      <c r="C775" s="495"/>
      <c r="D775" s="496"/>
      <c r="E775" s="497"/>
      <c r="F775" s="322"/>
      <c r="G775" s="23" t="s">
        <v>23</v>
      </c>
      <c r="H775" s="31">
        <f t="shared" ref="H775:S775" si="389">+(H774*2+H773)/3</f>
        <v>0</v>
      </c>
      <c r="I775" s="31">
        <f t="shared" si="389"/>
        <v>0</v>
      </c>
      <c r="J775" s="31">
        <f t="shared" si="389"/>
        <v>0</v>
      </c>
      <c r="K775" s="31">
        <f t="shared" si="389"/>
        <v>0</v>
      </c>
      <c r="L775" s="31">
        <f t="shared" si="389"/>
        <v>0</v>
      </c>
      <c r="M775" s="31">
        <f t="shared" si="389"/>
        <v>0</v>
      </c>
      <c r="N775" s="31">
        <f t="shared" si="389"/>
        <v>0</v>
      </c>
      <c r="O775" s="31">
        <f t="shared" si="389"/>
        <v>0</v>
      </c>
      <c r="P775" s="31">
        <f t="shared" si="389"/>
        <v>0</v>
      </c>
      <c r="Q775" s="31">
        <f t="shared" si="389"/>
        <v>0</v>
      </c>
      <c r="R775" s="31">
        <f t="shared" si="389"/>
        <v>0</v>
      </c>
      <c r="S775" s="31">
        <f t="shared" si="389"/>
        <v>0</v>
      </c>
      <c r="T775" s="32">
        <f t="shared" si="387"/>
        <v>0</v>
      </c>
      <c r="U775" s="32">
        <f>SUM(U774*2+U773)/3</f>
        <v>0</v>
      </c>
      <c r="V775" s="36"/>
    </row>
    <row r="776" spans="1:22" ht="15.75" thickBot="1" x14ac:dyDescent="0.3">
      <c r="A776" s="493"/>
      <c r="B776" s="495"/>
      <c r="C776" s="495"/>
      <c r="D776" s="496"/>
      <c r="E776" s="497"/>
      <c r="F776" s="476" t="s">
        <v>21</v>
      </c>
      <c r="G776" s="476"/>
      <c r="H776" s="33">
        <f>SUM(H772,H775)/2</f>
        <v>0</v>
      </c>
      <c r="I776" s="33">
        <f t="shared" ref="I776:S776" si="390">SUM(I772,I775)/2</f>
        <v>0</v>
      </c>
      <c r="J776" s="33">
        <f t="shared" si="390"/>
        <v>0</v>
      </c>
      <c r="K776" s="33">
        <f t="shared" si="390"/>
        <v>0</v>
      </c>
      <c r="L776" s="33">
        <f t="shared" si="390"/>
        <v>0</v>
      </c>
      <c r="M776" s="33">
        <f t="shared" si="390"/>
        <v>0</v>
      </c>
      <c r="N776" s="33">
        <f t="shared" si="390"/>
        <v>0</v>
      </c>
      <c r="O776" s="33">
        <f t="shared" si="390"/>
        <v>0</v>
      </c>
      <c r="P776" s="33">
        <f t="shared" si="390"/>
        <v>0</v>
      </c>
      <c r="Q776" s="33">
        <f t="shared" si="390"/>
        <v>0</v>
      </c>
      <c r="R776" s="33">
        <f t="shared" si="390"/>
        <v>0</v>
      </c>
      <c r="S776" s="33">
        <f t="shared" si="390"/>
        <v>0</v>
      </c>
      <c r="T776" s="35"/>
      <c r="U776" s="25">
        <f>SUM(U772,U775)/2</f>
        <v>0</v>
      </c>
      <c r="V776" s="11"/>
    </row>
    <row r="777" spans="1:22" ht="15" customHeight="1" x14ac:dyDescent="0.25">
      <c r="A777" s="492">
        <v>111</v>
      </c>
      <c r="B777" s="494" t="s">
        <v>62</v>
      </c>
      <c r="C777" s="494" t="s">
        <v>63</v>
      </c>
      <c r="D777" s="496" t="s">
        <v>202</v>
      </c>
      <c r="E777" s="497"/>
      <c r="F777" s="319" t="s">
        <v>16</v>
      </c>
      <c r="G777" s="12" t="s">
        <v>1</v>
      </c>
      <c r="H777" s="26"/>
      <c r="I777" s="20"/>
      <c r="J777" s="20"/>
      <c r="K777" s="20"/>
      <c r="L777" s="20"/>
      <c r="M777" s="20"/>
      <c r="N777" s="27"/>
      <c r="O777" s="20"/>
      <c r="P777" s="20"/>
      <c r="Q777" s="20"/>
      <c r="R777" s="20"/>
      <c r="S777" s="20"/>
      <c r="T777" s="20">
        <f t="shared" ref="T777:T782" si="391">SUM(H777:S777)</f>
        <v>0</v>
      </c>
      <c r="U777" s="20">
        <f>SUM(H777:S777)/8</f>
        <v>0</v>
      </c>
      <c r="V777" s="16"/>
    </row>
    <row r="778" spans="1:22" x14ac:dyDescent="0.25">
      <c r="A778" s="493"/>
      <c r="B778" s="495"/>
      <c r="C778" s="495"/>
      <c r="D778" s="496"/>
      <c r="E778" s="497"/>
      <c r="F778" s="320"/>
      <c r="G778" s="9" t="s">
        <v>2</v>
      </c>
      <c r="H778" s="28"/>
      <c r="I778" s="29"/>
      <c r="J778" s="29"/>
      <c r="K778" s="29"/>
      <c r="L778" s="29"/>
      <c r="M778" s="29"/>
      <c r="N778" s="30"/>
      <c r="O778" s="29"/>
      <c r="P778" s="29"/>
      <c r="Q778" s="29"/>
      <c r="R778" s="29"/>
      <c r="S778" s="29"/>
      <c r="T778" s="29">
        <f t="shared" si="391"/>
        <v>0</v>
      </c>
      <c r="U778" s="29">
        <f>SUM(H778:S778)/19</f>
        <v>0</v>
      </c>
      <c r="V778" s="36"/>
    </row>
    <row r="779" spans="1:22" x14ac:dyDescent="0.25">
      <c r="A779" s="493"/>
      <c r="B779" s="495"/>
      <c r="C779" s="495"/>
      <c r="D779" s="496"/>
      <c r="E779" s="497"/>
      <c r="F779" s="321"/>
      <c r="G779" s="23" t="s">
        <v>22</v>
      </c>
      <c r="H779" s="31">
        <f t="shared" ref="H779:S779" si="392">+(H778*2+H777)/3</f>
        <v>0</v>
      </c>
      <c r="I779" s="31">
        <f t="shared" si="392"/>
        <v>0</v>
      </c>
      <c r="J779" s="31">
        <f t="shared" si="392"/>
        <v>0</v>
      </c>
      <c r="K779" s="31">
        <f t="shared" si="392"/>
        <v>0</v>
      </c>
      <c r="L779" s="31">
        <f t="shared" si="392"/>
        <v>0</v>
      </c>
      <c r="M779" s="31">
        <f t="shared" si="392"/>
        <v>0</v>
      </c>
      <c r="N779" s="31">
        <f t="shared" si="392"/>
        <v>0</v>
      </c>
      <c r="O779" s="31">
        <f t="shared" si="392"/>
        <v>0</v>
      </c>
      <c r="P779" s="31">
        <f t="shared" si="392"/>
        <v>0</v>
      </c>
      <c r="Q779" s="31">
        <f t="shared" si="392"/>
        <v>0</v>
      </c>
      <c r="R779" s="31">
        <f t="shared" si="392"/>
        <v>0</v>
      </c>
      <c r="S779" s="31">
        <f t="shared" si="392"/>
        <v>0</v>
      </c>
      <c r="T779" s="32">
        <f t="shared" si="391"/>
        <v>0</v>
      </c>
      <c r="U779" s="32">
        <f>SUM(U778*2+U777)/3</f>
        <v>0</v>
      </c>
      <c r="V779" s="36"/>
    </row>
    <row r="780" spans="1:22" x14ac:dyDescent="0.25">
      <c r="A780" s="493"/>
      <c r="B780" s="495"/>
      <c r="C780" s="495"/>
      <c r="D780" s="496"/>
      <c r="E780" s="497"/>
      <c r="F780" s="322" t="s">
        <v>20</v>
      </c>
      <c r="G780" s="9" t="s">
        <v>1</v>
      </c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>
        <f t="shared" si="391"/>
        <v>0</v>
      </c>
      <c r="U780" s="29">
        <f>SUM(H780:S780)/8</f>
        <v>0</v>
      </c>
      <c r="V780" s="36"/>
    </row>
    <row r="781" spans="1:22" x14ac:dyDescent="0.25">
      <c r="A781" s="493"/>
      <c r="B781" s="495"/>
      <c r="C781" s="495"/>
      <c r="D781" s="496"/>
      <c r="E781" s="497"/>
      <c r="F781" s="322"/>
      <c r="G781" s="9" t="s">
        <v>2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>
        <f t="shared" si="391"/>
        <v>0</v>
      </c>
      <c r="U781" s="29">
        <f>SUM(H781:S781)/19</f>
        <v>0</v>
      </c>
      <c r="V781" s="36"/>
    </row>
    <row r="782" spans="1:22" x14ac:dyDescent="0.25">
      <c r="A782" s="493"/>
      <c r="B782" s="495"/>
      <c r="C782" s="495"/>
      <c r="D782" s="496"/>
      <c r="E782" s="497"/>
      <c r="F782" s="322"/>
      <c r="G782" s="23" t="s">
        <v>23</v>
      </c>
      <c r="H782" s="31">
        <f t="shared" ref="H782:S782" si="393">+(H781*2+H780)/3</f>
        <v>0</v>
      </c>
      <c r="I782" s="31">
        <f t="shared" si="393"/>
        <v>0</v>
      </c>
      <c r="J782" s="31">
        <f t="shared" si="393"/>
        <v>0</v>
      </c>
      <c r="K782" s="31">
        <f t="shared" si="393"/>
        <v>0</v>
      </c>
      <c r="L782" s="31">
        <f t="shared" si="393"/>
        <v>0</v>
      </c>
      <c r="M782" s="31">
        <f t="shared" si="393"/>
        <v>0</v>
      </c>
      <c r="N782" s="31">
        <f t="shared" si="393"/>
        <v>0</v>
      </c>
      <c r="O782" s="31">
        <f t="shared" si="393"/>
        <v>0</v>
      </c>
      <c r="P782" s="31">
        <f t="shared" si="393"/>
        <v>0</v>
      </c>
      <c r="Q782" s="31">
        <f t="shared" si="393"/>
        <v>0</v>
      </c>
      <c r="R782" s="31">
        <f t="shared" si="393"/>
        <v>0</v>
      </c>
      <c r="S782" s="31">
        <f t="shared" si="393"/>
        <v>0</v>
      </c>
      <c r="T782" s="32">
        <f t="shared" si="391"/>
        <v>0</v>
      </c>
      <c r="U782" s="32">
        <f>SUM(U781*2+U780)/3</f>
        <v>0</v>
      </c>
      <c r="V782" s="36"/>
    </row>
    <row r="783" spans="1:22" ht="15.75" thickBot="1" x14ac:dyDescent="0.3">
      <c r="A783" s="493"/>
      <c r="B783" s="495"/>
      <c r="C783" s="495"/>
      <c r="D783" s="496"/>
      <c r="E783" s="497"/>
      <c r="F783" s="476" t="s">
        <v>21</v>
      </c>
      <c r="G783" s="476"/>
      <c r="H783" s="33">
        <f>SUM(H779,H782)/2</f>
        <v>0</v>
      </c>
      <c r="I783" s="33">
        <f t="shared" ref="I783:S783" si="394">SUM(I779,I782)/2</f>
        <v>0</v>
      </c>
      <c r="J783" s="33">
        <f t="shared" si="394"/>
        <v>0</v>
      </c>
      <c r="K783" s="33">
        <f t="shared" si="394"/>
        <v>0</v>
      </c>
      <c r="L783" s="33">
        <f t="shared" si="394"/>
        <v>0</v>
      </c>
      <c r="M783" s="33">
        <f t="shared" si="394"/>
        <v>0</v>
      </c>
      <c r="N783" s="33">
        <f t="shared" si="394"/>
        <v>0</v>
      </c>
      <c r="O783" s="33">
        <f t="shared" si="394"/>
        <v>0</v>
      </c>
      <c r="P783" s="33">
        <f t="shared" si="394"/>
        <v>0</v>
      </c>
      <c r="Q783" s="33">
        <f t="shared" si="394"/>
        <v>0</v>
      </c>
      <c r="R783" s="33">
        <f t="shared" si="394"/>
        <v>0</v>
      </c>
      <c r="S783" s="33">
        <f t="shared" si="394"/>
        <v>0</v>
      </c>
      <c r="T783" s="35"/>
      <c r="U783" s="25">
        <f>SUM(U779,U782)/2</f>
        <v>0</v>
      </c>
      <c r="V783" s="11"/>
    </row>
    <row r="784" spans="1:22" ht="15" customHeight="1" x14ac:dyDescent="0.25">
      <c r="A784" s="492">
        <v>112</v>
      </c>
      <c r="B784" s="494" t="s">
        <v>62</v>
      </c>
      <c r="C784" s="494" t="s">
        <v>63</v>
      </c>
      <c r="D784" s="496" t="s">
        <v>203</v>
      </c>
      <c r="E784" s="497"/>
      <c r="F784" s="319" t="s">
        <v>16</v>
      </c>
      <c r="G784" s="12" t="s">
        <v>1</v>
      </c>
      <c r="H784" s="26"/>
      <c r="I784" s="20"/>
      <c r="J784" s="20"/>
      <c r="K784" s="20"/>
      <c r="L784" s="20"/>
      <c r="M784" s="20"/>
      <c r="N784" s="27"/>
      <c r="O784" s="20"/>
      <c r="P784" s="20"/>
      <c r="Q784" s="20"/>
      <c r="R784" s="20"/>
      <c r="S784" s="20"/>
      <c r="T784" s="20">
        <f t="shared" ref="T784:T789" si="395">SUM(H784:S784)</f>
        <v>0</v>
      </c>
      <c r="U784" s="20">
        <f>SUM(H784:S784)/8</f>
        <v>0</v>
      </c>
      <c r="V784" s="16"/>
    </row>
    <row r="785" spans="1:22" x14ac:dyDescent="0.25">
      <c r="A785" s="493"/>
      <c r="B785" s="495"/>
      <c r="C785" s="495"/>
      <c r="D785" s="496"/>
      <c r="E785" s="497"/>
      <c r="F785" s="320"/>
      <c r="G785" s="9" t="s">
        <v>2</v>
      </c>
      <c r="H785" s="28"/>
      <c r="I785" s="29"/>
      <c r="J785" s="29"/>
      <c r="K785" s="29"/>
      <c r="L785" s="29"/>
      <c r="M785" s="29"/>
      <c r="N785" s="30"/>
      <c r="O785" s="29"/>
      <c r="P785" s="29"/>
      <c r="Q785" s="29"/>
      <c r="R785" s="29"/>
      <c r="S785" s="29"/>
      <c r="T785" s="29">
        <f t="shared" si="395"/>
        <v>0</v>
      </c>
      <c r="U785" s="29">
        <f>SUM(H785:S785)/19</f>
        <v>0</v>
      </c>
      <c r="V785" s="36"/>
    </row>
    <row r="786" spans="1:22" x14ac:dyDescent="0.25">
      <c r="A786" s="493"/>
      <c r="B786" s="495"/>
      <c r="C786" s="495"/>
      <c r="D786" s="496"/>
      <c r="E786" s="497"/>
      <c r="F786" s="321"/>
      <c r="G786" s="23" t="s">
        <v>22</v>
      </c>
      <c r="H786" s="31">
        <f t="shared" ref="H786:S786" si="396">+(H785*2+H784)/3</f>
        <v>0</v>
      </c>
      <c r="I786" s="31">
        <f t="shared" si="396"/>
        <v>0</v>
      </c>
      <c r="J786" s="31">
        <f t="shared" si="396"/>
        <v>0</v>
      </c>
      <c r="K786" s="31">
        <f t="shared" si="396"/>
        <v>0</v>
      </c>
      <c r="L786" s="31">
        <f t="shared" si="396"/>
        <v>0</v>
      </c>
      <c r="M786" s="31">
        <f t="shared" si="396"/>
        <v>0</v>
      </c>
      <c r="N786" s="31">
        <f t="shared" si="396"/>
        <v>0</v>
      </c>
      <c r="O786" s="31">
        <f t="shared" si="396"/>
        <v>0</v>
      </c>
      <c r="P786" s="31">
        <f t="shared" si="396"/>
        <v>0</v>
      </c>
      <c r="Q786" s="31">
        <f t="shared" si="396"/>
        <v>0</v>
      </c>
      <c r="R786" s="31">
        <f t="shared" si="396"/>
        <v>0</v>
      </c>
      <c r="S786" s="31">
        <f t="shared" si="396"/>
        <v>0</v>
      </c>
      <c r="T786" s="32">
        <f t="shared" si="395"/>
        <v>0</v>
      </c>
      <c r="U786" s="32">
        <f>SUM(U785*2+U784)/3</f>
        <v>0</v>
      </c>
      <c r="V786" s="36"/>
    </row>
    <row r="787" spans="1:22" x14ac:dyDescent="0.25">
      <c r="A787" s="493"/>
      <c r="B787" s="495"/>
      <c r="C787" s="495"/>
      <c r="D787" s="496"/>
      <c r="E787" s="497"/>
      <c r="F787" s="322" t="s">
        <v>20</v>
      </c>
      <c r="G787" s="9" t="s">
        <v>1</v>
      </c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>
        <f t="shared" si="395"/>
        <v>0</v>
      </c>
      <c r="U787" s="29">
        <f>SUM(H787:S787)/8</f>
        <v>0</v>
      </c>
      <c r="V787" s="36"/>
    </row>
    <row r="788" spans="1:22" x14ac:dyDescent="0.25">
      <c r="A788" s="493"/>
      <c r="B788" s="495"/>
      <c r="C788" s="495"/>
      <c r="D788" s="496"/>
      <c r="E788" s="497"/>
      <c r="F788" s="322"/>
      <c r="G788" s="9" t="s">
        <v>2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>
        <f t="shared" si="395"/>
        <v>0</v>
      </c>
      <c r="U788" s="29">
        <f>SUM(H788:S788)/19</f>
        <v>0</v>
      </c>
      <c r="V788" s="36"/>
    </row>
    <row r="789" spans="1:22" x14ac:dyDescent="0.25">
      <c r="A789" s="493"/>
      <c r="B789" s="495"/>
      <c r="C789" s="495"/>
      <c r="D789" s="496"/>
      <c r="E789" s="497"/>
      <c r="F789" s="322"/>
      <c r="G789" s="23" t="s">
        <v>23</v>
      </c>
      <c r="H789" s="31">
        <f t="shared" ref="H789:S789" si="397">+(H788*2+H787)/3</f>
        <v>0</v>
      </c>
      <c r="I789" s="31">
        <f t="shared" si="397"/>
        <v>0</v>
      </c>
      <c r="J789" s="31">
        <f t="shared" si="397"/>
        <v>0</v>
      </c>
      <c r="K789" s="31">
        <f t="shared" si="397"/>
        <v>0</v>
      </c>
      <c r="L789" s="31">
        <f t="shared" si="397"/>
        <v>0</v>
      </c>
      <c r="M789" s="31">
        <f t="shared" si="397"/>
        <v>0</v>
      </c>
      <c r="N789" s="31">
        <f t="shared" si="397"/>
        <v>0</v>
      </c>
      <c r="O789" s="31">
        <f t="shared" si="397"/>
        <v>0</v>
      </c>
      <c r="P789" s="31">
        <f t="shared" si="397"/>
        <v>0</v>
      </c>
      <c r="Q789" s="31">
        <f t="shared" si="397"/>
        <v>0</v>
      </c>
      <c r="R789" s="31">
        <f t="shared" si="397"/>
        <v>0</v>
      </c>
      <c r="S789" s="31">
        <f t="shared" si="397"/>
        <v>0</v>
      </c>
      <c r="T789" s="32">
        <f t="shared" si="395"/>
        <v>0</v>
      </c>
      <c r="U789" s="32">
        <f>SUM(U788*2+U787)/3</f>
        <v>0</v>
      </c>
      <c r="V789" s="36"/>
    </row>
    <row r="790" spans="1:22" ht="15.75" thickBot="1" x14ac:dyDescent="0.3">
      <c r="A790" s="493"/>
      <c r="B790" s="495"/>
      <c r="C790" s="495"/>
      <c r="D790" s="496"/>
      <c r="E790" s="497"/>
      <c r="F790" s="476" t="s">
        <v>21</v>
      </c>
      <c r="G790" s="476"/>
      <c r="H790" s="33">
        <f>SUM(H786,H789)/2</f>
        <v>0</v>
      </c>
      <c r="I790" s="33">
        <f t="shared" ref="I790:S790" si="398">SUM(I786,I789)/2</f>
        <v>0</v>
      </c>
      <c r="J790" s="33">
        <f t="shared" si="398"/>
        <v>0</v>
      </c>
      <c r="K790" s="33">
        <f t="shared" si="398"/>
        <v>0</v>
      </c>
      <c r="L790" s="33">
        <f t="shared" si="398"/>
        <v>0</v>
      </c>
      <c r="M790" s="33">
        <f t="shared" si="398"/>
        <v>0</v>
      </c>
      <c r="N790" s="33">
        <f t="shared" si="398"/>
        <v>0</v>
      </c>
      <c r="O790" s="33">
        <f t="shared" si="398"/>
        <v>0</v>
      </c>
      <c r="P790" s="33">
        <f t="shared" si="398"/>
        <v>0</v>
      </c>
      <c r="Q790" s="33">
        <f t="shared" si="398"/>
        <v>0</v>
      </c>
      <c r="R790" s="33">
        <f t="shared" si="398"/>
        <v>0</v>
      </c>
      <c r="S790" s="33">
        <f t="shared" si="398"/>
        <v>0</v>
      </c>
      <c r="T790" s="35"/>
      <c r="U790" s="25">
        <f>SUM(U786,U789)/2</f>
        <v>0</v>
      </c>
      <c r="V790" s="11"/>
    </row>
  </sheetData>
  <mergeCells count="906">
    <mergeCell ref="F38:F40"/>
    <mergeCell ref="F41:G41"/>
    <mergeCell ref="F42:F44"/>
    <mergeCell ref="F45:F47"/>
    <mergeCell ref="F48:G48"/>
    <mergeCell ref="A28:A34"/>
    <mergeCell ref="B28:B34"/>
    <mergeCell ref="C28:C34"/>
    <mergeCell ref="D28:D34"/>
    <mergeCell ref="E28:E34"/>
    <mergeCell ref="F28:F30"/>
    <mergeCell ref="F31:F33"/>
    <mergeCell ref="F34:G34"/>
    <mergeCell ref="F35:F37"/>
    <mergeCell ref="A42:A48"/>
    <mergeCell ref="B42:B48"/>
    <mergeCell ref="C42:C48"/>
    <mergeCell ref="D42:D48"/>
    <mergeCell ref="E42:E48"/>
    <mergeCell ref="B14:B20"/>
    <mergeCell ref="C14:C20"/>
    <mergeCell ref="D14:D20"/>
    <mergeCell ref="E14:E20"/>
    <mergeCell ref="F14:F16"/>
    <mergeCell ref="F17:F19"/>
    <mergeCell ref="F20:G20"/>
    <mergeCell ref="A21:A27"/>
    <mergeCell ref="B21:B27"/>
    <mergeCell ref="C21:C27"/>
    <mergeCell ref="D21:D27"/>
    <mergeCell ref="E21:E27"/>
    <mergeCell ref="F21:F23"/>
    <mergeCell ref="F24:F26"/>
    <mergeCell ref="F27:G27"/>
    <mergeCell ref="F49:F51"/>
    <mergeCell ref="F52:F54"/>
    <mergeCell ref="F55:G55"/>
    <mergeCell ref="F56:F58"/>
    <mergeCell ref="F59:F61"/>
    <mergeCell ref="A1:V1"/>
    <mergeCell ref="A3:A5"/>
    <mergeCell ref="B3:B5"/>
    <mergeCell ref="C3:C5"/>
    <mergeCell ref="D3:D5"/>
    <mergeCell ref="E3:E5"/>
    <mergeCell ref="F3:F6"/>
    <mergeCell ref="H3:T4"/>
    <mergeCell ref="U3:U6"/>
    <mergeCell ref="V3:V6"/>
    <mergeCell ref="F7:F9"/>
    <mergeCell ref="F10:F12"/>
    <mergeCell ref="F13:G13"/>
    <mergeCell ref="A6:A13"/>
    <mergeCell ref="B6:B13"/>
    <mergeCell ref="C6:C13"/>
    <mergeCell ref="D6:D13"/>
    <mergeCell ref="E6:E13"/>
    <mergeCell ref="A14:A20"/>
    <mergeCell ref="F73:F75"/>
    <mergeCell ref="F76:G76"/>
    <mergeCell ref="F77:F79"/>
    <mergeCell ref="F80:F82"/>
    <mergeCell ref="F83:G83"/>
    <mergeCell ref="F62:G62"/>
    <mergeCell ref="F63:F65"/>
    <mergeCell ref="F66:F68"/>
    <mergeCell ref="F69:G69"/>
    <mergeCell ref="F70:F72"/>
    <mergeCell ref="F97:G97"/>
    <mergeCell ref="F98:F100"/>
    <mergeCell ref="F101:F103"/>
    <mergeCell ref="F104:G104"/>
    <mergeCell ref="F105:F107"/>
    <mergeCell ref="F84:F86"/>
    <mergeCell ref="F87:F89"/>
    <mergeCell ref="F90:G90"/>
    <mergeCell ref="F91:F93"/>
    <mergeCell ref="F94:F96"/>
    <mergeCell ref="F119:F121"/>
    <mergeCell ref="F122:F124"/>
    <mergeCell ref="F125:G125"/>
    <mergeCell ref="F126:F128"/>
    <mergeCell ref="F129:F131"/>
    <mergeCell ref="F108:F110"/>
    <mergeCell ref="F111:G111"/>
    <mergeCell ref="F112:F114"/>
    <mergeCell ref="F115:F117"/>
    <mergeCell ref="F118:G118"/>
    <mergeCell ref="F143:F145"/>
    <mergeCell ref="F146:G146"/>
    <mergeCell ref="F147:F149"/>
    <mergeCell ref="F150:F152"/>
    <mergeCell ref="F153:G153"/>
    <mergeCell ref="F132:G132"/>
    <mergeCell ref="F133:F135"/>
    <mergeCell ref="F136:F138"/>
    <mergeCell ref="F139:G139"/>
    <mergeCell ref="F140:F142"/>
    <mergeCell ref="F167:G167"/>
    <mergeCell ref="F168:F170"/>
    <mergeCell ref="F171:F173"/>
    <mergeCell ref="F174:G174"/>
    <mergeCell ref="F175:F177"/>
    <mergeCell ref="F154:F156"/>
    <mergeCell ref="F157:F159"/>
    <mergeCell ref="F160:G160"/>
    <mergeCell ref="F161:F163"/>
    <mergeCell ref="F164:F166"/>
    <mergeCell ref="F189:F191"/>
    <mergeCell ref="F192:F194"/>
    <mergeCell ref="F195:G195"/>
    <mergeCell ref="F196:F198"/>
    <mergeCell ref="F199:F201"/>
    <mergeCell ref="F178:F180"/>
    <mergeCell ref="F181:G181"/>
    <mergeCell ref="F182:F184"/>
    <mergeCell ref="F185:F187"/>
    <mergeCell ref="F188:G188"/>
    <mergeCell ref="F213:F215"/>
    <mergeCell ref="F216:G216"/>
    <mergeCell ref="F217:F219"/>
    <mergeCell ref="F220:F222"/>
    <mergeCell ref="F223:G223"/>
    <mergeCell ref="F202:G202"/>
    <mergeCell ref="F203:F205"/>
    <mergeCell ref="F206:F208"/>
    <mergeCell ref="F209:G209"/>
    <mergeCell ref="F210:F212"/>
    <mergeCell ref="F237:G237"/>
    <mergeCell ref="F238:F240"/>
    <mergeCell ref="F241:F243"/>
    <mergeCell ref="F244:G244"/>
    <mergeCell ref="F245:F247"/>
    <mergeCell ref="F224:F226"/>
    <mergeCell ref="F227:F229"/>
    <mergeCell ref="F230:G230"/>
    <mergeCell ref="F231:F233"/>
    <mergeCell ref="F234:F236"/>
    <mergeCell ref="F259:F261"/>
    <mergeCell ref="F262:F264"/>
    <mergeCell ref="F265:G265"/>
    <mergeCell ref="F266:F268"/>
    <mergeCell ref="F269:F271"/>
    <mergeCell ref="F248:F250"/>
    <mergeCell ref="F251:G251"/>
    <mergeCell ref="F252:F254"/>
    <mergeCell ref="F255:F257"/>
    <mergeCell ref="F258:G258"/>
    <mergeCell ref="F283:F285"/>
    <mergeCell ref="F286:G286"/>
    <mergeCell ref="F287:F289"/>
    <mergeCell ref="F290:F292"/>
    <mergeCell ref="F293:G293"/>
    <mergeCell ref="F272:G272"/>
    <mergeCell ref="F273:F275"/>
    <mergeCell ref="F276:F278"/>
    <mergeCell ref="F279:G279"/>
    <mergeCell ref="F280:F282"/>
    <mergeCell ref="F307:G307"/>
    <mergeCell ref="F308:F310"/>
    <mergeCell ref="F311:F313"/>
    <mergeCell ref="F314:G314"/>
    <mergeCell ref="F315:F317"/>
    <mergeCell ref="F294:F296"/>
    <mergeCell ref="F297:F299"/>
    <mergeCell ref="F300:G300"/>
    <mergeCell ref="F301:F303"/>
    <mergeCell ref="F304:F306"/>
    <mergeCell ref="F329:F331"/>
    <mergeCell ref="F332:F334"/>
    <mergeCell ref="F335:G335"/>
    <mergeCell ref="F336:F338"/>
    <mergeCell ref="F339:F341"/>
    <mergeCell ref="F318:F320"/>
    <mergeCell ref="F321:G321"/>
    <mergeCell ref="F322:F324"/>
    <mergeCell ref="F325:F327"/>
    <mergeCell ref="F328:G328"/>
    <mergeCell ref="F353:F355"/>
    <mergeCell ref="F356:G356"/>
    <mergeCell ref="F357:F359"/>
    <mergeCell ref="F360:F362"/>
    <mergeCell ref="F363:G363"/>
    <mergeCell ref="F342:G342"/>
    <mergeCell ref="F343:F345"/>
    <mergeCell ref="F346:F348"/>
    <mergeCell ref="F349:G349"/>
    <mergeCell ref="F350:F352"/>
    <mergeCell ref="F377:G377"/>
    <mergeCell ref="F378:F380"/>
    <mergeCell ref="F381:F383"/>
    <mergeCell ref="F384:G384"/>
    <mergeCell ref="F385:F387"/>
    <mergeCell ref="F364:F366"/>
    <mergeCell ref="F367:F369"/>
    <mergeCell ref="F370:G370"/>
    <mergeCell ref="F371:F373"/>
    <mergeCell ref="F374:F376"/>
    <mergeCell ref="F399:F401"/>
    <mergeCell ref="F402:F404"/>
    <mergeCell ref="F405:G405"/>
    <mergeCell ref="F406:F408"/>
    <mergeCell ref="F409:F411"/>
    <mergeCell ref="F388:F390"/>
    <mergeCell ref="F391:G391"/>
    <mergeCell ref="F392:F394"/>
    <mergeCell ref="F395:F397"/>
    <mergeCell ref="F398:G398"/>
    <mergeCell ref="F423:F425"/>
    <mergeCell ref="F426:G426"/>
    <mergeCell ref="F427:F429"/>
    <mergeCell ref="F430:F432"/>
    <mergeCell ref="F433:G433"/>
    <mergeCell ref="F412:G412"/>
    <mergeCell ref="F413:F415"/>
    <mergeCell ref="F416:F418"/>
    <mergeCell ref="F419:G419"/>
    <mergeCell ref="F420:F422"/>
    <mergeCell ref="F447:G447"/>
    <mergeCell ref="F448:F450"/>
    <mergeCell ref="F451:F453"/>
    <mergeCell ref="F454:G454"/>
    <mergeCell ref="F455:F457"/>
    <mergeCell ref="F434:F436"/>
    <mergeCell ref="F437:F439"/>
    <mergeCell ref="F440:G440"/>
    <mergeCell ref="F441:F443"/>
    <mergeCell ref="F444:F446"/>
    <mergeCell ref="F469:F471"/>
    <mergeCell ref="F472:F474"/>
    <mergeCell ref="F475:G475"/>
    <mergeCell ref="F476:F478"/>
    <mergeCell ref="F479:F481"/>
    <mergeCell ref="F458:F460"/>
    <mergeCell ref="F461:G461"/>
    <mergeCell ref="F462:F464"/>
    <mergeCell ref="F465:F467"/>
    <mergeCell ref="F468:G468"/>
    <mergeCell ref="F493:F495"/>
    <mergeCell ref="F496:G496"/>
    <mergeCell ref="F497:F499"/>
    <mergeCell ref="F500:F502"/>
    <mergeCell ref="F503:G503"/>
    <mergeCell ref="F482:G482"/>
    <mergeCell ref="F483:F485"/>
    <mergeCell ref="F486:F488"/>
    <mergeCell ref="F489:G489"/>
    <mergeCell ref="F490:F492"/>
    <mergeCell ref="F517:G517"/>
    <mergeCell ref="F518:F520"/>
    <mergeCell ref="F521:F523"/>
    <mergeCell ref="F524:G524"/>
    <mergeCell ref="F525:F527"/>
    <mergeCell ref="F504:F506"/>
    <mergeCell ref="F507:F509"/>
    <mergeCell ref="F510:G510"/>
    <mergeCell ref="F511:F513"/>
    <mergeCell ref="F514:F516"/>
    <mergeCell ref="F539:F541"/>
    <mergeCell ref="F542:F544"/>
    <mergeCell ref="F545:G545"/>
    <mergeCell ref="F546:F548"/>
    <mergeCell ref="F549:F551"/>
    <mergeCell ref="F528:F530"/>
    <mergeCell ref="F531:G531"/>
    <mergeCell ref="F532:F534"/>
    <mergeCell ref="F535:F537"/>
    <mergeCell ref="F538:G538"/>
    <mergeCell ref="F563:F565"/>
    <mergeCell ref="F566:G566"/>
    <mergeCell ref="F567:F569"/>
    <mergeCell ref="F570:F572"/>
    <mergeCell ref="F573:G573"/>
    <mergeCell ref="F552:G552"/>
    <mergeCell ref="F553:F555"/>
    <mergeCell ref="F556:F558"/>
    <mergeCell ref="F559:G559"/>
    <mergeCell ref="F560:F562"/>
    <mergeCell ref="F587:G587"/>
    <mergeCell ref="F588:F590"/>
    <mergeCell ref="F591:F593"/>
    <mergeCell ref="F594:G594"/>
    <mergeCell ref="F595:F597"/>
    <mergeCell ref="F574:F576"/>
    <mergeCell ref="F577:F579"/>
    <mergeCell ref="F580:G580"/>
    <mergeCell ref="F581:F583"/>
    <mergeCell ref="F584:F586"/>
    <mergeCell ref="F609:F611"/>
    <mergeCell ref="F612:F614"/>
    <mergeCell ref="F615:G615"/>
    <mergeCell ref="F616:F618"/>
    <mergeCell ref="F619:F621"/>
    <mergeCell ref="F598:F600"/>
    <mergeCell ref="F601:G601"/>
    <mergeCell ref="F602:F604"/>
    <mergeCell ref="F605:F607"/>
    <mergeCell ref="F608:G608"/>
    <mergeCell ref="F633:F635"/>
    <mergeCell ref="F636:G636"/>
    <mergeCell ref="F637:F639"/>
    <mergeCell ref="F640:F642"/>
    <mergeCell ref="F643:G643"/>
    <mergeCell ref="F622:G622"/>
    <mergeCell ref="F623:F625"/>
    <mergeCell ref="F626:F628"/>
    <mergeCell ref="F629:G629"/>
    <mergeCell ref="F630:F632"/>
    <mergeCell ref="F657:G657"/>
    <mergeCell ref="F658:F660"/>
    <mergeCell ref="F661:F663"/>
    <mergeCell ref="F664:G664"/>
    <mergeCell ref="F665:F667"/>
    <mergeCell ref="F644:F646"/>
    <mergeCell ref="F647:F649"/>
    <mergeCell ref="F650:G650"/>
    <mergeCell ref="F651:F653"/>
    <mergeCell ref="F654:F656"/>
    <mergeCell ref="F679:F681"/>
    <mergeCell ref="F682:F684"/>
    <mergeCell ref="F685:G685"/>
    <mergeCell ref="F686:F688"/>
    <mergeCell ref="F689:F691"/>
    <mergeCell ref="F668:F670"/>
    <mergeCell ref="F671:G671"/>
    <mergeCell ref="F672:F674"/>
    <mergeCell ref="F675:F677"/>
    <mergeCell ref="F678:G678"/>
    <mergeCell ref="F703:F705"/>
    <mergeCell ref="F706:G706"/>
    <mergeCell ref="F707:F709"/>
    <mergeCell ref="F710:F712"/>
    <mergeCell ref="F713:G713"/>
    <mergeCell ref="F692:G692"/>
    <mergeCell ref="F693:F695"/>
    <mergeCell ref="F696:F698"/>
    <mergeCell ref="F699:G699"/>
    <mergeCell ref="F700:F702"/>
    <mergeCell ref="F727:G727"/>
    <mergeCell ref="F728:F730"/>
    <mergeCell ref="F731:F733"/>
    <mergeCell ref="F734:G734"/>
    <mergeCell ref="F735:F737"/>
    <mergeCell ref="F714:F716"/>
    <mergeCell ref="F717:F719"/>
    <mergeCell ref="F720:G720"/>
    <mergeCell ref="F721:F723"/>
    <mergeCell ref="F724:F726"/>
    <mergeCell ref="F752:F754"/>
    <mergeCell ref="F755:G755"/>
    <mergeCell ref="F756:F758"/>
    <mergeCell ref="F759:F761"/>
    <mergeCell ref="F738:F740"/>
    <mergeCell ref="F741:G741"/>
    <mergeCell ref="F742:F744"/>
    <mergeCell ref="F745:F747"/>
    <mergeCell ref="F748:G748"/>
    <mergeCell ref="F784:F786"/>
    <mergeCell ref="F787:F789"/>
    <mergeCell ref="F790:G790"/>
    <mergeCell ref="A35:A41"/>
    <mergeCell ref="B35:B41"/>
    <mergeCell ref="C35:C41"/>
    <mergeCell ref="D35:D41"/>
    <mergeCell ref="E35:E41"/>
    <mergeCell ref="F773:F775"/>
    <mergeCell ref="F776:G776"/>
    <mergeCell ref="F777:F779"/>
    <mergeCell ref="F780:F782"/>
    <mergeCell ref="F783:G783"/>
    <mergeCell ref="F762:G762"/>
    <mergeCell ref="F763:F765"/>
    <mergeCell ref="F766:F768"/>
    <mergeCell ref="F769:G769"/>
    <mergeCell ref="F770:F772"/>
    <mergeCell ref="F749:F751"/>
    <mergeCell ref="A56:A62"/>
    <mergeCell ref="B56:B62"/>
    <mergeCell ref="C56:C62"/>
    <mergeCell ref="D56:D62"/>
    <mergeCell ref="E56:E62"/>
    <mergeCell ref="A49:A55"/>
    <mergeCell ref="B49:B55"/>
    <mergeCell ref="C49:C55"/>
    <mergeCell ref="D49:D55"/>
    <mergeCell ref="E49:E55"/>
    <mergeCell ref="A70:A76"/>
    <mergeCell ref="B70:B76"/>
    <mergeCell ref="C70:C76"/>
    <mergeCell ref="D70:D76"/>
    <mergeCell ref="E70:E76"/>
    <mergeCell ref="A63:A69"/>
    <mergeCell ref="B63:B69"/>
    <mergeCell ref="C63:C69"/>
    <mergeCell ref="D63:D69"/>
    <mergeCell ref="E63:E69"/>
    <mergeCell ref="A84:A90"/>
    <mergeCell ref="B84:B90"/>
    <mergeCell ref="C84:C90"/>
    <mergeCell ref="D84:D90"/>
    <mergeCell ref="E84:E90"/>
    <mergeCell ref="A77:A83"/>
    <mergeCell ref="B77:B83"/>
    <mergeCell ref="C77:C83"/>
    <mergeCell ref="D77:D83"/>
    <mergeCell ref="E77:E83"/>
    <mergeCell ref="A98:A104"/>
    <mergeCell ref="B98:B104"/>
    <mergeCell ref="C98:C104"/>
    <mergeCell ref="D98:D104"/>
    <mergeCell ref="E98:E104"/>
    <mergeCell ref="A91:A97"/>
    <mergeCell ref="B91:B97"/>
    <mergeCell ref="C91:C97"/>
    <mergeCell ref="D91:D97"/>
    <mergeCell ref="E91:E97"/>
    <mergeCell ref="A112:A118"/>
    <mergeCell ref="B112:B118"/>
    <mergeCell ref="C112:C118"/>
    <mergeCell ref="D112:D118"/>
    <mergeCell ref="E112:E118"/>
    <mergeCell ref="A105:A111"/>
    <mergeCell ref="B105:B111"/>
    <mergeCell ref="C105:C111"/>
    <mergeCell ref="D105:D111"/>
    <mergeCell ref="E105:E111"/>
    <mergeCell ref="A126:A132"/>
    <mergeCell ref="B126:B132"/>
    <mergeCell ref="C126:C132"/>
    <mergeCell ref="D126:D132"/>
    <mergeCell ref="E126:E132"/>
    <mergeCell ref="A119:A125"/>
    <mergeCell ref="B119:B125"/>
    <mergeCell ref="C119:C125"/>
    <mergeCell ref="D119:D125"/>
    <mergeCell ref="E119:E125"/>
    <mergeCell ref="A140:A146"/>
    <mergeCell ref="B140:B146"/>
    <mergeCell ref="C140:C146"/>
    <mergeCell ref="D140:D146"/>
    <mergeCell ref="E140:E146"/>
    <mergeCell ref="A133:A139"/>
    <mergeCell ref="B133:B139"/>
    <mergeCell ref="C133:C139"/>
    <mergeCell ref="D133:D139"/>
    <mergeCell ref="E133:E139"/>
    <mergeCell ref="A154:A160"/>
    <mergeCell ref="B154:B160"/>
    <mergeCell ref="C154:C160"/>
    <mergeCell ref="D154:D160"/>
    <mergeCell ref="E154:E160"/>
    <mergeCell ref="A147:A153"/>
    <mergeCell ref="B147:B153"/>
    <mergeCell ref="C147:C153"/>
    <mergeCell ref="D147:D153"/>
    <mergeCell ref="E147:E153"/>
    <mergeCell ref="A168:A174"/>
    <mergeCell ref="B168:B174"/>
    <mergeCell ref="C168:C174"/>
    <mergeCell ref="D168:D174"/>
    <mergeCell ref="E168:E174"/>
    <mergeCell ref="A161:A167"/>
    <mergeCell ref="B161:B167"/>
    <mergeCell ref="C161:C167"/>
    <mergeCell ref="D161:D167"/>
    <mergeCell ref="E161:E167"/>
    <mergeCell ref="A182:A188"/>
    <mergeCell ref="B182:B188"/>
    <mergeCell ref="C182:C188"/>
    <mergeCell ref="D182:D188"/>
    <mergeCell ref="E182:E188"/>
    <mergeCell ref="A175:A181"/>
    <mergeCell ref="B175:B181"/>
    <mergeCell ref="C175:C181"/>
    <mergeCell ref="D175:D181"/>
    <mergeCell ref="E175:E181"/>
    <mergeCell ref="A196:A202"/>
    <mergeCell ref="B196:B202"/>
    <mergeCell ref="C196:C202"/>
    <mergeCell ref="D196:D202"/>
    <mergeCell ref="E196:E202"/>
    <mergeCell ref="A189:A195"/>
    <mergeCell ref="B189:B195"/>
    <mergeCell ref="C189:C195"/>
    <mergeCell ref="D189:D195"/>
    <mergeCell ref="E189:E195"/>
    <mergeCell ref="A210:A216"/>
    <mergeCell ref="B210:B216"/>
    <mergeCell ref="C210:C216"/>
    <mergeCell ref="D210:D216"/>
    <mergeCell ref="E210:E216"/>
    <mergeCell ref="A203:A209"/>
    <mergeCell ref="B203:B209"/>
    <mergeCell ref="C203:C209"/>
    <mergeCell ref="D203:D209"/>
    <mergeCell ref="E203:E209"/>
    <mergeCell ref="A224:A230"/>
    <mergeCell ref="B224:B230"/>
    <mergeCell ref="C224:C230"/>
    <mergeCell ref="D224:D230"/>
    <mergeCell ref="E224:E230"/>
    <mergeCell ref="A217:A223"/>
    <mergeCell ref="B217:B223"/>
    <mergeCell ref="C217:C223"/>
    <mergeCell ref="D217:D223"/>
    <mergeCell ref="E217:E223"/>
    <mergeCell ref="A238:A244"/>
    <mergeCell ref="B238:B244"/>
    <mergeCell ref="C238:C244"/>
    <mergeCell ref="D238:D244"/>
    <mergeCell ref="E238:E244"/>
    <mergeCell ref="A231:A237"/>
    <mergeCell ref="B231:B237"/>
    <mergeCell ref="C231:C237"/>
    <mergeCell ref="D231:D237"/>
    <mergeCell ref="E231:E237"/>
    <mergeCell ref="A252:A258"/>
    <mergeCell ref="B252:B258"/>
    <mergeCell ref="C252:C258"/>
    <mergeCell ref="D252:D258"/>
    <mergeCell ref="E252:E258"/>
    <mergeCell ref="A245:A251"/>
    <mergeCell ref="B245:B251"/>
    <mergeCell ref="C245:C251"/>
    <mergeCell ref="D245:D251"/>
    <mergeCell ref="E245:E251"/>
    <mergeCell ref="A266:A272"/>
    <mergeCell ref="B266:B272"/>
    <mergeCell ref="C266:C272"/>
    <mergeCell ref="D266:D272"/>
    <mergeCell ref="E266:E272"/>
    <mergeCell ref="A259:A265"/>
    <mergeCell ref="B259:B265"/>
    <mergeCell ref="C259:C265"/>
    <mergeCell ref="D259:D265"/>
    <mergeCell ref="E259:E265"/>
    <mergeCell ref="A280:A286"/>
    <mergeCell ref="B280:B286"/>
    <mergeCell ref="C280:C286"/>
    <mergeCell ref="D280:D286"/>
    <mergeCell ref="E280:E286"/>
    <mergeCell ref="A273:A279"/>
    <mergeCell ref="B273:B279"/>
    <mergeCell ref="C273:C279"/>
    <mergeCell ref="D273:D279"/>
    <mergeCell ref="E273:E279"/>
    <mergeCell ref="A294:A300"/>
    <mergeCell ref="B294:B300"/>
    <mergeCell ref="C294:C300"/>
    <mergeCell ref="D294:D300"/>
    <mergeCell ref="E294:E300"/>
    <mergeCell ref="A287:A293"/>
    <mergeCell ref="B287:B293"/>
    <mergeCell ref="C287:C293"/>
    <mergeCell ref="D287:D293"/>
    <mergeCell ref="E287:E293"/>
    <mergeCell ref="A308:A314"/>
    <mergeCell ref="B308:B314"/>
    <mergeCell ref="C308:C314"/>
    <mergeCell ref="D308:D314"/>
    <mergeCell ref="E308:E314"/>
    <mergeCell ref="A301:A307"/>
    <mergeCell ref="B301:B307"/>
    <mergeCell ref="C301:C307"/>
    <mergeCell ref="D301:D307"/>
    <mergeCell ref="E301:E307"/>
    <mergeCell ref="A322:A328"/>
    <mergeCell ref="B322:B328"/>
    <mergeCell ref="C322:C328"/>
    <mergeCell ref="D322:D328"/>
    <mergeCell ref="E322:E328"/>
    <mergeCell ref="A315:A321"/>
    <mergeCell ref="B315:B321"/>
    <mergeCell ref="C315:C321"/>
    <mergeCell ref="D315:D321"/>
    <mergeCell ref="E315:E321"/>
    <mergeCell ref="A336:A342"/>
    <mergeCell ref="B336:B342"/>
    <mergeCell ref="C336:C342"/>
    <mergeCell ref="D336:D342"/>
    <mergeCell ref="E336:E342"/>
    <mergeCell ref="A329:A335"/>
    <mergeCell ref="B329:B335"/>
    <mergeCell ref="C329:C335"/>
    <mergeCell ref="D329:D335"/>
    <mergeCell ref="E329:E335"/>
    <mergeCell ref="A350:A356"/>
    <mergeCell ref="B350:B356"/>
    <mergeCell ref="C350:C356"/>
    <mergeCell ref="D350:D356"/>
    <mergeCell ref="E350:E356"/>
    <mergeCell ref="A343:A349"/>
    <mergeCell ref="B343:B349"/>
    <mergeCell ref="C343:C349"/>
    <mergeCell ref="D343:D349"/>
    <mergeCell ref="E343:E349"/>
    <mergeCell ref="A364:A370"/>
    <mergeCell ref="B364:B370"/>
    <mergeCell ref="C364:C370"/>
    <mergeCell ref="D364:D370"/>
    <mergeCell ref="E364:E370"/>
    <mergeCell ref="A357:A363"/>
    <mergeCell ref="B357:B363"/>
    <mergeCell ref="C357:C363"/>
    <mergeCell ref="D357:D363"/>
    <mergeCell ref="E357:E363"/>
    <mergeCell ref="A378:A384"/>
    <mergeCell ref="B378:B384"/>
    <mergeCell ref="C378:C384"/>
    <mergeCell ref="D378:D384"/>
    <mergeCell ref="E378:E384"/>
    <mergeCell ref="A371:A377"/>
    <mergeCell ref="B371:B377"/>
    <mergeCell ref="C371:C377"/>
    <mergeCell ref="D371:D377"/>
    <mergeCell ref="E371:E377"/>
    <mergeCell ref="A392:A398"/>
    <mergeCell ref="B392:B398"/>
    <mergeCell ref="C392:C398"/>
    <mergeCell ref="D392:D398"/>
    <mergeCell ref="E392:E398"/>
    <mergeCell ref="A385:A391"/>
    <mergeCell ref="B385:B391"/>
    <mergeCell ref="C385:C391"/>
    <mergeCell ref="D385:D391"/>
    <mergeCell ref="E385:E391"/>
    <mergeCell ref="A406:A412"/>
    <mergeCell ref="B406:B412"/>
    <mergeCell ref="C406:C412"/>
    <mergeCell ref="D406:D412"/>
    <mergeCell ref="E406:E412"/>
    <mergeCell ref="A399:A405"/>
    <mergeCell ref="B399:B405"/>
    <mergeCell ref="C399:C405"/>
    <mergeCell ref="D399:D405"/>
    <mergeCell ref="E399:E405"/>
    <mergeCell ref="A420:A426"/>
    <mergeCell ref="B420:B426"/>
    <mergeCell ref="C420:C426"/>
    <mergeCell ref="D420:D426"/>
    <mergeCell ref="E420:E426"/>
    <mergeCell ref="A413:A419"/>
    <mergeCell ref="B413:B419"/>
    <mergeCell ref="C413:C419"/>
    <mergeCell ref="D413:D419"/>
    <mergeCell ref="E413:E419"/>
    <mergeCell ref="A434:A440"/>
    <mergeCell ref="B434:B440"/>
    <mergeCell ref="C434:C440"/>
    <mergeCell ref="D434:D440"/>
    <mergeCell ref="E434:E440"/>
    <mergeCell ref="A427:A433"/>
    <mergeCell ref="B427:B433"/>
    <mergeCell ref="C427:C433"/>
    <mergeCell ref="D427:D433"/>
    <mergeCell ref="E427:E433"/>
    <mergeCell ref="A448:A454"/>
    <mergeCell ref="B448:B454"/>
    <mergeCell ref="C448:C454"/>
    <mergeCell ref="D448:D454"/>
    <mergeCell ref="E448:E454"/>
    <mergeCell ref="A441:A447"/>
    <mergeCell ref="B441:B447"/>
    <mergeCell ref="C441:C447"/>
    <mergeCell ref="D441:D447"/>
    <mergeCell ref="E441:E447"/>
    <mergeCell ref="A462:A468"/>
    <mergeCell ref="B462:B468"/>
    <mergeCell ref="C462:C468"/>
    <mergeCell ref="D462:D468"/>
    <mergeCell ref="E462:E468"/>
    <mergeCell ref="A455:A461"/>
    <mergeCell ref="B455:B461"/>
    <mergeCell ref="C455:C461"/>
    <mergeCell ref="D455:D461"/>
    <mergeCell ref="E455:E461"/>
    <mergeCell ref="A476:A482"/>
    <mergeCell ref="B476:B482"/>
    <mergeCell ref="C476:C482"/>
    <mergeCell ref="D476:D482"/>
    <mergeCell ref="E476:E482"/>
    <mergeCell ref="A469:A475"/>
    <mergeCell ref="B469:B475"/>
    <mergeCell ref="C469:C475"/>
    <mergeCell ref="D469:D475"/>
    <mergeCell ref="E469:E475"/>
    <mergeCell ref="A490:A496"/>
    <mergeCell ref="B490:B496"/>
    <mergeCell ref="C490:C496"/>
    <mergeCell ref="D490:D496"/>
    <mergeCell ref="E490:E496"/>
    <mergeCell ref="A483:A489"/>
    <mergeCell ref="B483:B489"/>
    <mergeCell ref="C483:C489"/>
    <mergeCell ref="D483:D489"/>
    <mergeCell ref="E483:E489"/>
    <mergeCell ref="A504:A510"/>
    <mergeCell ref="B504:B510"/>
    <mergeCell ref="C504:C510"/>
    <mergeCell ref="D504:D510"/>
    <mergeCell ref="E504:E510"/>
    <mergeCell ref="A497:A503"/>
    <mergeCell ref="B497:B503"/>
    <mergeCell ref="C497:C503"/>
    <mergeCell ref="D497:D503"/>
    <mergeCell ref="E497:E503"/>
    <mergeCell ref="A518:A524"/>
    <mergeCell ref="B518:B524"/>
    <mergeCell ref="C518:C524"/>
    <mergeCell ref="D518:D524"/>
    <mergeCell ref="E518:E524"/>
    <mergeCell ref="A511:A517"/>
    <mergeCell ref="B511:B517"/>
    <mergeCell ref="C511:C517"/>
    <mergeCell ref="D511:D517"/>
    <mergeCell ref="E511:E517"/>
    <mergeCell ref="A532:A538"/>
    <mergeCell ref="B532:B538"/>
    <mergeCell ref="C532:C538"/>
    <mergeCell ref="D532:D538"/>
    <mergeCell ref="E532:E538"/>
    <mergeCell ref="A525:A531"/>
    <mergeCell ref="B525:B531"/>
    <mergeCell ref="C525:C531"/>
    <mergeCell ref="D525:D531"/>
    <mergeCell ref="E525:E531"/>
    <mergeCell ref="A546:A552"/>
    <mergeCell ref="B546:B552"/>
    <mergeCell ref="C546:C552"/>
    <mergeCell ref="D546:D552"/>
    <mergeCell ref="E546:E552"/>
    <mergeCell ref="A539:A545"/>
    <mergeCell ref="B539:B545"/>
    <mergeCell ref="C539:C545"/>
    <mergeCell ref="D539:D545"/>
    <mergeCell ref="E539:E545"/>
    <mergeCell ref="A560:A566"/>
    <mergeCell ref="B560:B566"/>
    <mergeCell ref="C560:C566"/>
    <mergeCell ref="D560:D566"/>
    <mergeCell ref="E560:E566"/>
    <mergeCell ref="A553:A559"/>
    <mergeCell ref="B553:B559"/>
    <mergeCell ref="C553:C559"/>
    <mergeCell ref="D553:D559"/>
    <mergeCell ref="E553:E559"/>
    <mergeCell ref="A574:A580"/>
    <mergeCell ref="B574:B580"/>
    <mergeCell ref="C574:C580"/>
    <mergeCell ref="D574:D580"/>
    <mergeCell ref="E574:E580"/>
    <mergeCell ref="A567:A573"/>
    <mergeCell ref="B567:B573"/>
    <mergeCell ref="C567:C573"/>
    <mergeCell ref="D567:D573"/>
    <mergeCell ref="E567:E573"/>
    <mergeCell ref="A588:A594"/>
    <mergeCell ref="B588:B594"/>
    <mergeCell ref="C588:C594"/>
    <mergeCell ref="D588:D594"/>
    <mergeCell ref="E588:E594"/>
    <mergeCell ref="A581:A587"/>
    <mergeCell ref="B581:B587"/>
    <mergeCell ref="C581:C587"/>
    <mergeCell ref="D581:D587"/>
    <mergeCell ref="E581:E587"/>
    <mergeCell ref="A602:A608"/>
    <mergeCell ref="B602:B608"/>
    <mergeCell ref="C602:C608"/>
    <mergeCell ref="D602:D608"/>
    <mergeCell ref="E602:E608"/>
    <mergeCell ref="A595:A601"/>
    <mergeCell ref="B595:B601"/>
    <mergeCell ref="C595:C601"/>
    <mergeCell ref="D595:D601"/>
    <mergeCell ref="E595:E601"/>
    <mergeCell ref="A616:A622"/>
    <mergeCell ref="B616:B622"/>
    <mergeCell ref="C616:C622"/>
    <mergeCell ref="D616:D622"/>
    <mergeCell ref="E616:E622"/>
    <mergeCell ref="A609:A615"/>
    <mergeCell ref="B609:B615"/>
    <mergeCell ref="C609:C615"/>
    <mergeCell ref="D609:D615"/>
    <mergeCell ref="E609:E615"/>
    <mergeCell ref="A630:A636"/>
    <mergeCell ref="B630:B636"/>
    <mergeCell ref="C630:C636"/>
    <mergeCell ref="D630:D636"/>
    <mergeCell ref="E630:E636"/>
    <mergeCell ref="A623:A629"/>
    <mergeCell ref="B623:B629"/>
    <mergeCell ref="C623:C629"/>
    <mergeCell ref="D623:D629"/>
    <mergeCell ref="E623:E629"/>
    <mergeCell ref="A644:A650"/>
    <mergeCell ref="B644:B650"/>
    <mergeCell ref="C644:C650"/>
    <mergeCell ref="D644:D650"/>
    <mergeCell ref="E644:E650"/>
    <mergeCell ref="A637:A643"/>
    <mergeCell ref="B637:B643"/>
    <mergeCell ref="C637:C643"/>
    <mergeCell ref="D637:D643"/>
    <mergeCell ref="E637:E643"/>
    <mergeCell ref="A658:A664"/>
    <mergeCell ref="B658:B664"/>
    <mergeCell ref="C658:C664"/>
    <mergeCell ref="D658:D664"/>
    <mergeCell ref="E658:E664"/>
    <mergeCell ref="A651:A657"/>
    <mergeCell ref="B651:B657"/>
    <mergeCell ref="C651:C657"/>
    <mergeCell ref="D651:D657"/>
    <mergeCell ref="E651:E657"/>
    <mergeCell ref="A672:A678"/>
    <mergeCell ref="B672:B678"/>
    <mergeCell ref="C672:C678"/>
    <mergeCell ref="D672:D678"/>
    <mergeCell ref="E672:E678"/>
    <mergeCell ref="A665:A671"/>
    <mergeCell ref="B665:B671"/>
    <mergeCell ref="C665:C671"/>
    <mergeCell ref="D665:D671"/>
    <mergeCell ref="E665:E671"/>
    <mergeCell ref="A686:A692"/>
    <mergeCell ref="B686:B692"/>
    <mergeCell ref="C686:C692"/>
    <mergeCell ref="D686:D692"/>
    <mergeCell ref="E686:E692"/>
    <mergeCell ref="A679:A685"/>
    <mergeCell ref="B679:B685"/>
    <mergeCell ref="C679:C685"/>
    <mergeCell ref="D679:D685"/>
    <mergeCell ref="E679:E685"/>
    <mergeCell ref="A700:A706"/>
    <mergeCell ref="B700:B706"/>
    <mergeCell ref="C700:C706"/>
    <mergeCell ref="D700:D706"/>
    <mergeCell ref="E700:E706"/>
    <mergeCell ref="A693:A699"/>
    <mergeCell ref="B693:B699"/>
    <mergeCell ref="C693:C699"/>
    <mergeCell ref="D693:D699"/>
    <mergeCell ref="E693:E699"/>
    <mergeCell ref="A714:A720"/>
    <mergeCell ref="B714:B720"/>
    <mergeCell ref="C714:C720"/>
    <mergeCell ref="D714:D720"/>
    <mergeCell ref="E714:E720"/>
    <mergeCell ref="A707:A713"/>
    <mergeCell ref="B707:B713"/>
    <mergeCell ref="C707:C713"/>
    <mergeCell ref="D707:D713"/>
    <mergeCell ref="E707:E713"/>
    <mergeCell ref="A728:A734"/>
    <mergeCell ref="B728:B734"/>
    <mergeCell ref="C728:C734"/>
    <mergeCell ref="D728:D734"/>
    <mergeCell ref="E728:E734"/>
    <mergeCell ref="A721:A727"/>
    <mergeCell ref="B721:B727"/>
    <mergeCell ref="C721:C727"/>
    <mergeCell ref="D721:D727"/>
    <mergeCell ref="E721:E727"/>
    <mergeCell ref="A742:A748"/>
    <mergeCell ref="B742:B748"/>
    <mergeCell ref="C742:C748"/>
    <mergeCell ref="D742:D748"/>
    <mergeCell ref="E742:E748"/>
    <mergeCell ref="A735:A741"/>
    <mergeCell ref="B735:B741"/>
    <mergeCell ref="C735:C741"/>
    <mergeCell ref="D735:D741"/>
    <mergeCell ref="E735:E741"/>
    <mergeCell ref="A756:A762"/>
    <mergeCell ref="B756:B762"/>
    <mergeCell ref="C756:C762"/>
    <mergeCell ref="D756:D762"/>
    <mergeCell ref="E756:E762"/>
    <mergeCell ref="A749:A755"/>
    <mergeCell ref="B749:B755"/>
    <mergeCell ref="C749:C755"/>
    <mergeCell ref="D749:D755"/>
    <mergeCell ref="E749:E755"/>
    <mergeCell ref="A770:A776"/>
    <mergeCell ref="B770:B776"/>
    <mergeCell ref="C770:C776"/>
    <mergeCell ref="D770:D776"/>
    <mergeCell ref="E770:E776"/>
    <mergeCell ref="A763:A769"/>
    <mergeCell ref="B763:B769"/>
    <mergeCell ref="C763:C769"/>
    <mergeCell ref="D763:D769"/>
    <mergeCell ref="E763:E769"/>
    <mergeCell ref="A784:A790"/>
    <mergeCell ref="B784:B790"/>
    <mergeCell ref="C784:C790"/>
    <mergeCell ref="D784:D790"/>
    <mergeCell ref="E784:E790"/>
    <mergeCell ref="A777:A783"/>
    <mergeCell ref="B777:B783"/>
    <mergeCell ref="C777:C783"/>
    <mergeCell ref="D777:D783"/>
    <mergeCell ref="E777:E783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846"/>
  <sheetViews>
    <sheetView topLeftCell="A14" zoomScale="106" zoomScaleNormal="106" workbookViewId="0">
      <selection activeCell="E14" sqref="E14:E20"/>
    </sheetView>
  </sheetViews>
  <sheetFormatPr baseColWidth="10" defaultRowHeight="15" x14ac:dyDescent="0.25"/>
  <cols>
    <col min="1" max="1" width="4.5703125" customWidth="1"/>
    <col min="2" max="2" width="7.42578125" customWidth="1"/>
    <col min="3" max="3" width="8" customWidth="1"/>
    <col min="4" max="4" width="8.5703125" customWidth="1"/>
    <col min="5" max="5" width="16.42578125" customWidth="1"/>
    <col min="6" max="6" width="7.5703125" customWidth="1"/>
    <col min="7" max="7" width="7.28515625" customWidth="1"/>
    <col min="8" max="8" width="6.85546875" customWidth="1"/>
    <col min="9" max="9" width="6.7109375" customWidth="1"/>
    <col min="10" max="10" width="6.28515625" customWidth="1"/>
    <col min="11" max="11" width="6.7109375" customWidth="1"/>
    <col min="12" max="13" width="7.42578125" customWidth="1"/>
    <col min="14" max="15" width="6.7109375" customWidth="1"/>
    <col min="16" max="17" width="6.42578125" customWidth="1"/>
    <col min="18" max="18" width="6.5703125" customWidth="1"/>
    <col min="19" max="19" width="6.7109375" customWidth="1"/>
    <col min="20" max="20" width="6.140625" customWidth="1"/>
    <col min="21" max="21" width="6.7109375" customWidth="1"/>
    <col min="22" max="22" width="5.28515625" bestFit="1" customWidth="1"/>
  </cols>
  <sheetData>
    <row r="1" spans="1:22" ht="23.25" x14ac:dyDescent="0.3">
      <c r="A1" s="352" t="s">
        <v>355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</row>
    <row r="2" spans="1:22" s="18" customFormat="1" ht="12.75" customHeight="1" x14ac:dyDescent="0.25">
      <c r="A2" s="18">
        <v>1</v>
      </c>
      <c r="B2" s="18">
        <v>2</v>
      </c>
      <c r="C2" s="18">
        <v>3</v>
      </c>
      <c r="D2" s="18">
        <v>4</v>
      </c>
      <c r="E2" s="18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7">
        <v>24</v>
      </c>
      <c r="N2" s="8">
        <v>25</v>
      </c>
      <c r="O2" s="7">
        <v>26</v>
      </c>
      <c r="P2" s="8">
        <v>27</v>
      </c>
      <c r="Q2" s="7">
        <v>28</v>
      </c>
      <c r="R2" s="8">
        <v>29</v>
      </c>
      <c r="S2" s="7">
        <v>50</v>
      </c>
      <c r="T2" s="8">
        <v>57</v>
      </c>
      <c r="U2" s="7">
        <v>58</v>
      </c>
      <c r="V2" s="7">
        <v>59</v>
      </c>
    </row>
    <row r="3" spans="1:22" ht="9" customHeight="1" x14ac:dyDescent="0.25">
      <c r="A3" s="383" t="s">
        <v>0</v>
      </c>
      <c r="B3" s="383" t="s">
        <v>49</v>
      </c>
      <c r="C3" s="383" t="s">
        <v>51</v>
      </c>
      <c r="D3" s="383" t="s">
        <v>50</v>
      </c>
      <c r="E3" s="383" t="s">
        <v>25</v>
      </c>
      <c r="F3" s="357"/>
      <c r="G3" s="4"/>
      <c r="H3" s="359" t="s">
        <v>15</v>
      </c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1" t="s">
        <v>17</v>
      </c>
      <c r="V3" s="361" t="s">
        <v>26</v>
      </c>
    </row>
    <row r="4" spans="1:22" ht="9" customHeight="1" x14ac:dyDescent="0.25">
      <c r="A4" s="383"/>
      <c r="B4" s="383"/>
      <c r="C4" s="383"/>
      <c r="D4" s="383"/>
      <c r="E4" s="383"/>
      <c r="F4" s="358"/>
      <c r="G4" s="5"/>
      <c r="H4" s="359"/>
      <c r="I4" s="360"/>
      <c r="J4" s="360"/>
      <c r="K4" s="360"/>
      <c r="L4" s="360"/>
      <c r="M4" s="360"/>
      <c r="N4" s="360"/>
      <c r="O4" s="360"/>
      <c r="P4" s="360"/>
      <c r="Q4" s="360"/>
      <c r="R4" s="360"/>
      <c r="S4" s="360"/>
      <c r="T4" s="360"/>
      <c r="U4" s="361"/>
      <c r="V4" s="361"/>
    </row>
    <row r="5" spans="1:22" ht="31.5" customHeight="1" x14ac:dyDescent="0.25">
      <c r="A5" s="383"/>
      <c r="B5" s="383"/>
      <c r="C5" s="383"/>
      <c r="D5" s="383"/>
      <c r="E5" s="383"/>
      <c r="F5" s="358"/>
      <c r="G5" s="5"/>
      <c r="H5" s="6" t="s">
        <v>13</v>
      </c>
      <c r="I5" s="2" t="s">
        <v>60</v>
      </c>
      <c r="J5" s="2" t="s">
        <v>7</v>
      </c>
      <c r="K5" s="2" t="s">
        <v>6</v>
      </c>
      <c r="L5" s="2" t="s">
        <v>12</v>
      </c>
      <c r="M5" s="2" t="s">
        <v>9</v>
      </c>
      <c r="N5" s="2" t="s">
        <v>11</v>
      </c>
      <c r="O5" s="2" t="s">
        <v>8</v>
      </c>
      <c r="P5" s="2" t="s">
        <v>10</v>
      </c>
      <c r="Q5" s="2" t="s">
        <v>4</v>
      </c>
      <c r="R5" s="2" t="s">
        <v>5</v>
      </c>
      <c r="S5" s="2" t="s">
        <v>61</v>
      </c>
      <c r="T5" s="10" t="s">
        <v>24</v>
      </c>
      <c r="U5" s="361"/>
      <c r="V5" s="361"/>
    </row>
    <row r="6" spans="1:22" ht="12.75" customHeight="1" thickBot="1" x14ac:dyDescent="0.3">
      <c r="A6" s="439">
        <v>1</v>
      </c>
      <c r="B6" s="479" t="s">
        <v>374</v>
      </c>
      <c r="C6" s="479" t="s">
        <v>375</v>
      </c>
      <c r="D6" s="474" t="s">
        <v>204</v>
      </c>
      <c r="E6" s="335" t="s">
        <v>691</v>
      </c>
      <c r="F6" s="358"/>
      <c r="G6" s="5" t="s">
        <v>3</v>
      </c>
      <c r="H6" s="13">
        <v>3</v>
      </c>
      <c r="I6" s="14">
        <v>1</v>
      </c>
      <c r="J6" s="14">
        <v>1</v>
      </c>
      <c r="K6" s="14">
        <v>1</v>
      </c>
      <c r="L6" s="14">
        <v>2</v>
      </c>
      <c r="M6" s="14">
        <v>4</v>
      </c>
      <c r="N6" s="14">
        <v>2</v>
      </c>
      <c r="O6" s="14">
        <v>2</v>
      </c>
      <c r="P6" s="14">
        <v>2</v>
      </c>
      <c r="Q6" s="14">
        <v>2</v>
      </c>
      <c r="R6" s="14">
        <v>3</v>
      </c>
      <c r="S6" s="14">
        <v>3</v>
      </c>
      <c r="T6" s="14">
        <v>20</v>
      </c>
      <c r="U6" s="362"/>
      <c r="V6" s="362"/>
    </row>
    <row r="7" spans="1:22" ht="15" customHeight="1" x14ac:dyDescent="0.25">
      <c r="A7" s="440"/>
      <c r="B7" s="480"/>
      <c r="C7" s="480"/>
      <c r="D7" s="474"/>
      <c r="E7" s="335"/>
      <c r="F7" s="319" t="s">
        <v>16</v>
      </c>
      <c r="G7" s="12" t="s">
        <v>1</v>
      </c>
      <c r="H7" s="305">
        <v>12</v>
      </c>
      <c r="I7" s="306"/>
      <c r="J7" s="306"/>
      <c r="K7" s="306"/>
      <c r="L7" s="306">
        <v>12</v>
      </c>
      <c r="M7" s="306">
        <v>13</v>
      </c>
      <c r="N7" s="79">
        <v>14</v>
      </c>
      <c r="O7" s="306"/>
      <c r="P7" s="306">
        <v>12</v>
      </c>
      <c r="Q7" s="306">
        <v>2</v>
      </c>
      <c r="R7" s="306"/>
      <c r="S7" s="22">
        <v>13</v>
      </c>
      <c r="T7" s="22">
        <f>+SUM(H7:S7)</f>
        <v>78</v>
      </c>
      <c r="U7" s="29">
        <f>SUM(H7:S7)/7</f>
        <v>11.142857142857142</v>
      </c>
      <c r="V7" s="16"/>
    </row>
    <row r="8" spans="1:22" ht="15" customHeight="1" x14ac:dyDescent="0.25">
      <c r="A8" s="440"/>
      <c r="B8" s="480"/>
      <c r="C8" s="480"/>
      <c r="D8" s="474"/>
      <c r="E8" s="335"/>
      <c r="F8" s="320"/>
      <c r="G8" s="9" t="s">
        <v>2</v>
      </c>
      <c r="H8" s="305">
        <v>30</v>
      </c>
      <c r="I8" s="306"/>
      <c r="J8" s="306"/>
      <c r="K8" s="306"/>
      <c r="L8" s="306">
        <v>5</v>
      </c>
      <c r="M8" s="306">
        <v>30</v>
      </c>
      <c r="N8" s="79">
        <v>34</v>
      </c>
      <c r="O8" s="306"/>
      <c r="P8" s="306">
        <v>30</v>
      </c>
      <c r="Q8" s="306">
        <v>8</v>
      </c>
      <c r="R8" s="306"/>
      <c r="S8" s="22">
        <v>27</v>
      </c>
      <c r="T8" s="22">
        <f>+SUM(H8:R8)</f>
        <v>137</v>
      </c>
      <c r="U8" s="29">
        <f>+SUM(H8:S8)/18</f>
        <v>9.1111111111111107</v>
      </c>
      <c r="V8" s="19"/>
    </row>
    <row r="9" spans="1:22" ht="15" customHeight="1" x14ac:dyDescent="0.25">
      <c r="A9" s="440"/>
      <c r="B9" s="480"/>
      <c r="C9" s="480"/>
      <c r="D9" s="474"/>
      <c r="E9" s="335"/>
      <c r="F9" s="321"/>
      <c r="G9" s="23" t="s">
        <v>22</v>
      </c>
      <c r="H9" s="305">
        <f t="shared" ref="H9:S9" si="0">+(H8*2+H7)/3</f>
        <v>24</v>
      </c>
      <c r="I9" s="305">
        <f t="shared" si="0"/>
        <v>0</v>
      </c>
      <c r="J9" s="305">
        <f t="shared" si="0"/>
        <v>0</v>
      </c>
      <c r="K9" s="305">
        <f t="shared" si="0"/>
        <v>0</v>
      </c>
      <c r="L9" s="305">
        <f t="shared" si="0"/>
        <v>7.333333333333333</v>
      </c>
      <c r="M9" s="305">
        <f t="shared" si="0"/>
        <v>24.333333333333332</v>
      </c>
      <c r="N9" s="305">
        <f t="shared" si="0"/>
        <v>27.333333333333332</v>
      </c>
      <c r="O9" s="305">
        <f t="shared" si="0"/>
        <v>0</v>
      </c>
      <c r="P9" s="305">
        <f t="shared" si="0"/>
        <v>24</v>
      </c>
      <c r="Q9" s="305">
        <f t="shared" si="0"/>
        <v>6</v>
      </c>
      <c r="R9" s="305">
        <f t="shared" si="0"/>
        <v>0</v>
      </c>
      <c r="S9" s="307">
        <f t="shared" si="0"/>
        <v>22.333333333333332</v>
      </c>
      <c r="T9" s="24">
        <f>SUM(G9:S9)</f>
        <v>135.33333333333334</v>
      </c>
      <c r="U9" s="32">
        <f>SUM(U8*2+U7)/3</f>
        <v>9.7883597883597879</v>
      </c>
      <c r="V9" s="19"/>
    </row>
    <row r="10" spans="1:22" ht="15" customHeight="1" x14ac:dyDescent="0.25">
      <c r="A10" s="440"/>
      <c r="B10" s="480"/>
      <c r="C10" s="480"/>
      <c r="D10" s="474"/>
      <c r="E10" s="335"/>
      <c r="F10" s="322" t="s">
        <v>20</v>
      </c>
      <c r="G10" s="9" t="s">
        <v>1</v>
      </c>
      <c r="H10" s="306">
        <v>2</v>
      </c>
      <c r="I10" s="306"/>
      <c r="J10" s="306"/>
      <c r="K10" s="306"/>
      <c r="L10" s="306">
        <v>8</v>
      </c>
      <c r="M10" s="306">
        <v>2</v>
      </c>
      <c r="N10" s="306">
        <v>4</v>
      </c>
      <c r="O10" s="306"/>
      <c r="P10" s="306">
        <v>2</v>
      </c>
      <c r="Q10" s="306">
        <v>2</v>
      </c>
      <c r="R10" s="306"/>
      <c r="S10" s="22">
        <v>2</v>
      </c>
      <c r="T10" s="22">
        <f>+SUM(H10:S10)</f>
        <v>22</v>
      </c>
      <c r="U10" s="29">
        <f>SUM(H10:S10)/8</f>
        <v>2.75</v>
      </c>
      <c r="V10" s="19"/>
    </row>
    <row r="11" spans="1:22" ht="15" customHeight="1" x14ac:dyDescent="0.25">
      <c r="A11" s="440"/>
      <c r="B11" s="480"/>
      <c r="C11" s="480"/>
      <c r="D11" s="474"/>
      <c r="E11" s="335"/>
      <c r="F11" s="322"/>
      <c r="G11" s="9" t="s">
        <v>2</v>
      </c>
      <c r="H11" s="306">
        <v>4</v>
      </c>
      <c r="I11" s="306"/>
      <c r="J11" s="306"/>
      <c r="K11" s="306"/>
      <c r="L11" s="306">
        <v>4</v>
      </c>
      <c r="M11" s="306">
        <v>4</v>
      </c>
      <c r="N11" s="306">
        <v>4</v>
      </c>
      <c r="O11" s="306"/>
      <c r="P11" s="306">
        <v>4</v>
      </c>
      <c r="Q11" s="306">
        <v>4</v>
      </c>
      <c r="R11" s="306"/>
      <c r="S11" s="22">
        <v>4</v>
      </c>
      <c r="T11" s="22">
        <f>+SUM(H11:R11)</f>
        <v>24</v>
      </c>
      <c r="U11" s="29">
        <f>+SUM(H11:S11)/19</f>
        <v>1.4736842105263157</v>
      </c>
      <c r="V11" s="19"/>
    </row>
    <row r="12" spans="1:22" ht="15" customHeight="1" x14ac:dyDescent="0.25">
      <c r="A12" s="440"/>
      <c r="B12" s="480"/>
      <c r="C12" s="480"/>
      <c r="D12" s="474"/>
      <c r="E12" s="335"/>
      <c r="F12" s="322"/>
      <c r="G12" s="23" t="s">
        <v>23</v>
      </c>
      <c r="H12" s="305">
        <f t="shared" ref="H12:S12" si="1">+(H11*2+H10)/3</f>
        <v>3.3333333333333335</v>
      </c>
      <c r="I12" s="305">
        <f t="shared" si="1"/>
        <v>0</v>
      </c>
      <c r="J12" s="305">
        <f t="shared" si="1"/>
        <v>0</v>
      </c>
      <c r="K12" s="305">
        <f t="shared" si="1"/>
        <v>0</v>
      </c>
      <c r="L12" s="305">
        <f t="shared" si="1"/>
        <v>5.333333333333333</v>
      </c>
      <c r="M12" s="305">
        <f t="shared" si="1"/>
        <v>3.3333333333333335</v>
      </c>
      <c r="N12" s="305">
        <f t="shared" si="1"/>
        <v>4</v>
      </c>
      <c r="O12" s="305">
        <f t="shared" si="1"/>
        <v>0</v>
      </c>
      <c r="P12" s="305">
        <f t="shared" si="1"/>
        <v>3.3333333333333335</v>
      </c>
      <c r="Q12" s="305">
        <f t="shared" si="1"/>
        <v>3.3333333333333335</v>
      </c>
      <c r="R12" s="305">
        <f t="shared" si="1"/>
        <v>0</v>
      </c>
      <c r="S12" s="307">
        <f t="shared" si="1"/>
        <v>3.3333333333333335</v>
      </c>
      <c r="T12" s="24">
        <f>SUM(G12:S12)</f>
        <v>25.999999999999996</v>
      </c>
      <c r="U12" s="32">
        <f>+SUM(U11*2+U10)/3</f>
        <v>1.8991228070175439</v>
      </c>
      <c r="V12" s="19"/>
    </row>
    <row r="13" spans="1:22" ht="15" customHeight="1" thickBot="1" x14ac:dyDescent="0.3">
      <c r="A13" s="487"/>
      <c r="B13" s="488"/>
      <c r="C13" s="488"/>
      <c r="D13" s="474"/>
      <c r="E13" s="335"/>
      <c r="F13" s="505" t="s">
        <v>21</v>
      </c>
      <c r="G13" s="505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210"/>
      <c r="T13" s="210"/>
      <c r="U13" s="211">
        <f>SUM(U9,U12)/2</f>
        <v>5.8437412976886662</v>
      </c>
      <c r="V13" s="11"/>
    </row>
    <row r="14" spans="1:22" ht="15" customHeight="1" x14ac:dyDescent="0.25">
      <c r="A14" s="512">
        <v>2</v>
      </c>
      <c r="B14" s="512" t="s">
        <v>374</v>
      </c>
      <c r="C14" s="512" t="s">
        <v>375</v>
      </c>
      <c r="D14" s="496" t="s">
        <v>205</v>
      </c>
      <c r="E14" s="335" t="s">
        <v>692</v>
      </c>
      <c r="F14" s="319" t="s">
        <v>16</v>
      </c>
      <c r="G14" s="12" t="s">
        <v>1</v>
      </c>
      <c r="H14" s="78">
        <v>2</v>
      </c>
      <c r="I14" s="78"/>
      <c r="J14" s="78"/>
      <c r="K14" s="78"/>
      <c r="L14" s="78">
        <v>12</v>
      </c>
      <c r="M14" s="78">
        <v>2</v>
      </c>
      <c r="N14" s="78">
        <v>2</v>
      </c>
      <c r="O14" s="78"/>
      <c r="P14" s="78">
        <v>2</v>
      </c>
      <c r="Q14" s="78">
        <v>2</v>
      </c>
      <c r="R14" s="78"/>
      <c r="S14" s="29">
        <v>2</v>
      </c>
      <c r="T14" s="29">
        <f>+SUM(H14:S14)</f>
        <v>24</v>
      </c>
      <c r="U14" s="29">
        <f>SUM(H14:S14)/7</f>
        <v>3.4285714285714284</v>
      </c>
      <c r="V14" s="16"/>
    </row>
    <row r="15" spans="1:22" ht="15" customHeight="1" x14ac:dyDescent="0.25">
      <c r="A15" s="513"/>
      <c r="B15" s="513"/>
      <c r="C15" s="513"/>
      <c r="D15" s="496"/>
      <c r="E15" s="335"/>
      <c r="F15" s="320"/>
      <c r="G15" s="9" t="s">
        <v>2</v>
      </c>
      <c r="H15" s="78">
        <v>4</v>
      </c>
      <c r="I15" s="78"/>
      <c r="J15" s="78"/>
      <c r="K15" s="78"/>
      <c r="L15" s="78">
        <v>4</v>
      </c>
      <c r="M15" s="216">
        <v>4</v>
      </c>
      <c r="N15" s="78">
        <v>4</v>
      </c>
      <c r="O15" s="78"/>
      <c r="P15" s="78">
        <v>4</v>
      </c>
      <c r="Q15" s="78">
        <v>4</v>
      </c>
      <c r="R15" s="78"/>
      <c r="S15" s="29">
        <v>6</v>
      </c>
      <c r="T15" s="29">
        <f>+SUM(H15:R15)</f>
        <v>24</v>
      </c>
      <c r="U15" s="29">
        <f>+SUM(H15:S15)/18</f>
        <v>1.6666666666666667</v>
      </c>
      <c r="V15" s="36"/>
    </row>
    <row r="16" spans="1:22" ht="15" customHeight="1" x14ac:dyDescent="0.25">
      <c r="A16" s="513"/>
      <c r="B16" s="513"/>
      <c r="C16" s="513"/>
      <c r="D16" s="496"/>
      <c r="E16" s="335"/>
      <c r="F16" s="321"/>
      <c r="G16" s="23" t="s">
        <v>22</v>
      </c>
      <c r="H16" s="78">
        <f t="shared" ref="H16:S16" si="2">+(H15*2+H14)/3</f>
        <v>3.3333333333333335</v>
      </c>
      <c r="I16" s="78">
        <f t="shared" si="2"/>
        <v>0</v>
      </c>
      <c r="J16" s="78">
        <f t="shared" si="2"/>
        <v>0</v>
      </c>
      <c r="K16" s="78">
        <f t="shared" si="2"/>
        <v>0</v>
      </c>
      <c r="L16" s="78">
        <f t="shared" si="2"/>
        <v>6.666666666666667</v>
      </c>
      <c r="M16" s="78">
        <f t="shared" si="2"/>
        <v>3.3333333333333335</v>
      </c>
      <c r="N16" s="78">
        <f t="shared" si="2"/>
        <v>3.3333333333333335</v>
      </c>
      <c r="O16" s="78">
        <f t="shared" si="2"/>
        <v>0</v>
      </c>
      <c r="P16" s="78">
        <f t="shared" si="2"/>
        <v>3.3333333333333335</v>
      </c>
      <c r="Q16" s="78">
        <f t="shared" si="2"/>
        <v>3.3333333333333335</v>
      </c>
      <c r="R16" s="78">
        <f t="shared" si="2"/>
        <v>0</v>
      </c>
      <c r="S16" s="31">
        <f t="shared" si="2"/>
        <v>4.666666666666667</v>
      </c>
      <c r="T16" s="32">
        <f>SUM(G16:S16)</f>
        <v>28</v>
      </c>
      <c r="U16" s="32">
        <f>SUM(U15*2+U14)/3</f>
        <v>2.253968253968254</v>
      </c>
      <c r="V16" s="36"/>
    </row>
    <row r="17" spans="1:22" ht="15" customHeight="1" x14ac:dyDescent="0.25">
      <c r="A17" s="513"/>
      <c r="B17" s="513"/>
      <c r="C17" s="513"/>
      <c r="D17" s="496"/>
      <c r="E17" s="335"/>
      <c r="F17" s="322" t="s">
        <v>20</v>
      </c>
      <c r="G17" s="9" t="s">
        <v>1</v>
      </c>
      <c r="H17" s="78">
        <v>2</v>
      </c>
      <c r="I17" s="78"/>
      <c r="J17" s="78"/>
      <c r="K17" s="78"/>
      <c r="L17" s="78">
        <v>9</v>
      </c>
      <c r="M17" s="78">
        <v>2</v>
      </c>
      <c r="N17" s="78">
        <v>2</v>
      </c>
      <c r="O17" s="78"/>
      <c r="P17" s="78">
        <v>2</v>
      </c>
      <c r="Q17" s="78">
        <v>2</v>
      </c>
      <c r="R17" s="78"/>
      <c r="S17" s="29">
        <v>2</v>
      </c>
      <c r="T17" s="29">
        <f>+SUM(H17:S17)</f>
        <v>21</v>
      </c>
      <c r="U17" s="29">
        <f>SUM(H17:S17)/8</f>
        <v>2.625</v>
      </c>
      <c r="V17" s="36"/>
    </row>
    <row r="18" spans="1:22" ht="15" customHeight="1" x14ac:dyDescent="0.25">
      <c r="A18" s="513"/>
      <c r="B18" s="513"/>
      <c r="C18" s="513"/>
      <c r="D18" s="496"/>
      <c r="E18" s="335"/>
      <c r="F18" s="322"/>
      <c r="G18" s="9" t="s">
        <v>2</v>
      </c>
      <c r="H18" s="78">
        <v>4</v>
      </c>
      <c r="I18" s="78"/>
      <c r="J18" s="78"/>
      <c r="K18" s="78"/>
      <c r="L18" s="78">
        <v>4</v>
      </c>
      <c r="M18" s="78">
        <v>4</v>
      </c>
      <c r="N18" s="78">
        <v>4</v>
      </c>
      <c r="O18" s="78"/>
      <c r="P18" s="78">
        <v>4</v>
      </c>
      <c r="Q18" s="78">
        <v>4</v>
      </c>
      <c r="R18" s="78"/>
      <c r="S18" s="29">
        <v>4</v>
      </c>
      <c r="T18" s="29">
        <f>+SUM(H18:R18)</f>
        <v>24</v>
      </c>
      <c r="U18" s="29">
        <f>+SUM(H18:S18)/19</f>
        <v>1.4736842105263157</v>
      </c>
      <c r="V18" s="36"/>
    </row>
    <row r="19" spans="1:22" ht="15" customHeight="1" x14ac:dyDescent="0.25">
      <c r="A19" s="513"/>
      <c r="B19" s="513"/>
      <c r="C19" s="513"/>
      <c r="D19" s="496"/>
      <c r="E19" s="335"/>
      <c r="F19" s="322"/>
      <c r="G19" s="23" t="s">
        <v>23</v>
      </c>
      <c r="H19" s="78">
        <f t="shared" ref="H19:S19" si="3">+(H18*2+H17)/3</f>
        <v>3.3333333333333335</v>
      </c>
      <c r="I19" s="78">
        <f t="shared" si="3"/>
        <v>0</v>
      </c>
      <c r="J19" s="78">
        <f t="shared" si="3"/>
        <v>0</v>
      </c>
      <c r="K19" s="78">
        <f t="shared" si="3"/>
        <v>0</v>
      </c>
      <c r="L19" s="78">
        <f t="shared" si="3"/>
        <v>5.666666666666667</v>
      </c>
      <c r="M19" s="78">
        <f t="shared" si="3"/>
        <v>3.3333333333333335</v>
      </c>
      <c r="N19" s="78">
        <f t="shared" si="3"/>
        <v>3.3333333333333335</v>
      </c>
      <c r="O19" s="78">
        <f t="shared" si="3"/>
        <v>0</v>
      </c>
      <c r="P19" s="78">
        <f t="shared" si="3"/>
        <v>3.3333333333333335</v>
      </c>
      <c r="Q19" s="78">
        <f t="shared" si="3"/>
        <v>3.3333333333333335</v>
      </c>
      <c r="R19" s="78">
        <f t="shared" si="3"/>
        <v>0</v>
      </c>
      <c r="S19" s="31">
        <f t="shared" si="3"/>
        <v>3.3333333333333335</v>
      </c>
      <c r="T19" s="32">
        <f>SUM(G19:S19)</f>
        <v>25.666666666666664</v>
      </c>
      <c r="U19" s="32">
        <f>+SUM(U18*2+U17)/3</f>
        <v>1.8574561403508774</v>
      </c>
      <c r="V19" s="36"/>
    </row>
    <row r="20" spans="1:22" ht="18" customHeight="1" thickBot="1" x14ac:dyDescent="0.3">
      <c r="A20" s="513"/>
      <c r="B20" s="513"/>
      <c r="C20" s="513"/>
      <c r="D20" s="496"/>
      <c r="E20" s="335"/>
      <c r="F20" s="505" t="s">
        <v>21</v>
      </c>
      <c r="G20" s="505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212"/>
      <c r="T20" s="213"/>
      <c r="U20" s="211">
        <f>SUM(U16,U19)/2</f>
        <v>2.0557121971595658</v>
      </c>
      <c r="V20" s="11"/>
    </row>
    <row r="21" spans="1:22" ht="15" customHeight="1" x14ac:dyDescent="0.25">
      <c r="A21" s="512">
        <v>3</v>
      </c>
      <c r="B21" s="512" t="s">
        <v>374</v>
      </c>
      <c r="C21" s="512" t="s">
        <v>375</v>
      </c>
      <c r="D21" s="496" t="s">
        <v>205</v>
      </c>
      <c r="E21" s="335" t="s">
        <v>693</v>
      </c>
      <c r="F21" s="319" t="s">
        <v>16</v>
      </c>
      <c r="G21" s="12" t="s">
        <v>1</v>
      </c>
      <c r="H21" s="78">
        <v>15</v>
      </c>
      <c r="I21" s="78"/>
      <c r="J21" s="78"/>
      <c r="K21" s="78"/>
      <c r="L21" s="78">
        <v>14</v>
      </c>
      <c r="M21" s="78">
        <v>14</v>
      </c>
      <c r="N21" s="78">
        <v>16</v>
      </c>
      <c r="O21" s="78"/>
      <c r="P21" s="78">
        <v>19</v>
      </c>
      <c r="Q21" s="78">
        <v>13</v>
      </c>
      <c r="R21" s="78"/>
      <c r="S21" s="29">
        <v>15</v>
      </c>
      <c r="T21" s="29">
        <f>+SUM(H21:S21)</f>
        <v>106</v>
      </c>
      <c r="U21" s="29">
        <f>SUM(H21:S21)/7</f>
        <v>15.142857142857142</v>
      </c>
      <c r="V21" s="16"/>
    </row>
    <row r="22" spans="1:22" ht="15" customHeight="1" x14ac:dyDescent="0.25">
      <c r="A22" s="513"/>
      <c r="B22" s="513"/>
      <c r="C22" s="513"/>
      <c r="D22" s="496"/>
      <c r="E22" s="335"/>
      <c r="F22" s="320"/>
      <c r="G22" s="9" t="s">
        <v>2</v>
      </c>
      <c r="H22" s="78">
        <v>33</v>
      </c>
      <c r="I22" s="78"/>
      <c r="J22" s="78"/>
      <c r="K22" s="78"/>
      <c r="L22" s="78">
        <v>22</v>
      </c>
      <c r="M22" s="78">
        <v>44</v>
      </c>
      <c r="N22" s="78">
        <v>34</v>
      </c>
      <c r="O22" s="78"/>
      <c r="P22" s="78">
        <v>40</v>
      </c>
      <c r="Q22" s="78">
        <v>20</v>
      </c>
      <c r="R22" s="78"/>
      <c r="S22" s="29">
        <v>42</v>
      </c>
      <c r="T22" s="29">
        <f>+SUM(H22:R22)</f>
        <v>193</v>
      </c>
      <c r="U22" s="29">
        <f>+SUM(H22:S22)/18</f>
        <v>13.055555555555555</v>
      </c>
      <c r="V22" s="36"/>
    </row>
    <row r="23" spans="1:22" ht="15" customHeight="1" x14ac:dyDescent="0.25">
      <c r="A23" s="513"/>
      <c r="B23" s="513"/>
      <c r="C23" s="513"/>
      <c r="D23" s="496"/>
      <c r="E23" s="335"/>
      <c r="F23" s="321"/>
      <c r="G23" s="23" t="s">
        <v>22</v>
      </c>
      <c r="H23" s="78">
        <f t="shared" ref="H23:S23" si="4">+(H22*2+H21)/3</f>
        <v>27</v>
      </c>
      <c r="I23" s="78">
        <f t="shared" si="4"/>
        <v>0</v>
      </c>
      <c r="J23" s="78">
        <f t="shared" si="4"/>
        <v>0</v>
      </c>
      <c r="K23" s="78">
        <f t="shared" si="4"/>
        <v>0</v>
      </c>
      <c r="L23" s="78">
        <f t="shared" si="4"/>
        <v>19.333333333333332</v>
      </c>
      <c r="M23" s="78">
        <f t="shared" si="4"/>
        <v>34</v>
      </c>
      <c r="N23" s="78">
        <f t="shared" si="4"/>
        <v>28</v>
      </c>
      <c r="O23" s="78">
        <f t="shared" si="4"/>
        <v>0</v>
      </c>
      <c r="P23" s="78">
        <f t="shared" si="4"/>
        <v>33</v>
      </c>
      <c r="Q23" s="78">
        <f t="shared" si="4"/>
        <v>17.666666666666668</v>
      </c>
      <c r="R23" s="78">
        <f t="shared" si="4"/>
        <v>0</v>
      </c>
      <c r="S23" s="31">
        <f t="shared" si="4"/>
        <v>33</v>
      </c>
      <c r="T23" s="32">
        <f>SUM(G23:S23)</f>
        <v>191.99999999999997</v>
      </c>
      <c r="U23" s="32">
        <f>SUM(U22*2+U21)/3</f>
        <v>13.751322751322752</v>
      </c>
      <c r="V23" s="36"/>
    </row>
    <row r="24" spans="1:22" ht="15" customHeight="1" x14ac:dyDescent="0.25">
      <c r="A24" s="513"/>
      <c r="B24" s="513"/>
      <c r="C24" s="513"/>
      <c r="D24" s="496"/>
      <c r="E24" s="335"/>
      <c r="F24" s="322" t="s">
        <v>20</v>
      </c>
      <c r="G24" s="9" t="s">
        <v>1</v>
      </c>
      <c r="H24" s="78">
        <v>2</v>
      </c>
      <c r="I24" s="78"/>
      <c r="J24" s="78"/>
      <c r="L24" s="78">
        <v>10</v>
      </c>
      <c r="M24" s="78">
        <v>12</v>
      </c>
      <c r="N24" s="78">
        <v>15</v>
      </c>
      <c r="O24" s="78"/>
      <c r="P24" s="78">
        <v>19</v>
      </c>
      <c r="Q24" s="78">
        <v>10</v>
      </c>
      <c r="R24" s="78"/>
      <c r="S24" s="29">
        <v>14</v>
      </c>
      <c r="T24" s="29">
        <f>+SUM(H24:S24)</f>
        <v>82</v>
      </c>
      <c r="U24" s="29">
        <f>SUM(H24:S24)/8</f>
        <v>10.25</v>
      </c>
      <c r="V24" s="36"/>
    </row>
    <row r="25" spans="1:22" ht="15" customHeight="1" x14ac:dyDescent="0.25">
      <c r="A25" s="513"/>
      <c r="B25" s="513"/>
      <c r="C25" s="513"/>
      <c r="D25" s="496"/>
      <c r="E25" s="335"/>
      <c r="F25" s="322"/>
      <c r="G25" s="9" t="s">
        <v>2</v>
      </c>
      <c r="H25" s="78">
        <v>36</v>
      </c>
      <c r="I25" s="78"/>
      <c r="J25" s="78"/>
      <c r="K25" s="276"/>
      <c r="L25" s="78">
        <v>20</v>
      </c>
      <c r="M25" s="78">
        <v>48</v>
      </c>
      <c r="N25" s="78">
        <v>20</v>
      </c>
      <c r="O25" s="78"/>
      <c r="P25" s="78">
        <v>34</v>
      </c>
      <c r="Q25" s="78">
        <v>22</v>
      </c>
      <c r="R25" s="78"/>
      <c r="S25" s="29">
        <v>43</v>
      </c>
      <c r="T25" s="29">
        <f>+SUM(H25:R25)</f>
        <v>180</v>
      </c>
      <c r="U25" s="29">
        <f>+SUM(H25:S25)/19</f>
        <v>11.736842105263158</v>
      </c>
      <c r="V25" s="36"/>
    </row>
    <row r="26" spans="1:22" ht="15" customHeight="1" x14ac:dyDescent="0.25">
      <c r="A26" s="513"/>
      <c r="B26" s="513"/>
      <c r="C26" s="513"/>
      <c r="D26" s="496"/>
      <c r="E26" s="335"/>
      <c r="F26" s="322"/>
      <c r="G26" s="23" t="s">
        <v>23</v>
      </c>
      <c r="H26" s="78">
        <f t="shared" ref="H26:S26" si="5">+(H25*2+H24)/3</f>
        <v>24.666666666666668</v>
      </c>
      <c r="I26" s="78">
        <f t="shared" si="5"/>
        <v>0</v>
      </c>
      <c r="J26" s="78">
        <f t="shared" si="5"/>
        <v>0</v>
      </c>
      <c r="K26" s="78">
        <f t="shared" si="5"/>
        <v>0</v>
      </c>
      <c r="L26" s="78">
        <f t="shared" si="5"/>
        <v>16.666666666666668</v>
      </c>
      <c r="M26" s="78">
        <f t="shared" si="5"/>
        <v>36</v>
      </c>
      <c r="N26" s="78">
        <f t="shared" si="5"/>
        <v>18.333333333333332</v>
      </c>
      <c r="O26" s="78">
        <f t="shared" si="5"/>
        <v>0</v>
      </c>
      <c r="P26" s="78">
        <f t="shared" si="5"/>
        <v>29</v>
      </c>
      <c r="Q26" s="78">
        <f t="shared" si="5"/>
        <v>18</v>
      </c>
      <c r="R26" s="78">
        <f t="shared" si="5"/>
        <v>0</v>
      </c>
      <c r="S26" s="31">
        <f t="shared" si="5"/>
        <v>33.333333333333336</v>
      </c>
      <c r="T26" s="32">
        <f>SUM(G26:S26)</f>
        <v>176.00000000000003</v>
      </c>
      <c r="U26" s="32">
        <f>+SUM(U25*2+U24)/3</f>
        <v>11.241228070175438</v>
      </c>
      <c r="V26" s="36"/>
    </row>
    <row r="27" spans="1:22" ht="15.75" customHeight="1" thickBot="1" x14ac:dyDescent="0.3">
      <c r="A27" s="513"/>
      <c r="B27" s="513"/>
      <c r="C27" s="513"/>
      <c r="D27" s="496"/>
      <c r="E27" s="335"/>
      <c r="F27" s="505" t="s">
        <v>21</v>
      </c>
      <c r="G27" s="505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212"/>
      <c r="T27" s="214"/>
      <c r="U27" s="215">
        <f>SUM(U23,U26)/2</f>
        <v>12.496275410749096</v>
      </c>
      <c r="V27" s="99"/>
    </row>
    <row r="28" spans="1:22" ht="15" customHeight="1" x14ac:dyDescent="0.25">
      <c r="A28" s="514">
        <v>4</v>
      </c>
      <c r="B28" s="512" t="s">
        <v>374</v>
      </c>
      <c r="C28" s="512" t="s">
        <v>375</v>
      </c>
      <c r="D28" s="474" t="s">
        <v>205</v>
      </c>
      <c r="E28" s="335" t="s">
        <v>694</v>
      </c>
      <c r="F28" s="319" t="s">
        <v>16</v>
      </c>
      <c r="G28" s="12" t="s">
        <v>1</v>
      </c>
      <c r="H28" s="78">
        <v>15</v>
      </c>
      <c r="I28" s="78"/>
      <c r="J28" s="78"/>
      <c r="K28" s="78"/>
      <c r="L28" s="78">
        <v>15</v>
      </c>
      <c r="M28" s="78">
        <v>14</v>
      </c>
      <c r="N28" s="78">
        <v>15</v>
      </c>
      <c r="O28" s="78"/>
      <c r="P28" s="78">
        <v>19</v>
      </c>
      <c r="Q28" s="78">
        <v>12</v>
      </c>
      <c r="R28" s="78"/>
      <c r="S28" s="29">
        <v>15</v>
      </c>
      <c r="T28" s="29">
        <f>+SUM(H28:S28)</f>
        <v>105</v>
      </c>
      <c r="U28" s="29">
        <f>SUM(H28:S28)/7</f>
        <v>15</v>
      </c>
      <c r="V28" s="16"/>
    </row>
    <row r="29" spans="1:22" ht="15" customHeight="1" x14ac:dyDescent="0.25">
      <c r="A29" s="515"/>
      <c r="B29" s="513"/>
      <c r="C29" s="513"/>
      <c r="D29" s="474"/>
      <c r="E29" s="335"/>
      <c r="F29" s="320"/>
      <c r="G29" s="9" t="s">
        <v>2</v>
      </c>
      <c r="H29" s="78">
        <v>59</v>
      </c>
      <c r="I29" s="78"/>
      <c r="J29" s="78"/>
      <c r="K29" s="78"/>
      <c r="L29" s="78">
        <v>28</v>
      </c>
      <c r="M29" s="78">
        <v>52</v>
      </c>
      <c r="N29" s="78">
        <v>36</v>
      </c>
      <c r="O29" s="78"/>
      <c r="P29" s="78">
        <v>40</v>
      </c>
      <c r="Q29" s="78">
        <v>8</v>
      </c>
      <c r="R29" s="78"/>
      <c r="S29" s="29">
        <v>45</v>
      </c>
      <c r="T29" s="29">
        <f>+SUM(H29:R29)</f>
        <v>223</v>
      </c>
      <c r="U29" s="29">
        <f>+SUM(H29:S29)/18</f>
        <v>14.888888888888889</v>
      </c>
      <c r="V29" s="36"/>
    </row>
    <row r="30" spans="1:22" ht="15" customHeight="1" x14ac:dyDescent="0.25">
      <c r="A30" s="515"/>
      <c r="B30" s="513"/>
      <c r="C30" s="513"/>
      <c r="D30" s="474"/>
      <c r="E30" s="335"/>
      <c r="F30" s="321"/>
      <c r="G30" s="23" t="s">
        <v>22</v>
      </c>
      <c r="H30" s="78">
        <f t="shared" ref="H30:S30" si="6">+(H29*2+H28)/3</f>
        <v>44.333333333333336</v>
      </c>
      <c r="I30" s="78">
        <f t="shared" si="6"/>
        <v>0</v>
      </c>
      <c r="J30" s="78">
        <f t="shared" si="6"/>
        <v>0</v>
      </c>
      <c r="K30" s="78">
        <f t="shared" si="6"/>
        <v>0</v>
      </c>
      <c r="L30" s="78">
        <f t="shared" si="6"/>
        <v>23.666666666666668</v>
      </c>
      <c r="M30" s="78">
        <f t="shared" si="6"/>
        <v>39.333333333333336</v>
      </c>
      <c r="N30" s="78">
        <f t="shared" si="6"/>
        <v>29</v>
      </c>
      <c r="O30" s="78">
        <f t="shared" si="6"/>
        <v>0</v>
      </c>
      <c r="P30" s="78">
        <f t="shared" si="6"/>
        <v>33</v>
      </c>
      <c r="Q30" s="78">
        <f t="shared" si="6"/>
        <v>9.3333333333333339</v>
      </c>
      <c r="R30" s="78">
        <f t="shared" si="6"/>
        <v>0</v>
      </c>
      <c r="S30" s="31">
        <f t="shared" si="6"/>
        <v>35</v>
      </c>
      <c r="T30" s="32">
        <f>SUM(G30:S30)</f>
        <v>213.66666666666669</v>
      </c>
      <c r="U30" s="32">
        <f>SUM(U29*2+U28)/3</f>
        <v>14.925925925925926</v>
      </c>
      <c r="V30" s="36"/>
    </row>
    <row r="31" spans="1:22" ht="15" customHeight="1" x14ac:dyDescent="0.25">
      <c r="A31" s="515"/>
      <c r="B31" s="513"/>
      <c r="C31" s="513"/>
      <c r="D31" s="474"/>
      <c r="E31" s="335"/>
      <c r="F31" s="322" t="s">
        <v>20</v>
      </c>
      <c r="G31" s="9" t="s">
        <v>1</v>
      </c>
      <c r="H31" s="78">
        <v>12</v>
      </c>
      <c r="I31" s="78"/>
      <c r="J31" s="78"/>
      <c r="K31" s="78"/>
      <c r="L31" s="78">
        <v>15</v>
      </c>
      <c r="M31" s="78">
        <v>14</v>
      </c>
      <c r="N31" s="78">
        <v>14</v>
      </c>
      <c r="O31" s="78"/>
      <c r="P31" s="78">
        <v>18</v>
      </c>
      <c r="Q31" s="78">
        <v>13</v>
      </c>
      <c r="R31" s="78"/>
      <c r="S31" s="29">
        <v>14</v>
      </c>
      <c r="T31" s="29">
        <f>+SUM(H31:S31)</f>
        <v>100</v>
      </c>
      <c r="U31" s="29">
        <f>SUM(H31:S31)/8</f>
        <v>12.5</v>
      </c>
      <c r="V31" s="36"/>
    </row>
    <row r="32" spans="1:22" ht="15" customHeight="1" x14ac:dyDescent="0.25">
      <c r="A32" s="515"/>
      <c r="B32" s="513"/>
      <c r="C32" s="513"/>
      <c r="D32" s="474"/>
      <c r="E32" s="335"/>
      <c r="F32" s="322"/>
      <c r="G32" s="9" t="s">
        <v>2</v>
      </c>
      <c r="H32" s="78">
        <v>45</v>
      </c>
      <c r="I32" s="78"/>
      <c r="J32" s="78"/>
      <c r="K32" s="78"/>
      <c r="L32" s="78">
        <v>34</v>
      </c>
      <c r="M32" s="78">
        <v>56</v>
      </c>
      <c r="N32" s="78">
        <v>8</v>
      </c>
      <c r="O32" s="78"/>
      <c r="P32" s="78">
        <v>40</v>
      </c>
      <c r="Q32" s="78">
        <v>10</v>
      </c>
      <c r="R32" s="78"/>
      <c r="S32" s="29">
        <v>48</v>
      </c>
      <c r="T32" s="29">
        <f>+SUM(H32:R32)</f>
        <v>193</v>
      </c>
      <c r="U32" s="29">
        <f>+SUM(H32:S32)/19</f>
        <v>12.684210526315789</v>
      </c>
      <c r="V32" s="36"/>
    </row>
    <row r="33" spans="1:22" ht="15" customHeight="1" x14ac:dyDescent="0.25">
      <c r="A33" s="515"/>
      <c r="B33" s="513"/>
      <c r="C33" s="513"/>
      <c r="D33" s="474"/>
      <c r="E33" s="335"/>
      <c r="F33" s="322"/>
      <c r="G33" s="23" t="s">
        <v>23</v>
      </c>
      <c r="H33" s="78">
        <f t="shared" ref="H33:S33" si="7">+(H32*2+H31)/3</f>
        <v>34</v>
      </c>
      <c r="I33" s="78">
        <f t="shared" si="7"/>
        <v>0</v>
      </c>
      <c r="J33" s="78">
        <f t="shared" si="7"/>
        <v>0</v>
      </c>
      <c r="K33" s="78">
        <f t="shared" si="7"/>
        <v>0</v>
      </c>
      <c r="L33" s="78">
        <f t="shared" si="7"/>
        <v>27.666666666666668</v>
      </c>
      <c r="M33" s="78">
        <f t="shared" si="7"/>
        <v>42</v>
      </c>
      <c r="N33" s="78">
        <f t="shared" si="7"/>
        <v>10</v>
      </c>
      <c r="O33" s="78">
        <f t="shared" si="7"/>
        <v>0</v>
      </c>
      <c r="P33" s="78">
        <f t="shared" si="7"/>
        <v>32.666666666666664</v>
      </c>
      <c r="Q33" s="78">
        <f t="shared" si="7"/>
        <v>11</v>
      </c>
      <c r="R33" s="78">
        <f t="shared" si="7"/>
        <v>0</v>
      </c>
      <c r="S33" s="31">
        <f t="shared" si="7"/>
        <v>36.666666666666664</v>
      </c>
      <c r="T33" s="32">
        <f>SUM(G33:S33)</f>
        <v>194</v>
      </c>
      <c r="U33" s="32">
        <f>+SUM(U32*2+U31)/3</f>
        <v>12.622807017543858</v>
      </c>
      <c r="V33" s="36"/>
    </row>
    <row r="34" spans="1:22" ht="15" customHeight="1" thickBot="1" x14ac:dyDescent="0.3">
      <c r="A34" s="516"/>
      <c r="B34" s="513"/>
      <c r="C34" s="513"/>
      <c r="D34" s="474"/>
      <c r="E34" s="335"/>
      <c r="F34" s="476" t="s">
        <v>21</v>
      </c>
      <c r="G34" s="476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212"/>
      <c r="T34" s="213"/>
      <c r="U34" s="211">
        <f>SUM(U30,U33)/2</f>
        <v>13.774366471734892</v>
      </c>
      <c r="V34" s="11"/>
    </row>
    <row r="35" spans="1:22" ht="13.5" customHeight="1" x14ac:dyDescent="0.25">
      <c r="A35" s="514">
        <v>5</v>
      </c>
      <c r="B35" s="512" t="s">
        <v>374</v>
      </c>
      <c r="C35" s="512" t="s">
        <v>375</v>
      </c>
      <c r="D35" s="474" t="s">
        <v>205</v>
      </c>
      <c r="E35" s="335" t="s">
        <v>695</v>
      </c>
      <c r="F35" s="319" t="s">
        <v>16</v>
      </c>
      <c r="G35" s="12" t="s">
        <v>1</v>
      </c>
      <c r="H35" s="78">
        <v>14</v>
      </c>
      <c r="I35" s="78"/>
      <c r="J35" s="78"/>
      <c r="K35" s="78"/>
      <c r="L35" s="78">
        <v>14</v>
      </c>
      <c r="M35" s="78">
        <v>13</v>
      </c>
      <c r="N35" s="78">
        <v>12</v>
      </c>
      <c r="O35" s="78"/>
      <c r="P35" s="78">
        <v>13</v>
      </c>
      <c r="Q35" s="78">
        <v>13</v>
      </c>
      <c r="R35" s="78"/>
      <c r="S35" s="29">
        <v>13</v>
      </c>
      <c r="T35" s="29">
        <f>+SUM(H35:S35)</f>
        <v>92</v>
      </c>
      <c r="U35" s="29">
        <f>SUM(H35:S35)/7</f>
        <v>13.142857142857142</v>
      </c>
      <c r="V35" s="16"/>
    </row>
    <row r="36" spans="1:22" ht="13.5" customHeight="1" x14ac:dyDescent="0.25">
      <c r="A36" s="515"/>
      <c r="B36" s="513"/>
      <c r="C36" s="513"/>
      <c r="D36" s="474"/>
      <c r="E36" s="335"/>
      <c r="F36" s="320"/>
      <c r="G36" s="9" t="s">
        <v>2</v>
      </c>
      <c r="H36" s="78">
        <v>38</v>
      </c>
      <c r="I36" s="78"/>
      <c r="J36" s="78"/>
      <c r="K36" s="78"/>
      <c r="L36" s="78">
        <v>28</v>
      </c>
      <c r="M36" s="78">
        <v>32</v>
      </c>
      <c r="N36" s="78">
        <v>24</v>
      </c>
      <c r="O36" s="78"/>
      <c r="P36" s="78">
        <v>26</v>
      </c>
      <c r="Q36" s="78">
        <v>22</v>
      </c>
      <c r="R36" s="78"/>
      <c r="S36" s="29">
        <v>42</v>
      </c>
      <c r="T36" s="29">
        <f>+SUM(H36:R36)</f>
        <v>170</v>
      </c>
      <c r="U36" s="29">
        <f>+SUM(H36:S36)/18</f>
        <v>11.777777777777779</v>
      </c>
      <c r="V36" s="36"/>
    </row>
    <row r="37" spans="1:22" ht="13.5" customHeight="1" x14ac:dyDescent="0.25">
      <c r="A37" s="515"/>
      <c r="B37" s="513"/>
      <c r="C37" s="513"/>
      <c r="D37" s="474"/>
      <c r="E37" s="335"/>
      <c r="F37" s="321"/>
      <c r="G37" s="23" t="s">
        <v>22</v>
      </c>
      <c r="H37" s="78">
        <f t="shared" ref="H37:S37" si="8">+(H36*2+H35)/3</f>
        <v>30</v>
      </c>
      <c r="I37" s="78">
        <f t="shared" si="8"/>
        <v>0</v>
      </c>
      <c r="J37" s="78">
        <f t="shared" si="8"/>
        <v>0</v>
      </c>
      <c r="K37" s="78">
        <f t="shared" si="8"/>
        <v>0</v>
      </c>
      <c r="L37" s="78">
        <f t="shared" si="8"/>
        <v>23.333333333333332</v>
      </c>
      <c r="M37" s="78">
        <f t="shared" si="8"/>
        <v>25.666666666666668</v>
      </c>
      <c r="N37" s="78">
        <f t="shared" si="8"/>
        <v>20</v>
      </c>
      <c r="O37" s="78">
        <f t="shared" si="8"/>
        <v>0</v>
      </c>
      <c r="P37" s="78">
        <f t="shared" si="8"/>
        <v>21.666666666666668</v>
      </c>
      <c r="Q37" s="78">
        <f t="shared" si="8"/>
        <v>19</v>
      </c>
      <c r="R37" s="78">
        <f t="shared" si="8"/>
        <v>0</v>
      </c>
      <c r="S37" s="31">
        <f t="shared" si="8"/>
        <v>32.333333333333336</v>
      </c>
      <c r="T37" s="32">
        <f>SUM(G37:S37)</f>
        <v>172.00000000000003</v>
      </c>
      <c r="U37" s="32">
        <f>SUM(U36*2+U35)/3</f>
        <v>12.232804232804233</v>
      </c>
      <c r="V37" s="36"/>
    </row>
    <row r="38" spans="1:22" ht="13.5" customHeight="1" x14ac:dyDescent="0.25">
      <c r="A38" s="515"/>
      <c r="B38" s="513"/>
      <c r="C38" s="513"/>
      <c r="D38" s="474"/>
      <c r="E38" s="335"/>
      <c r="F38" s="322" t="s">
        <v>20</v>
      </c>
      <c r="G38" s="9" t="s">
        <v>1</v>
      </c>
      <c r="H38" s="78">
        <v>12</v>
      </c>
      <c r="I38" s="78"/>
      <c r="J38" s="78"/>
      <c r="K38" s="78"/>
      <c r="L38" s="78">
        <v>12</v>
      </c>
      <c r="M38" s="78">
        <v>11</v>
      </c>
      <c r="N38" s="78">
        <v>9</v>
      </c>
      <c r="O38" s="78"/>
      <c r="P38" s="78">
        <v>14</v>
      </c>
      <c r="Q38" s="78">
        <v>13</v>
      </c>
      <c r="R38" s="78"/>
      <c r="S38" s="29">
        <v>12</v>
      </c>
      <c r="T38" s="29">
        <f>+SUM(H38:S38)</f>
        <v>83</v>
      </c>
      <c r="U38" s="29">
        <f>SUM(H38:S38)/8</f>
        <v>10.375</v>
      </c>
      <c r="V38" s="36"/>
    </row>
    <row r="39" spans="1:22" ht="13.5" customHeight="1" x14ac:dyDescent="0.25">
      <c r="A39" s="515"/>
      <c r="B39" s="513"/>
      <c r="C39" s="513"/>
      <c r="D39" s="474"/>
      <c r="E39" s="335"/>
      <c r="F39" s="322"/>
      <c r="G39" s="9" t="s">
        <v>2</v>
      </c>
      <c r="H39" s="78">
        <v>33</v>
      </c>
      <c r="I39" s="78"/>
      <c r="J39" s="78"/>
      <c r="K39" s="78"/>
      <c r="L39" s="78">
        <v>20</v>
      </c>
      <c r="M39" s="78">
        <v>48</v>
      </c>
      <c r="N39" s="78">
        <v>4</v>
      </c>
      <c r="O39" s="78"/>
      <c r="P39" s="78">
        <v>8</v>
      </c>
      <c r="Q39" s="78">
        <v>20</v>
      </c>
      <c r="R39" s="78"/>
      <c r="S39" s="29">
        <v>30</v>
      </c>
      <c r="T39" s="29">
        <f>+SUM(H39:R39)</f>
        <v>133</v>
      </c>
      <c r="U39" s="29">
        <f>+SUM(H39:S39)/19</f>
        <v>8.5789473684210531</v>
      </c>
      <c r="V39" s="36"/>
    </row>
    <row r="40" spans="1:22" ht="13.5" customHeight="1" x14ac:dyDescent="0.25">
      <c r="A40" s="515"/>
      <c r="B40" s="513"/>
      <c r="C40" s="513"/>
      <c r="D40" s="474"/>
      <c r="E40" s="335"/>
      <c r="F40" s="322"/>
      <c r="G40" s="23" t="s">
        <v>23</v>
      </c>
      <c r="H40" s="78">
        <f t="shared" ref="H40:S40" si="9">+(H39*2+H38)/3</f>
        <v>26</v>
      </c>
      <c r="I40" s="78">
        <f t="shared" si="9"/>
        <v>0</v>
      </c>
      <c r="J40" s="78">
        <f t="shared" si="9"/>
        <v>0</v>
      </c>
      <c r="K40" s="78">
        <f t="shared" si="9"/>
        <v>0</v>
      </c>
      <c r="L40" s="78">
        <f t="shared" si="9"/>
        <v>17.333333333333332</v>
      </c>
      <c r="M40" s="78">
        <f t="shared" si="9"/>
        <v>35.666666666666664</v>
      </c>
      <c r="N40" s="78">
        <f t="shared" si="9"/>
        <v>5.666666666666667</v>
      </c>
      <c r="O40" s="78">
        <f t="shared" si="9"/>
        <v>0</v>
      </c>
      <c r="P40" s="78">
        <f t="shared" si="9"/>
        <v>10</v>
      </c>
      <c r="Q40" s="78">
        <f t="shared" si="9"/>
        <v>17.666666666666668</v>
      </c>
      <c r="R40" s="78">
        <f t="shared" si="9"/>
        <v>0</v>
      </c>
      <c r="S40" s="31">
        <f t="shared" si="9"/>
        <v>24</v>
      </c>
      <c r="T40" s="32">
        <f>SUM(G40:S40)</f>
        <v>136.33333333333334</v>
      </c>
      <c r="U40" s="32">
        <f>+SUM(U39*2+U38)/3</f>
        <v>9.1776315789473681</v>
      </c>
      <c r="V40" s="36"/>
    </row>
    <row r="41" spans="1:22" ht="25.5" customHeight="1" thickBot="1" x14ac:dyDescent="0.3">
      <c r="A41" s="516"/>
      <c r="B41" s="513"/>
      <c r="C41" s="513"/>
      <c r="D41" s="474"/>
      <c r="E41" s="335"/>
      <c r="F41" s="476" t="s">
        <v>21</v>
      </c>
      <c r="G41" s="476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212"/>
      <c r="T41" s="213"/>
      <c r="U41" s="211">
        <f>SUM(U37,U40)/2</f>
        <v>10.7052179058758</v>
      </c>
      <c r="V41" s="11"/>
    </row>
    <row r="42" spans="1:22" ht="13.5" customHeight="1" x14ac:dyDescent="0.25">
      <c r="A42" s="514">
        <v>6</v>
      </c>
      <c r="B42" s="512" t="s">
        <v>374</v>
      </c>
      <c r="C42" s="512" t="s">
        <v>375</v>
      </c>
      <c r="D42" s="474" t="s">
        <v>205</v>
      </c>
      <c r="E42" s="335" t="s">
        <v>696</v>
      </c>
      <c r="F42" s="319" t="s">
        <v>16</v>
      </c>
      <c r="G42" s="12" t="s">
        <v>1</v>
      </c>
      <c r="H42" s="78">
        <v>16</v>
      </c>
      <c r="I42" s="78"/>
      <c r="J42" s="78"/>
      <c r="K42" s="78"/>
      <c r="L42" s="78">
        <v>16</v>
      </c>
      <c r="M42" s="78">
        <v>11</v>
      </c>
      <c r="N42" s="78">
        <v>9</v>
      </c>
      <c r="O42" s="78"/>
      <c r="P42" s="78">
        <v>12</v>
      </c>
      <c r="Q42" s="78">
        <v>9</v>
      </c>
      <c r="R42" s="78"/>
      <c r="S42" s="29">
        <v>13</v>
      </c>
      <c r="T42" s="29">
        <f>+SUM(H42:S42)</f>
        <v>86</v>
      </c>
      <c r="U42" s="29">
        <f>SUM(H42:S42)/7</f>
        <v>12.285714285714286</v>
      </c>
      <c r="V42" s="16"/>
    </row>
    <row r="43" spans="1:22" ht="13.5" customHeight="1" x14ac:dyDescent="0.25">
      <c r="A43" s="515"/>
      <c r="B43" s="513"/>
      <c r="C43" s="513"/>
      <c r="D43" s="474"/>
      <c r="E43" s="335"/>
      <c r="F43" s="320"/>
      <c r="G43" s="9" t="s">
        <v>2</v>
      </c>
      <c r="H43" s="78">
        <v>33</v>
      </c>
      <c r="I43" s="78"/>
      <c r="J43" s="78"/>
      <c r="K43" s="78"/>
      <c r="L43" s="78">
        <v>12</v>
      </c>
      <c r="M43" s="78">
        <v>2</v>
      </c>
      <c r="N43" s="78">
        <v>22</v>
      </c>
      <c r="O43" s="78"/>
      <c r="P43" s="78">
        <v>4</v>
      </c>
      <c r="Q43" s="78">
        <v>20</v>
      </c>
      <c r="R43" s="78"/>
      <c r="S43" s="29">
        <v>42</v>
      </c>
      <c r="T43" s="29">
        <f>+SUM(H43:R43)</f>
        <v>93</v>
      </c>
      <c r="U43" s="29">
        <f>+SUM(H43:S43)/18</f>
        <v>7.5</v>
      </c>
      <c r="V43" s="36"/>
    </row>
    <row r="44" spans="1:22" ht="13.5" customHeight="1" x14ac:dyDescent="0.25">
      <c r="A44" s="515"/>
      <c r="B44" s="513"/>
      <c r="C44" s="513"/>
      <c r="D44" s="474"/>
      <c r="E44" s="335"/>
      <c r="F44" s="321"/>
      <c r="G44" s="23" t="s">
        <v>22</v>
      </c>
      <c r="H44" s="78">
        <f t="shared" ref="H44:S44" si="10">+(H43*2+H42)/3</f>
        <v>27.333333333333332</v>
      </c>
      <c r="I44" s="78">
        <f t="shared" si="10"/>
        <v>0</v>
      </c>
      <c r="J44" s="78">
        <f t="shared" si="10"/>
        <v>0</v>
      </c>
      <c r="K44" s="78">
        <f t="shared" si="10"/>
        <v>0</v>
      </c>
      <c r="L44" s="78">
        <f t="shared" si="10"/>
        <v>13.333333333333334</v>
      </c>
      <c r="M44" s="78">
        <f t="shared" si="10"/>
        <v>5</v>
      </c>
      <c r="N44" s="78">
        <f t="shared" si="10"/>
        <v>17.666666666666668</v>
      </c>
      <c r="O44" s="78">
        <f t="shared" si="10"/>
        <v>0</v>
      </c>
      <c r="P44" s="78">
        <f t="shared" si="10"/>
        <v>6.666666666666667</v>
      </c>
      <c r="Q44" s="78">
        <f t="shared" si="10"/>
        <v>16.333333333333332</v>
      </c>
      <c r="R44" s="78">
        <f t="shared" si="10"/>
        <v>0</v>
      </c>
      <c r="S44" s="31">
        <f t="shared" si="10"/>
        <v>32.333333333333336</v>
      </c>
      <c r="T44" s="32">
        <f>SUM(G44:S44)</f>
        <v>118.66666666666666</v>
      </c>
      <c r="U44" s="32">
        <f>SUM(U43*2+U42)/3</f>
        <v>9.0952380952380949</v>
      </c>
      <c r="V44" s="36"/>
    </row>
    <row r="45" spans="1:22" ht="13.5" customHeight="1" x14ac:dyDescent="0.25">
      <c r="A45" s="515"/>
      <c r="B45" s="513"/>
      <c r="C45" s="513"/>
      <c r="D45" s="474"/>
      <c r="E45" s="335"/>
      <c r="F45" s="322" t="s">
        <v>20</v>
      </c>
      <c r="G45" s="9" t="s">
        <v>1</v>
      </c>
      <c r="H45" s="78">
        <v>13</v>
      </c>
      <c r="I45" s="78"/>
      <c r="J45" s="78"/>
      <c r="K45" s="78"/>
      <c r="L45" s="78">
        <v>13</v>
      </c>
      <c r="M45" s="78">
        <v>13</v>
      </c>
      <c r="N45" s="78">
        <v>10</v>
      </c>
      <c r="O45" s="78"/>
      <c r="P45" s="78">
        <v>12</v>
      </c>
      <c r="Q45" s="78">
        <v>10</v>
      </c>
      <c r="R45" s="78"/>
      <c r="S45" s="29">
        <v>14</v>
      </c>
      <c r="T45" s="29">
        <f>+SUM(H45:S45)</f>
        <v>85</v>
      </c>
      <c r="U45" s="29">
        <f>SUM(H45:S45)/8</f>
        <v>10.625</v>
      </c>
      <c r="V45" s="36"/>
    </row>
    <row r="46" spans="1:22" ht="13.5" customHeight="1" x14ac:dyDescent="0.25">
      <c r="A46" s="515"/>
      <c r="B46" s="513"/>
      <c r="C46" s="513"/>
      <c r="D46" s="474"/>
      <c r="E46" s="335"/>
      <c r="F46" s="322"/>
      <c r="G46" s="9" t="s">
        <v>2</v>
      </c>
      <c r="H46" s="78">
        <v>30</v>
      </c>
      <c r="I46" s="78"/>
      <c r="J46" s="78"/>
      <c r="K46" s="78"/>
      <c r="L46" s="78">
        <v>26</v>
      </c>
      <c r="M46" s="78">
        <v>52</v>
      </c>
      <c r="N46" s="78">
        <v>20</v>
      </c>
      <c r="O46" s="78"/>
      <c r="P46" s="78">
        <v>26</v>
      </c>
      <c r="Q46" s="78">
        <v>10</v>
      </c>
      <c r="R46" s="78"/>
      <c r="S46" s="29">
        <v>42</v>
      </c>
      <c r="T46" s="29">
        <f>+SUM(H46:R46)</f>
        <v>164</v>
      </c>
      <c r="U46" s="29">
        <f>+SUM(H46:S46)/19</f>
        <v>10.842105263157896</v>
      </c>
      <c r="V46" s="36"/>
    </row>
    <row r="47" spans="1:22" ht="13.5" customHeight="1" x14ac:dyDescent="0.25">
      <c r="A47" s="515"/>
      <c r="B47" s="513"/>
      <c r="C47" s="513"/>
      <c r="D47" s="474"/>
      <c r="E47" s="335"/>
      <c r="F47" s="322"/>
      <c r="G47" s="23" t="s">
        <v>23</v>
      </c>
      <c r="H47" s="78">
        <f t="shared" ref="H47:S47" si="11">+(H46*2+H45)/3</f>
        <v>24.333333333333332</v>
      </c>
      <c r="I47" s="78">
        <f t="shared" si="11"/>
        <v>0</v>
      </c>
      <c r="J47" s="78">
        <f t="shared" si="11"/>
        <v>0</v>
      </c>
      <c r="K47" s="78">
        <f t="shared" si="11"/>
        <v>0</v>
      </c>
      <c r="L47" s="78">
        <f t="shared" si="11"/>
        <v>21.666666666666668</v>
      </c>
      <c r="M47" s="78">
        <f t="shared" si="11"/>
        <v>39</v>
      </c>
      <c r="N47" s="78">
        <f t="shared" si="11"/>
        <v>16.666666666666668</v>
      </c>
      <c r="O47" s="78">
        <f t="shared" si="11"/>
        <v>0</v>
      </c>
      <c r="P47" s="78">
        <f t="shared" si="11"/>
        <v>21.333333333333332</v>
      </c>
      <c r="Q47" s="78">
        <f t="shared" si="11"/>
        <v>10</v>
      </c>
      <c r="R47" s="78">
        <f t="shared" si="11"/>
        <v>0</v>
      </c>
      <c r="S47" s="31">
        <f t="shared" si="11"/>
        <v>32.666666666666664</v>
      </c>
      <c r="T47" s="32">
        <f>SUM(G47:S47)</f>
        <v>165.66666666666666</v>
      </c>
      <c r="U47" s="32">
        <f>+SUM(U46*2+U45)/3</f>
        <v>10.769736842105265</v>
      </c>
      <c r="V47" s="36"/>
    </row>
    <row r="48" spans="1:22" ht="21" customHeight="1" thickBot="1" x14ac:dyDescent="0.3">
      <c r="A48" s="516"/>
      <c r="B48" s="513"/>
      <c r="C48" s="513"/>
      <c r="D48" s="474"/>
      <c r="E48" s="335"/>
      <c r="F48" s="476" t="s">
        <v>21</v>
      </c>
      <c r="G48" s="476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212"/>
      <c r="T48" s="213"/>
      <c r="U48" s="211">
        <f>SUM(U44,U47)/2</f>
        <v>9.9324874686716811</v>
      </c>
      <c r="V48" s="11"/>
    </row>
    <row r="49" spans="1:22" ht="13.5" customHeight="1" x14ac:dyDescent="0.25">
      <c r="A49" s="514">
        <v>7</v>
      </c>
      <c r="B49" s="512" t="s">
        <v>374</v>
      </c>
      <c r="C49" s="512" t="s">
        <v>375</v>
      </c>
      <c r="D49" s="474" t="s">
        <v>205</v>
      </c>
      <c r="E49" s="335" t="s">
        <v>697</v>
      </c>
      <c r="F49" s="319" t="s">
        <v>16</v>
      </c>
      <c r="G49" s="12" t="s">
        <v>1</v>
      </c>
      <c r="H49" s="78">
        <v>13</v>
      </c>
      <c r="I49" s="78"/>
      <c r="J49" s="78"/>
      <c r="K49" s="78"/>
      <c r="L49" s="78">
        <v>14</v>
      </c>
      <c r="M49" s="78">
        <v>13</v>
      </c>
      <c r="N49" s="78">
        <v>9</v>
      </c>
      <c r="O49" s="78"/>
      <c r="P49" s="78">
        <v>12</v>
      </c>
      <c r="Q49" s="78">
        <v>11</v>
      </c>
      <c r="R49" s="78"/>
      <c r="S49" s="29">
        <v>11</v>
      </c>
      <c r="T49" s="29">
        <f>+SUM(H49:S49)</f>
        <v>83</v>
      </c>
      <c r="U49" s="29">
        <f>SUM(H49:S49)/7</f>
        <v>11.857142857142858</v>
      </c>
      <c r="V49" s="16"/>
    </row>
    <row r="50" spans="1:22" ht="13.5" customHeight="1" x14ac:dyDescent="0.25">
      <c r="A50" s="515"/>
      <c r="B50" s="513"/>
      <c r="C50" s="513"/>
      <c r="D50" s="474"/>
      <c r="E50" s="335"/>
      <c r="F50" s="320"/>
      <c r="G50" s="9" t="s">
        <v>2</v>
      </c>
      <c r="H50" s="78">
        <v>30</v>
      </c>
      <c r="I50" s="78"/>
      <c r="J50" s="78"/>
      <c r="K50" s="78"/>
      <c r="L50" s="78">
        <v>28</v>
      </c>
      <c r="M50" s="78">
        <v>56</v>
      </c>
      <c r="N50" s="78">
        <v>24</v>
      </c>
      <c r="O50" s="78"/>
      <c r="P50" s="78">
        <v>32</v>
      </c>
      <c r="Q50" s="78">
        <v>24</v>
      </c>
      <c r="R50" s="78"/>
      <c r="S50" s="29">
        <v>45</v>
      </c>
      <c r="T50" s="29">
        <f>+SUM(H50:R50)</f>
        <v>194</v>
      </c>
      <c r="U50" s="29">
        <f>+SUM(H50:S50)/18</f>
        <v>13.277777777777779</v>
      </c>
      <c r="V50" s="36"/>
    </row>
    <row r="51" spans="1:22" ht="13.5" customHeight="1" x14ac:dyDescent="0.25">
      <c r="A51" s="515"/>
      <c r="B51" s="513"/>
      <c r="C51" s="513"/>
      <c r="D51" s="474"/>
      <c r="E51" s="335"/>
      <c r="F51" s="321"/>
      <c r="G51" s="23" t="s">
        <v>22</v>
      </c>
      <c r="H51" s="78">
        <f t="shared" ref="H51:S51" si="12">+(H50*2+H49)/3</f>
        <v>24.333333333333332</v>
      </c>
      <c r="I51" s="78">
        <f t="shared" si="12"/>
        <v>0</v>
      </c>
      <c r="J51" s="78">
        <f t="shared" si="12"/>
        <v>0</v>
      </c>
      <c r="K51" s="78">
        <f t="shared" si="12"/>
        <v>0</v>
      </c>
      <c r="L51" s="78">
        <f t="shared" si="12"/>
        <v>23.333333333333332</v>
      </c>
      <c r="M51" s="78">
        <f t="shared" si="12"/>
        <v>41.666666666666664</v>
      </c>
      <c r="N51" s="78">
        <f t="shared" si="12"/>
        <v>19</v>
      </c>
      <c r="O51" s="78">
        <f t="shared" si="12"/>
        <v>0</v>
      </c>
      <c r="P51" s="78">
        <f t="shared" si="12"/>
        <v>25.333333333333332</v>
      </c>
      <c r="Q51" s="78">
        <f t="shared" si="12"/>
        <v>19.666666666666668</v>
      </c>
      <c r="R51" s="78">
        <f t="shared" si="12"/>
        <v>0</v>
      </c>
      <c r="S51" s="31">
        <f t="shared" si="12"/>
        <v>33.666666666666664</v>
      </c>
      <c r="T51" s="32">
        <f>SUM(G51:S51)</f>
        <v>186.99999999999997</v>
      </c>
      <c r="U51" s="32">
        <f>SUM(U50*2+U49)/3</f>
        <v>12.804232804232806</v>
      </c>
      <c r="V51" s="36"/>
    </row>
    <row r="52" spans="1:22" ht="13.5" customHeight="1" x14ac:dyDescent="0.25">
      <c r="A52" s="515"/>
      <c r="B52" s="513"/>
      <c r="C52" s="513"/>
      <c r="D52" s="474"/>
      <c r="E52" s="335"/>
      <c r="F52" s="322" t="s">
        <v>20</v>
      </c>
      <c r="G52" s="9" t="s">
        <v>1</v>
      </c>
      <c r="H52" s="78">
        <v>13</v>
      </c>
      <c r="I52" s="78"/>
      <c r="J52" s="78"/>
      <c r="K52" s="78"/>
      <c r="L52" s="78">
        <v>10</v>
      </c>
      <c r="M52" s="78">
        <v>14</v>
      </c>
      <c r="N52" s="78">
        <v>2</v>
      </c>
      <c r="O52" s="78"/>
      <c r="P52" s="78">
        <v>13</v>
      </c>
      <c r="Q52" s="78">
        <v>11</v>
      </c>
      <c r="R52" s="78"/>
      <c r="S52" s="29">
        <v>14</v>
      </c>
      <c r="T52" s="29">
        <f>+SUM(H52:S52)</f>
        <v>77</v>
      </c>
      <c r="U52" s="29">
        <f>SUM(H52:S52)/8</f>
        <v>9.625</v>
      </c>
      <c r="V52" s="36"/>
    </row>
    <row r="53" spans="1:22" ht="13.5" customHeight="1" x14ac:dyDescent="0.25">
      <c r="A53" s="515"/>
      <c r="B53" s="513"/>
      <c r="C53" s="513"/>
      <c r="D53" s="474"/>
      <c r="E53" s="335"/>
      <c r="F53" s="322"/>
      <c r="G53" s="9" t="s">
        <v>2</v>
      </c>
      <c r="H53" s="78">
        <v>30</v>
      </c>
      <c r="I53" s="78"/>
      <c r="J53" s="78"/>
      <c r="K53" s="78"/>
      <c r="L53" s="78">
        <v>26</v>
      </c>
      <c r="M53" s="78">
        <v>48</v>
      </c>
      <c r="N53" s="78">
        <v>4</v>
      </c>
      <c r="O53" s="78"/>
      <c r="P53" s="78">
        <v>24</v>
      </c>
      <c r="Q53" s="78">
        <v>18</v>
      </c>
      <c r="R53" s="78"/>
      <c r="S53" s="29">
        <v>42</v>
      </c>
      <c r="T53" s="29">
        <f>+SUM(H53:R53)</f>
        <v>150</v>
      </c>
      <c r="U53" s="29">
        <f>+SUM(H53:S53)/19</f>
        <v>10.105263157894736</v>
      </c>
      <c r="V53" s="36"/>
    </row>
    <row r="54" spans="1:22" ht="13.5" customHeight="1" x14ac:dyDescent="0.25">
      <c r="A54" s="515"/>
      <c r="B54" s="513"/>
      <c r="C54" s="513"/>
      <c r="D54" s="474"/>
      <c r="E54" s="335"/>
      <c r="F54" s="322"/>
      <c r="G54" s="23" t="s">
        <v>23</v>
      </c>
      <c r="H54" s="78">
        <f t="shared" ref="H54:S54" si="13">+(H53*2+H52)/3</f>
        <v>24.333333333333332</v>
      </c>
      <c r="I54" s="78">
        <f t="shared" si="13"/>
        <v>0</v>
      </c>
      <c r="J54" s="78">
        <f t="shared" si="13"/>
        <v>0</v>
      </c>
      <c r="K54" s="78">
        <f t="shared" si="13"/>
        <v>0</v>
      </c>
      <c r="L54" s="78">
        <f t="shared" si="13"/>
        <v>20.666666666666668</v>
      </c>
      <c r="M54" s="78">
        <f t="shared" si="13"/>
        <v>36.666666666666664</v>
      </c>
      <c r="N54" s="78">
        <f t="shared" si="13"/>
        <v>3.3333333333333335</v>
      </c>
      <c r="O54" s="78">
        <f t="shared" si="13"/>
        <v>0</v>
      </c>
      <c r="P54" s="78">
        <f t="shared" si="13"/>
        <v>20.333333333333332</v>
      </c>
      <c r="Q54" s="78">
        <f t="shared" si="13"/>
        <v>15.666666666666666</v>
      </c>
      <c r="R54" s="78">
        <f t="shared" si="13"/>
        <v>0</v>
      </c>
      <c r="S54" s="31">
        <f t="shared" si="13"/>
        <v>32.666666666666664</v>
      </c>
      <c r="T54" s="32">
        <f>SUM(G54:S54)</f>
        <v>153.66666666666666</v>
      </c>
      <c r="U54" s="32">
        <f>+SUM(U53*2+U52)/3</f>
        <v>9.9451754385964914</v>
      </c>
      <c r="V54" s="36"/>
    </row>
    <row r="55" spans="1:22" ht="20.25" customHeight="1" thickBot="1" x14ac:dyDescent="0.3">
      <c r="A55" s="516"/>
      <c r="B55" s="513"/>
      <c r="C55" s="513"/>
      <c r="D55" s="474"/>
      <c r="E55" s="335"/>
      <c r="F55" s="476" t="s">
        <v>21</v>
      </c>
      <c r="G55" s="476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212"/>
      <c r="T55" s="213"/>
      <c r="U55" s="211">
        <f>SUM(U51,U54)/2</f>
        <v>11.374704121414648</v>
      </c>
      <c r="V55" s="11"/>
    </row>
    <row r="56" spans="1:22" ht="13.5" customHeight="1" x14ac:dyDescent="0.25">
      <c r="A56" s="514">
        <v>8</v>
      </c>
      <c r="B56" s="512" t="s">
        <v>374</v>
      </c>
      <c r="C56" s="512" t="s">
        <v>375</v>
      </c>
      <c r="D56" s="474" t="s">
        <v>205</v>
      </c>
      <c r="E56" s="335" t="s">
        <v>698</v>
      </c>
      <c r="F56" s="319" t="s">
        <v>16</v>
      </c>
      <c r="G56" s="12" t="s">
        <v>1</v>
      </c>
      <c r="H56" s="78">
        <v>18</v>
      </c>
      <c r="I56" s="78"/>
      <c r="J56" s="78"/>
      <c r="K56" s="78"/>
      <c r="L56" s="78">
        <v>14</v>
      </c>
      <c r="M56" s="78">
        <v>14</v>
      </c>
      <c r="N56" s="78">
        <v>15</v>
      </c>
      <c r="O56" s="78"/>
      <c r="P56" s="78">
        <v>16</v>
      </c>
      <c r="Q56" s="78">
        <v>15</v>
      </c>
      <c r="R56" s="78"/>
      <c r="S56" s="29">
        <v>14</v>
      </c>
      <c r="T56" s="29">
        <f>+SUM(H56:S56)</f>
        <v>106</v>
      </c>
      <c r="U56" s="29">
        <f>SUM(H56:S56)/7</f>
        <v>15.142857142857142</v>
      </c>
      <c r="V56" s="16"/>
    </row>
    <row r="57" spans="1:22" ht="13.5" customHeight="1" x14ac:dyDescent="0.25">
      <c r="A57" s="515"/>
      <c r="B57" s="513"/>
      <c r="C57" s="513"/>
      <c r="D57" s="474"/>
      <c r="E57" s="335"/>
      <c r="F57" s="320"/>
      <c r="G57" s="9" t="s">
        <v>2</v>
      </c>
      <c r="H57" s="78">
        <v>59</v>
      </c>
      <c r="I57" s="78"/>
      <c r="J57" s="78"/>
      <c r="K57" s="78"/>
      <c r="L57" s="78">
        <v>28</v>
      </c>
      <c r="M57" s="78">
        <v>56</v>
      </c>
      <c r="N57" s="78">
        <v>34</v>
      </c>
      <c r="O57" s="78"/>
      <c r="P57" s="78">
        <v>30</v>
      </c>
      <c r="Q57" s="78">
        <v>16</v>
      </c>
      <c r="R57" s="78"/>
      <c r="S57" s="29">
        <v>42</v>
      </c>
      <c r="T57" s="29">
        <f>+SUM(H57:R57)</f>
        <v>223</v>
      </c>
      <c r="U57" s="29">
        <f>+SUM(H57:S57)/18</f>
        <v>14.722222222222221</v>
      </c>
      <c r="V57" s="36"/>
    </row>
    <row r="58" spans="1:22" ht="13.5" customHeight="1" x14ac:dyDescent="0.25">
      <c r="A58" s="515"/>
      <c r="B58" s="513"/>
      <c r="C58" s="513"/>
      <c r="D58" s="474"/>
      <c r="E58" s="335"/>
      <c r="F58" s="321"/>
      <c r="G58" s="23" t="s">
        <v>22</v>
      </c>
      <c r="H58" s="78">
        <f t="shared" ref="H58:S58" si="14">+(H57*2+H56)/3</f>
        <v>45.333333333333336</v>
      </c>
      <c r="I58" s="78">
        <f t="shared" si="14"/>
        <v>0</v>
      </c>
      <c r="J58" s="78">
        <f t="shared" si="14"/>
        <v>0</v>
      </c>
      <c r="K58" s="78">
        <f t="shared" si="14"/>
        <v>0</v>
      </c>
      <c r="L58" s="78">
        <f t="shared" si="14"/>
        <v>23.333333333333332</v>
      </c>
      <c r="M58" s="78">
        <f t="shared" si="14"/>
        <v>42</v>
      </c>
      <c r="N58" s="78">
        <f t="shared" si="14"/>
        <v>27.666666666666668</v>
      </c>
      <c r="O58" s="78">
        <f t="shared" si="14"/>
        <v>0</v>
      </c>
      <c r="P58" s="78">
        <f t="shared" si="14"/>
        <v>25.333333333333332</v>
      </c>
      <c r="Q58" s="78">
        <f t="shared" si="14"/>
        <v>15.666666666666666</v>
      </c>
      <c r="R58" s="78">
        <f t="shared" si="14"/>
        <v>0</v>
      </c>
      <c r="S58" s="31">
        <f t="shared" si="14"/>
        <v>32.666666666666664</v>
      </c>
      <c r="T58" s="32">
        <f>SUM(G58:S58)</f>
        <v>212</v>
      </c>
      <c r="U58" s="32">
        <f>SUM(U57*2+U56)/3</f>
        <v>14.862433862433861</v>
      </c>
      <c r="V58" s="36"/>
    </row>
    <row r="59" spans="1:22" ht="13.5" customHeight="1" x14ac:dyDescent="0.25">
      <c r="A59" s="515"/>
      <c r="B59" s="513"/>
      <c r="C59" s="513"/>
      <c r="D59" s="474"/>
      <c r="E59" s="335"/>
      <c r="F59" s="322" t="s">
        <v>20</v>
      </c>
      <c r="G59" s="9" t="s">
        <v>1</v>
      </c>
      <c r="H59" s="78">
        <v>16</v>
      </c>
      <c r="I59" s="78"/>
      <c r="J59" s="78"/>
      <c r="K59" s="78"/>
      <c r="L59" s="78">
        <v>14</v>
      </c>
      <c r="M59" s="78">
        <v>15</v>
      </c>
      <c r="N59" s="78">
        <v>13</v>
      </c>
      <c r="O59" s="78"/>
      <c r="P59" s="78">
        <v>14</v>
      </c>
      <c r="Q59" s="78">
        <v>12</v>
      </c>
      <c r="R59" s="78"/>
      <c r="S59" s="29">
        <v>14</v>
      </c>
      <c r="T59" s="29">
        <f>+SUM(H59:S59)</f>
        <v>98</v>
      </c>
      <c r="U59" s="29">
        <f>SUM(H59:S59)/8</f>
        <v>12.25</v>
      </c>
      <c r="V59" s="36"/>
    </row>
    <row r="60" spans="1:22" ht="13.5" customHeight="1" x14ac:dyDescent="0.25">
      <c r="A60" s="515"/>
      <c r="B60" s="513"/>
      <c r="C60" s="513"/>
      <c r="D60" s="474"/>
      <c r="E60" s="335"/>
      <c r="F60" s="322"/>
      <c r="G60" s="9" t="s">
        <v>2</v>
      </c>
      <c r="H60" s="78">
        <v>54</v>
      </c>
      <c r="I60" s="78"/>
      <c r="J60" s="78"/>
      <c r="K60" s="78"/>
      <c r="L60" s="78">
        <v>28</v>
      </c>
      <c r="M60" s="78">
        <v>52</v>
      </c>
      <c r="N60" s="78">
        <v>24</v>
      </c>
      <c r="O60" s="78"/>
      <c r="P60" s="78">
        <v>14</v>
      </c>
      <c r="Q60" s="78">
        <v>25</v>
      </c>
      <c r="R60" s="78"/>
      <c r="S60" s="29">
        <v>48</v>
      </c>
      <c r="T60" s="29">
        <f>+SUM(H60:R60)</f>
        <v>197</v>
      </c>
      <c r="U60" s="29">
        <f>+SUM(H60:S60)/19</f>
        <v>12.894736842105264</v>
      </c>
      <c r="V60" s="36"/>
    </row>
    <row r="61" spans="1:22" ht="13.5" customHeight="1" x14ac:dyDescent="0.25">
      <c r="A61" s="515"/>
      <c r="B61" s="513"/>
      <c r="C61" s="513"/>
      <c r="D61" s="474"/>
      <c r="E61" s="335"/>
      <c r="F61" s="322"/>
      <c r="G61" s="23" t="s">
        <v>23</v>
      </c>
      <c r="H61" s="78">
        <f t="shared" ref="H61:S61" si="15">+(H60*2+H59)/3</f>
        <v>41.333333333333336</v>
      </c>
      <c r="I61" s="78">
        <f t="shared" si="15"/>
        <v>0</v>
      </c>
      <c r="J61" s="78">
        <f t="shared" si="15"/>
        <v>0</v>
      </c>
      <c r="K61" s="78">
        <f t="shared" si="15"/>
        <v>0</v>
      </c>
      <c r="L61" s="78">
        <f t="shared" si="15"/>
        <v>23.333333333333332</v>
      </c>
      <c r="M61" s="78">
        <f t="shared" si="15"/>
        <v>39.666666666666664</v>
      </c>
      <c r="N61" s="78">
        <f t="shared" si="15"/>
        <v>20.333333333333332</v>
      </c>
      <c r="O61" s="78">
        <f t="shared" si="15"/>
        <v>0</v>
      </c>
      <c r="P61" s="78">
        <f t="shared" si="15"/>
        <v>14</v>
      </c>
      <c r="Q61" s="78">
        <f t="shared" si="15"/>
        <v>20.666666666666668</v>
      </c>
      <c r="R61" s="78">
        <f t="shared" si="15"/>
        <v>0</v>
      </c>
      <c r="S61" s="31">
        <f t="shared" si="15"/>
        <v>36.666666666666664</v>
      </c>
      <c r="T61" s="32">
        <f>SUM(G61:S61)</f>
        <v>196</v>
      </c>
      <c r="U61" s="32">
        <f>+SUM(U60*2+U59)/3</f>
        <v>12.679824561403509</v>
      </c>
      <c r="V61" s="36"/>
    </row>
    <row r="62" spans="1:22" ht="24" customHeight="1" thickBot="1" x14ac:dyDescent="0.3">
      <c r="A62" s="516"/>
      <c r="B62" s="513"/>
      <c r="C62" s="513"/>
      <c r="D62" s="474"/>
      <c r="E62" s="335"/>
      <c r="F62" s="476" t="s">
        <v>21</v>
      </c>
      <c r="G62" s="476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212"/>
      <c r="T62" s="213"/>
      <c r="U62" s="211">
        <f>SUM(U58,U61)/2</f>
        <v>13.771129211918684</v>
      </c>
      <c r="V62" s="11"/>
    </row>
    <row r="63" spans="1:22" ht="13.5" customHeight="1" x14ac:dyDescent="0.25">
      <c r="A63" s="514">
        <v>9</v>
      </c>
      <c r="B63" s="512" t="s">
        <v>374</v>
      </c>
      <c r="C63" s="512" t="s">
        <v>375</v>
      </c>
      <c r="D63" s="474" t="s">
        <v>205</v>
      </c>
      <c r="E63" s="335" t="s">
        <v>699</v>
      </c>
      <c r="F63" s="319" t="s">
        <v>16</v>
      </c>
      <c r="G63" s="12" t="s">
        <v>1</v>
      </c>
      <c r="H63" s="78">
        <v>14</v>
      </c>
      <c r="I63" s="78"/>
      <c r="J63" s="78"/>
      <c r="K63" s="78"/>
      <c r="L63" s="78">
        <v>14</v>
      </c>
      <c r="M63" s="78">
        <v>14</v>
      </c>
      <c r="N63" s="78">
        <v>15</v>
      </c>
      <c r="O63" s="78"/>
      <c r="P63" s="78">
        <v>11</v>
      </c>
      <c r="Q63" s="78">
        <v>15</v>
      </c>
      <c r="R63" s="78"/>
      <c r="S63" s="29">
        <v>13</v>
      </c>
      <c r="T63" s="29">
        <f>+SUM(H63:S63)</f>
        <v>96</v>
      </c>
      <c r="U63" s="29">
        <f>SUM(H63:S63)/7</f>
        <v>13.714285714285714</v>
      </c>
      <c r="V63" s="16"/>
    </row>
    <row r="64" spans="1:22" ht="13.5" customHeight="1" x14ac:dyDescent="0.25">
      <c r="A64" s="515"/>
      <c r="B64" s="513"/>
      <c r="C64" s="513"/>
      <c r="D64" s="474"/>
      <c r="E64" s="335"/>
      <c r="F64" s="320"/>
      <c r="G64" s="9" t="s">
        <v>2</v>
      </c>
      <c r="H64" s="78">
        <v>4</v>
      </c>
      <c r="I64" s="78"/>
      <c r="J64" s="78"/>
      <c r="K64" s="78"/>
      <c r="L64" s="78">
        <v>6</v>
      </c>
      <c r="M64" s="78">
        <v>4</v>
      </c>
      <c r="N64" s="78">
        <v>4</v>
      </c>
      <c r="O64" s="78"/>
      <c r="P64" s="78">
        <v>4</v>
      </c>
      <c r="Q64" s="78">
        <v>4</v>
      </c>
      <c r="R64" s="78"/>
      <c r="S64" s="29">
        <v>6</v>
      </c>
      <c r="T64" s="29">
        <f>+SUM(H64:R64)</f>
        <v>26</v>
      </c>
      <c r="U64" s="29">
        <f>+SUM(H64:S64)/18</f>
        <v>1.7777777777777777</v>
      </c>
      <c r="V64" s="36"/>
    </row>
    <row r="65" spans="1:22" ht="13.5" customHeight="1" x14ac:dyDescent="0.25">
      <c r="A65" s="515"/>
      <c r="B65" s="513"/>
      <c r="C65" s="513"/>
      <c r="D65" s="474"/>
      <c r="E65" s="335"/>
      <c r="F65" s="321"/>
      <c r="G65" s="23" t="s">
        <v>22</v>
      </c>
      <c r="H65" s="78">
        <f t="shared" ref="H65:S65" si="16">+(H64*2+H63)/3</f>
        <v>7.333333333333333</v>
      </c>
      <c r="I65" s="78">
        <f t="shared" si="16"/>
        <v>0</v>
      </c>
      <c r="J65" s="78">
        <f t="shared" si="16"/>
        <v>0</v>
      </c>
      <c r="K65" s="78">
        <f t="shared" si="16"/>
        <v>0</v>
      </c>
      <c r="L65" s="78">
        <f t="shared" si="16"/>
        <v>8.6666666666666661</v>
      </c>
      <c r="M65" s="78">
        <f t="shared" si="16"/>
        <v>7.333333333333333</v>
      </c>
      <c r="N65" s="78">
        <f t="shared" si="16"/>
        <v>7.666666666666667</v>
      </c>
      <c r="O65" s="78">
        <f t="shared" si="16"/>
        <v>0</v>
      </c>
      <c r="P65" s="78">
        <f t="shared" si="16"/>
        <v>6.333333333333333</v>
      </c>
      <c r="Q65" s="78">
        <f t="shared" si="16"/>
        <v>7.666666666666667</v>
      </c>
      <c r="R65" s="78">
        <f t="shared" si="16"/>
        <v>0</v>
      </c>
      <c r="S65" s="31">
        <f t="shared" si="16"/>
        <v>8.3333333333333339</v>
      </c>
      <c r="T65" s="32">
        <f>SUM(G65:S65)</f>
        <v>53.333333333333336</v>
      </c>
      <c r="U65" s="32">
        <f>SUM(U64*2+U63)/3</f>
        <v>5.7566137566137563</v>
      </c>
      <c r="V65" s="36"/>
    </row>
    <row r="66" spans="1:22" ht="13.5" customHeight="1" x14ac:dyDescent="0.25">
      <c r="A66" s="515"/>
      <c r="B66" s="513"/>
      <c r="C66" s="513"/>
      <c r="D66" s="474"/>
      <c r="E66" s="335"/>
      <c r="F66" s="322" t="s">
        <v>20</v>
      </c>
      <c r="G66" s="9" t="s">
        <v>1</v>
      </c>
      <c r="H66" s="78">
        <v>2</v>
      </c>
      <c r="I66" s="78"/>
      <c r="J66" s="78"/>
      <c r="K66" s="78"/>
      <c r="L66" s="78">
        <v>2</v>
      </c>
      <c r="M66" s="78">
        <v>2</v>
      </c>
      <c r="N66" s="78">
        <v>2</v>
      </c>
      <c r="O66" s="78"/>
      <c r="P66" s="78">
        <v>2</v>
      </c>
      <c r="Q66" s="78">
        <v>2</v>
      </c>
      <c r="R66" s="78"/>
      <c r="S66" s="29">
        <v>2</v>
      </c>
      <c r="T66" s="29">
        <f>+SUM(H66:S66)</f>
        <v>14</v>
      </c>
      <c r="U66" s="29">
        <f>SUM(H66:S66)/8</f>
        <v>1.75</v>
      </c>
      <c r="V66" s="36"/>
    </row>
    <row r="67" spans="1:22" ht="13.5" customHeight="1" x14ac:dyDescent="0.25">
      <c r="A67" s="515"/>
      <c r="B67" s="513"/>
      <c r="C67" s="513"/>
      <c r="D67" s="474"/>
      <c r="E67" s="335"/>
      <c r="F67" s="322"/>
      <c r="G67" s="9" t="s">
        <v>2</v>
      </c>
      <c r="H67" s="78">
        <v>4</v>
      </c>
      <c r="I67" s="78"/>
      <c r="J67" s="78"/>
      <c r="K67" s="78"/>
      <c r="L67" s="78">
        <v>4</v>
      </c>
      <c r="M67" s="78">
        <v>4</v>
      </c>
      <c r="N67" s="78">
        <v>4</v>
      </c>
      <c r="O67" s="78"/>
      <c r="P67" s="78">
        <v>4</v>
      </c>
      <c r="Q67" s="78">
        <v>4</v>
      </c>
      <c r="R67" s="78"/>
      <c r="S67" s="29">
        <v>4</v>
      </c>
      <c r="T67" s="29">
        <f>+SUM(H67:R67)</f>
        <v>24</v>
      </c>
      <c r="U67" s="29">
        <f>+SUM(H67:S67)/19</f>
        <v>1.4736842105263157</v>
      </c>
      <c r="V67" s="36"/>
    </row>
    <row r="68" spans="1:22" ht="13.5" customHeight="1" x14ac:dyDescent="0.25">
      <c r="A68" s="515"/>
      <c r="B68" s="513"/>
      <c r="C68" s="513"/>
      <c r="D68" s="474"/>
      <c r="E68" s="335"/>
      <c r="F68" s="322"/>
      <c r="G68" s="23" t="s">
        <v>23</v>
      </c>
      <c r="H68" s="78">
        <f t="shared" ref="H68:S68" si="17">+(H67*2+H66)/3</f>
        <v>3.3333333333333335</v>
      </c>
      <c r="I68" s="78">
        <f t="shared" si="17"/>
        <v>0</v>
      </c>
      <c r="J68" s="78">
        <f t="shared" si="17"/>
        <v>0</v>
      </c>
      <c r="K68" s="78">
        <f t="shared" si="17"/>
        <v>0</v>
      </c>
      <c r="L68" s="78">
        <f t="shared" si="17"/>
        <v>3.3333333333333335</v>
      </c>
      <c r="M68" s="78">
        <f t="shared" si="17"/>
        <v>3.3333333333333335</v>
      </c>
      <c r="N68" s="78">
        <f t="shared" si="17"/>
        <v>3.3333333333333335</v>
      </c>
      <c r="O68" s="78">
        <f t="shared" si="17"/>
        <v>0</v>
      </c>
      <c r="P68" s="78">
        <f t="shared" si="17"/>
        <v>3.3333333333333335</v>
      </c>
      <c r="Q68" s="78">
        <f t="shared" si="17"/>
        <v>3.3333333333333335</v>
      </c>
      <c r="R68" s="78">
        <f t="shared" si="17"/>
        <v>0</v>
      </c>
      <c r="S68" s="31">
        <f t="shared" si="17"/>
        <v>3.3333333333333335</v>
      </c>
      <c r="T68" s="32">
        <f>SUM(G68:S68)</f>
        <v>23.333333333333332</v>
      </c>
      <c r="U68" s="32">
        <f>+SUM(U67*2+U66)/3</f>
        <v>1.5657894736842106</v>
      </c>
      <c r="V68" s="36"/>
    </row>
    <row r="69" spans="1:22" ht="21" customHeight="1" thickBot="1" x14ac:dyDescent="0.3">
      <c r="A69" s="516"/>
      <c r="B69" s="513"/>
      <c r="C69" s="513"/>
      <c r="D69" s="474"/>
      <c r="E69" s="335"/>
      <c r="F69" s="476" t="s">
        <v>21</v>
      </c>
      <c r="G69" s="476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212"/>
      <c r="T69" s="213"/>
      <c r="U69" s="211">
        <f>SUM(U65,U68)/2</f>
        <v>3.6612016151489835</v>
      </c>
      <c r="V69" s="11"/>
    </row>
    <row r="70" spans="1:22" ht="13.5" customHeight="1" x14ac:dyDescent="0.25">
      <c r="A70" s="514">
        <v>10</v>
      </c>
      <c r="B70" s="512" t="s">
        <v>374</v>
      </c>
      <c r="C70" s="512" t="s">
        <v>375</v>
      </c>
      <c r="D70" s="474" t="s">
        <v>205</v>
      </c>
      <c r="E70" s="335" t="s">
        <v>700</v>
      </c>
      <c r="F70" s="319" t="s">
        <v>16</v>
      </c>
      <c r="G70" s="12" t="s">
        <v>1</v>
      </c>
      <c r="H70" s="78">
        <v>13</v>
      </c>
      <c r="I70" s="78"/>
      <c r="J70" s="78"/>
      <c r="K70" s="78"/>
      <c r="L70" s="78">
        <v>13</v>
      </c>
      <c r="M70" s="78">
        <v>11</v>
      </c>
      <c r="N70" s="78">
        <v>13</v>
      </c>
      <c r="O70" s="78"/>
      <c r="P70" s="78">
        <v>12</v>
      </c>
      <c r="Q70" s="78">
        <v>8</v>
      </c>
      <c r="R70" s="78"/>
      <c r="S70" s="29">
        <v>13</v>
      </c>
      <c r="T70" s="29">
        <f>+SUM(H70:S70)</f>
        <v>83</v>
      </c>
      <c r="U70" s="29">
        <f>SUM(H70:S70)/7</f>
        <v>11.857142857142858</v>
      </c>
      <c r="V70" s="16"/>
    </row>
    <row r="71" spans="1:22" ht="13.5" customHeight="1" x14ac:dyDescent="0.25">
      <c r="A71" s="515"/>
      <c r="B71" s="513"/>
      <c r="C71" s="513"/>
      <c r="D71" s="474"/>
      <c r="E71" s="335"/>
      <c r="F71" s="320"/>
      <c r="G71" s="9" t="s">
        <v>2</v>
      </c>
      <c r="H71" s="78">
        <v>33</v>
      </c>
      <c r="I71" s="78"/>
      <c r="J71" s="78"/>
      <c r="K71" s="78"/>
      <c r="L71" s="78">
        <v>20</v>
      </c>
      <c r="M71" s="78">
        <v>20</v>
      </c>
      <c r="N71" s="78">
        <v>22</v>
      </c>
      <c r="O71" s="78"/>
      <c r="P71" s="78">
        <v>20</v>
      </c>
      <c r="Q71" s="78">
        <v>16</v>
      </c>
      <c r="R71" s="78"/>
      <c r="S71" s="29">
        <v>42</v>
      </c>
      <c r="T71" s="29">
        <f>+SUM(H71:R71)</f>
        <v>131</v>
      </c>
      <c r="U71" s="29">
        <f>+SUM(H71:S71)/18</f>
        <v>9.6111111111111107</v>
      </c>
      <c r="V71" s="36"/>
    </row>
    <row r="72" spans="1:22" ht="13.5" customHeight="1" x14ac:dyDescent="0.25">
      <c r="A72" s="515"/>
      <c r="B72" s="513"/>
      <c r="C72" s="513"/>
      <c r="D72" s="474"/>
      <c r="E72" s="335"/>
      <c r="F72" s="321"/>
      <c r="G72" s="23" t="s">
        <v>22</v>
      </c>
      <c r="H72" s="78">
        <f t="shared" ref="H72:S72" si="18">+(H71*2+H70)/3</f>
        <v>26.333333333333332</v>
      </c>
      <c r="I72" s="78">
        <f t="shared" si="18"/>
        <v>0</v>
      </c>
      <c r="J72" s="78">
        <f t="shared" si="18"/>
        <v>0</v>
      </c>
      <c r="K72" s="78">
        <f t="shared" si="18"/>
        <v>0</v>
      </c>
      <c r="L72" s="78">
        <f t="shared" si="18"/>
        <v>17.666666666666668</v>
      </c>
      <c r="M72" s="78">
        <f t="shared" si="18"/>
        <v>17</v>
      </c>
      <c r="N72" s="78">
        <f t="shared" si="18"/>
        <v>19</v>
      </c>
      <c r="O72" s="78">
        <f t="shared" si="18"/>
        <v>0</v>
      </c>
      <c r="P72" s="78">
        <f t="shared" si="18"/>
        <v>17.333333333333332</v>
      </c>
      <c r="Q72" s="78">
        <f t="shared" si="18"/>
        <v>13.333333333333334</v>
      </c>
      <c r="R72" s="78">
        <f t="shared" si="18"/>
        <v>0</v>
      </c>
      <c r="S72">
        <f t="shared" si="18"/>
        <v>32.333333333333336</v>
      </c>
      <c r="T72" s="32">
        <f>+SUM(H72:R72)</f>
        <v>110.66666666666666</v>
      </c>
      <c r="U72" s="32">
        <f>+SUM(U71*2+U70)/3</f>
        <v>10.359788359788359</v>
      </c>
      <c r="V72" s="36"/>
    </row>
    <row r="73" spans="1:22" ht="13.5" customHeight="1" x14ac:dyDescent="0.25">
      <c r="A73" s="515"/>
      <c r="B73" s="513"/>
      <c r="C73" s="513"/>
      <c r="D73" s="474"/>
      <c r="E73" s="335"/>
      <c r="F73" s="322" t="s">
        <v>20</v>
      </c>
      <c r="G73" s="9" t="s">
        <v>1</v>
      </c>
      <c r="H73" s="78">
        <v>11</v>
      </c>
      <c r="I73" s="78"/>
      <c r="J73" s="78"/>
      <c r="K73" s="78"/>
      <c r="L73" s="78">
        <v>13</v>
      </c>
      <c r="M73" s="78">
        <v>2</v>
      </c>
      <c r="N73" s="78">
        <v>9</v>
      </c>
      <c r="O73" s="78"/>
      <c r="P73" s="78">
        <v>13</v>
      </c>
      <c r="Q73" s="78">
        <v>2</v>
      </c>
      <c r="R73" s="78"/>
      <c r="S73" s="31">
        <v>12</v>
      </c>
      <c r="T73" s="29">
        <f>+SUM(H73:S73)</f>
        <v>62</v>
      </c>
      <c r="U73" s="29">
        <f>SUM(H73:S73)/8</f>
        <v>7.75</v>
      </c>
      <c r="V73" s="36"/>
    </row>
    <row r="74" spans="1:22" ht="13.5" customHeight="1" x14ac:dyDescent="0.25">
      <c r="A74" s="515"/>
      <c r="B74" s="513"/>
      <c r="C74" s="513"/>
      <c r="D74" s="474"/>
      <c r="E74" s="335"/>
      <c r="F74" s="322"/>
      <c r="G74" s="9" t="s">
        <v>2</v>
      </c>
      <c r="H74" s="78">
        <v>4</v>
      </c>
      <c r="I74" s="78"/>
      <c r="J74" s="78"/>
      <c r="K74" s="78"/>
      <c r="L74" s="78">
        <v>20</v>
      </c>
      <c r="M74" s="78">
        <v>4</v>
      </c>
      <c r="N74" s="78">
        <v>4</v>
      </c>
      <c r="O74" s="78"/>
      <c r="P74" s="78">
        <v>4</v>
      </c>
      <c r="Q74" s="78">
        <v>4</v>
      </c>
      <c r="R74" s="78"/>
      <c r="S74" s="29">
        <v>12</v>
      </c>
      <c r="T74" s="29">
        <f>+SUM(H74:R74)</f>
        <v>40</v>
      </c>
      <c r="U74" s="29">
        <f>+SUM(H74:S74)/19</f>
        <v>2.736842105263158</v>
      </c>
      <c r="V74" s="36"/>
    </row>
    <row r="75" spans="1:22" ht="13.5" customHeight="1" x14ac:dyDescent="0.25">
      <c r="A75" s="515"/>
      <c r="B75" s="513"/>
      <c r="C75" s="513"/>
      <c r="D75" s="474"/>
      <c r="E75" s="335"/>
      <c r="F75" s="322"/>
      <c r="G75" s="23" t="s">
        <v>23</v>
      </c>
      <c r="H75" s="78">
        <f t="shared" ref="H75:S75" si="19">+(H74*2+H73)/3</f>
        <v>6.333333333333333</v>
      </c>
      <c r="I75" s="78">
        <f t="shared" si="19"/>
        <v>0</v>
      </c>
      <c r="J75" s="78">
        <f t="shared" si="19"/>
        <v>0</v>
      </c>
      <c r="K75" s="78">
        <f t="shared" si="19"/>
        <v>0</v>
      </c>
      <c r="L75" s="78">
        <f t="shared" si="19"/>
        <v>17.666666666666668</v>
      </c>
      <c r="M75" s="78">
        <f t="shared" si="19"/>
        <v>3.3333333333333335</v>
      </c>
      <c r="N75" s="78">
        <f t="shared" si="19"/>
        <v>5.666666666666667</v>
      </c>
      <c r="O75" s="78">
        <f t="shared" si="19"/>
        <v>0</v>
      </c>
      <c r="P75" s="78">
        <f t="shared" si="19"/>
        <v>7</v>
      </c>
      <c r="Q75" s="78">
        <f t="shared" si="19"/>
        <v>3.3333333333333335</v>
      </c>
      <c r="R75" s="78">
        <f t="shared" si="19"/>
        <v>0</v>
      </c>
      <c r="S75" s="31">
        <f t="shared" si="19"/>
        <v>12</v>
      </c>
      <c r="T75" s="32">
        <f>SUM(G75:S75)</f>
        <v>55.333333333333336</v>
      </c>
      <c r="U75" s="32">
        <f>+SUM(U74*2+U73)/3</f>
        <v>4.4078947368421053</v>
      </c>
      <c r="V75" s="36"/>
    </row>
    <row r="76" spans="1:22" ht="13.5" customHeight="1" thickBot="1" x14ac:dyDescent="0.3">
      <c r="A76" s="516"/>
      <c r="B76" s="513"/>
      <c r="C76" s="513"/>
      <c r="D76" s="474"/>
      <c r="E76" s="335"/>
      <c r="F76" s="476" t="s">
        <v>21</v>
      </c>
      <c r="G76" s="476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212"/>
      <c r="T76" s="213"/>
      <c r="U76" s="211">
        <f>SUM(U72,U75)/2</f>
        <v>7.3838415483152318</v>
      </c>
      <c r="V76" s="11"/>
    </row>
    <row r="77" spans="1:22" ht="13.5" customHeight="1" x14ac:dyDescent="0.25">
      <c r="A77" s="514">
        <v>11</v>
      </c>
      <c r="B77" s="512" t="s">
        <v>374</v>
      </c>
      <c r="C77" s="512" t="s">
        <v>375</v>
      </c>
      <c r="D77" s="474" t="s">
        <v>205</v>
      </c>
      <c r="E77" s="335" t="s">
        <v>701</v>
      </c>
      <c r="F77" s="319" t="s">
        <v>16</v>
      </c>
      <c r="G77" s="12" t="s">
        <v>1</v>
      </c>
      <c r="H77" s="78">
        <v>16</v>
      </c>
      <c r="I77" s="78"/>
      <c r="J77" s="78"/>
      <c r="K77" s="78"/>
      <c r="L77" s="78">
        <v>14</v>
      </c>
      <c r="M77" s="78">
        <v>13</v>
      </c>
      <c r="N77" s="78">
        <v>16</v>
      </c>
      <c r="O77" s="78"/>
      <c r="P77" s="78">
        <v>17</v>
      </c>
      <c r="Q77" s="78">
        <v>11</v>
      </c>
      <c r="R77" s="78"/>
      <c r="S77" s="29">
        <v>15</v>
      </c>
      <c r="T77" s="29">
        <f>+SUM(H77:S77)</f>
        <v>102</v>
      </c>
      <c r="U77" s="29">
        <f>SUM(H77:S77)/7</f>
        <v>14.571428571428571</v>
      </c>
      <c r="V77" s="16"/>
    </row>
    <row r="78" spans="1:22" ht="13.5" customHeight="1" x14ac:dyDescent="0.25">
      <c r="A78" s="515"/>
      <c r="B78" s="513"/>
      <c r="C78" s="513"/>
      <c r="D78" s="474"/>
      <c r="E78" s="335"/>
      <c r="F78" s="320"/>
      <c r="G78" s="9" t="s">
        <v>2</v>
      </c>
      <c r="H78" s="78">
        <v>30</v>
      </c>
      <c r="I78" s="78"/>
      <c r="J78" s="78"/>
      <c r="K78" s="78"/>
      <c r="L78" s="78">
        <v>26</v>
      </c>
      <c r="M78" s="78">
        <v>48</v>
      </c>
      <c r="N78" s="78">
        <v>32</v>
      </c>
      <c r="O78" s="78"/>
      <c r="P78" s="78">
        <v>38</v>
      </c>
      <c r="Q78" s="78">
        <v>8</v>
      </c>
      <c r="R78" s="78"/>
      <c r="S78" s="29">
        <v>42</v>
      </c>
      <c r="T78" s="29">
        <f>+SUM(H78:R78)</f>
        <v>182</v>
      </c>
      <c r="U78" s="29">
        <f>+SUM(H78:S78)/18</f>
        <v>12.444444444444445</v>
      </c>
      <c r="V78" s="36"/>
    </row>
    <row r="79" spans="1:22" ht="13.5" customHeight="1" x14ac:dyDescent="0.25">
      <c r="A79" s="515"/>
      <c r="B79" s="513"/>
      <c r="C79" s="513"/>
      <c r="D79" s="474"/>
      <c r="E79" s="335"/>
      <c r="F79" s="321"/>
      <c r="G79" s="23" t="s">
        <v>22</v>
      </c>
      <c r="H79" s="78">
        <f t="shared" ref="H79:S79" si="20">+(H78*2+H77)/3</f>
        <v>25.333333333333332</v>
      </c>
      <c r="I79" s="78">
        <f t="shared" si="20"/>
        <v>0</v>
      </c>
      <c r="J79" s="78">
        <f t="shared" si="20"/>
        <v>0</v>
      </c>
      <c r="K79" s="78">
        <f t="shared" si="20"/>
        <v>0</v>
      </c>
      <c r="L79" s="78">
        <f t="shared" si="20"/>
        <v>22</v>
      </c>
      <c r="M79" s="78">
        <f t="shared" si="20"/>
        <v>36.333333333333336</v>
      </c>
      <c r="N79" s="78">
        <f t="shared" si="20"/>
        <v>26.666666666666668</v>
      </c>
      <c r="O79" s="78">
        <f t="shared" si="20"/>
        <v>0</v>
      </c>
      <c r="P79" s="78">
        <f t="shared" si="20"/>
        <v>31</v>
      </c>
      <c r="Q79" s="78">
        <f t="shared" si="20"/>
        <v>9</v>
      </c>
      <c r="R79" s="78">
        <f t="shared" si="20"/>
        <v>0</v>
      </c>
      <c r="S79" s="31">
        <f t="shared" si="20"/>
        <v>33</v>
      </c>
      <c r="T79" s="32">
        <f>+SUM(H79:R79)</f>
        <v>150.33333333333331</v>
      </c>
      <c r="U79" s="32">
        <f>+SUM(U78*2+U77)/3</f>
        <v>13.153439153439153</v>
      </c>
      <c r="V79" s="36"/>
    </row>
    <row r="80" spans="1:22" ht="13.5" customHeight="1" x14ac:dyDescent="0.25">
      <c r="A80" s="515"/>
      <c r="B80" s="513"/>
      <c r="C80" s="513"/>
      <c r="D80" s="474"/>
      <c r="E80" s="335"/>
      <c r="F80" s="322" t="s">
        <v>20</v>
      </c>
      <c r="G80" s="9" t="s">
        <v>1</v>
      </c>
      <c r="H80" s="78">
        <v>13</v>
      </c>
      <c r="I80" s="78"/>
      <c r="J80" s="78"/>
      <c r="K80" s="78"/>
      <c r="L80" s="78">
        <v>13</v>
      </c>
      <c r="M80" s="78">
        <v>12</v>
      </c>
      <c r="N80" s="78">
        <v>16</v>
      </c>
      <c r="O80" s="78"/>
      <c r="P80" s="78">
        <v>16</v>
      </c>
      <c r="Q80" s="78">
        <v>14</v>
      </c>
      <c r="R80" s="78"/>
      <c r="S80" s="29">
        <v>14</v>
      </c>
      <c r="T80" s="29">
        <f>+SUM(H80:S80)</f>
        <v>98</v>
      </c>
      <c r="U80" s="29">
        <f>SUM(H80:S80)/8</f>
        <v>12.25</v>
      </c>
      <c r="V80" s="36"/>
    </row>
    <row r="81" spans="1:22" ht="13.5" customHeight="1" x14ac:dyDescent="0.25">
      <c r="A81" s="515"/>
      <c r="B81" s="513"/>
      <c r="C81" s="513"/>
      <c r="D81" s="474"/>
      <c r="E81" s="335"/>
      <c r="F81" s="322"/>
      <c r="G81" s="9" t="s">
        <v>2</v>
      </c>
      <c r="H81" s="78">
        <v>36</v>
      </c>
      <c r="I81" s="78"/>
      <c r="J81" s="78"/>
      <c r="K81" s="78"/>
      <c r="L81" s="78">
        <v>26</v>
      </c>
      <c r="M81" s="78">
        <v>44</v>
      </c>
      <c r="N81" s="78">
        <v>22</v>
      </c>
      <c r="O81" s="78"/>
      <c r="P81" s="78">
        <v>14</v>
      </c>
      <c r="Q81" s="78">
        <v>19</v>
      </c>
      <c r="R81" s="78"/>
      <c r="S81" s="29">
        <v>42</v>
      </c>
      <c r="T81" s="29">
        <f>+SUM(H81:R81)</f>
        <v>161</v>
      </c>
      <c r="U81" s="29">
        <f>+SUM(H81:S81)/19</f>
        <v>10.684210526315789</v>
      </c>
      <c r="V81" s="36"/>
    </row>
    <row r="82" spans="1:22" ht="13.5" customHeight="1" x14ac:dyDescent="0.25">
      <c r="A82" s="515"/>
      <c r="B82" s="513"/>
      <c r="C82" s="513"/>
      <c r="D82" s="474"/>
      <c r="E82" s="335"/>
      <c r="F82" s="322"/>
      <c r="G82" s="23" t="s">
        <v>23</v>
      </c>
      <c r="H82" s="78">
        <f t="shared" ref="H82:S82" si="21">+(H81*2+H80)/3</f>
        <v>28.333333333333332</v>
      </c>
      <c r="I82" s="78">
        <f t="shared" si="21"/>
        <v>0</v>
      </c>
      <c r="J82" s="78">
        <f t="shared" si="21"/>
        <v>0</v>
      </c>
      <c r="K82" s="78">
        <f t="shared" si="21"/>
        <v>0</v>
      </c>
      <c r="L82" s="78">
        <f t="shared" si="21"/>
        <v>21.666666666666668</v>
      </c>
      <c r="M82" s="78">
        <f t="shared" si="21"/>
        <v>33.333333333333336</v>
      </c>
      <c r="N82" s="78">
        <f t="shared" si="21"/>
        <v>20</v>
      </c>
      <c r="O82" s="78">
        <f t="shared" si="21"/>
        <v>0</v>
      </c>
      <c r="P82" s="78">
        <f t="shared" si="21"/>
        <v>14.666666666666666</v>
      </c>
      <c r="Q82" s="78">
        <f t="shared" si="21"/>
        <v>17.333333333333332</v>
      </c>
      <c r="R82" s="78">
        <f t="shared" si="21"/>
        <v>0</v>
      </c>
      <c r="S82" s="31">
        <f t="shared" si="21"/>
        <v>32.666666666666664</v>
      </c>
      <c r="T82" s="32">
        <f>SUM(G82:S82)</f>
        <v>168</v>
      </c>
      <c r="U82" s="32">
        <f>+SUM(U81*2+U80)/3</f>
        <v>11.206140350877192</v>
      </c>
      <c r="V82" s="36"/>
    </row>
    <row r="83" spans="1:22" ht="13.5" customHeight="1" thickBot="1" x14ac:dyDescent="0.3">
      <c r="A83" s="516"/>
      <c r="B83" s="513"/>
      <c r="C83" s="513"/>
      <c r="D83" s="474"/>
      <c r="E83" s="335"/>
      <c r="F83" s="476" t="s">
        <v>21</v>
      </c>
      <c r="G83" s="476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212"/>
      <c r="T83" s="213"/>
      <c r="U83" s="211">
        <f>SUM(U79,U82)/2</f>
        <v>12.179789752158172</v>
      </c>
      <c r="V83" s="11"/>
    </row>
    <row r="84" spans="1:22" s="90" customFormat="1" ht="13.5" customHeight="1" x14ac:dyDescent="0.25">
      <c r="A84" s="514">
        <v>12</v>
      </c>
      <c r="B84" s="512" t="s">
        <v>374</v>
      </c>
      <c r="C84" s="512" t="s">
        <v>375</v>
      </c>
      <c r="D84" s="474" t="s">
        <v>205</v>
      </c>
      <c r="E84" s="335" t="s">
        <v>702</v>
      </c>
      <c r="F84" s="324" t="s">
        <v>45</v>
      </c>
      <c r="G84" s="127" t="s">
        <v>1</v>
      </c>
      <c r="H84" s="78">
        <v>13</v>
      </c>
      <c r="I84" s="206"/>
      <c r="J84" s="206"/>
      <c r="K84" s="78"/>
      <c r="L84" s="78">
        <v>13</v>
      </c>
      <c r="M84" s="78">
        <v>13</v>
      </c>
      <c r="N84" s="78">
        <v>12</v>
      </c>
      <c r="O84" s="206"/>
      <c r="P84" s="78">
        <v>16</v>
      </c>
      <c r="Q84" s="78">
        <v>11</v>
      </c>
      <c r="R84" s="78"/>
      <c r="S84" s="78">
        <v>11</v>
      </c>
      <c r="T84" s="29">
        <f>+SUM(H84:S84)</f>
        <v>89</v>
      </c>
      <c r="U84" s="29">
        <f>SUM(H84:S84)/7</f>
        <v>12.714285714285714</v>
      </c>
      <c r="V84" s="16"/>
    </row>
    <row r="85" spans="1:22" s="90" customFormat="1" ht="13.5" customHeight="1" x14ac:dyDescent="0.25">
      <c r="A85" s="515"/>
      <c r="B85" s="513"/>
      <c r="C85" s="513"/>
      <c r="D85" s="474"/>
      <c r="E85" s="335"/>
      <c r="F85" s="325"/>
      <c r="G85" s="128" t="s">
        <v>2</v>
      </c>
      <c r="H85" s="78">
        <v>30</v>
      </c>
      <c r="I85" s="206"/>
      <c r="J85" s="206"/>
      <c r="K85" s="78"/>
      <c r="L85" s="78">
        <v>22</v>
      </c>
      <c r="M85" s="78">
        <v>48</v>
      </c>
      <c r="N85" s="78">
        <v>20</v>
      </c>
      <c r="O85" s="206"/>
      <c r="P85" s="78">
        <v>32</v>
      </c>
      <c r="Q85" s="78">
        <v>16</v>
      </c>
      <c r="R85" s="78"/>
      <c r="S85" s="78">
        <v>42</v>
      </c>
      <c r="T85" s="29">
        <f>+SUM(H85:R85)</f>
        <v>168</v>
      </c>
      <c r="U85" s="29">
        <f>+SUM(H85:S85)/18</f>
        <v>11.666666666666666</v>
      </c>
      <c r="V85" s="132"/>
    </row>
    <row r="86" spans="1:22" s="90" customFormat="1" ht="13.5" customHeight="1" x14ac:dyDescent="0.25">
      <c r="A86" s="515"/>
      <c r="B86" s="513"/>
      <c r="C86" s="513"/>
      <c r="D86" s="474"/>
      <c r="E86" s="335"/>
      <c r="F86" s="326"/>
      <c r="G86" s="129" t="s">
        <v>22</v>
      </c>
      <c r="H86" s="78">
        <f t="shared" ref="H86:S86" si="22">+(H85*2+H84)/3</f>
        <v>24.333333333333332</v>
      </c>
      <c r="I86" s="206">
        <f t="shared" si="22"/>
        <v>0</v>
      </c>
      <c r="J86" s="206">
        <f t="shared" si="22"/>
        <v>0</v>
      </c>
      <c r="K86" s="78">
        <f t="shared" si="22"/>
        <v>0</v>
      </c>
      <c r="L86" s="78">
        <f t="shared" si="22"/>
        <v>19</v>
      </c>
      <c r="M86" s="78">
        <f t="shared" si="22"/>
        <v>36.333333333333336</v>
      </c>
      <c r="N86" s="78">
        <f t="shared" si="22"/>
        <v>17.333333333333332</v>
      </c>
      <c r="O86" s="206">
        <f t="shared" si="22"/>
        <v>0</v>
      </c>
      <c r="P86" s="78">
        <f t="shared" si="22"/>
        <v>26.666666666666668</v>
      </c>
      <c r="Q86" s="78">
        <f t="shared" si="22"/>
        <v>14.333333333333334</v>
      </c>
      <c r="R86" s="78">
        <f t="shared" si="22"/>
        <v>0</v>
      </c>
      <c r="S86" s="78">
        <f t="shared" si="22"/>
        <v>31.666666666666668</v>
      </c>
      <c r="T86" s="32">
        <f>+SUM(H86:R86)</f>
        <v>138</v>
      </c>
      <c r="U86" s="32">
        <f>+SUM(U85*2+U84)/3</f>
        <v>12.015873015873014</v>
      </c>
      <c r="V86" s="132"/>
    </row>
    <row r="87" spans="1:22" s="90" customFormat="1" ht="13.5" customHeight="1" x14ac:dyDescent="0.25">
      <c r="A87" s="515"/>
      <c r="B87" s="513"/>
      <c r="C87" s="513"/>
      <c r="D87" s="474"/>
      <c r="E87" s="335"/>
      <c r="F87" s="327" t="s">
        <v>46</v>
      </c>
      <c r="G87" s="128" t="s">
        <v>1</v>
      </c>
      <c r="H87" s="78">
        <v>10</v>
      </c>
      <c r="I87" s="78"/>
      <c r="J87" s="78"/>
      <c r="K87" s="78"/>
      <c r="L87" s="78">
        <v>10</v>
      </c>
      <c r="M87" s="78">
        <v>12</v>
      </c>
      <c r="N87" s="78">
        <v>11</v>
      </c>
      <c r="O87" s="78"/>
      <c r="P87" s="78">
        <v>14</v>
      </c>
      <c r="Q87" s="78">
        <v>14</v>
      </c>
      <c r="R87" s="78"/>
      <c r="S87" s="29">
        <v>14</v>
      </c>
      <c r="T87" s="29">
        <f>+SUM(H87:S87)</f>
        <v>85</v>
      </c>
      <c r="U87" s="29">
        <f>SUM(H87:S87)/8</f>
        <v>10.625</v>
      </c>
      <c r="V87" s="132"/>
    </row>
    <row r="88" spans="1:22" s="90" customFormat="1" ht="13.5" customHeight="1" x14ac:dyDescent="0.25">
      <c r="A88" s="515"/>
      <c r="B88" s="513"/>
      <c r="C88" s="513"/>
      <c r="D88" s="474"/>
      <c r="E88" s="335"/>
      <c r="F88" s="327"/>
      <c r="G88" s="128" t="s">
        <v>2</v>
      </c>
      <c r="H88" s="78">
        <v>30</v>
      </c>
      <c r="I88" s="78"/>
      <c r="J88" s="78"/>
      <c r="K88" s="78"/>
      <c r="L88" s="78">
        <v>20</v>
      </c>
      <c r="M88" s="78">
        <v>44</v>
      </c>
      <c r="N88" s="78">
        <v>20</v>
      </c>
      <c r="O88" s="78"/>
      <c r="P88" s="78">
        <v>18</v>
      </c>
      <c r="Q88" s="78">
        <v>15</v>
      </c>
      <c r="R88" s="78"/>
      <c r="S88" s="29">
        <v>48</v>
      </c>
      <c r="T88" s="29">
        <f>+SUM(H88:R88)</f>
        <v>147</v>
      </c>
      <c r="U88" s="29">
        <f>+SUM(H88:S88)/19</f>
        <v>10.263157894736842</v>
      </c>
      <c r="V88" s="132"/>
    </row>
    <row r="89" spans="1:22" s="90" customFormat="1" ht="13.5" customHeight="1" x14ac:dyDescent="0.25">
      <c r="A89" s="515"/>
      <c r="B89" s="513"/>
      <c r="C89" s="513"/>
      <c r="D89" s="474"/>
      <c r="E89" s="335"/>
      <c r="F89" s="327"/>
      <c r="G89" s="129" t="s">
        <v>23</v>
      </c>
      <c r="H89" s="78">
        <f t="shared" ref="H89:S89" si="23">+(H88*2+H87)/3</f>
        <v>23.333333333333332</v>
      </c>
      <c r="I89" s="78">
        <f t="shared" si="23"/>
        <v>0</v>
      </c>
      <c r="J89" s="78">
        <f t="shared" si="23"/>
        <v>0</v>
      </c>
      <c r="K89" s="78">
        <f t="shared" si="23"/>
        <v>0</v>
      </c>
      <c r="L89" s="78">
        <f t="shared" si="23"/>
        <v>16.666666666666668</v>
      </c>
      <c r="M89" s="78">
        <f t="shared" si="23"/>
        <v>33.333333333333336</v>
      </c>
      <c r="N89" s="78">
        <f t="shared" si="23"/>
        <v>17</v>
      </c>
      <c r="O89" s="78">
        <f t="shared" si="23"/>
        <v>0</v>
      </c>
      <c r="P89" s="78">
        <f t="shared" si="23"/>
        <v>16.666666666666668</v>
      </c>
      <c r="Q89" s="78">
        <f t="shared" si="23"/>
        <v>14.666666666666666</v>
      </c>
      <c r="R89" s="78">
        <f t="shared" si="23"/>
        <v>0</v>
      </c>
      <c r="S89" s="31">
        <f t="shared" si="23"/>
        <v>36.666666666666664</v>
      </c>
      <c r="T89" s="32">
        <f>SUM(G89:S89)</f>
        <v>158.33333333333334</v>
      </c>
      <c r="U89" s="32">
        <f>+SUM(U88*2+U87)/3</f>
        <v>10.383771929824562</v>
      </c>
      <c r="V89" s="132"/>
    </row>
    <row r="90" spans="1:22" s="90" customFormat="1" ht="13.5" customHeight="1" thickBot="1" x14ac:dyDescent="0.3">
      <c r="A90" s="516"/>
      <c r="B90" s="513"/>
      <c r="C90" s="513"/>
      <c r="D90" s="474"/>
      <c r="E90" s="335"/>
      <c r="F90" s="519" t="s">
        <v>21</v>
      </c>
      <c r="G90" s="51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212"/>
      <c r="T90" s="213"/>
      <c r="U90" s="211">
        <f>SUM(U86,U89)/2</f>
        <v>11.199822472848787</v>
      </c>
      <c r="V90" s="11"/>
    </row>
    <row r="91" spans="1:22" ht="13.5" customHeight="1" x14ac:dyDescent="0.25">
      <c r="A91" s="514">
        <v>13</v>
      </c>
      <c r="B91" s="512" t="s">
        <v>374</v>
      </c>
      <c r="C91" s="512" t="s">
        <v>375</v>
      </c>
      <c r="D91" s="474" t="s">
        <v>205</v>
      </c>
      <c r="E91" s="335" t="s">
        <v>703</v>
      </c>
      <c r="F91" s="319" t="s">
        <v>16</v>
      </c>
      <c r="G91" s="12" t="s">
        <v>1</v>
      </c>
      <c r="H91" s="78">
        <v>14</v>
      </c>
      <c r="I91" s="110"/>
      <c r="J91" s="110"/>
      <c r="K91" s="78"/>
      <c r="L91" s="78">
        <v>13</v>
      </c>
      <c r="M91" s="78">
        <v>12</v>
      </c>
      <c r="N91" s="78">
        <v>10</v>
      </c>
      <c r="O91" s="110"/>
      <c r="P91" s="78">
        <v>12</v>
      </c>
      <c r="Q91" s="78">
        <v>14</v>
      </c>
      <c r="R91" s="78"/>
      <c r="S91" s="78">
        <v>14</v>
      </c>
      <c r="T91" s="29">
        <f>+SUM(H91:S91)</f>
        <v>89</v>
      </c>
      <c r="U91" s="29">
        <f>SUM(H91:S91)/7</f>
        <v>12.714285714285714</v>
      </c>
      <c r="V91" s="16"/>
    </row>
    <row r="92" spans="1:22" ht="13.5" customHeight="1" x14ac:dyDescent="0.25">
      <c r="A92" s="515"/>
      <c r="B92" s="513"/>
      <c r="C92" s="513"/>
      <c r="D92" s="474"/>
      <c r="E92" s="335"/>
      <c r="F92" s="320"/>
      <c r="G92" s="9" t="s">
        <v>2</v>
      </c>
      <c r="H92" s="78">
        <v>4</v>
      </c>
      <c r="I92" s="110"/>
      <c r="J92" s="110"/>
      <c r="K92" s="78"/>
      <c r="L92" s="78">
        <v>4</v>
      </c>
      <c r="M92" s="78">
        <v>48</v>
      </c>
      <c r="N92" s="78">
        <v>20</v>
      </c>
      <c r="O92" s="110"/>
      <c r="P92" s="78">
        <v>4</v>
      </c>
      <c r="Q92" s="78">
        <v>4</v>
      </c>
      <c r="R92" s="78"/>
      <c r="S92" s="78">
        <v>6</v>
      </c>
      <c r="T92" s="29">
        <f>+SUM(H92:R92)</f>
        <v>84</v>
      </c>
      <c r="U92" s="29">
        <f>+SUM(H92:S92)/18</f>
        <v>5</v>
      </c>
      <c r="V92" s="36"/>
    </row>
    <row r="93" spans="1:22" ht="13.5" customHeight="1" x14ac:dyDescent="0.25">
      <c r="A93" s="515"/>
      <c r="B93" s="513"/>
      <c r="C93" s="513"/>
      <c r="D93" s="474"/>
      <c r="E93" s="335"/>
      <c r="F93" s="321"/>
      <c r="G93" s="23" t="s">
        <v>22</v>
      </c>
      <c r="H93" s="78">
        <f t="shared" ref="H93:S93" si="24">+(H92*2+H91)/3</f>
        <v>7.333333333333333</v>
      </c>
      <c r="I93" s="110">
        <f t="shared" si="24"/>
        <v>0</v>
      </c>
      <c r="J93" s="110">
        <f t="shared" si="24"/>
        <v>0</v>
      </c>
      <c r="K93" s="78">
        <f t="shared" si="24"/>
        <v>0</v>
      </c>
      <c r="L93" s="78">
        <f t="shared" si="24"/>
        <v>7</v>
      </c>
      <c r="M93" s="78">
        <f t="shared" si="24"/>
        <v>36</v>
      </c>
      <c r="N93" s="78">
        <f t="shared" si="24"/>
        <v>16.666666666666668</v>
      </c>
      <c r="O93" s="110">
        <f t="shared" si="24"/>
        <v>0</v>
      </c>
      <c r="P93" s="78">
        <f t="shared" si="24"/>
        <v>6.666666666666667</v>
      </c>
      <c r="Q93" s="78">
        <f t="shared" si="24"/>
        <v>7.333333333333333</v>
      </c>
      <c r="R93" s="78">
        <f t="shared" si="24"/>
        <v>0</v>
      </c>
      <c r="S93" s="78">
        <f t="shared" si="24"/>
        <v>8.6666666666666661</v>
      </c>
      <c r="T93" s="32">
        <f>+SUM(H93:R93)</f>
        <v>81</v>
      </c>
      <c r="U93" s="32">
        <f>+SUM(U92*2+U91)/3</f>
        <v>7.5714285714285721</v>
      </c>
      <c r="V93" s="36"/>
    </row>
    <row r="94" spans="1:22" ht="13.5" customHeight="1" x14ac:dyDescent="0.25">
      <c r="A94" s="515"/>
      <c r="B94" s="513"/>
      <c r="C94" s="513"/>
      <c r="D94" s="474"/>
      <c r="E94" s="335"/>
      <c r="F94" s="322" t="s">
        <v>20</v>
      </c>
      <c r="G94" s="9" t="s">
        <v>1</v>
      </c>
      <c r="H94" s="78">
        <v>12</v>
      </c>
      <c r="I94" s="78"/>
      <c r="J94" s="78"/>
      <c r="K94" s="78"/>
      <c r="L94" s="78">
        <v>10</v>
      </c>
      <c r="M94" s="78">
        <v>2</v>
      </c>
      <c r="N94" s="78">
        <v>11</v>
      </c>
      <c r="O94" s="78"/>
      <c r="P94" s="78">
        <v>12</v>
      </c>
      <c r="Q94" s="78">
        <v>12</v>
      </c>
      <c r="R94" s="78"/>
      <c r="S94" s="29">
        <v>12</v>
      </c>
      <c r="T94" s="29">
        <f>+SUM(H94:S94)</f>
        <v>71</v>
      </c>
      <c r="U94" s="29">
        <f>SUM(H94:S94)/8</f>
        <v>8.875</v>
      </c>
      <c r="V94" s="36"/>
    </row>
    <row r="95" spans="1:22" ht="13.5" customHeight="1" x14ac:dyDescent="0.25">
      <c r="A95" s="515"/>
      <c r="B95" s="513"/>
      <c r="C95" s="513"/>
      <c r="D95" s="474"/>
      <c r="E95" s="335"/>
      <c r="F95" s="322"/>
      <c r="G95" s="9" t="s">
        <v>2</v>
      </c>
      <c r="H95" s="78">
        <v>4</v>
      </c>
      <c r="I95" s="78"/>
      <c r="J95" s="78"/>
      <c r="K95" s="78"/>
      <c r="L95" s="78">
        <v>20</v>
      </c>
      <c r="M95" s="78">
        <v>4</v>
      </c>
      <c r="N95" s="78">
        <v>2</v>
      </c>
      <c r="O95" s="78"/>
      <c r="P95" s="78">
        <v>12</v>
      </c>
      <c r="Q95" s="78">
        <v>22</v>
      </c>
      <c r="R95" s="78"/>
      <c r="S95" s="29">
        <v>12</v>
      </c>
      <c r="T95" s="29">
        <f>+SUM(H95:R95)</f>
        <v>64</v>
      </c>
      <c r="U95" s="29">
        <f>+SUM(H95:S95)/19</f>
        <v>4</v>
      </c>
      <c r="V95" s="36"/>
    </row>
    <row r="96" spans="1:22" ht="13.5" customHeight="1" x14ac:dyDescent="0.25">
      <c r="A96" s="515"/>
      <c r="B96" s="513"/>
      <c r="C96" s="513"/>
      <c r="D96" s="474"/>
      <c r="E96" s="335"/>
      <c r="F96" s="322"/>
      <c r="G96" s="23" t="s">
        <v>23</v>
      </c>
      <c r="H96" s="78">
        <f t="shared" ref="H96:S96" si="25">+(H95*2+H94)/3</f>
        <v>6.666666666666667</v>
      </c>
      <c r="I96" s="78">
        <f t="shared" si="25"/>
        <v>0</v>
      </c>
      <c r="J96" s="78">
        <f t="shared" si="25"/>
        <v>0</v>
      </c>
      <c r="K96" s="78">
        <f t="shared" si="25"/>
        <v>0</v>
      </c>
      <c r="L96" s="78">
        <f t="shared" si="25"/>
        <v>16.666666666666668</v>
      </c>
      <c r="M96" s="78">
        <f t="shared" si="25"/>
        <v>3.3333333333333335</v>
      </c>
      <c r="N96" s="78">
        <f t="shared" si="25"/>
        <v>5</v>
      </c>
      <c r="O96" s="78">
        <f t="shared" si="25"/>
        <v>0</v>
      </c>
      <c r="P96" s="78">
        <f t="shared" si="25"/>
        <v>12</v>
      </c>
      <c r="Q96" s="78">
        <f t="shared" si="25"/>
        <v>18.666666666666668</v>
      </c>
      <c r="R96" s="78">
        <f t="shared" si="25"/>
        <v>0</v>
      </c>
      <c r="S96" s="31">
        <f t="shared" si="25"/>
        <v>12</v>
      </c>
      <c r="T96" s="32">
        <f>+SUM(H96:R96)</f>
        <v>62.333333333333343</v>
      </c>
      <c r="U96" s="32">
        <f>+SUM(U95*2+U94)/3</f>
        <v>5.625</v>
      </c>
      <c r="V96" s="36"/>
    </row>
    <row r="97" spans="1:22" ht="13.5" customHeight="1" thickBot="1" x14ac:dyDescent="0.3">
      <c r="A97" s="516"/>
      <c r="B97" s="513"/>
      <c r="C97" s="513"/>
      <c r="D97" s="474"/>
      <c r="E97" s="335"/>
      <c r="F97" s="476" t="s">
        <v>21</v>
      </c>
      <c r="G97" s="476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212"/>
      <c r="T97" s="213"/>
      <c r="U97" s="211">
        <f>SUM(U93,U96)/2</f>
        <v>6.5982142857142865</v>
      </c>
      <c r="V97" s="11"/>
    </row>
    <row r="98" spans="1:22" ht="13.5" customHeight="1" x14ac:dyDescent="0.25">
      <c r="A98" s="514">
        <v>14</v>
      </c>
      <c r="B98" s="512" t="s">
        <v>374</v>
      </c>
      <c r="C98" s="512" t="s">
        <v>375</v>
      </c>
      <c r="D98" s="474" t="s">
        <v>205</v>
      </c>
      <c r="E98" s="335" t="s">
        <v>704</v>
      </c>
      <c r="F98" s="319" t="s">
        <v>16</v>
      </c>
      <c r="G98" s="12" t="s">
        <v>1</v>
      </c>
      <c r="H98" s="78">
        <v>14</v>
      </c>
      <c r="I98" s="110"/>
      <c r="J98" s="110"/>
      <c r="K98" s="78"/>
      <c r="L98" s="78">
        <v>12</v>
      </c>
      <c r="M98" s="78">
        <v>13</v>
      </c>
      <c r="N98" s="78">
        <v>9</v>
      </c>
      <c r="O98" s="110"/>
      <c r="P98" s="78">
        <v>9</v>
      </c>
      <c r="Q98" s="78">
        <v>13</v>
      </c>
      <c r="R98" s="78"/>
      <c r="S98" s="78">
        <v>12</v>
      </c>
      <c r="T98" s="29">
        <f>+SUM(H98:S98)</f>
        <v>82</v>
      </c>
      <c r="U98" s="29">
        <f>SUM(H98:S98)/7</f>
        <v>11.714285714285714</v>
      </c>
      <c r="V98" s="16"/>
    </row>
    <row r="99" spans="1:22" ht="13.5" customHeight="1" x14ac:dyDescent="0.25">
      <c r="A99" s="515"/>
      <c r="B99" s="513"/>
      <c r="C99" s="513"/>
      <c r="D99" s="474"/>
      <c r="E99" s="335"/>
      <c r="F99" s="320"/>
      <c r="G99" s="9" t="s">
        <v>2</v>
      </c>
      <c r="H99" s="78">
        <v>30</v>
      </c>
      <c r="I99" s="110"/>
      <c r="J99" s="110"/>
      <c r="K99" s="78"/>
      <c r="L99" s="78">
        <v>28</v>
      </c>
      <c r="M99" s="78">
        <v>44</v>
      </c>
      <c r="N99" s="78">
        <v>20</v>
      </c>
      <c r="O99" s="110"/>
      <c r="P99" s="78">
        <v>32</v>
      </c>
      <c r="Q99" s="78">
        <v>6</v>
      </c>
      <c r="R99" s="78"/>
      <c r="S99" s="78">
        <v>42</v>
      </c>
      <c r="T99" s="29">
        <f>+SUM(H99:R99)</f>
        <v>160</v>
      </c>
      <c r="U99" s="29">
        <f>+SUM(H99:S99)/18</f>
        <v>11.222222222222221</v>
      </c>
      <c r="V99" s="36"/>
    </row>
    <row r="100" spans="1:22" ht="13.5" customHeight="1" x14ac:dyDescent="0.25">
      <c r="A100" s="515"/>
      <c r="B100" s="513"/>
      <c r="C100" s="513"/>
      <c r="D100" s="474"/>
      <c r="E100" s="335"/>
      <c r="F100" s="321"/>
      <c r="G100" s="23" t="s">
        <v>22</v>
      </c>
      <c r="H100" s="78">
        <f t="shared" ref="H100:S100" si="26">+(H99*2+H98)/3</f>
        <v>24.666666666666668</v>
      </c>
      <c r="I100" s="110">
        <f t="shared" si="26"/>
        <v>0</v>
      </c>
      <c r="J100" s="110">
        <f t="shared" si="26"/>
        <v>0</v>
      </c>
      <c r="K100" s="78">
        <f t="shared" si="26"/>
        <v>0</v>
      </c>
      <c r="L100" s="78">
        <f t="shared" si="26"/>
        <v>22.666666666666668</v>
      </c>
      <c r="M100" s="78">
        <f t="shared" si="26"/>
        <v>33.666666666666664</v>
      </c>
      <c r="N100" s="78">
        <f t="shared" si="26"/>
        <v>16.333333333333332</v>
      </c>
      <c r="O100" s="110">
        <f t="shared" si="26"/>
        <v>0</v>
      </c>
      <c r="P100" s="78">
        <f t="shared" si="26"/>
        <v>24.333333333333332</v>
      </c>
      <c r="Q100" s="78">
        <f t="shared" si="26"/>
        <v>8.3333333333333339</v>
      </c>
      <c r="R100" s="78">
        <f t="shared" si="26"/>
        <v>0</v>
      </c>
      <c r="S100" s="78">
        <f t="shared" si="26"/>
        <v>32</v>
      </c>
      <c r="T100" s="32">
        <f>+SUM(H100:R100)</f>
        <v>130</v>
      </c>
      <c r="U100" s="32">
        <f>+SUM(U99*2+U98)/3</f>
        <v>11.386243386243386</v>
      </c>
      <c r="V100" s="36"/>
    </row>
    <row r="101" spans="1:22" ht="13.5" customHeight="1" x14ac:dyDescent="0.25">
      <c r="A101" s="515"/>
      <c r="B101" s="513"/>
      <c r="C101" s="513"/>
      <c r="D101" s="474"/>
      <c r="E101" s="335"/>
      <c r="F101" s="322" t="s">
        <v>20</v>
      </c>
      <c r="G101" s="9" t="s">
        <v>1</v>
      </c>
      <c r="H101" s="78">
        <v>12</v>
      </c>
      <c r="I101" s="78"/>
      <c r="J101" s="78"/>
      <c r="K101" s="78"/>
      <c r="L101" s="78">
        <v>8</v>
      </c>
      <c r="M101" s="78">
        <v>2</v>
      </c>
      <c r="N101" s="78">
        <v>2</v>
      </c>
      <c r="O101" s="78"/>
      <c r="P101" s="78">
        <v>11</v>
      </c>
      <c r="Q101" s="78">
        <v>9</v>
      </c>
      <c r="R101" s="78"/>
      <c r="S101" s="29">
        <v>12</v>
      </c>
      <c r="T101" s="29">
        <f>+SUM(H101:S101)</f>
        <v>56</v>
      </c>
      <c r="U101" s="29">
        <f>SUM(H101:S101)/8</f>
        <v>7</v>
      </c>
      <c r="V101" s="36"/>
    </row>
    <row r="102" spans="1:22" ht="13.5" customHeight="1" x14ac:dyDescent="0.25">
      <c r="A102" s="515"/>
      <c r="B102" s="513"/>
      <c r="C102" s="513"/>
      <c r="D102" s="474"/>
      <c r="E102" s="335"/>
      <c r="F102" s="322"/>
      <c r="G102" s="9" t="s">
        <v>2</v>
      </c>
      <c r="H102" s="78">
        <v>4</v>
      </c>
      <c r="I102" s="78"/>
      <c r="J102" s="78"/>
      <c r="K102" s="78"/>
      <c r="L102" s="78">
        <v>4</v>
      </c>
      <c r="M102" s="78">
        <v>4</v>
      </c>
      <c r="N102" s="78">
        <v>2</v>
      </c>
      <c r="O102" s="78"/>
      <c r="P102" s="78">
        <v>4</v>
      </c>
      <c r="Q102" s="78">
        <v>4</v>
      </c>
      <c r="R102" s="78"/>
      <c r="S102" s="29">
        <v>6</v>
      </c>
      <c r="T102" s="29">
        <f>+SUM(H102:R102)</f>
        <v>22</v>
      </c>
      <c r="U102" s="29">
        <f>+SUM(H102:S102)/19</f>
        <v>1.4736842105263157</v>
      </c>
      <c r="V102" s="36"/>
    </row>
    <row r="103" spans="1:22" ht="13.5" customHeight="1" x14ac:dyDescent="0.25">
      <c r="A103" s="515"/>
      <c r="B103" s="513"/>
      <c r="C103" s="513"/>
      <c r="D103" s="474"/>
      <c r="E103" s="335"/>
      <c r="F103" s="322"/>
      <c r="G103" s="23" t="s">
        <v>23</v>
      </c>
      <c r="H103" s="78">
        <f t="shared" ref="H103:S103" si="27">+(H102*2+H101)/3</f>
        <v>6.666666666666667</v>
      </c>
      <c r="I103" s="78">
        <f t="shared" si="27"/>
        <v>0</v>
      </c>
      <c r="J103" s="78">
        <f t="shared" si="27"/>
        <v>0</v>
      </c>
      <c r="K103" s="78">
        <f t="shared" si="27"/>
        <v>0</v>
      </c>
      <c r="L103" s="78">
        <f t="shared" si="27"/>
        <v>5.333333333333333</v>
      </c>
      <c r="M103" s="78">
        <f t="shared" si="27"/>
        <v>3.3333333333333335</v>
      </c>
      <c r="N103" s="78">
        <f t="shared" si="27"/>
        <v>2</v>
      </c>
      <c r="O103" s="78">
        <f t="shared" si="27"/>
        <v>0</v>
      </c>
      <c r="P103" s="78">
        <f t="shared" si="27"/>
        <v>6.333333333333333</v>
      </c>
      <c r="Q103" s="78">
        <f t="shared" si="27"/>
        <v>5.666666666666667</v>
      </c>
      <c r="R103" s="78">
        <f t="shared" si="27"/>
        <v>0</v>
      </c>
      <c r="S103" s="31">
        <f t="shared" si="27"/>
        <v>8</v>
      </c>
      <c r="T103" s="32">
        <f>+SUM(H103:R103)</f>
        <v>29.333333333333336</v>
      </c>
      <c r="U103" s="32">
        <f>+SUM(U102*2+U101)/3</f>
        <v>3.3157894736842106</v>
      </c>
      <c r="V103" s="36"/>
    </row>
    <row r="104" spans="1:22" ht="22.5" customHeight="1" thickBot="1" x14ac:dyDescent="0.3">
      <c r="A104" s="516"/>
      <c r="B104" s="513"/>
      <c r="C104" s="513"/>
      <c r="D104" s="474"/>
      <c r="E104" s="335"/>
      <c r="F104" s="476" t="s">
        <v>21</v>
      </c>
      <c r="G104" s="476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212"/>
      <c r="T104" s="213"/>
      <c r="U104" s="211">
        <f>SUM(U100,U103)/2</f>
        <v>7.3510164299637983</v>
      </c>
      <c r="V104" s="11"/>
    </row>
    <row r="105" spans="1:22" ht="13.5" customHeight="1" x14ac:dyDescent="0.25">
      <c r="A105" s="514">
        <v>15</v>
      </c>
      <c r="B105" s="514"/>
      <c r="C105" s="512" t="s">
        <v>375</v>
      </c>
      <c r="D105" s="474" t="s">
        <v>205</v>
      </c>
      <c r="E105" s="335" t="s">
        <v>705</v>
      </c>
      <c r="F105" s="319" t="s">
        <v>16</v>
      </c>
      <c r="G105" s="12" t="s">
        <v>1</v>
      </c>
      <c r="H105" s="78">
        <v>14</v>
      </c>
      <c r="I105" s="110"/>
      <c r="J105" s="110"/>
      <c r="K105" s="78"/>
      <c r="L105" s="78">
        <v>13</v>
      </c>
      <c r="M105" s="78">
        <v>13</v>
      </c>
      <c r="N105" s="78">
        <v>14</v>
      </c>
      <c r="O105" s="110"/>
      <c r="P105" s="78">
        <v>12</v>
      </c>
      <c r="Q105" s="78">
        <v>10</v>
      </c>
      <c r="R105" s="78"/>
      <c r="S105" s="78">
        <v>14</v>
      </c>
      <c r="T105" s="29">
        <f>+SUM(H105:S105)</f>
        <v>90</v>
      </c>
      <c r="U105" s="29">
        <f>SUM(H105:S105)/7</f>
        <v>12.857142857142858</v>
      </c>
      <c r="V105" s="16"/>
    </row>
    <row r="106" spans="1:22" ht="13.5" customHeight="1" x14ac:dyDescent="0.25">
      <c r="A106" s="515"/>
      <c r="B106" s="515"/>
      <c r="C106" s="513"/>
      <c r="D106" s="474"/>
      <c r="E106" s="335"/>
      <c r="F106" s="320"/>
      <c r="G106" s="9" t="s">
        <v>2</v>
      </c>
      <c r="H106" s="78">
        <v>35</v>
      </c>
      <c r="I106" s="110"/>
      <c r="J106" s="110"/>
      <c r="K106" s="78"/>
      <c r="L106" s="78">
        <v>10</v>
      </c>
      <c r="M106" s="78">
        <v>44</v>
      </c>
      <c r="N106" s="78">
        <v>32</v>
      </c>
      <c r="O106" s="110"/>
      <c r="P106" s="78">
        <v>12</v>
      </c>
      <c r="Q106" s="78">
        <v>16</v>
      </c>
      <c r="R106" s="78"/>
      <c r="S106" s="78">
        <v>42</v>
      </c>
      <c r="T106" s="29">
        <f>+SUM(H106:R106)</f>
        <v>149</v>
      </c>
      <c r="U106" s="29">
        <f>+SUM(H106:S106)/18</f>
        <v>10.611111111111111</v>
      </c>
      <c r="V106" s="36"/>
    </row>
    <row r="107" spans="1:22" ht="13.5" customHeight="1" x14ac:dyDescent="0.25">
      <c r="A107" s="515"/>
      <c r="B107" s="515"/>
      <c r="C107" s="513"/>
      <c r="D107" s="474"/>
      <c r="E107" s="335"/>
      <c r="F107" s="321"/>
      <c r="G107" s="23" t="s">
        <v>22</v>
      </c>
      <c r="H107" s="78">
        <f t="shared" ref="H107:S107" si="28">+(H106*2+H105)/3</f>
        <v>28</v>
      </c>
      <c r="I107" s="110">
        <f t="shared" si="28"/>
        <v>0</v>
      </c>
      <c r="J107" s="110">
        <f t="shared" si="28"/>
        <v>0</v>
      </c>
      <c r="K107" s="78">
        <f t="shared" si="28"/>
        <v>0</v>
      </c>
      <c r="L107" s="78">
        <f t="shared" si="28"/>
        <v>11</v>
      </c>
      <c r="M107" s="78">
        <f t="shared" si="28"/>
        <v>33.666666666666664</v>
      </c>
      <c r="N107" s="78">
        <f t="shared" si="28"/>
        <v>26</v>
      </c>
      <c r="O107" s="110">
        <f t="shared" si="28"/>
        <v>0</v>
      </c>
      <c r="P107" s="78">
        <f t="shared" si="28"/>
        <v>12</v>
      </c>
      <c r="Q107" s="78">
        <f t="shared" si="28"/>
        <v>14</v>
      </c>
      <c r="R107" s="78">
        <f t="shared" si="28"/>
        <v>0</v>
      </c>
      <c r="S107" s="78">
        <f t="shared" si="28"/>
        <v>32.666666666666664</v>
      </c>
      <c r="T107" s="32">
        <f>+SUM(H107:R107)</f>
        <v>124.66666666666666</v>
      </c>
      <c r="U107" s="32">
        <f>+SUM(U106*2+U105)/3</f>
        <v>11.359788359788359</v>
      </c>
      <c r="V107" s="36"/>
    </row>
    <row r="108" spans="1:22" ht="13.5" customHeight="1" x14ac:dyDescent="0.25">
      <c r="A108" s="515"/>
      <c r="B108" s="515"/>
      <c r="C108" s="513"/>
      <c r="D108" s="474"/>
      <c r="E108" s="335"/>
      <c r="F108" s="322" t="s">
        <v>20</v>
      </c>
      <c r="G108" s="9" t="s">
        <v>1</v>
      </c>
      <c r="H108" s="78">
        <v>13</v>
      </c>
      <c r="I108" s="78"/>
      <c r="J108" s="78"/>
      <c r="K108" s="78"/>
      <c r="L108" s="78">
        <v>8</v>
      </c>
      <c r="M108" s="78">
        <v>2</v>
      </c>
      <c r="N108" s="78">
        <v>14</v>
      </c>
      <c r="O108" s="78"/>
      <c r="P108" s="78">
        <v>14</v>
      </c>
      <c r="Q108" s="78">
        <v>10</v>
      </c>
      <c r="R108" s="78"/>
      <c r="S108" s="29">
        <v>12</v>
      </c>
      <c r="T108" s="29">
        <f>+SUM(H108:S108)</f>
        <v>73</v>
      </c>
      <c r="U108" s="29">
        <f>SUM(H108:S108)/8</f>
        <v>9.125</v>
      </c>
      <c r="V108" s="36"/>
    </row>
    <row r="109" spans="1:22" ht="13.5" customHeight="1" x14ac:dyDescent="0.25">
      <c r="A109" s="515"/>
      <c r="B109" s="515"/>
      <c r="C109" s="513"/>
      <c r="D109" s="474"/>
      <c r="E109" s="335"/>
      <c r="F109" s="322"/>
      <c r="G109" s="9" t="s">
        <v>2</v>
      </c>
      <c r="H109" s="78">
        <v>4</v>
      </c>
      <c r="I109" s="78"/>
      <c r="J109" s="78"/>
      <c r="K109" s="78"/>
      <c r="L109" s="78">
        <v>4</v>
      </c>
      <c r="M109" s="78">
        <v>44</v>
      </c>
      <c r="N109" s="78">
        <v>20</v>
      </c>
      <c r="O109" s="78"/>
      <c r="P109" s="78">
        <v>4</v>
      </c>
      <c r="Q109" s="78">
        <v>4</v>
      </c>
      <c r="R109" s="78"/>
      <c r="S109" s="29">
        <v>14</v>
      </c>
      <c r="T109" s="29">
        <f>+SUM(H109:R109)</f>
        <v>80</v>
      </c>
      <c r="U109" s="29">
        <f>+SUM(H109:S109)/19</f>
        <v>4.9473684210526319</v>
      </c>
      <c r="V109" s="36"/>
    </row>
    <row r="110" spans="1:22" ht="13.5" customHeight="1" x14ac:dyDescent="0.25">
      <c r="A110" s="515"/>
      <c r="B110" s="515"/>
      <c r="C110" s="513"/>
      <c r="D110" s="474"/>
      <c r="E110" s="335"/>
      <c r="F110" s="322"/>
      <c r="G110" s="23" t="s">
        <v>23</v>
      </c>
      <c r="H110" s="78">
        <f t="shared" ref="H110:S110" si="29">+(H109*2+H108)/3</f>
        <v>7</v>
      </c>
      <c r="I110" s="78">
        <f t="shared" si="29"/>
        <v>0</v>
      </c>
      <c r="J110" s="78">
        <f t="shared" si="29"/>
        <v>0</v>
      </c>
      <c r="K110" s="78">
        <f t="shared" si="29"/>
        <v>0</v>
      </c>
      <c r="L110" s="78">
        <f t="shared" si="29"/>
        <v>5.333333333333333</v>
      </c>
      <c r="M110" s="78">
        <f t="shared" si="29"/>
        <v>30</v>
      </c>
      <c r="N110" s="78">
        <f t="shared" si="29"/>
        <v>18</v>
      </c>
      <c r="O110" s="78">
        <f t="shared" si="29"/>
        <v>0</v>
      </c>
      <c r="P110" s="78">
        <f t="shared" si="29"/>
        <v>7.333333333333333</v>
      </c>
      <c r="Q110" s="78">
        <f t="shared" si="29"/>
        <v>6</v>
      </c>
      <c r="R110" s="78">
        <f t="shared" si="29"/>
        <v>0</v>
      </c>
      <c r="S110" s="31">
        <f t="shared" si="29"/>
        <v>13.333333333333334</v>
      </c>
      <c r="T110" s="32">
        <f>+SUM(H110:R110)</f>
        <v>73.666666666666657</v>
      </c>
      <c r="U110" s="32">
        <f>+SUM(U109*2+U108)/3</f>
        <v>6.3399122807017543</v>
      </c>
      <c r="V110" s="36"/>
    </row>
    <row r="111" spans="1:22" ht="22.5" customHeight="1" thickBot="1" x14ac:dyDescent="0.3">
      <c r="A111" s="516"/>
      <c r="B111" s="515"/>
      <c r="C111" s="513"/>
      <c r="D111" s="474"/>
      <c r="E111" s="335"/>
      <c r="F111" s="476" t="s">
        <v>21</v>
      </c>
      <c r="G111" s="476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212"/>
      <c r="T111" s="213"/>
      <c r="U111" s="211">
        <f>SUM(U107,U110)/2</f>
        <v>8.8498503202450571</v>
      </c>
      <c r="V111" s="11"/>
    </row>
    <row r="112" spans="1:22" ht="13.5" customHeight="1" x14ac:dyDescent="0.25">
      <c r="A112" s="514">
        <v>16</v>
      </c>
      <c r="B112" s="514"/>
      <c r="C112" s="512" t="s">
        <v>375</v>
      </c>
      <c r="D112" s="474" t="s">
        <v>205</v>
      </c>
      <c r="E112" s="335" t="s">
        <v>706</v>
      </c>
      <c r="F112" s="319" t="s">
        <v>16</v>
      </c>
      <c r="G112" s="12" t="s">
        <v>1</v>
      </c>
      <c r="H112" s="78">
        <v>10</v>
      </c>
      <c r="I112" s="110"/>
      <c r="J112" s="110"/>
      <c r="K112" s="78"/>
      <c r="L112" s="78">
        <v>12</v>
      </c>
      <c r="M112" s="78">
        <v>2</v>
      </c>
      <c r="N112" s="78">
        <v>2</v>
      </c>
      <c r="O112" s="110"/>
      <c r="P112" s="78">
        <v>2</v>
      </c>
      <c r="Q112" s="78">
        <v>4</v>
      </c>
      <c r="R112" s="78"/>
      <c r="S112" s="78">
        <v>8</v>
      </c>
      <c r="T112" s="29">
        <f>+SUM(H112:S112)</f>
        <v>40</v>
      </c>
      <c r="U112" s="29">
        <f>SUM(H112:S112)/7</f>
        <v>5.7142857142857144</v>
      </c>
      <c r="V112" s="16"/>
    </row>
    <row r="113" spans="1:22" ht="13.5" customHeight="1" x14ac:dyDescent="0.25">
      <c r="A113" s="515"/>
      <c r="B113" s="515"/>
      <c r="C113" s="513"/>
      <c r="D113" s="474"/>
      <c r="E113" s="335"/>
      <c r="F113" s="320"/>
      <c r="G113" s="9" t="s">
        <v>2</v>
      </c>
      <c r="H113" s="78">
        <v>30</v>
      </c>
      <c r="I113" s="110"/>
      <c r="J113" s="110"/>
      <c r="K113" s="78"/>
      <c r="L113" s="78">
        <v>10</v>
      </c>
      <c r="M113" s="78">
        <v>4</v>
      </c>
      <c r="N113" s="78">
        <v>4</v>
      </c>
      <c r="O113" s="110"/>
      <c r="P113" s="78">
        <v>4</v>
      </c>
      <c r="Q113" s="78">
        <v>8</v>
      </c>
      <c r="R113" s="78"/>
      <c r="S113" s="78">
        <v>6</v>
      </c>
      <c r="T113" s="29">
        <f>+SUM(H113:R113)</f>
        <v>60</v>
      </c>
      <c r="U113" s="29">
        <f>+SUM(H113:S113)/18</f>
        <v>3.6666666666666665</v>
      </c>
      <c r="V113" s="36"/>
    </row>
    <row r="114" spans="1:22" ht="13.5" customHeight="1" x14ac:dyDescent="0.25">
      <c r="A114" s="515"/>
      <c r="B114" s="515"/>
      <c r="C114" s="513"/>
      <c r="D114" s="474"/>
      <c r="E114" s="335"/>
      <c r="F114" s="321"/>
      <c r="G114" s="23" t="s">
        <v>22</v>
      </c>
      <c r="H114" s="78">
        <f t="shared" ref="H114:S114" si="30">+(H113*2+H112)/3</f>
        <v>23.333333333333332</v>
      </c>
      <c r="I114" s="110">
        <f t="shared" si="30"/>
        <v>0</v>
      </c>
      <c r="J114" s="110">
        <f t="shared" si="30"/>
        <v>0</v>
      </c>
      <c r="K114" s="78">
        <f t="shared" si="30"/>
        <v>0</v>
      </c>
      <c r="L114" s="78">
        <f t="shared" si="30"/>
        <v>10.666666666666666</v>
      </c>
      <c r="M114" s="78">
        <f t="shared" si="30"/>
        <v>3.3333333333333335</v>
      </c>
      <c r="N114" s="78">
        <f t="shared" si="30"/>
        <v>3.3333333333333335</v>
      </c>
      <c r="O114" s="110">
        <f t="shared" si="30"/>
        <v>0</v>
      </c>
      <c r="P114" s="78">
        <f t="shared" si="30"/>
        <v>3.3333333333333335</v>
      </c>
      <c r="Q114" s="78">
        <f t="shared" si="30"/>
        <v>6.666666666666667</v>
      </c>
      <c r="R114" s="78">
        <f t="shared" si="30"/>
        <v>0</v>
      </c>
      <c r="S114" s="78">
        <f t="shared" si="30"/>
        <v>6.666666666666667</v>
      </c>
      <c r="T114" s="32">
        <f>+SUM(H114:R114)</f>
        <v>50.666666666666671</v>
      </c>
      <c r="U114" s="32">
        <f>+SUM(U113*2+U112)/3</f>
        <v>4.3492063492063489</v>
      </c>
      <c r="V114" s="36"/>
    </row>
    <row r="115" spans="1:22" ht="13.5" customHeight="1" x14ac:dyDescent="0.25">
      <c r="A115" s="515"/>
      <c r="B115" s="515"/>
      <c r="C115" s="513"/>
      <c r="D115" s="474"/>
      <c r="E115" s="335"/>
      <c r="F115" s="322" t="s">
        <v>20</v>
      </c>
      <c r="G115" s="9" t="s">
        <v>1</v>
      </c>
      <c r="H115" s="78">
        <v>2</v>
      </c>
      <c r="I115" s="78"/>
      <c r="J115" s="78"/>
      <c r="K115" s="78"/>
      <c r="L115" s="78">
        <v>8</v>
      </c>
      <c r="M115" s="78">
        <v>2</v>
      </c>
      <c r="N115" s="78">
        <v>2</v>
      </c>
      <c r="O115" s="78"/>
      <c r="P115" s="78">
        <v>2</v>
      </c>
      <c r="Q115" s="78">
        <v>11</v>
      </c>
      <c r="R115" s="78"/>
      <c r="S115" s="29">
        <v>11</v>
      </c>
      <c r="T115" s="29">
        <f>+SUM(H115:S115)</f>
        <v>38</v>
      </c>
      <c r="U115" s="29">
        <f>SUM(H115:S115)/8</f>
        <v>4.75</v>
      </c>
      <c r="V115" s="36"/>
    </row>
    <row r="116" spans="1:22" ht="13.5" customHeight="1" x14ac:dyDescent="0.25">
      <c r="A116" s="515"/>
      <c r="B116" s="515"/>
      <c r="C116" s="513"/>
      <c r="D116" s="474"/>
      <c r="E116" s="335"/>
      <c r="F116" s="322"/>
      <c r="G116" s="9" t="s">
        <v>2</v>
      </c>
      <c r="H116" s="78">
        <v>4</v>
      </c>
      <c r="I116" s="78"/>
      <c r="J116" s="78"/>
      <c r="K116" s="78"/>
      <c r="L116" s="78">
        <v>4</v>
      </c>
      <c r="M116" s="78">
        <v>4</v>
      </c>
      <c r="N116" s="78">
        <v>4</v>
      </c>
      <c r="O116" s="78"/>
      <c r="P116" s="78">
        <v>4</v>
      </c>
      <c r="Q116" s="78">
        <v>15</v>
      </c>
      <c r="R116" s="78"/>
      <c r="S116" s="29">
        <v>6</v>
      </c>
      <c r="T116" s="29">
        <f>+SUM(H116:R116)</f>
        <v>35</v>
      </c>
      <c r="U116" s="29">
        <f>+SUM(H116:S116)/19</f>
        <v>2.1578947368421053</v>
      </c>
      <c r="V116" s="36"/>
    </row>
    <row r="117" spans="1:22" ht="13.5" customHeight="1" x14ac:dyDescent="0.25">
      <c r="A117" s="515"/>
      <c r="B117" s="515"/>
      <c r="C117" s="513"/>
      <c r="D117" s="474"/>
      <c r="E117" s="335"/>
      <c r="F117" s="322"/>
      <c r="G117" s="23" t="s">
        <v>23</v>
      </c>
      <c r="H117" s="78">
        <f t="shared" ref="H117:S117" si="31">+(H116*2+H115)/3</f>
        <v>3.3333333333333335</v>
      </c>
      <c r="I117" s="78">
        <f t="shared" si="31"/>
        <v>0</v>
      </c>
      <c r="J117" s="78">
        <f t="shared" si="31"/>
        <v>0</v>
      </c>
      <c r="K117" s="78">
        <f t="shared" si="31"/>
        <v>0</v>
      </c>
      <c r="L117" s="78">
        <f t="shared" si="31"/>
        <v>5.333333333333333</v>
      </c>
      <c r="M117" s="78">
        <f t="shared" si="31"/>
        <v>3.3333333333333335</v>
      </c>
      <c r="N117" s="78">
        <f t="shared" si="31"/>
        <v>3.3333333333333335</v>
      </c>
      <c r="O117" s="78">
        <f t="shared" si="31"/>
        <v>0</v>
      </c>
      <c r="P117" s="78">
        <f t="shared" si="31"/>
        <v>3.3333333333333335</v>
      </c>
      <c r="Q117" s="78">
        <f t="shared" si="31"/>
        <v>13.666666666666666</v>
      </c>
      <c r="R117" s="78">
        <f t="shared" si="31"/>
        <v>0</v>
      </c>
      <c r="S117" s="31">
        <f t="shared" si="31"/>
        <v>7.666666666666667</v>
      </c>
      <c r="T117" s="32">
        <f>+SUM(H117:R117)</f>
        <v>32.333333333333336</v>
      </c>
      <c r="U117" s="32">
        <f>+SUM(U116*2+U115)/3</f>
        <v>3.0219298245614037</v>
      </c>
      <c r="V117" s="36"/>
    </row>
    <row r="118" spans="1:22" ht="22.5" customHeight="1" thickBot="1" x14ac:dyDescent="0.3">
      <c r="A118" s="516"/>
      <c r="B118" s="515"/>
      <c r="C118" s="513"/>
      <c r="D118" s="474"/>
      <c r="E118" s="335"/>
      <c r="F118" s="476" t="s">
        <v>21</v>
      </c>
      <c r="G118" s="476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212"/>
      <c r="T118" s="213"/>
      <c r="U118" s="211">
        <f>SUM(U114,U117)/2</f>
        <v>3.685568086883876</v>
      </c>
      <c r="V118" s="11"/>
    </row>
    <row r="119" spans="1:22" ht="13.5" customHeight="1" x14ac:dyDescent="0.25">
      <c r="A119" s="514">
        <v>17</v>
      </c>
      <c r="B119" s="514"/>
      <c r="C119" s="512" t="s">
        <v>375</v>
      </c>
      <c r="D119" s="474" t="s">
        <v>205</v>
      </c>
      <c r="E119" s="335" t="s">
        <v>707</v>
      </c>
      <c r="F119" s="319" t="s">
        <v>16</v>
      </c>
      <c r="G119" s="12" t="s">
        <v>1</v>
      </c>
      <c r="H119" s="78">
        <v>13</v>
      </c>
      <c r="I119" s="110"/>
      <c r="J119" s="110"/>
      <c r="K119" s="78"/>
      <c r="L119" s="78">
        <v>15</v>
      </c>
      <c r="M119" s="78">
        <v>11</v>
      </c>
      <c r="N119" s="78">
        <v>9</v>
      </c>
      <c r="O119" s="110"/>
      <c r="P119" s="78">
        <v>2</v>
      </c>
      <c r="Q119" s="78">
        <v>2</v>
      </c>
      <c r="R119" s="78"/>
      <c r="S119" s="78">
        <v>13</v>
      </c>
      <c r="T119" s="29">
        <f>+SUM(H119:S119)</f>
        <v>65</v>
      </c>
      <c r="U119" s="29">
        <f>SUM(H119:S119)/7</f>
        <v>9.2857142857142865</v>
      </c>
      <c r="V119" s="16"/>
    </row>
    <row r="120" spans="1:22" ht="13.5" customHeight="1" x14ac:dyDescent="0.25">
      <c r="A120" s="515"/>
      <c r="B120" s="515"/>
      <c r="C120" s="513"/>
      <c r="D120" s="474"/>
      <c r="E120" s="335"/>
      <c r="F120" s="320"/>
      <c r="G120" s="9" t="s">
        <v>2</v>
      </c>
      <c r="H120" s="78">
        <v>30</v>
      </c>
      <c r="I120" s="110"/>
      <c r="J120" s="110"/>
      <c r="K120" s="78"/>
      <c r="L120" s="78">
        <v>10</v>
      </c>
      <c r="M120" s="78">
        <v>4</v>
      </c>
      <c r="N120" s="78">
        <v>16</v>
      </c>
      <c r="O120" s="110"/>
      <c r="P120" s="78">
        <v>4</v>
      </c>
      <c r="Q120" s="78">
        <v>4</v>
      </c>
      <c r="R120" s="78"/>
      <c r="S120" s="78">
        <v>4</v>
      </c>
      <c r="T120" s="29">
        <f>+SUM(H120:R120)</f>
        <v>68</v>
      </c>
      <c r="U120" s="29">
        <f>+SUM(H120:S120)/18</f>
        <v>4</v>
      </c>
      <c r="V120" s="36"/>
    </row>
    <row r="121" spans="1:22" ht="13.5" customHeight="1" x14ac:dyDescent="0.25">
      <c r="A121" s="515"/>
      <c r="B121" s="515"/>
      <c r="C121" s="513"/>
      <c r="D121" s="474"/>
      <c r="E121" s="335"/>
      <c r="F121" s="321"/>
      <c r="G121" s="23" t="s">
        <v>22</v>
      </c>
      <c r="H121" s="78">
        <f t="shared" ref="H121:S121" si="32">+(H120*2+H119)/3</f>
        <v>24.333333333333332</v>
      </c>
      <c r="I121" s="110">
        <f t="shared" si="32"/>
        <v>0</v>
      </c>
      <c r="J121" s="110">
        <f t="shared" si="32"/>
        <v>0</v>
      </c>
      <c r="K121" s="78">
        <f t="shared" si="32"/>
        <v>0</v>
      </c>
      <c r="L121" s="78">
        <f t="shared" si="32"/>
        <v>11.666666666666666</v>
      </c>
      <c r="M121" s="78">
        <f t="shared" si="32"/>
        <v>6.333333333333333</v>
      </c>
      <c r="N121" s="78">
        <f t="shared" si="32"/>
        <v>13.666666666666666</v>
      </c>
      <c r="O121" s="110">
        <f t="shared" si="32"/>
        <v>0</v>
      </c>
      <c r="P121" s="78">
        <f t="shared" si="32"/>
        <v>3.3333333333333335</v>
      </c>
      <c r="Q121" s="78">
        <f t="shared" si="32"/>
        <v>3.3333333333333335</v>
      </c>
      <c r="R121" s="78">
        <f t="shared" si="32"/>
        <v>0</v>
      </c>
      <c r="S121" s="78">
        <f t="shared" si="32"/>
        <v>7</v>
      </c>
      <c r="T121" s="32">
        <f>+SUM(H121:R121)</f>
        <v>62.666666666666671</v>
      </c>
      <c r="U121" s="32">
        <f>+SUM(U120*2+U119)/3</f>
        <v>5.7619047619047619</v>
      </c>
      <c r="V121" s="36"/>
    </row>
    <row r="122" spans="1:22" ht="13.5" customHeight="1" x14ac:dyDescent="0.25">
      <c r="A122" s="515"/>
      <c r="B122" s="515"/>
      <c r="C122" s="513"/>
      <c r="D122" s="474"/>
      <c r="E122" s="335"/>
      <c r="F122" s="322" t="s">
        <v>20</v>
      </c>
      <c r="G122" s="9" t="s">
        <v>1</v>
      </c>
      <c r="H122" s="78">
        <v>12</v>
      </c>
      <c r="I122" s="78"/>
      <c r="J122" s="78"/>
      <c r="K122" s="78"/>
      <c r="L122" s="78">
        <v>8</v>
      </c>
      <c r="M122" s="78">
        <v>2</v>
      </c>
      <c r="N122" s="78">
        <v>2</v>
      </c>
      <c r="O122" s="78"/>
      <c r="P122" s="78">
        <v>2</v>
      </c>
      <c r="Q122" s="78">
        <v>2</v>
      </c>
      <c r="R122" s="78"/>
      <c r="S122" s="29">
        <v>10</v>
      </c>
      <c r="T122" s="29">
        <f>+SUM(H122:S122)</f>
        <v>38</v>
      </c>
      <c r="U122" s="29">
        <f>SUM(H122:S122)/8</f>
        <v>4.75</v>
      </c>
      <c r="V122" s="36"/>
    </row>
    <row r="123" spans="1:22" ht="13.5" customHeight="1" x14ac:dyDescent="0.25">
      <c r="A123" s="515"/>
      <c r="B123" s="515"/>
      <c r="C123" s="513"/>
      <c r="D123" s="474"/>
      <c r="E123" s="335"/>
      <c r="F123" s="322"/>
      <c r="G123" s="9" t="s">
        <v>2</v>
      </c>
      <c r="H123" s="78">
        <v>4</v>
      </c>
      <c r="I123" s="78"/>
      <c r="J123" s="78"/>
      <c r="K123" s="78"/>
      <c r="L123" s="78">
        <v>4</v>
      </c>
      <c r="M123" s="78">
        <v>4</v>
      </c>
      <c r="N123" s="78">
        <v>2</v>
      </c>
      <c r="O123" s="78"/>
      <c r="P123" s="78">
        <v>4</v>
      </c>
      <c r="Q123" s="78">
        <v>4</v>
      </c>
      <c r="R123" s="78"/>
      <c r="S123" s="29">
        <v>6</v>
      </c>
      <c r="T123" s="29">
        <f>+SUM(H123:R123)</f>
        <v>22</v>
      </c>
      <c r="U123" s="29">
        <f>+SUM(H123:S123)/19</f>
        <v>1.4736842105263157</v>
      </c>
      <c r="V123" s="36"/>
    </row>
    <row r="124" spans="1:22" ht="13.5" customHeight="1" x14ac:dyDescent="0.25">
      <c r="A124" s="515"/>
      <c r="B124" s="515"/>
      <c r="C124" s="513"/>
      <c r="D124" s="474"/>
      <c r="E124" s="335"/>
      <c r="F124" s="322"/>
      <c r="G124" s="23" t="s">
        <v>23</v>
      </c>
      <c r="H124" s="78">
        <f t="shared" ref="H124:S124" si="33">+(H123*2+H122)/3</f>
        <v>6.666666666666667</v>
      </c>
      <c r="I124" s="78">
        <f t="shared" si="33"/>
        <v>0</v>
      </c>
      <c r="J124" s="78">
        <f t="shared" si="33"/>
        <v>0</v>
      </c>
      <c r="K124" s="78">
        <f t="shared" si="33"/>
        <v>0</v>
      </c>
      <c r="L124" s="78">
        <f t="shared" si="33"/>
        <v>5.333333333333333</v>
      </c>
      <c r="M124" s="78">
        <f t="shared" si="33"/>
        <v>3.3333333333333335</v>
      </c>
      <c r="N124" s="78">
        <f t="shared" si="33"/>
        <v>2</v>
      </c>
      <c r="O124" s="78">
        <f t="shared" si="33"/>
        <v>0</v>
      </c>
      <c r="P124" s="78">
        <f t="shared" si="33"/>
        <v>3.3333333333333335</v>
      </c>
      <c r="Q124" s="78">
        <f t="shared" si="33"/>
        <v>3.3333333333333335</v>
      </c>
      <c r="R124" s="78">
        <f t="shared" si="33"/>
        <v>0</v>
      </c>
      <c r="S124" s="31">
        <f t="shared" si="33"/>
        <v>7.333333333333333</v>
      </c>
      <c r="T124" s="32">
        <f>+SUM(H124:R124)</f>
        <v>24</v>
      </c>
      <c r="U124" s="32">
        <f>+SUM(U123*2+U122)/3</f>
        <v>2.5657894736842106</v>
      </c>
      <c r="V124" s="36"/>
    </row>
    <row r="125" spans="1:22" ht="20.25" customHeight="1" thickBot="1" x14ac:dyDescent="0.3">
      <c r="A125" s="516"/>
      <c r="B125" s="515"/>
      <c r="C125" s="513"/>
      <c r="D125" s="474"/>
      <c r="E125" s="335"/>
      <c r="F125" s="476" t="s">
        <v>21</v>
      </c>
      <c r="G125" s="476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212"/>
      <c r="T125" s="213"/>
      <c r="U125" s="211">
        <f>SUM(U121,U124)/2</f>
        <v>4.1638471177944858</v>
      </c>
      <c r="V125" s="11"/>
    </row>
    <row r="126" spans="1:22" ht="13.5" customHeight="1" x14ac:dyDescent="0.25">
      <c r="A126" s="514">
        <v>18</v>
      </c>
      <c r="B126" s="514"/>
      <c r="C126" s="512" t="s">
        <v>375</v>
      </c>
      <c r="D126" s="474" t="s">
        <v>205</v>
      </c>
      <c r="E126" s="335" t="s">
        <v>708</v>
      </c>
      <c r="F126" s="319" t="s">
        <v>16</v>
      </c>
      <c r="G126" s="12" t="s">
        <v>1</v>
      </c>
      <c r="H126" s="78">
        <v>15</v>
      </c>
      <c r="I126" s="110"/>
      <c r="J126" s="110"/>
      <c r="K126" s="78"/>
      <c r="L126" s="78">
        <v>14</v>
      </c>
      <c r="M126" s="78">
        <v>16</v>
      </c>
      <c r="N126" s="78">
        <v>14</v>
      </c>
      <c r="O126" s="110"/>
      <c r="P126" s="78">
        <v>17</v>
      </c>
      <c r="Q126" s="78">
        <v>14</v>
      </c>
      <c r="R126" s="78"/>
      <c r="S126" s="78">
        <v>15</v>
      </c>
      <c r="T126" s="29">
        <f>+SUM(H126:S126)</f>
        <v>105</v>
      </c>
      <c r="U126" s="29">
        <f>SUM(H126:S126)/7</f>
        <v>15</v>
      </c>
      <c r="V126" s="16"/>
    </row>
    <row r="127" spans="1:22" ht="13.5" customHeight="1" x14ac:dyDescent="0.25">
      <c r="A127" s="515"/>
      <c r="B127" s="515"/>
      <c r="C127" s="513"/>
      <c r="D127" s="474"/>
      <c r="E127" s="335"/>
      <c r="F127" s="320"/>
      <c r="G127" s="9" t="s">
        <v>2</v>
      </c>
      <c r="H127" s="78">
        <v>41</v>
      </c>
      <c r="I127" s="110"/>
      <c r="J127" s="110"/>
      <c r="K127" s="78"/>
      <c r="L127" s="78">
        <v>26</v>
      </c>
      <c r="M127" s="78">
        <v>36</v>
      </c>
      <c r="N127" s="78">
        <v>36</v>
      </c>
      <c r="O127" s="110"/>
      <c r="P127" s="78">
        <v>38</v>
      </c>
      <c r="Q127" s="78">
        <v>28</v>
      </c>
      <c r="R127" s="78"/>
      <c r="S127" s="78">
        <v>39</v>
      </c>
      <c r="T127" s="29">
        <f>+SUM(H127:R127)</f>
        <v>205</v>
      </c>
      <c r="U127" s="29">
        <f>+SUM(H127:S127)/18</f>
        <v>13.555555555555555</v>
      </c>
      <c r="V127" s="36"/>
    </row>
    <row r="128" spans="1:22" ht="13.5" customHeight="1" x14ac:dyDescent="0.25">
      <c r="A128" s="515"/>
      <c r="B128" s="515"/>
      <c r="C128" s="513"/>
      <c r="D128" s="474"/>
      <c r="E128" s="335"/>
      <c r="F128" s="321"/>
      <c r="G128" s="23" t="s">
        <v>22</v>
      </c>
      <c r="H128" s="78">
        <f t="shared" ref="H128:S128" si="34">+(H127*2+H126)/3</f>
        <v>32.333333333333336</v>
      </c>
      <c r="I128" s="110">
        <f t="shared" si="34"/>
        <v>0</v>
      </c>
      <c r="J128" s="110">
        <f t="shared" si="34"/>
        <v>0</v>
      </c>
      <c r="K128" s="78">
        <f t="shared" si="34"/>
        <v>0</v>
      </c>
      <c r="L128" s="78">
        <f t="shared" si="34"/>
        <v>22</v>
      </c>
      <c r="M128" s="78">
        <f t="shared" si="34"/>
        <v>29.333333333333332</v>
      </c>
      <c r="N128" s="78">
        <f t="shared" si="34"/>
        <v>28.666666666666668</v>
      </c>
      <c r="O128" s="110">
        <f t="shared" si="34"/>
        <v>0</v>
      </c>
      <c r="P128" s="78">
        <f t="shared" si="34"/>
        <v>31</v>
      </c>
      <c r="Q128" s="78">
        <f t="shared" si="34"/>
        <v>23.333333333333332</v>
      </c>
      <c r="R128" s="78">
        <f t="shared" si="34"/>
        <v>0</v>
      </c>
      <c r="S128" s="78">
        <f t="shared" si="34"/>
        <v>31</v>
      </c>
      <c r="T128" s="32">
        <f>+SUM(H128:R128)</f>
        <v>166.66666666666669</v>
      </c>
      <c r="U128" s="32">
        <f>+SUM(U127*2+U126)/3</f>
        <v>14.037037037037038</v>
      </c>
      <c r="V128" s="36"/>
    </row>
    <row r="129" spans="1:22" ht="13.5" customHeight="1" x14ac:dyDescent="0.25">
      <c r="A129" s="515"/>
      <c r="B129" s="515"/>
      <c r="C129" s="513"/>
      <c r="D129" s="474"/>
      <c r="E129" s="335"/>
      <c r="F129" s="322" t="s">
        <v>20</v>
      </c>
      <c r="G129" s="9" t="s">
        <v>1</v>
      </c>
      <c r="H129" s="78">
        <v>13</v>
      </c>
      <c r="I129" s="78"/>
      <c r="J129" s="78"/>
      <c r="K129" s="78"/>
      <c r="L129" s="78">
        <v>11</v>
      </c>
      <c r="M129" s="78">
        <v>13</v>
      </c>
      <c r="N129" s="78">
        <v>17</v>
      </c>
      <c r="O129" s="78"/>
      <c r="P129" s="78">
        <v>15</v>
      </c>
      <c r="Q129" s="78">
        <v>12</v>
      </c>
      <c r="R129" s="78"/>
      <c r="S129" s="29">
        <v>14</v>
      </c>
      <c r="T129" s="29">
        <f>+SUM(H129:S129)</f>
        <v>95</v>
      </c>
      <c r="U129" s="29">
        <f>SUM(H129:S129)/8</f>
        <v>11.875</v>
      </c>
      <c r="V129" s="36"/>
    </row>
    <row r="130" spans="1:22" ht="13.5" customHeight="1" x14ac:dyDescent="0.25">
      <c r="A130" s="515"/>
      <c r="B130" s="515"/>
      <c r="C130" s="513"/>
      <c r="D130" s="474"/>
      <c r="E130" s="335"/>
      <c r="F130" s="322"/>
      <c r="G130" s="9" t="s">
        <v>2</v>
      </c>
      <c r="H130" s="78">
        <v>30</v>
      </c>
      <c r="I130" s="78"/>
      <c r="J130" s="78"/>
      <c r="K130" s="78"/>
      <c r="L130" s="78">
        <v>20</v>
      </c>
      <c r="M130" s="78">
        <v>48</v>
      </c>
      <c r="N130" s="78">
        <v>22</v>
      </c>
      <c r="O130" s="78"/>
      <c r="P130" s="78">
        <v>24</v>
      </c>
      <c r="Q130" s="78">
        <v>21</v>
      </c>
      <c r="R130" s="78"/>
      <c r="S130" s="29">
        <v>42</v>
      </c>
      <c r="T130" s="29">
        <f>+SUM(H130:R130)</f>
        <v>165</v>
      </c>
      <c r="U130" s="29">
        <f>+SUM(H130:S130)/19</f>
        <v>10.894736842105264</v>
      </c>
      <c r="V130" s="36"/>
    </row>
    <row r="131" spans="1:22" ht="13.5" customHeight="1" x14ac:dyDescent="0.25">
      <c r="A131" s="515"/>
      <c r="B131" s="515"/>
      <c r="C131" s="513"/>
      <c r="D131" s="474"/>
      <c r="E131" s="335"/>
      <c r="F131" s="322"/>
      <c r="G131" s="23" t="s">
        <v>23</v>
      </c>
      <c r="H131" s="78">
        <f t="shared" ref="H131:S131" si="35">+(H130*2+H129)/3</f>
        <v>24.333333333333332</v>
      </c>
      <c r="I131" s="78">
        <f t="shared" si="35"/>
        <v>0</v>
      </c>
      <c r="J131" s="78">
        <f t="shared" si="35"/>
        <v>0</v>
      </c>
      <c r="K131" s="78">
        <f t="shared" si="35"/>
        <v>0</v>
      </c>
      <c r="L131" s="78">
        <f t="shared" si="35"/>
        <v>17</v>
      </c>
      <c r="M131" s="78">
        <f t="shared" si="35"/>
        <v>36.333333333333336</v>
      </c>
      <c r="N131" s="78">
        <f t="shared" si="35"/>
        <v>20.333333333333332</v>
      </c>
      <c r="O131" s="78">
        <f t="shared" si="35"/>
        <v>0</v>
      </c>
      <c r="P131" s="78">
        <f t="shared" si="35"/>
        <v>21</v>
      </c>
      <c r="Q131" s="78">
        <f t="shared" si="35"/>
        <v>18</v>
      </c>
      <c r="R131" s="78">
        <f t="shared" si="35"/>
        <v>0</v>
      </c>
      <c r="S131" s="31">
        <f t="shared" si="35"/>
        <v>32.666666666666664</v>
      </c>
      <c r="T131" s="32">
        <f>+SUM(H131:R131)</f>
        <v>137</v>
      </c>
      <c r="U131" s="32">
        <f>+SUM(U130*2+U129)/3</f>
        <v>11.221491228070176</v>
      </c>
      <c r="V131" s="36"/>
    </row>
    <row r="132" spans="1:22" ht="13.5" customHeight="1" thickBot="1" x14ac:dyDescent="0.3">
      <c r="A132" s="516"/>
      <c r="B132" s="515"/>
      <c r="C132" s="513"/>
      <c r="D132" s="474"/>
      <c r="E132" s="335"/>
      <c r="F132" s="476" t="s">
        <v>21</v>
      </c>
      <c r="G132" s="476"/>
      <c r="H132" s="297"/>
      <c r="I132" s="297"/>
      <c r="J132" s="297"/>
      <c r="K132" s="297"/>
      <c r="L132" s="297"/>
      <c r="M132" s="297"/>
      <c r="N132" s="297"/>
      <c r="O132" s="297"/>
      <c r="P132" s="297"/>
      <c r="Q132" s="297"/>
      <c r="R132" s="297"/>
      <c r="S132" s="298"/>
      <c r="T132" s="299"/>
      <c r="U132" s="304">
        <f>SUM(U128,U131)/2</f>
        <v>12.629264132553608</v>
      </c>
      <c r="V132" s="11"/>
    </row>
    <row r="133" spans="1:22" ht="13.5" customHeight="1" x14ac:dyDescent="0.25">
      <c r="A133" s="514">
        <v>19</v>
      </c>
      <c r="B133" s="514"/>
      <c r="C133" s="512" t="s">
        <v>375</v>
      </c>
      <c r="D133" s="474" t="s">
        <v>205</v>
      </c>
      <c r="E133" s="335" t="s">
        <v>709</v>
      </c>
      <c r="F133" s="319" t="s">
        <v>16</v>
      </c>
      <c r="G133" s="12" t="s">
        <v>1</v>
      </c>
      <c r="H133" s="78">
        <v>13</v>
      </c>
      <c r="I133" s="110"/>
      <c r="J133" s="110"/>
      <c r="K133" s="78"/>
      <c r="L133" s="78">
        <v>15</v>
      </c>
      <c r="M133" s="78">
        <v>13</v>
      </c>
      <c r="N133" s="78">
        <v>13</v>
      </c>
      <c r="O133" s="110"/>
      <c r="P133" s="78">
        <v>15</v>
      </c>
      <c r="Q133" s="78">
        <v>10</v>
      </c>
      <c r="R133" s="78"/>
      <c r="S133" s="78">
        <v>14</v>
      </c>
      <c r="T133" s="29">
        <f>+SUM(H133:S133)</f>
        <v>93</v>
      </c>
      <c r="U133" s="29">
        <f>SUM(H133:S133)/7</f>
        <v>13.285714285714286</v>
      </c>
      <c r="V133" s="16"/>
    </row>
    <row r="134" spans="1:22" ht="13.5" customHeight="1" x14ac:dyDescent="0.25">
      <c r="A134" s="515"/>
      <c r="B134" s="515"/>
      <c r="C134" s="513"/>
      <c r="D134" s="474"/>
      <c r="E134" s="335"/>
      <c r="F134" s="320"/>
      <c r="G134" s="9" t="s">
        <v>2</v>
      </c>
      <c r="H134" s="78">
        <v>45</v>
      </c>
      <c r="I134" s="110"/>
      <c r="J134" s="110"/>
      <c r="K134" s="78"/>
      <c r="L134" s="78">
        <v>20</v>
      </c>
      <c r="M134" s="78">
        <v>44</v>
      </c>
      <c r="N134" s="78">
        <v>28</v>
      </c>
      <c r="O134" s="110"/>
      <c r="P134" s="78">
        <v>20</v>
      </c>
      <c r="Q134" s="78">
        <v>28</v>
      </c>
      <c r="R134" s="78"/>
      <c r="S134" s="78">
        <v>42</v>
      </c>
      <c r="T134" s="29">
        <f>+SUM(H134:R134)</f>
        <v>185</v>
      </c>
      <c r="U134" s="29">
        <f>+SUM(H134:S134)/18</f>
        <v>12.611111111111111</v>
      </c>
      <c r="V134" s="36"/>
    </row>
    <row r="135" spans="1:22" ht="13.5" customHeight="1" x14ac:dyDescent="0.25">
      <c r="A135" s="515"/>
      <c r="B135" s="515"/>
      <c r="C135" s="513"/>
      <c r="D135" s="474"/>
      <c r="E135" s="335"/>
      <c r="F135" s="321"/>
      <c r="G135" s="23" t="s">
        <v>22</v>
      </c>
      <c r="H135" s="78">
        <f t="shared" ref="H135:S135" si="36">+(H134*2+H133)/3</f>
        <v>34.333333333333336</v>
      </c>
      <c r="I135" s="110">
        <f t="shared" si="36"/>
        <v>0</v>
      </c>
      <c r="J135" s="110">
        <f t="shared" si="36"/>
        <v>0</v>
      </c>
      <c r="K135" s="78">
        <f t="shared" si="36"/>
        <v>0</v>
      </c>
      <c r="L135" s="78">
        <f t="shared" si="36"/>
        <v>18.333333333333332</v>
      </c>
      <c r="M135" s="78">
        <f t="shared" si="36"/>
        <v>33.666666666666664</v>
      </c>
      <c r="N135" s="78">
        <f t="shared" si="36"/>
        <v>23</v>
      </c>
      <c r="O135" s="110">
        <f t="shared" si="36"/>
        <v>0</v>
      </c>
      <c r="P135" s="78">
        <f t="shared" si="36"/>
        <v>18.333333333333332</v>
      </c>
      <c r="Q135" s="78">
        <f t="shared" si="36"/>
        <v>22</v>
      </c>
      <c r="R135" s="78">
        <f t="shared" si="36"/>
        <v>0</v>
      </c>
      <c r="S135" s="78">
        <f t="shared" si="36"/>
        <v>32.666666666666664</v>
      </c>
      <c r="T135" s="32">
        <f>+SUM(H135:R135)</f>
        <v>149.66666666666669</v>
      </c>
      <c r="U135" s="32">
        <f>+SUM(U134*2+U133)/3</f>
        <v>12.835978835978835</v>
      </c>
      <c r="V135" s="36"/>
    </row>
    <row r="136" spans="1:22" ht="13.5" customHeight="1" x14ac:dyDescent="0.25">
      <c r="A136" s="515"/>
      <c r="B136" s="515"/>
      <c r="C136" s="513"/>
      <c r="D136" s="474"/>
      <c r="E136" s="335"/>
      <c r="F136" s="322" t="s">
        <v>20</v>
      </c>
      <c r="G136" s="9" t="s">
        <v>1</v>
      </c>
      <c r="H136" s="78">
        <v>12</v>
      </c>
      <c r="I136" s="78"/>
      <c r="J136" s="78"/>
      <c r="K136" s="78"/>
      <c r="L136" s="78">
        <v>9</v>
      </c>
      <c r="M136" s="78">
        <v>2</v>
      </c>
      <c r="N136" s="78">
        <v>9</v>
      </c>
      <c r="O136" s="78"/>
      <c r="P136" s="78">
        <v>17</v>
      </c>
      <c r="Q136" s="78">
        <v>12</v>
      </c>
      <c r="R136" s="78"/>
      <c r="S136" s="29">
        <v>10</v>
      </c>
      <c r="T136" s="29">
        <f>+SUM(H136:S136)</f>
        <v>71</v>
      </c>
      <c r="U136" s="29">
        <f>SUM(H136:S136)/8</f>
        <v>8.875</v>
      </c>
      <c r="V136" s="36"/>
    </row>
    <row r="137" spans="1:22" ht="13.5" customHeight="1" x14ac:dyDescent="0.25">
      <c r="A137" s="515"/>
      <c r="B137" s="515"/>
      <c r="C137" s="513"/>
      <c r="D137" s="474"/>
      <c r="E137" s="335"/>
      <c r="F137" s="322"/>
      <c r="G137" s="9" t="s">
        <v>2</v>
      </c>
      <c r="H137" s="78">
        <v>4</v>
      </c>
      <c r="I137" s="78"/>
      <c r="J137" s="78"/>
      <c r="K137" s="78"/>
      <c r="L137" s="78">
        <v>4</v>
      </c>
      <c r="M137" s="78">
        <v>4</v>
      </c>
      <c r="N137" s="78">
        <v>2</v>
      </c>
      <c r="O137" s="78"/>
      <c r="P137" s="78">
        <v>4</v>
      </c>
      <c r="Q137" s="78">
        <v>4</v>
      </c>
      <c r="R137" s="78"/>
      <c r="S137" s="29">
        <v>6</v>
      </c>
      <c r="T137" s="29">
        <f>+SUM(H137:R137)</f>
        <v>22</v>
      </c>
      <c r="U137" s="29">
        <f>+SUM(H137:S137)/19</f>
        <v>1.4736842105263157</v>
      </c>
      <c r="V137" s="36"/>
    </row>
    <row r="138" spans="1:22" ht="13.5" customHeight="1" x14ac:dyDescent="0.25">
      <c r="A138" s="515"/>
      <c r="B138" s="515"/>
      <c r="C138" s="513"/>
      <c r="D138" s="474"/>
      <c r="E138" s="335"/>
      <c r="F138" s="322"/>
      <c r="G138" s="23" t="s">
        <v>23</v>
      </c>
      <c r="H138" s="78">
        <f t="shared" ref="H138:S138" si="37">+(H137*2+H136)/3</f>
        <v>6.666666666666667</v>
      </c>
      <c r="I138" s="78">
        <f t="shared" si="37"/>
        <v>0</v>
      </c>
      <c r="J138" s="78">
        <f t="shared" si="37"/>
        <v>0</v>
      </c>
      <c r="K138" s="78">
        <f t="shared" si="37"/>
        <v>0</v>
      </c>
      <c r="L138" s="78">
        <f t="shared" si="37"/>
        <v>5.666666666666667</v>
      </c>
      <c r="M138" s="78">
        <f t="shared" si="37"/>
        <v>3.3333333333333335</v>
      </c>
      <c r="N138" s="78">
        <f t="shared" si="37"/>
        <v>4.333333333333333</v>
      </c>
      <c r="O138" s="78">
        <f t="shared" si="37"/>
        <v>0</v>
      </c>
      <c r="P138" s="78">
        <f t="shared" si="37"/>
        <v>8.3333333333333339</v>
      </c>
      <c r="Q138" s="78">
        <f t="shared" si="37"/>
        <v>6.666666666666667</v>
      </c>
      <c r="R138" s="78">
        <f t="shared" si="37"/>
        <v>0</v>
      </c>
      <c r="S138" s="31">
        <f t="shared" si="37"/>
        <v>7.333333333333333</v>
      </c>
      <c r="T138" s="32">
        <f>+SUM(H138:R138)</f>
        <v>35</v>
      </c>
      <c r="U138" s="32">
        <f>+SUM(U137*2+U136)/3</f>
        <v>3.9407894736842106</v>
      </c>
      <c r="V138" s="36"/>
    </row>
    <row r="139" spans="1:22" ht="13.5" customHeight="1" thickBot="1" x14ac:dyDescent="0.3">
      <c r="A139" s="516"/>
      <c r="B139" s="515"/>
      <c r="C139" s="513"/>
      <c r="D139" s="474"/>
      <c r="E139" s="335"/>
      <c r="F139" s="476" t="s">
        <v>21</v>
      </c>
      <c r="G139" s="476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212"/>
      <c r="T139" s="213"/>
      <c r="U139" s="211">
        <f>SUM(U135,U138)/2</f>
        <v>8.3883841548315239</v>
      </c>
      <c r="V139" s="11"/>
    </row>
    <row r="140" spans="1:22" ht="13.5" customHeight="1" x14ac:dyDescent="0.25">
      <c r="A140" s="514">
        <v>20</v>
      </c>
      <c r="B140" s="514"/>
      <c r="C140" s="512" t="s">
        <v>375</v>
      </c>
      <c r="D140" s="474" t="s">
        <v>205</v>
      </c>
      <c r="E140" s="335" t="s">
        <v>710</v>
      </c>
      <c r="F140" s="319" t="s">
        <v>16</v>
      </c>
      <c r="G140" s="12" t="s">
        <v>1</v>
      </c>
      <c r="H140" s="78">
        <v>15</v>
      </c>
      <c r="I140" s="110"/>
      <c r="J140" s="110"/>
      <c r="K140" s="78"/>
      <c r="L140" s="78">
        <v>14</v>
      </c>
      <c r="M140" s="78">
        <v>14</v>
      </c>
      <c r="N140" s="78">
        <v>17</v>
      </c>
      <c r="O140" s="110"/>
      <c r="P140" s="78">
        <v>16</v>
      </c>
      <c r="Q140" s="78">
        <v>8</v>
      </c>
      <c r="R140" s="78"/>
      <c r="S140" s="78">
        <v>14</v>
      </c>
      <c r="T140" s="29">
        <f>+SUM(H140:S140)</f>
        <v>98</v>
      </c>
      <c r="U140" s="29">
        <f>SUM(H140:S140)/7</f>
        <v>14</v>
      </c>
      <c r="V140" s="16"/>
    </row>
    <row r="141" spans="1:22" ht="13.5" customHeight="1" x14ac:dyDescent="0.25">
      <c r="A141" s="515"/>
      <c r="B141" s="515"/>
      <c r="C141" s="513"/>
      <c r="D141" s="474"/>
      <c r="E141" s="335"/>
      <c r="F141" s="320"/>
      <c r="G141" s="9" t="s">
        <v>2</v>
      </c>
      <c r="H141" s="78">
        <v>51</v>
      </c>
      <c r="I141" s="110"/>
      <c r="J141" s="110"/>
      <c r="K141" s="78"/>
      <c r="L141" s="78">
        <v>28</v>
      </c>
      <c r="M141" s="78">
        <v>48</v>
      </c>
      <c r="N141" s="78">
        <v>36</v>
      </c>
      <c r="O141" s="110"/>
      <c r="P141" s="78">
        <v>40</v>
      </c>
      <c r="Q141" s="78">
        <v>28</v>
      </c>
      <c r="R141" s="78"/>
      <c r="S141" s="78">
        <v>45</v>
      </c>
      <c r="T141" s="29">
        <f>+SUM(H141:R141)</f>
        <v>231</v>
      </c>
      <c r="U141" s="29">
        <f>+SUM(H141:S141)/18</f>
        <v>15.333333333333334</v>
      </c>
      <c r="V141" s="36"/>
    </row>
    <row r="142" spans="1:22" ht="13.5" customHeight="1" x14ac:dyDescent="0.25">
      <c r="A142" s="515"/>
      <c r="B142" s="515"/>
      <c r="C142" s="513"/>
      <c r="D142" s="474"/>
      <c r="E142" s="335"/>
      <c r="F142" s="321"/>
      <c r="G142" s="23" t="s">
        <v>22</v>
      </c>
      <c r="H142" s="78">
        <f t="shared" ref="H142:S142" si="38">+(H141*2+H140)/3</f>
        <v>39</v>
      </c>
      <c r="I142" s="110">
        <f t="shared" si="38"/>
        <v>0</v>
      </c>
      <c r="J142" s="110">
        <f t="shared" si="38"/>
        <v>0</v>
      </c>
      <c r="K142" s="78">
        <f t="shared" si="38"/>
        <v>0</v>
      </c>
      <c r="L142" s="78">
        <f t="shared" si="38"/>
        <v>23.333333333333332</v>
      </c>
      <c r="M142" s="78">
        <f t="shared" si="38"/>
        <v>36.666666666666664</v>
      </c>
      <c r="N142" s="78">
        <f t="shared" si="38"/>
        <v>29.666666666666668</v>
      </c>
      <c r="O142" s="110">
        <f t="shared" si="38"/>
        <v>0</v>
      </c>
      <c r="P142" s="78">
        <f t="shared" si="38"/>
        <v>32</v>
      </c>
      <c r="Q142" s="78">
        <f t="shared" si="38"/>
        <v>21.333333333333332</v>
      </c>
      <c r="R142" s="78">
        <f t="shared" si="38"/>
        <v>0</v>
      </c>
      <c r="S142" s="78">
        <f t="shared" si="38"/>
        <v>34.666666666666664</v>
      </c>
      <c r="T142" s="32">
        <f>+SUM(H142:R142)</f>
        <v>182</v>
      </c>
      <c r="U142" s="32">
        <f>+SUM(U141*2+U140)/3</f>
        <v>14.888888888888891</v>
      </c>
      <c r="V142" s="36"/>
    </row>
    <row r="143" spans="1:22" ht="13.5" customHeight="1" x14ac:dyDescent="0.25">
      <c r="A143" s="515"/>
      <c r="B143" s="515"/>
      <c r="C143" s="513"/>
      <c r="D143" s="474"/>
      <c r="E143" s="335"/>
      <c r="F143" s="322" t="s">
        <v>20</v>
      </c>
      <c r="G143" s="9" t="s">
        <v>1</v>
      </c>
      <c r="H143" s="78">
        <v>15</v>
      </c>
      <c r="I143" s="78"/>
      <c r="J143" s="78"/>
      <c r="K143" s="78"/>
      <c r="L143" s="78">
        <v>11</v>
      </c>
      <c r="M143" s="78">
        <v>13</v>
      </c>
      <c r="N143" s="78">
        <v>16</v>
      </c>
      <c r="O143" s="78"/>
      <c r="P143" s="78">
        <v>16</v>
      </c>
      <c r="Q143" s="78">
        <v>12</v>
      </c>
      <c r="R143" s="78"/>
      <c r="S143" s="29">
        <v>14</v>
      </c>
      <c r="T143" s="29">
        <f>+SUM(H143:S143)</f>
        <v>97</v>
      </c>
      <c r="U143" s="29">
        <f>SUM(H143:S143)/8</f>
        <v>12.125</v>
      </c>
      <c r="V143" s="36"/>
    </row>
    <row r="144" spans="1:22" ht="13.5" customHeight="1" x14ac:dyDescent="0.25">
      <c r="A144" s="515"/>
      <c r="B144" s="515"/>
      <c r="C144" s="513"/>
      <c r="D144" s="474"/>
      <c r="E144" s="335"/>
      <c r="F144" s="322"/>
      <c r="G144" s="9" t="s">
        <v>2</v>
      </c>
      <c r="H144" s="78">
        <v>48</v>
      </c>
      <c r="I144" s="78"/>
      <c r="J144" s="78"/>
      <c r="K144" s="78"/>
      <c r="L144" s="78">
        <v>20</v>
      </c>
      <c r="M144" s="78">
        <v>56</v>
      </c>
      <c r="N144" s="78">
        <v>2</v>
      </c>
      <c r="O144" s="78"/>
      <c r="P144" s="78">
        <v>30</v>
      </c>
      <c r="Q144" s="78">
        <v>20</v>
      </c>
      <c r="R144" s="78"/>
      <c r="S144" s="29">
        <v>42</v>
      </c>
      <c r="T144" s="29">
        <f>+SUM(H144:R144)</f>
        <v>176</v>
      </c>
      <c r="U144" s="29">
        <f>+SUM(H144:S144)/19</f>
        <v>11.473684210526315</v>
      </c>
      <c r="V144" s="36"/>
    </row>
    <row r="145" spans="1:22" ht="13.5" customHeight="1" x14ac:dyDescent="0.25">
      <c r="A145" s="515"/>
      <c r="B145" s="515"/>
      <c r="C145" s="513"/>
      <c r="D145" s="474"/>
      <c r="E145" s="335"/>
      <c r="F145" s="322"/>
      <c r="G145" s="23" t="s">
        <v>23</v>
      </c>
      <c r="H145" s="78">
        <f t="shared" ref="H145:S145" si="39">+(H144*2+H143)/3</f>
        <v>37</v>
      </c>
      <c r="I145" s="78">
        <f t="shared" si="39"/>
        <v>0</v>
      </c>
      <c r="J145" s="78">
        <f t="shared" si="39"/>
        <v>0</v>
      </c>
      <c r="K145" s="78">
        <f t="shared" si="39"/>
        <v>0</v>
      </c>
      <c r="L145" s="78">
        <f t="shared" si="39"/>
        <v>17</v>
      </c>
      <c r="M145" s="78">
        <f t="shared" si="39"/>
        <v>41.666666666666664</v>
      </c>
      <c r="N145" s="78">
        <f t="shared" si="39"/>
        <v>6.666666666666667</v>
      </c>
      <c r="O145" s="78">
        <f t="shared" si="39"/>
        <v>0</v>
      </c>
      <c r="P145" s="78">
        <f t="shared" si="39"/>
        <v>25.333333333333332</v>
      </c>
      <c r="Q145" s="78">
        <f t="shared" si="39"/>
        <v>17.333333333333332</v>
      </c>
      <c r="R145" s="78">
        <f t="shared" si="39"/>
        <v>0</v>
      </c>
      <c r="S145" s="31">
        <f t="shared" si="39"/>
        <v>32.666666666666664</v>
      </c>
      <c r="T145" s="32">
        <f>+SUM(H145:R145)</f>
        <v>145</v>
      </c>
      <c r="U145" s="32">
        <f>+SUM(U144*2+U143)/3</f>
        <v>11.690789473684211</v>
      </c>
      <c r="V145" s="36"/>
    </row>
    <row r="146" spans="1:22" ht="13.5" customHeight="1" thickBot="1" x14ac:dyDescent="0.3">
      <c r="A146" s="516"/>
      <c r="B146" s="515"/>
      <c r="C146" s="513"/>
      <c r="D146" s="474"/>
      <c r="E146" s="335"/>
      <c r="F146" s="476" t="s">
        <v>21</v>
      </c>
      <c r="G146" s="476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212"/>
      <c r="T146" s="213"/>
      <c r="U146" s="211">
        <f>SUM(U142,U145)/2</f>
        <v>13.289839181286551</v>
      </c>
      <c r="V146" s="11"/>
    </row>
    <row r="147" spans="1:22" ht="13.5" customHeight="1" x14ac:dyDescent="0.25">
      <c r="A147" s="514">
        <v>21</v>
      </c>
      <c r="B147" s="514"/>
      <c r="C147" s="512" t="s">
        <v>375</v>
      </c>
      <c r="D147" s="474" t="s">
        <v>205</v>
      </c>
      <c r="E147" s="335" t="s">
        <v>711</v>
      </c>
      <c r="F147" s="319" t="s">
        <v>16</v>
      </c>
      <c r="G147" s="12" t="s">
        <v>1</v>
      </c>
      <c r="H147" s="78">
        <v>15</v>
      </c>
      <c r="I147" s="110"/>
      <c r="J147" s="110"/>
      <c r="K147" s="78"/>
      <c r="L147" s="78">
        <v>14</v>
      </c>
      <c r="M147" s="78">
        <v>11</v>
      </c>
      <c r="N147" s="78">
        <v>17</v>
      </c>
      <c r="O147" s="110"/>
      <c r="P147" s="78">
        <v>18</v>
      </c>
      <c r="Q147" s="78">
        <v>15</v>
      </c>
      <c r="R147" s="78"/>
      <c r="S147" s="78">
        <v>15</v>
      </c>
      <c r="T147" s="29">
        <f>+SUM(H147:S147)</f>
        <v>105</v>
      </c>
      <c r="U147" s="29">
        <f>SUM(H147:S147)/7</f>
        <v>15</v>
      </c>
      <c r="V147" s="16"/>
    </row>
    <row r="148" spans="1:22" ht="13.5" customHeight="1" x14ac:dyDescent="0.25">
      <c r="A148" s="515"/>
      <c r="B148" s="515"/>
      <c r="C148" s="513"/>
      <c r="D148" s="474"/>
      <c r="E148" s="335"/>
      <c r="F148" s="320"/>
      <c r="G148" s="9" t="s">
        <v>2</v>
      </c>
      <c r="H148" s="78">
        <v>48</v>
      </c>
      <c r="I148" s="110"/>
      <c r="J148" s="110"/>
      <c r="K148" s="78"/>
      <c r="L148" s="78">
        <v>32</v>
      </c>
      <c r="M148" s="78">
        <v>48</v>
      </c>
      <c r="N148" s="78">
        <v>34</v>
      </c>
      <c r="O148" s="110"/>
      <c r="P148" s="78">
        <v>40</v>
      </c>
      <c r="Q148" s="78">
        <v>32</v>
      </c>
      <c r="R148" s="78"/>
      <c r="S148" s="78">
        <v>42</v>
      </c>
      <c r="T148" s="29">
        <f>+SUM(H148:R148)</f>
        <v>234</v>
      </c>
      <c r="U148" s="29">
        <f>+SUM(H148:S148)/18</f>
        <v>15.333333333333334</v>
      </c>
      <c r="V148" s="36"/>
    </row>
    <row r="149" spans="1:22" ht="13.5" customHeight="1" x14ac:dyDescent="0.25">
      <c r="A149" s="515"/>
      <c r="B149" s="515"/>
      <c r="C149" s="513"/>
      <c r="D149" s="474"/>
      <c r="E149" s="335"/>
      <c r="F149" s="321"/>
      <c r="G149" s="23" t="s">
        <v>22</v>
      </c>
      <c r="H149" s="78">
        <f t="shared" ref="H149:S149" si="40">+(H148*2+H147)/3</f>
        <v>37</v>
      </c>
      <c r="I149" s="110">
        <f t="shared" si="40"/>
        <v>0</v>
      </c>
      <c r="J149" s="110">
        <f t="shared" si="40"/>
        <v>0</v>
      </c>
      <c r="K149" s="78">
        <f t="shared" si="40"/>
        <v>0</v>
      </c>
      <c r="L149" s="78">
        <f t="shared" si="40"/>
        <v>26</v>
      </c>
      <c r="M149" s="78">
        <f t="shared" si="40"/>
        <v>35.666666666666664</v>
      </c>
      <c r="N149" s="78">
        <f t="shared" si="40"/>
        <v>28.333333333333332</v>
      </c>
      <c r="O149" s="110">
        <f t="shared" si="40"/>
        <v>0</v>
      </c>
      <c r="P149" s="78">
        <f t="shared" si="40"/>
        <v>32.666666666666664</v>
      </c>
      <c r="Q149" s="78">
        <f t="shared" si="40"/>
        <v>26.333333333333332</v>
      </c>
      <c r="R149" s="78">
        <f t="shared" si="40"/>
        <v>0</v>
      </c>
      <c r="S149" s="78">
        <f t="shared" si="40"/>
        <v>33</v>
      </c>
      <c r="T149" s="32">
        <f>+SUM(H149:R149)</f>
        <v>186</v>
      </c>
      <c r="U149" s="32">
        <f>+SUM(U148*2+U147)/3</f>
        <v>15.222222222222223</v>
      </c>
      <c r="V149" s="36"/>
    </row>
    <row r="150" spans="1:22" ht="13.5" customHeight="1" x14ac:dyDescent="0.25">
      <c r="A150" s="515"/>
      <c r="B150" s="515"/>
      <c r="C150" s="513"/>
      <c r="D150" s="474"/>
      <c r="E150" s="335"/>
      <c r="F150" s="322" t="s">
        <v>20</v>
      </c>
      <c r="G150" s="9" t="s">
        <v>1</v>
      </c>
      <c r="H150" s="78">
        <v>14</v>
      </c>
      <c r="I150" s="78"/>
      <c r="J150" s="78"/>
      <c r="K150" s="78"/>
      <c r="L150" s="78">
        <v>12</v>
      </c>
      <c r="M150" s="78">
        <v>13</v>
      </c>
      <c r="N150" s="78">
        <v>17</v>
      </c>
      <c r="O150" s="78"/>
      <c r="P150" s="78">
        <v>17</v>
      </c>
      <c r="Q150" s="78">
        <v>16</v>
      </c>
      <c r="R150" s="78"/>
      <c r="S150" s="29">
        <v>12</v>
      </c>
      <c r="T150" s="29">
        <f>+SUM(H150:S150)</f>
        <v>101</v>
      </c>
      <c r="U150" s="29">
        <f>SUM(H150:S150)/8</f>
        <v>12.625</v>
      </c>
      <c r="V150" s="36"/>
    </row>
    <row r="151" spans="1:22" ht="13.5" customHeight="1" x14ac:dyDescent="0.25">
      <c r="A151" s="515"/>
      <c r="B151" s="515"/>
      <c r="C151" s="513"/>
      <c r="D151" s="474"/>
      <c r="E151" s="335"/>
      <c r="F151" s="322"/>
      <c r="G151" s="9" t="s">
        <v>2</v>
      </c>
      <c r="H151" s="78">
        <v>4</v>
      </c>
      <c r="I151" s="78"/>
      <c r="J151" s="78"/>
      <c r="K151" s="78"/>
      <c r="L151" s="78">
        <v>4</v>
      </c>
      <c r="M151" s="78">
        <v>4</v>
      </c>
      <c r="N151" s="78">
        <v>2</v>
      </c>
      <c r="O151" s="78"/>
      <c r="P151" s="78">
        <v>4</v>
      </c>
      <c r="Q151" s="78">
        <v>4</v>
      </c>
      <c r="R151" s="78"/>
      <c r="S151" s="29">
        <v>6</v>
      </c>
      <c r="T151" s="29">
        <f>+SUM(H151:R151)</f>
        <v>22</v>
      </c>
      <c r="U151" s="29">
        <f>+SUM(H151:S151)/19</f>
        <v>1.4736842105263157</v>
      </c>
      <c r="V151" s="36"/>
    </row>
    <row r="152" spans="1:22" ht="13.5" customHeight="1" x14ac:dyDescent="0.25">
      <c r="A152" s="515"/>
      <c r="B152" s="515"/>
      <c r="C152" s="513"/>
      <c r="D152" s="474"/>
      <c r="E152" s="335"/>
      <c r="F152" s="322"/>
      <c r="G152" s="23" t="s">
        <v>23</v>
      </c>
      <c r="H152" s="78">
        <f t="shared" ref="H152:S152" si="41">+(H151*2+H150)/3</f>
        <v>7.333333333333333</v>
      </c>
      <c r="I152" s="78">
        <f t="shared" si="41"/>
        <v>0</v>
      </c>
      <c r="J152" s="78">
        <f t="shared" si="41"/>
        <v>0</v>
      </c>
      <c r="K152" s="78">
        <f t="shared" si="41"/>
        <v>0</v>
      </c>
      <c r="L152" s="78">
        <f t="shared" si="41"/>
        <v>6.666666666666667</v>
      </c>
      <c r="M152" s="78">
        <f t="shared" si="41"/>
        <v>7</v>
      </c>
      <c r="N152" s="78">
        <f t="shared" si="41"/>
        <v>7</v>
      </c>
      <c r="O152" s="78">
        <f t="shared" si="41"/>
        <v>0</v>
      </c>
      <c r="P152" s="78">
        <f t="shared" si="41"/>
        <v>8.3333333333333339</v>
      </c>
      <c r="Q152" s="78">
        <f t="shared" si="41"/>
        <v>8</v>
      </c>
      <c r="R152" s="78">
        <f t="shared" si="41"/>
        <v>0</v>
      </c>
      <c r="S152" s="31">
        <f t="shared" si="41"/>
        <v>8</v>
      </c>
      <c r="T152" s="32">
        <f>+SUM(H152:R152)</f>
        <v>44.333333333333336</v>
      </c>
      <c r="U152" s="32">
        <f>+SUM(U151*2+U150)/3</f>
        <v>5.1907894736842106</v>
      </c>
      <c r="V152" s="36"/>
    </row>
    <row r="153" spans="1:22" ht="13.5" customHeight="1" thickBot="1" x14ac:dyDescent="0.3">
      <c r="A153" s="516"/>
      <c r="B153" s="515"/>
      <c r="C153" s="513"/>
      <c r="D153" s="474"/>
      <c r="E153" s="335"/>
      <c r="F153" s="476" t="s">
        <v>21</v>
      </c>
      <c r="G153" s="476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212"/>
      <c r="T153" s="214"/>
      <c r="U153" s="215">
        <f>SUM(U149,U152)/2</f>
        <v>10.206505847953217</v>
      </c>
      <c r="V153" s="99"/>
    </row>
    <row r="154" spans="1:22" ht="13.5" customHeight="1" x14ac:dyDescent="0.25">
      <c r="A154" s="514">
        <v>22</v>
      </c>
      <c r="B154" s="514"/>
      <c r="C154" s="512" t="s">
        <v>375</v>
      </c>
      <c r="D154" s="474" t="s">
        <v>205</v>
      </c>
      <c r="E154" s="335" t="s">
        <v>712</v>
      </c>
      <c r="F154" s="319" t="s">
        <v>16</v>
      </c>
      <c r="G154" s="12" t="s">
        <v>1</v>
      </c>
      <c r="H154" s="78">
        <v>15</v>
      </c>
      <c r="I154" s="110"/>
      <c r="J154" s="110"/>
      <c r="K154" s="78"/>
      <c r="L154" s="78">
        <v>14</v>
      </c>
      <c r="M154" s="78">
        <v>14</v>
      </c>
      <c r="N154" s="78">
        <v>15</v>
      </c>
      <c r="O154" s="110"/>
      <c r="P154" s="78">
        <v>16</v>
      </c>
      <c r="Q154" s="78">
        <v>15</v>
      </c>
      <c r="R154" s="78"/>
      <c r="S154" s="78">
        <v>15</v>
      </c>
      <c r="T154" s="29">
        <f>+SUM(H154:S154)</f>
        <v>104</v>
      </c>
      <c r="U154" s="29">
        <f>SUM(H154:S154)/7</f>
        <v>14.857142857142858</v>
      </c>
      <c r="V154" s="16"/>
    </row>
    <row r="155" spans="1:22" ht="13.5" customHeight="1" x14ac:dyDescent="0.25">
      <c r="A155" s="515"/>
      <c r="B155" s="515"/>
      <c r="C155" s="513"/>
      <c r="D155" s="474"/>
      <c r="E155" s="335"/>
      <c r="F155" s="320"/>
      <c r="G155" s="9" t="s">
        <v>2</v>
      </c>
      <c r="H155" s="78">
        <v>44</v>
      </c>
      <c r="I155" s="110"/>
      <c r="J155" s="110"/>
      <c r="K155" s="78"/>
      <c r="L155" s="78">
        <v>26</v>
      </c>
      <c r="M155" s="78">
        <v>52</v>
      </c>
      <c r="N155" s="78">
        <v>32</v>
      </c>
      <c r="O155" s="110"/>
      <c r="P155" s="78">
        <v>40</v>
      </c>
      <c r="Q155" s="78">
        <v>26</v>
      </c>
      <c r="R155" s="78"/>
      <c r="S155" s="78">
        <v>42</v>
      </c>
      <c r="T155" s="29">
        <f>+SUM(H155:R155)</f>
        <v>220</v>
      </c>
      <c r="U155" s="29">
        <f>+SUM(H155:S155)/18</f>
        <v>14.555555555555555</v>
      </c>
      <c r="V155" s="36"/>
    </row>
    <row r="156" spans="1:22" ht="13.5" customHeight="1" x14ac:dyDescent="0.25">
      <c r="A156" s="515"/>
      <c r="B156" s="515"/>
      <c r="C156" s="513"/>
      <c r="D156" s="474"/>
      <c r="E156" s="335"/>
      <c r="F156" s="321"/>
      <c r="G156" s="23" t="s">
        <v>22</v>
      </c>
      <c r="H156" s="78">
        <f t="shared" ref="H156:S156" si="42">+(H155*2+H154)/3</f>
        <v>34.333333333333336</v>
      </c>
      <c r="I156" s="110">
        <f t="shared" si="42"/>
        <v>0</v>
      </c>
      <c r="J156" s="110">
        <f t="shared" si="42"/>
        <v>0</v>
      </c>
      <c r="K156" s="78">
        <f t="shared" si="42"/>
        <v>0</v>
      </c>
      <c r="L156" s="78">
        <f t="shared" si="42"/>
        <v>22</v>
      </c>
      <c r="M156" s="78">
        <f t="shared" si="42"/>
        <v>39.333333333333336</v>
      </c>
      <c r="N156" s="78">
        <f t="shared" si="42"/>
        <v>26.333333333333332</v>
      </c>
      <c r="O156" s="110">
        <f t="shared" si="42"/>
        <v>0</v>
      </c>
      <c r="P156" s="78">
        <f t="shared" si="42"/>
        <v>32</v>
      </c>
      <c r="Q156" s="78">
        <f t="shared" si="42"/>
        <v>22.333333333333332</v>
      </c>
      <c r="R156" s="78">
        <f t="shared" si="42"/>
        <v>0</v>
      </c>
      <c r="S156" s="78">
        <f t="shared" si="42"/>
        <v>33</v>
      </c>
      <c r="T156" s="32">
        <f>+SUM(H156:R156)</f>
        <v>176.33333333333334</v>
      </c>
      <c r="U156" s="32">
        <f>+SUM(U155*2+U154)/3</f>
        <v>14.656084656084657</v>
      </c>
      <c r="V156" s="36"/>
    </row>
    <row r="157" spans="1:22" ht="13.5" customHeight="1" x14ac:dyDescent="0.25">
      <c r="A157" s="515"/>
      <c r="B157" s="515"/>
      <c r="C157" s="513"/>
      <c r="D157" s="474"/>
      <c r="E157" s="335"/>
      <c r="F157" s="322" t="s">
        <v>20</v>
      </c>
      <c r="G157" s="9" t="s">
        <v>1</v>
      </c>
      <c r="H157" s="78">
        <v>17</v>
      </c>
      <c r="I157" s="78"/>
      <c r="J157" s="78"/>
      <c r="K157" s="78"/>
      <c r="L157" s="78">
        <v>17</v>
      </c>
      <c r="M157" s="78">
        <v>13</v>
      </c>
      <c r="N157" s="78">
        <v>16</v>
      </c>
      <c r="O157" s="78"/>
      <c r="P157" s="78">
        <v>15</v>
      </c>
      <c r="Q157" s="78">
        <v>17</v>
      </c>
      <c r="R157" s="78"/>
      <c r="S157" s="29">
        <v>14</v>
      </c>
      <c r="T157" s="29">
        <f>+SUM(H157:S157)</f>
        <v>109</v>
      </c>
      <c r="U157" s="29">
        <f>SUM(H157:S157)/8</f>
        <v>13.625</v>
      </c>
      <c r="V157" s="36"/>
    </row>
    <row r="158" spans="1:22" ht="13.5" customHeight="1" x14ac:dyDescent="0.25">
      <c r="A158" s="515"/>
      <c r="B158" s="515"/>
      <c r="C158" s="513"/>
      <c r="D158" s="474"/>
      <c r="E158" s="335"/>
      <c r="F158" s="322"/>
      <c r="G158" s="9" t="s">
        <v>2</v>
      </c>
      <c r="H158" s="78">
        <v>54</v>
      </c>
      <c r="I158" s="78"/>
      <c r="J158" s="78"/>
      <c r="K158" s="78"/>
      <c r="L158" s="78">
        <v>36</v>
      </c>
      <c r="M158" s="78">
        <v>48</v>
      </c>
      <c r="N158" s="78">
        <v>24</v>
      </c>
      <c r="O158" s="78"/>
      <c r="P158" s="78">
        <v>28</v>
      </c>
      <c r="Q158" s="78">
        <v>22</v>
      </c>
      <c r="R158" s="78"/>
      <c r="S158" s="29">
        <v>44</v>
      </c>
      <c r="T158" s="29">
        <f>+SUM(H158:R158)</f>
        <v>212</v>
      </c>
      <c r="U158" s="29">
        <f>+SUM(H158:S158)/19</f>
        <v>13.473684210526315</v>
      </c>
      <c r="V158" s="36"/>
    </row>
    <row r="159" spans="1:22" ht="13.5" customHeight="1" x14ac:dyDescent="0.25">
      <c r="A159" s="515"/>
      <c r="B159" s="515"/>
      <c r="C159" s="513"/>
      <c r="D159" s="474"/>
      <c r="E159" s="335"/>
      <c r="F159" s="322"/>
      <c r="G159" s="23" t="s">
        <v>23</v>
      </c>
      <c r="H159" s="78">
        <f t="shared" ref="H159:S159" si="43">+(H158*2+H157)/3</f>
        <v>41.666666666666664</v>
      </c>
      <c r="I159" s="78">
        <f t="shared" si="43"/>
        <v>0</v>
      </c>
      <c r="J159" s="78">
        <f t="shared" si="43"/>
        <v>0</v>
      </c>
      <c r="K159" s="78">
        <f t="shared" si="43"/>
        <v>0</v>
      </c>
      <c r="L159" s="78">
        <f t="shared" si="43"/>
        <v>29.666666666666668</v>
      </c>
      <c r="M159" s="78">
        <f t="shared" si="43"/>
        <v>36.333333333333336</v>
      </c>
      <c r="N159" s="78">
        <f t="shared" si="43"/>
        <v>21.333333333333332</v>
      </c>
      <c r="O159" s="78">
        <f t="shared" si="43"/>
        <v>0</v>
      </c>
      <c r="P159" s="78">
        <f t="shared" si="43"/>
        <v>23.666666666666668</v>
      </c>
      <c r="Q159" s="78">
        <f t="shared" si="43"/>
        <v>20.333333333333332</v>
      </c>
      <c r="R159" s="78">
        <f t="shared" si="43"/>
        <v>0</v>
      </c>
      <c r="S159" s="31">
        <f t="shared" si="43"/>
        <v>34</v>
      </c>
      <c r="T159" s="32">
        <f>+SUM(H159:R159)</f>
        <v>173</v>
      </c>
      <c r="U159" s="32">
        <f>+SUM(U158*2+U157)/3</f>
        <v>13.524122807017543</v>
      </c>
      <c r="V159" s="36"/>
    </row>
    <row r="160" spans="1:22" ht="13.5" customHeight="1" thickBot="1" x14ac:dyDescent="0.3">
      <c r="A160" s="516"/>
      <c r="B160" s="515"/>
      <c r="C160" s="513"/>
      <c r="D160" s="474"/>
      <c r="E160" s="335"/>
      <c r="F160" s="476" t="s">
        <v>21</v>
      </c>
      <c r="G160" s="476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212"/>
      <c r="T160" s="213"/>
      <c r="U160" s="211">
        <f>SUM(U156,U159)/2</f>
        <v>14.0901037315511</v>
      </c>
      <c r="V160" s="11"/>
    </row>
    <row r="161" spans="1:22" ht="13.5" customHeight="1" x14ac:dyDescent="0.25">
      <c r="A161" s="514">
        <v>23</v>
      </c>
      <c r="B161" s="514"/>
      <c r="C161" s="512" t="s">
        <v>375</v>
      </c>
      <c r="D161" s="474" t="s">
        <v>205</v>
      </c>
      <c r="E161" s="335" t="s">
        <v>713</v>
      </c>
      <c r="F161" s="319" t="s">
        <v>16</v>
      </c>
      <c r="G161" s="12" t="s">
        <v>1</v>
      </c>
      <c r="H161" s="78">
        <v>14</v>
      </c>
      <c r="I161" s="110"/>
      <c r="J161" s="110"/>
      <c r="K161" s="78"/>
      <c r="L161" s="78">
        <v>13</v>
      </c>
      <c r="M161" s="78">
        <v>14</v>
      </c>
      <c r="N161" s="78">
        <v>11</v>
      </c>
      <c r="O161" s="110"/>
      <c r="P161" s="78">
        <v>13</v>
      </c>
      <c r="Q161" s="78">
        <v>10</v>
      </c>
      <c r="R161" s="78"/>
      <c r="S161" s="78">
        <v>14</v>
      </c>
      <c r="T161" s="29">
        <f>+SUM(H161:S161)</f>
        <v>89</v>
      </c>
      <c r="U161" s="29">
        <f>SUM(H161:S161)/7</f>
        <v>12.714285714285714</v>
      </c>
      <c r="V161" s="16"/>
    </row>
    <row r="162" spans="1:22" ht="13.5" customHeight="1" x14ac:dyDescent="0.25">
      <c r="A162" s="515"/>
      <c r="B162" s="515"/>
      <c r="C162" s="513"/>
      <c r="D162" s="474"/>
      <c r="E162" s="335"/>
      <c r="F162" s="320"/>
      <c r="G162" s="9" t="s">
        <v>2</v>
      </c>
      <c r="H162" s="78">
        <v>44</v>
      </c>
      <c r="I162" s="110"/>
      <c r="J162" s="110"/>
      <c r="K162" s="78"/>
      <c r="L162" s="78">
        <v>24</v>
      </c>
      <c r="M162" s="78">
        <v>52</v>
      </c>
      <c r="N162" s="78">
        <v>26</v>
      </c>
      <c r="O162" s="110"/>
      <c r="P162" s="78">
        <v>34</v>
      </c>
      <c r="Q162" s="78">
        <v>12</v>
      </c>
      <c r="R162" s="78"/>
      <c r="S162" s="78">
        <v>42</v>
      </c>
      <c r="T162" s="29">
        <f>+SUM(H162:R162)</f>
        <v>192</v>
      </c>
      <c r="U162" s="29">
        <f>+SUM(H162:S162)/18</f>
        <v>13</v>
      </c>
      <c r="V162" s="36"/>
    </row>
    <row r="163" spans="1:22" ht="13.5" customHeight="1" x14ac:dyDescent="0.25">
      <c r="A163" s="515"/>
      <c r="B163" s="515"/>
      <c r="C163" s="513"/>
      <c r="D163" s="474"/>
      <c r="E163" s="335"/>
      <c r="F163" s="321"/>
      <c r="G163" s="23" t="s">
        <v>22</v>
      </c>
      <c r="H163" s="78">
        <f t="shared" ref="H163:S163" si="44">+(H162*2+H161)/3</f>
        <v>34</v>
      </c>
      <c r="I163" s="110">
        <f t="shared" si="44"/>
        <v>0</v>
      </c>
      <c r="J163" s="110">
        <f t="shared" si="44"/>
        <v>0</v>
      </c>
      <c r="K163" s="78">
        <f t="shared" si="44"/>
        <v>0</v>
      </c>
      <c r="L163" s="78">
        <f t="shared" si="44"/>
        <v>20.333333333333332</v>
      </c>
      <c r="M163" s="78">
        <f t="shared" si="44"/>
        <v>39.333333333333336</v>
      </c>
      <c r="N163" s="78">
        <f t="shared" si="44"/>
        <v>21</v>
      </c>
      <c r="O163" s="110">
        <f t="shared" si="44"/>
        <v>0</v>
      </c>
      <c r="P163" s="78">
        <f t="shared" si="44"/>
        <v>27</v>
      </c>
      <c r="Q163" s="78">
        <f t="shared" si="44"/>
        <v>11.333333333333334</v>
      </c>
      <c r="R163" s="78">
        <f t="shared" si="44"/>
        <v>0</v>
      </c>
      <c r="S163" s="78">
        <f t="shared" si="44"/>
        <v>32.666666666666664</v>
      </c>
      <c r="T163" s="32">
        <f>+SUM(H163:R163)</f>
        <v>153</v>
      </c>
      <c r="U163" s="32">
        <f>+SUM(U162*2+U161)/3</f>
        <v>12.904761904761905</v>
      </c>
      <c r="V163" s="36"/>
    </row>
    <row r="164" spans="1:22" ht="13.5" customHeight="1" x14ac:dyDescent="0.25">
      <c r="A164" s="515"/>
      <c r="B164" s="515"/>
      <c r="C164" s="513"/>
      <c r="D164" s="474"/>
      <c r="E164" s="335"/>
      <c r="F164" s="322" t="s">
        <v>20</v>
      </c>
      <c r="G164" s="9" t="s">
        <v>1</v>
      </c>
      <c r="H164" s="78">
        <v>13</v>
      </c>
      <c r="I164" s="78"/>
      <c r="J164" s="78"/>
      <c r="K164" s="78"/>
      <c r="L164" s="78">
        <v>14</v>
      </c>
      <c r="M164" s="78">
        <v>13</v>
      </c>
      <c r="N164" s="78">
        <v>15</v>
      </c>
      <c r="O164" s="78"/>
      <c r="P164" s="78">
        <v>12</v>
      </c>
      <c r="Q164" s="78">
        <v>14</v>
      </c>
      <c r="R164" s="78"/>
      <c r="S164" s="29">
        <v>14</v>
      </c>
      <c r="T164" s="29">
        <f>+SUM(H164:S164)</f>
        <v>95</v>
      </c>
      <c r="U164" s="29">
        <f>SUM(H164:S164)/8</f>
        <v>11.875</v>
      </c>
      <c r="V164" s="36"/>
    </row>
    <row r="165" spans="1:22" ht="13.5" customHeight="1" x14ac:dyDescent="0.25">
      <c r="A165" s="515"/>
      <c r="B165" s="515"/>
      <c r="C165" s="513"/>
      <c r="D165" s="474"/>
      <c r="E165" s="335"/>
      <c r="F165" s="322"/>
      <c r="G165" s="9" t="s">
        <v>2</v>
      </c>
      <c r="H165" s="78">
        <v>42</v>
      </c>
      <c r="I165" s="78"/>
      <c r="J165" s="78"/>
      <c r="K165" s="78"/>
      <c r="L165" s="78">
        <v>32</v>
      </c>
      <c r="M165" s="78">
        <v>48</v>
      </c>
      <c r="N165" s="78">
        <v>24</v>
      </c>
      <c r="O165" s="78"/>
      <c r="P165" s="78">
        <v>8</v>
      </c>
      <c r="Q165" s="78">
        <v>25</v>
      </c>
      <c r="R165" s="78"/>
      <c r="S165" s="29">
        <v>45</v>
      </c>
      <c r="T165" s="29">
        <f>+SUM(H165:R165)</f>
        <v>179</v>
      </c>
      <c r="U165" s="29">
        <f>+SUM(H165:S165)/19</f>
        <v>11.789473684210526</v>
      </c>
      <c r="V165" s="36"/>
    </row>
    <row r="166" spans="1:22" ht="13.5" customHeight="1" x14ac:dyDescent="0.25">
      <c r="A166" s="515"/>
      <c r="B166" s="515"/>
      <c r="C166" s="513"/>
      <c r="D166" s="474"/>
      <c r="E166" s="335"/>
      <c r="F166" s="322"/>
      <c r="G166" s="23" t="s">
        <v>23</v>
      </c>
      <c r="H166" s="78">
        <f t="shared" ref="H166:S166" si="45">+(H165*2+H164)/3</f>
        <v>32.333333333333336</v>
      </c>
      <c r="I166" s="78">
        <f t="shared" si="45"/>
        <v>0</v>
      </c>
      <c r="J166" s="78">
        <f t="shared" si="45"/>
        <v>0</v>
      </c>
      <c r="K166" s="78">
        <f t="shared" si="45"/>
        <v>0</v>
      </c>
      <c r="L166" s="78">
        <f t="shared" si="45"/>
        <v>26</v>
      </c>
      <c r="M166" s="78">
        <f t="shared" si="45"/>
        <v>36.333333333333336</v>
      </c>
      <c r="N166" s="78">
        <f t="shared" si="45"/>
        <v>21</v>
      </c>
      <c r="O166" s="78">
        <f t="shared" si="45"/>
        <v>0</v>
      </c>
      <c r="P166" s="78">
        <f t="shared" si="45"/>
        <v>9.3333333333333339</v>
      </c>
      <c r="Q166" s="78">
        <f t="shared" si="45"/>
        <v>21.333333333333332</v>
      </c>
      <c r="R166" s="78">
        <f t="shared" si="45"/>
        <v>0</v>
      </c>
      <c r="S166" s="31">
        <f t="shared" si="45"/>
        <v>34.666666666666664</v>
      </c>
      <c r="T166" s="32">
        <f>+SUM(H166:R166)</f>
        <v>146.33333333333334</v>
      </c>
      <c r="U166" s="32">
        <f>+SUM(U165*2+U164)/3</f>
        <v>11.817982456140351</v>
      </c>
      <c r="V166" s="36"/>
    </row>
    <row r="167" spans="1:22" ht="13.5" customHeight="1" thickBot="1" x14ac:dyDescent="0.3">
      <c r="A167" s="516"/>
      <c r="B167" s="515"/>
      <c r="C167" s="513"/>
      <c r="D167" s="474"/>
      <c r="E167" s="335"/>
      <c r="F167" s="476" t="s">
        <v>21</v>
      </c>
      <c r="G167" s="476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212"/>
      <c r="T167" s="213"/>
      <c r="U167" s="211">
        <f>SUM(U163,U166)/2</f>
        <v>12.361372180451127</v>
      </c>
      <c r="V167" s="11"/>
    </row>
    <row r="168" spans="1:22" ht="13.5" customHeight="1" x14ac:dyDescent="0.25">
      <c r="A168" s="514">
        <v>24</v>
      </c>
      <c r="B168" s="514"/>
      <c r="C168" s="512" t="s">
        <v>375</v>
      </c>
      <c r="D168" s="474" t="s">
        <v>205</v>
      </c>
      <c r="E168" s="335" t="s">
        <v>714</v>
      </c>
      <c r="F168" s="319" t="s">
        <v>16</v>
      </c>
      <c r="G168" s="12" t="s">
        <v>1</v>
      </c>
      <c r="H168" s="78">
        <v>14</v>
      </c>
      <c r="I168" s="110"/>
      <c r="J168" s="110"/>
      <c r="K168" s="78"/>
      <c r="L168" s="78">
        <v>10</v>
      </c>
      <c r="M168" s="78">
        <v>12</v>
      </c>
      <c r="N168" s="78">
        <v>11</v>
      </c>
      <c r="O168" s="110"/>
      <c r="P168" s="78">
        <v>11</v>
      </c>
      <c r="Q168" s="78">
        <v>14</v>
      </c>
      <c r="R168" s="78"/>
      <c r="S168" s="78">
        <v>13</v>
      </c>
      <c r="T168" s="29">
        <f>+SUM(H168:S168)</f>
        <v>85</v>
      </c>
      <c r="U168" s="29">
        <f>SUM(H168:S168)/7</f>
        <v>12.142857142857142</v>
      </c>
      <c r="V168" s="16"/>
    </row>
    <row r="169" spans="1:22" ht="13.5" customHeight="1" x14ac:dyDescent="0.25">
      <c r="A169" s="515"/>
      <c r="B169" s="515"/>
      <c r="C169" s="513"/>
      <c r="D169" s="474"/>
      <c r="E169" s="335"/>
      <c r="F169" s="320"/>
      <c r="G169" s="9" t="s">
        <v>2</v>
      </c>
      <c r="H169" s="78">
        <v>44</v>
      </c>
      <c r="I169" s="110"/>
      <c r="J169" s="110"/>
      <c r="K169" s="78"/>
      <c r="L169" s="78">
        <v>20</v>
      </c>
      <c r="M169" s="78">
        <v>48</v>
      </c>
      <c r="N169" s="78">
        <v>20</v>
      </c>
      <c r="O169" s="110"/>
      <c r="P169" s="78">
        <v>38</v>
      </c>
      <c r="Q169" s="78">
        <v>8</v>
      </c>
      <c r="R169" s="78"/>
      <c r="S169" s="78">
        <v>39</v>
      </c>
      <c r="T169" s="29">
        <f>+SUM(H169:R169)</f>
        <v>178</v>
      </c>
      <c r="U169" s="29">
        <f>+SUM(H169:S169)/18</f>
        <v>12.055555555555555</v>
      </c>
      <c r="V169" s="36"/>
    </row>
    <row r="170" spans="1:22" ht="13.5" customHeight="1" x14ac:dyDescent="0.25">
      <c r="A170" s="515"/>
      <c r="B170" s="515"/>
      <c r="C170" s="513"/>
      <c r="D170" s="474"/>
      <c r="E170" s="335"/>
      <c r="F170" s="321"/>
      <c r="G170" s="23" t="s">
        <v>22</v>
      </c>
      <c r="H170" s="78">
        <f t="shared" ref="H170:S170" si="46">+(H169*2+H168)/3</f>
        <v>34</v>
      </c>
      <c r="I170" s="110">
        <f t="shared" si="46"/>
        <v>0</v>
      </c>
      <c r="J170" s="110">
        <f t="shared" si="46"/>
        <v>0</v>
      </c>
      <c r="K170" s="78">
        <f t="shared" si="46"/>
        <v>0</v>
      </c>
      <c r="L170" s="78">
        <f t="shared" si="46"/>
        <v>16.666666666666668</v>
      </c>
      <c r="M170" s="78">
        <f t="shared" si="46"/>
        <v>36</v>
      </c>
      <c r="N170" s="78">
        <f t="shared" si="46"/>
        <v>17</v>
      </c>
      <c r="O170" s="110">
        <f t="shared" si="46"/>
        <v>0</v>
      </c>
      <c r="P170" s="78">
        <f t="shared" si="46"/>
        <v>29</v>
      </c>
      <c r="Q170" s="78">
        <f t="shared" si="46"/>
        <v>10</v>
      </c>
      <c r="R170" s="78">
        <f t="shared" si="46"/>
        <v>0</v>
      </c>
      <c r="S170" s="78">
        <f t="shared" si="46"/>
        <v>30.333333333333332</v>
      </c>
      <c r="T170" s="32">
        <f>+SUM(H170:R170)</f>
        <v>142.66666666666669</v>
      </c>
      <c r="U170" s="32">
        <f>+SUM(U169*2+U168)/3</f>
        <v>12.084656084656084</v>
      </c>
      <c r="V170" s="36"/>
    </row>
    <row r="171" spans="1:22" ht="13.5" customHeight="1" x14ac:dyDescent="0.25">
      <c r="A171" s="515"/>
      <c r="B171" s="515"/>
      <c r="C171" s="513"/>
      <c r="D171" s="474"/>
      <c r="E171" s="335"/>
      <c r="F171" s="322" t="s">
        <v>20</v>
      </c>
      <c r="G171" s="9" t="s">
        <v>1</v>
      </c>
      <c r="H171" s="78">
        <v>11</v>
      </c>
      <c r="I171" s="78"/>
      <c r="J171" s="78"/>
      <c r="K171" s="78"/>
      <c r="L171" s="78">
        <v>10</v>
      </c>
      <c r="M171" s="78">
        <v>13</v>
      </c>
      <c r="N171" s="78">
        <v>2</v>
      </c>
      <c r="O171" s="78"/>
      <c r="P171" s="78">
        <v>12</v>
      </c>
      <c r="Q171" s="78">
        <v>10</v>
      </c>
      <c r="R171" s="78"/>
      <c r="S171" s="29">
        <v>12</v>
      </c>
      <c r="T171" s="29">
        <f>+SUM(H171:S171)</f>
        <v>70</v>
      </c>
      <c r="U171" s="29">
        <f>SUM(H171:S171)/8</f>
        <v>8.75</v>
      </c>
      <c r="V171" s="36"/>
    </row>
    <row r="172" spans="1:22" ht="13.5" customHeight="1" x14ac:dyDescent="0.25">
      <c r="A172" s="515"/>
      <c r="B172" s="515"/>
      <c r="C172" s="513"/>
      <c r="D172" s="474"/>
      <c r="E172" s="335"/>
      <c r="F172" s="322"/>
      <c r="G172" s="9" t="s">
        <v>2</v>
      </c>
      <c r="H172" s="78">
        <v>39</v>
      </c>
      <c r="I172" s="78"/>
      <c r="J172" s="78"/>
      <c r="K172" s="78"/>
      <c r="L172" s="78">
        <v>20</v>
      </c>
      <c r="M172" s="78">
        <v>4</v>
      </c>
      <c r="N172" s="78">
        <v>24</v>
      </c>
      <c r="O172" s="78"/>
      <c r="P172" s="78">
        <v>32</v>
      </c>
      <c r="Q172" s="78">
        <v>18</v>
      </c>
      <c r="R172" s="78"/>
      <c r="S172" s="29">
        <v>41</v>
      </c>
      <c r="T172" s="29">
        <f>+SUM(H172:R172)</f>
        <v>137</v>
      </c>
      <c r="U172" s="29">
        <f>+SUM(H172:S172)/19</f>
        <v>9.3684210526315788</v>
      </c>
      <c r="V172" s="36"/>
    </row>
    <row r="173" spans="1:22" ht="13.5" customHeight="1" x14ac:dyDescent="0.25">
      <c r="A173" s="515"/>
      <c r="B173" s="515"/>
      <c r="C173" s="513"/>
      <c r="D173" s="474"/>
      <c r="E173" s="335"/>
      <c r="F173" s="322"/>
      <c r="G173" s="23" t="s">
        <v>23</v>
      </c>
      <c r="H173" s="78">
        <f t="shared" ref="H173:S173" si="47">+(H172*2+H171)/3</f>
        <v>29.666666666666668</v>
      </c>
      <c r="I173" s="78">
        <f t="shared" si="47"/>
        <v>0</v>
      </c>
      <c r="J173" s="78">
        <f t="shared" si="47"/>
        <v>0</v>
      </c>
      <c r="K173" s="78">
        <f t="shared" si="47"/>
        <v>0</v>
      </c>
      <c r="L173" s="78">
        <f t="shared" si="47"/>
        <v>16.666666666666668</v>
      </c>
      <c r="M173" s="78">
        <f t="shared" si="47"/>
        <v>7</v>
      </c>
      <c r="N173" s="78">
        <f t="shared" si="47"/>
        <v>16.666666666666668</v>
      </c>
      <c r="O173" s="78">
        <f t="shared" si="47"/>
        <v>0</v>
      </c>
      <c r="P173" s="78">
        <f t="shared" si="47"/>
        <v>25.333333333333332</v>
      </c>
      <c r="Q173" s="78">
        <f t="shared" si="47"/>
        <v>15.333333333333334</v>
      </c>
      <c r="R173" s="78">
        <f t="shared" si="47"/>
        <v>0</v>
      </c>
      <c r="S173" s="31">
        <f t="shared" si="47"/>
        <v>31.333333333333332</v>
      </c>
      <c r="T173" s="32">
        <f>+SUM(H173:R173)</f>
        <v>110.66666666666666</v>
      </c>
      <c r="U173" s="32">
        <f>+SUM(U172*2+U171)/3</f>
        <v>9.1622807017543852</v>
      </c>
      <c r="V173" s="36"/>
    </row>
    <row r="174" spans="1:22" ht="13.5" customHeight="1" thickBot="1" x14ac:dyDescent="0.3">
      <c r="A174" s="516"/>
      <c r="B174" s="515"/>
      <c r="C174" s="513"/>
      <c r="D174" s="474"/>
      <c r="E174" s="335"/>
      <c r="F174" s="476" t="s">
        <v>21</v>
      </c>
      <c r="G174" s="476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212"/>
      <c r="T174" s="213"/>
      <c r="U174" s="211">
        <f>SUM(U170,U173)/2</f>
        <v>10.623468393205235</v>
      </c>
      <c r="V174" s="11"/>
    </row>
    <row r="175" spans="1:22" ht="13.5" customHeight="1" x14ac:dyDescent="0.25">
      <c r="A175" s="514">
        <v>25</v>
      </c>
      <c r="B175" s="514"/>
      <c r="C175" s="512" t="s">
        <v>375</v>
      </c>
      <c r="D175" s="474" t="s">
        <v>205</v>
      </c>
      <c r="E175" s="335" t="s">
        <v>715</v>
      </c>
      <c r="F175" s="319" t="s">
        <v>16</v>
      </c>
      <c r="G175" s="12" t="s">
        <v>1</v>
      </c>
      <c r="H175" s="78">
        <v>16</v>
      </c>
      <c r="I175" s="110"/>
      <c r="J175" s="110"/>
      <c r="K175" s="78"/>
      <c r="L175" s="78">
        <v>10</v>
      </c>
      <c r="M175" s="78">
        <v>11</v>
      </c>
      <c r="N175" s="78">
        <v>12</v>
      </c>
      <c r="O175" s="110"/>
      <c r="P175" s="78">
        <v>15</v>
      </c>
      <c r="Q175" s="78">
        <v>6</v>
      </c>
      <c r="R175" s="78"/>
      <c r="S175" s="78">
        <v>14</v>
      </c>
      <c r="T175" s="29">
        <f>+SUM(H175:S175)</f>
        <v>84</v>
      </c>
      <c r="U175" s="29">
        <f>SUM(H175:S175)/7</f>
        <v>12</v>
      </c>
      <c r="V175" s="16"/>
    </row>
    <row r="176" spans="1:22" ht="13.5" customHeight="1" x14ac:dyDescent="0.25">
      <c r="A176" s="515"/>
      <c r="B176" s="515"/>
      <c r="C176" s="513"/>
      <c r="D176" s="474"/>
      <c r="E176" s="335"/>
      <c r="F176" s="320"/>
      <c r="G176" s="9" t="s">
        <v>2</v>
      </c>
      <c r="H176" s="78">
        <v>32</v>
      </c>
      <c r="I176" s="110"/>
      <c r="J176" s="110"/>
      <c r="K176" s="78"/>
      <c r="L176" s="78">
        <v>22</v>
      </c>
      <c r="M176" s="78">
        <v>48</v>
      </c>
      <c r="N176" s="78">
        <v>18</v>
      </c>
      <c r="O176" s="110"/>
      <c r="P176" s="78">
        <v>36</v>
      </c>
      <c r="Q176" s="78">
        <v>8</v>
      </c>
      <c r="R176" s="78"/>
      <c r="S176" s="78">
        <v>39</v>
      </c>
      <c r="T176" s="29">
        <f>+SUM(H176:R176)</f>
        <v>164</v>
      </c>
      <c r="U176" s="29">
        <f>+SUM(H176:S176)/18</f>
        <v>11.277777777777779</v>
      </c>
      <c r="V176" s="36"/>
    </row>
    <row r="177" spans="1:22" ht="13.5" customHeight="1" x14ac:dyDescent="0.25">
      <c r="A177" s="515"/>
      <c r="B177" s="515"/>
      <c r="C177" s="513"/>
      <c r="D177" s="474"/>
      <c r="E177" s="335"/>
      <c r="F177" s="321"/>
      <c r="G177" s="23" t="s">
        <v>22</v>
      </c>
      <c r="H177" s="78">
        <f t="shared" ref="H177:S177" si="48">+(H176*2+H175)/3</f>
        <v>26.666666666666668</v>
      </c>
      <c r="I177" s="110">
        <f t="shared" si="48"/>
        <v>0</v>
      </c>
      <c r="J177" s="110">
        <f t="shared" si="48"/>
        <v>0</v>
      </c>
      <c r="K177" s="78">
        <f t="shared" si="48"/>
        <v>0</v>
      </c>
      <c r="L177" s="78">
        <f t="shared" si="48"/>
        <v>18</v>
      </c>
      <c r="M177" s="78">
        <f t="shared" si="48"/>
        <v>35.666666666666664</v>
      </c>
      <c r="N177" s="78">
        <f t="shared" si="48"/>
        <v>16</v>
      </c>
      <c r="O177" s="110">
        <f t="shared" si="48"/>
        <v>0</v>
      </c>
      <c r="P177" s="78">
        <f t="shared" si="48"/>
        <v>29</v>
      </c>
      <c r="Q177" s="78">
        <f t="shared" si="48"/>
        <v>7.333333333333333</v>
      </c>
      <c r="R177" s="78">
        <f t="shared" si="48"/>
        <v>0</v>
      </c>
      <c r="S177" s="78">
        <f t="shared" si="48"/>
        <v>30.666666666666668</v>
      </c>
      <c r="T177" s="32">
        <f>+SUM(H177:R177)</f>
        <v>132.66666666666669</v>
      </c>
      <c r="U177" s="32">
        <f>+SUM(U176*2+U175)/3</f>
        <v>11.518518518518519</v>
      </c>
      <c r="V177" s="36"/>
    </row>
    <row r="178" spans="1:22" ht="13.5" customHeight="1" x14ac:dyDescent="0.25">
      <c r="A178" s="515"/>
      <c r="B178" s="515"/>
      <c r="C178" s="513"/>
      <c r="D178" s="474"/>
      <c r="E178" s="335"/>
      <c r="F178" s="322" t="s">
        <v>20</v>
      </c>
      <c r="G178" s="9" t="s">
        <v>1</v>
      </c>
      <c r="H178" s="78">
        <v>12</v>
      </c>
      <c r="I178" s="78"/>
      <c r="J178" s="78"/>
      <c r="K178" s="78"/>
      <c r="L178" s="78">
        <v>2</v>
      </c>
      <c r="M178" s="78">
        <v>2</v>
      </c>
      <c r="N178" s="78">
        <v>9</v>
      </c>
      <c r="O178" s="78"/>
      <c r="P178" s="78">
        <v>15</v>
      </c>
      <c r="Q178" s="78">
        <v>9</v>
      </c>
      <c r="R178" s="78"/>
      <c r="S178" s="29">
        <v>13</v>
      </c>
      <c r="T178" s="29">
        <f>+SUM(H178:S178)</f>
        <v>62</v>
      </c>
      <c r="U178" s="29">
        <f>SUM(H178:S178)/8</f>
        <v>7.75</v>
      </c>
      <c r="V178" s="36"/>
    </row>
    <row r="179" spans="1:22" ht="13.5" customHeight="1" x14ac:dyDescent="0.25">
      <c r="A179" s="515"/>
      <c r="B179" s="515"/>
      <c r="C179" s="513"/>
      <c r="D179" s="474"/>
      <c r="E179" s="335"/>
      <c r="F179" s="322"/>
      <c r="G179" s="9" t="s">
        <v>2</v>
      </c>
      <c r="H179" s="78">
        <v>36</v>
      </c>
      <c r="I179" s="78"/>
      <c r="J179" s="78"/>
      <c r="K179" s="78"/>
      <c r="L179" s="78">
        <v>4</v>
      </c>
      <c r="M179" s="78">
        <v>48</v>
      </c>
      <c r="N179" s="78">
        <v>4</v>
      </c>
      <c r="O179" s="78"/>
      <c r="P179" s="78">
        <v>4</v>
      </c>
      <c r="Q179" s="78">
        <v>4</v>
      </c>
      <c r="R179" s="78"/>
      <c r="S179" s="29">
        <v>32</v>
      </c>
      <c r="T179" s="29">
        <f>+SUM(H179:R179)</f>
        <v>100</v>
      </c>
      <c r="U179" s="29">
        <f>+SUM(H179:S179)/19</f>
        <v>6.9473684210526319</v>
      </c>
      <c r="V179" s="36"/>
    </row>
    <row r="180" spans="1:22" ht="13.5" customHeight="1" x14ac:dyDescent="0.25">
      <c r="A180" s="515"/>
      <c r="B180" s="515"/>
      <c r="C180" s="513"/>
      <c r="D180" s="474"/>
      <c r="E180" s="335"/>
      <c r="F180" s="322"/>
      <c r="G180" s="23" t="s">
        <v>23</v>
      </c>
      <c r="H180" s="78">
        <f t="shared" ref="H180:S180" si="49">+(H179*2+H178)/3</f>
        <v>28</v>
      </c>
      <c r="I180" s="78">
        <f t="shared" si="49"/>
        <v>0</v>
      </c>
      <c r="J180" s="78">
        <f t="shared" si="49"/>
        <v>0</v>
      </c>
      <c r="K180" s="78">
        <f t="shared" si="49"/>
        <v>0</v>
      </c>
      <c r="L180" s="78">
        <f t="shared" si="49"/>
        <v>3.3333333333333335</v>
      </c>
      <c r="M180" s="78">
        <f t="shared" si="49"/>
        <v>32.666666666666664</v>
      </c>
      <c r="N180" s="78">
        <f t="shared" si="49"/>
        <v>5.666666666666667</v>
      </c>
      <c r="O180" s="78">
        <f t="shared" si="49"/>
        <v>0</v>
      </c>
      <c r="P180" s="78">
        <f t="shared" si="49"/>
        <v>7.666666666666667</v>
      </c>
      <c r="Q180" s="78">
        <f t="shared" si="49"/>
        <v>5.666666666666667</v>
      </c>
      <c r="R180" s="78">
        <f t="shared" si="49"/>
        <v>0</v>
      </c>
      <c r="S180" s="31">
        <f t="shared" si="49"/>
        <v>25.666666666666668</v>
      </c>
      <c r="T180" s="32">
        <f>+SUM(H180:R180)</f>
        <v>83.000000000000014</v>
      </c>
      <c r="U180" s="32">
        <f>+SUM(U179*2+U178)/3</f>
        <v>7.2149122807017543</v>
      </c>
      <c r="V180" s="36"/>
    </row>
    <row r="181" spans="1:22" ht="13.5" customHeight="1" thickBot="1" x14ac:dyDescent="0.3">
      <c r="A181" s="516"/>
      <c r="B181" s="515"/>
      <c r="C181" s="513"/>
      <c r="D181" s="474"/>
      <c r="E181" s="335"/>
      <c r="F181" s="476" t="s">
        <v>21</v>
      </c>
      <c r="G181" s="476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212"/>
      <c r="T181" s="213"/>
      <c r="U181" s="211">
        <f>SUM(U177,U180)/2</f>
        <v>9.3667153996101362</v>
      </c>
      <c r="V181" s="11"/>
    </row>
    <row r="182" spans="1:22" ht="13.5" customHeight="1" x14ac:dyDescent="0.25">
      <c r="A182" s="514">
        <v>26</v>
      </c>
      <c r="B182" s="514"/>
      <c r="C182" s="512" t="s">
        <v>375</v>
      </c>
      <c r="D182" s="474" t="s">
        <v>205</v>
      </c>
      <c r="E182" s="335"/>
      <c r="F182" s="319" t="s">
        <v>16</v>
      </c>
      <c r="G182" s="12" t="s">
        <v>1</v>
      </c>
      <c r="H182" s="78"/>
      <c r="I182" s="110"/>
      <c r="J182" s="110"/>
      <c r="K182" s="78"/>
      <c r="L182" s="78"/>
      <c r="M182" s="78"/>
      <c r="N182" s="78"/>
      <c r="O182" s="110"/>
      <c r="P182" s="78"/>
      <c r="Q182" s="78"/>
      <c r="R182" s="78"/>
      <c r="S182" s="78"/>
      <c r="T182" s="29">
        <f>+SUM(H182:S182)</f>
        <v>0</v>
      </c>
      <c r="U182" s="29">
        <f>SUM(H182:S182)/8</f>
        <v>0</v>
      </c>
      <c r="V182" s="16"/>
    </row>
    <row r="183" spans="1:22" ht="13.5" customHeight="1" x14ac:dyDescent="0.25">
      <c r="A183" s="515"/>
      <c r="B183" s="515"/>
      <c r="C183" s="513"/>
      <c r="D183" s="474"/>
      <c r="E183" s="335"/>
      <c r="F183" s="320"/>
      <c r="G183" s="9" t="s">
        <v>2</v>
      </c>
      <c r="H183" s="78"/>
      <c r="I183" s="110"/>
      <c r="J183" s="110"/>
      <c r="K183" s="78"/>
      <c r="L183" s="78"/>
      <c r="M183" s="78"/>
      <c r="N183" s="78"/>
      <c r="O183" s="110"/>
      <c r="P183" s="78"/>
      <c r="Q183" s="78"/>
      <c r="R183" s="78"/>
      <c r="S183" s="78"/>
      <c r="T183" s="29">
        <f>+SUM(H183:R183)</f>
        <v>0</v>
      </c>
      <c r="U183" s="29">
        <f>+SUM(H183:S183)/19</f>
        <v>0</v>
      </c>
      <c r="V183" s="36"/>
    </row>
    <row r="184" spans="1:22" ht="13.5" customHeight="1" x14ac:dyDescent="0.25">
      <c r="A184" s="515"/>
      <c r="B184" s="515"/>
      <c r="C184" s="513"/>
      <c r="D184" s="474"/>
      <c r="E184" s="335"/>
      <c r="F184" s="321"/>
      <c r="G184" s="23" t="s">
        <v>22</v>
      </c>
      <c r="H184" s="78">
        <f t="shared" ref="H184:S184" si="50">+(H183*2+H182)/3</f>
        <v>0</v>
      </c>
      <c r="I184" s="110">
        <f t="shared" si="50"/>
        <v>0</v>
      </c>
      <c r="J184" s="110">
        <f t="shared" si="50"/>
        <v>0</v>
      </c>
      <c r="K184" s="78">
        <f t="shared" si="50"/>
        <v>0</v>
      </c>
      <c r="L184" s="78">
        <f t="shared" si="50"/>
        <v>0</v>
      </c>
      <c r="M184" s="78">
        <f t="shared" si="50"/>
        <v>0</v>
      </c>
      <c r="N184" s="78">
        <f t="shared" si="50"/>
        <v>0</v>
      </c>
      <c r="O184" s="110">
        <f t="shared" si="50"/>
        <v>0</v>
      </c>
      <c r="P184" s="78">
        <f t="shared" si="50"/>
        <v>0</v>
      </c>
      <c r="Q184" s="78">
        <f t="shared" si="50"/>
        <v>0</v>
      </c>
      <c r="R184" s="78">
        <f t="shared" si="50"/>
        <v>0</v>
      </c>
      <c r="S184" s="78">
        <f t="shared" si="50"/>
        <v>0</v>
      </c>
      <c r="T184" s="32">
        <f>+SUM(H184:R184)</f>
        <v>0</v>
      </c>
      <c r="U184" s="32">
        <f>+SUM(U183*2+U182)/3</f>
        <v>0</v>
      </c>
      <c r="V184" s="36"/>
    </row>
    <row r="185" spans="1:22" ht="13.5" customHeight="1" x14ac:dyDescent="0.25">
      <c r="A185" s="515"/>
      <c r="B185" s="515"/>
      <c r="C185" s="513"/>
      <c r="D185" s="474"/>
      <c r="E185" s="335"/>
      <c r="F185" s="322" t="s">
        <v>20</v>
      </c>
      <c r="G185" s="9" t="s">
        <v>1</v>
      </c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29"/>
      <c r="T185" s="29">
        <f>+SUM(H185:S185)</f>
        <v>0</v>
      </c>
      <c r="U185" s="29">
        <f>SUM(H185:S185)/8</f>
        <v>0</v>
      </c>
      <c r="V185" s="36"/>
    </row>
    <row r="186" spans="1:22" ht="13.5" customHeight="1" x14ac:dyDescent="0.25">
      <c r="A186" s="515"/>
      <c r="B186" s="515"/>
      <c r="C186" s="513"/>
      <c r="D186" s="474"/>
      <c r="E186" s="335"/>
      <c r="F186" s="322"/>
      <c r="G186" s="9" t="s">
        <v>2</v>
      </c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29"/>
      <c r="T186" s="29">
        <f>+SUM(H186:R186)</f>
        <v>0</v>
      </c>
      <c r="U186" s="29">
        <f>+SUM(H186:S186)/19</f>
        <v>0</v>
      </c>
      <c r="V186" s="36"/>
    </row>
    <row r="187" spans="1:22" ht="13.5" customHeight="1" x14ac:dyDescent="0.25">
      <c r="A187" s="515"/>
      <c r="B187" s="515"/>
      <c r="C187" s="513"/>
      <c r="D187" s="474"/>
      <c r="E187" s="335"/>
      <c r="F187" s="322"/>
      <c r="G187" s="23" t="s">
        <v>23</v>
      </c>
      <c r="H187" s="78">
        <f t="shared" ref="H187:S187" si="51">+(H186*2+H185)/3</f>
        <v>0</v>
      </c>
      <c r="I187" s="78">
        <f t="shared" si="51"/>
        <v>0</v>
      </c>
      <c r="J187" s="78">
        <f t="shared" si="51"/>
        <v>0</v>
      </c>
      <c r="K187" s="78">
        <f t="shared" si="51"/>
        <v>0</v>
      </c>
      <c r="L187" s="78">
        <f t="shared" si="51"/>
        <v>0</v>
      </c>
      <c r="M187" s="78">
        <f t="shared" si="51"/>
        <v>0</v>
      </c>
      <c r="N187" s="78">
        <f t="shared" si="51"/>
        <v>0</v>
      </c>
      <c r="O187" s="78">
        <f t="shared" si="51"/>
        <v>0</v>
      </c>
      <c r="P187" s="78">
        <f t="shared" si="51"/>
        <v>0</v>
      </c>
      <c r="Q187" s="78">
        <f t="shared" si="51"/>
        <v>0</v>
      </c>
      <c r="R187" s="78">
        <f t="shared" si="51"/>
        <v>0</v>
      </c>
      <c r="S187" s="31">
        <f t="shared" si="51"/>
        <v>0</v>
      </c>
      <c r="T187" s="32">
        <f>+SUM(H187:R187)</f>
        <v>0</v>
      </c>
      <c r="U187" s="32">
        <f>+SUM(U186*2+U185)/3</f>
        <v>0</v>
      </c>
      <c r="V187" s="36"/>
    </row>
    <row r="188" spans="1:22" ht="13.5" customHeight="1" thickBot="1" x14ac:dyDescent="0.3">
      <c r="A188" s="516"/>
      <c r="B188" s="515"/>
      <c r="C188" s="513"/>
      <c r="D188" s="474"/>
      <c r="E188" s="335"/>
      <c r="F188" s="476" t="s">
        <v>21</v>
      </c>
      <c r="G188" s="476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212"/>
      <c r="T188" s="213"/>
      <c r="U188" s="211">
        <f>SUM(U184,U187)/2</f>
        <v>0</v>
      </c>
      <c r="V188" s="11"/>
    </row>
    <row r="189" spans="1:22" ht="13.5" customHeight="1" x14ac:dyDescent="0.25">
      <c r="A189" s="514">
        <v>27</v>
      </c>
      <c r="B189" s="514"/>
      <c r="C189" s="512" t="s">
        <v>375</v>
      </c>
      <c r="D189" s="474" t="s">
        <v>205</v>
      </c>
      <c r="E189" s="335"/>
      <c r="F189" s="319" t="s">
        <v>16</v>
      </c>
      <c r="G189" s="12" t="s">
        <v>1</v>
      </c>
      <c r="H189" s="78"/>
      <c r="I189" s="110"/>
      <c r="J189" s="110"/>
      <c r="K189" s="78"/>
      <c r="L189" s="78"/>
      <c r="M189" s="78"/>
      <c r="N189" s="78"/>
      <c r="O189" s="110"/>
      <c r="P189" s="78"/>
      <c r="Q189" s="78"/>
      <c r="R189" s="78"/>
      <c r="S189" s="78"/>
      <c r="T189" s="29">
        <f>+SUM(H189:S189)</f>
        <v>0</v>
      </c>
      <c r="U189" s="29">
        <f>SUM(H189:S189)/8</f>
        <v>0</v>
      </c>
      <c r="V189" s="16"/>
    </row>
    <row r="190" spans="1:22" ht="13.5" customHeight="1" x14ac:dyDescent="0.25">
      <c r="A190" s="515"/>
      <c r="B190" s="515"/>
      <c r="C190" s="513"/>
      <c r="D190" s="474"/>
      <c r="E190" s="335"/>
      <c r="F190" s="320"/>
      <c r="G190" s="9" t="s">
        <v>2</v>
      </c>
      <c r="H190" s="78"/>
      <c r="I190" s="110"/>
      <c r="J190" s="110"/>
      <c r="K190" s="78"/>
      <c r="L190" s="78"/>
      <c r="M190" s="78"/>
      <c r="N190" s="78"/>
      <c r="O190" s="110"/>
      <c r="P190" s="78"/>
      <c r="Q190" s="78"/>
      <c r="R190" s="78"/>
      <c r="S190" s="78"/>
      <c r="T190" s="29">
        <f>+SUM(H190:R190)</f>
        <v>0</v>
      </c>
      <c r="U190" s="29">
        <f>+SUM(H190:S190)/19</f>
        <v>0</v>
      </c>
      <c r="V190" s="36"/>
    </row>
    <row r="191" spans="1:22" ht="13.5" customHeight="1" x14ac:dyDescent="0.25">
      <c r="A191" s="515"/>
      <c r="B191" s="515"/>
      <c r="C191" s="513"/>
      <c r="D191" s="474"/>
      <c r="E191" s="335"/>
      <c r="F191" s="321"/>
      <c r="G191" s="23" t="s">
        <v>22</v>
      </c>
      <c r="H191" s="78">
        <f t="shared" ref="H191:S191" si="52">+(H190*2+H189)/3</f>
        <v>0</v>
      </c>
      <c r="I191" s="110">
        <f t="shared" si="52"/>
        <v>0</v>
      </c>
      <c r="J191" s="110">
        <f t="shared" si="52"/>
        <v>0</v>
      </c>
      <c r="K191" s="78">
        <f t="shared" si="52"/>
        <v>0</v>
      </c>
      <c r="L191" s="78">
        <f t="shared" si="52"/>
        <v>0</v>
      </c>
      <c r="M191" s="78">
        <f t="shared" si="52"/>
        <v>0</v>
      </c>
      <c r="N191" s="78">
        <f t="shared" si="52"/>
        <v>0</v>
      </c>
      <c r="O191" s="110">
        <f t="shared" si="52"/>
        <v>0</v>
      </c>
      <c r="P191" s="78">
        <f t="shared" si="52"/>
        <v>0</v>
      </c>
      <c r="Q191" s="78">
        <f t="shared" si="52"/>
        <v>0</v>
      </c>
      <c r="R191" s="78">
        <f t="shared" si="52"/>
        <v>0</v>
      </c>
      <c r="S191" s="78">
        <f t="shared" si="52"/>
        <v>0</v>
      </c>
      <c r="T191" s="32">
        <f>+SUM(H191:R191)</f>
        <v>0</v>
      </c>
      <c r="U191" s="32">
        <f>+SUM(U190*2+U189)/3</f>
        <v>0</v>
      </c>
      <c r="V191" s="36"/>
    </row>
    <row r="192" spans="1:22" ht="13.5" customHeight="1" x14ac:dyDescent="0.25">
      <c r="A192" s="515"/>
      <c r="B192" s="515"/>
      <c r="C192" s="513"/>
      <c r="D192" s="474"/>
      <c r="E192" s="335"/>
      <c r="F192" s="322" t="s">
        <v>20</v>
      </c>
      <c r="G192" s="9" t="s">
        <v>1</v>
      </c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29"/>
      <c r="T192" s="29">
        <f>+SUM(H192:S192)</f>
        <v>0</v>
      </c>
      <c r="U192" s="29">
        <f>SUM(H192:S192)/8</f>
        <v>0</v>
      </c>
      <c r="V192" s="36"/>
    </row>
    <row r="193" spans="1:22" ht="13.5" customHeight="1" x14ac:dyDescent="0.25">
      <c r="A193" s="515"/>
      <c r="B193" s="515"/>
      <c r="C193" s="513"/>
      <c r="D193" s="474"/>
      <c r="E193" s="335"/>
      <c r="F193" s="322"/>
      <c r="G193" s="9" t="s">
        <v>2</v>
      </c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29"/>
      <c r="T193" s="29">
        <f>+SUM(H193:R193)</f>
        <v>0</v>
      </c>
      <c r="U193" s="29">
        <f>+SUM(H193:S193)/19</f>
        <v>0</v>
      </c>
      <c r="V193" s="36"/>
    </row>
    <row r="194" spans="1:22" ht="13.5" customHeight="1" x14ac:dyDescent="0.25">
      <c r="A194" s="515"/>
      <c r="B194" s="515"/>
      <c r="C194" s="513"/>
      <c r="D194" s="474"/>
      <c r="E194" s="335"/>
      <c r="F194" s="322"/>
      <c r="G194" s="23" t="s">
        <v>23</v>
      </c>
      <c r="H194" s="78">
        <f t="shared" ref="H194:S194" si="53">+(H193*2+H192)/3</f>
        <v>0</v>
      </c>
      <c r="I194" s="78">
        <f t="shared" si="53"/>
        <v>0</v>
      </c>
      <c r="J194" s="78">
        <f t="shared" si="53"/>
        <v>0</v>
      </c>
      <c r="K194" s="78">
        <f t="shared" si="53"/>
        <v>0</v>
      </c>
      <c r="L194" s="78">
        <f t="shared" si="53"/>
        <v>0</v>
      </c>
      <c r="M194" s="78">
        <f t="shared" si="53"/>
        <v>0</v>
      </c>
      <c r="N194" s="78">
        <f t="shared" si="53"/>
        <v>0</v>
      </c>
      <c r="O194" s="78">
        <f t="shared" si="53"/>
        <v>0</v>
      </c>
      <c r="P194" s="78">
        <f t="shared" si="53"/>
        <v>0</v>
      </c>
      <c r="Q194" s="78">
        <f t="shared" si="53"/>
        <v>0</v>
      </c>
      <c r="R194" s="78">
        <f t="shared" si="53"/>
        <v>0</v>
      </c>
      <c r="S194" s="31">
        <f t="shared" si="53"/>
        <v>0</v>
      </c>
      <c r="T194" s="32">
        <f>+SUM(H194:R194)</f>
        <v>0</v>
      </c>
      <c r="U194" s="32">
        <f>+SUM(U193*2+U192)/3</f>
        <v>0</v>
      </c>
      <c r="V194" s="36"/>
    </row>
    <row r="195" spans="1:22" ht="13.5" customHeight="1" thickBot="1" x14ac:dyDescent="0.3">
      <c r="A195" s="516"/>
      <c r="B195" s="515"/>
      <c r="C195" s="513"/>
      <c r="D195" s="474"/>
      <c r="E195" s="335"/>
      <c r="F195" s="476" t="s">
        <v>21</v>
      </c>
      <c r="G195" s="476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212"/>
      <c r="T195" s="213"/>
      <c r="U195" s="211">
        <f>SUM(U191,U194)/2</f>
        <v>0</v>
      </c>
      <c r="V195" s="11"/>
    </row>
    <row r="196" spans="1:22" ht="13.5" customHeight="1" x14ac:dyDescent="0.25">
      <c r="A196" s="514">
        <v>28</v>
      </c>
      <c r="B196" s="514"/>
      <c r="C196" s="512" t="s">
        <v>375</v>
      </c>
      <c r="D196" s="474" t="s">
        <v>205</v>
      </c>
      <c r="E196" s="335"/>
      <c r="F196" s="319" t="s">
        <v>16</v>
      </c>
      <c r="G196" s="12" t="s">
        <v>1</v>
      </c>
      <c r="H196" s="78"/>
      <c r="I196" s="110"/>
      <c r="J196" s="110"/>
      <c r="K196" s="78"/>
      <c r="L196" s="78"/>
      <c r="M196" s="78"/>
      <c r="N196" s="78"/>
      <c r="O196" s="110"/>
      <c r="P196" s="78"/>
      <c r="Q196" s="78"/>
      <c r="R196" s="78"/>
      <c r="S196" s="78"/>
      <c r="T196" s="29">
        <f>+SUM(H196:S196)</f>
        <v>0</v>
      </c>
      <c r="U196" s="29">
        <f>SUM(H196:S196)/8</f>
        <v>0</v>
      </c>
      <c r="V196" s="16"/>
    </row>
    <row r="197" spans="1:22" ht="13.5" customHeight="1" x14ac:dyDescent="0.25">
      <c r="A197" s="515"/>
      <c r="B197" s="515"/>
      <c r="C197" s="513"/>
      <c r="D197" s="474"/>
      <c r="E197" s="335"/>
      <c r="F197" s="320"/>
      <c r="G197" s="9" t="s">
        <v>2</v>
      </c>
      <c r="H197" s="78"/>
      <c r="I197" s="110"/>
      <c r="J197" s="110"/>
      <c r="K197" s="78"/>
      <c r="L197" s="78"/>
      <c r="M197" s="78"/>
      <c r="N197" s="78"/>
      <c r="O197" s="110"/>
      <c r="P197" s="78"/>
      <c r="Q197" s="78"/>
      <c r="R197" s="78"/>
      <c r="S197" s="78"/>
      <c r="T197" s="29">
        <f>+SUM(H197:R197)</f>
        <v>0</v>
      </c>
      <c r="U197" s="29">
        <f>+SUM(H197:S197)/19</f>
        <v>0</v>
      </c>
      <c r="V197" s="36"/>
    </row>
    <row r="198" spans="1:22" ht="13.5" customHeight="1" x14ac:dyDescent="0.25">
      <c r="A198" s="515"/>
      <c r="B198" s="515"/>
      <c r="C198" s="513"/>
      <c r="D198" s="474"/>
      <c r="E198" s="335"/>
      <c r="F198" s="321"/>
      <c r="G198" s="23" t="s">
        <v>22</v>
      </c>
      <c r="H198" s="78">
        <f t="shared" ref="H198:S198" si="54">+(H197*2+H196)/3</f>
        <v>0</v>
      </c>
      <c r="I198" s="110">
        <f t="shared" si="54"/>
        <v>0</v>
      </c>
      <c r="J198" s="110">
        <f t="shared" si="54"/>
        <v>0</v>
      </c>
      <c r="K198" s="78">
        <f t="shared" si="54"/>
        <v>0</v>
      </c>
      <c r="L198" s="78">
        <f t="shared" si="54"/>
        <v>0</v>
      </c>
      <c r="M198" s="78">
        <f t="shared" si="54"/>
        <v>0</v>
      </c>
      <c r="N198" s="78">
        <f t="shared" si="54"/>
        <v>0</v>
      </c>
      <c r="O198" s="110">
        <f t="shared" si="54"/>
        <v>0</v>
      </c>
      <c r="P198" s="78">
        <f t="shared" si="54"/>
        <v>0</v>
      </c>
      <c r="Q198" s="78">
        <f t="shared" si="54"/>
        <v>0</v>
      </c>
      <c r="R198" s="78">
        <f t="shared" si="54"/>
        <v>0</v>
      </c>
      <c r="S198" s="78">
        <f t="shared" si="54"/>
        <v>0</v>
      </c>
      <c r="T198" s="32">
        <f>+SUM(H198:R198)</f>
        <v>0</v>
      </c>
      <c r="U198" s="32">
        <f>+SUM(U197*2+U196)/3</f>
        <v>0</v>
      </c>
      <c r="V198" s="36"/>
    </row>
    <row r="199" spans="1:22" ht="13.5" customHeight="1" x14ac:dyDescent="0.25">
      <c r="A199" s="515"/>
      <c r="B199" s="515"/>
      <c r="C199" s="513"/>
      <c r="D199" s="474"/>
      <c r="E199" s="335"/>
      <c r="F199" s="322" t="s">
        <v>20</v>
      </c>
      <c r="G199" s="9" t="s">
        <v>1</v>
      </c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29"/>
      <c r="T199" s="29">
        <f>+SUM(H199:S199)</f>
        <v>0</v>
      </c>
      <c r="U199" s="29">
        <f>SUM(H199:S199)/8</f>
        <v>0</v>
      </c>
      <c r="V199" s="36"/>
    </row>
    <row r="200" spans="1:22" ht="13.5" customHeight="1" x14ac:dyDescent="0.25">
      <c r="A200" s="515"/>
      <c r="B200" s="515"/>
      <c r="C200" s="513"/>
      <c r="D200" s="474"/>
      <c r="E200" s="335"/>
      <c r="F200" s="322"/>
      <c r="G200" s="9" t="s">
        <v>2</v>
      </c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29"/>
      <c r="T200" s="29">
        <f>+SUM(H200:R200)</f>
        <v>0</v>
      </c>
      <c r="U200" s="29">
        <f>+SUM(H200:S200)/19</f>
        <v>0</v>
      </c>
      <c r="V200" s="36"/>
    </row>
    <row r="201" spans="1:22" ht="13.5" customHeight="1" x14ac:dyDescent="0.25">
      <c r="A201" s="515"/>
      <c r="B201" s="515"/>
      <c r="C201" s="513"/>
      <c r="D201" s="474"/>
      <c r="E201" s="335"/>
      <c r="F201" s="322"/>
      <c r="G201" s="23" t="s">
        <v>23</v>
      </c>
      <c r="H201" s="78">
        <f t="shared" ref="H201:S201" si="55">+(H200*2+H199)/3</f>
        <v>0</v>
      </c>
      <c r="I201" s="78">
        <f t="shared" si="55"/>
        <v>0</v>
      </c>
      <c r="J201" s="78">
        <f t="shared" si="55"/>
        <v>0</v>
      </c>
      <c r="K201" s="78">
        <f t="shared" si="55"/>
        <v>0</v>
      </c>
      <c r="L201" s="78">
        <f t="shared" si="55"/>
        <v>0</v>
      </c>
      <c r="M201" s="78">
        <f t="shared" si="55"/>
        <v>0</v>
      </c>
      <c r="N201" s="78">
        <f t="shared" si="55"/>
        <v>0</v>
      </c>
      <c r="O201" s="78">
        <f t="shared" si="55"/>
        <v>0</v>
      </c>
      <c r="P201" s="78">
        <f t="shared" si="55"/>
        <v>0</v>
      </c>
      <c r="Q201" s="78">
        <f t="shared" si="55"/>
        <v>0</v>
      </c>
      <c r="R201" s="78">
        <f t="shared" si="55"/>
        <v>0</v>
      </c>
      <c r="S201" s="31">
        <f t="shared" si="55"/>
        <v>0</v>
      </c>
      <c r="T201" s="32">
        <f>+SUM(H201:R201)</f>
        <v>0</v>
      </c>
      <c r="U201" s="32">
        <f>+SUM(U200*2+U199)/3</f>
        <v>0</v>
      </c>
      <c r="V201" s="36"/>
    </row>
    <row r="202" spans="1:22" ht="13.5" customHeight="1" thickBot="1" x14ac:dyDescent="0.3">
      <c r="A202" s="516"/>
      <c r="B202" s="515"/>
      <c r="C202" s="513"/>
      <c r="D202" s="474"/>
      <c r="E202" s="335"/>
      <c r="F202" s="476" t="s">
        <v>21</v>
      </c>
      <c r="G202" s="476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212"/>
      <c r="T202" s="213"/>
      <c r="U202" s="211">
        <f>SUM(U198,U201)/2</f>
        <v>0</v>
      </c>
      <c r="V202" s="11"/>
    </row>
    <row r="203" spans="1:22" ht="13.5" customHeight="1" x14ac:dyDescent="0.25">
      <c r="A203" s="514">
        <v>29</v>
      </c>
      <c r="B203" s="514"/>
      <c r="C203" s="512" t="s">
        <v>375</v>
      </c>
      <c r="D203" s="474" t="s">
        <v>205</v>
      </c>
      <c r="E203" s="335"/>
      <c r="F203" s="319" t="s">
        <v>16</v>
      </c>
      <c r="G203" s="12" t="s">
        <v>1</v>
      </c>
      <c r="H203" s="78"/>
      <c r="I203" s="110"/>
      <c r="J203" s="110"/>
      <c r="K203" s="78"/>
      <c r="L203" s="78"/>
      <c r="M203" s="78"/>
      <c r="N203" s="78"/>
      <c r="O203" s="110"/>
      <c r="P203" s="78"/>
      <c r="Q203" s="78"/>
      <c r="R203" s="78"/>
      <c r="S203" s="78"/>
      <c r="T203" s="29">
        <f>+SUM(H203:S203)</f>
        <v>0</v>
      </c>
      <c r="U203" s="29">
        <f>SUM(H203:S203)/8</f>
        <v>0</v>
      </c>
      <c r="V203" s="16"/>
    </row>
    <row r="204" spans="1:22" ht="13.5" customHeight="1" x14ac:dyDescent="0.25">
      <c r="A204" s="515"/>
      <c r="B204" s="515"/>
      <c r="C204" s="513"/>
      <c r="D204" s="474"/>
      <c r="E204" s="335"/>
      <c r="F204" s="320"/>
      <c r="G204" s="9" t="s">
        <v>2</v>
      </c>
      <c r="H204" s="78"/>
      <c r="I204" s="110"/>
      <c r="J204" s="110"/>
      <c r="K204" s="78"/>
      <c r="L204" s="78"/>
      <c r="M204" s="78"/>
      <c r="N204" s="78"/>
      <c r="O204" s="110"/>
      <c r="P204" s="78"/>
      <c r="Q204" s="78"/>
      <c r="R204" s="78"/>
      <c r="S204" s="78"/>
      <c r="T204" s="29">
        <f>+SUM(H204:R204)</f>
        <v>0</v>
      </c>
      <c r="U204" s="29">
        <f>+SUM(H204:S204)/19</f>
        <v>0</v>
      </c>
      <c r="V204" s="36"/>
    </row>
    <row r="205" spans="1:22" ht="13.5" customHeight="1" x14ac:dyDescent="0.25">
      <c r="A205" s="515"/>
      <c r="B205" s="515"/>
      <c r="C205" s="513"/>
      <c r="D205" s="474"/>
      <c r="E205" s="335"/>
      <c r="F205" s="321"/>
      <c r="G205" s="23" t="s">
        <v>22</v>
      </c>
      <c r="H205" s="78">
        <f t="shared" ref="H205:S205" si="56">+(H204*2+H203)/3</f>
        <v>0</v>
      </c>
      <c r="I205" s="110">
        <f t="shared" si="56"/>
        <v>0</v>
      </c>
      <c r="J205" s="110">
        <f t="shared" si="56"/>
        <v>0</v>
      </c>
      <c r="K205" s="78">
        <f t="shared" si="56"/>
        <v>0</v>
      </c>
      <c r="L205" s="78">
        <f t="shared" si="56"/>
        <v>0</v>
      </c>
      <c r="M205" s="78">
        <f t="shared" si="56"/>
        <v>0</v>
      </c>
      <c r="N205" s="78">
        <f t="shared" si="56"/>
        <v>0</v>
      </c>
      <c r="O205" s="110">
        <f t="shared" si="56"/>
        <v>0</v>
      </c>
      <c r="P205" s="78">
        <f t="shared" si="56"/>
        <v>0</v>
      </c>
      <c r="Q205" s="78">
        <f t="shared" si="56"/>
        <v>0</v>
      </c>
      <c r="R205" s="78">
        <f t="shared" si="56"/>
        <v>0</v>
      </c>
      <c r="S205" s="78">
        <f t="shared" si="56"/>
        <v>0</v>
      </c>
      <c r="T205" s="32">
        <f>+SUM(H205:R205)</f>
        <v>0</v>
      </c>
      <c r="U205" s="32">
        <f>+SUM(U204*2+U203)/3</f>
        <v>0</v>
      </c>
      <c r="V205" s="36"/>
    </row>
    <row r="206" spans="1:22" ht="13.5" customHeight="1" x14ac:dyDescent="0.25">
      <c r="A206" s="515"/>
      <c r="B206" s="515"/>
      <c r="C206" s="513"/>
      <c r="D206" s="474"/>
      <c r="E206" s="335"/>
      <c r="F206" s="322" t="s">
        <v>20</v>
      </c>
      <c r="G206" s="9" t="s">
        <v>1</v>
      </c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29"/>
      <c r="T206" s="29">
        <f>+SUM(H206:S206)</f>
        <v>0</v>
      </c>
      <c r="U206" s="29">
        <f>SUM(H206:S206)/8</f>
        <v>0</v>
      </c>
      <c r="V206" s="36"/>
    </row>
    <row r="207" spans="1:22" ht="13.5" customHeight="1" x14ac:dyDescent="0.25">
      <c r="A207" s="515"/>
      <c r="B207" s="515"/>
      <c r="C207" s="513"/>
      <c r="D207" s="474"/>
      <c r="E207" s="335"/>
      <c r="F207" s="322"/>
      <c r="G207" s="9" t="s">
        <v>2</v>
      </c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29"/>
      <c r="T207" s="29">
        <f>+SUM(H207:R207)</f>
        <v>0</v>
      </c>
      <c r="U207" s="29">
        <f>+SUM(H207:S207)/19</f>
        <v>0</v>
      </c>
      <c r="V207" s="36"/>
    </row>
    <row r="208" spans="1:22" ht="13.5" customHeight="1" x14ac:dyDescent="0.25">
      <c r="A208" s="515"/>
      <c r="B208" s="515"/>
      <c r="C208" s="513"/>
      <c r="D208" s="474"/>
      <c r="E208" s="335"/>
      <c r="F208" s="322"/>
      <c r="G208" s="23" t="s">
        <v>23</v>
      </c>
      <c r="H208" s="78">
        <f t="shared" ref="H208:S208" si="57">+(H207*2+H206)/3</f>
        <v>0</v>
      </c>
      <c r="I208" s="78">
        <f t="shared" si="57"/>
        <v>0</v>
      </c>
      <c r="J208" s="78">
        <f t="shared" si="57"/>
        <v>0</v>
      </c>
      <c r="K208" s="78">
        <f t="shared" si="57"/>
        <v>0</v>
      </c>
      <c r="L208" s="78">
        <f t="shared" si="57"/>
        <v>0</v>
      </c>
      <c r="M208" s="78">
        <f t="shared" si="57"/>
        <v>0</v>
      </c>
      <c r="N208" s="78">
        <f t="shared" si="57"/>
        <v>0</v>
      </c>
      <c r="O208" s="78">
        <f t="shared" si="57"/>
        <v>0</v>
      </c>
      <c r="P208" s="78">
        <f t="shared" si="57"/>
        <v>0</v>
      </c>
      <c r="Q208" s="78">
        <f t="shared" si="57"/>
        <v>0</v>
      </c>
      <c r="R208" s="78">
        <f t="shared" si="57"/>
        <v>0</v>
      </c>
      <c r="S208" s="31">
        <f t="shared" si="57"/>
        <v>0</v>
      </c>
      <c r="T208" s="32">
        <f>+SUM(H208:R208)</f>
        <v>0</v>
      </c>
      <c r="U208" s="32">
        <f>+SUM(U207*2+U206)/3</f>
        <v>0</v>
      </c>
      <c r="V208" s="36"/>
    </row>
    <row r="209" spans="1:22" ht="13.5" customHeight="1" thickBot="1" x14ac:dyDescent="0.3">
      <c r="A209" s="516"/>
      <c r="B209" s="515"/>
      <c r="C209" s="513"/>
      <c r="D209" s="474"/>
      <c r="E209" s="335"/>
      <c r="F209" s="476" t="s">
        <v>21</v>
      </c>
      <c r="G209" s="476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212"/>
      <c r="T209" s="213"/>
      <c r="U209" s="211">
        <f>SUM(U205,U208)/2</f>
        <v>0</v>
      </c>
      <c r="V209" s="11"/>
    </row>
    <row r="210" spans="1:22" ht="13.5" customHeight="1" x14ac:dyDescent="0.25">
      <c r="A210" s="514">
        <v>30</v>
      </c>
      <c r="B210" s="514"/>
      <c r="C210" s="512" t="s">
        <v>375</v>
      </c>
      <c r="D210" s="474" t="s">
        <v>205</v>
      </c>
      <c r="E210" s="335"/>
      <c r="F210" s="319" t="s">
        <v>16</v>
      </c>
      <c r="G210" s="12" t="s">
        <v>1</v>
      </c>
      <c r="H210" s="78"/>
      <c r="I210" s="110"/>
      <c r="J210" s="110"/>
      <c r="K210" s="78"/>
      <c r="L210" s="78"/>
      <c r="M210" s="78"/>
      <c r="N210" s="78"/>
      <c r="O210" s="110"/>
      <c r="P210" s="78"/>
      <c r="Q210" s="78"/>
      <c r="R210" s="78"/>
      <c r="S210" s="78"/>
      <c r="T210" s="29">
        <f>+SUM(H210:S210)</f>
        <v>0</v>
      </c>
      <c r="U210" s="29">
        <f>SUM(H210:S210)/8</f>
        <v>0</v>
      </c>
      <c r="V210" s="16"/>
    </row>
    <row r="211" spans="1:22" ht="13.5" customHeight="1" x14ac:dyDescent="0.25">
      <c r="A211" s="515"/>
      <c r="B211" s="515"/>
      <c r="C211" s="513"/>
      <c r="D211" s="474"/>
      <c r="E211" s="335"/>
      <c r="F211" s="320"/>
      <c r="G211" s="9" t="s">
        <v>2</v>
      </c>
      <c r="H211" s="78"/>
      <c r="I211" s="110"/>
      <c r="J211" s="110"/>
      <c r="K211" s="78"/>
      <c r="L211" s="78"/>
      <c r="M211" s="78"/>
      <c r="N211" s="78"/>
      <c r="O211" s="110"/>
      <c r="P211" s="78"/>
      <c r="Q211" s="78"/>
      <c r="R211" s="78"/>
      <c r="S211" s="78"/>
      <c r="T211" s="29">
        <f>+SUM(H211:R211)</f>
        <v>0</v>
      </c>
      <c r="U211" s="29">
        <f>+SUM(H211:S211)/19</f>
        <v>0</v>
      </c>
      <c r="V211" s="36"/>
    </row>
    <row r="212" spans="1:22" ht="13.5" customHeight="1" x14ac:dyDescent="0.25">
      <c r="A212" s="515"/>
      <c r="B212" s="515"/>
      <c r="C212" s="513"/>
      <c r="D212" s="474"/>
      <c r="E212" s="335"/>
      <c r="F212" s="321"/>
      <c r="G212" s="23" t="s">
        <v>22</v>
      </c>
      <c r="H212" s="78">
        <f t="shared" ref="H212:S212" si="58">+(H211*2+H210)/3</f>
        <v>0</v>
      </c>
      <c r="I212" s="110">
        <f t="shared" si="58"/>
        <v>0</v>
      </c>
      <c r="J212" s="110">
        <f t="shared" si="58"/>
        <v>0</v>
      </c>
      <c r="K212" s="78">
        <f t="shared" si="58"/>
        <v>0</v>
      </c>
      <c r="L212" s="78">
        <f t="shared" si="58"/>
        <v>0</v>
      </c>
      <c r="M212" s="78">
        <f t="shared" si="58"/>
        <v>0</v>
      </c>
      <c r="N212" s="78">
        <f t="shared" si="58"/>
        <v>0</v>
      </c>
      <c r="O212" s="110">
        <f t="shared" si="58"/>
        <v>0</v>
      </c>
      <c r="P212" s="78">
        <f t="shared" si="58"/>
        <v>0</v>
      </c>
      <c r="Q212" s="78">
        <f t="shared" si="58"/>
        <v>0</v>
      </c>
      <c r="R212" s="78">
        <f t="shared" si="58"/>
        <v>0</v>
      </c>
      <c r="S212" s="78">
        <f t="shared" si="58"/>
        <v>0</v>
      </c>
      <c r="T212" s="32">
        <f>+SUM(H212:R212)</f>
        <v>0</v>
      </c>
      <c r="U212" s="32">
        <f>+SUM(U211*2+U210)/3</f>
        <v>0</v>
      </c>
      <c r="V212" s="36"/>
    </row>
    <row r="213" spans="1:22" ht="13.5" customHeight="1" x14ac:dyDescent="0.25">
      <c r="A213" s="515"/>
      <c r="B213" s="515"/>
      <c r="C213" s="513"/>
      <c r="D213" s="474"/>
      <c r="E213" s="335"/>
      <c r="F213" s="322" t="s">
        <v>20</v>
      </c>
      <c r="G213" s="9" t="s">
        <v>1</v>
      </c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29"/>
      <c r="T213" s="29">
        <f>+SUM(H213:S213)</f>
        <v>0</v>
      </c>
      <c r="U213" s="29">
        <f>SUM(H213:S213)/8</f>
        <v>0</v>
      </c>
      <c r="V213" s="36"/>
    </row>
    <row r="214" spans="1:22" ht="13.5" customHeight="1" x14ac:dyDescent="0.25">
      <c r="A214" s="515"/>
      <c r="B214" s="515"/>
      <c r="C214" s="513"/>
      <c r="D214" s="474"/>
      <c r="E214" s="335"/>
      <c r="F214" s="322"/>
      <c r="G214" s="9" t="s">
        <v>2</v>
      </c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29"/>
      <c r="T214" s="29">
        <f>+SUM(H214:R214)</f>
        <v>0</v>
      </c>
      <c r="U214" s="29">
        <f>+SUM(H214:S214)/19</f>
        <v>0</v>
      </c>
      <c r="V214" s="36"/>
    </row>
    <row r="215" spans="1:22" ht="13.5" customHeight="1" x14ac:dyDescent="0.25">
      <c r="A215" s="515"/>
      <c r="B215" s="515"/>
      <c r="C215" s="513"/>
      <c r="D215" s="474"/>
      <c r="E215" s="335"/>
      <c r="F215" s="322"/>
      <c r="G215" s="23" t="s">
        <v>23</v>
      </c>
      <c r="H215" s="78">
        <f t="shared" ref="H215:S215" si="59">+(H214*2+H213)/3</f>
        <v>0</v>
      </c>
      <c r="I215" s="78">
        <f t="shared" si="59"/>
        <v>0</v>
      </c>
      <c r="J215" s="78">
        <f t="shared" si="59"/>
        <v>0</v>
      </c>
      <c r="K215" s="78">
        <f t="shared" si="59"/>
        <v>0</v>
      </c>
      <c r="L215" s="78">
        <f t="shared" si="59"/>
        <v>0</v>
      </c>
      <c r="M215" s="78">
        <f t="shared" si="59"/>
        <v>0</v>
      </c>
      <c r="N215" s="78">
        <f t="shared" si="59"/>
        <v>0</v>
      </c>
      <c r="O215" s="78">
        <f t="shared" si="59"/>
        <v>0</v>
      </c>
      <c r="P215" s="78">
        <f t="shared" si="59"/>
        <v>0</v>
      </c>
      <c r="Q215" s="78">
        <f t="shared" si="59"/>
        <v>0</v>
      </c>
      <c r="R215" s="78">
        <f t="shared" si="59"/>
        <v>0</v>
      </c>
      <c r="S215" s="31">
        <f t="shared" si="59"/>
        <v>0</v>
      </c>
      <c r="T215" s="32">
        <f>+SUM(H215:R215)</f>
        <v>0</v>
      </c>
      <c r="U215" s="32">
        <f>+SUM(U214*2+U213)/3</f>
        <v>0</v>
      </c>
      <c r="V215" s="36"/>
    </row>
    <row r="216" spans="1:22" ht="13.5" customHeight="1" thickBot="1" x14ac:dyDescent="0.3">
      <c r="A216" s="516"/>
      <c r="B216" s="515"/>
      <c r="C216" s="513"/>
      <c r="D216" s="474"/>
      <c r="E216" s="335"/>
      <c r="F216" s="476" t="s">
        <v>21</v>
      </c>
      <c r="G216" s="476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212"/>
      <c r="T216" s="213"/>
      <c r="U216" s="211">
        <f>SUM(U212,U215)/2</f>
        <v>0</v>
      </c>
      <c r="V216" s="11"/>
    </row>
    <row r="217" spans="1:22" ht="13.5" customHeight="1" x14ac:dyDescent="0.25">
      <c r="A217" s="514">
        <v>31</v>
      </c>
      <c r="B217" s="514"/>
      <c r="C217" s="512" t="s">
        <v>375</v>
      </c>
      <c r="D217" s="474" t="s">
        <v>205</v>
      </c>
      <c r="E217" s="430"/>
      <c r="F217" s="319" t="s">
        <v>16</v>
      </c>
      <c r="G217" s="12" t="s">
        <v>1</v>
      </c>
      <c r="H217" s="78"/>
      <c r="I217" s="110"/>
      <c r="J217" s="110"/>
      <c r="K217" s="78"/>
      <c r="L217" s="78"/>
      <c r="M217" s="78"/>
      <c r="N217" s="78"/>
      <c r="O217" s="110"/>
      <c r="P217" s="78"/>
      <c r="Q217" s="78"/>
      <c r="R217" s="78"/>
      <c r="S217" s="78"/>
      <c r="T217" s="29">
        <f>+SUM(H217:S217)</f>
        <v>0</v>
      </c>
      <c r="U217" s="29">
        <f>SUM(H217:S217)/8</f>
        <v>0</v>
      </c>
      <c r="V217" s="16"/>
    </row>
    <row r="218" spans="1:22" ht="13.5" customHeight="1" x14ac:dyDescent="0.25">
      <c r="A218" s="515"/>
      <c r="B218" s="515"/>
      <c r="C218" s="513"/>
      <c r="D218" s="474"/>
      <c r="E218" s="335"/>
      <c r="F218" s="320"/>
      <c r="G218" s="9" t="s">
        <v>2</v>
      </c>
      <c r="H218" s="78"/>
      <c r="I218" s="110"/>
      <c r="J218" s="110"/>
      <c r="K218" s="78"/>
      <c r="L218" s="78"/>
      <c r="M218" s="78"/>
      <c r="N218" s="78"/>
      <c r="O218" s="110"/>
      <c r="P218" s="78"/>
      <c r="Q218" s="78"/>
      <c r="R218" s="78"/>
      <c r="S218" s="78"/>
      <c r="T218" s="29">
        <f>+SUM(H218:R218)</f>
        <v>0</v>
      </c>
      <c r="U218" s="29">
        <f>+SUM(H218:S218)/19</f>
        <v>0</v>
      </c>
      <c r="V218" s="36"/>
    </row>
    <row r="219" spans="1:22" ht="13.5" customHeight="1" x14ac:dyDescent="0.25">
      <c r="A219" s="515"/>
      <c r="B219" s="515"/>
      <c r="C219" s="513"/>
      <c r="D219" s="474"/>
      <c r="E219" s="335"/>
      <c r="F219" s="321"/>
      <c r="G219" s="23" t="s">
        <v>22</v>
      </c>
      <c r="H219" s="78">
        <f t="shared" ref="H219:S219" si="60">+(H218*2+H217)/3</f>
        <v>0</v>
      </c>
      <c r="I219" s="110">
        <f t="shared" si="60"/>
        <v>0</v>
      </c>
      <c r="J219" s="110">
        <f t="shared" si="60"/>
        <v>0</v>
      </c>
      <c r="K219" s="78">
        <f t="shared" si="60"/>
        <v>0</v>
      </c>
      <c r="L219" s="78">
        <f t="shared" si="60"/>
        <v>0</v>
      </c>
      <c r="M219" s="78">
        <f t="shared" si="60"/>
        <v>0</v>
      </c>
      <c r="N219" s="78">
        <f t="shared" si="60"/>
        <v>0</v>
      </c>
      <c r="O219" s="110">
        <f t="shared" si="60"/>
        <v>0</v>
      </c>
      <c r="P219" s="78">
        <f t="shared" si="60"/>
        <v>0</v>
      </c>
      <c r="Q219" s="78">
        <f t="shared" si="60"/>
        <v>0</v>
      </c>
      <c r="R219" s="78">
        <f t="shared" si="60"/>
        <v>0</v>
      </c>
      <c r="S219" s="78">
        <f t="shared" si="60"/>
        <v>0</v>
      </c>
      <c r="T219" s="32">
        <f>+SUM(H219:R219)</f>
        <v>0</v>
      </c>
      <c r="U219" s="32">
        <f>+SUM(U218*2+U217)/3</f>
        <v>0</v>
      </c>
      <c r="V219" s="36"/>
    </row>
    <row r="220" spans="1:22" ht="13.5" customHeight="1" x14ac:dyDescent="0.25">
      <c r="A220" s="515"/>
      <c r="B220" s="515"/>
      <c r="C220" s="513"/>
      <c r="D220" s="474"/>
      <c r="E220" s="335"/>
      <c r="F220" s="322" t="s">
        <v>20</v>
      </c>
      <c r="G220" s="9" t="s">
        <v>1</v>
      </c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29"/>
      <c r="T220" s="29">
        <f>+SUM(H220:S220)</f>
        <v>0</v>
      </c>
      <c r="U220" s="29">
        <f>SUM(H220:S220)/8</f>
        <v>0</v>
      </c>
      <c r="V220" s="36"/>
    </row>
    <row r="221" spans="1:22" ht="13.5" customHeight="1" x14ac:dyDescent="0.25">
      <c r="A221" s="515"/>
      <c r="B221" s="515"/>
      <c r="C221" s="513"/>
      <c r="D221" s="474"/>
      <c r="E221" s="335"/>
      <c r="F221" s="322"/>
      <c r="G221" s="9" t="s">
        <v>2</v>
      </c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29"/>
      <c r="T221" s="29">
        <f>+SUM(H221:R221)</f>
        <v>0</v>
      </c>
      <c r="U221" s="29">
        <f>+SUM(H221:S221)/19</f>
        <v>0</v>
      </c>
      <c r="V221" s="36"/>
    </row>
    <row r="222" spans="1:22" ht="13.5" customHeight="1" x14ac:dyDescent="0.25">
      <c r="A222" s="515"/>
      <c r="B222" s="515"/>
      <c r="C222" s="513"/>
      <c r="D222" s="474"/>
      <c r="E222" s="335"/>
      <c r="F222" s="322"/>
      <c r="G222" s="23" t="s">
        <v>23</v>
      </c>
      <c r="H222" s="78">
        <f t="shared" ref="H222:S222" si="61">+(H221*2+H220)/3</f>
        <v>0</v>
      </c>
      <c r="I222" s="78">
        <f t="shared" si="61"/>
        <v>0</v>
      </c>
      <c r="J222" s="78">
        <f t="shared" si="61"/>
        <v>0</v>
      </c>
      <c r="K222" s="78">
        <f t="shared" si="61"/>
        <v>0</v>
      </c>
      <c r="L222" s="78">
        <f t="shared" si="61"/>
        <v>0</v>
      </c>
      <c r="M222" s="78">
        <f t="shared" si="61"/>
        <v>0</v>
      </c>
      <c r="N222" s="78">
        <f t="shared" si="61"/>
        <v>0</v>
      </c>
      <c r="O222" s="78">
        <f t="shared" si="61"/>
        <v>0</v>
      </c>
      <c r="P222" s="78">
        <f t="shared" si="61"/>
        <v>0</v>
      </c>
      <c r="Q222" s="78">
        <f t="shared" si="61"/>
        <v>0</v>
      </c>
      <c r="R222" s="78">
        <f t="shared" si="61"/>
        <v>0</v>
      </c>
      <c r="S222" s="31">
        <f t="shared" si="61"/>
        <v>0</v>
      </c>
      <c r="T222" s="32">
        <f>+SUM(H222:R222)</f>
        <v>0</v>
      </c>
      <c r="U222" s="32">
        <f>+SUM(U221*2+U220)/3</f>
        <v>0</v>
      </c>
      <c r="V222" s="36"/>
    </row>
    <row r="223" spans="1:22" ht="13.5" customHeight="1" thickBot="1" x14ac:dyDescent="0.3">
      <c r="A223" s="516"/>
      <c r="B223" s="515"/>
      <c r="C223" s="513"/>
      <c r="D223" s="474"/>
      <c r="E223" s="335"/>
      <c r="F223" s="476" t="s">
        <v>21</v>
      </c>
      <c r="G223" s="476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212"/>
      <c r="T223" s="213"/>
      <c r="U223" s="211">
        <f>SUM(U219,U222)/2</f>
        <v>0</v>
      </c>
      <c r="V223" s="11"/>
    </row>
    <row r="224" spans="1:22" ht="13.5" customHeight="1" x14ac:dyDescent="0.25">
      <c r="A224" s="514">
        <v>32</v>
      </c>
      <c r="B224" s="514"/>
      <c r="C224" s="512" t="s">
        <v>375</v>
      </c>
      <c r="D224" s="474" t="s">
        <v>205</v>
      </c>
      <c r="E224" s="335"/>
      <c r="F224" s="319" t="s">
        <v>16</v>
      </c>
      <c r="G224" s="12" t="s">
        <v>1</v>
      </c>
      <c r="H224" s="78"/>
      <c r="I224" s="110"/>
      <c r="J224" s="110"/>
      <c r="K224" s="78"/>
      <c r="L224" s="78"/>
      <c r="M224" s="78"/>
      <c r="N224" s="78"/>
      <c r="O224" s="110"/>
      <c r="P224" s="78"/>
      <c r="Q224" s="78"/>
      <c r="R224" s="78"/>
      <c r="S224" s="78"/>
      <c r="T224" s="29">
        <f>+SUM(H224:S224)</f>
        <v>0</v>
      </c>
      <c r="U224" s="29">
        <f>SUM(H224:S224)/8</f>
        <v>0</v>
      </c>
      <c r="V224" s="16"/>
    </row>
    <row r="225" spans="1:22" ht="13.5" customHeight="1" x14ac:dyDescent="0.25">
      <c r="A225" s="515"/>
      <c r="B225" s="515"/>
      <c r="C225" s="513"/>
      <c r="D225" s="474"/>
      <c r="E225" s="335"/>
      <c r="F225" s="320"/>
      <c r="G225" s="9" t="s">
        <v>2</v>
      </c>
      <c r="H225" s="78"/>
      <c r="I225" s="110"/>
      <c r="J225" s="110"/>
      <c r="K225" s="78"/>
      <c r="L225" s="78"/>
      <c r="M225" s="78"/>
      <c r="N225" s="78"/>
      <c r="O225" s="110"/>
      <c r="P225" s="78"/>
      <c r="Q225" s="78"/>
      <c r="R225" s="78"/>
      <c r="S225" s="78"/>
      <c r="T225" s="29">
        <f>+SUM(H225:R225)</f>
        <v>0</v>
      </c>
      <c r="U225" s="29">
        <f>+SUM(H225:S225)/19</f>
        <v>0</v>
      </c>
      <c r="V225" s="36"/>
    </row>
    <row r="226" spans="1:22" ht="13.5" customHeight="1" x14ac:dyDescent="0.25">
      <c r="A226" s="515"/>
      <c r="B226" s="515"/>
      <c r="C226" s="513"/>
      <c r="D226" s="474"/>
      <c r="E226" s="335"/>
      <c r="F226" s="321"/>
      <c r="G226" s="23" t="s">
        <v>22</v>
      </c>
      <c r="H226" s="78">
        <f t="shared" ref="H226:S226" si="62">+(H225*2+H224)/3</f>
        <v>0</v>
      </c>
      <c r="I226" s="110">
        <f t="shared" si="62"/>
        <v>0</v>
      </c>
      <c r="J226" s="110">
        <f t="shared" si="62"/>
        <v>0</v>
      </c>
      <c r="K226" s="78">
        <f t="shared" si="62"/>
        <v>0</v>
      </c>
      <c r="L226" s="78">
        <f t="shared" si="62"/>
        <v>0</v>
      </c>
      <c r="M226" s="78">
        <f t="shared" si="62"/>
        <v>0</v>
      </c>
      <c r="N226" s="78">
        <f t="shared" si="62"/>
        <v>0</v>
      </c>
      <c r="O226" s="110">
        <f t="shared" si="62"/>
        <v>0</v>
      </c>
      <c r="P226" s="78">
        <f t="shared" si="62"/>
        <v>0</v>
      </c>
      <c r="Q226" s="78">
        <f t="shared" si="62"/>
        <v>0</v>
      </c>
      <c r="R226" s="78">
        <f t="shared" si="62"/>
        <v>0</v>
      </c>
      <c r="S226" s="78">
        <f t="shared" si="62"/>
        <v>0</v>
      </c>
      <c r="T226" s="32">
        <f>+SUM(H226:R226)</f>
        <v>0</v>
      </c>
      <c r="U226" s="32">
        <f>+SUM(U225*2+U224)/3</f>
        <v>0</v>
      </c>
      <c r="V226" s="36"/>
    </row>
    <row r="227" spans="1:22" ht="13.5" customHeight="1" x14ac:dyDescent="0.25">
      <c r="A227" s="515"/>
      <c r="B227" s="515"/>
      <c r="C227" s="513"/>
      <c r="D227" s="474"/>
      <c r="E227" s="335"/>
      <c r="F227" s="322" t="s">
        <v>20</v>
      </c>
      <c r="G227" s="9" t="s">
        <v>1</v>
      </c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29"/>
      <c r="T227" s="29">
        <f>+SUM(H227:S227)</f>
        <v>0</v>
      </c>
      <c r="U227" s="29">
        <f>SUM(H227:S227)/8</f>
        <v>0</v>
      </c>
      <c r="V227" s="36"/>
    </row>
    <row r="228" spans="1:22" ht="13.5" customHeight="1" x14ac:dyDescent="0.25">
      <c r="A228" s="515"/>
      <c r="B228" s="515"/>
      <c r="C228" s="513"/>
      <c r="D228" s="474"/>
      <c r="E228" s="335"/>
      <c r="F228" s="322"/>
      <c r="G228" s="9" t="s">
        <v>2</v>
      </c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29"/>
      <c r="T228" s="29">
        <f>+SUM(H228:R228)</f>
        <v>0</v>
      </c>
      <c r="U228" s="29">
        <f>+SUM(H228:S228)/19</f>
        <v>0</v>
      </c>
      <c r="V228" s="36"/>
    </row>
    <row r="229" spans="1:22" ht="13.5" customHeight="1" x14ac:dyDescent="0.25">
      <c r="A229" s="515"/>
      <c r="B229" s="515"/>
      <c r="C229" s="513"/>
      <c r="D229" s="474"/>
      <c r="E229" s="335"/>
      <c r="F229" s="322"/>
      <c r="G229" s="23" t="s">
        <v>23</v>
      </c>
      <c r="H229" s="78">
        <f t="shared" ref="H229:S229" si="63">+(H228*2+H227)/3</f>
        <v>0</v>
      </c>
      <c r="I229" s="78">
        <f t="shared" si="63"/>
        <v>0</v>
      </c>
      <c r="J229" s="78">
        <f t="shared" si="63"/>
        <v>0</v>
      </c>
      <c r="K229" s="78">
        <f t="shared" si="63"/>
        <v>0</v>
      </c>
      <c r="L229" s="78">
        <f t="shared" si="63"/>
        <v>0</v>
      </c>
      <c r="M229" s="78">
        <f t="shared" si="63"/>
        <v>0</v>
      </c>
      <c r="N229" s="78">
        <f t="shared" si="63"/>
        <v>0</v>
      </c>
      <c r="O229" s="78">
        <f t="shared" si="63"/>
        <v>0</v>
      </c>
      <c r="P229" s="78">
        <f t="shared" si="63"/>
        <v>0</v>
      </c>
      <c r="Q229" s="78">
        <f t="shared" si="63"/>
        <v>0</v>
      </c>
      <c r="R229" s="78">
        <f t="shared" si="63"/>
        <v>0</v>
      </c>
      <c r="S229" s="31">
        <f t="shared" si="63"/>
        <v>0</v>
      </c>
      <c r="T229" s="32">
        <f>+SUM(H229:R229)</f>
        <v>0</v>
      </c>
      <c r="U229" s="32">
        <f>+SUM(U228*2+U227)/3</f>
        <v>0</v>
      </c>
      <c r="V229" s="36"/>
    </row>
    <row r="230" spans="1:22" ht="13.5" customHeight="1" thickBot="1" x14ac:dyDescent="0.3">
      <c r="A230" s="516"/>
      <c r="B230" s="515"/>
      <c r="C230" s="513"/>
      <c r="D230" s="474"/>
      <c r="E230" s="335"/>
      <c r="F230" s="476" t="s">
        <v>21</v>
      </c>
      <c r="G230" s="476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212"/>
      <c r="T230" s="213"/>
      <c r="U230" s="211">
        <f>SUM(U226,U229)/2</f>
        <v>0</v>
      </c>
      <c r="V230" s="11"/>
    </row>
    <row r="231" spans="1:22" ht="13.5" customHeight="1" x14ac:dyDescent="0.25">
      <c r="A231" s="514">
        <v>33</v>
      </c>
      <c r="B231" s="514"/>
      <c r="C231" s="512" t="s">
        <v>375</v>
      </c>
      <c r="D231" s="474" t="s">
        <v>205</v>
      </c>
      <c r="E231" s="335"/>
      <c r="F231" s="319" t="s">
        <v>16</v>
      </c>
      <c r="G231" s="12" t="s">
        <v>1</v>
      </c>
      <c r="H231" s="78"/>
      <c r="I231" s="110"/>
      <c r="J231" s="110"/>
      <c r="K231" s="78"/>
      <c r="L231" s="78"/>
      <c r="M231" s="78"/>
      <c r="N231" s="78"/>
      <c r="O231" s="110"/>
      <c r="P231" s="78"/>
      <c r="Q231" s="78"/>
      <c r="R231" s="78"/>
      <c r="S231" s="78"/>
      <c r="T231" s="29">
        <f>+SUM(H231:S231)</f>
        <v>0</v>
      </c>
      <c r="U231" s="29">
        <f>SUM(H231:S231)/8</f>
        <v>0</v>
      </c>
      <c r="V231" s="16"/>
    </row>
    <row r="232" spans="1:22" ht="13.5" customHeight="1" x14ac:dyDescent="0.25">
      <c r="A232" s="515"/>
      <c r="B232" s="515"/>
      <c r="C232" s="513"/>
      <c r="D232" s="474"/>
      <c r="E232" s="335"/>
      <c r="F232" s="320"/>
      <c r="G232" s="9" t="s">
        <v>2</v>
      </c>
      <c r="H232" s="78"/>
      <c r="I232" s="110"/>
      <c r="J232" s="110"/>
      <c r="K232" s="78"/>
      <c r="L232" s="78"/>
      <c r="M232" s="78"/>
      <c r="N232" s="78"/>
      <c r="O232" s="110"/>
      <c r="P232" s="78"/>
      <c r="Q232" s="78"/>
      <c r="R232" s="78"/>
      <c r="S232" s="78"/>
      <c r="T232" s="29">
        <f>+SUM(H232:R232)</f>
        <v>0</v>
      </c>
      <c r="U232" s="29">
        <f>+SUM(H232:S232)/19</f>
        <v>0</v>
      </c>
      <c r="V232" s="36"/>
    </row>
    <row r="233" spans="1:22" ht="13.5" customHeight="1" x14ac:dyDescent="0.25">
      <c r="A233" s="515"/>
      <c r="B233" s="515"/>
      <c r="C233" s="513"/>
      <c r="D233" s="474"/>
      <c r="E233" s="335"/>
      <c r="F233" s="321"/>
      <c r="G233" s="23" t="s">
        <v>22</v>
      </c>
      <c r="H233" s="78">
        <f t="shared" ref="H233:S233" si="64">+(H232*2+H231)/3</f>
        <v>0</v>
      </c>
      <c r="I233" s="110">
        <f t="shared" si="64"/>
        <v>0</v>
      </c>
      <c r="J233" s="110">
        <f t="shared" si="64"/>
        <v>0</v>
      </c>
      <c r="K233" s="78">
        <f t="shared" si="64"/>
        <v>0</v>
      </c>
      <c r="L233" s="78">
        <f t="shared" si="64"/>
        <v>0</v>
      </c>
      <c r="M233" s="78">
        <f t="shared" si="64"/>
        <v>0</v>
      </c>
      <c r="N233" s="78">
        <f t="shared" si="64"/>
        <v>0</v>
      </c>
      <c r="O233" s="110">
        <f t="shared" si="64"/>
        <v>0</v>
      </c>
      <c r="P233" s="78">
        <f t="shared" si="64"/>
        <v>0</v>
      </c>
      <c r="Q233" s="78">
        <f t="shared" si="64"/>
        <v>0</v>
      </c>
      <c r="R233" s="78">
        <f t="shared" si="64"/>
        <v>0</v>
      </c>
      <c r="S233" s="78">
        <f t="shared" si="64"/>
        <v>0</v>
      </c>
      <c r="T233" s="32">
        <f>+SUM(H233:R233)</f>
        <v>0</v>
      </c>
      <c r="U233" s="32">
        <f>+SUM(U232*2+U231)/3</f>
        <v>0</v>
      </c>
      <c r="V233" s="36"/>
    </row>
    <row r="234" spans="1:22" ht="13.5" customHeight="1" x14ac:dyDescent="0.25">
      <c r="A234" s="515"/>
      <c r="B234" s="515"/>
      <c r="C234" s="513"/>
      <c r="D234" s="474"/>
      <c r="E234" s="335"/>
      <c r="F234" s="322" t="s">
        <v>20</v>
      </c>
      <c r="G234" s="9" t="s">
        <v>1</v>
      </c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29"/>
      <c r="T234" s="29">
        <f>+SUM(H234:S234)</f>
        <v>0</v>
      </c>
      <c r="U234" s="29">
        <f>SUM(H234:S234)/8</f>
        <v>0</v>
      </c>
      <c r="V234" s="36"/>
    </row>
    <row r="235" spans="1:22" ht="13.5" customHeight="1" x14ac:dyDescent="0.25">
      <c r="A235" s="515"/>
      <c r="B235" s="515"/>
      <c r="C235" s="513"/>
      <c r="D235" s="474"/>
      <c r="E235" s="335"/>
      <c r="F235" s="322"/>
      <c r="G235" s="9" t="s">
        <v>2</v>
      </c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29"/>
      <c r="T235" s="29">
        <f>+SUM(H235:R235)</f>
        <v>0</v>
      </c>
      <c r="U235" s="29">
        <f>+SUM(H235:S235)/19</f>
        <v>0</v>
      </c>
      <c r="V235" s="36"/>
    </row>
    <row r="236" spans="1:22" ht="13.5" customHeight="1" x14ac:dyDescent="0.25">
      <c r="A236" s="515"/>
      <c r="B236" s="515"/>
      <c r="C236" s="513"/>
      <c r="D236" s="474"/>
      <c r="E236" s="335"/>
      <c r="F236" s="322"/>
      <c r="G236" s="23" t="s">
        <v>23</v>
      </c>
      <c r="H236" s="78">
        <f t="shared" ref="H236:S236" si="65">+(H235*2+H234)/3</f>
        <v>0</v>
      </c>
      <c r="I236" s="78">
        <f t="shared" si="65"/>
        <v>0</v>
      </c>
      <c r="J236" s="78">
        <f t="shared" si="65"/>
        <v>0</v>
      </c>
      <c r="K236" s="78">
        <f t="shared" si="65"/>
        <v>0</v>
      </c>
      <c r="L236" s="78">
        <f t="shared" si="65"/>
        <v>0</v>
      </c>
      <c r="M236" s="78">
        <f t="shared" si="65"/>
        <v>0</v>
      </c>
      <c r="N236" s="78">
        <f t="shared" si="65"/>
        <v>0</v>
      </c>
      <c r="O236" s="78">
        <f t="shared" si="65"/>
        <v>0</v>
      </c>
      <c r="P236" s="78">
        <f t="shared" si="65"/>
        <v>0</v>
      </c>
      <c r="Q236" s="78">
        <f t="shared" si="65"/>
        <v>0</v>
      </c>
      <c r="R236" s="78">
        <f t="shared" si="65"/>
        <v>0</v>
      </c>
      <c r="S236" s="31">
        <f t="shared" si="65"/>
        <v>0</v>
      </c>
      <c r="T236" s="32">
        <f>+SUM(H236:R236)</f>
        <v>0</v>
      </c>
      <c r="U236" s="32">
        <f>+SUM(U235*2+U234)/3</f>
        <v>0</v>
      </c>
      <c r="V236" s="36"/>
    </row>
    <row r="237" spans="1:22" ht="13.5" customHeight="1" thickBot="1" x14ac:dyDescent="0.3">
      <c r="A237" s="516"/>
      <c r="B237" s="515"/>
      <c r="C237" s="513"/>
      <c r="D237" s="474"/>
      <c r="E237" s="335"/>
      <c r="F237" s="476" t="s">
        <v>21</v>
      </c>
      <c r="G237" s="476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212"/>
      <c r="T237" s="214"/>
      <c r="U237" s="215">
        <f>SUM(U233,U236)/2</f>
        <v>0</v>
      </c>
      <c r="V237" s="99"/>
    </row>
    <row r="238" spans="1:22" ht="13.5" customHeight="1" x14ac:dyDescent="0.25">
      <c r="A238" s="514">
        <v>34</v>
      </c>
      <c r="B238" s="514"/>
      <c r="C238" s="512" t="s">
        <v>375</v>
      </c>
      <c r="D238" s="474" t="s">
        <v>205</v>
      </c>
      <c r="E238" s="335"/>
      <c r="F238" s="319" t="s">
        <v>16</v>
      </c>
      <c r="G238" s="12" t="s">
        <v>1</v>
      </c>
      <c r="H238" s="78"/>
      <c r="I238" s="110"/>
      <c r="J238" s="110"/>
      <c r="K238" s="78"/>
      <c r="L238" s="78"/>
      <c r="M238" s="78"/>
      <c r="N238" s="78"/>
      <c r="O238" s="110"/>
      <c r="P238" s="78"/>
      <c r="Q238" s="78"/>
      <c r="R238" s="78"/>
      <c r="S238" s="78"/>
      <c r="T238" s="29">
        <f>+SUM(H238:S238)</f>
        <v>0</v>
      </c>
      <c r="U238" s="29">
        <f>SUM(H238:S238)/8</f>
        <v>0</v>
      </c>
      <c r="V238" s="16"/>
    </row>
    <row r="239" spans="1:22" ht="13.5" customHeight="1" x14ac:dyDescent="0.25">
      <c r="A239" s="515"/>
      <c r="B239" s="515"/>
      <c r="C239" s="513"/>
      <c r="D239" s="474"/>
      <c r="E239" s="335"/>
      <c r="F239" s="320"/>
      <c r="G239" s="9" t="s">
        <v>2</v>
      </c>
      <c r="H239" s="78"/>
      <c r="I239" s="110"/>
      <c r="J239" s="110"/>
      <c r="K239" s="78"/>
      <c r="L239" s="78"/>
      <c r="M239" s="78"/>
      <c r="N239" s="78"/>
      <c r="O239" s="110"/>
      <c r="P239" s="78"/>
      <c r="Q239" s="78"/>
      <c r="R239" s="78"/>
      <c r="S239" s="78"/>
      <c r="T239" s="29">
        <f>+SUM(H239:R239)</f>
        <v>0</v>
      </c>
      <c r="U239" s="29">
        <f>+SUM(H239:S239)/19</f>
        <v>0</v>
      </c>
      <c r="V239" s="36"/>
    </row>
    <row r="240" spans="1:22" ht="13.5" customHeight="1" x14ac:dyDescent="0.25">
      <c r="A240" s="515"/>
      <c r="B240" s="515"/>
      <c r="C240" s="513"/>
      <c r="D240" s="474"/>
      <c r="E240" s="335"/>
      <c r="F240" s="321"/>
      <c r="G240" s="23" t="s">
        <v>22</v>
      </c>
      <c r="H240" s="78">
        <f t="shared" ref="H240:S240" si="66">+(H239*2+H238)/3</f>
        <v>0</v>
      </c>
      <c r="I240" s="110">
        <f t="shared" si="66"/>
        <v>0</v>
      </c>
      <c r="J240" s="110">
        <f t="shared" si="66"/>
        <v>0</v>
      </c>
      <c r="K240" s="78">
        <f t="shared" si="66"/>
        <v>0</v>
      </c>
      <c r="L240" s="78">
        <f t="shared" si="66"/>
        <v>0</v>
      </c>
      <c r="M240" s="78">
        <f t="shared" si="66"/>
        <v>0</v>
      </c>
      <c r="N240" s="78">
        <f t="shared" si="66"/>
        <v>0</v>
      </c>
      <c r="O240" s="110">
        <f t="shared" si="66"/>
        <v>0</v>
      </c>
      <c r="P240" s="78">
        <f t="shared" si="66"/>
        <v>0</v>
      </c>
      <c r="Q240" s="78">
        <f t="shared" si="66"/>
        <v>0</v>
      </c>
      <c r="R240" s="78">
        <f t="shared" si="66"/>
        <v>0</v>
      </c>
      <c r="S240" s="78">
        <f t="shared" si="66"/>
        <v>0</v>
      </c>
      <c r="T240" s="32">
        <f>+SUM(H240:R240)</f>
        <v>0</v>
      </c>
      <c r="U240" s="32">
        <f>+SUM(U239*2+U238)/3</f>
        <v>0</v>
      </c>
      <c r="V240" s="36"/>
    </row>
    <row r="241" spans="1:22" ht="13.5" customHeight="1" x14ac:dyDescent="0.25">
      <c r="A241" s="515"/>
      <c r="B241" s="515"/>
      <c r="C241" s="513"/>
      <c r="D241" s="474"/>
      <c r="E241" s="335"/>
      <c r="F241" s="322" t="s">
        <v>20</v>
      </c>
      <c r="G241" s="9" t="s">
        <v>1</v>
      </c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29"/>
      <c r="T241" s="29">
        <f>+SUM(H241:S241)</f>
        <v>0</v>
      </c>
      <c r="U241" s="29">
        <f>SUM(H241:S241)/8</f>
        <v>0</v>
      </c>
      <c r="V241" s="36"/>
    </row>
    <row r="242" spans="1:22" ht="13.5" customHeight="1" x14ac:dyDescent="0.25">
      <c r="A242" s="515"/>
      <c r="B242" s="515"/>
      <c r="C242" s="513"/>
      <c r="D242" s="474"/>
      <c r="E242" s="335"/>
      <c r="F242" s="322"/>
      <c r="G242" s="9" t="s">
        <v>2</v>
      </c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29"/>
      <c r="T242" s="29">
        <f>+SUM(H242:R242)</f>
        <v>0</v>
      </c>
      <c r="U242" s="29">
        <f>+SUM(H242:S242)/19</f>
        <v>0</v>
      </c>
      <c r="V242" s="36"/>
    </row>
    <row r="243" spans="1:22" ht="13.5" customHeight="1" x14ac:dyDescent="0.25">
      <c r="A243" s="515"/>
      <c r="B243" s="515"/>
      <c r="C243" s="513"/>
      <c r="D243" s="474"/>
      <c r="E243" s="335"/>
      <c r="F243" s="322"/>
      <c r="G243" s="23" t="s">
        <v>23</v>
      </c>
      <c r="H243" s="78">
        <f t="shared" ref="H243:S243" si="67">+(H242*2+H241)/3</f>
        <v>0</v>
      </c>
      <c r="I243" s="78">
        <f t="shared" si="67"/>
        <v>0</v>
      </c>
      <c r="J243" s="78">
        <f t="shared" si="67"/>
        <v>0</v>
      </c>
      <c r="K243" s="78">
        <f t="shared" si="67"/>
        <v>0</v>
      </c>
      <c r="L243" s="78">
        <f t="shared" si="67"/>
        <v>0</v>
      </c>
      <c r="M243" s="78">
        <f t="shared" si="67"/>
        <v>0</v>
      </c>
      <c r="N243" s="78">
        <f t="shared" si="67"/>
        <v>0</v>
      </c>
      <c r="O243" s="78">
        <f t="shared" si="67"/>
        <v>0</v>
      </c>
      <c r="P243" s="78">
        <f t="shared" si="67"/>
        <v>0</v>
      </c>
      <c r="Q243" s="78">
        <f t="shared" si="67"/>
        <v>0</v>
      </c>
      <c r="R243" s="78">
        <f t="shared" si="67"/>
        <v>0</v>
      </c>
      <c r="S243" s="31">
        <f t="shared" si="67"/>
        <v>0</v>
      </c>
      <c r="T243" s="32">
        <f>+SUM(H243:R243)</f>
        <v>0</v>
      </c>
      <c r="U243" s="32">
        <f>+SUM(U242*2+U241)/3</f>
        <v>0</v>
      </c>
      <c r="V243" s="36"/>
    </row>
    <row r="244" spans="1:22" ht="13.5" customHeight="1" thickBot="1" x14ac:dyDescent="0.3">
      <c r="A244" s="516"/>
      <c r="B244" s="515"/>
      <c r="C244" s="513"/>
      <c r="D244" s="474"/>
      <c r="E244" s="335"/>
      <c r="F244" s="476" t="s">
        <v>21</v>
      </c>
      <c r="G244" s="476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210"/>
      <c r="T244" s="213"/>
      <c r="U244" s="211">
        <f>SUM(U240,U243)/2</f>
        <v>0</v>
      </c>
      <c r="V244" s="11"/>
    </row>
    <row r="245" spans="1:22" ht="13.5" customHeight="1" x14ac:dyDescent="0.25">
      <c r="A245" s="514">
        <v>35</v>
      </c>
      <c r="B245" s="514"/>
      <c r="C245" s="512" t="s">
        <v>375</v>
      </c>
      <c r="D245" s="474" t="s">
        <v>205</v>
      </c>
      <c r="E245" s="335"/>
      <c r="F245" s="319" t="s">
        <v>16</v>
      </c>
      <c r="G245" s="12" t="s">
        <v>1</v>
      </c>
      <c r="H245" s="78"/>
      <c r="I245" s="110"/>
      <c r="J245" s="110"/>
      <c r="K245" s="78"/>
      <c r="L245" s="78"/>
      <c r="M245" s="78"/>
      <c r="N245" s="78"/>
      <c r="O245" s="110"/>
      <c r="P245" s="78"/>
      <c r="Q245" s="78"/>
      <c r="R245" s="78"/>
      <c r="S245" s="78"/>
      <c r="T245" s="29">
        <f>+SUM(H245:S245)</f>
        <v>0</v>
      </c>
      <c r="U245" s="29">
        <f>SUM(H245:S245)/8</f>
        <v>0</v>
      </c>
      <c r="V245" s="16"/>
    </row>
    <row r="246" spans="1:22" ht="13.5" customHeight="1" x14ac:dyDescent="0.25">
      <c r="A246" s="515"/>
      <c r="B246" s="515"/>
      <c r="C246" s="513"/>
      <c r="D246" s="474"/>
      <c r="E246" s="335"/>
      <c r="F246" s="320"/>
      <c r="G246" s="9" t="s">
        <v>2</v>
      </c>
      <c r="H246" s="78"/>
      <c r="I246" s="110"/>
      <c r="J246" s="110"/>
      <c r="K246" s="78"/>
      <c r="L246" s="78"/>
      <c r="M246" s="78"/>
      <c r="N246" s="78"/>
      <c r="O246" s="110"/>
      <c r="P246" s="78"/>
      <c r="Q246" s="78"/>
      <c r="R246" s="78"/>
      <c r="S246" s="78"/>
      <c r="T246" s="29">
        <f>+SUM(H246:R246)</f>
        <v>0</v>
      </c>
      <c r="U246" s="29">
        <f>+SUM(H246:S246)/19</f>
        <v>0</v>
      </c>
      <c r="V246" s="36"/>
    </row>
    <row r="247" spans="1:22" ht="13.5" customHeight="1" x14ac:dyDescent="0.25">
      <c r="A247" s="515"/>
      <c r="B247" s="515"/>
      <c r="C247" s="513"/>
      <c r="D247" s="474"/>
      <c r="E247" s="335"/>
      <c r="F247" s="321"/>
      <c r="G247" s="23" t="s">
        <v>22</v>
      </c>
      <c r="H247" s="78">
        <f t="shared" ref="H247:S247" si="68">+(H246*2+H245)/3</f>
        <v>0</v>
      </c>
      <c r="I247" s="110">
        <f t="shared" si="68"/>
        <v>0</v>
      </c>
      <c r="J247" s="110">
        <f t="shared" si="68"/>
        <v>0</v>
      </c>
      <c r="K247" s="78">
        <f t="shared" si="68"/>
        <v>0</v>
      </c>
      <c r="L247" s="78">
        <f t="shared" si="68"/>
        <v>0</v>
      </c>
      <c r="M247" s="78">
        <f t="shared" si="68"/>
        <v>0</v>
      </c>
      <c r="N247" s="78">
        <f t="shared" si="68"/>
        <v>0</v>
      </c>
      <c r="O247" s="110">
        <f t="shared" si="68"/>
        <v>0</v>
      </c>
      <c r="P247" s="78">
        <f t="shared" si="68"/>
        <v>0</v>
      </c>
      <c r="Q247" s="78">
        <f t="shared" si="68"/>
        <v>0</v>
      </c>
      <c r="R247" s="78">
        <f t="shared" si="68"/>
        <v>0</v>
      </c>
      <c r="S247" s="78">
        <f t="shared" si="68"/>
        <v>0</v>
      </c>
      <c r="T247" s="32">
        <f>+SUM(H247:R247)</f>
        <v>0</v>
      </c>
      <c r="U247" s="32">
        <f>+SUM(U246*2+U245)/3</f>
        <v>0</v>
      </c>
      <c r="V247" s="36"/>
    </row>
    <row r="248" spans="1:22" ht="13.5" customHeight="1" x14ac:dyDescent="0.25">
      <c r="A248" s="515"/>
      <c r="B248" s="515"/>
      <c r="C248" s="513"/>
      <c r="D248" s="474"/>
      <c r="E248" s="335"/>
      <c r="F248" s="322" t="s">
        <v>20</v>
      </c>
      <c r="G248" s="9" t="s">
        <v>1</v>
      </c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29"/>
      <c r="T248" s="29">
        <f>+SUM(H248:S248)</f>
        <v>0</v>
      </c>
      <c r="U248" s="29">
        <f>SUM(H248:S248)/8</f>
        <v>0</v>
      </c>
      <c r="V248" s="36"/>
    </row>
    <row r="249" spans="1:22" ht="13.5" customHeight="1" x14ac:dyDescent="0.25">
      <c r="A249" s="515"/>
      <c r="B249" s="515"/>
      <c r="C249" s="513"/>
      <c r="D249" s="474"/>
      <c r="E249" s="335"/>
      <c r="F249" s="322"/>
      <c r="G249" s="9" t="s">
        <v>2</v>
      </c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29"/>
      <c r="T249" s="29">
        <f>+SUM(H249:R249)</f>
        <v>0</v>
      </c>
      <c r="U249" s="29">
        <f>+SUM(H249:S249)/19</f>
        <v>0</v>
      </c>
      <c r="V249" s="36"/>
    </row>
    <row r="250" spans="1:22" ht="13.5" customHeight="1" x14ac:dyDescent="0.25">
      <c r="A250" s="515"/>
      <c r="B250" s="515"/>
      <c r="C250" s="513"/>
      <c r="D250" s="474"/>
      <c r="E250" s="335"/>
      <c r="F250" s="322"/>
      <c r="G250" s="23" t="s">
        <v>23</v>
      </c>
      <c r="H250" s="78">
        <f t="shared" ref="H250:S250" si="69">+(H249*2+H248)/3</f>
        <v>0</v>
      </c>
      <c r="I250" s="78">
        <f t="shared" si="69"/>
        <v>0</v>
      </c>
      <c r="J250" s="78">
        <f t="shared" si="69"/>
        <v>0</v>
      </c>
      <c r="K250" s="78">
        <f t="shared" si="69"/>
        <v>0</v>
      </c>
      <c r="L250" s="78">
        <f t="shared" si="69"/>
        <v>0</v>
      </c>
      <c r="M250" s="78">
        <f t="shared" si="69"/>
        <v>0</v>
      </c>
      <c r="N250" s="78">
        <f t="shared" si="69"/>
        <v>0</v>
      </c>
      <c r="O250" s="78">
        <f t="shared" si="69"/>
        <v>0</v>
      </c>
      <c r="P250" s="78">
        <f t="shared" si="69"/>
        <v>0</v>
      </c>
      <c r="Q250" s="78">
        <f t="shared" si="69"/>
        <v>0</v>
      </c>
      <c r="R250" s="78">
        <f t="shared" si="69"/>
        <v>0</v>
      </c>
      <c r="S250" s="31">
        <f t="shared" si="69"/>
        <v>0</v>
      </c>
      <c r="T250" s="32">
        <f>+SUM(H250:R250)</f>
        <v>0</v>
      </c>
      <c r="U250" s="32">
        <f>+SUM(U249*2+U248)/3</f>
        <v>0</v>
      </c>
      <c r="V250" s="36"/>
    </row>
    <row r="251" spans="1:22" ht="13.5" customHeight="1" thickBot="1" x14ac:dyDescent="0.3">
      <c r="A251" s="516"/>
      <c r="B251" s="515"/>
      <c r="C251" s="513"/>
      <c r="D251" s="474"/>
      <c r="E251" s="335"/>
      <c r="F251" s="476" t="s">
        <v>21</v>
      </c>
      <c r="G251" s="476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212"/>
      <c r="T251" s="213"/>
      <c r="U251" s="211">
        <f>SUM(U247,U250)/2</f>
        <v>0</v>
      </c>
      <c r="V251" s="11"/>
    </row>
    <row r="252" spans="1:22" ht="13.5" customHeight="1" x14ac:dyDescent="0.25">
      <c r="A252" s="514">
        <v>36</v>
      </c>
      <c r="B252" s="514"/>
      <c r="C252" s="512" t="s">
        <v>375</v>
      </c>
      <c r="D252" s="474" t="s">
        <v>205</v>
      </c>
      <c r="E252" s="335"/>
      <c r="F252" s="319" t="s">
        <v>16</v>
      </c>
      <c r="G252" s="12" t="s">
        <v>1</v>
      </c>
      <c r="H252" s="78"/>
      <c r="I252" s="110"/>
      <c r="J252" s="110"/>
      <c r="K252" s="78"/>
      <c r="L252" s="78"/>
      <c r="M252" s="78"/>
      <c r="N252" s="78"/>
      <c r="O252" s="110"/>
      <c r="P252" s="78"/>
      <c r="Q252" s="78"/>
      <c r="R252" s="78"/>
      <c r="S252" s="78"/>
      <c r="T252" s="29">
        <f>+SUM(H252:S252)</f>
        <v>0</v>
      </c>
      <c r="U252" s="29">
        <f>SUM(H252:S252)/8</f>
        <v>0</v>
      </c>
      <c r="V252" s="16"/>
    </row>
    <row r="253" spans="1:22" ht="13.5" customHeight="1" x14ac:dyDescent="0.25">
      <c r="A253" s="515"/>
      <c r="B253" s="515"/>
      <c r="C253" s="513"/>
      <c r="D253" s="474"/>
      <c r="E253" s="335"/>
      <c r="F253" s="320"/>
      <c r="G253" s="9" t="s">
        <v>2</v>
      </c>
      <c r="H253" s="78"/>
      <c r="I253" s="110"/>
      <c r="J253" s="110"/>
      <c r="K253" s="78"/>
      <c r="L253" s="78"/>
      <c r="M253" s="78"/>
      <c r="N253" s="78"/>
      <c r="O253" s="110"/>
      <c r="P253" s="78"/>
      <c r="Q253" s="78"/>
      <c r="R253" s="78"/>
      <c r="S253" s="78"/>
      <c r="T253" s="29">
        <f>+SUM(H253:R253)</f>
        <v>0</v>
      </c>
      <c r="U253" s="29">
        <f>+SUM(H253:S253)/19</f>
        <v>0</v>
      </c>
      <c r="V253" s="36"/>
    </row>
    <row r="254" spans="1:22" ht="13.5" customHeight="1" x14ac:dyDescent="0.25">
      <c r="A254" s="515"/>
      <c r="B254" s="515"/>
      <c r="C254" s="513"/>
      <c r="D254" s="474"/>
      <c r="E254" s="335"/>
      <c r="F254" s="321"/>
      <c r="G254" s="23" t="s">
        <v>22</v>
      </c>
      <c r="H254" s="78">
        <f t="shared" ref="H254:S254" si="70">+(H253*2+H252)/3</f>
        <v>0</v>
      </c>
      <c r="I254" s="110">
        <f t="shared" si="70"/>
        <v>0</v>
      </c>
      <c r="J254" s="110">
        <f t="shared" si="70"/>
        <v>0</v>
      </c>
      <c r="K254" s="78">
        <f t="shared" si="70"/>
        <v>0</v>
      </c>
      <c r="L254" s="78">
        <f t="shared" si="70"/>
        <v>0</v>
      </c>
      <c r="M254" s="78">
        <f t="shared" si="70"/>
        <v>0</v>
      </c>
      <c r="N254" s="78">
        <f t="shared" si="70"/>
        <v>0</v>
      </c>
      <c r="O254" s="110">
        <f t="shared" si="70"/>
        <v>0</v>
      </c>
      <c r="P254" s="78">
        <f t="shared" si="70"/>
        <v>0</v>
      </c>
      <c r="Q254" s="78">
        <f t="shared" si="70"/>
        <v>0</v>
      </c>
      <c r="R254" s="78">
        <f t="shared" si="70"/>
        <v>0</v>
      </c>
      <c r="S254" s="78">
        <f t="shared" si="70"/>
        <v>0</v>
      </c>
      <c r="T254" s="32">
        <f>+SUM(H254:R254)</f>
        <v>0</v>
      </c>
      <c r="U254" s="32">
        <f>+SUM(U253*2+U252)/3</f>
        <v>0</v>
      </c>
      <c r="V254" s="36"/>
    </row>
    <row r="255" spans="1:22" ht="13.5" customHeight="1" x14ac:dyDescent="0.25">
      <c r="A255" s="515"/>
      <c r="B255" s="515"/>
      <c r="C255" s="513"/>
      <c r="D255" s="474"/>
      <c r="E255" s="335"/>
      <c r="F255" s="322" t="s">
        <v>20</v>
      </c>
      <c r="G255" s="9" t="s">
        <v>1</v>
      </c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29"/>
      <c r="T255" s="29">
        <f>+SUM(H255:S255)</f>
        <v>0</v>
      </c>
      <c r="U255" s="29">
        <f>SUM(H255:S255)/8</f>
        <v>0</v>
      </c>
      <c r="V255" s="36"/>
    </row>
    <row r="256" spans="1:22" ht="13.5" customHeight="1" x14ac:dyDescent="0.25">
      <c r="A256" s="515"/>
      <c r="B256" s="515"/>
      <c r="C256" s="513"/>
      <c r="D256" s="474"/>
      <c r="E256" s="335"/>
      <c r="F256" s="322"/>
      <c r="G256" s="9" t="s">
        <v>2</v>
      </c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29"/>
      <c r="T256" s="29">
        <f>+SUM(H256:R256)</f>
        <v>0</v>
      </c>
      <c r="U256" s="29">
        <f>+SUM(H256:S256)/19</f>
        <v>0</v>
      </c>
      <c r="V256" s="36"/>
    </row>
    <row r="257" spans="1:22" ht="13.5" customHeight="1" x14ac:dyDescent="0.25">
      <c r="A257" s="515"/>
      <c r="B257" s="515"/>
      <c r="C257" s="513"/>
      <c r="D257" s="474"/>
      <c r="E257" s="335"/>
      <c r="F257" s="322"/>
      <c r="G257" s="23" t="s">
        <v>23</v>
      </c>
      <c r="H257" s="78">
        <f t="shared" ref="H257:S257" si="71">+(H256*2+H255)/3</f>
        <v>0</v>
      </c>
      <c r="I257" s="78">
        <f t="shared" si="71"/>
        <v>0</v>
      </c>
      <c r="J257" s="78">
        <f t="shared" si="71"/>
        <v>0</v>
      </c>
      <c r="K257" s="78">
        <f t="shared" si="71"/>
        <v>0</v>
      </c>
      <c r="L257" s="78">
        <f t="shared" si="71"/>
        <v>0</v>
      </c>
      <c r="M257" s="78">
        <f t="shared" si="71"/>
        <v>0</v>
      </c>
      <c r="N257" s="78">
        <f t="shared" si="71"/>
        <v>0</v>
      </c>
      <c r="O257" s="78">
        <f t="shared" si="71"/>
        <v>0</v>
      </c>
      <c r="P257" s="78">
        <f t="shared" si="71"/>
        <v>0</v>
      </c>
      <c r="Q257" s="78">
        <f t="shared" si="71"/>
        <v>0</v>
      </c>
      <c r="R257" s="78">
        <f t="shared" si="71"/>
        <v>0</v>
      </c>
      <c r="S257" s="31">
        <f t="shared" si="71"/>
        <v>0</v>
      </c>
      <c r="T257" s="32">
        <f>+SUM(H257:R257)</f>
        <v>0</v>
      </c>
      <c r="U257" s="32">
        <f>+SUM(U256*2+U255)/3</f>
        <v>0</v>
      </c>
      <c r="V257" s="36"/>
    </row>
    <row r="258" spans="1:22" ht="13.5" customHeight="1" thickBot="1" x14ac:dyDescent="0.3">
      <c r="A258" s="516"/>
      <c r="B258" s="515"/>
      <c r="C258" s="513"/>
      <c r="D258" s="474"/>
      <c r="E258" s="335"/>
      <c r="F258" s="476" t="s">
        <v>21</v>
      </c>
      <c r="G258" s="476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212"/>
      <c r="T258" s="213"/>
      <c r="U258" s="211">
        <f>SUM(U254,U257)/2</f>
        <v>0</v>
      </c>
      <c r="V258" s="11"/>
    </row>
    <row r="259" spans="1:22" ht="13.5" customHeight="1" x14ac:dyDescent="0.25">
      <c r="A259" s="514">
        <v>37</v>
      </c>
      <c r="B259" s="514"/>
      <c r="C259" s="512" t="s">
        <v>375</v>
      </c>
      <c r="D259" s="474" t="s">
        <v>205</v>
      </c>
      <c r="E259" s="335"/>
      <c r="F259" s="319" t="s">
        <v>16</v>
      </c>
      <c r="G259" s="12" t="s">
        <v>1</v>
      </c>
      <c r="H259" s="78"/>
      <c r="I259" s="110"/>
      <c r="J259" s="110"/>
      <c r="K259" s="78"/>
      <c r="L259" s="78"/>
      <c r="M259" s="78"/>
      <c r="N259" s="78"/>
      <c r="O259" s="110"/>
      <c r="P259" s="78"/>
      <c r="Q259" s="78"/>
      <c r="R259" s="78"/>
      <c r="S259" s="78"/>
      <c r="T259" s="29">
        <f>+SUM(H259:S259)</f>
        <v>0</v>
      </c>
      <c r="U259" s="29">
        <f>SUM(H259:S259)/8</f>
        <v>0</v>
      </c>
      <c r="V259" s="16"/>
    </row>
    <row r="260" spans="1:22" ht="13.5" customHeight="1" x14ac:dyDescent="0.25">
      <c r="A260" s="515"/>
      <c r="B260" s="515"/>
      <c r="C260" s="513"/>
      <c r="D260" s="474"/>
      <c r="E260" s="335"/>
      <c r="F260" s="320"/>
      <c r="G260" s="9" t="s">
        <v>2</v>
      </c>
      <c r="H260" s="78"/>
      <c r="I260" s="110"/>
      <c r="J260" s="110"/>
      <c r="K260" s="78"/>
      <c r="L260" s="78"/>
      <c r="M260" s="78"/>
      <c r="N260" s="78"/>
      <c r="O260" s="110"/>
      <c r="P260" s="78"/>
      <c r="Q260" s="78"/>
      <c r="R260" s="78"/>
      <c r="S260" s="78"/>
      <c r="T260" s="29">
        <f>+SUM(H260:R260)</f>
        <v>0</v>
      </c>
      <c r="U260" s="29">
        <f>+SUM(H260:S260)/19</f>
        <v>0</v>
      </c>
      <c r="V260" s="36"/>
    </row>
    <row r="261" spans="1:22" ht="13.5" customHeight="1" x14ac:dyDescent="0.25">
      <c r="A261" s="515"/>
      <c r="B261" s="515"/>
      <c r="C261" s="513"/>
      <c r="D261" s="474"/>
      <c r="E261" s="335"/>
      <c r="F261" s="321"/>
      <c r="G261" s="23" t="s">
        <v>22</v>
      </c>
      <c r="H261" s="78">
        <f t="shared" ref="H261:S261" si="72">+(H260*2+H259)/3</f>
        <v>0</v>
      </c>
      <c r="I261" s="110">
        <f t="shared" si="72"/>
        <v>0</v>
      </c>
      <c r="J261" s="110">
        <f t="shared" si="72"/>
        <v>0</v>
      </c>
      <c r="K261" s="78">
        <f t="shared" si="72"/>
        <v>0</v>
      </c>
      <c r="L261" s="78">
        <f t="shared" si="72"/>
        <v>0</v>
      </c>
      <c r="M261" s="78">
        <f t="shared" si="72"/>
        <v>0</v>
      </c>
      <c r="N261" s="78">
        <f t="shared" si="72"/>
        <v>0</v>
      </c>
      <c r="O261" s="110">
        <f t="shared" si="72"/>
        <v>0</v>
      </c>
      <c r="P261" s="78">
        <f t="shared" si="72"/>
        <v>0</v>
      </c>
      <c r="Q261" s="78">
        <f t="shared" si="72"/>
        <v>0</v>
      </c>
      <c r="R261" s="78">
        <f t="shared" si="72"/>
        <v>0</v>
      </c>
      <c r="S261" s="78">
        <f t="shared" si="72"/>
        <v>0</v>
      </c>
      <c r="T261" s="32">
        <f>+SUM(H261:R261)</f>
        <v>0</v>
      </c>
      <c r="U261" s="32">
        <f>+SUM(U260*2+U259)/3</f>
        <v>0</v>
      </c>
      <c r="V261" s="36"/>
    </row>
    <row r="262" spans="1:22" ht="13.5" customHeight="1" x14ac:dyDescent="0.25">
      <c r="A262" s="515"/>
      <c r="B262" s="515"/>
      <c r="C262" s="513"/>
      <c r="D262" s="474"/>
      <c r="E262" s="335"/>
      <c r="F262" s="322" t="s">
        <v>20</v>
      </c>
      <c r="G262" s="9" t="s">
        <v>1</v>
      </c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29"/>
      <c r="T262" s="29">
        <f>+SUM(H262:S262)</f>
        <v>0</v>
      </c>
      <c r="U262" s="29">
        <f>SUM(H262:S262)/8</f>
        <v>0</v>
      </c>
      <c r="V262" s="36"/>
    </row>
    <row r="263" spans="1:22" ht="13.5" customHeight="1" x14ac:dyDescent="0.25">
      <c r="A263" s="515"/>
      <c r="B263" s="515"/>
      <c r="C263" s="513"/>
      <c r="D263" s="474"/>
      <c r="E263" s="335"/>
      <c r="F263" s="322"/>
      <c r="G263" s="9" t="s">
        <v>2</v>
      </c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29"/>
      <c r="T263" s="29">
        <f>+SUM(H263:R263)</f>
        <v>0</v>
      </c>
      <c r="U263" s="29">
        <f>+SUM(H263:S263)/19</f>
        <v>0</v>
      </c>
      <c r="V263" s="36"/>
    </row>
    <row r="264" spans="1:22" ht="13.5" customHeight="1" x14ac:dyDescent="0.25">
      <c r="A264" s="515"/>
      <c r="B264" s="515"/>
      <c r="C264" s="513"/>
      <c r="D264" s="474"/>
      <c r="E264" s="335"/>
      <c r="F264" s="322"/>
      <c r="G264" s="23" t="s">
        <v>23</v>
      </c>
      <c r="H264" s="78">
        <f t="shared" ref="H264:S264" si="73">+(H263*2+H262)/3</f>
        <v>0</v>
      </c>
      <c r="I264" s="78">
        <f t="shared" si="73"/>
        <v>0</v>
      </c>
      <c r="J264" s="78">
        <f t="shared" si="73"/>
        <v>0</v>
      </c>
      <c r="K264" s="78">
        <f t="shared" si="73"/>
        <v>0</v>
      </c>
      <c r="L264" s="78">
        <f t="shared" si="73"/>
        <v>0</v>
      </c>
      <c r="M264" s="78">
        <f t="shared" si="73"/>
        <v>0</v>
      </c>
      <c r="N264" s="78">
        <f t="shared" si="73"/>
        <v>0</v>
      </c>
      <c r="O264" s="78">
        <f t="shared" si="73"/>
        <v>0</v>
      </c>
      <c r="P264" s="78">
        <f t="shared" si="73"/>
        <v>0</v>
      </c>
      <c r="Q264" s="78">
        <f t="shared" si="73"/>
        <v>0</v>
      </c>
      <c r="R264" s="78">
        <f t="shared" si="73"/>
        <v>0</v>
      </c>
      <c r="S264" s="31">
        <f t="shared" si="73"/>
        <v>0</v>
      </c>
      <c r="T264" s="32">
        <f>+SUM(H264:R264)</f>
        <v>0</v>
      </c>
      <c r="U264" s="32">
        <f>+SUM(U263*2+U262)/3</f>
        <v>0</v>
      </c>
      <c r="V264" s="36"/>
    </row>
    <row r="265" spans="1:22" ht="13.5" customHeight="1" thickBot="1" x14ac:dyDescent="0.3">
      <c r="A265" s="516"/>
      <c r="B265" s="515"/>
      <c r="C265" s="513"/>
      <c r="D265" s="474"/>
      <c r="E265" s="335"/>
      <c r="F265" s="476" t="s">
        <v>21</v>
      </c>
      <c r="G265" s="476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212"/>
      <c r="T265" s="213"/>
      <c r="U265" s="211">
        <f>SUM(U261,U264)/2</f>
        <v>0</v>
      </c>
      <c r="V265" s="11"/>
    </row>
    <row r="266" spans="1:22" ht="13.5" customHeight="1" x14ac:dyDescent="0.25">
      <c r="A266" s="514">
        <v>38</v>
      </c>
      <c r="B266" s="514"/>
      <c r="C266" s="512" t="s">
        <v>375</v>
      </c>
      <c r="D266" s="474" t="s">
        <v>205</v>
      </c>
      <c r="E266" s="335"/>
      <c r="F266" s="319" t="s">
        <v>16</v>
      </c>
      <c r="G266" s="12" t="s">
        <v>1</v>
      </c>
      <c r="H266" s="78"/>
      <c r="I266" s="110"/>
      <c r="J266" s="110"/>
      <c r="K266" s="78"/>
      <c r="L266" s="78"/>
      <c r="M266" s="78"/>
      <c r="N266" s="78"/>
      <c r="O266" s="110"/>
      <c r="P266" s="78"/>
      <c r="Q266" s="78"/>
      <c r="R266" s="78"/>
      <c r="S266" s="78"/>
      <c r="T266" s="29">
        <f>+SUM(H266:S266)</f>
        <v>0</v>
      </c>
      <c r="U266" s="29">
        <f>SUM(H266:S266)/8</f>
        <v>0</v>
      </c>
      <c r="V266" s="16"/>
    </row>
    <row r="267" spans="1:22" ht="13.5" customHeight="1" x14ac:dyDescent="0.25">
      <c r="A267" s="515"/>
      <c r="B267" s="515"/>
      <c r="C267" s="513"/>
      <c r="D267" s="474"/>
      <c r="E267" s="335"/>
      <c r="F267" s="320"/>
      <c r="G267" s="9" t="s">
        <v>2</v>
      </c>
      <c r="H267" s="78"/>
      <c r="I267" s="110"/>
      <c r="J267" s="110"/>
      <c r="K267" s="78"/>
      <c r="L267" s="78"/>
      <c r="M267" s="78"/>
      <c r="N267" s="78"/>
      <c r="O267" s="110"/>
      <c r="P267" s="78"/>
      <c r="Q267" s="78"/>
      <c r="R267" s="78"/>
      <c r="S267" s="78"/>
      <c r="T267" s="29">
        <f>+SUM(H267:R267)</f>
        <v>0</v>
      </c>
      <c r="U267" s="29">
        <f>+SUM(H267:S267)/19</f>
        <v>0</v>
      </c>
      <c r="V267" s="36"/>
    </row>
    <row r="268" spans="1:22" ht="13.5" customHeight="1" x14ac:dyDescent="0.25">
      <c r="A268" s="515"/>
      <c r="B268" s="515"/>
      <c r="C268" s="513"/>
      <c r="D268" s="474"/>
      <c r="E268" s="335"/>
      <c r="F268" s="321"/>
      <c r="G268" s="23" t="s">
        <v>22</v>
      </c>
      <c r="H268" s="78">
        <f t="shared" ref="H268:S268" si="74">+(H267*2+H266)/3</f>
        <v>0</v>
      </c>
      <c r="I268" s="110">
        <f t="shared" si="74"/>
        <v>0</v>
      </c>
      <c r="J268" s="110">
        <f t="shared" si="74"/>
        <v>0</v>
      </c>
      <c r="K268" s="78">
        <f t="shared" si="74"/>
        <v>0</v>
      </c>
      <c r="L268" s="78">
        <f t="shared" si="74"/>
        <v>0</v>
      </c>
      <c r="M268" s="78">
        <f t="shared" si="74"/>
        <v>0</v>
      </c>
      <c r="N268" s="78">
        <f t="shared" si="74"/>
        <v>0</v>
      </c>
      <c r="O268" s="110">
        <f t="shared" si="74"/>
        <v>0</v>
      </c>
      <c r="P268" s="78">
        <f t="shared" si="74"/>
        <v>0</v>
      </c>
      <c r="Q268" s="78">
        <f t="shared" si="74"/>
        <v>0</v>
      </c>
      <c r="R268" s="78">
        <f t="shared" si="74"/>
        <v>0</v>
      </c>
      <c r="S268" s="78">
        <f t="shared" si="74"/>
        <v>0</v>
      </c>
      <c r="T268" s="32">
        <f>+SUM(H268:R268)</f>
        <v>0</v>
      </c>
      <c r="U268" s="32">
        <f>+SUM(U267*2+U266)/3</f>
        <v>0</v>
      </c>
      <c r="V268" s="36"/>
    </row>
    <row r="269" spans="1:22" ht="13.5" customHeight="1" x14ac:dyDescent="0.25">
      <c r="A269" s="515"/>
      <c r="B269" s="515"/>
      <c r="C269" s="513"/>
      <c r="D269" s="474"/>
      <c r="E269" s="335"/>
      <c r="F269" s="322" t="s">
        <v>20</v>
      </c>
      <c r="G269" s="9" t="s">
        <v>1</v>
      </c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29"/>
      <c r="T269" s="29">
        <f>+SUM(H269:S269)</f>
        <v>0</v>
      </c>
      <c r="U269" s="29">
        <f>SUM(H269:S269)/8</f>
        <v>0</v>
      </c>
      <c r="V269" s="36"/>
    </row>
    <row r="270" spans="1:22" ht="13.5" customHeight="1" x14ac:dyDescent="0.25">
      <c r="A270" s="515"/>
      <c r="B270" s="515"/>
      <c r="C270" s="513"/>
      <c r="D270" s="474"/>
      <c r="E270" s="335"/>
      <c r="F270" s="322"/>
      <c r="G270" s="9" t="s">
        <v>2</v>
      </c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29"/>
      <c r="T270" s="29">
        <f>+SUM(H270:R270)</f>
        <v>0</v>
      </c>
      <c r="U270" s="29">
        <f>+SUM(H270:S270)/19</f>
        <v>0</v>
      </c>
      <c r="V270" s="36"/>
    </row>
    <row r="271" spans="1:22" ht="13.5" customHeight="1" x14ac:dyDescent="0.25">
      <c r="A271" s="515"/>
      <c r="B271" s="515"/>
      <c r="C271" s="513"/>
      <c r="D271" s="474"/>
      <c r="E271" s="335"/>
      <c r="F271" s="322"/>
      <c r="G271" s="23" t="s">
        <v>23</v>
      </c>
      <c r="H271" s="78">
        <f t="shared" ref="H271:S271" si="75">+(H270*2+H269)/3</f>
        <v>0</v>
      </c>
      <c r="I271" s="78">
        <f t="shared" si="75"/>
        <v>0</v>
      </c>
      <c r="J271" s="78">
        <f t="shared" si="75"/>
        <v>0</v>
      </c>
      <c r="K271" s="78">
        <f t="shared" si="75"/>
        <v>0</v>
      </c>
      <c r="L271" s="78">
        <f t="shared" si="75"/>
        <v>0</v>
      </c>
      <c r="M271" s="78">
        <f t="shared" si="75"/>
        <v>0</v>
      </c>
      <c r="N271" s="78">
        <f t="shared" si="75"/>
        <v>0</v>
      </c>
      <c r="O271" s="78">
        <f t="shared" si="75"/>
        <v>0</v>
      </c>
      <c r="P271" s="78">
        <f t="shared" si="75"/>
        <v>0</v>
      </c>
      <c r="Q271" s="78">
        <f t="shared" si="75"/>
        <v>0</v>
      </c>
      <c r="R271" s="78">
        <f t="shared" si="75"/>
        <v>0</v>
      </c>
      <c r="S271" s="31">
        <f t="shared" si="75"/>
        <v>0</v>
      </c>
      <c r="T271" s="32">
        <f>+SUM(H271:R271)</f>
        <v>0</v>
      </c>
      <c r="U271" s="32">
        <f>+SUM(U270*2+U269)/3</f>
        <v>0</v>
      </c>
      <c r="V271" s="36"/>
    </row>
    <row r="272" spans="1:22" ht="13.5" customHeight="1" thickBot="1" x14ac:dyDescent="0.3">
      <c r="A272" s="516"/>
      <c r="B272" s="515"/>
      <c r="C272" s="513"/>
      <c r="D272" s="474"/>
      <c r="E272" s="335"/>
      <c r="F272" s="476" t="s">
        <v>21</v>
      </c>
      <c r="G272" s="476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212"/>
      <c r="T272" s="213"/>
      <c r="U272" s="211">
        <f>SUM(U268,U271)/2</f>
        <v>0</v>
      </c>
      <c r="V272" s="11"/>
    </row>
    <row r="273" spans="1:22" ht="13.5" customHeight="1" x14ac:dyDescent="0.25">
      <c r="A273" s="514">
        <v>39</v>
      </c>
      <c r="B273" s="514"/>
      <c r="C273" s="512" t="s">
        <v>375</v>
      </c>
      <c r="D273" s="474" t="s">
        <v>205</v>
      </c>
      <c r="E273" s="335"/>
      <c r="F273" s="319" t="s">
        <v>16</v>
      </c>
      <c r="G273" s="12" t="s">
        <v>1</v>
      </c>
      <c r="H273" s="78"/>
      <c r="I273" s="110"/>
      <c r="J273" s="110"/>
      <c r="K273" s="78"/>
      <c r="L273" s="78"/>
      <c r="M273" s="78"/>
      <c r="N273" s="78"/>
      <c r="O273" s="110"/>
      <c r="P273" s="78"/>
      <c r="Q273" s="78"/>
      <c r="R273" s="78"/>
      <c r="S273" s="78"/>
      <c r="T273" s="29">
        <f>+SUM(H273:S273)</f>
        <v>0</v>
      </c>
      <c r="U273" s="29">
        <f>SUM(H273:S273)/8</f>
        <v>0</v>
      </c>
      <c r="V273" s="16"/>
    </row>
    <row r="274" spans="1:22" ht="13.5" customHeight="1" x14ac:dyDescent="0.25">
      <c r="A274" s="515"/>
      <c r="B274" s="515"/>
      <c r="C274" s="513"/>
      <c r="D274" s="474"/>
      <c r="E274" s="335"/>
      <c r="F274" s="320"/>
      <c r="G274" s="9" t="s">
        <v>2</v>
      </c>
      <c r="H274" s="78"/>
      <c r="I274" s="110"/>
      <c r="J274" s="110"/>
      <c r="K274" s="78"/>
      <c r="L274" s="78"/>
      <c r="M274" s="78"/>
      <c r="N274" s="78"/>
      <c r="O274" s="110"/>
      <c r="P274" s="78"/>
      <c r="Q274" s="78"/>
      <c r="R274" s="78"/>
      <c r="S274" s="78"/>
      <c r="T274" s="29">
        <f>+SUM(H274:R274)</f>
        <v>0</v>
      </c>
      <c r="U274" s="29">
        <f>+SUM(H274:S274)/19</f>
        <v>0</v>
      </c>
      <c r="V274" s="36"/>
    </row>
    <row r="275" spans="1:22" ht="13.5" customHeight="1" x14ac:dyDescent="0.25">
      <c r="A275" s="515"/>
      <c r="B275" s="515"/>
      <c r="C275" s="513"/>
      <c r="D275" s="474"/>
      <c r="E275" s="335"/>
      <c r="F275" s="321"/>
      <c r="G275" s="23" t="s">
        <v>22</v>
      </c>
      <c r="H275" s="78"/>
      <c r="I275" s="110"/>
      <c r="J275" s="110"/>
      <c r="K275" s="78"/>
      <c r="L275" s="78"/>
      <c r="M275" s="78"/>
      <c r="N275" s="78"/>
      <c r="O275" s="110"/>
      <c r="P275" s="78"/>
      <c r="Q275" s="78"/>
      <c r="R275" s="78"/>
      <c r="S275" s="78"/>
      <c r="T275" s="32">
        <f>+SUM(H275:R275)</f>
        <v>0</v>
      </c>
      <c r="U275" s="32">
        <f>+SUM(U274*2+U273)/3</f>
        <v>0</v>
      </c>
      <c r="V275" s="36"/>
    </row>
    <row r="276" spans="1:22" ht="13.5" customHeight="1" x14ac:dyDescent="0.25">
      <c r="A276" s="515"/>
      <c r="B276" s="515"/>
      <c r="C276" s="513"/>
      <c r="D276" s="474"/>
      <c r="E276" s="335"/>
      <c r="F276" s="322" t="s">
        <v>20</v>
      </c>
      <c r="G276" s="9" t="s">
        <v>1</v>
      </c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29"/>
      <c r="T276" s="29">
        <f>+SUM(H276:S276)</f>
        <v>0</v>
      </c>
      <c r="U276" s="29">
        <f>SUM(H276:S276)/8</f>
        <v>0</v>
      </c>
      <c r="V276" s="36"/>
    </row>
    <row r="277" spans="1:22" ht="13.5" customHeight="1" x14ac:dyDescent="0.25">
      <c r="A277" s="515"/>
      <c r="B277" s="515"/>
      <c r="C277" s="513"/>
      <c r="D277" s="474"/>
      <c r="E277" s="335"/>
      <c r="F277" s="322"/>
      <c r="G277" s="9" t="s">
        <v>2</v>
      </c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29"/>
      <c r="T277" s="29">
        <f>+SUM(H277:R277)</f>
        <v>0</v>
      </c>
      <c r="U277" s="29">
        <f>+SUM(H277:S277)/19</f>
        <v>0</v>
      </c>
      <c r="V277" s="36"/>
    </row>
    <row r="278" spans="1:22" ht="13.5" customHeight="1" x14ac:dyDescent="0.25">
      <c r="A278" s="515"/>
      <c r="B278" s="515"/>
      <c r="C278" s="513"/>
      <c r="D278" s="474"/>
      <c r="E278" s="335"/>
      <c r="F278" s="322"/>
      <c r="G278" s="23" t="s">
        <v>23</v>
      </c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31"/>
      <c r="T278" s="32">
        <f>+SUM(H278:R278)</f>
        <v>0</v>
      </c>
      <c r="U278" s="32">
        <f>+SUM(U277*2+U276)/3</f>
        <v>0</v>
      </c>
      <c r="V278" s="36"/>
    </row>
    <row r="279" spans="1:22" ht="13.5" customHeight="1" thickBot="1" x14ac:dyDescent="0.3">
      <c r="A279" s="516"/>
      <c r="B279" s="515"/>
      <c r="C279" s="513"/>
      <c r="D279" s="474"/>
      <c r="E279" s="335"/>
      <c r="F279" s="476" t="s">
        <v>21</v>
      </c>
      <c r="G279" s="476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212"/>
      <c r="T279" s="213"/>
      <c r="U279" s="211">
        <f>SUM(U275,U278)/2</f>
        <v>0</v>
      </c>
      <c r="V279" s="11"/>
    </row>
    <row r="280" spans="1:22" ht="13.5" customHeight="1" x14ac:dyDescent="0.25">
      <c r="A280" s="514">
        <v>40</v>
      </c>
      <c r="B280" s="514"/>
      <c r="C280" s="512" t="s">
        <v>375</v>
      </c>
      <c r="D280" s="474" t="s">
        <v>205</v>
      </c>
      <c r="E280" s="335"/>
      <c r="F280" s="319" t="s">
        <v>16</v>
      </c>
      <c r="G280" s="12" t="s">
        <v>1</v>
      </c>
      <c r="H280" s="78"/>
      <c r="I280" s="110"/>
      <c r="J280" s="110"/>
      <c r="K280" s="78"/>
      <c r="L280" s="78"/>
      <c r="M280" s="78"/>
      <c r="N280" s="78"/>
      <c r="O280" s="110"/>
      <c r="P280" s="78"/>
      <c r="Q280" s="78"/>
      <c r="R280" s="78"/>
      <c r="S280" s="78"/>
      <c r="T280" s="29">
        <f>+SUM(H280:S280)</f>
        <v>0</v>
      </c>
      <c r="U280" s="29">
        <f>SUM(H280:S280)/8</f>
        <v>0</v>
      </c>
      <c r="V280" s="16"/>
    </row>
    <row r="281" spans="1:22" ht="13.5" customHeight="1" x14ac:dyDescent="0.25">
      <c r="A281" s="515"/>
      <c r="B281" s="515"/>
      <c r="C281" s="513"/>
      <c r="D281" s="474"/>
      <c r="E281" s="335"/>
      <c r="F281" s="320"/>
      <c r="G281" s="9" t="s">
        <v>2</v>
      </c>
      <c r="H281" s="78"/>
      <c r="I281" s="110"/>
      <c r="J281" s="110"/>
      <c r="K281" s="78"/>
      <c r="L281" s="78"/>
      <c r="M281" s="78"/>
      <c r="N281" s="78"/>
      <c r="O281" s="110"/>
      <c r="P281" s="78"/>
      <c r="Q281" s="78"/>
      <c r="R281" s="78"/>
      <c r="S281" s="78"/>
      <c r="T281" s="29">
        <f>+SUM(H281:R281)</f>
        <v>0</v>
      </c>
      <c r="U281" s="29">
        <f>+SUM(H281:S281)/19</f>
        <v>0</v>
      </c>
      <c r="V281" s="36"/>
    </row>
    <row r="282" spans="1:22" ht="13.5" customHeight="1" x14ac:dyDescent="0.25">
      <c r="A282" s="515"/>
      <c r="B282" s="515"/>
      <c r="C282" s="513"/>
      <c r="D282" s="474"/>
      <c r="E282" s="335"/>
      <c r="F282" s="321"/>
      <c r="G282" s="23" t="s">
        <v>22</v>
      </c>
      <c r="H282" s="78"/>
      <c r="I282" s="110"/>
      <c r="J282" s="110"/>
      <c r="K282" s="78"/>
      <c r="L282" s="78"/>
      <c r="M282" s="78"/>
      <c r="N282" s="78"/>
      <c r="O282" s="110"/>
      <c r="P282" s="78"/>
      <c r="Q282" s="78"/>
      <c r="R282" s="78"/>
      <c r="S282" s="78"/>
      <c r="T282" s="32">
        <f>+SUM(H282:R282)</f>
        <v>0</v>
      </c>
      <c r="U282" s="32">
        <f>+SUM(U281*2+U280)/3</f>
        <v>0</v>
      </c>
      <c r="V282" s="36"/>
    </row>
    <row r="283" spans="1:22" ht="13.5" customHeight="1" x14ac:dyDescent="0.25">
      <c r="A283" s="515"/>
      <c r="B283" s="515"/>
      <c r="C283" s="513"/>
      <c r="D283" s="474"/>
      <c r="E283" s="335"/>
      <c r="F283" s="322" t="s">
        <v>20</v>
      </c>
      <c r="G283" s="9" t="s">
        <v>1</v>
      </c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29"/>
      <c r="T283" s="29">
        <f>+SUM(H283:S283)</f>
        <v>0</v>
      </c>
      <c r="U283" s="29">
        <f>SUM(H283:S283)/8</f>
        <v>0</v>
      </c>
      <c r="V283" s="36"/>
    </row>
    <row r="284" spans="1:22" ht="13.5" customHeight="1" x14ac:dyDescent="0.25">
      <c r="A284" s="515"/>
      <c r="B284" s="515"/>
      <c r="C284" s="513"/>
      <c r="D284" s="474"/>
      <c r="E284" s="335"/>
      <c r="F284" s="322"/>
      <c r="G284" s="9" t="s">
        <v>2</v>
      </c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29"/>
      <c r="T284" s="29">
        <f>+SUM(H284:R284)</f>
        <v>0</v>
      </c>
      <c r="U284" s="29">
        <f>+SUM(H284:S284)/19</f>
        <v>0</v>
      </c>
      <c r="V284" s="36"/>
    </row>
    <row r="285" spans="1:22" ht="13.5" customHeight="1" x14ac:dyDescent="0.25">
      <c r="A285" s="515"/>
      <c r="B285" s="515"/>
      <c r="C285" s="513"/>
      <c r="D285" s="474"/>
      <c r="E285" s="335"/>
      <c r="F285" s="322"/>
      <c r="G285" s="23" t="s">
        <v>23</v>
      </c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31"/>
      <c r="T285" s="32">
        <f>+SUM(H285:R285)</f>
        <v>0</v>
      </c>
      <c r="U285" s="32">
        <f>+SUM(U284*2+U283)/3</f>
        <v>0</v>
      </c>
      <c r="V285" s="36"/>
    </row>
    <row r="286" spans="1:22" ht="13.5" customHeight="1" thickBot="1" x14ac:dyDescent="0.3">
      <c r="A286" s="516"/>
      <c r="B286" s="515"/>
      <c r="C286" s="513"/>
      <c r="D286" s="474"/>
      <c r="E286" s="335"/>
      <c r="F286" s="476" t="s">
        <v>21</v>
      </c>
      <c r="G286" s="476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212"/>
      <c r="T286" s="213"/>
      <c r="U286" s="211">
        <f>SUM(U282,U285)/2</f>
        <v>0</v>
      </c>
      <c r="V286" s="11"/>
    </row>
    <row r="287" spans="1:22" ht="13.5" customHeight="1" x14ac:dyDescent="0.25">
      <c r="A287" s="514">
        <v>41</v>
      </c>
      <c r="B287" s="514"/>
      <c r="C287" s="512" t="s">
        <v>375</v>
      </c>
      <c r="D287" s="474" t="s">
        <v>205</v>
      </c>
      <c r="E287" s="335"/>
      <c r="F287" s="319" t="s">
        <v>16</v>
      </c>
      <c r="G287" s="12" t="s">
        <v>1</v>
      </c>
      <c r="H287" s="78"/>
      <c r="I287" s="110"/>
      <c r="J287" s="110"/>
      <c r="K287" s="78"/>
      <c r="L287" s="78"/>
      <c r="M287" s="78"/>
      <c r="N287" s="78"/>
      <c r="O287" s="110"/>
      <c r="P287" s="78"/>
      <c r="Q287" s="78"/>
      <c r="R287" s="78"/>
      <c r="S287" s="78"/>
      <c r="T287" s="29">
        <f>+SUM(H287:S287)</f>
        <v>0</v>
      </c>
      <c r="U287" s="29">
        <f>SUM(H287:S287)/8</f>
        <v>0</v>
      </c>
      <c r="V287" s="16"/>
    </row>
    <row r="288" spans="1:22" ht="13.5" customHeight="1" x14ac:dyDescent="0.25">
      <c r="A288" s="515"/>
      <c r="B288" s="515"/>
      <c r="C288" s="513"/>
      <c r="D288" s="474"/>
      <c r="E288" s="335"/>
      <c r="F288" s="320"/>
      <c r="G288" s="9" t="s">
        <v>2</v>
      </c>
      <c r="H288" s="78"/>
      <c r="I288" s="110"/>
      <c r="J288" s="110"/>
      <c r="K288" s="78"/>
      <c r="L288" s="78"/>
      <c r="M288" s="78"/>
      <c r="N288" s="78"/>
      <c r="O288" s="110"/>
      <c r="P288" s="78"/>
      <c r="Q288" s="78"/>
      <c r="R288" s="78"/>
      <c r="S288" s="78"/>
      <c r="T288" s="29">
        <f>+SUM(H288:R288)</f>
        <v>0</v>
      </c>
      <c r="U288" s="29">
        <f>+SUM(H288:S288)/19</f>
        <v>0</v>
      </c>
      <c r="V288" s="36"/>
    </row>
    <row r="289" spans="1:22" ht="13.5" customHeight="1" x14ac:dyDescent="0.25">
      <c r="A289" s="515"/>
      <c r="B289" s="515"/>
      <c r="C289" s="513"/>
      <c r="D289" s="474"/>
      <c r="E289" s="335"/>
      <c r="F289" s="321"/>
      <c r="G289" s="23" t="s">
        <v>22</v>
      </c>
      <c r="H289" s="78"/>
      <c r="I289" s="110"/>
      <c r="J289" s="110"/>
      <c r="K289" s="78"/>
      <c r="L289" s="78"/>
      <c r="M289" s="78"/>
      <c r="N289" s="78"/>
      <c r="O289" s="110"/>
      <c r="P289" s="78"/>
      <c r="Q289" s="78"/>
      <c r="R289" s="78"/>
      <c r="S289" s="78"/>
      <c r="T289" s="32">
        <f>+SUM(H289:R289)</f>
        <v>0</v>
      </c>
      <c r="U289" s="32">
        <f>+SUM(U288*2+U287)/3</f>
        <v>0</v>
      </c>
      <c r="V289" s="36"/>
    </row>
    <row r="290" spans="1:22" ht="13.5" customHeight="1" x14ac:dyDescent="0.25">
      <c r="A290" s="515"/>
      <c r="B290" s="515"/>
      <c r="C290" s="513"/>
      <c r="D290" s="474"/>
      <c r="E290" s="335"/>
      <c r="F290" s="322" t="s">
        <v>20</v>
      </c>
      <c r="G290" s="9" t="s">
        <v>1</v>
      </c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29"/>
      <c r="T290" s="29">
        <f>+SUM(H290:S290)</f>
        <v>0</v>
      </c>
      <c r="U290" s="29">
        <f>SUM(H290:S290)/8</f>
        <v>0</v>
      </c>
      <c r="V290" s="36"/>
    </row>
    <row r="291" spans="1:22" ht="13.5" customHeight="1" x14ac:dyDescent="0.25">
      <c r="A291" s="515"/>
      <c r="B291" s="515"/>
      <c r="C291" s="513"/>
      <c r="D291" s="474"/>
      <c r="E291" s="335"/>
      <c r="F291" s="322"/>
      <c r="G291" s="9" t="s">
        <v>2</v>
      </c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29"/>
      <c r="T291" s="29">
        <f>+SUM(H291:R291)</f>
        <v>0</v>
      </c>
      <c r="U291" s="29">
        <f>+SUM(H291:S291)/19</f>
        <v>0</v>
      </c>
      <c r="V291" s="36"/>
    </row>
    <row r="292" spans="1:22" ht="13.5" customHeight="1" x14ac:dyDescent="0.25">
      <c r="A292" s="515"/>
      <c r="B292" s="515"/>
      <c r="C292" s="513"/>
      <c r="D292" s="474"/>
      <c r="E292" s="335"/>
      <c r="F292" s="322"/>
      <c r="G292" s="23" t="s">
        <v>23</v>
      </c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31"/>
      <c r="T292" s="32">
        <f>+SUM(H292:R292)</f>
        <v>0</v>
      </c>
      <c r="U292" s="32">
        <f>+SUM(U291*2+U290)/3</f>
        <v>0</v>
      </c>
      <c r="V292" s="36"/>
    </row>
    <row r="293" spans="1:22" ht="13.5" customHeight="1" thickBot="1" x14ac:dyDescent="0.3">
      <c r="A293" s="516"/>
      <c r="B293" s="515"/>
      <c r="C293" s="513"/>
      <c r="D293" s="474"/>
      <c r="E293" s="335"/>
      <c r="F293" s="476" t="s">
        <v>21</v>
      </c>
      <c r="G293" s="476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212"/>
      <c r="T293" s="213"/>
      <c r="U293" s="211">
        <f>SUM(U289,U292)/2</f>
        <v>0</v>
      </c>
      <c r="V293" s="11"/>
    </row>
    <row r="294" spans="1:22" ht="13.5" customHeight="1" x14ac:dyDescent="0.25">
      <c r="A294" s="514">
        <v>42</v>
      </c>
      <c r="B294" s="514"/>
      <c r="C294" s="512" t="s">
        <v>375</v>
      </c>
      <c r="D294" s="474" t="s">
        <v>205</v>
      </c>
      <c r="E294" s="335"/>
      <c r="F294" s="319" t="s">
        <v>16</v>
      </c>
      <c r="G294" s="12" t="s">
        <v>1</v>
      </c>
      <c r="H294" s="78"/>
      <c r="I294" s="110"/>
      <c r="J294" s="110"/>
      <c r="K294" s="78"/>
      <c r="L294" s="78"/>
      <c r="M294" s="78"/>
      <c r="N294" s="78"/>
      <c r="O294" s="110"/>
      <c r="P294" s="78"/>
      <c r="Q294" s="78"/>
      <c r="R294" s="78"/>
      <c r="S294" s="78"/>
      <c r="T294" s="29">
        <f>+SUM(H294:S294)</f>
        <v>0</v>
      </c>
      <c r="U294" s="29">
        <f>SUM(H294:S294)/8</f>
        <v>0</v>
      </c>
      <c r="V294" s="16"/>
    </row>
    <row r="295" spans="1:22" ht="13.5" customHeight="1" x14ac:dyDescent="0.25">
      <c r="A295" s="515"/>
      <c r="B295" s="515"/>
      <c r="C295" s="513"/>
      <c r="D295" s="474"/>
      <c r="E295" s="335"/>
      <c r="F295" s="320"/>
      <c r="G295" s="9" t="s">
        <v>2</v>
      </c>
      <c r="H295" s="78"/>
      <c r="I295" s="110"/>
      <c r="J295" s="110"/>
      <c r="K295" s="78"/>
      <c r="L295" s="78"/>
      <c r="M295" s="78"/>
      <c r="N295" s="78"/>
      <c r="O295" s="110"/>
      <c r="P295" s="78"/>
      <c r="Q295" s="78"/>
      <c r="R295" s="78"/>
      <c r="S295" s="78"/>
      <c r="T295" s="29">
        <f>+SUM(H295:R295)</f>
        <v>0</v>
      </c>
      <c r="U295" s="29">
        <f>+SUM(H295:S295)/19</f>
        <v>0</v>
      </c>
      <c r="V295" s="36"/>
    </row>
    <row r="296" spans="1:22" ht="13.5" customHeight="1" x14ac:dyDescent="0.25">
      <c r="A296" s="515"/>
      <c r="B296" s="515"/>
      <c r="C296" s="513"/>
      <c r="D296" s="474"/>
      <c r="E296" s="335"/>
      <c r="F296" s="321"/>
      <c r="G296" s="23" t="s">
        <v>22</v>
      </c>
      <c r="H296" s="78"/>
      <c r="I296" s="110"/>
      <c r="J296" s="110"/>
      <c r="K296" s="78"/>
      <c r="L296" s="78"/>
      <c r="M296" s="78"/>
      <c r="N296" s="78"/>
      <c r="O296" s="110"/>
      <c r="P296" s="78"/>
      <c r="Q296" s="78"/>
      <c r="R296" s="78"/>
      <c r="S296" s="78"/>
      <c r="T296" s="32">
        <f>+SUM(H296:R296)</f>
        <v>0</v>
      </c>
      <c r="U296" s="32">
        <f>+SUM(U295*2+U294)/3</f>
        <v>0</v>
      </c>
      <c r="V296" s="36"/>
    </row>
    <row r="297" spans="1:22" ht="13.5" customHeight="1" x14ac:dyDescent="0.25">
      <c r="A297" s="515"/>
      <c r="B297" s="515"/>
      <c r="C297" s="513"/>
      <c r="D297" s="474"/>
      <c r="E297" s="335"/>
      <c r="F297" s="322" t="s">
        <v>20</v>
      </c>
      <c r="G297" s="9" t="s">
        <v>1</v>
      </c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29"/>
      <c r="T297" s="29">
        <f>+SUM(H297:S297)</f>
        <v>0</v>
      </c>
      <c r="U297" s="29">
        <f>SUM(H297:S297)/8</f>
        <v>0</v>
      </c>
      <c r="V297" s="36"/>
    </row>
    <row r="298" spans="1:22" ht="13.5" customHeight="1" x14ac:dyDescent="0.25">
      <c r="A298" s="515"/>
      <c r="B298" s="515"/>
      <c r="C298" s="513"/>
      <c r="D298" s="474"/>
      <c r="E298" s="335"/>
      <c r="F298" s="322"/>
      <c r="G298" s="9" t="s">
        <v>2</v>
      </c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29"/>
      <c r="T298" s="29">
        <f>+SUM(H298:R298)</f>
        <v>0</v>
      </c>
      <c r="U298" s="29">
        <f>+SUM(H298:S298)/19</f>
        <v>0</v>
      </c>
      <c r="V298" s="36"/>
    </row>
    <row r="299" spans="1:22" ht="13.5" customHeight="1" x14ac:dyDescent="0.25">
      <c r="A299" s="515"/>
      <c r="B299" s="515"/>
      <c r="C299" s="513"/>
      <c r="D299" s="474"/>
      <c r="E299" s="335"/>
      <c r="F299" s="322"/>
      <c r="G299" s="23" t="s">
        <v>23</v>
      </c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31"/>
      <c r="T299" s="32">
        <f>+SUM(H299:R299)</f>
        <v>0</v>
      </c>
      <c r="U299" s="32">
        <f>+SUM(U298*2+U297)/3</f>
        <v>0</v>
      </c>
      <c r="V299" s="36"/>
    </row>
    <row r="300" spans="1:22" ht="13.5" customHeight="1" thickBot="1" x14ac:dyDescent="0.3">
      <c r="A300" s="516"/>
      <c r="B300" s="515"/>
      <c r="C300" s="513"/>
      <c r="D300" s="474"/>
      <c r="E300" s="335"/>
      <c r="F300" s="476" t="s">
        <v>21</v>
      </c>
      <c r="G300" s="476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212"/>
      <c r="T300" s="213"/>
      <c r="U300" s="211">
        <f>SUM(U296,U299)/2</f>
        <v>0</v>
      </c>
      <c r="V300" s="11"/>
    </row>
    <row r="301" spans="1:22" ht="13.5" customHeight="1" x14ac:dyDescent="0.25">
      <c r="A301" s="514">
        <v>43</v>
      </c>
      <c r="B301" s="514"/>
      <c r="C301" s="512" t="s">
        <v>375</v>
      </c>
      <c r="D301" s="474" t="s">
        <v>205</v>
      </c>
      <c r="E301" s="335"/>
      <c r="F301" s="319" t="s">
        <v>16</v>
      </c>
      <c r="G301" s="12" t="s">
        <v>1</v>
      </c>
      <c r="H301" s="78"/>
      <c r="I301" s="110"/>
      <c r="J301" s="110"/>
      <c r="K301" s="78"/>
      <c r="L301" s="78"/>
      <c r="M301" s="78"/>
      <c r="N301" s="78"/>
      <c r="O301" s="110"/>
      <c r="P301" s="78"/>
      <c r="Q301" s="78"/>
      <c r="R301" s="78"/>
      <c r="S301" s="78"/>
      <c r="T301" s="29">
        <f>+SUM(H301:S301)</f>
        <v>0</v>
      </c>
      <c r="U301" s="29">
        <f>SUM(H301:S301)/8</f>
        <v>0</v>
      </c>
      <c r="V301" s="16"/>
    </row>
    <row r="302" spans="1:22" ht="13.5" customHeight="1" x14ac:dyDescent="0.25">
      <c r="A302" s="515"/>
      <c r="B302" s="515"/>
      <c r="C302" s="513"/>
      <c r="D302" s="474"/>
      <c r="E302" s="335"/>
      <c r="F302" s="320"/>
      <c r="G302" s="9" t="s">
        <v>2</v>
      </c>
      <c r="H302" s="78"/>
      <c r="I302" s="110"/>
      <c r="J302" s="110"/>
      <c r="K302" s="78"/>
      <c r="L302" s="78"/>
      <c r="M302" s="78"/>
      <c r="N302" s="78"/>
      <c r="O302" s="110"/>
      <c r="P302" s="78"/>
      <c r="Q302" s="78"/>
      <c r="R302" s="78"/>
      <c r="S302" s="78"/>
      <c r="T302" s="29">
        <f>+SUM(H302:R302)</f>
        <v>0</v>
      </c>
      <c r="U302" s="29">
        <f>+SUM(H302:S302)/19</f>
        <v>0</v>
      </c>
      <c r="V302" s="36"/>
    </row>
    <row r="303" spans="1:22" ht="13.5" customHeight="1" x14ac:dyDescent="0.25">
      <c r="A303" s="515"/>
      <c r="B303" s="515"/>
      <c r="C303" s="513"/>
      <c r="D303" s="474"/>
      <c r="E303" s="335"/>
      <c r="F303" s="321"/>
      <c r="G303" s="23" t="s">
        <v>22</v>
      </c>
      <c r="H303" s="78"/>
      <c r="I303" s="110"/>
      <c r="J303" s="110"/>
      <c r="K303" s="78"/>
      <c r="L303" s="78"/>
      <c r="M303" s="78"/>
      <c r="N303" s="78"/>
      <c r="O303" s="110"/>
      <c r="P303" s="78"/>
      <c r="Q303" s="78"/>
      <c r="R303" s="78"/>
      <c r="S303" s="78"/>
      <c r="T303" s="32">
        <f>+SUM(H303:R303)</f>
        <v>0</v>
      </c>
      <c r="U303" s="32">
        <f>+SUM(U302*2+U301)/3</f>
        <v>0</v>
      </c>
      <c r="V303" s="36"/>
    </row>
    <row r="304" spans="1:22" ht="13.5" customHeight="1" x14ac:dyDescent="0.25">
      <c r="A304" s="515"/>
      <c r="B304" s="515"/>
      <c r="C304" s="513"/>
      <c r="D304" s="474"/>
      <c r="E304" s="335"/>
      <c r="F304" s="322" t="s">
        <v>20</v>
      </c>
      <c r="G304" s="9" t="s">
        <v>1</v>
      </c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29"/>
      <c r="T304" s="29">
        <f>+SUM(H304:S304)</f>
        <v>0</v>
      </c>
      <c r="U304" s="29">
        <f>SUM(H304:S304)/8</f>
        <v>0</v>
      </c>
      <c r="V304" s="36"/>
    </row>
    <row r="305" spans="1:22" ht="13.5" customHeight="1" x14ac:dyDescent="0.25">
      <c r="A305" s="515"/>
      <c r="B305" s="515"/>
      <c r="C305" s="513"/>
      <c r="D305" s="474"/>
      <c r="E305" s="335"/>
      <c r="F305" s="322"/>
      <c r="G305" s="9" t="s">
        <v>2</v>
      </c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29"/>
      <c r="T305" s="29">
        <f>+SUM(H305:R305)</f>
        <v>0</v>
      </c>
      <c r="U305" s="29">
        <f>+SUM(H305:S305)/19</f>
        <v>0</v>
      </c>
      <c r="V305" s="36"/>
    </row>
    <row r="306" spans="1:22" ht="13.5" customHeight="1" x14ac:dyDescent="0.25">
      <c r="A306" s="515"/>
      <c r="B306" s="515"/>
      <c r="C306" s="513"/>
      <c r="D306" s="474"/>
      <c r="E306" s="335"/>
      <c r="F306" s="322"/>
      <c r="G306" s="23" t="s">
        <v>23</v>
      </c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31"/>
      <c r="T306" s="32">
        <f>+SUM(H306:R306)</f>
        <v>0</v>
      </c>
      <c r="U306" s="32">
        <f>+SUM(U305*2+U304)/3</f>
        <v>0</v>
      </c>
      <c r="V306" s="36"/>
    </row>
    <row r="307" spans="1:22" ht="13.5" customHeight="1" thickBot="1" x14ac:dyDescent="0.3">
      <c r="A307" s="516"/>
      <c r="B307" s="515"/>
      <c r="C307" s="513"/>
      <c r="D307" s="474"/>
      <c r="E307" s="335"/>
      <c r="F307" s="476" t="s">
        <v>21</v>
      </c>
      <c r="G307" s="476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212"/>
      <c r="T307" s="213"/>
      <c r="U307" s="211">
        <f>SUM(U303,U306)/2</f>
        <v>0</v>
      </c>
      <c r="V307" s="11"/>
    </row>
    <row r="308" spans="1:22" ht="13.5" customHeight="1" x14ac:dyDescent="0.25">
      <c r="A308" s="514">
        <v>44</v>
      </c>
      <c r="B308" s="514"/>
      <c r="C308" s="512" t="s">
        <v>375</v>
      </c>
      <c r="D308" s="474" t="s">
        <v>205</v>
      </c>
      <c r="E308" s="335"/>
      <c r="F308" s="319" t="s">
        <v>16</v>
      </c>
      <c r="G308" s="12" t="s">
        <v>1</v>
      </c>
      <c r="H308" s="78"/>
      <c r="I308" s="110"/>
      <c r="J308" s="110"/>
      <c r="K308" s="78"/>
      <c r="L308" s="78"/>
      <c r="M308" s="78"/>
      <c r="N308" s="78"/>
      <c r="O308" s="110"/>
      <c r="P308" s="78"/>
      <c r="Q308" s="78"/>
      <c r="R308" s="78"/>
      <c r="S308" s="78"/>
      <c r="T308" s="29">
        <f>+SUM(H308:S308)</f>
        <v>0</v>
      </c>
      <c r="U308" s="29">
        <f>SUM(H308:S308)/8</f>
        <v>0</v>
      </c>
      <c r="V308" s="16"/>
    </row>
    <row r="309" spans="1:22" ht="13.5" customHeight="1" x14ac:dyDescent="0.25">
      <c r="A309" s="515"/>
      <c r="B309" s="515"/>
      <c r="C309" s="513"/>
      <c r="D309" s="474"/>
      <c r="E309" s="335"/>
      <c r="F309" s="320"/>
      <c r="G309" s="9" t="s">
        <v>2</v>
      </c>
      <c r="H309" s="78"/>
      <c r="I309" s="110"/>
      <c r="J309" s="110"/>
      <c r="K309" s="78"/>
      <c r="L309" s="78"/>
      <c r="M309" s="78"/>
      <c r="N309" s="78"/>
      <c r="O309" s="110"/>
      <c r="P309" s="78"/>
      <c r="Q309" s="78"/>
      <c r="R309" s="78"/>
      <c r="S309" s="78"/>
      <c r="T309" s="29">
        <f>+SUM(H309:R309)</f>
        <v>0</v>
      </c>
      <c r="U309" s="29">
        <f>+SUM(H309:S309)/19</f>
        <v>0</v>
      </c>
      <c r="V309" s="36"/>
    </row>
    <row r="310" spans="1:22" ht="13.5" customHeight="1" x14ac:dyDescent="0.25">
      <c r="A310" s="515"/>
      <c r="B310" s="515"/>
      <c r="C310" s="513"/>
      <c r="D310" s="474"/>
      <c r="E310" s="335"/>
      <c r="F310" s="321"/>
      <c r="G310" s="23" t="s">
        <v>22</v>
      </c>
      <c r="H310" s="78"/>
      <c r="I310" s="110"/>
      <c r="J310" s="110"/>
      <c r="K310" s="78"/>
      <c r="L310" s="78"/>
      <c r="M310" s="78"/>
      <c r="N310" s="78"/>
      <c r="O310" s="110"/>
      <c r="P310" s="78"/>
      <c r="Q310" s="78"/>
      <c r="R310" s="78"/>
      <c r="S310" s="78"/>
      <c r="T310" s="32">
        <f>+SUM(H310:R310)</f>
        <v>0</v>
      </c>
      <c r="U310" s="32">
        <f>+SUM(U309*2+U308)/3</f>
        <v>0</v>
      </c>
      <c r="V310" s="36"/>
    </row>
    <row r="311" spans="1:22" ht="13.5" customHeight="1" x14ac:dyDescent="0.25">
      <c r="A311" s="515"/>
      <c r="B311" s="515"/>
      <c r="C311" s="513"/>
      <c r="D311" s="474"/>
      <c r="E311" s="335"/>
      <c r="F311" s="322" t="s">
        <v>20</v>
      </c>
      <c r="G311" s="9" t="s">
        <v>1</v>
      </c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29"/>
      <c r="T311" s="29">
        <f>+SUM(H311:S311)</f>
        <v>0</v>
      </c>
      <c r="U311" s="29">
        <f>SUM(H311:S311)/8</f>
        <v>0</v>
      </c>
      <c r="V311" s="36"/>
    </row>
    <row r="312" spans="1:22" ht="13.5" customHeight="1" x14ac:dyDescent="0.25">
      <c r="A312" s="515"/>
      <c r="B312" s="515"/>
      <c r="C312" s="513"/>
      <c r="D312" s="474"/>
      <c r="E312" s="335"/>
      <c r="F312" s="322"/>
      <c r="G312" s="9" t="s">
        <v>2</v>
      </c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29"/>
      <c r="T312" s="29">
        <f>+SUM(H312:R312)</f>
        <v>0</v>
      </c>
      <c r="U312" s="29">
        <f>+SUM(H312:S312)/19</f>
        <v>0</v>
      </c>
      <c r="V312" s="36"/>
    </row>
    <row r="313" spans="1:22" ht="13.5" customHeight="1" x14ac:dyDescent="0.25">
      <c r="A313" s="515"/>
      <c r="B313" s="515"/>
      <c r="C313" s="513"/>
      <c r="D313" s="474"/>
      <c r="E313" s="335"/>
      <c r="F313" s="322"/>
      <c r="G313" s="23" t="s">
        <v>23</v>
      </c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31"/>
      <c r="T313" s="32">
        <f>+SUM(H313:R313)</f>
        <v>0</v>
      </c>
      <c r="U313" s="32">
        <f>+SUM(U312*2+U311)/3</f>
        <v>0</v>
      </c>
      <c r="V313" s="36"/>
    </row>
    <row r="314" spans="1:22" ht="13.5" customHeight="1" thickBot="1" x14ac:dyDescent="0.3">
      <c r="A314" s="516"/>
      <c r="B314" s="515"/>
      <c r="C314" s="513"/>
      <c r="D314" s="474"/>
      <c r="E314" s="335"/>
      <c r="F314" s="476" t="s">
        <v>21</v>
      </c>
      <c r="G314" s="476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212"/>
      <c r="T314" s="213"/>
      <c r="U314" s="211">
        <f>SUM(U310,U313)/2</f>
        <v>0</v>
      </c>
      <c r="V314" s="11"/>
    </row>
    <row r="315" spans="1:22" ht="13.5" customHeight="1" x14ac:dyDescent="0.25">
      <c r="A315" s="514">
        <v>45</v>
      </c>
      <c r="B315" s="514"/>
      <c r="C315" s="512" t="s">
        <v>375</v>
      </c>
      <c r="D315" s="474" t="s">
        <v>205</v>
      </c>
      <c r="E315" s="335"/>
      <c r="F315" s="319" t="s">
        <v>16</v>
      </c>
      <c r="G315" s="12" t="s">
        <v>1</v>
      </c>
      <c r="H315" s="78"/>
      <c r="I315" s="110"/>
      <c r="J315" s="110"/>
      <c r="K315" s="78"/>
      <c r="L315" s="78"/>
      <c r="M315" s="78"/>
      <c r="N315" s="78"/>
      <c r="O315" s="110"/>
      <c r="P315" s="78"/>
      <c r="Q315" s="78"/>
      <c r="R315" s="78"/>
      <c r="S315" s="78"/>
      <c r="T315" s="29">
        <f>+SUM(H315:S315)</f>
        <v>0</v>
      </c>
      <c r="U315" s="29">
        <f>SUM(H315:S315)/8</f>
        <v>0</v>
      </c>
      <c r="V315" s="16"/>
    </row>
    <row r="316" spans="1:22" ht="13.5" customHeight="1" x14ac:dyDescent="0.25">
      <c r="A316" s="515"/>
      <c r="B316" s="515"/>
      <c r="C316" s="513"/>
      <c r="D316" s="474"/>
      <c r="E316" s="335"/>
      <c r="F316" s="320"/>
      <c r="G316" s="9" t="s">
        <v>2</v>
      </c>
      <c r="H316" s="78"/>
      <c r="I316" s="110"/>
      <c r="J316" s="110"/>
      <c r="K316" s="78"/>
      <c r="L316" s="78"/>
      <c r="M316" s="78"/>
      <c r="N316" s="78"/>
      <c r="O316" s="110"/>
      <c r="P316" s="78"/>
      <c r="Q316" s="78"/>
      <c r="R316" s="78"/>
      <c r="S316" s="78"/>
      <c r="T316" s="29">
        <f>+SUM(H316:R316)</f>
        <v>0</v>
      </c>
      <c r="U316" s="29">
        <f>+SUM(H316:S316)/19</f>
        <v>0</v>
      </c>
      <c r="V316" s="36"/>
    </row>
    <row r="317" spans="1:22" ht="13.5" customHeight="1" x14ac:dyDescent="0.25">
      <c r="A317" s="515"/>
      <c r="B317" s="515"/>
      <c r="C317" s="513"/>
      <c r="D317" s="474"/>
      <c r="E317" s="335"/>
      <c r="F317" s="321"/>
      <c r="G317" s="23" t="s">
        <v>22</v>
      </c>
      <c r="H317" s="78"/>
      <c r="I317" s="110"/>
      <c r="J317" s="110"/>
      <c r="K317" s="78"/>
      <c r="L317" s="78"/>
      <c r="M317" s="78"/>
      <c r="N317" s="78"/>
      <c r="O317" s="110"/>
      <c r="P317" s="78"/>
      <c r="Q317" s="78"/>
      <c r="R317" s="78"/>
      <c r="S317" s="78"/>
      <c r="T317" s="32">
        <f>+SUM(H317:R317)</f>
        <v>0</v>
      </c>
      <c r="U317" s="32">
        <f>+SUM(U316*2+U315)/3</f>
        <v>0</v>
      </c>
      <c r="V317" s="36"/>
    </row>
    <row r="318" spans="1:22" ht="13.5" customHeight="1" x14ac:dyDescent="0.25">
      <c r="A318" s="515"/>
      <c r="B318" s="515"/>
      <c r="C318" s="513"/>
      <c r="D318" s="474"/>
      <c r="E318" s="335"/>
      <c r="F318" s="322" t="s">
        <v>20</v>
      </c>
      <c r="G318" s="9" t="s">
        <v>1</v>
      </c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29"/>
      <c r="T318" s="29">
        <f>+SUM(H318:S318)</f>
        <v>0</v>
      </c>
      <c r="U318" s="29">
        <f>SUM(H318:S318)/8</f>
        <v>0</v>
      </c>
      <c r="V318" s="36"/>
    </row>
    <row r="319" spans="1:22" ht="13.5" customHeight="1" x14ac:dyDescent="0.25">
      <c r="A319" s="515"/>
      <c r="B319" s="515"/>
      <c r="C319" s="513"/>
      <c r="D319" s="474"/>
      <c r="E319" s="335"/>
      <c r="F319" s="322"/>
      <c r="G319" s="9" t="s">
        <v>2</v>
      </c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29"/>
      <c r="T319" s="29">
        <f>+SUM(H319:R319)</f>
        <v>0</v>
      </c>
      <c r="U319" s="29">
        <f>+SUM(H319:S319)/19</f>
        <v>0</v>
      </c>
      <c r="V319" s="36"/>
    </row>
    <row r="320" spans="1:22" ht="13.5" customHeight="1" x14ac:dyDescent="0.25">
      <c r="A320" s="515"/>
      <c r="B320" s="515"/>
      <c r="C320" s="513"/>
      <c r="D320" s="474"/>
      <c r="E320" s="335"/>
      <c r="F320" s="322"/>
      <c r="G320" s="23" t="s">
        <v>23</v>
      </c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31"/>
      <c r="T320" s="32">
        <f>+SUM(H320:R320)</f>
        <v>0</v>
      </c>
      <c r="U320" s="32">
        <f>+SUM(U319*2+U318)/3</f>
        <v>0</v>
      </c>
      <c r="V320" s="36"/>
    </row>
    <row r="321" spans="1:22" ht="13.5" customHeight="1" thickBot="1" x14ac:dyDescent="0.3">
      <c r="A321" s="516"/>
      <c r="B321" s="515"/>
      <c r="C321" s="513"/>
      <c r="D321" s="474"/>
      <c r="E321" s="335"/>
      <c r="F321" s="476" t="s">
        <v>21</v>
      </c>
      <c r="G321" s="476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212"/>
      <c r="T321" s="213"/>
      <c r="U321" s="211">
        <f>SUM(U317,U320)/2</f>
        <v>0</v>
      </c>
      <c r="V321" s="11"/>
    </row>
    <row r="322" spans="1:22" ht="13.5" customHeight="1" x14ac:dyDescent="0.25">
      <c r="A322" s="514">
        <v>46</v>
      </c>
      <c r="B322" s="514"/>
      <c r="C322" s="512" t="s">
        <v>375</v>
      </c>
      <c r="D322" s="474" t="s">
        <v>205</v>
      </c>
      <c r="E322" s="335"/>
      <c r="F322" s="319" t="s">
        <v>16</v>
      </c>
      <c r="G322" s="12" t="s">
        <v>1</v>
      </c>
      <c r="H322" s="78"/>
      <c r="I322" s="110"/>
      <c r="J322" s="110"/>
      <c r="K322" s="78"/>
      <c r="L322" s="78"/>
      <c r="M322" s="78"/>
      <c r="N322" s="78"/>
      <c r="O322" s="110"/>
      <c r="P322" s="78"/>
      <c r="Q322" s="78"/>
      <c r="R322" s="78"/>
      <c r="S322" s="78"/>
      <c r="T322" s="29">
        <f>+SUM(H322:S322)</f>
        <v>0</v>
      </c>
      <c r="U322" s="29">
        <f>SUM(H322:S322)/8</f>
        <v>0</v>
      </c>
      <c r="V322" s="16"/>
    </row>
    <row r="323" spans="1:22" ht="13.5" customHeight="1" x14ac:dyDescent="0.25">
      <c r="A323" s="515"/>
      <c r="B323" s="515"/>
      <c r="C323" s="513"/>
      <c r="D323" s="474"/>
      <c r="E323" s="335"/>
      <c r="F323" s="320"/>
      <c r="G323" s="9" t="s">
        <v>2</v>
      </c>
      <c r="H323" s="78"/>
      <c r="I323" s="110"/>
      <c r="J323" s="110"/>
      <c r="K323" s="78"/>
      <c r="L323" s="78"/>
      <c r="M323" s="78"/>
      <c r="N323" s="78"/>
      <c r="O323" s="110"/>
      <c r="P323" s="78"/>
      <c r="Q323" s="78"/>
      <c r="R323" s="78"/>
      <c r="S323" s="78"/>
      <c r="T323" s="29">
        <f>+SUM(H323:R323)</f>
        <v>0</v>
      </c>
      <c r="U323" s="29">
        <f>+SUM(H323:S323)/19</f>
        <v>0</v>
      </c>
      <c r="V323" s="36"/>
    </row>
    <row r="324" spans="1:22" ht="13.5" customHeight="1" x14ac:dyDescent="0.25">
      <c r="A324" s="515"/>
      <c r="B324" s="515"/>
      <c r="C324" s="513"/>
      <c r="D324" s="474"/>
      <c r="E324" s="335"/>
      <c r="F324" s="321"/>
      <c r="G324" s="23" t="s">
        <v>22</v>
      </c>
      <c r="H324" s="78"/>
      <c r="I324" s="110"/>
      <c r="J324" s="110"/>
      <c r="K324" s="78"/>
      <c r="L324" s="78"/>
      <c r="M324" s="78"/>
      <c r="N324" s="78"/>
      <c r="O324" s="110"/>
      <c r="P324" s="78"/>
      <c r="Q324" s="78"/>
      <c r="R324" s="78"/>
      <c r="S324" s="78"/>
      <c r="T324" s="32">
        <f>+SUM(H324:R324)</f>
        <v>0</v>
      </c>
      <c r="U324" s="32">
        <f>+SUM(U323*2+U322)/3</f>
        <v>0</v>
      </c>
      <c r="V324" s="36"/>
    </row>
    <row r="325" spans="1:22" ht="13.5" customHeight="1" x14ac:dyDescent="0.25">
      <c r="A325" s="515"/>
      <c r="B325" s="515"/>
      <c r="C325" s="513"/>
      <c r="D325" s="474"/>
      <c r="E325" s="335"/>
      <c r="F325" s="322" t="s">
        <v>20</v>
      </c>
      <c r="G325" s="9" t="s">
        <v>1</v>
      </c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29"/>
      <c r="T325" s="29">
        <f>+SUM(H325:S325)</f>
        <v>0</v>
      </c>
      <c r="U325" s="29">
        <f>SUM(H325:S325)/8</f>
        <v>0</v>
      </c>
      <c r="V325" s="36"/>
    </row>
    <row r="326" spans="1:22" ht="13.5" customHeight="1" x14ac:dyDescent="0.25">
      <c r="A326" s="515"/>
      <c r="B326" s="515"/>
      <c r="C326" s="513"/>
      <c r="D326" s="474"/>
      <c r="E326" s="335"/>
      <c r="F326" s="322"/>
      <c r="G326" s="9" t="s">
        <v>2</v>
      </c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29"/>
      <c r="T326" s="29">
        <f>+SUM(H326:R326)</f>
        <v>0</v>
      </c>
      <c r="U326" s="29">
        <f>+SUM(H326:S326)/19</f>
        <v>0</v>
      </c>
      <c r="V326" s="36"/>
    </row>
    <row r="327" spans="1:22" ht="13.5" customHeight="1" x14ac:dyDescent="0.25">
      <c r="A327" s="515"/>
      <c r="B327" s="515"/>
      <c r="C327" s="513"/>
      <c r="D327" s="474"/>
      <c r="E327" s="335"/>
      <c r="F327" s="322"/>
      <c r="G327" s="23" t="s">
        <v>23</v>
      </c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31"/>
      <c r="T327" s="32">
        <f>+SUM(H327:R327)</f>
        <v>0</v>
      </c>
      <c r="U327" s="32">
        <f>+SUM(U326*2+U325)/3</f>
        <v>0</v>
      </c>
      <c r="V327" s="36"/>
    </row>
    <row r="328" spans="1:22" ht="13.5" customHeight="1" thickBot="1" x14ac:dyDescent="0.3">
      <c r="A328" s="516"/>
      <c r="B328" s="515"/>
      <c r="C328" s="513"/>
      <c r="D328" s="474"/>
      <c r="E328" s="335"/>
      <c r="F328" s="476" t="s">
        <v>21</v>
      </c>
      <c r="G328" s="476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212"/>
      <c r="T328" s="213"/>
      <c r="U328" s="211">
        <f>SUM(U324,U327)/2</f>
        <v>0</v>
      </c>
      <c r="V328" s="11"/>
    </row>
    <row r="329" spans="1:22" ht="13.5" customHeight="1" x14ac:dyDescent="0.25">
      <c r="A329" s="514">
        <v>47</v>
      </c>
      <c r="B329" s="514"/>
      <c r="C329" s="512" t="s">
        <v>375</v>
      </c>
      <c r="D329" s="474" t="s">
        <v>205</v>
      </c>
      <c r="E329" s="335"/>
      <c r="F329" s="319" t="s">
        <v>16</v>
      </c>
      <c r="G329" s="12" t="s">
        <v>1</v>
      </c>
      <c r="H329" s="78"/>
      <c r="I329" s="110"/>
      <c r="J329" s="110"/>
      <c r="K329" s="78"/>
      <c r="L329" s="78"/>
      <c r="M329" s="78"/>
      <c r="N329" s="78"/>
      <c r="O329" s="110"/>
      <c r="P329" s="78"/>
      <c r="Q329" s="78"/>
      <c r="R329" s="78"/>
      <c r="S329" s="78"/>
      <c r="T329" s="29">
        <f>+SUM(H329:S329)</f>
        <v>0</v>
      </c>
      <c r="U329" s="29">
        <f>SUM(H329:S329)/8</f>
        <v>0</v>
      </c>
      <c r="V329" s="16"/>
    </row>
    <row r="330" spans="1:22" ht="13.5" customHeight="1" x14ac:dyDescent="0.25">
      <c r="A330" s="515"/>
      <c r="B330" s="515"/>
      <c r="C330" s="513"/>
      <c r="D330" s="474"/>
      <c r="E330" s="335"/>
      <c r="F330" s="320"/>
      <c r="G330" s="9" t="s">
        <v>2</v>
      </c>
      <c r="H330" s="78"/>
      <c r="I330" s="110"/>
      <c r="J330" s="110"/>
      <c r="K330" s="78"/>
      <c r="L330" s="78"/>
      <c r="M330" s="78"/>
      <c r="N330" s="78"/>
      <c r="O330" s="110"/>
      <c r="P330" s="78"/>
      <c r="Q330" s="78"/>
      <c r="R330" s="78"/>
      <c r="S330" s="78"/>
      <c r="T330" s="29">
        <f>+SUM(H330:R330)</f>
        <v>0</v>
      </c>
      <c r="U330" s="29">
        <f>+SUM(H330:S330)/19</f>
        <v>0</v>
      </c>
      <c r="V330" s="36"/>
    </row>
    <row r="331" spans="1:22" ht="13.5" customHeight="1" x14ac:dyDescent="0.25">
      <c r="A331" s="515"/>
      <c r="B331" s="515"/>
      <c r="C331" s="513"/>
      <c r="D331" s="474"/>
      <c r="E331" s="335"/>
      <c r="F331" s="321"/>
      <c r="G331" s="23" t="s">
        <v>22</v>
      </c>
      <c r="H331" s="78"/>
      <c r="I331" s="110"/>
      <c r="J331" s="110"/>
      <c r="K331" s="78"/>
      <c r="L331" s="78"/>
      <c r="M331" s="78"/>
      <c r="N331" s="78"/>
      <c r="O331" s="110"/>
      <c r="P331" s="78"/>
      <c r="Q331" s="78"/>
      <c r="R331" s="78"/>
      <c r="S331" s="78"/>
      <c r="T331" s="32">
        <f>+SUM(H331:R331)</f>
        <v>0</v>
      </c>
      <c r="U331" s="32">
        <f>+SUM(U330*2+U329)/3</f>
        <v>0</v>
      </c>
      <c r="V331" s="36"/>
    </row>
    <row r="332" spans="1:22" ht="13.5" customHeight="1" x14ac:dyDescent="0.25">
      <c r="A332" s="515"/>
      <c r="B332" s="515"/>
      <c r="C332" s="513"/>
      <c r="D332" s="474"/>
      <c r="E332" s="335"/>
      <c r="F332" s="322" t="s">
        <v>20</v>
      </c>
      <c r="G332" s="9" t="s">
        <v>1</v>
      </c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29"/>
      <c r="T332" s="29">
        <f>+SUM(H332:S332)</f>
        <v>0</v>
      </c>
      <c r="U332" s="29">
        <f>SUM(H332:S332)/8</f>
        <v>0</v>
      </c>
      <c r="V332" s="36"/>
    </row>
    <row r="333" spans="1:22" ht="13.5" customHeight="1" x14ac:dyDescent="0.25">
      <c r="A333" s="515"/>
      <c r="B333" s="515"/>
      <c r="C333" s="513"/>
      <c r="D333" s="474"/>
      <c r="E333" s="335"/>
      <c r="F333" s="322"/>
      <c r="G333" s="9" t="s">
        <v>2</v>
      </c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29"/>
      <c r="T333" s="29">
        <f>+SUM(H333:R333)</f>
        <v>0</v>
      </c>
      <c r="U333" s="29">
        <f>+SUM(H333:S333)/19</f>
        <v>0</v>
      </c>
      <c r="V333" s="36"/>
    </row>
    <row r="334" spans="1:22" ht="13.5" customHeight="1" x14ac:dyDescent="0.25">
      <c r="A334" s="515"/>
      <c r="B334" s="515"/>
      <c r="C334" s="513"/>
      <c r="D334" s="474"/>
      <c r="E334" s="335"/>
      <c r="F334" s="322"/>
      <c r="G334" s="23" t="s">
        <v>23</v>
      </c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31"/>
      <c r="T334" s="32">
        <f>+SUM(H334:R334)</f>
        <v>0</v>
      </c>
      <c r="U334" s="32">
        <f>+SUM(U333*2+U332)/3</f>
        <v>0</v>
      </c>
      <c r="V334" s="36"/>
    </row>
    <row r="335" spans="1:22" ht="13.5" customHeight="1" thickBot="1" x14ac:dyDescent="0.3">
      <c r="A335" s="516"/>
      <c r="B335" s="515"/>
      <c r="C335" s="513"/>
      <c r="D335" s="474"/>
      <c r="E335" s="335"/>
      <c r="F335" s="476" t="s">
        <v>21</v>
      </c>
      <c r="G335" s="476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212"/>
      <c r="T335" s="213"/>
      <c r="U335" s="211">
        <f>SUM(U331,U334)/2</f>
        <v>0</v>
      </c>
      <c r="V335" s="11"/>
    </row>
    <row r="336" spans="1:22" ht="13.5" customHeight="1" x14ac:dyDescent="0.25">
      <c r="A336" s="514">
        <v>48</v>
      </c>
      <c r="B336" s="514"/>
      <c r="C336" s="512" t="s">
        <v>375</v>
      </c>
      <c r="D336" s="474" t="s">
        <v>205</v>
      </c>
      <c r="E336" s="335"/>
      <c r="F336" s="319" t="s">
        <v>16</v>
      </c>
      <c r="G336" s="12" t="s">
        <v>1</v>
      </c>
      <c r="H336" s="78"/>
      <c r="I336" s="110"/>
      <c r="J336" s="110"/>
      <c r="K336" s="78"/>
      <c r="L336" s="78"/>
      <c r="M336" s="78"/>
      <c r="N336" s="78"/>
      <c r="O336" s="110"/>
      <c r="P336" s="78"/>
      <c r="Q336" s="78"/>
      <c r="R336" s="78"/>
      <c r="S336" s="78"/>
      <c r="T336" s="29">
        <f>+SUM(H336:S336)</f>
        <v>0</v>
      </c>
      <c r="U336" s="29">
        <f>SUM(H336:S336)/8</f>
        <v>0</v>
      </c>
      <c r="V336" s="16"/>
    </row>
    <row r="337" spans="1:22" ht="13.5" customHeight="1" x14ac:dyDescent="0.25">
      <c r="A337" s="515"/>
      <c r="B337" s="515"/>
      <c r="C337" s="513"/>
      <c r="D337" s="474"/>
      <c r="E337" s="335"/>
      <c r="F337" s="320"/>
      <c r="G337" s="9" t="s">
        <v>2</v>
      </c>
      <c r="H337" s="78"/>
      <c r="I337" s="110"/>
      <c r="J337" s="110"/>
      <c r="K337" s="78"/>
      <c r="L337" s="78"/>
      <c r="M337" s="78"/>
      <c r="N337" s="78"/>
      <c r="O337" s="110"/>
      <c r="P337" s="78"/>
      <c r="Q337" s="78"/>
      <c r="R337" s="78"/>
      <c r="S337" s="78"/>
      <c r="T337" s="29">
        <f>+SUM(H337:R337)</f>
        <v>0</v>
      </c>
      <c r="U337" s="29">
        <f>+SUM(H337:S337)/19</f>
        <v>0</v>
      </c>
      <c r="V337" s="36"/>
    </row>
    <row r="338" spans="1:22" ht="13.5" customHeight="1" x14ac:dyDescent="0.25">
      <c r="A338" s="515"/>
      <c r="B338" s="515"/>
      <c r="C338" s="513"/>
      <c r="D338" s="474"/>
      <c r="E338" s="335"/>
      <c r="F338" s="321"/>
      <c r="G338" s="23" t="s">
        <v>22</v>
      </c>
      <c r="H338" s="78"/>
      <c r="I338" s="110"/>
      <c r="J338" s="110"/>
      <c r="K338" s="78"/>
      <c r="L338" s="78"/>
      <c r="M338" s="78"/>
      <c r="N338" s="78"/>
      <c r="O338" s="110"/>
      <c r="P338" s="78"/>
      <c r="Q338" s="78"/>
      <c r="R338" s="78"/>
      <c r="S338" s="78"/>
      <c r="T338" s="32">
        <f>+SUM(H338:R338)</f>
        <v>0</v>
      </c>
      <c r="U338" s="32">
        <f>+SUM(U337*2+U336)/3</f>
        <v>0</v>
      </c>
      <c r="V338" s="36"/>
    </row>
    <row r="339" spans="1:22" ht="13.5" customHeight="1" x14ac:dyDescent="0.25">
      <c r="A339" s="515"/>
      <c r="B339" s="515"/>
      <c r="C339" s="513"/>
      <c r="D339" s="474"/>
      <c r="E339" s="335"/>
      <c r="F339" s="322" t="s">
        <v>20</v>
      </c>
      <c r="G339" s="9" t="s">
        <v>1</v>
      </c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29"/>
      <c r="T339" s="29">
        <f>+SUM(H339:S339)</f>
        <v>0</v>
      </c>
      <c r="U339" s="29">
        <f>SUM(H339:S339)/8</f>
        <v>0</v>
      </c>
      <c r="V339" s="36"/>
    </row>
    <row r="340" spans="1:22" ht="13.5" customHeight="1" x14ac:dyDescent="0.25">
      <c r="A340" s="515"/>
      <c r="B340" s="515"/>
      <c r="C340" s="513"/>
      <c r="D340" s="474"/>
      <c r="E340" s="335"/>
      <c r="F340" s="322"/>
      <c r="G340" s="9" t="s">
        <v>2</v>
      </c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29"/>
      <c r="T340" s="29">
        <f>+SUM(H340:R340)</f>
        <v>0</v>
      </c>
      <c r="U340" s="29">
        <f>+SUM(H340:S340)/19</f>
        <v>0</v>
      </c>
      <c r="V340" s="36"/>
    </row>
    <row r="341" spans="1:22" ht="13.5" customHeight="1" x14ac:dyDescent="0.25">
      <c r="A341" s="515"/>
      <c r="B341" s="515"/>
      <c r="C341" s="513"/>
      <c r="D341" s="474"/>
      <c r="E341" s="335"/>
      <c r="F341" s="322"/>
      <c r="G341" s="23" t="s">
        <v>23</v>
      </c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31"/>
      <c r="T341" s="32">
        <f>+SUM(H341:R341)</f>
        <v>0</v>
      </c>
      <c r="U341" s="32">
        <f>+SUM(U340*2+U339)/3</f>
        <v>0</v>
      </c>
      <c r="V341" s="36"/>
    </row>
    <row r="342" spans="1:22" ht="13.5" customHeight="1" thickBot="1" x14ac:dyDescent="0.3">
      <c r="A342" s="516"/>
      <c r="B342" s="515"/>
      <c r="C342" s="513"/>
      <c r="D342" s="474"/>
      <c r="E342" s="335"/>
      <c r="F342" s="476" t="s">
        <v>21</v>
      </c>
      <c r="G342" s="476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212"/>
      <c r="T342" s="213"/>
      <c r="U342" s="211">
        <f>SUM(U338,U341)/2</f>
        <v>0</v>
      </c>
      <c r="V342" s="11"/>
    </row>
    <row r="343" spans="1:22" ht="13.5" customHeight="1" x14ac:dyDescent="0.25">
      <c r="A343" s="514">
        <v>49</v>
      </c>
      <c r="B343" s="514"/>
      <c r="C343" s="512" t="s">
        <v>375</v>
      </c>
      <c r="D343" s="474" t="s">
        <v>205</v>
      </c>
      <c r="E343" s="335"/>
      <c r="F343" s="319" t="s">
        <v>16</v>
      </c>
      <c r="G343" s="12" t="s">
        <v>1</v>
      </c>
      <c r="H343" s="78"/>
      <c r="I343" s="110"/>
      <c r="J343" s="110"/>
      <c r="K343" s="78"/>
      <c r="L343" s="78"/>
      <c r="M343" s="78"/>
      <c r="N343" s="78"/>
      <c r="O343" s="110"/>
      <c r="P343" s="78"/>
      <c r="Q343" s="78"/>
      <c r="R343" s="78"/>
      <c r="S343" s="78"/>
      <c r="T343" s="29">
        <f>+SUM(H343:S343)</f>
        <v>0</v>
      </c>
      <c r="U343" s="29">
        <f>SUM(H343:S343)/8</f>
        <v>0</v>
      </c>
      <c r="V343" s="16"/>
    </row>
    <row r="344" spans="1:22" ht="13.5" customHeight="1" x14ac:dyDescent="0.25">
      <c r="A344" s="515"/>
      <c r="B344" s="515"/>
      <c r="C344" s="513"/>
      <c r="D344" s="474"/>
      <c r="E344" s="335"/>
      <c r="F344" s="320"/>
      <c r="G344" s="9" t="s">
        <v>2</v>
      </c>
      <c r="H344" s="78"/>
      <c r="I344" s="110"/>
      <c r="J344" s="110"/>
      <c r="K344" s="78"/>
      <c r="L344" s="78"/>
      <c r="M344" s="78"/>
      <c r="N344" s="78"/>
      <c r="O344" s="110"/>
      <c r="P344" s="78"/>
      <c r="Q344" s="78"/>
      <c r="R344" s="78"/>
      <c r="S344" s="78"/>
      <c r="T344" s="29">
        <f>+SUM(H344:R344)</f>
        <v>0</v>
      </c>
      <c r="U344" s="29">
        <f>+SUM(H344:S344)/19</f>
        <v>0</v>
      </c>
      <c r="V344" s="36"/>
    </row>
    <row r="345" spans="1:22" ht="13.5" customHeight="1" x14ac:dyDescent="0.25">
      <c r="A345" s="515"/>
      <c r="B345" s="515"/>
      <c r="C345" s="513"/>
      <c r="D345" s="474"/>
      <c r="E345" s="335"/>
      <c r="F345" s="321"/>
      <c r="G345" s="23" t="s">
        <v>22</v>
      </c>
      <c r="H345" s="78"/>
      <c r="I345" s="110"/>
      <c r="J345" s="110"/>
      <c r="K345" s="78"/>
      <c r="L345" s="78"/>
      <c r="M345" s="78"/>
      <c r="N345" s="78"/>
      <c r="O345" s="110"/>
      <c r="P345" s="78"/>
      <c r="Q345" s="78"/>
      <c r="R345" s="78"/>
      <c r="S345" s="78"/>
      <c r="T345" s="32">
        <f>+SUM(H345:R345)</f>
        <v>0</v>
      </c>
      <c r="U345" s="32">
        <f>+SUM(U344*2+U343)/3</f>
        <v>0</v>
      </c>
      <c r="V345" s="36"/>
    </row>
    <row r="346" spans="1:22" ht="13.5" customHeight="1" x14ac:dyDescent="0.25">
      <c r="A346" s="515"/>
      <c r="B346" s="515"/>
      <c r="C346" s="513"/>
      <c r="D346" s="474"/>
      <c r="E346" s="335"/>
      <c r="F346" s="322" t="s">
        <v>20</v>
      </c>
      <c r="G346" s="9" t="s">
        <v>1</v>
      </c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29"/>
      <c r="T346" s="29">
        <f>+SUM(H346:S346)</f>
        <v>0</v>
      </c>
      <c r="U346" s="29">
        <f>SUM(H346:S346)/8</f>
        <v>0</v>
      </c>
      <c r="V346" s="36"/>
    </row>
    <row r="347" spans="1:22" ht="13.5" customHeight="1" x14ac:dyDescent="0.25">
      <c r="A347" s="515"/>
      <c r="B347" s="515"/>
      <c r="C347" s="513"/>
      <c r="D347" s="474"/>
      <c r="E347" s="335"/>
      <c r="F347" s="322"/>
      <c r="G347" s="9" t="s">
        <v>2</v>
      </c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29"/>
      <c r="T347" s="29">
        <f>+SUM(H347:R347)</f>
        <v>0</v>
      </c>
      <c r="U347" s="29">
        <f>+SUM(H347:S347)/19</f>
        <v>0</v>
      </c>
      <c r="V347" s="36"/>
    </row>
    <row r="348" spans="1:22" ht="13.5" customHeight="1" x14ac:dyDescent="0.25">
      <c r="A348" s="515"/>
      <c r="B348" s="515"/>
      <c r="C348" s="513"/>
      <c r="D348" s="474"/>
      <c r="E348" s="335"/>
      <c r="F348" s="322"/>
      <c r="G348" s="23" t="s">
        <v>23</v>
      </c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31"/>
      <c r="T348" s="32">
        <f>+SUM(H348:R348)</f>
        <v>0</v>
      </c>
      <c r="U348" s="32">
        <f>+SUM(U347*2+U346)/3</f>
        <v>0</v>
      </c>
      <c r="V348" s="36"/>
    </row>
    <row r="349" spans="1:22" ht="13.5" customHeight="1" thickBot="1" x14ac:dyDescent="0.3">
      <c r="A349" s="516"/>
      <c r="B349" s="515"/>
      <c r="C349" s="513"/>
      <c r="D349" s="474"/>
      <c r="E349" s="335"/>
      <c r="F349" s="476" t="s">
        <v>21</v>
      </c>
      <c r="G349" s="476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212"/>
      <c r="T349" s="213"/>
      <c r="U349" s="211">
        <f>SUM(U345,U348)/2</f>
        <v>0</v>
      </c>
      <c r="V349" s="11"/>
    </row>
    <row r="350" spans="1:22" ht="13.5" customHeight="1" x14ac:dyDescent="0.25">
      <c r="A350" s="514">
        <v>50</v>
      </c>
      <c r="B350" s="514"/>
      <c r="C350" s="512" t="s">
        <v>375</v>
      </c>
      <c r="D350" s="474" t="s">
        <v>205</v>
      </c>
      <c r="E350" s="335"/>
      <c r="F350" s="319" t="s">
        <v>16</v>
      </c>
      <c r="G350" s="12" t="s">
        <v>1</v>
      </c>
      <c r="H350" s="78"/>
      <c r="I350" s="110"/>
      <c r="J350" s="110"/>
      <c r="K350" s="78"/>
      <c r="L350" s="78"/>
      <c r="M350" s="78"/>
      <c r="N350" s="78"/>
      <c r="O350" s="110"/>
      <c r="P350" s="78"/>
      <c r="Q350" s="78"/>
      <c r="R350" s="78"/>
      <c r="S350" s="78"/>
      <c r="T350" s="29">
        <f>+SUM(H350:S350)</f>
        <v>0</v>
      </c>
      <c r="U350" s="29">
        <f>SUM(H350:S350)/8</f>
        <v>0</v>
      </c>
      <c r="V350" s="16"/>
    </row>
    <row r="351" spans="1:22" ht="13.5" customHeight="1" x14ac:dyDescent="0.25">
      <c r="A351" s="515"/>
      <c r="B351" s="515"/>
      <c r="C351" s="513"/>
      <c r="D351" s="474"/>
      <c r="E351" s="335"/>
      <c r="F351" s="320"/>
      <c r="G351" s="9" t="s">
        <v>2</v>
      </c>
      <c r="H351" s="78"/>
      <c r="I351" s="110"/>
      <c r="J351" s="110"/>
      <c r="K351" s="78"/>
      <c r="L351" s="78"/>
      <c r="M351" s="78"/>
      <c r="N351" s="78"/>
      <c r="O351" s="110"/>
      <c r="P351" s="78"/>
      <c r="Q351" s="78"/>
      <c r="R351" s="78"/>
      <c r="S351" s="78"/>
      <c r="T351" s="29">
        <f>+SUM(H351:R351)</f>
        <v>0</v>
      </c>
      <c r="U351" s="29">
        <f>+SUM(H351:S351)/19</f>
        <v>0</v>
      </c>
      <c r="V351" s="36"/>
    </row>
    <row r="352" spans="1:22" ht="13.5" customHeight="1" x14ac:dyDescent="0.25">
      <c r="A352" s="515"/>
      <c r="B352" s="515"/>
      <c r="C352" s="513"/>
      <c r="D352" s="474"/>
      <c r="E352" s="335"/>
      <c r="F352" s="321"/>
      <c r="G352" s="23" t="s">
        <v>22</v>
      </c>
      <c r="H352" s="78"/>
      <c r="I352" s="110"/>
      <c r="J352" s="110"/>
      <c r="K352" s="78"/>
      <c r="L352" s="78"/>
      <c r="M352" s="78"/>
      <c r="N352" s="78"/>
      <c r="O352" s="110"/>
      <c r="P352" s="78"/>
      <c r="Q352" s="78"/>
      <c r="R352" s="78"/>
      <c r="S352" s="78"/>
      <c r="T352" s="32">
        <f>+SUM(H352:R352)</f>
        <v>0</v>
      </c>
      <c r="U352" s="32">
        <f>+SUM(U351*2+U350)/3</f>
        <v>0</v>
      </c>
      <c r="V352" s="36"/>
    </row>
    <row r="353" spans="1:22" ht="13.5" customHeight="1" x14ac:dyDescent="0.25">
      <c r="A353" s="515"/>
      <c r="B353" s="515"/>
      <c r="C353" s="513"/>
      <c r="D353" s="474"/>
      <c r="E353" s="335"/>
      <c r="F353" s="322" t="s">
        <v>20</v>
      </c>
      <c r="G353" s="9" t="s">
        <v>1</v>
      </c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29"/>
      <c r="T353" s="29">
        <f>+SUM(H353:S353)</f>
        <v>0</v>
      </c>
      <c r="U353" s="29">
        <f>SUM(H353:S353)/8</f>
        <v>0</v>
      </c>
      <c r="V353" s="36"/>
    </row>
    <row r="354" spans="1:22" ht="13.5" customHeight="1" x14ac:dyDescent="0.25">
      <c r="A354" s="515"/>
      <c r="B354" s="515"/>
      <c r="C354" s="513"/>
      <c r="D354" s="474"/>
      <c r="E354" s="335"/>
      <c r="F354" s="322"/>
      <c r="G354" s="9" t="s">
        <v>2</v>
      </c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29"/>
      <c r="T354" s="29">
        <f>+SUM(H354:R354)</f>
        <v>0</v>
      </c>
      <c r="U354" s="29">
        <f>+SUM(H354:S354)/19</f>
        <v>0</v>
      </c>
      <c r="V354" s="36"/>
    </row>
    <row r="355" spans="1:22" ht="13.5" customHeight="1" x14ac:dyDescent="0.25">
      <c r="A355" s="515"/>
      <c r="B355" s="515"/>
      <c r="C355" s="513"/>
      <c r="D355" s="474"/>
      <c r="E355" s="335"/>
      <c r="F355" s="322"/>
      <c r="G355" s="23" t="s">
        <v>23</v>
      </c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31"/>
      <c r="T355" s="32">
        <f>+SUM(H355:R355)</f>
        <v>0</v>
      </c>
      <c r="U355" s="32">
        <f>+SUM(U354*2+U353)/3</f>
        <v>0</v>
      </c>
      <c r="V355" s="36"/>
    </row>
    <row r="356" spans="1:22" ht="13.5" customHeight="1" thickBot="1" x14ac:dyDescent="0.3">
      <c r="A356" s="516"/>
      <c r="B356" s="515"/>
      <c r="C356" s="513"/>
      <c r="D356" s="474"/>
      <c r="E356" s="335"/>
      <c r="F356" s="476" t="s">
        <v>21</v>
      </c>
      <c r="G356" s="476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212"/>
      <c r="T356" s="213"/>
      <c r="U356" s="211">
        <f>SUM(U352,U355)/2</f>
        <v>0</v>
      </c>
      <c r="V356" s="11"/>
    </row>
    <row r="357" spans="1:22" ht="13.5" customHeight="1" x14ac:dyDescent="0.25">
      <c r="A357" s="514">
        <v>51</v>
      </c>
      <c r="B357" s="514"/>
      <c r="C357" s="512" t="s">
        <v>375</v>
      </c>
      <c r="D357" s="474" t="s">
        <v>205</v>
      </c>
      <c r="E357" s="335"/>
      <c r="F357" s="319" t="s">
        <v>16</v>
      </c>
      <c r="G357" s="12" t="s">
        <v>1</v>
      </c>
      <c r="H357" s="78"/>
      <c r="I357" s="110"/>
      <c r="J357" s="110"/>
      <c r="K357" s="78"/>
      <c r="L357" s="78"/>
      <c r="M357" s="78"/>
      <c r="N357" s="78"/>
      <c r="O357" s="110"/>
      <c r="P357" s="78"/>
      <c r="Q357" s="78"/>
      <c r="R357" s="78"/>
      <c r="S357" s="78"/>
      <c r="T357" s="29">
        <f>+SUM(H357:S357)</f>
        <v>0</v>
      </c>
      <c r="U357" s="29">
        <f>SUM(H357:S357)/8</f>
        <v>0</v>
      </c>
      <c r="V357" s="16"/>
    </row>
    <row r="358" spans="1:22" ht="13.5" customHeight="1" x14ac:dyDescent="0.25">
      <c r="A358" s="515"/>
      <c r="B358" s="515"/>
      <c r="C358" s="513"/>
      <c r="D358" s="474"/>
      <c r="E358" s="335"/>
      <c r="F358" s="320"/>
      <c r="G358" s="9" t="s">
        <v>2</v>
      </c>
      <c r="H358" s="78"/>
      <c r="I358" s="110"/>
      <c r="J358" s="110"/>
      <c r="K358" s="78"/>
      <c r="L358" s="78"/>
      <c r="M358" s="78"/>
      <c r="N358" s="78"/>
      <c r="O358" s="110"/>
      <c r="P358" s="78"/>
      <c r="Q358" s="78"/>
      <c r="R358" s="78"/>
      <c r="S358" s="78"/>
      <c r="T358" s="29">
        <f>+SUM(H358:R358)</f>
        <v>0</v>
      </c>
      <c r="U358" s="29">
        <f>+SUM(H358:S358)/19</f>
        <v>0</v>
      </c>
      <c r="V358" s="36"/>
    </row>
    <row r="359" spans="1:22" ht="13.5" customHeight="1" x14ac:dyDescent="0.25">
      <c r="A359" s="515"/>
      <c r="B359" s="515"/>
      <c r="C359" s="513"/>
      <c r="D359" s="474"/>
      <c r="E359" s="335"/>
      <c r="F359" s="321"/>
      <c r="G359" s="23" t="s">
        <v>22</v>
      </c>
      <c r="H359" s="78"/>
      <c r="I359" s="110"/>
      <c r="J359" s="110"/>
      <c r="K359" s="78"/>
      <c r="L359" s="78"/>
      <c r="M359" s="78"/>
      <c r="N359" s="78"/>
      <c r="O359" s="110"/>
      <c r="P359" s="78"/>
      <c r="Q359" s="78"/>
      <c r="R359" s="78"/>
      <c r="S359" s="78"/>
      <c r="T359" s="32">
        <f>+SUM(H359:R359)</f>
        <v>0</v>
      </c>
      <c r="U359" s="32">
        <f>+SUM(U358*2+U357)/3</f>
        <v>0</v>
      </c>
      <c r="V359" s="36"/>
    </row>
    <row r="360" spans="1:22" ht="13.5" customHeight="1" x14ac:dyDescent="0.25">
      <c r="A360" s="515"/>
      <c r="B360" s="515"/>
      <c r="C360" s="513"/>
      <c r="D360" s="474"/>
      <c r="E360" s="335"/>
      <c r="F360" s="322" t="s">
        <v>20</v>
      </c>
      <c r="G360" s="9" t="s">
        <v>1</v>
      </c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29"/>
      <c r="T360" s="29">
        <f>+SUM(H360:S360)</f>
        <v>0</v>
      </c>
      <c r="U360" s="29">
        <f>SUM(H360:S360)/8</f>
        <v>0</v>
      </c>
      <c r="V360" s="36"/>
    </row>
    <row r="361" spans="1:22" ht="13.5" customHeight="1" x14ac:dyDescent="0.25">
      <c r="A361" s="515"/>
      <c r="B361" s="515"/>
      <c r="C361" s="513"/>
      <c r="D361" s="474"/>
      <c r="E361" s="335"/>
      <c r="F361" s="322"/>
      <c r="G361" s="9" t="s">
        <v>2</v>
      </c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29"/>
      <c r="T361" s="29">
        <f>+SUM(H361:R361)</f>
        <v>0</v>
      </c>
      <c r="U361" s="29">
        <f>+SUM(H361:S361)/19</f>
        <v>0</v>
      </c>
      <c r="V361" s="36"/>
    </row>
    <row r="362" spans="1:22" ht="13.5" customHeight="1" x14ac:dyDescent="0.25">
      <c r="A362" s="515"/>
      <c r="B362" s="515"/>
      <c r="C362" s="513"/>
      <c r="D362" s="474"/>
      <c r="E362" s="335"/>
      <c r="F362" s="322"/>
      <c r="G362" s="23" t="s">
        <v>23</v>
      </c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31"/>
      <c r="T362" s="32">
        <f>+SUM(H362:R362)</f>
        <v>0</v>
      </c>
      <c r="U362" s="32">
        <f>+SUM(U361*2+U360)/3</f>
        <v>0</v>
      </c>
      <c r="V362" s="36"/>
    </row>
    <row r="363" spans="1:22" ht="13.5" customHeight="1" thickBot="1" x14ac:dyDescent="0.3">
      <c r="A363" s="516"/>
      <c r="B363" s="515"/>
      <c r="C363" s="513"/>
      <c r="D363" s="474"/>
      <c r="E363" s="335"/>
      <c r="F363" s="476" t="s">
        <v>21</v>
      </c>
      <c r="G363" s="476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212"/>
      <c r="T363" s="213"/>
      <c r="U363" s="211">
        <f>SUM(U359,U362)/2</f>
        <v>0</v>
      </c>
      <c r="V363" s="11"/>
    </row>
    <row r="364" spans="1:22" ht="13.5" customHeight="1" x14ac:dyDescent="0.25">
      <c r="A364" s="514">
        <v>52</v>
      </c>
      <c r="B364" s="514"/>
      <c r="C364" s="512" t="s">
        <v>375</v>
      </c>
      <c r="D364" s="474" t="s">
        <v>205</v>
      </c>
      <c r="E364" s="335"/>
      <c r="F364" s="319" t="s">
        <v>16</v>
      </c>
      <c r="G364" s="12" t="s">
        <v>1</v>
      </c>
      <c r="H364" s="78"/>
      <c r="I364" s="110"/>
      <c r="J364" s="110"/>
      <c r="K364" s="78"/>
      <c r="L364" s="78"/>
      <c r="M364" s="78"/>
      <c r="N364" s="78"/>
      <c r="O364" s="110"/>
      <c r="P364" s="78"/>
      <c r="Q364" s="78"/>
      <c r="R364" s="78"/>
      <c r="S364" s="78"/>
      <c r="T364" s="29">
        <f>+SUM(H364:S364)</f>
        <v>0</v>
      </c>
      <c r="U364" s="29">
        <f>SUM(H364:S364)/8</f>
        <v>0</v>
      </c>
      <c r="V364" s="16"/>
    </row>
    <row r="365" spans="1:22" ht="13.5" customHeight="1" x14ac:dyDescent="0.25">
      <c r="A365" s="515"/>
      <c r="B365" s="515"/>
      <c r="C365" s="513"/>
      <c r="D365" s="474"/>
      <c r="E365" s="335"/>
      <c r="F365" s="320"/>
      <c r="G365" s="9" t="s">
        <v>2</v>
      </c>
      <c r="H365" s="78"/>
      <c r="I365" s="110"/>
      <c r="J365" s="110"/>
      <c r="K365" s="78"/>
      <c r="L365" s="78"/>
      <c r="M365" s="78"/>
      <c r="N365" s="78"/>
      <c r="O365" s="110"/>
      <c r="P365" s="78"/>
      <c r="Q365" s="78"/>
      <c r="R365" s="78"/>
      <c r="S365" s="78"/>
      <c r="T365" s="29">
        <f>+SUM(H365:R365)</f>
        <v>0</v>
      </c>
      <c r="U365" s="29">
        <f>+SUM(H365:S365)/19</f>
        <v>0</v>
      </c>
      <c r="V365" s="36"/>
    </row>
    <row r="366" spans="1:22" ht="13.5" customHeight="1" x14ac:dyDescent="0.25">
      <c r="A366" s="515"/>
      <c r="B366" s="515"/>
      <c r="C366" s="513"/>
      <c r="D366" s="474"/>
      <c r="E366" s="335"/>
      <c r="F366" s="321"/>
      <c r="G366" s="23" t="s">
        <v>22</v>
      </c>
      <c r="H366" s="78"/>
      <c r="I366" s="110"/>
      <c r="J366" s="110"/>
      <c r="K366" s="78"/>
      <c r="L366" s="78"/>
      <c r="M366" s="78"/>
      <c r="N366" s="78"/>
      <c r="O366" s="110"/>
      <c r="P366" s="78"/>
      <c r="Q366" s="78"/>
      <c r="R366" s="78"/>
      <c r="S366" s="78"/>
      <c r="T366" s="32">
        <f>+SUM(H366:R366)</f>
        <v>0</v>
      </c>
      <c r="U366" s="32">
        <f>+SUM(U365*2+U364)/3</f>
        <v>0</v>
      </c>
      <c r="V366" s="36"/>
    </row>
    <row r="367" spans="1:22" ht="13.5" customHeight="1" x14ac:dyDescent="0.25">
      <c r="A367" s="515"/>
      <c r="B367" s="515"/>
      <c r="C367" s="513"/>
      <c r="D367" s="474"/>
      <c r="E367" s="335"/>
      <c r="F367" s="322" t="s">
        <v>20</v>
      </c>
      <c r="G367" s="9" t="s">
        <v>1</v>
      </c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29"/>
      <c r="T367" s="29">
        <f>+SUM(H367:S367)</f>
        <v>0</v>
      </c>
      <c r="U367" s="29">
        <f>SUM(H367:S367)/8</f>
        <v>0</v>
      </c>
      <c r="V367" s="36"/>
    </row>
    <row r="368" spans="1:22" ht="13.5" customHeight="1" x14ac:dyDescent="0.25">
      <c r="A368" s="515"/>
      <c r="B368" s="515"/>
      <c r="C368" s="513"/>
      <c r="D368" s="474"/>
      <c r="E368" s="335"/>
      <c r="F368" s="322"/>
      <c r="G368" s="9" t="s">
        <v>2</v>
      </c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29"/>
      <c r="T368" s="29">
        <f>+SUM(H368:R368)</f>
        <v>0</v>
      </c>
      <c r="U368" s="29">
        <f>+SUM(H368:S368)/19</f>
        <v>0</v>
      </c>
      <c r="V368" s="36"/>
    </row>
    <row r="369" spans="1:22" ht="13.5" customHeight="1" x14ac:dyDescent="0.25">
      <c r="A369" s="515"/>
      <c r="B369" s="515"/>
      <c r="C369" s="513"/>
      <c r="D369" s="474"/>
      <c r="E369" s="335"/>
      <c r="F369" s="322"/>
      <c r="G369" s="23" t="s">
        <v>23</v>
      </c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31"/>
      <c r="T369" s="32">
        <f>+SUM(H369:R369)</f>
        <v>0</v>
      </c>
      <c r="U369" s="32">
        <f>+SUM(U368*2+U367)/3</f>
        <v>0</v>
      </c>
      <c r="V369" s="36"/>
    </row>
    <row r="370" spans="1:22" ht="13.5" customHeight="1" thickBot="1" x14ac:dyDescent="0.3">
      <c r="A370" s="516"/>
      <c r="B370" s="515"/>
      <c r="C370" s="513"/>
      <c r="D370" s="474"/>
      <c r="E370" s="335"/>
      <c r="F370" s="476" t="s">
        <v>21</v>
      </c>
      <c r="G370" s="476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212"/>
      <c r="T370" s="213"/>
      <c r="U370" s="211">
        <f>SUM(U366,U369)/2</f>
        <v>0</v>
      </c>
      <c r="V370" s="11"/>
    </row>
    <row r="371" spans="1:22" ht="13.5" customHeight="1" x14ac:dyDescent="0.25">
      <c r="A371" s="514">
        <v>53</v>
      </c>
      <c r="B371" s="514"/>
      <c r="C371" s="512" t="s">
        <v>375</v>
      </c>
      <c r="D371" s="474" t="s">
        <v>205</v>
      </c>
      <c r="E371" s="335"/>
      <c r="F371" s="319" t="s">
        <v>16</v>
      </c>
      <c r="G371" s="12" t="s">
        <v>1</v>
      </c>
      <c r="H371" s="78"/>
      <c r="I371" s="110"/>
      <c r="J371" s="110"/>
      <c r="K371" s="78"/>
      <c r="L371" s="78"/>
      <c r="M371" s="78"/>
      <c r="N371" s="78"/>
      <c r="O371" s="110"/>
      <c r="P371" s="78"/>
      <c r="Q371" s="78"/>
      <c r="R371" s="78"/>
      <c r="S371" s="78"/>
      <c r="T371" s="29">
        <f>+SUM(H371:S371)</f>
        <v>0</v>
      </c>
      <c r="U371" s="29">
        <f>SUM(H371:S371)/8</f>
        <v>0</v>
      </c>
      <c r="V371" s="16"/>
    </row>
    <row r="372" spans="1:22" ht="13.5" customHeight="1" x14ac:dyDescent="0.25">
      <c r="A372" s="515"/>
      <c r="B372" s="515"/>
      <c r="C372" s="513"/>
      <c r="D372" s="474"/>
      <c r="E372" s="335"/>
      <c r="F372" s="320"/>
      <c r="G372" s="9" t="s">
        <v>2</v>
      </c>
      <c r="H372" s="78"/>
      <c r="I372" s="110"/>
      <c r="J372" s="110"/>
      <c r="K372" s="78"/>
      <c r="L372" s="78"/>
      <c r="M372" s="78"/>
      <c r="N372" s="78"/>
      <c r="O372" s="110"/>
      <c r="P372" s="78"/>
      <c r="Q372" s="78"/>
      <c r="R372" s="78"/>
      <c r="S372" s="78"/>
      <c r="T372" s="29">
        <f>+SUM(H372:R372)</f>
        <v>0</v>
      </c>
      <c r="U372" s="29">
        <f>+SUM(H372:S372)/19</f>
        <v>0</v>
      </c>
      <c r="V372" s="36"/>
    </row>
    <row r="373" spans="1:22" ht="13.5" customHeight="1" x14ac:dyDescent="0.25">
      <c r="A373" s="515"/>
      <c r="B373" s="515"/>
      <c r="C373" s="513"/>
      <c r="D373" s="474"/>
      <c r="E373" s="335"/>
      <c r="F373" s="321"/>
      <c r="G373" s="23" t="s">
        <v>22</v>
      </c>
      <c r="H373" s="78"/>
      <c r="I373" s="110"/>
      <c r="J373" s="110"/>
      <c r="K373" s="78"/>
      <c r="L373" s="78"/>
      <c r="M373" s="78"/>
      <c r="N373" s="78"/>
      <c r="O373" s="110"/>
      <c r="P373" s="78"/>
      <c r="Q373" s="78"/>
      <c r="R373" s="78"/>
      <c r="S373" s="78"/>
      <c r="T373" s="32">
        <f>+SUM(H373:R373)</f>
        <v>0</v>
      </c>
      <c r="U373" s="32">
        <f>+SUM(U372*2+U371)/3</f>
        <v>0</v>
      </c>
      <c r="V373" s="36"/>
    </row>
    <row r="374" spans="1:22" ht="13.5" customHeight="1" x14ac:dyDescent="0.25">
      <c r="A374" s="515"/>
      <c r="B374" s="515"/>
      <c r="C374" s="513"/>
      <c r="D374" s="474"/>
      <c r="E374" s="335"/>
      <c r="F374" s="322" t="s">
        <v>20</v>
      </c>
      <c r="G374" s="9" t="s">
        <v>1</v>
      </c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29"/>
      <c r="T374" s="29">
        <f>+SUM(H374:S374)</f>
        <v>0</v>
      </c>
      <c r="U374" s="29">
        <f>SUM(H374:S374)/8</f>
        <v>0</v>
      </c>
      <c r="V374" s="36"/>
    </row>
    <row r="375" spans="1:22" ht="13.5" customHeight="1" x14ac:dyDescent="0.25">
      <c r="A375" s="515"/>
      <c r="B375" s="515"/>
      <c r="C375" s="513"/>
      <c r="D375" s="474"/>
      <c r="E375" s="335"/>
      <c r="F375" s="322"/>
      <c r="G375" s="9" t="s">
        <v>2</v>
      </c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29"/>
      <c r="T375" s="29">
        <f>+SUM(H375:R375)</f>
        <v>0</v>
      </c>
      <c r="U375" s="29">
        <f>+SUM(H375:S375)/19</f>
        <v>0</v>
      </c>
      <c r="V375" s="36"/>
    </row>
    <row r="376" spans="1:22" ht="13.5" customHeight="1" x14ac:dyDescent="0.25">
      <c r="A376" s="515"/>
      <c r="B376" s="515"/>
      <c r="C376" s="513"/>
      <c r="D376" s="474"/>
      <c r="E376" s="335"/>
      <c r="F376" s="322"/>
      <c r="G376" s="23" t="s">
        <v>23</v>
      </c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31"/>
      <c r="T376" s="32">
        <f>+SUM(H376:R376)</f>
        <v>0</v>
      </c>
      <c r="U376" s="32">
        <f>+SUM(U375*2+U374)/3</f>
        <v>0</v>
      </c>
      <c r="V376" s="36"/>
    </row>
    <row r="377" spans="1:22" ht="13.5" customHeight="1" thickBot="1" x14ac:dyDescent="0.3">
      <c r="A377" s="516"/>
      <c r="B377" s="515"/>
      <c r="C377" s="513"/>
      <c r="D377" s="474"/>
      <c r="E377" s="335"/>
      <c r="F377" s="476" t="s">
        <v>21</v>
      </c>
      <c r="G377" s="476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212"/>
      <c r="T377" s="213"/>
      <c r="U377" s="211">
        <f>SUM(U373,U376)/2</f>
        <v>0</v>
      </c>
      <c r="V377" s="11"/>
    </row>
    <row r="378" spans="1:22" ht="13.5" customHeight="1" x14ac:dyDescent="0.25">
      <c r="A378" s="514">
        <v>54</v>
      </c>
      <c r="B378" s="514" t="s">
        <v>62</v>
      </c>
      <c r="C378" s="514" t="s">
        <v>63</v>
      </c>
      <c r="D378" s="474" t="s">
        <v>205</v>
      </c>
      <c r="E378" s="335"/>
      <c r="F378" s="319" t="s">
        <v>16</v>
      </c>
      <c r="G378" s="12" t="s">
        <v>1</v>
      </c>
      <c r="H378" s="78"/>
      <c r="I378" s="110"/>
      <c r="J378" s="110"/>
      <c r="K378" s="78"/>
      <c r="L378" s="78"/>
      <c r="M378" s="78"/>
      <c r="N378" s="78"/>
      <c r="O378" s="110"/>
      <c r="P378" s="78"/>
      <c r="Q378" s="78"/>
      <c r="R378" s="78"/>
      <c r="S378" s="78"/>
      <c r="T378" s="29">
        <f>+SUM(H378:S378)</f>
        <v>0</v>
      </c>
      <c r="U378" s="29">
        <f>SUM(H378:S378)/8</f>
        <v>0</v>
      </c>
      <c r="V378" s="16"/>
    </row>
    <row r="379" spans="1:22" ht="13.5" customHeight="1" x14ac:dyDescent="0.25">
      <c r="A379" s="515"/>
      <c r="B379" s="515"/>
      <c r="C379" s="515"/>
      <c r="D379" s="474"/>
      <c r="E379" s="335"/>
      <c r="F379" s="320"/>
      <c r="G379" s="9" t="s">
        <v>2</v>
      </c>
      <c r="H379" s="78"/>
      <c r="I379" s="110"/>
      <c r="J379" s="110"/>
      <c r="K379" s="78"/>
      <c r="L379" s="78"/>
      <c r="M379" s="78"/>
      <c r="N379" s="78"/>
      <c r="O379" s="110"/>
      <c r="P379" s="78"/>
      <c r="Q379" s="78"/>
      <c r="R379" s="78"/>
      <c r="S379" s="78"/>
      <c r="T379" s="29">
        <f>+SUM(H379:R379)</f>
        <v>0</v>
      </c>
      <c r="U379" s="29">
        <f>+SUM(H379:S379)/19</f>
        <v>0</v>
      </c>
      <c r="V379" s="36"/>
    </row>
    <row r="380" spans="1:22" ht="13.5" customHeight="1" x14ac:dyDescent="0.25">
      <c r="A380" s="515"/>
      <c r="B380" s="515"/>
      <c r="C380" s="515"/>
      <c r="D380" s="474"/>
      <c r="E380" s="335"/>
      <c r="F380" s="321"/>
      <c r="G380" s="23" t="s">
        <v>22</v>
      </c>
      <c r="H380" s="78"/>
      <c r="I380" s="110"/>
      <c r="J380" s="110"/>
      <c r="K380" s="78"/>
      <c r="L380" s="78"/>
      <c r="M380" s="78"/>
      <c r="N380" s="78"/>
      <c r="O380" s="110"/>
      <c r="P380" s="78"/>
      <c r="Q380" s="78"/>
      <c r="R380" s="78"/>
      <c r="S380" s="78"/>
      <c r="T380" s="32">
        <f>+SUM(H380:R380)</f>
        <v>0</v>
      </c>
      <c r="U380" s="32">
        <f>+SUM(U379*2+U378)/3</f>
        <v>0</v>
      </c>
      <c r="V380" s="36"/>
    </row>
    <row r="381" spans="1:22" ht="13.5" customHeight="1" x14ac:dyDescent="0.25">
      <c r="A381" s="515"/>
      <c r="B381" s="515"/>
      <c r="C381" s="515"/>
      <c r="D381" s="474"/>
      <c r="E381" s="335"/>
      <c r="F381" s="322" t="s">
        <v>20</v>
      </c>
      <c r="G381" s="9" t="s">
        <v>1</v>
      </c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29"/>
      <c r="T381" s="29">
        <f>+SUM(H381:S381)</f>
        <v>0</v>
      </c>
      <c r="U381" s="29">
        <f>SUM(H381:S381)/8</f>
        <v>0</v>
      </c>
      <c r="V381" s="36"/>
    </row>
    <row r="382" spans="1:22" ht="13.5" customHeight="1" x14ac:dyDescent="0.25">
      <c r="A382" s="515"/>
      <c r="B382" s="515"/>
      <c r="C382" s="515"/>
      <c r="D382" s="474"/>
      <c r="E382" s="335"/>
      <c r="F382" s="322"/>
      <c r="G382" s="9" t="s">
        <v>2</v>
      </c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29"/>
      <c r="T382" s="29">
        <f>+SUM(H382:R382)</f>
        <v>0</v>
      </c>
      <c r="U382" s="29">
        <f>+SUM(H382:S382)/19</f>
        <v>0</v>
      </c>
      <c r="V382" s="36"/>
    </row>
    <row r="383" spans="1:22" ht="13.5" customHeight="1" x14ac:dyDescent="0.25">
      <c r="A383" s="515"/>
      <c r="B383" s="515"/>
      <c r="C383" s="515"/>
      <c r="D383" s="474"/>
      <c r="E383" s="335"/>
      <c r="F383" s="322"/>
      <c r="G383" s="23" t="s">
        <v>23</v>
      </c>
      <c r="H383" s="78">
        <f t="shared" ref="H383:S383" si="76">+(H382*2+H381)/3</f>
        <v>0</v>
      </c>
      <c r="I383" s="78">
        <f t="shared" si="76"/>
        <v>0</v>
      </c>
      <c r="J383" s="78">
        <f t="shared" si="76"/>
        <v>0</v>
      </c>
      <c r="K383" s="78">
        <f t="shared" si="76"/>
        <v>0</v>
      </c>
      <c r="L383" s="78">
        <f t="shared" si="76"/>
        <v>0</v>
      </c>
      <c r="M383" s="78">
        <f t="shared" si="76"/>
        <v>0</v>
      </c>
      <c r="N383" s="78">
        <f t="shared" si="76"/>
        <v>0</v>
      </c>
      <c r="O383" s="78">
        <f t="shared" si="76"/>
        <v>0</v>
      </c>
      <c r="P383" s="78">
        <f t="shared" si="76"/>
        <v>0</v>
      </c>
      <c r="Q383" s="78">
        <f t="shared" si="76"/>
        <v>0</v>
      </c>
      <c r="R383" s="78">
        <f t="shared" si="76"/>
        <v>0</v>
      </c>
      <c r="S383" s="31">
        <f t="shared" si="76"/>
        <v>0</v>
      </c>
      <c r="T383" s="32">
        <f>+SUM(H383:R383)</f>
        <v>0</v>
      </c>
      <c r="U383" s="32">
        <f>+SUM(U382*2+U381)/3</f>
        <v>0</v>
      </c>
      <c r="V383" s="36"/>
    </row>
    <row r="384" spans="1:22" ht="13.5" customHeight="1" thickBot="1" x14ac:dyDescent="0.3">
      <c r="A384" s="516"/>
      <c r="B384" s="515"/>
      <c r="C384" s="515"/>
      <c r="D384" s="474"/>
      <c r="E384" s="335"/>
      <c r="F384" s="476" t="s">
        <v>21</v>
      </c>
      <c r="G384" s="476"/>
      <c r="H384" s="109">
        <f>SUM(H380,H383)/2</f>
        <v>0</v>
      </c>
      <c r="I384" s="109">
        <f>SUM(K380,I383)/2</f>
        <v>0</v>
      </c>
      <c r="J384" s="109">
        <f>SUM(L380,J383)/2</f>
        <v>0</v>
      </c>
      <c r="K384" s="109">
        <f>SUM(M380,K383)/2</f>
        <v>0</v>
      </c>
      <c r="L384" s="109">
        <f>SUM(N380,L383)/2</f>
        <v>0</v>
      </c>
      <c r="M384" s="109">
        <f>SUM(P380,M383)/2</f>
        <v>0</v>
      </c>
      <c r="N384" s="109">
        <f>SUM(Q380,N383)/2</f>
        <v>0</v>
      </c>
      <c r="O384" s="109">
        <f>SUM(S380,O383)/2</f>
        <v>0</v>
      </c>
      <c r="P384" s="109" t="e">
        <f>SUM(#REF!,P383)/2</f>
        <v>#REF!</v>
      </c>
      <c r="Q384" s="109" t="e">
        <f>SUM(#REF!,Q383)/2</f>
        <v>#REF!</v>
      </c>
      <c r="R384" s="109">
        <f>SUM(R380,R383)/2</f>
        <v>0</v>
      </c>
      <c r="S384" s="212" t="e">
        <f>SUM(#REF!,S383)/2</f>
        <v>#REF!</v>
      </c>
      <c r="T384" s="213"/>
      <c r="U384" s="211">
        <f>SUM(U380,U383)/2</f>
        <v>0</v>
      </c>
      <c r="V384" s="11"/>
    </row>
    <row r="385" spans="1:22" ht="13.5" customHeight="1" x14ac:dyDescent="0.25">
      <c r="A385" s="514">
        <v>55</v>
      </c>
      <c r="B385" s="514" t="s">
        <v>62</v>
      </c>
      <c r="C385" s="514" t="s">
        <v>63</v>
      </c>
      <c r="D385" s="474" t="s">
        <v>205</v>
      </c>
      <c r="E385" s="497"/>
      <c r="F385" s="319" t="s">
        <v>16</v>
      </c>
      <c r="G385" s="12" t="s">
        <v>1</v>
      </c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29"/>
      <c r="T385" s="29">
        <f>+SUM(H385:S385)</f>
        <v>0</v>
      </c>
      <c r="U385" s="29">
        <f>SUM(H385:S385)/8</f>
        <v>0</v>
      </c>
      <c r="V385" s="16"/>
    </row>
    <row r="386" spans="1:22" ht="13.5" customHeight="1" x14ac:dyDescent="0.25">
      <c r="A386" s="515"/>
      <c r="B386" s="515"/>
      <c r="C386" s="515"/>
      <c r="D386" s="474"/>
      <c r="E386" s="497"/>
      <c r="F386" s="320"/>
      <c r="G386" s="9" t="s">
        <v>2</v>
      </c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29"/>
      <c r="T386" s="29">
        <f>+SUM(H386:R386)</f>
        <v>0</v>
      </c>
      <c r="U386" s="29">
        <f>+SUM(H386:S386)/19</f>
        <v>0</v>
      </c>
      <c r="V386" s="36"/>
    </row>
    <row r="387" spans="1:22" ht="13.5" customHeight="1" x14ac:dyDescent="0.25">
      <c r="A387" s="515"/>
      <c r="B387" s="515"/>
      <c r="C387" s="515"/>
      <c r="D387" s="474"/>
      <c r="E387" s="497"/>
      <c r="F387" s="321"/>
      <c r="G387" s="23" t="s">
        <v>22</v>
      </c>
      <c r="H387" s="78">
        <f t="shared" ref="H387:S387" si="77">+(H386*2+H385)/3</f>
        <v>0</v>
      </c>
      <c r="I387" s="78">
        <f t="shared" si="77"/>
        <v>0</v>
      </c>
      <c r="J387" s="78">
        <f t="shared" si="77"/>
        <v>0</v>
      </c>
      <c r="K387" s="78">
        <f t="shared" si="77"/>
        <v>0</v>
      </c>
      <c r="L387" s="78">
        <f t="shared" si="77"/>
        <v>0</v>
      </c>
      <c r="M387" s="78">
        <f t="shared" si="77"/>
        <v>0</v>
      </c>
      <c r="N387" s="78">
        <f t="shared" si="77"/>
        <v>0</v>
      </c>
      <c r="O387" s="78">
        <f t="shared" si="77"/>
        <v>0</v>
      </c>
      <c r="P387" s="78">
        <f t="shared" si="77"/>
        <v>0</v>
      </c>
      <c r="Q387" s="78">
        <f t="shared" si="77"/>
        <v>0</v>
      </c>
      <c r="R387" s="78">
        <f t="shared" si="77"/>
        <v>0</v>
      </c>
      <c r="S387" s="31">
        <f t="shared" si="77"/>
        <v>0</v>
      </c>
      <c r="T387" s="32">
        <f>+SUM(H387:R387)</f>
        <v>0</v>
      </c>
      <c r="U387" s="32">
        <f>+SUM(U386*2+U385)/3</f>
        <v>0</v>
      </c>
      <c r="V387" s="36"/>
    </row>
    <row r="388" spans="1:22" ht="13.5" customHeight="1" x14ac:dyDescent="0.25">
      <c r="A388" s="515"/>
      <c r="B388" s="515"/>
      <c r="C388" s="515"/>
      <c r="D388" s="474"/>
      <c r="E388" s="497"/>
      <c r="F388" s="322" t="s">
        <v>20</v>
      </c>
      <c r="G388" s="9" t="s">
        <v>1</v>
      </c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29"/>
      <c r="T388" s="29">
        <f>+SUM(H388:S388)</f>
        <v>0</v>
      </c>
      <c r="U388" s="29">
        <f>SUM(H388:S388)/8</f>
        <v>0</v>
      </c>
      <c r="V388" s="36"/>
    </row>
    <row r="389" spans="1:22" ht="13.5" customHeight="1" x14ac:dyDescent="0.25">
      <c r="A389" s="515"/>
      <c r="B389" s="515"/>
      <c r="C389" s="515"/>
      <c r="D389" s="474"/>
      <c r="E389" s="497"/>
      <c r="F389" s="322"/>
      <c r="G389" s="9" t="s">
        <v>2</v>
      </c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29"/>
      <c r="T389" s="29">
        <f>+SUM(H389:R389)</f>
        <v>0</v>
      </c>
      <c r="U389" s="29">
        <f>+SUM(H389:S389)/19</f>
        <v>0</v>
      </c>
      <c r="V389" s="36"/>
    </row>
    <row r="390" spans="1:22" ht="13.5" customHeight="1" x14ac:dyDescent="0.25">
      <c r="A390" s="515"/>
      <c r="B390" s="515"/>
      <c r="C390" s="515"/>
      <c r="D390" s="474"/>
      <c r="E390" s="497"/>
      <c r="F390" s="322"/>
      <c r="G390" s="23" t="s">
        <v>23</v>
      </c>
      <c r="H390" s="78">
        <f t="shared" ref="H390:S390" si="78">+(H389*2+H388)/3</f>
        <v>0</v>
      </c>
      <c r="I390" s="78">
        <f t="shared" si="78"/>
        <v>0</v>
      </c>
      <c r="J390" s="78">
        <f t="shared" si="78"/>
        <v>0</v>
      </c>
      <c r="K390" s="78">
        <f t="shared" si="78"/>
        <v>0</v>
      </c>
      <c r="L390" s="78">
        <f t="shared" si="78"/>
        <v>0</v>
      </c>
      <c r="M390" s="78">
        <f t="shared" si="78"/>
        <v>0</v>
      </c>
      <c r="N390" s="78">
        <f t="shared" si="78"/>
        <v>0</v>
      </c>
      <c r="O390" s="78">
        <f t="shared" si="78"/>
        <v>0</v>
      </c>
      <c r="P390" s="78">
        <f t="shared" si="78"/>
        <v>0</v>
      </c>
      <c r="Q390" s="78">
        <f t="shared" si="78"/>
        <v>0</v>
      </c>
      <c r="R390" s="78">
        <f t="shared" si="78"/>
        <v>0</v>
      </c>
      <c r="S390" s="31">
        <f t="shared" si="78"/>
        <v>0</v>
      </c>
      <c r="T390" s="32">
        <f>+SUM(H390:R390)</f>
        <v>0</v>
      </c>
      <c r="U390" s="32">
        <f>+SUM(U389*2+U388)/3</f>
        <v>0</v>
      </c>
      <c r="V390" s="36"/>
    </row>
    <row r="391" spans="1:22" ht="13.5" customHeight="1" thickBot="1" x14ac:dyDescent="0.3">
      <c r="A391" s="516"/>
      <c r="B391" s="515"/>
      <c r="C391" s="515"/>
      <c r="D391" s="474"/>
      <c r="E391" s="497"/>
      <c r="F391" s="476" t="s">
        <v>21</v>
      </c>
      <c r="G391" s="476"/>
      <c r="H391" s="109">
        <f>SUM(H387,H390)/2</f>
        <v>0</v>
      </c>
      <c r="I391" s="109">
        <f t="shared" ref="I391:S391" si="79">SUM(I387,I390)/2</f>
        <v>0</v>
      </c>
      <c r="J391" s="109">
        <f t="shared" si="79"/>
        <v>0</v>
      </c>
      <c r="K391" s="109">
        <f t="shared" si="79"/>
        <v>0</v>
      </c>
      <c r="L391" s="109">
        <f t="shared" si="79"/>
        <v>0</v>
      </c>
      <c r="M391" s="109">
        <f t="shared" si="79"/>
        <v>0</v>
      </c>
      <c r="N391" s="109">
        <f t="shared" si="79"/>
        <v>0</v>
      </c>
      <c r="O391" s="109">
        <f t="shared" si="79"/>
        <v>0</v>
      </c>
      <c r="P391" s="109">
        <f t="shared" si="79"/>
        <v>0</v>
      </c>
      <c r="Q391" s="109">
        <f t="shared" si="79"/>
        <v>0</v>
      </c>
      <c r="R391" s="109">
        <f t="shared" si="79"/>
        <v>0</v>
      </c>
      <c r="S391" s="212">
        <f t="shared" si="79"/>
        <v>0</v>
      </c>
      <c r="T391" s="213"/>
      <c r="U391" s="211">
        <f>SUM(U387,U390)/2</f>
        <v>0</v>
      </c>
      <c r="V391" s="11"/>
    </row>
    <row r="392" spans="1:22" ht="13.5" customHeight="1" x14ac:dyDescent="0.25">
      <c r="A392" s="514">
        <v>56</v>
      </c>
      <c r="B392" s="514" t="s">
        <v>62</v>
      </c>
      <c r="C392" s="514" t="s">
        <v>63</v>
      </c>
      <c r="D392" s="474" t="s">
        <v>205</v>
      </c>
      <c r="E392" s="518"/>
      <c r="F392" s="319" t="s">
        <v>16</v>
      </c>
      <c r="G392" s="12" t="s">
        <v>1</v>
      </c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29"/>
      <c r="T392" s="29">
        <f>+SUM(H392:S392)</f>
        <v>0</v>
      </c>
      <c r="U392" s="29">
        <f>SUM(H392:S392)/8</f>
        <v>0</v>
      </c>
      <c r="V392" s="16"/>
    </row>
    <row r="393" spans="1:22" ht="13.5" customHeight="1" x14ac:dyDescent="0.25">
      <c r="A393" s="515"/>
      <c r="B393" s="515"/>
      <c r="C393" s="515"/>
      <c r="D393" s="474"/>
      <c r="E393" s="497"/>
      <c r="F393" s="320"/>
      <c r="G393" s="9" t="s">
        <v>2</v>
      </c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29"/>
      <c r="T393" s="29">
        <f>+SUM(H393:R393)</f>
        <v>0</v>
      </c>
      <c r="U393" s="29">
        <f>+SUM(H393:S393)/19</f>
        <v>0</v>
      </c>
      <c r="V393" s="36"/>
    </row>
    <row r="394" spans="1:22" ht="13.5" customHeight="1" x14ac:dyDescent="0.25">
      <c r="A394" s="515"/>
      <c r="B394" s="515"/>
      <c r="C394" s="515"/>
      <c r="D394" s="474"/>
      <c r="E394" s="497"/>
      <c r="F394" s="321"/>
      <c r="G394" s="23" t="s">
        <v>22</v>
      </c>
      <c r="H394" s="78">
        <f t="shared" ref="H394:S394" si="80">+(H393*2+H392)/3</f>
        <v>0</v>
      </c>
      <c r="I394" s="78">
        <f t="shared" si="80"/>
        <v>0</v>
      </c>
      <c r="J394" s="78">
        <f t="shared" si="80"/>
        <v>0</v>
      </c>
      <c r="K394" s="78">
        <f t="shared" si="80"/>
        <v>0</v>
      </c>
      <c r="L394" s="78">
        <f t="shared" si="80"/>
        <v>0</v>
      </c>
      <c r="M394" s="78">
        <f t="shared" si="80"/>
        <v>0</v>
      </c>
      <c r="N394" s="78">
        <f t="shared" si="80"/>
        <v>0</v>
      </c>
      <c r="O394" s="78">
        <f t="shared" si="80"/>
        <v>0</v>
      </c>
      <c r="P394" s="78">
        <f t="shared" si="80"/>
        <v>0</v>
      </c>
      <c r="Q394" s="78">
        <f t="shared" si="80"/>
        <v>0</v>
      </c>
      <c r="R394" s="78">
        <f t="shared" si="80"/>
        <v>0</v>
      </c>
      <c r="S394" s="31">
        <f t="shared" si="80"/>
        <v>0</v>
      </c>
      <c r="T394" s="32">
        <f>+SUM(H394:R394)</f>
        <v>0</v>
      </c>
      <c r="U394" s="32">
        <f>+SUM(U393*2+U392)/3</f>
        <v>0</v>
      </c>
      <c r="V394" s="36"/>
    </row>
    <row r="395" spans="1:22" ht="13.5" customHeight="1" x14ac:dyDescent="0.25">
      <c r="A395" s="515"/>
      <c r="B395" s="515"/>
      <c r="C395" s="515"/>
      <c r="D395" s="474"/>
      <c r="E395" s="497"/>
      <c r="F395" s="322" t="s">
        <v>20</v>
      </c>
      <c r="G395" s="9" t="s">
        <v>1</v>
      </c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29"/>
      <c r="T395" s="29">
        <f>+SUM(H395:S395)</f>
        <v>0</v>
      </c>
      <c r="U395" s="29">
        <f>SUM(H395:S395)/8</f>
        <v>0</v>
      </c>
      <c r="V395" s="36"/>
    </row>
    <row r="396" spans="1:22" ht="13.5" customHeight="1" x14ac:dyDescent="0.25">
      <c r="A396" s="515"/>
      <c r="B396" s="515"/>
      <c r="C396" s="515"/>
      <c r="D396" s="474"/>
      <c r="E396" s="497"/>
      <c r="F396" s="322"/>
      <c r="G396" s="9" t="s">
        <v>2</v>
      </c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29"/>
      <c r="T396" s="29">
        <f>+SUM(H396:R396)</f>
        <v>0</v>
      </c>
      <c r="U396" s="29">
        <f>+SUM(H396:S396)/19</f>
        <v>0</v>
      </c>
      <c r="V396" s="36"/>
    </row>
    <row r="397" spans="1:22" ht="13.5" customHeight="1" x14ac:dyDescent="0.25">
      <c r="A397" s="515"/>
      <c r="B397" s="515"/>
      <c r="C397" s="515"/>
      <c r="D397" s="474"/>
      <c r="E397" s="497"/>
      <c r="F397" s="322"/>
      <c r="G397" s="23" t="s">
        <v>23</v>
      </c>
      <c r="H397" s="78">
        <f t="shared" ref="H397:S397" si="81">+(H396*2+H395)/3</f>
        <v>0</v>
      </c>
      <c r="I397" s="78">
        <f t="shared" si="81"/>
        <v>0</v>
      </c>
      <c r="J397" s="78">
        <f t="shared" si="81"/>
        <v>0</v>
      </c>
      <c r="K397" s="78">
        <f t="shared" si="81"/>
        <v>0</v>
      </c>
      <c r="L397" s="78">
        <f t="shared" si="81"/>
        <v>0</v>
      </c>
      <c r="M397" s="78">
        <f t="shared" si="81"/>
        <v>0</v>
      </c>
      <c r="N397" s="78">
        <f t="shared" si="81"/>
        <v>0</v>
      </c>
      <c r="O397" s="78">
        <f t="shared" si="81"/>
        <v>0</v>
      </c>
      <c r="P397" s="78">
        <f t="shared" si="81"/>
        <v>0</v>
      </c>
      <c r="Q397" s="78">
        <f t="shared" si="81"/>
        <v>0</v>
      </c>
      <c r="R397" s="78">
        <f t="shared" si="81"/>
        <v>0</v>
      </c>
      <c r="S397" s="31">
        <f t="shared" si="81"/>
        <v>0</v>
      </c>
      <c r="T397" s="32">
        <f>+SUM(H397:R397)</f>
        <v>0</v>
      </c>
      <c r="U397" s="32">
        <f>+SUM(U396*2+U395)/3</f>
        <v>0</v>
      </c>
      <c r="V397" s="36"/>
    </row>
    <row r="398" spans="1:22" ht="13.5" customHeight="1" thickBot="1" x14ac:dyDescent="0.3">
      <c r="A398" s="516"/>
      <c r="B398" s="515"/>
      <c r="C398" s="515"/>
      <c r="D398" s="474"/>
      <c r="E398" s="497"/>
      <c r="F398" s="476" t="s">
        <v>21</v>
      </c>
      <c r="G398" s="476"/>
      <c r="H398" s="109">
        <f>SUM(H394,H397)/2</f>
        <v>0</v>
      </c>
      <c r="I398" s="109">
        <f t="shared" ref="I398:S398" si="82">SUM(I394,I397)/2</f>
        <v>0</v>
      </c>
      <c r="J398" s="109">
        <f t="shared" si="82"/>
        <v>0</v>
      </c>
      <c r="K398" s="109">
        <f t="shared" si="82"/>
        <v>0</v>
      </c>
      <c r="L398" s="109">
        <f t="shared" si="82"/>
        <v>0</v>
      </c>
      <c r="M398" s="109">
        <f t="shared" si="82"/>
        <v>0</v>
      </c>
      <c r="N398" s="109">
        <f t="shared" si="82"/>
        <v>0</v>
      </c>
      <c r="O398" s="109">
        <f t="shared" si="82"/>
        <v>0</v>
      </c>
      <c r="P398" s="109">
        <f t="shared" si="82"/>
        <v>0</v>
      </c>
      <c r="Q398" s="109">
        <f t="shared" si="82"/>
        <v>0</v>
      </c>
      <c r="R398" s="109">
        <f t="shared" si="82"/>
        <v>0</v>
      </c>
      <c r="S398" s="212">
        <f t="shared" si="82"/>
        <v>0</v>
      </c>
      <c r="T398" s="213"/>
      <c r="U398" s="211">
        <f>SUM(U394,U397)/2</f>
        <v>0</v>
      </c>
      <c r="V398" s="11"/>
    </row>
    <row r="399" spans="1:22" ht="13.5" customHeight="1" x14ac:dyDescent="0.25">
      <c r="A399" s="514">
        <v>57</v>
      </c>
      <c r="B399" s="514" t="s">
        <v>62</v>
      </c>
      <c r="C399" s="514" t="s">
        <v>63</v>
      </c>
      <c r="D399" s="474" t="s">
        <v>205</v>
      </c>
      <c r="E399" s="517"/>
      <c r="F399" s="319" t="s">
        <v>16</v>
      </c>
      <c r="G399" s="12" t="s">
        <v>1</v>
      </c>
      <c r="H399" s="28"/>
      <c r="I399" s="29"/>
      <c r="J399" s="29"/>
      <c r="K399" s="29"/>
      <c r="L399" s="29"/>
      <c r="M399" s="29"/>
      <c r="N399" s="30"/>
      <c r="O399" s="29"/>
      <c r="P399" s="29"/>
      <c r="Q399" s="29"/>
      <c r="R399" s="29"/>
      <c r="S399" s="29"/>
      <c r="T399" s="29">
        <f>+SUM(H399:S399)</f>
        <v>0</v>
      </c>
      <c r="U399" s="29">
        <f>SUM(H399:S399)/8</f>
        <v>0</v>
      </c>
      <c r="V399" s="16"/>
    </row>
    <row r="400" spans="1:22" ht="13.5" customHeight="1" x14ac:dyDescent="0.25">
      <c r="A400" s="515"/>
      <c r="B400" s="515"/>
      <c r="C400" s="515"/>
      <c r="D400" s="474"/>
      <c r="E400" s="517"/>
      <c r="F400" s="320"/>
      <c r="G400" s="9" t="s">
        <v>2</v>
      </c>
      <c r="H400" s="28"/>
      <c r="I400" s="29"/>
      <c r="J400" s="29"/>
      <c r="K400" s="29"/>
      <c r="L400" s="29"/>
      <c r="M400" s="29"/>
      <c r="N400" s="30"/>
      <c r="O400" s="29"/>
      <c r="P400" s="29"/>
      <c r="Q400" s="29"/>
      <c r="R400" s="29"/>
      <c r="S400" s="29"/>
      <c r="T400" s="29">
        <f>+SUM(H400:R400)</f>
        <v>0</v>
      </c>
      <c r="U400" s="29">
        <f>+SUM(H400:S400)/19</f>
        <v>0</v>
      </c>
      <c r="V400" s="36"/>
    </row>
    <row r="401" spans="1:22" ht="13.5" customHeight="1" x14ac:dyDescent="0.25">
      <c r="A401" s="515"/>
      <c r="B401" s="515"/>
      <c r="C401" s="515"/>
      <c r="D401" s="474"/>
      <c r="E401" s="517"/>
      <c r="F401" s="321"/>
      <c r="G401" s="23" t="s">
        <v>22</v>
      </c>
      <c r="H401" s="28">
        <f t="shared" ref="H401:S401" si="83">+(H400*2+H399)/3</f>
        <v>0</v>
      </c>
      <c r="I401" s="28">
        <f t="shared" si="83"/>
        <v>0</v>
      </c>
      <c r="J401" s="28">
        <f t="shared" si="83"/>
        <v>0</v>
      </c>
      <c r="K401" s="28">
        <f t="shared" si="83"/>
        <v>0</v>
      </c>
      <c r="L401" s="28">
        <f t="shared" si="83"/>
        <v>0</v>
      </c>
      <c r="M401" s="28">
        <f t="shared" si="83"/>
        <v>0</v>
      </c>
      <c r="N401" s="28">
        <f t="shared" si="83"/>
        <v>0</v>
      </c>
      <c r="O401" s="28">
        <f t="shared" si="83"/>
        <v>0</v>
      </c>
      <c r="P401" s="28">
        <f t="shared" si="83"/>
        <v>0</v>
      </c>
      <c r="Q401" s="28">
        <f t="shared" si="83"/>
        <v>0</v>
      </c>
      <c r="R401" s="28">
        <f t="shared" si="83"/>
        <v>0</v>
      </c>
      <c r="S401" s="31">
        <f t="shared" si="83"/>
        <v>0</v>
      </c>
      <c r="T401" s="32">
        <f>+SUM(H401:R401)</f>
        <v>0</v>
      </c>
      <c r="U401" s="32">
        <f>+SUM(U400*2+U399)/3</f>
        <v>0</v>
      </c>
      <c r="V401" s="36"/>
    </row>
    <row r="402" spans="1:22" ht="13.5" customHeight="1" x14ac:dyDescent="0.25">
      <c r="A402" s="515"/>
      <c r="B402" s="515"/>
      <c r="C402" s="515"/>
      <c r="D402" s="474"/>
      <c r="E402" s="517"/>
      <c r="F402" s="322" t="s">
        <v>20</v>
      </c>
      <c r="G402" s="9" t="s">
        <v>1</v>
      </c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>
        <f>+SUM(H402:S402)</f>
        <v>0</v>
      </c>
      <c r="U402" s="29">
        <f>SUM(H402:S402)/8</f>
        <v>0</v>
      </c>
      <c r="V402" s="36"/>
    </row>
    <row r="403" spans="1:22" ht="13.5" customHeight="1" x14ac:dyDescent="0.25">
      <c r="A403" s="515"/>
      <c r="B403" s="515"/>
      <c r="C403" s="515"/>
      <c r="D403" s="474"/>
      <c r="E403" s="517"/>
      <c r="F403" s="322"/>
      <c r="G403" s="9" t="s">
        <v>2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>
        <f>+SUM(H403:R403)</f>
        <v>0</v>
      </c>
      <c r="U403" s="29">
        <f>+SUM(H403:S403)/19</f>
        <v>0</v>
      </c>
      <c r="V403" s="36"/>
    </row>
    <row r="404" spans="1:22" ht="13.5" customHeight="1" x14ac:dyDescent="0.25">
      <c r="A404" s="515"/>
      <c r="B404" s="515"/>
      <c r="C404" s="515"/>
      <c r="D404" s="474"/>
      <c r="E404" s="517"/>
      <c r="F404" s="322"/>
      <c r="G404" s="23" t="s">
        <v>23</v>
      </c>
      <c r="H404" s="28">
        <f t="shared" ref="H404:S404" si="84">+(H403*2+H402)/3</f>
        <v>0</v>
      </c>
      <c r="I404" s="28">
        <f t="shared" si="84"/>
        <v>0</v>
      </c>
      <c r="J404" s="28">
        <f t="shared" si="84"/>
        <v>0</v>
      </c>
      <c r="K404" s="28">
        <f t="shared" si="84"/>
        <v>0</v>
      </c>
      <c r="L404" s="28">
        <f t="shared" si="84"/>
        <v>0</v>
      </c>
      <c r="M404" s="28">
        <f t="shared" si="84"/>
        <v>0</v>
      </c>
      <c r="N404" s="28">
        <f t="shared" si="84"/>
        <v>0</v>
      </c>
      <c r="O404" s="28">
        <f t="shared" si="84"/>
        <v>0</v>
      </c>
      <c r="P404" s="28">
        <f t="shared" si="84"/>
        <v>0</v>
      </c>
      <c r="Q404" s="28">
        <f t="shared" si="84"/>
        <v>0</v>
      </c>
      <c r="R404" s="28">
        <f t="shared" si="84"/>
        <v>0</v>
      </c>
      <c r="S404" s="31">
        <f t="shared" si="84"/>
        <v>0</v>
      </c>
      <c r="T404" s="32">
        <f>+SUM(H404:R404)</f>
        <v>0</v>
      </c>
      <c r="U404" s="32">
        <f>+SUM(U403*2+U402)/3</f>
        <v>0</v>
      </c>
      <c r="V404" s="36"/>
    </row>
    <row r="405" spans="1:22" ht="13.5" customHeight="1" thickBot="1" x14ac:dyDescent="0.3">
      <c r="A405" s="516"/>
      <c r="B405" s="515"/>
      <c r="C405" s="515"/>
      <c r="D405" s="474"/>
      <c r="E405" s="517"/>
      <c r="F405" s="476" t="s">
        <v>21</v>
      </c>
      <c r="G405" s="476"/>
      <c r="H405" s="213">
        <f>SUM(H401,H404)/2</f>
        <v>0</v>
      </c>
      <c r="I405" s="213">
        <f t="shared" ref="I405:S405" si="85">SUM(I401,I404)/2</f>
        <v>0</v>
      </c>
      <c r="J405" s="213">
        <f t="shared" si="85"/>
        <v>0</v>
      </c>
      <c r="K405" s="213">
        <f t="shared" si="85"/>
        <v>0</v>
      </c>
      <c r="L405" s="213">
        <f t="shared" si="85"/>
        <v>0</v>
      </c>
      <c r="M405" s="213">
        <f t="shared" si="85"/>
        <v>0</v>
      </c>
      <c r="N405" s="213">
        <f t="shared" si="85"/>
        <v>0</v>
      </c>
      <c r="O405" s="213">
        <f t="shared" si="85"/>
        <v>0</v>
      </c>
      <c r="P405" s="213">
        <f t="shared" si="85"/>
        <v>0</v>
      </c>
      <c r="Q405" s="213">
        <f t="shared" si="85"/>
        <v>0</v>
      </c>
      <c r="R405" s="213">
        <f t="shared" si="85"/>
        <v>0</v>
      </c>
      <c r="S405" s="210">
        <f t="shared" si="85"/>
        <v>0</v>
      </c>
      <c r="T405" s="213"/>
      <c r="U405" s="211">
        <f>SUM(U401,U404)/2</f>
        <v>0</v>
      </c>
      <c r="V405" s="11"/>
    </row>
    <row r="406" spans="1:22" ht="13.5" customHeight="1" x14ac:dyDescent="0.25">
      <c r="A406" s="514">
        <v>58</v>
      </c>
      <c r="B406" s="514" t="s">
        <v>62</v>
      </c>
      <c r="C406" s="514" t="s">
        <v>63</v>
      </c>
      <c r="D406" s="474" t="s">
        <v>205</v>
      </c>
      <c r="E406" s="517"/>
      <c r="F406" s="319" t="s">
        <v>16</v>
      </c>
      <c r="G406" s="12" t="s">
        <v>1</v>
      </c>
      <c r="H406" s="28"/>
      <c r="I406" s="29"/>
      <c r="J406" s="29"/>
      <c r="K406" s="29"/>
      <c r="L406" s="29"/>
      <c r="M406" s="29"/>
      <c r="N406" s="30"/>
      <c r="O406" s="29"/>
      <c r="P406" s="29"/>
      <c r="Q406" s="29"/>
      <c r="R406" s="29"/>
      <c r="S406" s="29"/>
      <c r="T406" s="29">
        <f>+SUM(H406:S406)</f>
        <v>0</v>
      </c>
      <c r="U406" s="29">
        <f>SUM(H406:S406)/8</f>
        <v>0</v>
      </c>
      <c r="V406" s="16"/>
    </row>
    <row r="407" spans="1:22" ht="13.5" customHeight="1" x14ac:dyDescent="0.25">
      <c r="A407" s="515"/>
      <c r="B407" s="515"/>
      <c r="C407" s="515"/>
      <c r="D407" s="474"/>
      <c r="E407" s="517"/>
      <c r="F407" s="320"/>
      <c r="G407" s="9" t="s">
        <v>2</v>
      </c>
      <c r="H407" s="28"/>
      <c r="I407" s="29"/>
      <c r="J407" s="29"/>
      <c r="K407" s="29"/>
      <c r="L407" s="29"/>
      <c r="M407" s="29"/>
      <c r="N407" s="30"/>
      <c r="O407" s="29"/>
      <c r="P407" s="29"/>
      <c r="Q407" s="29"/>
      <c r="R407" s="29"/>
      <c r="S407" s="29"/>
      <c r="T407" s="29">
        <f>+SUM(H407:R407)</f>
        <v>0</v>
      </c>
      <c r="U407" s="29">
        <f>+SUM(H407:S407)/19</f>
        <v>0</v>
      </c>
      <c r="V407" s="36"/>
    </row>
    <row r="408" spans="1:22" ht="13.5" customHeight="1" x14ac:dyDescent="0.25">
      <c r="A408" s="515"/>
      <c r="B408" s="515"/>
      <c r="C408" s="515"/>
      <c r="D408" s="474"/>
      <c r="E408" s="517"/>
      <c r="F408" s="321"/>
      <c r="G408" s="23" t="s">
        <v>22</v>
      </c>
      <c r="H408" s="28">
        <f t="shared" ref="H408:S408" si="86">+(H407*2+H406)/3</f>
        <v>0</v>
      </c>
      <c r="I408" s="28">
        <f t="shared" si="86"/>
        <v>0</v>
      </c>
      <c r="J408" s="28">
        <f t="shared" si="86"/>
        <v>0</v>
      </c>
      <c r="K408" s="28">
        <f t="shared" si="86"/>
        <v>0</v>
      </c>
      <c r="L408" s="28">
        <f t="shared" si="86"/>
        <v>0</v>
      </c>
      <c r="M408" s="28">
        <f t="shared" si="86"/>
        <v>0</v>
      </c>
      <c r="N408" s="28">
        <f t="shared" si="86"/>
        <v>0</v>
      </c>
      <c r="O408" s="28">
        <f t="shared" si="86"/>
        <v>0</v>
      </c>
      <c r="P408" s="28">
        <f t="shared" si="86"/>
        <v>0</v>
      </c>
      <c r="Q408" s="28">
        <f t="shared" si="86"/>
        <v>0</v>
      </c>
      <c r="R408" s="28">
        <f t="shared" si="86"/>
        <v>0</v>
      </c>
      <c r="S408" s="31">
        <f t="shared" si="86"/>
        <v>0</v>
      </c>
      <c r="T408" s="32">
        <f>+SUM(H408:R408)</f>
        <v>0</v>
      </c>
      <c r="U408" s="32">
        <f>+SUM(U407*2+U406)/3</f>
        <v>0</v>
      </c>
      <c r="V408" s="36"/>
    </row>
    <row r="409" spans="1:22" ht="13.5" customHeight="1" x14ac:dyDescent="0.25">
      <c r="A409" s="515"/>
      <c r="B409" s="515"/>
      <c r="C409" s="515"/>
      <c r="D409" s="474"/>
      <c r="E409" s="517"/>
      <c r="F409" s="322" t="s">
        <v>20</v>
      </c>
      <c r="G409" s="9" t="s">
        <v>1</v>
      </c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>
        <f>+SUM(H409:S409)</f>
        <v>0</v>
      </c>
      <c r="U409" s="29">
        <f>SUM(H409:S409)/8</f>
        <v>0</v>
      </c>
      <c r="V409" s="36"/>
    </row>
    <row r="410" spans="1:22" ht="13.5" customHeight="1" x14ac:dyDescent="0.25">
      <c r="A410" s="515"/>
      <c r="B410" s="515"/>
      <c r="C410" s="515"/>
      <c r="D410" s="474"/>
      <c r="E410" s="517"/>
      <c r="F410" s="322"/>
      <c r="G410" s="9" t="s">
        <v>2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>
        <f>+SUM(H410:R410)</f>
        <v>0</v>
      </c>
      <c r="U410" s="29">
        <f>+SUM(H410:S410)/19</f>
        <v>0</v>
      </c>
      <c r="V410" s="36"/>
    </row>
    <row r="411" spans="1:22" ht="13.5" customHeight="1" x14ac:dyDescent="0.25">
      <c r="A411" s="515"/>
      <c r="B411" s="515"/>
      <c r="C411" s="515"/>
      <c r="D411" s="474"/>
      <c r="E411" s="517"/>
      <c r="F411" s="322"/>
      <c r="G411" s="23" t="s">
        <v>23</v>
      </c>
      <c r="H411" s="28">
        <f t="shared" ref="H411:S411" si="87">+(H410*2+H409)/3</f>
        <v>0</v>
      </c>
      <c r="I411" s="28">
        <f t="shared" si="87"/>
        <v>0</v>
      </c>
      <c r="J411" s="28">
        <f t="shared" si="87"/>
        <v>0</v>
      </c>
      <c r="K411" s="28">
        <f t="shared" si="87"/>
        <v>0</v>
      </c>
      <c r="L411" s="28">
        <f t="shared" si="87"/>
        <v>0</v>
      </c>
      <c r="M411" s="28">
        <f t="shared" si="87"/>
        <v>0</v>
      </c>
      <c r="N411" s="28">
        <f t="shared" si="87"/>
        <v>0</v>
      </c>
      <c r="O411" s="28">
        <f t="shared" si="87"/>
        <v>0</v>
      </c>
      <c r="P411" s="28">
        <f t="shared" si="87"/>
        <v>0</v>
      </c>
      <c r="Q411" s="28">
        <f t="shared" si="87"/>
        <v>0</v>
      </c>
      <c r="R411" s="28">
        <f t="shared" si="87"/>
        <v>0</v>
      </c>
      <c r="S411" s="31">
        <f t="shared" si="87"/>
        <v>0</v>
      </c>
      <c r="T411" s="32">
        <f>+SUM(H411:R411)</f>
        <v>0</v>
      </c>
      <c r="U411" s="32">
        <f>+SUM(U410*2+U409)/3</f>
        <v>0</v>
      </c>
      <c r="V411" s="36"/>
    </row>
    <row r="412" spans="1:22" ht="13.5" customHeight="1" thickBot="1" x14ac:dyDescent="0.3">
      <c r="A412" s="516"/>
      <c r="B412" s="515"/>
      <c r="C412" s="515"/>
      <c r="D412" s="474"/>
      <c r="E412" s="517"/>
      <c r="F412" s="476" t="s">
        <v>21</v>
      </c>
      <c r="G412" s="476"/>
      <c r="H412" s="213">
        <f>SUM(H408,H411)/2</f>
        <v>0</v>
      </c>
      <c r="I412" s="213">
        <f t="shared" ref="I412:S412" si="88">SUM(I408,I411)/2</f>
        <v>0</v>
      </c>
      <c r="J412" s="213">
        <f t="shared" si="88"/>
        <v>0</v>
      </c>
      <c r="K412" s="213">
        <f t="shared" si="88"/>
        <v>0</v>
      </c>
      <c r="L412" s="213">
        <f t="shared" si="88"/>
        <v>0</v>
      </c>
      <c r="M412" s="213">
        <f t="shared" si="88"/>
        <v>0</v>
      </c>
      <c r="N412" s="213">
        <f t="shared" si="88"/>
        <v>0</v>
      </c>
      <c r="O412" s="213">
        <f t="shared" si="88"/>
        <v>0</v>
      </c>
      <c r="P412" s="213">
        <f t="shared" si="88"/>
        <v>0</v>
      </c>
      <c r="Q412" s="213">
        <f t="shared" si="88"/>
        <v>0</v>
      </c>
      <c r="R412" s="213">
        <f t="shared" si="88"/>
        <v>0</v>
      </c>
      <c r="S412" s="210">
        <f t="shared" si="88"/>
        <v>0</v>
      </c>
      <c r="T412" s="213"/>
      <c r="U412" s="211">
        <f>SUM(U408,U411)/2</f>
        <v>0</v>
      </c>
      <c r="V412" s="11"/>
    </row>
    <row r="413" spans="1:22" ht="13.5" customHeight="1" x14ac:dyDescent="0.25">
      <c r="A413" s="514">
        <v>59</v>
      </c>
      <c r="B413" s="514" t="s">
        <v>62</v>
      </c>
      <c r="C413" s="514" t="s">
        <v>63</v>
      </c>
      <c r="D413" s="474" t="s">
        <v>205</v>
      </c>
      <c r="E413" s="517"/>
      <c r="F413" s="319" t="s">
        <v>16</v>
      </c>
      <c r="G413" s="12" t="s">
        <v>1</v>
      </c>
      <c r="H413" s="28"/>
      <c r="I413" s="29"/>
      <c r="J413" s="29"/>
      <c r="K413" s="29"/>
      <c r="L413" s="29"/>
      <c r="M413" s="29"/>
      <c r="N413" s="30"/>
      <c r="O413" s="29"/>
      <c r="P413" s="29"/>
      <c r="Q413" s="29"/>
      <c r="R413" s="29"/>
      <c r="S413" s="29"/>
      <c r="T413" s="29">
        <f>+SUM(H413:S413)</f>
        <v>0</v>
      </c>
      <c r="U413" s="29">
        <f>SUM(H413:S413)/8</f>
        <v>0</v>
      </c>
      <c r="V413" s="16"/>
    </row>
    <row r="414" spans="1:22" ht="13.5" customHeight="1" x14ac:dyDescent="0.25">
      <c r="A414" s="515"/>
      <c r="B414" s="515"/>
      <c r="C414" s="515"/>
      <c r="D414" s="474"/>
      <c r="E414" s="517"/>
      <c r="F414" s="320"/>
      <c r="G414" s="9" t="s">
        <v>2</v>
      </c>
      <c r="H414" s="28"/>
      <c r="I414" s="29"/>
      <c r="J414" s="29"/>
      <c r="K414" s="29"/>
      <c r="L414" s="29"/>
      <c r="M414" s="29"/>
      <c r="N414" s="30"/>
      <c r="O414" s="29"/>
      <c r="P414" s="29"/>
      <c r="Q414" s="29"/>
      <c r="R414" s="29"/>
      <c r="S414" s="29"/>
      <c r="T414" s="29">
        <f>+SUM(H414:R414)</f>
        <v>0</v>
      </c>
      <c r="U414" s="29">
        <f>+SUM(H414:S414)/19</f>
        <v>0</v>
      </c>
      <c r="V414" s="36"/>
    </row>
    <row r="415" spans="1:22" ht="13.5" customHeight="1" x14ac:dyDescent="0.25">
      <c r="A415" s="515"/>
      <c r="B415" s="515"/>
      <c r="C415" s="515"/>
      <c r="D415" s="474"/>
      <c r="E415" s="517"/>
      <c r="F415" s="321"/>
      <c r="G415" s="23" t="s">
        <v>22</v>
      </c>
      <c r="H415" s="28">
        <f t="shared" ref="H415:S415" si="89">+(H414*2+H413)/3</f>
        <v>0</v>
      </c>
      <c r="I415" s="28">
        <f t="shared" si="89"/>
        <v>0</v>
      </c>
      <c r="J415" s="28">
        <f t="shared" si="89"/>
        <v>0</v>
      </c>
      <c r="K415" s="28">
        <f t="shared" si="89"/>
        <v>0</v>
      </c>
      <c r="L415" s="28">
        <f t="shared" si="89"/>
        <v>0</v>
      </c>
      <c r="M415" s="28">
        <f t="shared" si="89"/>
        <v>0</v>
      </c>
      <c r="N415" s="28">
        <f t="shared" si="89"/>
        <v>0</v>
      </c>
      <c r="O415" s="28">
        <f t="shared" si="89"/>
        <v>0</v>
      </c>
      <c r="P415" s="28">
        <f t="shared" si="89"/>
        <v>0</v>
      </c>
      <c r="Q415" s="28">
        <f t="shared" si="89"/>
        <v>0</v>
      </c>
      <c r="R415" s="28">
        <f t="shared" si="89"/>
        <v>0</v>
      </c>
      <c r="S415" s="31">
        <f t="shared" si="89"/>
        <v>0</v>
      </c>
      <c r="T415" s="32">
        <f>+SUM(H415:R415)</f>
        <v>0</v>
      </c>
      <c r="U415" s="32">
        <f>+SUM(U414*2+U413)/3</f>
        <v>0</v>
      </c>
      <c r="V415" s="36"/>
    </row>
    <row r="416" spans="1:22" ht="13.5" customHeight="1" x14ac:dyDescent="0.25">
      <c r="A416" s="515"/>
      <c r="B416" s="515"/>
      <c r="C416" s="515"/>
      <c r="D416" s="474"/>
      <c r="E416" s="517"/>
      <c r="F416" s="322" t="s">
        <v>20</v>
      </c>
      <c r="G416" s="9" t="s">
        <v>1</v>
      </c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>
        <f>+SUM(H416:S416)</f>
        <v>0</v>
      </c>
      <c r="U416" s="29">
        <f>SUM(H416:S416)/8</f>
        <v>0</v>
      </c>
      <c r="V416" s="36"/>
    </row>
    <row r="417" spans="1:22" ht="13.5" customHeight="1" x14ac:dyDescent="0.25">
      <c r="A417" s="515"/>
      <c r="B417" s="515"/>
      <c r="C417" s="515"/>
      <c r="D417" s="474"/>
      <c r="E417" s="517"/>
      <c r="F417" s="322"/>
      <c r="G417" s="9" t="s">
        <v>2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>
        <f>+SUM(H417:R417)</f>
        <v>0</v>
      </c>
      <c r="U417" s="29">
        <f>+SUM(H417:S417)/19</f>
        <v>0</v>
      </c>
      <c r="V417" s="36"/>
    </row>
    <row r="418" spans="1:22" ht="13.5" customHeight="1" x14ac:dyDescent="0.25">
      <c r="A418" s="515"/>
      <c r="B418" s="515"/>
      <c r="C418" s="515"/>
      <c r="D418" s="474"/>
      <c r="E418" s="517"/>
      <c r="F418" s="322"/>
      <c r="G418" s="23" t="s">
        <v>23</v>
      </c>
      <c r="H418" s="28">
        <f t="shared" ref="H418:S418" si="90">+(H417*2+H416)/3</f>
        <v>0</v>
      </c>
      <c r="I418" s="28">
        <f t="shared" si="90"/>
        <v>0</v>
      </c>
      <c r="J418" s="28">
        <f t="shared" si="90"/>
        <v>0</v>
      </c>
      <c r="K418" s="28">
        <f t="shared" si="90"/>
        <v>0</v>
      </c>
      <c r="L418" s="28">
        <f t="shared" si="90"/>
        <v>0</v>
      </c>
      <c r="M418" s="28">
        <f t="shared" si="90"/>
        <v>0</v>
      </c>
      <c r="N418" s="28">
        <f t="shared" si="90"/>
        <v>0</v>
      </c>
      <c r="O418" s="28">
        <f t="shared" si="90"/>
        <v>0</v>
      </c>
      <c r="P418" s="28">
        <f t="shared" si="90"/>
        <v>0</v>
      </c>
      <c r="Q418" s="28">
        <f t="shared" si="90"/>
        <v>0</v>
      </c>
      <c r="R418" s="28">
        <f t="shared" si="90"/>
        <v>0</v>
      </c>
      <c r="S418" s="31">
        <f t="shared" si="90"/>
        <v>0</v>
      </c>
      <c r="T418" s="32">
        <f>+SUM(H418:R418)</f>
        <v>0</v>
      </c>
      <c r="U418" s="32">
        <f>+SUM(U417*2+U416)/3</f>
        <v>0</v>
      </c>
      <c r="V418" s="36"/>
    </row>
    <row r="419" spans="1:22" ht="13.5" customHeight="1" thickBot="1" x14ac:dyDescent="0.3">
      <c r="A419" s="516"/>
      <c r="B419" s="515"/>
      <c r="C419" s="515"/>
      <c r="D419" s="474"/>
      <c r="E419" s="517"/>
      <c r="F419" s="476" t="s">
        <v>21</v>
      </c>
      <c r="G419" s="476"/>
      <c r="H419" s="213">
        <f>SUM(H415,H418)/2</f>
        <v>0</v>
      </c>
      <c r="I419" s="213">
        <f t="shared" ref="I419:S419" si="91">SUM(I415,I418)/2</f>
        <v>0</v>
      </c>
      <c r="J419" s="213">
        <f t="shared" si="91"/>
        <v>0</v>
      </c>
      <c r="K419" s="213">
        <f t="shared" si="91"/>
        <v>0</v>
      </c>
      <c r="L419" s="213">
        <f t="shared" si="91"/>
        <v>0</v>
      </c>
      <c r="M419" s="213">
        <f t="shared" si="91"/>
        <v>0</v>
      </c>
      <c r="N419" s="213">
        <f t="shared" si="91"/>
        <v>0</v>
      </c>
      <c r="O419" s="213">
        <f t="shared" si="91"/>
        <v>0</v>
      </c>
      <c r="P419" s="213">
        <f t="shared" si="91"/>
        <v>0</v>
      </c>
      <c r="Q419" s="213">
        <f t="shared" si="91"/>
        <v>0</v>
      </c>
      <c r="R419" s="213">
        <f t="shared" si="91"/>
        <v>0</v>
      </c>
      <c r="S419" s="210">
        <f t="shared" si="91"/>
        <v>0</v>
      </c>
      <c r="T419" s="213"/>
      <c r="U419" s="211">
        <f>SUM(U415,U418)/2</f>
        <v>0</v>
      </c>
      <c r="V419" s="11"/>
    </row>
    <row r="420" spans="1:22" ht="13.5" customHeight="1" x14ac:dyDescent="0.25">
      <c r="A420" s="514">
        <v>60</v>
      </c>
      <c r="B420" s="514" t="s">
        <v>62</v>
      </c>
      <c r="C420" s="514" t="s">
        <v>63</v>
      </c>
      <c r="D420" s="474" t="s">
        <v>205</v>
      </c>
      <c r="E420" s="517"/>
      <c r="F420" s="319" t="s">
        <v>16</v>
      </c>
      <c r="G420" s="12" t="s">
        <v>1</v>
      </c>
      <c r="H420" s="28"/>
      <c r="I420" s="29"/>
      <c r="J420" s="29"/>
      <c r="K420" s="29"/>
      <c r="L420" s="29"/>
      <c r="M420" s="29"/>
      <c r="N420" s="30"/>
      <c r="O420" s="29"/>
      <c r="P420" s="29"/>
      <c r="Q420" s="29"/>
      <c r="R420" s="29"/>
      <c r="S420" s="29"/>
      <c r="T420" s="29">
        <f>+SUM(H420:S420)</f>
        <v>0</v>
      </c>
      <c r="U420" s="29">
        <f>SUM(H420:S420)/8</f>
        <v>0</v>
      </c>
      <c r="V420" s="16"/>
    </row>
    <row r="421" spans="1:22" ht="13.5" customHeight="1" x14ac:dyDescent="0.25">
      <c r="A421" s="515"/>
      <c r="B421" s="515"/>
      <c r="C421" s="515"/>
      <c r="D421" s="474"/>
      <c r="E421" s="517"/>
      <c r="F421" s="320"/>
      <c r="G421" s="9" t="s">
        <v>2</v>
      </c>
      <c r="H421" s="28"/>
      <c r="I421" s="29"/>
      <c r="J421" s="29"/>
      <c r="K421" s="29"/>
      <c r="L421" s="29"/>
      <c r="M421" s="29"/>
      <c r="N421" s="30"/>
      <c r="O421" s="29"/>
      <c r="P421" s="29"/>
      <c r="Q421" s="29"/>
      <c r="R421" s="29"/>
      <c r="S421" s="29"/>
      <c r="T421" s="29">
        <f>+SUM(H421:R421)</f>
        <v>0</v>
      </c>
      <c r="U421" s="29">
        <f>+SUM(H421:S421)/19</f>
        <v>0</v>
      </c>
      <c r="V421" s="36"/>
    </row>
    <row r="422" spans="1:22" ht="13.5" customHeight="1" x14ac:dyDescent="0.25">
      <c r="A422" s="515"/>
      <c r="B422" s="515"/>
      <c r="C422" s="515"/>
      <c r="D422" s="474"/>
      <c r="E422" s="517"/>
      <c r="F422" s="321"/>
      <c r="G422" s="23" t="s">
        <v>22</v>
      </c>
      <c r="H422" s="28">
        <f t="shared" ref="H422:S422" si="92">+(H421*2+H420)/3</f>
        <v>0</v>
      </c>
      <c r="I422" s="28">
        <f t="shared" si="92"/>
        <v>0</v>
      </c>
      <c r="J422" s="28">
        <f t="shared" si="92"/>
        <v>0</v>
      </c>
      <c r="K422" s="28">
        <f t="shared" si="92"/>
        <v>0</v>
      </c>
      <c r="L422" s="28">
        <f t="shared" si="92"/>
        <v>0</v>
      </c>
      <c r="M422" s="28">
        <f t="shared" si="92"/>
        <v>0</v>
      </c>
      <c r="N422" s="28">
        <f t="shared" si="92"/>
        <v>0</v>
      </c>
      <c r="O422" s="28">
        <f t="shared" si="92"/>
        <v>0</v>
      </c>
      <c r="P422" s="28">
        <f t="shared" si="92"/>
        <v>0</v>
      </c>
      <c r="Q422" s="28">
        <f t="shared" si="92"/>
        <v>0</v>
      </c>
      <c r="R422" s="28">
        <f t="shared" si="92"/>
        <v>0</v>
      </c>
      <c r="S422" s="31">
        <f t="shared" si="92"/>
        <v>0</v>
      </c>
      <c r="T422" s="32">
        <f>+SUM(H422:R422)</f>
        <v>0</v>
      </c>
      <c r="U422" s="32">
        <f>+SUM(U421*2+U420)/3</f>
        <v>0</v>
      </c>
      <c r="V422" s="36"/>
    </row>
    <row r="423" spans="1:22" ht="13.5" customHeight="1" x14ac:dyDescent="0.25">
      <c r="A423" s="515"/>
      <c r="B423" s="515"/>
      <c r="C423" s="515"/>
      <c r="D423" s="474"/>
      <c r="E423" s="517"/>
      <c r="F423" s="322" t="s">
        <v>20</v>
      </c>
      <c r="G423" s="9" t="s">
        <v>1</v>
      </c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>
        <f>+SUM(H423:S423)</f>
        <v>0</v>
      </c>
      <c r="U423" s="29">
        <f>SUM(H423:S423)/8</f>
        <v>0</v>
      </c>
      <c r="V423" s="36"/>
    </row>
    <row r="424" spans="1:22" ht="13.5" customHeight="1" x14ac:dyDescent="0.25">
      <c r="A424" s="515"/>
      <c r="B424" s="515"/>
      <c r="C424" s="515"/>
      <c r="D424" s="474"/>
      <c r="E424" s="517"/>
      <c r="F424" s="322"/>
      <c r="G424" s="9" t="s">
        <v>2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>
        <f>+SUM(H424:R424)</f>
        <v>0</v>
      </c>
      <c r="U424" s="29">
        <f>+SUM(H424:S424)/19</f>
        <v>0</v>
      </c>
      <c r="V424" s="36"/>
    </row>
    <row r="425" spans="1:22" ht="13.5" customHeight="1" x14ac:dyDescent="0.25">
      <c r="A425" s="515"/>
      <c r="B425" s="515"/>
      <c r="C425" s="515"/>
      <c r="D425" s="474"/>
      <c r="E425" s="517"/>
      <c r="F425" s="322"/>
      <c r="G425" s="23" t="s">
        <v>23</v>
      </c>
      <c r="H425" s="28">
        <f t="shared" ref="H425:S425" si="93">+(H424*2+H423)/3</f>
        <v>0</v>
      </c>
      <c r="I425" s="28">
        <f t="shared" si="93"/>
        <v>0</v>
      </c>
      <c r="J425" s="28">
        <f t="shared" si="93"/>
        <v>0</v>
      </c>
      <c r="K425" s="28">
        <f t="shared" si="93"/>
        <v>0</v>
      </c>
      <c r="L425" s="28">
        <f t="shared" si="93"/>
        <v>0</v>
      </c>
      <c r="M425" s="28">
        <f t="shared" si="93"/>
        <v>0</v>
      </c>
      <c r="N425" s="28">
        <f t="shared" si="93"/>
        <v>0</v>
      </c>
      <c r="O425" s="28">
        <f t="shared" si="93"/>
        <v>0</v>
      </c>
      <c r="P425" s="28">
        <f t="shared" si="93"/>
        <v>0</v>
      </c>
      <c r="Q425" s="28">
        <f t="shared" si="93"/>
        <v>0</v>
      </c>
      <c r="R425" s="28">
        <f t="shared" si="93"/>
        <v>0</v>
      </c>
      <c r="S425" s="31">
        <f t="shared" si="93"/>
        <v>0</v>
      </c>
      <c r="T425" s="32">
        <f>+SUM(H425:R425)</f>
        <v>0</v>
      </c>
      <c r="U425" s="32">
        <f>+SUM(U424*2+U423)/3</f>
        <v>0</v>
      </c>
      <c r="V425" s="36"/>
    </row>
    <row r="426" spans="1:22" ht="13.5" customHeight="1" thickBot="1" x14ac:dyDescent="0.3">
      <c r="A426" s="516"/>
      <c r="B426" s="515"/>
      <c r="C426" s="515"/>
      <c r="D426" s="474"/>
      <c r="E426" s="517"/>
      <c r="F426" s="476" t="s">
        <v>21</v>
      </c>
      <c r="G426" s="476"/>
      <c r="H426" s="213">
        <f>SUM(H422,H425)/2</f>
        <v>0</v>
      </c>
      <c r="I426" s="213">
        <f t="shared" ref="I426:S426" si="94">SUM(I422,I425)/2</f>
        <v>0</v>
      </c>
      <c r="J426" s="213">
        <f t="shared" si="94"/>
        <v>0</v>
      </c>
      <c r="K426" s="213">
        <f t="shared" si="94"/>
        <v>0</v>
      </c>
      <c r="L426" s="213">
        <f t="shared" si="94"/>
        <v>0</v>
      </c>
      <c r="M426" s="213">
        <f t="shared" si="94"/>
        <v>0</v>
      </c>
      <c r="N426" s="213">
        <f t="shared" si="94"/>
        <v>0</v>
      </c>
      <c r="O426" s="213">
        <f t="shared" si="94"/>
        <v>0</v>
      </c>
      <c r="P426" s="213">
        <f t="shared" si="94"/>
        <v>0</v>
      </c>
      <c r="Q426" s="213">
        <f t="shared" si="94"/>
        <v>0</v>
      </c>
      <c r="R426" s="213">
        <f t="shared" si="94"/>
        <v>0</v>
      </c>
      <c r="S426" s="210">
        <f t="shared" si="94"/>
        <v>0</v>
      </c>
      <c r="T426" s="213"/>
      <c r="U426" s="211">
        <f>SUM(U422,U425)/2</f>
        <v>0</v>
      </c>
      <c r="V426" s="11"/>
    </row>
    <row r="427" spans="1:22" ht="13.5" customHeight="1" x14ac:dyDescent="0.25">
      <c r="A427" s="514">
        <v>61</v>
      </c>
      <c r="B427" s="514" t="s">
        <v>62</v>
      </c>
      <c r="C427" s="514" t="s">
        <v>63</v>
      </c>
      <c r="D427" s="474" t="s">
        <v>205</v>
      </c>
      <c r="E427" s="517"/>
      <c r="F427" s="319" t="s">
        <v>16</v>
      </c>
      <c r="G427" s="12" t="s">
        <v>1</v>
      </c>
      <c r="H427" s="28"/>
      <c r="I427" s="29"/>
      <c r="J427" s="29"/>
      <c r="K427" s="29"/>
      <c r="L427" s="29"/>
      <c r="M427" s="29"/>
      <c r="N427" s="30"/>
      <c r="O427" s="29"/>
      <c r="P427" s="29"/>
      <c r="Q427" s="29"/>
      <c r="R427" s="29"/>
      <c r="S427" s="29"/>
      <c r="T427" s="29">
        <f>+SUM(H427:S427)</f>
        <v>0</v>
      </c>
      <c r="U427" s="29">
        <f>SUM(H427:S427)/8</f>
        <v>0</v>
      </c>
      <c r="V427" s="16"/>
    </row>
    <row r="428" spans="1:22" ht="13.5" customHeight="1" x14ac:dyDescent="0.25">
      <c r="A428" s="515"/>
      <c r="B428" s="515"/>
      <c r="C428" s="515"/>
      <c r="D428" s="474"/>
      <c r="E428" s="517"/>
      <c r="F428" s="320"/>
      <c r="G428" s="9" t="s">
        <v>2</v>
      </c>
      <c r="H428" s="28"/>
      <c r="I428" s="29"/>
      <c r="J428" s="29"/>
      <c r="K428" s="29"/>
      <c r="L428" s="29"/>
      <c r="M428" s="29"/>
      <c r="N428" s="30"/>
      <c r="O428" s="29"/>
      <c r="P428" s="29"/>
      <c r="Q428" s="29"/>
      <c r="R428" s="29"/>
      <c r="S428" s="29"/>
      <c r="T428" s="29">
        <f>+SUM(H428:R428)</f>
        <v>0</v>
      </c>
      <c r="U428" s="29">
        <f>+SUM(H428:S428)/19</f>
        <v>0</v>
      </c>
      <c r="V428" s="36"/>
    </row>
    <row r="429" spans="1:22" ht="13.5" customHeight="1" x14ac:dyDescent="0.25">
      <c r="A429" s="515"/>
      <c r="B429" s="515"/>
      <c r="C429" s="515"/>
      <c r="D429" s="474"/>
      <c r="E429" s="517"/>
      <c r="F429" s="321"/>
      <c r="G429" s="23" t="s">
        <v>22</v>
      </c>
      <c r="H429" s="28">
        <f t="shared" ref="H429:S429" si="95">+(H428*2+H427)/3</f>
        <v>0</v>
      </c>
      <c r="I429" s="28">
        <f t="shared" si="95"/>
        <v>0</v>
      </c>
      <c r="J429" s="28">
        <f t="shared" si="95"/>
        <v>0</v>
      </c>
      <c r="K429" s="28">
        <f t="shared" si="95"/>
        <v>0</v>
      </c>
      <c r="L429" s="28">
        <f t="shared" si="95"/>
        <v>0</v>
      </c>
      <c r="M429" s="28">
        <f t="shared" si="95"/>
        <v>0</v>
      </c>
      <c r="N429" s="28">
        <f t="shared" si="95"/>
        <v>0</v>
      </c>
      <c r="O429" s="28">
        <f t="shared" si="95"/>
        <v>0</v>
      </c>
      <c r="P429" s="28">
        <f t="shared" si="95"/>
        <v>0</v>
      </c>
      <c r="Q429" s="28">
        <f t="shared" si="95"/>
        <v>0</v>
      </c>
      <c r="R429" s="28">
        <f t="shared" si="95"/>
        <v>0</v>
      </c>
      <c r="S429" s="31">
        <f t="shared" si="95"/>
        <v>0</v>
      </c>
      <c r="T429" s="32">
        <f>+SUM(H429:R429)</f>
        <v>0</v>
      </c>
      <c r="U429" s="32">
        <f>+SUM(U428*2+U427)/3</f>
        <v>0</v>
      </c>
      <c r="V429" s="36"/>
    </row>
    <row r="430" spans="1:22" ht="13.5" customHeight="1" x14ac:dyDescent="0.25">
      <c r="A430" s="515"/>
      <c r="B430" s="515"/>
      <c r="C430" s="515"/>
      <c r="D430" s="474"/>
      <c r="E430" s="517"/>
      <c r="F430" s="322" t="s">
        <v>20</v>
      </c>
      <c r="G430" s="9" t="s">
        <v>1</v>
      </c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>
        <f>+SUM(H430:S430)</f>
        <v>0</v>
      </c>
      <c r="U430" s="29">
        <f>SUM(H430:S430)/8</f>
        <v>0</v>
      </c>
      <c r="V430" s="36"/>
    </row>
    <row r="431" spans="1:22" ht="13.5" customHeight="1" x14ac:dyDescent="0.25">
      <c r="A431" s="515"/>
      <c r="B431" s="515"/>
      <c r="C431" s="515"/>
      <c r="D431" s="474"/>
      <c r="E431" s="517"/>
      <c r="F431" s="322"/>
      <c r="G431" s="9" t="s">
        <v>2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>
        <f>+SUM(H431:R431)</f>
        <v>0</v>
      </c>
      <c r="U431" s="29">
        <f>+SUM(H431:S431)/19</f>
        <v>0</v>
      </c>
      <c r="V431" s="36"/>
    </row>
    <row r="432" spans="1:22" ht="13.5" customHeight="1" x14ac:dyDescent="0.25">
      <c r="A432" s="515"/>
      <c r="B432" s="515"/>
      <c r="C432" s="515"/>
      <c r="D432" s="474"/>
      <c r="E432" s="517"/>
      <c r="F432" s="322"/>
      <c r="G432" s="23" t="s">
        <v>23</v>
      </c>
      <c r="H432" s="28">
        <f t="shared" ref="H432:S432" si="96">+(H431*2+H430)/3</f>
        <v>0</v>
      </c>
      <c r="I432" s="28">
        <f t="shared" si="96"/>
        <v>0</v>
      </c>
      <c r="J432" s="28">
        <f t="shared" si="96"/>
        <v>0</v>
      </c>
      <c r="K432" s="28">
        <f t="shared" si="96"/>
        <v>0</v>
      </c>
      <c r="L432" s="28">
        <f t="shared" si="96"/>
        <v>0</v>
      </c>
      <c r="M432" s="28">
        <f t="shared" si="96"/>
        <v>0</v>
      </c>
      <c r="N432" s="28">
        <f t="shared" si="96"/>
        <v>0</v>
      </c>
      <c r="O432" s="28">
        <f t="shared" si="96"/>
        <v>0</v>
      </c>
      <c r="P432" s="28">
        <f t="shared" si="96"/>
        <v>0</v>
      </c>
      <c r="Q432" s="28">
        <f t="shared" si="96"/>
        <v>0</v>
      </c>
      <c r="R432" s="28">
        <f t="shared" si="96"/>
        <v>0</v>
      </c>
      <c r="S432" s="31">
        <f t="shared" si="96"/>
        <v>0</v>
      </c>
      <c r="T432" s="32">
        <f>+SUM(H432:R432)</f>
        <v>0</v>
      </c>
      <c r="U432" s="32">
        <f>+SUM(U431*2+U430)/3</f>
        <v>0</v>
      </c>
      <c r="V432" s="36"/>
    </row>
    <row r="433" spans="1:22" ht="13.5" customHeight="1" thickBot="1" x14ac:dyDescent="0.3">
      <c r="A433" s="516"/>
      <c r="B433" s="515"/>
      <c r="C433" s="515"/>
      <c r="D433" s="474"/>
      <c r="E433" s="517"/>
      <c r="F433" s="476" t="s">
        <v>21</v>
      </c>
      <c r="G433" s="476"/>
      <c r="H433" s="213">
        <f>SUM(H429,H432)/2</f>
        <v>0</v>
      </c>
      <c r="I433" s="213">
        <f t="shared" ref="I433:S433" si="97">SUM(I429,I432)/2</f>
        <v>0</v>
      </c>
      <c r="J433" s="213">
        <f t="shared" si="97"/>
        <v>0</v>
      </c>
      <c r="K433" s="213">
        <f t="shared" si="97"/>
        <v>0</v>
      </c>
      <c r="L433" s="213">
        <f t="shared" si="97"/>
        <v>0</v>
      </c>
      <c r="M433" s="213">
        <f t="shared" si="97"/>
        <v>0</v>
      </c>
      <c r="N433" s="213">
        <f t="shared" si="97"/>
        <v>0</v>
      </c>
      <c r="O433" s="213">
        <f t="shared" si="97"/>
        <v>0</v>
      </c>
      <c r="P433" s="213">
        <f t="shared" si="97"/>
        <v>0</v>
      </c>
      <c r="Q433" s="213">
        <f t="shared" si="97"/>
        <v>0</v>
      </c>
      <c r="R433" s="213">
        <f t="shared" si="97"/>
        <v>0</v>
      </c>
      <c r="S433" s="210">
        <f t="shared" si="97"/>
        <v>0</v>
      </c>
      <c r="T433" s="213"/>
      <c r="U433" s="211">
        <f>SUM(U429,U432)/2</f>
        <v>0</v>
      </c>
      <c r="V433" s="11"/>
    </row>
    <row r="434" spans="1:22" ht="13.5" customHeight="1" x14ac:dyDescent="0.25">
      <c r="A434" s="514">
        <v>62</v>
      </c>
      <c r="B434" s="514" t="s">
        <v>62</v>
      </c>
      <c r="C434" s="514" t="s">
        <v>63</v>
      </c>
      <c r="D434" s="474" t="s">
        <v>205</v>
      </c>
      <c r="E434" s="517"/>
      <c r="F434" s="319" t="s">
        <v>16</v>
      </c>
      <c r="G434" s="12" t="s">
        <v>1</v>
      </c>
      <c r="H434" s="28"/>
      <c r="I434" s="29"/>
      <c r="J434" s="29"/>
      <c r="K434" s="29"/>
      <c r="L434" s="29"/>
      <c r="M434" s="29"/>
      <c r="N434" s="30"/>
      <c r="O434" s="29"/>
      <c r="P434" s="29"/>
      <c r="Q434" s="29"/>
      <c r="R434" s="29"/>
      <c r="S434" s="29"/>
      <c r="T434" s="29">
        <f>+SUM(H434:S434)</f>
        <v>0</v>
      </c>
      <c r="U434" s="29">
        <f>SUM(H434:S434)/8</f>
        <v>0</v>
      </c>
      <c r="V434" s="16"/>
    </row>
    <row r="435" spans="1:22" ht="13.5" customHeight="1" x14ac:dyDescent="0.25">
      <c r="A435" s="515"/>
      <c r="B435" s="515"/>
      <c r="C435" s="515"/>
      <c r="D435" s="474"/>
      <c r="E435" s="517"/>
      <c r="F435" s="320"/>
      <c r="G435" s="9" t="s">
        <v>2</v>
      </c>
      <c r="H435" s="28"/>
      <c r="I435" s="29"/>
      <c r="J435" s="29"/>
      <c r="K435" s="29"/>
      <c r="L435" s="29"/>
      <c r="M435" s="29"/>
      <c r="N435" s="30"/>
      <c r="O435" s="29"/>
      <c r="P435" s="29"/>
      <c r="Q435" s="29"/>
      <c r="R435" s="29"/>
      <c r="S435" s="29"/>
      <c r="T435" s="29">
        <f>+SUM(H435:R435)</f>
        <v>0</v>
      </c>
      <c r="U435" s="29">
        <f>+SUM(H435:S435)/19</f>
        <v>0</v>
      </c>
      <c r="V435" s="36"/>
    </row>
    <row r="436" spans="1:22" ht="13.5" customHeight="1" x14ac:dyDescent="0.25">
      <c r="A436" s="515"/>
      <c r="B436" s="515"/>
      <c r="C436" s="515"/>
      <c r="D436" s="474"/>
      <c r="E436" s="517"/>
      <c r="F436" s="321"/>
      <c r="G436" s="23" t="s">
        <v>22</v>
      </c>
      <c r="H436" s="28">
        <f t="shared" ref="H436:S436" si="98">+(H435*2+H434)/3</f>
        <v>0</v>
      </c>
      <c r="I436" s="28">
        <f t="shared" si="98"/>
        <v>0</v>
      </c>
      <c r="J436" s="28">
        <f t="shared" si="98"/>
        <v>0</v>
      </c>
      <c r="K436" s="28">
        <f t="shared" si="98"/>
        <v>0</v>
      </c>
      <c r="L436" s="28">
        <f t="shared" si="98"/>
        <v>0</v>
      </c>
      <c r="M436" s="28">
        <f t="shared" si="98"/>
        <v>0</v>
      </c>
      <c r="N436" s="28">
        <f t="shared" si="98"/>
        <v>0</v>
      </c>
      <c r="O436" s="28">
        <f t="shared" si="98"/>
        <v>0</v>
      </c>
      <c r="P436" s="28">
        <f t="shared" si="98"/>
        <v>0</v>
      </c>
      <c r="Q436" s="28">
        <f t="shared" si="98"/>
        <v>0</v>
      </c>
      <c r="R436" s="28">
        <f t="shared" si="98"/>
        <v>0</v>
      </c>
      <c r="S436" s="31">
        <f t="shared" si="98"/>
        <v>0</v>
      </c>
      <c r="T436" s="32">
        <f>+SUM(H436:R436)</f>
        <v>0</v>
      </c>
      <c r="U436" s="32">
        <f>+SUM(U435*2+U434)/3</f>
        <v>0</v>
      </c>
      <c r="V436" s="36"/>
    </row>
    <row r="437" spans="1:22" ht="13.5" customHeight="1" x14ac:dyDescent="0.25">
      <c r="A437" s="515"/>
      <c r="B437" s="515"/>
      <c r="C437" s="515"/>
      <c r="D437" s="474"/>
      <c r="E437" s="517"/>
      <c r="F437" s="322" t="s">
        <v>20</v>
      </c>
      <c r="G437" s="9" t="s">
        <v>1</v>
      </c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>
        <f>+SUM(H437:S437)</f>
        <v>0</v>
      </c>
      <c r="U437" s="29">
        <f>SUM(H437:S437)/8</f>
        <v>0</v>
      </c>
      <c r="V437" s="36"/>
    </row>
    <row r="438" spans="1:22" ht="13.5" customHeight="1" x14ac:dyDescent="0.25">
      <c r="A438" s="515"/>
      <c r="B438" s="515"/>
      <c r="C438" s="515"/>
      <c r="D438" s="474"/>
      <c r="E438" s="517"/>
      <c r="F438" s="322"/>
      <c r="G438" s="9" t="s">
        <v>2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>
        <f>+SUM(H438:R438)</f>
        <v>0</v>
      </c>
      <c r="U438" s="29">
        <f>+SUM(H438:S438)/19</f>
        <v>0</v>
      </c>
      <c r="V438" s="36"/>
    </row>
    <row r="439" spans="1:22" ht="13.5" customHeight="1" x14ac:dyDescent="0.25">
      <c r="A439" s="515"/>
      <c r="B439" s="515"/>
      <c r="C439" s="515"/>
      <c r="D439" s="474"/>
      <c r="E439" s="517"/>
      <c r="F439" s="322"/>
      <c r="G439" s="23" t="s">
        <v>23</v>
      </c>
      <c r="H439" s="28">
        <f t="shared" ref="H439:S439" si="99">+(H438*2+H437)/3</f>
        <v>0</v>
      </c>
      <c r="I439" s="28">
        <f t="shared" si="99"/>
        <v>0</v>
      </c>
      <c r="J439" s="28">
        <f t="shared" si="99"/>
        <v>0</v>
      </c>
      <c r="K439" s="28">
        <f t="shared" si="99"/>
        <v>0</v>
      </c>
      <c r="L439" s="28">
        <f t="shared" si="99"/>
        <v>0</v>
      </c>
      <c r="M439" s="28">
        <f t="shared" si="99"/>
        <v>0</v>
      </c>
      <c r="N439" s="28">
        <f t="shared" si="99"/>
        <v>0</v>
      </c>
      <c r="O439" s="28">
        <f t="shared" si="99"/>
        <v>0</v>
      </c>
      <c r="P439" s="28">
        <f t="shared" si="99"/>
        <v>0</v>
      </c>
      <c r="Q439" s="28">
        <f t="shared" si="99"/>
        <v>0</v>
      </c>
      <c r="R439" s="28">
        <f t="shared" si="99"/>
        <v>0</v>
      </c>
      <c r="S439" s="31">
        <f t="shared" si="99"/>
        <v>0</v>
      </c>
      <c r="T439" s="32">
        <f>+SUM(H439:R439)</f>
        <v>0</v>
      </c>
      <c r="U439" s="32">
        <f>+SUM(U438*2+U437)/3</f>
        <v>0</v>
      </c>
      <c r="V439" s="36"/>
    </row>
    <row r="440" spans="1:22" ht="13.5" customHeight="1" thickBot="1" x14ac:dyDescent="0.3">
      <c r="A440" s="516"/>
      <c r="B440" s="515"/>
      <c r="C440" s="515"/>
      <c r="D440" s="474"/>
      <c r="E440" s="517"/>
      <c r="F440" s="476" t="s">
        <v>21</v>
      </c>
      <c r="G440" s="476"/>
      <c r="H440" s="213">
        <f>SUM(H436,H439)/2</f>
        <v>0</v>
      </c>
      <c r="I440" s="213">
        <f t="shared" ref="I440:S440" si="100">SUM(I436,I439)/2</f>
        <v>0</v>
      </c>
      <c r="J440" s="213">
        <f t="shared" si="100"/>
        <v>0</v>
      </c>
      <c r="K440" s="213">
        <f t="shared" si="100"/>
        <v>0</v>
      </c>
      <c r="L440" s="213">
        <f t="shared" si="100"/>
        <v>0</v>
      </c>
      <c r="M440" s="213">
        <f t="shared" si="100"/>
        <v>0</v>
      </c>
      <c r="N440" s="213">
        <f t="shared" si="100"/>
        <v>0</v>
      </c>
      <c r="O440" s="213">
        <f t="shared" si="100"/>
        <v>0</v>
      </c>
      <c r="P440" s="213">
        <f t="shared" si="100"/>
        <v>0</v>
      </c>
      <c r="Q440" s="213">
        <f t="shared" si="100"/>
        <v>0</v>
      </c>
      <c r="R440" s="213">
        <f t="shared" si="100"/>
        <v>0</v>
      </c>
      <c r="S440" s="210">
        <f t="shared" si="100"/>
        <v>0</v>
      </c>
      <c r="T440" s="213"/>
      <c r="U440" s="211">
        <f>SUM(U436,U439)/2</f>
        <v>0</v>
      </c>
      <c r="V440" s="11"/>
    </row>
    <row r="441" spans="1:22" ht="13.5" customHeight="1" x14ac:dyDescent="0.25">
      <c r="A441" s="514">
        <v>63</v>
      </c>
      <c r="B441" s="514" t="s">
        <v>62</v>
      </c>
      <c r="C441" s="514" t="s">
        <v>63</v>
      </c>
      <c r="D441" s="474" t="s">
        <v>205</v>
      </c>
      <c r="E441" s="517"/>
      <c r="F441" s="319" t="s">
        <v>16</v>
      </c>
      <c r="G441" s="12" t="s">
        <v>1</v>
      </c>
      <c r="H441" s="28"/>
      <c r="I441" s="29"/>
      <c r="J441" s="29"/>
      <c r="K441" s="29"/>
      <c r="L441" s="29"/>
      <c r="M441" s="29"/>
      <c r="N441" s="30"/>
      <c r="O441" s="29"/>
      <c r="P441" s="29"/>
      <c r="Q441" s="29"/>
      <c r="R441" s="29"/>
      <c r="S441" s="29"/>
      <c r="T441" s="29">
        <f>+SUM(H441:S441)</f>
        <v>0</v>
      </c>
      <c r="U441" s="29">
        <f>SUM(H441:S441)/8</f>
        <v>0</v>
      </c>
      <c r="V441" s="16"/>
    </row>
    <row r="442" spans="1:22" ht="13.5" customHeight="1" x14ac:dyDescent="0.25">
      <c r="A442" s="515"/>
      <c r="B442" s="515"/>
      <c r="C442" s="515"/>
      <c r="D442" s="474"/>
      <c r="E442" s="517"/>
      <c r="F442" s="320"/>
      <c r="G442" s="9" t="s">
        <v>2</v>
      </c>
      <c r="H442" s="28"/>
      <c r="I442" s="29"/>
      <c r="J442" s="29"/>
      <c r="K442" s="29"/>
      <c r="L442" s="29"/>
      <c r="M442" s="29"/>
      <c r="N442" s="30"/>
      <c r="O442" s="29"/>
      <c r="P442" s="29"/>
      <c r="Q442" s="29"/>
      <c r="R442" s="29"/>
      <c r="S442" s="29"/>
      <c r="T442" s="29">
        <f>+SUM(H442:R442)</f>
        <v>0</v>
      </c>
      <c r="U442" s="29">
        <f>+SUM(H442:S442)/19</f>
        <v>0</v>
      </c>
      <c r="V442" s="36"/>
    </row>
    <row r="443" spans="1:22" ht="13.5" customHeight="1" x14ac:dyDescent="0.25">
      <c r="A443" s="515"/>
      <c r="B443" s="515"/>
      <c r="C443" s="515"/>
      <c r="D443" s="474"/>
      <c r="E443" s="517"/>
      <c r="F443" s="321"/>
      <c r="G443" s="23" t="s">
        <v>22</v>
      </c>
      <c r="H443" s="28">
        <f t="shared" ref="H443:S443" si="101">+(H442*2+H441)/3</f>
        <v>0</v>
      </c>
      <c r="I443" s="28">
        <f t="shared" si="101"/>
        <v>0</v>
      </c>
      <c r="J443" s="28">
        <f t="shared" si="101"/>
        <v>0</v>
      </c>
      <c r="K443" s="28">
        <f t="shared" si="101"/>
        <v>0</v>
      </c>
      <c r="L443" s="28">
        <f t="shared" si="101"/>
        <v>0</v>
      </c>
      <c r="M443" s="28">
        <f t="shared" si="101"/>
        <v>0</v>
      </c>
      <c r="N443" s="28">
        <f t="shared" si="101"/>
        <v>0</v>
      </c>
      <c r="O443" s="28">
        <f t="shared" si="101"/>
        <v>0</v>
      </c>
      <c r="P443" s="28">
        <f t="shared" si="101"/>
        <v>0</v>
      </c>
      <c r="Q443" s="28">
        <f t="shared" si="101"/>
        <v>0</v>
      </c>
      <c r="R443" s="28">
        <f t="shared" si="101"/>
        <v>0</v>
      </c>
      <c r="S443" s="31">
        <f t="shared" si="101"/>
        <v>0</v>
      </c>
      <c r="T443" s="32">
        <f>+SUM(H443:R443)</f>
        <v>0</v>
      </c>
      <c r="U443" s="32">
        <f>+SUM(U442*2+U441)/3</f>
        <v>0</v>
      </c>
      <c r="V443" s="36"/>
    </row>
    <row r="444" spans="1:22" ht="13.5" customHeight="1" x14ac:dyDescent="0.25">
      <c r="A444" s="515"/>
      <c r="B444" s="515"/>
      <c r="C444" s="515"/>
      <c r="D444" s="474"/>
      <c r="E444" s="517"/>
      <c r="F444" s="322" t="s">
        <v>20</v>
      </c>
      <c r="G444" s="9" t="s">
        <v>1</v>
      </c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>
        <f>+SUM(H444:S444)</f>
        <v>0</v>
      </c>
      <c r="U444" s="29">
        <f>SUM(H444:S444)/8</f>
        <v>0</v>
      </c>
      <c r="V444" s="36"/>
    </row>
    <row r="445" spans="1:22" ht="13.5" customHeight="1" x14ac:dyDescent="0.25">
      <c r="A445" s="515"/>
      <c r="B445" s="515"/>
      <c r="C445" s="515"/>
      <c r="D445" s="474"/>
      <c r="E445" s="517"/>
      <c r="F445" s="322"/>
      <c r="G445" s="9" t="s">
        <v>2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>
        <f>+SUM(H445:R445)</f>
        <v>0</v>
      </c>
      <c r="U445" s="29">
        <f>+SUM(H445:S445)/19</f>
        <v>0</v>
      </c>
      <c r="V445" s="36"/>
    </row>
    <row r="446" spans="1:22" ht="13.5" customHeight="1" x14ac:dyDescent="0.25">
      <c r="A446" s="515"/>
      <c r="B446" s="515"/>
      <c r="C446" s="515"/>
      <c r="D446" s="474"/>
      <c r="E446" s="517"/>
      <c r="F446" s="322"/>
      <c r="G446" s="23" t="s">
        <v>23</v>
      </c>
      <c r="H446" s="28">
        <f t="shared" ref="H446:S446" si="102">+(H445*2+H444)/3</f>
        <v>0</v>
      </c>
      <c r="I446" s="28">
        <f t="shared" si="102"/>
        <v>0</v>
      </c>
      <c r="J446" s="28">
        <f t="shared" si="102"/>
        <v>0</v>
      </c>
      <c r="K446" s="28">
        <f t="shared" si="102"/>
        <v>0</v>
      </c>
      <c r="L446" s="28">
        <f t="shared" si="102"/>
        <v>0</v>
      </c>
      <c r="M446" s="28">
        <f t="shared" si="102"/>
        <v>0</v>
      </c>
      <c r="N446" s="28">
        <f t="shared" si="102"/>
        <v>0</v>
      </c>
      <c r="O446" s="28">
        <f t="shared" si="102"/>
        <v>0</v>
      </c>
      <c r="P446" s="28">
        <f t="shared" si="102"/>
        <v>0</v>
      </c>
      <c r="Q446" s="28">
        <f t="shared" si="102"/>
        <v>0</v>
      </c>
      <c r="R446" s="28">
        <f t="shared" si="102"/>
        <v>0</v>
      </c>
      <c r="S446" s="31">
        <f t="shared" si="102"/>
        <v>0</v>
      </c>
      <c r="T446" s="32">
        <f>+SUM(H446:R446)</f>
        <v>0</v>
      </c>
      <c r="U446" s="32">
        <f>+SUM(U445*2+U444)/3</f>
        <v>0</v>
      </c>
      <c r="V446" s="36"/>
    </row>
    <row r="447" spans="1:22" ht="13.5" customHeight="1" thickBot="1" x14ac:dyDescent="0.3">
      <c r="A447" s="516"/>
      <c r="B447" s="515"/>
      <c r="C447" s="515"/>
      <c r="D447" s="474"/>
      <c r="E447" s="517"/>
      <c r="F447" s="476" t="s">
        <v>21</v>
      </c>
      <c r="G447" s="476"/>
      <c r="H447" s="213">
        <f>SUM(H443,H446)/2</f>
        <v>0</v>
      </c>
      <c r="I447" s="213">
        <f t="shared" ref="I447:S447" si="103">SUM(I443,I446)/2</f>
        <v>0</v>
      </c>
      <c r="J447" s="213">
        <f t="shared" si="103"/>
        <v>0</v>
      </c>
      <c r="K447" s="213">
        <f t="shared" si="103"/>
        <v>0</v>
      </c>
      <c r="L447" s="213">
        <f t="shared" si="103"/>
        <v>0</v>
      </c>
      <c r="M447" s="213">
        <f t="shared" si="103"/>
        <v>0</v>
      </c>
      <c r="N447" s="213">
        <f t="shared" si="103"/>
        <v>0</v>
      </c>
      <c r="O447" s="213">
        <f t="shared" si="103"/>
        <v>0</v>
      </c>
      <c r="P447" s="213">
        <f t="shared" si="103"/>
        <v>0</v>
      </c>
      <c r="Q447" s="213">
        <f t="shared" si="103"/>
        <v>0</v>
      </c>
      <c r="R447" s="213">
        <f t="shared" si="103"/>
        <v>0</v>
      </c>
      <c r="S447" s="210">
        <f t="shared" si="103"/>
        <v>0</v>
      </c>
      <c r="T447" s="213"/>
      <c r="U447" s="211">
        <f>SUM(U443,U446)/2</f>
        <v>0</v>
      </c>
      <c r="V447" s="11"/>
    </row>
    <row r="448" spans="1:22" ht="13.5" customHeight="1" x14ac:dyDescent="0.25">
      <c r="A448" s="514">
        <v>64</v>
      </c>
      <c r="B448" s="514" t="s">
        <v>62</v>
      </c>
      <c r="C448" s="514" t="s">
        <v>63</v>
      </c>
      <c r="D448" s="474" t="s">
        <v>205</v>
      </c>
      <c r="E448" s="517"/>
      <c r="F448" s="319" t="s">
        <v>16</v>
      </c>
      <c r="G448" s="12" t="s">
        <v>1</v>
      </c>
      <c r="H448" s="28"/>
      <c r="I448" s="29"/>
      <c r="J448" s="29"/>
      <c r="K448" s="29"/>
      <c r="L448" s="29"/>
      <c r="M448" s="29"/>
      <c r="N448" s="30"/>
      <c r="O448" s="29"/>
      <c r="P448" s="29"/>
      <c r="Q448" s="29"/>
      <c r="R448" s="29"/>
      <c r="S448" s="29"/>
      <c r="T448" s="29">
        <f>+SUM(H448:S448)</f>
        <v>0</v>
      </c>
      <c r="U448" s="29">
        <f>SUM(H448:S448)/8</f>
        <v>0</v>
      </c>
      <c r="V448" s="16"/>
    </row>
    <row r="449" spans="1:22" ht="13.5" customHeight="1" x14ac:dyDescent="0.25">
      <c r="A449" s="515"/>
      <c r="B449" s="515"/>
      <c r="C449" s="515"/>
      <c r="D449" s="474"/>
      <c r="E449" s="517"/>
      <c r="F449" s="320"/>
      <c r="G449" s="9" t="s">
        <v>2</v>
      </c>
      <c r="H449" s="28"/>
      <c r="I449" s="29"/>
      <c r="J449" s="29"/>
      <c r="K449" s="29"/>
      <c r="L449" s="29"/>
      <c r="M449" s="29"/>
      <c r="N449" s="30"/>
      <c r="O449" s="29"/>
      <c r="P449" s="29"/>
      <c r="Q449" s="29"/>
      <c r="R449" s="29"/>
      <c r="S449" s="29"/>
      <c r="T449" s="29">
        <f>+SUM(H449:R449)</f>
        <v>0</v>
      </c>
      <c r="U449" s="29">
        <f>+SUM(H449:S449)/19</f>
        <v>0</v>
      </c>
      <c r="V449" s="36"/>
    </row>
    <row r="450" spans="1:22" ht="13.5" customHeight="1" x14ac:dyDescent="0.25">
      <c r="A450" s="515"/>
      <c r="B450" s="515"/>
      <c r="C450" s="515"/>
      <c r="D450" s="474"/>
      <c r="E450" s="517"/>
      <c r="F450" s="321"/>
      <c r="G450" s="23" t="s">
        <v>22</v>
      </c>
      <c r="H450" s="28">
        <f t="shared" ref="H450:S450" si="104">+(H449*2+H448)/3</f>
        <v>0</v>
      </c>
      <c r="I450" s="28">
        <f t="shared" si="104"/>
        <v>0</v>
      </c>
      <c r="J450" s="28">
        <f t="shared" si="104"/>
        <v>0</v>
      </c>
      <c r="K450" s="28">
        <f t="shared" si="104"/>
        <v>0</v>
      </c>
      <c r="L450" s="28">
        <f t="shared" si="104"/>
        <v>0</v>
      </c>
      <c r="M450" s="28">
        <f t="shared" si="104"/>
        <v>0</v>
      </c>
      <c r="N450" s="28">
        <f t="shared" si="104"/>
        <v>0</v>
      </c>
      <c r="O450" s="28">
        <f t="shared" si="104"/>
        <v>0</v>
      </c>
      <c r="P450" s="28">
        <f t="shared" si="104"/>
        <v>0</v>
      </c>
      <c r="Q450" s="28">
        <f t="shared" si="104"/>
        <v>0</v>
      </c>
      <c r="R450" s="28">
        <f t="shared" si="104"/>
        <v>0</v>
      </c>
      <c r="S450" s="31">
        <f t="shared" si="104"/>
        <v>0</v>
      </c>
      <c r="T450" s="32">
        <f>+SUM(H450:R450)</f>
        <v>0</v>
      </c>
      <c r="U450" s="32">
        <f>+SUM(U449*2+U448)/3</f>
        <v>0</v>
      </c>
      <c r="V450" s="36"/>
    </row>
    <row r="451" spans="1:22" ht="13.5" customHeight="1" x14ac:dyDescent="0.25">
      <c r="A451" s="515"/>
      <c r="B451" s="515"/>
      <c r="C451" s="515"/>
      <c r="D451" s="474"/>
      <c r="E451" s="517"/>
      <c r="F451" s="322" t="s">
        <v>20</v>
      </c>
      <c r="G451" s="9" t="s">
        <v>1</v>
      </c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>
        <f>+SUM(H451:S451)</f>
        <v>0</v>
      </c>
      <c r="U451" s="29">
        <f>SUM(H451:S451)/8</f>
        <v>0</v>
      </c>
      <c r="V451" s="36"/>
    </row>
    <row r="452" spans="1:22" ht="13.5" customHeight="1" x14ac:dyDescent="0.25">
      <c r="A452" s="515"/>
      <c r="B452" s="515"/>
      <c r="C452" s="515"/>
      <c r="D452" s="474"/>
      <c r="E452" s="517"/>
      <c r="F452" s="322"/>
      <c r="G452" s="9" t="s">
        <v>2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>
        <f>+SUM(H452:R452)</f>
        <v>0</v>
      </c>
      <c r="U452" s="29">
        <f>+SUM(H452:S452)/19</f>
        <v>0</v>
      </c>
      <c r="V452" s="36"/>
    </row>
    <row r="453" spans="1:22" ht="13.5" customHeight="1" x14ac:dyDescent="0.25">
      <c r="A453" s="515"/>
      <c r="B453" s="515"/>
      <c r="C453" s="515"/>
      <c r="D453" s="474"/>
      <c r="E453" s="517"/>
      <c r="F453" s="322"/>
      <c r="G453" s="23" t="s">
        <v>23</v>
      </c>
      <c r="H453" s="28">
        <f t="shared" ref="H453:S453" si="105">+(H452*2+H451)/3</f>
        <v>0</v>
      </c>
      <c r="I453" s="28">
        <f t="shared" si="105"/>
        <v>0</v>
      </c>
      <c r="J453" s="28">
        <f t="shared" si="105"/>
        <v>0</v>
      </c>
      <c r="K453" s="28">
        <f t="shared" si="105"/>
        <v>0</v>
      </c>
      <c r="L453" s="28">
        <f t="shared" si="105"/>
        <v>0</v>
      </c>
      <c r="M453" s="28">
        <f t="shared" si="105"/>
        <v>0</v>
      </c>
      <c r="N453" s="28">
        <f t="shared" si="105"/>
        <v>0</v>
      </c>
      <c r="O453" s="28">
        <f t="shared" si="105"/>
        <v>0</v>
      </c>
      <c r="P453" s="28">
        <f t="shared" si="105"/>
        <v>0</v>
      </c>
      <c r="Q453" s="28">
        <f t="shared" si="105"/>
        <v>0</v>
      </c>
      <c r="R453" s="28">
        <f t="shared" si="105"/>
        <v>0</v>
      </c>
      <c r="S453" s="31">
        <f t="shared" si="105"/>
        <v>0</v>
      </c>
      <c r="T453" s="32">
        <f>+SUM(H453:R453)</f>
        <v>0</v>
      </c>
      <c r="U453" s="32">
        <f>+SUM(U452*2+U451)/3</f>
        <v>0</v>
      </c>
      <c r="V453" s="36"/>
    </row>
    <row r="454" spans="1:22" ht="13.5" customHeight="1" thickBot="1" x14ac:dyDescent="0.3">
      <c r="A454" s="516"/>
      <c r="B454" s="515"/>
      <c r="C454" s="515"/>
      <c r="D454" s="474"/>
      <c r="E454" s="517"/>
      <c r="F454" s="476" t="s">
        <v>21</v>
      </c>
      <c r="G454" s="476"/>
      <c r="H454" s="213">
        <f>SUM(H450,H453)/2</f>
        <v>0</v>
      </c>
      <c r="I454" s="213">
        <f t="shared" ref="I454:S454" si="106">SUM(I450,I453)/2</f>
        <v>0</v>
      </c>
      <c r="J454" s="213">
        <f t="shared" si="106"/>
        <v>0</v>
      </c>
      <c r="K454" s="213">
        <f t="shared" si="106"/>
        <v>0</v>
      </c>
      <c r="L454" s="213">
        <f t="shared" si="106"/>
        <v>0</v>
      </c>
      <c r="M454" s="213">
        <f t="shared" si="106"/>
        <v>0</v>
      </c>
      <c r="N454" s="213">
        <f t="shared" si="106"/>
        <v>0</v>
      </c>
      <c r="O454" s="213">
        <f t="shared" si="106"/>
        <v>0</v>
      </c>
      <c r="P454" s="213">
        <f t="shared" si="106"/>
        <v>0</v>
      </c>
      <c r="Q454" s="213">
        <f t="shared" si="106"/>
        <v>0</v>
      </c>
      <c r="R454" s="213">
        <f t="shared" si="106"/>
        <v>0</v>
      </c>
      <c r="S454" s="210">
        <f t="shared" si="106"/>
        <v>0</v>
      </c>
      <c r="T454" s="213"/>
      <c r="U454" s="211">
        <f>SUM(U450,U453)/2</f>
        <v>0</v>
      </c>
      <c r="V454" s="11"/>
    </row>
    <row r="455" spans="1:22" ht="13.5" customHeight="1" x14ac:dyDescent="0.25">
      <c r="A455" s="514">
        <v>65</v>
      </c>
      <c r="B455" s="514" t="s">
        <v>62</v>
      </c>
      <c r="C455" s="514" t="s">
        <v>63</v>
      </c>
      <c r="D455" s="474" t="s">
        <v>205</v>
      </c>
      <c r="E455" s="517"/>
      <c r="F455" s="319" t="s">
        <v>16</v>
      </c>
      <c r="G455" s="12" t="s">
        <v>1</v>
      </c>
      <c r="H455" s="28"/>
      <c r="I455" s="29"/>
      <c r="J455" s="29"/>
      <c r="K455" s="29"/>
      <c r="L455" s="29"/>
      <c r="M455" s="29"/>
      <c r="N455" s="30"/>
      <c r="O455" s="29"/>
      <c r="P455" s="29"/>
      <c r="Q455" s="29"/>
      <c r="R455" s="29"/>
      <c r="S455" s="29"/>
      <c r="T455" s="29">
        <f>+SUM(H455:S455)</f>
        <v>0</v>
      </c>
      <c r="U455" s="29">
        <f>SUM(H455:S455)/8</f>
        <v>0</v>
      </c>
      <c r="V455" s="16"/>
    </row>
    <row r="456" spans="1:22" ht="13.5" customHeight="1" x14ac:dyDescent="0.25">
      <c r="A456" s="515"/>
      <c r="B456" s="515"/>
      <c r="C456" s="515"/>
      <c r="D456" s="474"/>
      <c r="E456" s="517"/>
      <c r="F456" s="320"/>
      <c r="G456" s="9" t="s">
        <v>2</v>
      </c>
      <c r="H456" s="28"/>
      <c r="I456" s="29"/>
      <c r="J456" s="29"/>
      <c r="K456" s="29"/>
      <c r="L456" s="29"/>
      <c r="M456" s="29"/>
      <c r="N456" s="30"/>
      <c r="O456" s="29"/>
      <c r="P456" s="29"/>
      <c r="Q456" s="29"/>
      <c r="R456" s="29"/>
      <c r="S456" s="29"/>
      <c r="T456" s="29">
        <f>+SUM(H456:R456)</f>
        <v>0</v>
      </c>
      <c r="U456" s="29">
        <f>+SUM(H456:S456)/19</f>
        <v>0</v>
      </c>
      <c r="V456" s="36"/>
    </row>
    <row r="457" spans="1:22" ht="13.5" customHeight="1" x14ac:dyDescent="0.25">
      <c r="A457" s="515"/>
      <c r="B457" s="515"/>
      <c r="C457" s="515"/>
      <c r="D457" s="474"/>
      <c r="E457" s="517"/>
      <c r="F457" s="321"/>
      <c r="G457" s="23" t="s">
        <v>22</v>
      </c>
      <c r="H457" s="28">
        <f t="shared" ref="H457:S457" si="107">+(H456*2+H455)/3</f>
        <v>0</v>
      </c>
      <c r="I457" s="28">
        <f t="shared" si="107"/>
        <v>0</v>
      </c>
      <c r="J457" s="28">
        <f t="shared" si="107"/>
        <v>0</v>
      </c>
      <c r="K457" s="28">
        <f t="shared" si="107"/>
        <v>0</v>
      </c>
      <c r="L457" s="28">
        <f t="shared" si="107"/>
        <v>0</v>
      </c>
      <c r="M457" s="28">
        <f t="shared" si="107"/>
        <v>0</v>
      </c>
      <c r="N457" s="28">
        <f t="shared" si="107"/>
        <v>0</v>
      </c>
      <c r="O457" s="28">
        <f t="shared" si="107"/>
        <v>0</v>
      </c>
      <c r="P457" s="28">
        <f t="shared" si="107"/>
        <v>0</v>
      </c>
      <c r="Q457" s="28">
        <f t="shared" si="107"/>
        <v>0</v>
      </c>
      <c r="R457" s="28">
        <f t="shared" si="107"/>
        <v>0</v>
      </c>
      <c r="S457" s="31">
        <f t="shared" si="107"/>
        <v>0</v>
      </c>
      <c r="T457" s="32">
        <f>+SUM(H457:R457)</f>
        <v>0</v>
      </c>
      <c r="U457" s="32">
        <f>+SUM(U456*2+U455)/3</f>
        <v>0</v>
      </c>
      <c r="V457" s="36"/>
    </row>
    <row r="458" spans="1:22" ht="13.5" customHeight="1" x14ac:dyDescent="0.25">
      <c r="A458" s="515"/>
      <c r="B458" s="515"/>
      <c r="C458" s="515"/>
      <c r="D458" s="474"/>
      <c r="E458" s="517"/>
      <c r="F458" s="322" t="s">
        <v>20</v>
      </c>
      <c r="G458" s="9" t="s">
        <v>1</v>
      </c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>
        <f>+SUM(H458:S458)</f>
        <v>0</v>
      </c>
      <c r="U458" s="29">
        <f>SUM(H458:S458)/8</f>
        <v>0</v>
      </c>
      <c r="V458" s="36"/>
    </row>
    <row r="459" spans="1:22" ht="13.5" customHeight="1" x14ac:dyDescent="0.25">
      <c r="A459" s="515"/>
      <c r="B459" s="515"/>
      <c r="C459" s="515"/>
      <c r="D459" s="474"/>
      <c r="E459" s="517"/>
      <c r="F459" s="322"/>
      <c r="G459" s="9" t="s">
        <v>2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>
        <f>+SUM(H459:R459)</f>
        <v>0</v>
      </c>
      <c r="U459" s="29">
        <f>+SUM(H459:S459)/19</f>
        <v>0</v>
      </c>
      <c r="V459" s="36"/>
    </row>
    <row r="460" spans="1:22" ht="13.5" customHeight="1" x14ac:dyDescent="0.25">
      <c r="A460" s="515"/>
      <c r="B460" s="515"/>
      <c r="C460" s="515"/>
      <c r="D460" s="474"/>
      <c r="E460" s="517"/>
      <c r="F460" s="322"/>
      <c r="G460" s="23" t="s">
        <v>23</v>
      </c>
      <c r="H460" s="28">
        <f t="shared" ref="H460:S460" si="108">+(H459*2+H458)/3</f>
        <v>0</v>
      </c>
      <c r="I460" s="28">
        <f t="shared" si="108"/>
        <v>0</v>
      </c>
      <c r="J460" s="28">
        <f t="shared" si="108"/>
        <v>0</v>
      </c>
      <c r="K460" s="28">
        <f t="shared" si="108"/>
        <v>0</v>
      </c>
      <c r="L460" s="28">
        <f t="shared" si="108"/>
        <v>0</v>
      </c>
      <c r="M460" s="28">
        <f t="shared" si="108"/>
        <v>0</v>
      </c>
      <c r="N460" s="28">
        <f t="shared" si="108"/>
        <v>0</v>
      </c>
      <c r="O460" s="28">
        <f t="shared" si="108"/>
        <v>0</v>
      </c>
      <c r="P460" s="28">
        <f t="shared" si="108"/>
        <v>0</v>
      </c>
      <c r="Q460" s="28">
        <f t="shared" si="108"/>
        <v>0</v>
      </c>
      <c r="R460" s="28">
        <f t="shared" si="108"/>
        <v>0</v>
      </c>
      <c r="S460" s="31">
        <f t="shared" si="108"/>
        <v>0</v>
      </c>
      <c r="T460" s="32">
        <f>+SUM(H460:R460)</f>
        <v>0</v>
      </c>
      <c r="U460" s="32">
        <f>+SUM(U459*2+U458)/3</f>
        <v>0</v>
      </c>
      <c r="V460" s="36"/>
    </row>
    <row r="461" spans="1:22" ht="13.5" customHeight="1" thickBot="1" x14ac:dyDescent="0.3">
      <c r="A461" s="516"/>
      <c r="B461" s="515"/>
      <c r="C461" s="515"/>
      <c r="D461" s="474"/>
      <c r="E461" s="517"/>
      <c r="F461" s="476" t="s">
        <v>21</v>
      </c>
      <c r="G461" s="476"/>
      <c r="H461" s="213">
        <f>SUM(H457,H460)/2</f>
        <v>0</v>
      </c>
      <c r="I461" s="213">
        <f t="shared" ref="I461:S461" si="109">SUM(I457,I460)/2</f>
        <v>0</v>
      </c>
      <c r="J461" s="213">
        <f t="shared" si="109"/>
        <v>0</v>
      </c>
      <c r="K461" s="213">
        <f t="shared" si="109"/>
        <v>0</v>
      </c>
      <c r="L461" s="213">
        <f t="shared" si="109"/>
        <v>0</v>
      </c>
      <c r="M461" s="213">
        <f t="shared" si="109"/>
        <v>0</v>
      </c>
      <c r="N461" s="213">
        <f t="shared" si="109"/>
        <v>0</v>
      </c>
      <c r="O461" s="213">
        <f t="shared" si="109"/>
        <v>0</v>
      </c>
      <c r="P461" s="213">
        <f t="shared" si="109"/>
        <v>0</v>
      </c>
      <c r="Q461" s="213">
        <f t="shared" si="109"/>
        <v>0</v>
      </c>
      <c r="R461" s="213">
        <f t="shared" si="109"/>
        <v>0</v>
      </c>
      <c r="S461" s="210">
        <f t="shared" si="109"/>
        <v>0</v>
      </c>
      <c r="T461" s="213"/>
      <c r="U461" s="211">
        <f>SUM(U457,U460)/2</f>
        <v>0</v>
      </c>
      <c r="V461" s="11"/>
    </row>
    <row r="462" spans="1:22" ht="13.5" customHeight="1" x14ac:dyDescent="0.25">
      <c r="A462" s="514">
        <v>66</v>
      </c>
      <c r="B462" s="514" t="s">
        <v>62</v>
      </c>
      <c r="C462" s="514" t="s">
        <v>63</v>
      </c>
      <c r="D462" s="474" t="s">
        <v>205</v>
      </c>
      <c r="E462" s="517"/>
      <c r="F462" s="319" t="s">
        <v>16</v>
      </c>
      <c r="G462" s="12" t="s">
        <v>1</v>
      </c>
      <c r="H462" s="28"/>
      <c r="I462" s="29"/>
      <c r="J462" s="29"/>
      <c r="K462" s="29"/>
      <c r="L462" s="29"/>
      <c r="M462" s="29"/>
      <c r="N462" s="30"/>
      <c r="O462" s="29"/>
      <c r="P462" s="29"/>
      <c r="Q462" s="29"/>
      <c r="R462" s="29"/>
      <c r="S462" s="29"/>
      <c r="T462" s="29">
        <f>+SUM(H462:S462)</f>
        <v>0</v>
      </c>
      <c r="U462" s="29">
        <f>SUM(H462:S462)/8</f>
        <v>0</v>
      </c>
      <c r="V462" s="16"/>
    </row>
    <row r="463" spans="1:22" ht="13.5" customHeight="1" x14ac:dyDescent="0.25">
      <c r="A463" s="515"/>
      <c r="B463" s="515"/>
      <c r="C463" s="515"/>
      <c r="D463" s="474"/>
      <c r="E463" s="517"/>
      <c r="F463" s="320"/>
      <c r="G463" s="9" t="s">
        <v>2</v>
      </c>
      <c r="H463" s="28"/>
      <c r="I463" s="29"/>
      <c r="J463" s="29"/>
      <c r="K463" s="29"/>
      <c r="L463" s="29"/>
      <c r="M463" s="29"/>
      <c r="N463" s="30"/>
      <c r="O463" s="29"/>
      <c r="P463" s="29"/>
      <c r="Q463" s="29"/>
      <c r="R463" s="29"/>
      <c r="S463" s="29"/>
      <c r="T463" s="29">
        <f>+SUM(H463:R463)</f>
        <v>0</v>
      </c>
      <c r="U463" s="29">
        <f>+SUM(H463:S463)/19</f>
        <v>0</v>
      </c>
      <c r="V463" s="36"/>
    </row>
    <row r="464" spans="1:22" ht="13.5" customHeight="1" x14ac:dyDescent="0.25">
      <c r="A464" s="515"/>
      <c r="B464" s="515"/>
      <c r="C464" s="515"/>
      <c r="D464" s="474"/>
      <c r="E464" s="517"/>
      <c r="F464" s="321"/>
      <c r="G464" s="23" t="s">
        <v>22</v>
      </c>
      <c r="H464" s="28">
        <f t="shared" ref="H464:S464" si="110">+(H463*2+H462)/3</f>
        <v>0</v>
      </c>
      <c r="I464" s="28">
        <f t="shared" si="110"/>
        <v>0</v>
      </c>
      <c r="J464" s="28">
        <f t="shared" si="110"/>
        <v>0</v>
      </c>
      <c r="K464" s="28">
        <f t="shared" si="110"/>
        <v>0</v>
      </c>
      <c r="L464" s="28">
        <f t="shared" si="110"/>
        <v>0</v>
      </c>
      <c r="M464" s="28">
        <f t="shared" si="110"/>
        <v>0</v>
      </c>
      <c r="N464" s="28">
        <f t="shared" si="110"/>
        <v>0</v>
      </c>
      <c r="O464" s="28">
        <f t="shared" si="110"/>
        <v>0</v>
      </c>
      <c r="P464" s="28">
        <f t="shared" si="110"/>
        <v>0</v>
      </c>
      <c r="Q464" s="28">
        <f t="shared" si="110"/>
        <v>0</v>
      </c>
      <c r="R464" s="28">
        <f t="shared" si="110"/>
        <v>0</v>
      </c>
      <c r="S464" s="31">
        <f t="shared" si="110"/>
        <v>0</v>
      </c>
      <c r="T464" s="32">
        <f>+SUM(H464:R464)</f>
        <v>0</v>
      </c>
      <c r="U464" s="32">
        <f>+SUM(U463*2+U462)/3</f>
        <v>0</v>
      </c>
      <c r="V464" s="36"/>
    </row>
    <row r="465" spans="1:22" ht="13.5" customHeight="1" x14ac:dyDescent="0.25">
      <c r="A465" s="515"/>
      <c r="B465" s="515"/>
      <c r="C465" s="515"/>
      <c r="D465" s="474"/>
      <c r="E465" s="517"/>
      <c r="F465" s="322" t="s">
        <v>20</v>
      </c>
      <c r="G465" s="9" t="s">
        <v>1</v>
      </c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>
        <f>+SUM(H465:S465)</f>
        <v>0</v>
      </c>
      <c r="U465" s="29">
        <f>SUM(H465:S465)/8</f>
        <v>0</v>
      </c>
      <c r="V465" s="36"/>
    </row>
    <row r="466" spans="1:22" ht="13.5" customHeight="1" x14ac:dyDescent="0.25">
      <c r="A466" s="515"/>
      <c r="B466" s="515"/>
      <c r="C466" s="515"/>
      <c r="D466" s="474"/>
      <c r="E466" s="517"/>
      <c r="F466" s="322"/>
      <c r="G466" s="9" t="s">
        <v>2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>
        <f>+SUM(H466:R466)</f>
        <v>0</v>
      </c>
      <c r="U466" s="29">
        <f>+SUM(H466:S466)/19</f>
        <v>0</v>
      </c>
      <c r="V466" s="36"/>
    </row>
    <row r="467" spans="1:22" ht="13.5" customHeight="1" x14ac:dyDescent="0.25">
      <c r="A467" s="515"/>
      <c r="B467" s="515"/>
      <c r="C467" s="515"/>
      <c r="D467" s="474"/>
      <c r="E467" s="517"/>
      <c r="F467" s="322"/>
      <c r="G467" s="23" t="s">
        <v>23</v>
      </c>
      <c r="H467" s="28">
        <f t="shared" ref="H467:S467" si="111">+(H466*2+H465)/3</f>
        <v>0</v>
      </c>
      <c r="I467" s="28">
        <f t="shared" si="111"/>
        <v>0</v>
      </c>
      <c r="J467" s="28">
        <f t="shared" si="111"/>
        <v>0</v>
      </c>
      <c r="K467" s="28">
        <f t="shared" si="111"/>
        <v>0</v>
      </c>
      <c r="L467" s="28">
        <f t="shared" si="111"/>
        <v>0</v>
      </c>
      <c r="M467" s="28">
        <f t="shared" si="111"/>
        <v>0</v>
      </c>
      <c r="N467" s="28">
        <f t="shared" si="111"/>
        <v>0</v>
      </c>
      <c r="O467" s="28">
        <f t="shared" si="111"/>
        <v>0</v>
      </c>
      <c r="P467" s="28">
        <f t="shared" si="111"/>
        <v>0</v>
      </c>
      <c r="Q467" s="28">
        <f t="shared" si="111"/>
        <v>0</v>
      </c>
      <c r="R467" s="28">
        <f t="shared" si="111"/>
        <v>0</v>
      </c>
      <c r="S467" s="31">
        <f t="shared" si="111"/>
        <v>0</v>
      </c>
      <c r="T467" s="32">
        <f>+SUM(H467:R467)</f>
        <v>0</v>
      </c>
      <c r="U467" s="32">
        <f>+SUM(U466*2+U465)/3</f>
        <v>0</v>
      </c>
      <c r="V467" s="36"/>
    </row>
    <row r="468" spans="1:22" ht="13.5" customHeight="1" thickBot="1" x14ac:dyDescent="0.3">
      <c r="A468" s="516"/>
      <c r="B468" s="515"/>
      <c r="C468" s="515"/>
      <c r="D468" s="474"/>
      <c r="E468" s="517"/>
      <c r="F468" s="476" t="s">
        <v>21</v>
      </c>
      <c r="G468" s="476"/>
      <c r="H468" s="213">
        <f>SUM(H464,H467)/2</f>
        <v>0</v>
      </c>
      <c r="I468" s="213">
        <f t="shared" ref="I468:S468" si="112">SUM(I464,I467)/2</f>
        <v>0</v>
      </c>
      <c r="J468" s="213">
        <f t="shared" si="112"/>
        <v>0</v>
      </c>
      <c r="K468" s="213">
        <f t="shared" si="112"/>
        <v>0</v>
      </c>
      <c r="L468" s="213">
        <f t="shared" si="112"/>
        <v>0</v>
      </c>
      <c r="M468" s="213">
        <f t="shared" si="112"/>
        <v>0</v>
      </c>
      <c r="N468" s="213">
        <f t="shared" si="112"/>
        <v>0</v>
      </c>
      <c r="O468" s="213">
        <f t="shared" si="112"/>
        <v>0</v>
      </c>
      <c r="P468" s="213">
        <f t="shared" si="112"/>
        <v>0</v>
      </c>
      <c r="Q468" s="213">
        <f t="shared" si="112"/>
        <v>0</v>
      </c>
      <c r="R468" s="213">
        <f t="shared" si="112"/>
        <v>0</v>
      </c>
      <c r="S468" s="210">
        <f t="shared" si="112"/>
        <v>0</v>
      </c>
      <c r="T468" s="213"/>
      <c r="U468" s="211">
        <f>SUM(U464,U467)/2</f>
        <v>0</v>
      </c>
      <c r="V468" s="11"/>
    </row>
    <row r="469" spans="1:22" ht="13.5" customHeight="1" x14ac:dyDescent="0.25">
      <c r="A469" s="514">
        <v>67</v>
      </c>
      <c r="B469" s="514" t="s">
        <v>62</v>
      </c>
      <c r="C469" s="514" t="s">
        <v>63</v>
      </c>
      <c r="D469" s="474" t="s">
        <v>205</v>
      </c>
      <c r="E469" s="517"/>
      <c r="F469" s="319" t="s">
        <v>16</v>
      </c>
      <c r="G469" s="12" t="s">
        <v>1</v>
      </c>
      <c r="H469" s="28"/>
      <c r="I469" s="29"/>
      <c r="J469" s="29"/>
      <c r="K469" s="29"/>
      <c r="L469" s="29"/>
      <c r="M469" s="29"/>
      <c r="N469" s="30"/>
      <c r="O469" s="29"/>
      <c r="P469" s="29"/>
      <c r="Q469" s="29"/>
      <c r="R469" s="29"/>
      <c r="S469" s="29"/>
      <c r="T469" s="29">
        <f>+SUM(H469:S469)</f>
        <v>0</v>
      </c>
      <c r="U469" s="29">
        <f>SUM(H469:S469)/8</f>
        <v>0</v>
      </c>
      <c r="V469" s="16"/>
    </row>
    <row r="470" spans="1:22" ht="13.5" customHeight="1" x14ac:dyDescent="0.25">
      <c r="A470" s="515"/>
      <c r="B470" s="515"/>
      <c r="C470" s="515"/>
      <c r="D470" s="474"/>
      <c r="E470" s="517"/>
      <c r="F470" s="320"/>
      <c r="G470" s="9" t="s">
        <v>2</v>
      </c>
      <c r="H470" s="28"/>
      <c r="I470" s="29"/>
      <c r="J470" s="29"/>
      <c r="K470" s="29"/>
      <c r="L470" s="29"/>
      <c r="M470" s="29"/>
      <c r="N470" s="30"/>
      <c r="O470" s="29"/>
      <c r="P470" s="29"/>
      <c r="Q470" s="29"/>
      <c r="R470" s="29"/>
      <c r="S470" s="29"/>
      <c r="T470" s="29">
        <f>+SUM(H470:R470)</f>
        <v>0</v>
      </c>
      <c r="U470" s="29">
        <f>+SUM(H470:S470)/19</f>
        <v>0</v>
      </c>
      <c r="V470" s="36"/>
    </row>
    <row r="471" spans="1:22" ht="13.5" customHeight="1" x14ac:dyDescent="0.25">
      <c r="A471" s="515"/>
      <c r="B471" s="515"/>
      <c r="C471" s="515"/>
      <c r="D471" s="474"/>
      <c r="E471" s="517"/>
      <c r="F471" s="321"/>
      <c r="G471" s="23" t="s">
        <v>22</v>
      </c>
      <c r="H471" s="28">
        <f t="shared" ref="H471:S471" si="113">+(H470*2+H469)/3</f>
        <v>0</v>
      </c>
      <c r="I471" s="28">
        <f t="shared" si="113"/>
        <v>0</v>
      </c>
      <c r="J471" s="28">
        <f t="shared" si="113"/>
        <v>0</v>
      </c>
      <c r="K471" s="28">
        <f t="shared" si="113"/>
        <v>0</v>
      </c>
      <c r="L471" s="28">
        <f t="shared" si="113"/>
        <v>0</v>
      </c>
      <c r="M471" s="28">
        <f t="shared" si="113"/>
        <v>0</v>
      </c>
      <c r="N471" s="28">
        <f t="shared" si="113"/>
        <v>0</v>
      </c>
      <c r="O471" s="28">
        <f t="shared" si="113"/>
        <v>0</v>
      </c>
      <c r="P471" s="28">
        <f t="shared" si="113"/>
        <v>0</v>
      </c>
      <c r="Q471" s="28">
        <f t="shared" si="113"/>
        <v>0</v>
      </c>
      <c r="R471" s="28">
        <f t="shared" si="113"/>
        <v>0</v>
      </c>
      <c r="S471" s="31">
        <f t="shared" si="113"/>
        <v>0</v>
      </c>
      <c r="T471" s="32">
        <f>+SUM(H471:R471)</f>
        <v>0</v>
      </c>
      <c r="U471" s="32">
        <f>+SUM(U470*2+U469)/3</f>
        <v>0</v>
      </c>
      <c r="V471" s="36"/>
    </row>
    <row r="472" spans="1:22" ht="13.5" customHeight="1" x14ac:dyDescent="0.25">
      <c r="A472" s="515"/>
      <c r="B472" s="515"/>
      <c r="C472" s="515"/>
      <c r="D472" s="474"/>
      <c r="E472" s="517"/>
      <c r="F472" s="322" t="s">
        <v>20</v>
      </c>
      <c r="G472" s="9" t="s">
        <v>1</v>
      </c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>
        <f>+SUM(H472:S472)</f>
        <v>0</v>
      </c>
      <c r="U472" s="29">
        <f>SUM(H472:S472)/8</f>
        <v>0</v>
      </c>
      <c r="V472" s="36"/>
    </row>
    <row r="473" spans="1:22" ht="13.5" customHeight="1" x14ac:dyDescent="0.25">
      <c r="A473" s="515"/>
      <c r="B473" s="515"/>
      <c r="C473" s="515"/>
      <c r="D473" s="474"/>
      <c r="E473" s="517"/>
      <c r="F473" s="322"/>
      <c r="G473" s="9" t="s">
        <v>2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>
        <f>+SUM(H473:R473)</f>
        <v>0</v>
      </c>
      <c r="U473" s="29">
        <f>+SUM(H473:S473)/19</f>
        <v>0</v>
      </c>
      <c r="V473" s="36"/>
    </row>
    <row r="474" spans="1:22" ht="13.5" customHeight="1" x14ac:dyDescent="0.25">
      <c r="A474" s="515"/>
      <c r="B474" s="515"/>
      <c r="C474" s="515"/>
      <c r="D474" s="474"/>
      <c r="E474" s="517"/>
      <c r="F474" s="322"/>
      <c r="G474" s="23" t="s">
        <v>23</v>
      </c>
      <c r="H474" s="28">
        <f t="shared" ref="H474:S474" si="114">+(H473*2+H472)/3</f>
        <v>0</v>
      </c>
      <c r="I474" s="28">
        <f t="shared" si="114"/>
        <v>0</v>
      </c>
      <c r="J474" s="28">
        <f t="shared" si="114"/>
        <v>0</v>
      </c>
      <c r="K474" s="28">
        <f t="shared" si="114"/>
        <v>0</v>
      </c>
      <c r="L474" s="28">
        <f t="shared" si="114"/>
        <v>0</v>
      </c>
      <c r="M474" s="28">
        <f t="shared" si="114"/>
        <v>0</v>
      </c>
      <c r="N474" s="28">
        <f t="shared" si="114"/>
        <v>0</v>
      </c>
      <c r="O474" s="28">
        <f t="shared" si="114"/>
        <v>0</v>
      </c>
      <c r="P474" s="28">
        <f t="shared" si="114"/>
        <v>0</v>
      </c>
      <c r="Q474" s="28">
        <f t="shared" si="114"/>
        <v>0</v>
      </c>
      <c r="R474" s="28">
        <f t="shared" si="114"/>
        <v>0</v>
      </c>
      <c r="S474" s="31">
        <f t="shared" si="114"/>
        <v>0</v>
      </c>
      <c r="T474" s="32">
        <f>+SUM(H474:R474)</f>
        <v>0</v>
      </c>
      <c r="U474" s="32">
        <f>+SUM(U473*2+U472)/3</f>
        <v>0</v>
      </c>
      <c r="V474" s="36"/>
    </row>
    <row r="475" spans="1:22" ht="13.5" customHeight="1" thickBot="1" x14ac:dyDescent="0.3">
      <c r="A475" s="516"/>
      <c r="B475" s="515"/>
      <c r="C475" s="515"/>
      <c r="D475" s="474"/>
      <c r="E475" s="517"/>
      <c r="F475" s="476" t="s">
        <v>21</v>
      </c>
      <c r="G475" s="476"/>
      <c r="H475" s="213">
        <f>SUM(H471,H474)/2</f>
        <v>0</v>
      </c>
      <c r="I475" s="213">
        <f t="shared" ref="I475:S475" si="115">SUM(I471,I474)/2</f>
        <v>0</v>
      </c>
      <c r="J475" s="213">
        <f t="shared" si="115"/>
        <v>0</v>
      </c>
      <c r="K475" s="213">
        <f t="shared" si="115"/>
        <v>0</v>
      </c>
      <c r="L475" s="213">
        <f t="shared" si="115"/>
        <v>0</v>
      </c>
      <c r="M475" s="213">
        <f t="shared" si="115"/>
        <v>0</v>
      </c>
      <c r="N475" s="213">
        <f t="shared" si="115"/>
        <v>0</v>
      </c>
      <c r="O475" s="213">
        <f t="shared" si="115"/>
        <v>0</v>
      </c>
      <c r="P475" s="213">
        <f t="shared" si="115"/>
        <v>0</v>
      </c>
      <c r="Q475" s="213">
        <f t="shared" si="115"/>
        <v>0</v>
      </c>
      <c r="R475" s="213">
        <f t="shared" si="115"/>
        <v>0</v>
      </c>
      <c r="S475" s="210">
        <f t="shared" si="115"/>
        <v>0</v>
      </c>
      <c r="T475" s="213"/>
      <c r="U475" s="211">
        <f>SUM(U471,U474)/2</f>
        <v>0</v>
      </c>
      <c r="V475" s="11"/>
    </row>
    <row r="476" spans="1:22" ht="13.5" customHeight="1" x14ac:dyDescent="0.25">
      <c r="A476" s="514">
        <v>68</v>
      </c>
      <c r="B476" s="514" t="s">
        <v>62</v>
      </c>
      <c r="C476" s="514" t="s">
        <v>63</v>
      </c>
      <c r="D476" s="474" t="s">
        <v>205</v>
      </c>
      <c r="E476" s="517"/>
      <c r="F476" s="319" t="s">
        <v>16</v>
      </c>
      <c r="G476" s="12" t="s">
        <v>1</v>
      </c>
      <c r="H476" s="28"/>
      <c r="I476" s="29"/>
      <c r="J476" s="29"/>
      <c r="K476" s="29"/>
      <c r="L476" s="29"/>
      <c r="M476" s="29"/>
      <c r="N476" s="30"/>
      <c r="O476" s="29"/>
      <c r="P476" s="29"/>
      <c r="Q476" s="29"/>
      <c r="R476" s="29"/>
      <c r="S476" s="29"/>
      <c r="T476" s="29">
        <f>+SUM(H476:S476)</f>
        <v>0</v>
      </c>
      <c r="U476" s="29">
        <f>SUM(H476:S476)/8</f>
        <v>0</v>
      </c>
      <c r="V476" s="16"/>
    </row>
    <row r="477" spans="1:22" ht="13.5" customHeight="1" x14ac:dyDescent="0.25">
      <c r="A477" s="515"/>
      <c r="B477" s="515"/>
      <c r="C477" s="515"/>
      <c r="D477" s="474"/>
      <c r="E477" s="517"/>
      <c r="F477" s="320"/>
      <c r="G477" s="9" t="s">
        <v>2</v>
      </c>
      <c r="H477" s="28"/>
      <c r="I477" s="29"/>
      <c r="J477" s="29"/>
      <c r="K477" s="29"/>
      <c r="L477" s="29"/>
      <c r="M477" s="29"/>
      <c r="N477" s="30"/>
      <c r="O477" s="29"/>
      <c r="P477" s="29"/>
      <c r="Q477" s="29"/>
      <c r="R477" s="29"/>
      <c r="S477" s="29"/>
      <c r="T477" s="29">
        <f>+SUM(H477:R477)</f>
        <v>0</v>
      </c>
      <c r="U477" s="29">
        <f>+SUM(H477:S477)/19</f>
        <v>0</v>
      </c>
      <c r="V477" s="36"/>
    </row>
    <row r="478" spans="1:22" ht="13.5" customHeight="1" x14ac:dyDescent="0.25">
      <c r="A478" s="515"/>
      <c r="B478" s="515"/>
      <c r="C478" s="515"/>
      <c r="D478" s="474"/>
      <c r="E478" s="517"/>
      <c r="F478" s="321"/>
      <c r="G478" s="23" t="s">
        <v>22</v>
      </c>
      <c r="H478" s="28">
        <f t="shared" ref="H478:S478" si="116">+(H477*2+H476)/3</f>
        <v>0</v>
      </c>
      <c r="I478" s="28">
        <f t="shared" si="116"/>
        <v>0</v>
      </c>
      <c r="J478" s="28">
        <f t="shared" si="116"/>
        <v>0</v>
      </c>
      <c r="K478" s="28">
        <f t="shared" si="116"/>
        <v>0</v>
      </c>
      <c r="L478" s="28">
        <f t="shared" si="116"/>
        <v>0</v>
      </c>
      <c r="M478" s="28">
        <f t="shared" si="116"/>
        <v>0</v>
      </c>
      <c r="N478" s="28">
        <f t="shared" si="116"/>
        <v>0</v>
      </c>
      <c r="O478" s="28">
        <f t="shared" si="116"/>
        <v>0</v>
      </c>
      <c r="P478" s="28">
        <f t="shared" si="116"/>
        <v>0</v>
      </c>
      <c r="Q478" s="28">
        <f t="shared" si="116"/>
        <v>0</v>
      </c>
      <c r="R478" s="28">
        <f t="shared" si="116"/>
        <v>0</v>
      </c>
      <c r="S478" s="31">
        <f t="shared" si="116"/>
        <v>0</v>
      </c>
      <c r="T478" s="32">
        <f>+SUM(H478:R478)</f>
        <v>0</v>
      </c>
      <c r="U478" s="32">
        <f>+SUM(U477*2+U476)/3</f>
        <v>0</v>
      </c>
      <c r="V478" s="36"/>
    </row>
    <row r="479" spans="1:22" ht="13.5" customHeight="1" x14ac:dyDescent="0.25">
      <c r="A479" s="515"/>
      <c r="B479" s="515"/>
      <c r="C479" s="515"/>
      <c r="D479" s="474"/>
      <c r="E479" s="517"/>
      <c r="F479" s="322" t="s">
        <v>20</v>
      </c>
      <c r="G479" s="9" t="s">
        <v>1</v>
      </c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>
        <f>+SUM(H479:S479)</f>
        <v>0</v>
      </c>
      <c r="U479" s="29">
        <f>SUM(H479:S479)/8</f>
        <v>0</v>
      </c>
      <c r="V479" s="36"/>
    </row>
    <row r="480" spans="1:22" ht="13.5" customHeight="1" x14ac:dyDescent="0.25">
      <c r="A480" s="515"/>
      <c r="B480" s="515"/>
      <c r="C480" s="515"/>
      <c r="D480" s="474"/>
      <c r="E480" s="517"/>
      <c r="F480" s="322"/>
      <c r="G480" s="9" t="s">
        <v>2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>
        <f>+SUM(H480:R480)</f>
        <v>0</v>
      </c>
      <c r="U480" s="29">
        <f>+SUM(H480:S480)/19</f>
        <v>0</v>
      </c>
      <c r="V480" s="36"/>
    </row>
    <row r="481" spans="1:22" ht="13.5" customHeight="1" x14ac:dyDescent="0.25">
      <c r="A481" s="515"/>
      <c r="B481" s="515"/>
      <c r="C481" s="515"/>
      <c r="D481" s="474"/>
      <c r="E481" s="517"/>
      <c r="F481" s="322"/>
      <c r="G481" s="23" t="s">
        <v>23</v>
      </c>
      <c r="H481" s="28">
        <f t="shared" ref="H481:S481" si="117">+(H480*2+H479)/3</f>
        <v>0</v>
      </c>
      <c r="I481" s="28">
        <f t="shared" si="117"/>
        <v>0</v>
      </c>
      <c r="J481" s="28">
        <f t="shared" si="117"/>
        <v>0</v>
      </c>
      <c r="K481" s="28">
        <f t="shared" si="117"/>
        <v>0</v>
      </c>
      <c r="L481" s="28">
        <f t="shared" si="117"/>
        <v>0</v>
      </c>
      <c r="M481" s="28">
        <f t="shared" si="117"/>
        <v>0</v>
      </c>
      <c r="N481" s="28">
        <f t="shared" si="117"/>
        <v>0</v>
      </c>
      <c r="O481" s="28">
        <f t="shared" si="117"/>
        <v>0</v>
      </c>
      <c r="P481" s="28">
        <f t="shared" si="117"/>
        <v>0</v>
      </c>
      <c r="Q481" s="28">
        <f t="shared" si="117"/>
        <v>0</v>
      </c>
      <c r="R481" s="28">
        <f t="shared" si="117"/>
        <v>0</v>
      </c>
      <c r="S481" s="31">
        <f t="shared" si="117"/>
        <v>0</v>
      </c>
      <c r="T481" s="32">
        <f>+SUM(H481:R481)</f>
        <v>0</v>
      </c>
      <c r="U481" s="32">
        <f>+SUM(U480*2+U479)/3</f>
        <v>0</v>
      </c>
      <c r="V481" s="36"/>
    </row>
    <row r="482" spans="1:22" ht="13.5" customHeight="1" thickBot="1" x14ac:dyDescent="0.3">
      <c r="A482" s="516"/>
      <c r="B482" s="515"/>
      <c r="C482" s="515"/>
      <c r="D482" s="474"/>
      <c r="E482" s="517"/>
      <c r="F482" s="476" t="s">
        <v>21</v>
      </c>
      <c r="G482" s="476"/>
      <c r="H482" s="213">
        <f>SUM(H478,H481)/2</f>
        <v>0</v>
      </c>
      <c r="I482" s="213">
        <f t="shared" ref="I482:S482" si="118">SUM(I478,I481)/2</f>
        <v>0</v>
      </c>
      <c r="J482" s="213">
        <f t="shared" si="118"/>
        <v>0</v>
      </c>
      <c r="K482" s="213">
        <f t="shared" si="118"/>
        <v>0</v>
      </c>
      <c r="L482" s="213">
        <f t="shared" si="118"/>
        <v>0</v>
      </c>
      <c r="M482" s="213">
        <f t="shared" si="118"/>
        <v>0</v>
      </c>
      <c r="N482" s="213">
        <f t="shared" si="118"/>
        <v>0</v>
      </c>
      <c r="O482" s="213">
        <f t="shared" si="118"/>
        <v>0</v>
      </c>
      <c r="P482" s="213">
        <f t="shared" si="118"/>
        <v>0</v>
      </c>
      <c r="Q482" s="213">
        <f t="shared" si="118"/>
        <v>0</v>
      </c>
      <c r="R482" s="213">
        <f t="shared" si="118"/>
        <v>0</v>
      </c>
      <c r="S482" s="210">
        <f t="shared" si="118"/>
        <v>0</v>
      </c>
      <c r="T482" s="213"/>
      <c r="U482" s="211">
        <f>SUM(U478,U481)/2</f>
        <v>0</v>
      </c>
      <c r="V482" s="11"/>
    </row>
    <row r="483" spans="1:22" ht="13.5" customHeight="1" x14ac:dyDescent="0.25">
      <c r="A483" s="514">
        <v>69</v>
      </c>
      <c r="B483" s="514" t="s">
        <v>62</v>
      </c>
      <c r="C483" s="514" t="s">
        <v>63</v>
      </c>
      <c r="D483" s="474" t="s">
        <v>205</v>
      </c>
      <c r="E483" s="517"/>
      <c r="F483" s="319" t="s">
        <v>16</v>
      </c>
      <c r="G483" s="12" t="s">
        <v>1</v>
      </c>
      <c r="H483" s="28"/>
      <c r="I483" s="29"/>
      <c r="J483" s="29"/>
      <c r="K483" s="29"/>
      <c r="L483" s="29"/>
      <c r="M483" s="29"/>
      <c r="N483" s="30"/>
      <c r="O483" s="29"/>
      <c r="P483" s="29"/>
      <c r="Q483" s="29"/>
      <c r="R483" s="29"/>
      <c r="S483" s="29"/>
      <c r="T483" s="29">
        <f>+SUM(H483:S483)</f>
        <v>0</v>
      </c>
      <c r="U483" s="29">
        <f>SUM(H483:S483)/8</f>
        <v>0</v>
      </c>
      <c r="V483" s="16"/>
    </row>
    <row r="484" spans="1:22" ht="13.5" customHeight="1" x14ac:dyDescent="0.25">
      <c r="A484" s="515"/>
      <c r="B484" s="515"/>
      <c r="C484" s="515"/>
      <c r="D484" s="474"/>
      <c r="E484" s="517"/>
      <c r="F484" s="320"/>
      <c r="G484" s="9" t="s">
        <v>2</v>
      </c>
      <c r="H484" s="28"/>
      <c r="I484" s="29"/>
      <c r="J484" s="29"/>
      <c r="K484" s="29"/>
      <c r="L484" s="29"/>
      <c r="M484" s="29"/>
      <c r="N484" s="30"/>
      <c r="O484" s="29"/>
      <c r="P484" s="29"/>
      <c r="Q484" s="29"/>
      <c r="R484" s="29"/>
      <c r="S484" s="29"/>
      <c r="T484" s="29">
        <f>+SUM(H484:R484)</f>
        <v>0</v>
      </c>
      <c r="U484" s="29">
        <f>+SUM(H484:S484)/19</f>
        <v>0</v>
      </c>
      <c r="V484" s="36"/>
    </row>
    <row r="485" spans="1:22" ht="13.5" customHeight="1" x14ac:dyDescent="0.25">
      <c r="A485" s="515"/>
      <c r="B485" s="515"/>
      <c r="C485" s="515"/>
      <c r="D485" s="474"/>
      <c r="E485" s="517"/>
      <c r="F485" s="321"/>
      <c r="G485" s="23" t="s">
        <v>22</v>
      </c>
      <c r="H485" s="28">
        <f t="shared" ref="H485:S485" si="119">+(H484*2+H483)/3</f>
        <v>0</v>
      </c>
      <c r="I485" s="28">
        <f t="shared" si="119"/>
        <v>0</v>
      </c>
      <c r="J485" s="28">
        <f t="shared" si="119"/>
        <v>0</v>
      </c>
      <c r="K485" s="28">
        <f t="shared" si="119"/>
        <v>0</v>
      </c>
      <c r="L485" s="28">
        <f t="shared" si="119"/>
        <v>0</v>
      </c>
      <c r="M485" s="28">
        <f t="shared" si="119"/>
        <v>0</v>
      </c>
      <c r="N485" s="28">
        <f t="shared" si="119"/>
        <v>0</v>
      </c>
      <c r="O485" s="28">
        <f t="shared" si="119"/>
        <v>0</v>
      </c>
      <c r="P485" s="28">
        <f t="shared" si="119"/>
        <v>0</v>
      </c>
      <c r="Q485" s="28">
        <f t="shared" si="119"/>
        <v>0</v>
      </c>
      <c r="R485" s="28">
        <f t="shared" si="119"/>
        <v>0</v>
      </c>
      <c r="S485" s="31">
        <f t="shared" si="119"/>
        <v>0</v>
      </c>
      <c r="T485" s="32">
        <f>+SUM(H485:R485)</f>
        <v>0</v>
      </c>
      <c r="U485" s="32">
        <f>+SUM(U484*2+U483)/3</f>
        <v>0</v>
      </c>
      <c r="V485" s="36"/>
    </row>
    <row r="486" spans="1:22" ht="13.5" customHeight="1" x14ac:dyDescent="0.25">
      <c r="A486" s="515"/>
      <c r="B486" s="515"/>
      <c r="C486" s="515"/>
      <c r="D486" s="474"/>
      <c r="E486" s="517"/>
      <c r="F486" s="322" t="s">
        <v>20</v>
      </c>
      <c r="G486" s="9" t="s">
        <v>1</v>
      </c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>
        <f>+SUM(H486:S486)</f>
        <v>0</v>
      </c>
      <c r="U486" s="29">
        <f>SUM(H486:S486)/8</f>
        <v>0</v>
      </c>
      <c r="V486" s="36"/>
    </row>
    <row r="487" spans="1:22" ht="13.5" customHeight="1" x14ac:dyDescent="0.25">
      <c r="A487" s="515"/>
      <c r="B487" s="515"/>
      <c r="C487" s="515"/>
      <c r="D487" s="474"/>
      <c r="E487" s="517"/>
      <c r="F487" s="322"/>
      <c r="G487" s="9" t="s">
        <v>2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>
        <f>+SUM(H487:R487)</f>
        <v>0</v>
      </c>
      <c r="U487" s="29">
        <f>+SUM(H487:S487)/19</f>
        <v>0</v>
      </c>
      <c r="V487" s="36"/>
    </row>
    <row r="488" spans="1:22" ht="13.5" customHeight="1" x14ac:dyDescent="0.25">
      <c r="A488" s="515"/>
      <c r="B488" s="515"/>
      <c r="C488" s="515"/>
      <c r="D488" s="474"/>
      <c r="E488" s="517"/>
      <c r="F488" s="322"/>
      <c r="G488" s="23" t="s">
        <v>23</v>
      </c>
      <c r="H488" s="28">
        <f t="shared" ref="H488:S488" si="120">+(H487*2+H486)/3</f>
        <v>0</v>
      </c>
      <c r="I488" s="28">
        <f t="shared" si="120"/>
        <v>0</v>
      </c>
      <c r="J488" s="28">
        <f t="shared" si="120"/>
        <v>0</v>
      </c>
      <c r="K488" s="28">
        <f t="shared" si="120"/>
        <v>0</v>
      </c>
      <c r="L488" s="28">
        <f t="shared" si="120"/>
        <v>0</v>
      </c>
      <c r="M488" s="28">
        <f t="shared" si="120"/>
        <v>0</v>
      </c>
      <c r="N488" s="28">
        <f t="shared" si="120"/>
        <v>0</v>
      </c>
      <c r="O488" s="28">
        <f t="shared" si="120"/>
        <v>0</v>
      </c>
      <c r="P488" s="28">
        <f t="shared" si="120"/>
        <v>0</v>
      </c>
      <c r="Q488" s="28">
        <f t="shared" si="120"/>
        <v>0</v>
      </c>
      <c r="R488" s="28">
        <f t="shared" si="120"/>
        <v>0</v>
      </c>
      <c r="S488" s="31">
        <f t="shared" si="120"/>
        <v>0</v>
      </c>
      <c r="T488" s="32">
        <f>+SUM(H488:R488)</f>
        <v>0</v>
      </c>
      <c r="U488" s="32">
        <f>+SUM(U487*2+U486)/3</f>
        <v>0</v>
      </c>
      <c r="V488" s="36"/>
    </row>
    <row r="489" spans="1:22" ht="13.5" customHeight="1" thickBot="1" x14ac:dyDescent="0.3">
      <c r="A489" s="516"/>
      <c r="B489" s="515"/>
      <c r="C489" s="515"/>
      <c r="D489" s="474"/>
      <c r="E489" s="517"/>
      <c r="F489" s="476" t="s">
        <v>21</v>
      </c>
      <c r="G489" s="476"/>
      <c r="H489" s="213">
        <f>SUM(H485,H488)/2</f>
        <v>0</v>
      </c>
      <c r="I489" s="213">
        <f t="shared" ref="I489:S489" si="121">SUM(I485,I488)/2</f>
        <v>0</v>
      </c>
      <c r="J489" s="213">
        <f t="shared" si="121"/>
        <v>0</v>
      </c>
      <c r="K489" s="213">
        <f t="shared" si="121"/>
        <v>0</v>
      </c>
      <c r="L489" s="213">
        <f t="shared" si="121"/>
        <v>0</v>
      </c>
      <c r="M489" s="213">
        <f t="shared" si="121"/>
        <v>0</v>
      </c>
      <c r="N489" s="213">
        <f t="shared" si="121"/>
        <v>0</v>
      </c>
      <c r="O489" s="213">
        <f t="shared" si="121"/>
        <v>0</v>
      </c>
      <c r="P489" s="213">
        <f t="shared" si="121"/>
        <v>0</v>
      </c>
      <c r="Q489" s="213">
        <f t="shared" si="121"/>
        <v>0</v>
      </c>
      <c r="R489" s="213">
        <f t="shared" si="121"/>
        <v>0</v>
      </c>
      <c r="S489" s="210">
        <f t="shared" si="121"/>
        <v>0</v>
      </c>
      <c r="T489" s="213"/>
      <c r="U489" s="211">
        <f>SUM(U485,U488)/2</f>
        <v>0</v>
      </c>
      <c r="V489" s="11"/>
    </row>
    <row r="490" spans="1:22" ht="13.5" customHeight="1" x14ac:dyDescent="0.25">
      <c r="A490" s="514">
        <v>70</v>
      </c>
      <c r="B490" s="514" t="s">
        <v>62</v>
      </c>
      <c r="C490" s="514" t="s">
        <v>63</v>
      </c>
      <c r="D490" s="474" t="s">
        <v>205</v>
      </c>
      <c r="E490" s="517"/>
      <c r="F490" s="319" t="s">
        <v>16</v>
      </c>
      <c r="G490" s="12" t="s">
        <v>1</v>
      </c>
      <c r="H490" s="28"/>
      <c r="I490" s="29"/>
      <c r="J490" s="29"/>
      <c r="K490" s="29"/>
      <c r="L490" s="29"/>
      <c r="M490" s="29"/>
      <c r="N490" s="30"/>
      <c r="O490" s="29"/>
      <c r="P490" s="29"/>
      <c r="Q490" s="29"/>
      <c r="R490" s="29"/>
      <c r="S490" s="29"/>
      <c r="T490" s="29">
        <f>+SUM(H490:S490)</f>
        <v>0</v>
      </c>
      <c r="U490" s="29">
        <f>SUM(H490:S490)/8</f>
        <v>0</v>
      </c>
      <c r="V490" s="16"/>
    </row>
    <row r="491" spans="1:22" ht="13.5" customHeight="1" x14ac:dyDescent="0.25">
      <c r="A491" s="515"/>
      <c r="B491" s="515"/>
      <c r="C491" s="515"/>
      <c r="D491" s="474"/>
      <c r="E491" s="517"/>
      <c r="F491" s="320"/>
      <c r="G491" s="9" t="s">
        <v>2</v>
      </c>
      <c r="H491" s="28"/>
      <c r="I491" s="29"/>
      <c r="J491" s="29"/>
      <c r="K491" s="29"/>
      <c r="L491" s="29"/>
      <c r="M491" s="29"/>
      <c r="N491" s="30"/>
      <c r="O491" s="29"/>
      <c r="P491" s="29"/>
      <c r="Q491" s="29"/>
      <c r="R491" s="29"/>
      <c r="S491" s="29"/>
      <c r="T491" s="29">
        <f>+SUM(H491:R491)</f>
        <v>0</v>
      </c>
      <c r="U491" s="29">
        <f>+SUM(H491:S491)/19</f>
        <v>0</v>
      </c>
      <c r="V491" s="36"/>
    </row>
    <row r="492" spans="1:22" ht="13.5" customHeight="1" x14ac:dyDescent="0.25">
      <c r="A492" s="515"/>
      <c r="B492" s="515"/>
      <c r="C492" s="515"/>
      <c r="D492" s="474"/>
      <c r="E492" s="517"/>
      <c r="F492" s="321"/>
      <c r="G492" s="23" t="s">
        <v>22</v>
      </c>
      <c r="H492" s="28">
        <f t="shared" ref="H492:S492" si="122">+(H491*2+H490)/3</f>
        <v>0</v>
      </c>
      <c r="I492" s="28">
        <f t="shared" si="122"/>
        <v>0</v>
      </c>
      <c r="J492" s="28">
        <f t="shared" si="122"/>
        <v>0</v>
      </c>
      <c r="K492" s="28">
        <f t="shared" si="122"/>
        <v>0</v>
      </c>
      <c r="L492" s="28">
        <f t="shared" si="122"/>
        <v>0</v>
      </c>
      <c r="M492" s="28">
        <f t="shared" si="122"/>
        <v>0</v>
      </c>
      <c r="N492" s="28">
        <f t="shared" si="122"/>
        <v>0</v>
      </c>
      <c r="O492" s="28">
        <f t="shared" si="122"/>
        <v>0</v>
      </c>
      <c r="P492" s="28">
        <f t="shared" si="122"/>
        <v>0</v>
      </c>
      <c r="Q492" s="28">
        <f t="shared" si="122"/>
        <v>0</v>
      </c>
      <c r="R492" s="28">
        <f t="shared" si="122"/>
        <v>0</v>
      </c>
      <c r="S492" s="31">
        <f t="shared" si="122"/>
        <v>0</v>
      </c>
      <c r="T492" s="32">
        <f>+SUM(H492:R492)</f>
        <v>0</v>
      </c>
      <c r="U492" s="32">
        <f>+SUM(U491*2+U490)/3</f>
        <v>0</v>
      </c>
      <c r="V492" s="36"/>
    </row>
    <row r="493" spans="1:22" ht="13.5" customHeight="1" x14ac:dyDescent="0.25">
      <c r="A493" s="515"/>
      <c r="B493" s="515"/>
      <c r="C493" s="515"/>
      <c r="D493" s="474"/>
      <c r="E493" s="517"/>
      <c r="F493" s="322" t="s">
        <v>20</v>
      </c>
      <c r="G493" s="9" t="s">
        <v>1</v>
      </c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>
        <f>+SUM(H493:S493)</f>
        <v>0</v>
      </c>
      <c r="U493" s="29">
        <f>SUM(H493:S493)/8</f>
        <v>0</v>
      </c>
      <c r="V493" s="36"/>
    </row>
    <row r="494" spans="1:22" ht="13.5" customHeight="1" x14ac:dyDescent="0.25">
      <c r="A494" s="515"/>
      <c r="B494" s="515"/>
      <c r="C494" s="515"/>
      <c r="D494" s="474"/>
      <c r="E494" s="517"/>
      <c r="F494" s="322"/>
      <c r="G494" s="9" t="s">
        <v>2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>
        <f>+SUM(H494:R494)</f>
        <v>0</v>
      </c>
      <c r="U494" s="29">
        <f>+SUM(H494:S494)/19</f>
        <v>0</v>
      </c>
      <c r="V494" s="36"/>
    </row>
    <row r="495" spans="1:22" ht="13.5" customHeight="1" x14ac:dyDescent="0.25">
      <c r="A495" s="515"/>
      <c r="B495" s="515"/>
      <c r="C495" s="515"/>
      <c r="D495" s="474"/>
      <c r="E495" s="517"/>
      <c r="F495" s="322"/>
      <c r="G495" s="23" t="s">
        <v>23</v>
      </c>
      <c r="H495" s="28">
        <f t="shared" ref="H495:S495" si="123">+(H494*2+H493)/3</f>
        <v>0</v>
      </c>
      <c r="I495" s="28">
        <f t="shared" si="123"/>
        <v>0</v>
      </c>
      <c r="J495" s="28">
        <f t="shared" si="123"/>
        <v>0</v>
      </c>
      <c r="K495" s="28">
        <f t="shared" si="123"/>
        <v>0</v>
      </c>
      <c r="L495" s="28">
        <f t="shared" si="123"/>
        <v>0</v>
      </c>
      <c r="M495" s="28">
        <f t="shared" si="123"/>
        <v>0</v>
      </c>
      <c r="N495" s="28">
        <f t="shared" si="123"/>
        <v>0</v>
      </c>
      <c r="O495" s="28">
        <f t="shared" si="123"/>
        <v>0</v>
      </c>
      <c r="P495" s="28">
        <f t="shared" si="123"/>
        <v>0</v>
      </c>
      <c r="Q495" s="28">
        <f t="shared" si="123"/>
        <v>0</v>
      </c>
      <c r="R495" s="28">
        <f t="shared" si="123"/>
        <v>0</v>
      </c>
      <c r="S495" s="31">
        <f t="shared" si="123"/>
        <v>0</v>
      </c>
      <c r="T495" s="32">
        <f>+SUM(H495:R495)</f>
        <v>0</v>
      </c>
      <c r="U495" s="32">
        <f>+SUM(U494*2+U493)/3</f>
        <v>0</v>
      </c>
      <c r="V495" s="36"/>
    </row>
    <row r="496" spans="1:22" ht="13.5" customHeight="1" thickBot="1" x14ac:dyDescent="0.3">
      <c r="A496" s="516"/>
      <c r="B496" s="515"/>
      <c r="C496" s="515"/>
      <c r="D496" s="474"/>
      <c r="E496" s="517"/>
      <c r="F496" s="476" t="s">
        <v>21</v>
      </c>
      <c r="G496" s="476"/>
      <c r="H496" s="213">
        <f>SUM(H492,H495)/2</f>
        <v>0</v>
      </c>
      <c r="I496" s="213">
        <f t="shared" ref="I496:S496" si="124">SUM(I492,I495)/2</f>
        <v>0</v>
      </c>
      <c r="J496" s="213">
        <f t="shared" si="124"/>
        <v>0</v>
      </c>
      <c r="K496" s="213">
        <f t="shared" si="124"/>
        <v>0</v>
      </c>
      <c r="L496" s="213">
        <f t="shared" si="124"/>
        <v>0</v>
      </c>
      <c r="M496" s="213">
        <f t="shared" si="124"/>
        <v>0</v>
      </c>
      <c r="N496" s="213">
        <f t="shared" si="124"/>
        <v>0</v>
      </c>
      <c r="O496" s="213">
        <f t="shared" si="124"/>
        <v>0</v>
      </c>
      <c r="P496" s="213">
        <f t="shared" si="124"/>
        <v>0</v>
      </c>
      <c r="Q496" s="213">
        <f t="shared" si="124"/>
        <v>0</v>
      </c>
      <c r="R496" s="213">
        <f t="shared" si="124"/>
        <v>0</v>
      </c>
      <c r="S496" s="210">
        <f t="shared" si="124"/>
        <v>0</v>
      </c>
      <c r="T496" s="213"/>
      <c r="U496" s="211">
        <f>SUM(U492,U495)/2</f>
        <v>0</v>
      </c>
      <c r="V496" s="11"/>
    </row>
    <row r="497" spans="1:22" ht="13.5" customHeight="1" x14ac:dyDescent="0.25">
      <c r="A497" s="514">
        <v>71</v>
      </c>
      <c r="B497" s="514" t="s">
        <v>62</v>
      </c>
      <c r="C497" s="514" t="s">
        <v>63</v>
      </c>
      <c r="D497" s="474" t="s">
        <v>205</v>
      </c>
      <c r="E497" s="517"/>
      <c r="F497" s="319" t="s">
        <v>16</v>
      </c>
      <c r="G497" s="12" t="s">
        <v>1</v>
      </c>
      <c r="H497" s="28"/>
      <c r="I497" s="29"/>
      <c r="J497" s="29"/>
      <c r="K497" s="29"/>
      <c r="L497" s="29"/>
      <c r="M497" s="29"/>
      <c r="N497" s="30"/>
      <c r="O497" s="29"/>
      <c r="P497" s="29"/>
      <c r="Q497" s="29"/>
      <c r="R497" s="29"/>
      <c r="S497" s="29"/>
      <c r="T497" s="29">
        <f>+SUM(H497:S497)</f>
        <v>0</v>
      </c>
      <c r="U497" s="29">
        <f>SUM(H497:S497)/8</f>
        <v>0</v>
      </c>
      <c r="V497" s="16"/>
    </row>
    <row r="498" spans="1:22" ht="13.5" customHeight="1" x14ac:dyDescent="0.25">
      <c r="A498" s="515"/>
      <c r="B498" s="515"/>
      <c r="C498" s="515"/>
      <c r="D498" s="474"/>
      <c r="E498" s="517"/>
      <c r="F498" s="320"/>
      <c r="G498" s="9" t="s">
        <v>2</v>
      </c>
      <c r="H498" s="28"/>
      <c r="I498" s="29"/>
      <c r="J498" s="29"/>
      <c r="K498" s="29"/>
      <c r="L498" s="29"/>
      <c r="M498" s="29"/>
      <c r="N498" s="30"/>
      <c r="O498" s="29"/>
      <c r="P498" s="29"/>
      <c r="Q498" s="29"/>
      <c r="R498" s="29"/>
      <c r="S498" s="29"/>
      <c r="T498" s="29">
        <f>+SUM(H498:R498)</f>
        <v>0</v>
      </c>
      <c r="U498" s="29">
        <f>+SUM(H498:S498)/19</f>
        <v>0</v>
      </c>
      <c r="V498" s="36"/>
    </row>
    <row r="499" spans="1:22" ht="13.5" customHeight="1" x14ac:dyDescent="0.25">
      <c r="A499" s="515"/>
      <c r="B499" s="515"/>
      <c r="C499" s="515"/>
      <c r="D499" s="474"/>
      <c r="E499" s="517"/>
      <c r="F499" s="321"/>
      <c r="G499" s="23" t="s">
        <v>22</v>
      </c>
      <c r="H499" s="28">
        <f t="shared" ref="H499:S499" si="125">+(H498*2+H497)/3</f>
        <v>0</v>
      </c>
      <c r="I499" s="28">
        <f t="shared" si="125"/>
        <v>0</v>
      </c>
      <c r="J499" s="28">
        <f t="shared" si="125"/>
        <v>0</v>
      </c>
      <c r="K499" s="28">
        <f t="shared" si="125"/>
        <v>0</v>
      </c>
      <c r="L499" s="28">
        <f t="shared" si="125"/>
        <v>0</v>
      </c>
      <c r="M499" s="28">
        <f t="shared" si="125"/>
        <v>0</v>
      </c>
      <c r="N499" s="28">
        <f t="shared" si="125"/>
        <v>0</v>
      </c>
      <c r="O499" s="28">
        <f t="shared" si="125"/>
        <v>0</v>
      </c>
      <c r="P499" s="28">
        <f t="shared" si="125"/>
        <v>0</v>
      </c>
      <c r="Q499" s="28">
        <f t="shared" si="125"/>
        <v>0</v>
      </c>
      <c r="R499" s="28">
        <f t="shared" si="125"/>
        <v>0</v>
      </c>
      <c r="S499" s="31">
        <f t="shared" si="125"/>
        <v>0</v>
      </c>
      <c r="T499" s="32">
        <f>+SUM(H499:R499)</f>
        <v>0</v>
      </c>
      <c r="U499" s="32">
        <f>+SUM(U498*2+U497)/3</f>
        <v>0</v>
      </c>
      <c r="V499" s="36"/>
    </row>
    <row r="500" spans="1:22" ht="13.5" customHeight="1" x14ac:dyDescent="0.25">
      <c r="A500" s="515"/>
      <c r="B500" s="515"/>
      <c r="C500" s="515"/>
      <c r="D500" s="474"/>
      <c r="E500" s="517"/>
      <c r="F500" s="322" t="s">
        <v>20</v>
      </c>
      <c r="G500" s="9" t="s">
        <v>1</v>
      </c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>
        <f>+SUM(H500:S500)</f>
        <v>0</v>
      </c>
      <c r="U500" s="29">
        <f>SUM(H500:S500)/8</f>
        <v>0</v>
      </c>
      <c r="V500" s="36"/>
    </row>
    <row r="501" spans="1:22" ht="13.5" customHeight="1" x14ac:dyDescent="0.25">
      <c r="A501" s="515"/>
      <c r="B501" s="515"/>
      <c r="C501" s="515"/>
      <c r="D501" s="474"/>
      <c r="E501" s="517"/>
      <c r="F501" s="322"/>
      <c r="G501" s="9" t="s">
        <v>2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>
        <f>+SUM(H501:R501)</f>
        <v>0</v>
      </c>
      <c r="U501" s="29">
        <f>+SUM(H501:S501)/19</f>
        <v>0</v>
      </c>
      <c r="V501" s="36"/>
    </row>
    <row r="502" spans="1:22" ht="13.5" customHeight="1" x14ac:dyDescent="0.25">
      <c r="A502" s="515"/>
      <c r="B502" s="515"/>
      <c r="C502" s="515"/>
      <c r="D502" s="474"/>
      <c r="E502" s="517"/>
      <c r="F502" s="322"/>
      <c r="G502" s="23" t="s">
        <v>23</v>
      </c>
      <c r="H502" s="28">
        <f t="shared" ref="H502:S502" si="126">+(H501*2+H500)/3</f>
        <v>0</v>
      </c>
      <c r="I502" s="28">
        <f t="shared" si="126"/>
        <v>0</v>
      </c>
      <c r="J502" s="28">
        <f t="shared" si="126"/>
        <v>0</v>
      </c>
      <c r="K502" s="28">
        <f t="shared" si="126"/>
        <v>0</v>
      </c>
      <c r="L502" s="28">
        <f t="shared" si="126"/>
        <v>0</v>
      </c>
      <c r="M502" s="28">
        <f t="shared" si="126"/>
        <v>0</v>
      </c>
      <c r="N502" s="28">
        <f t="shared" si="126"/>
        <v>0</v>
      </c>
      <c r="O502" s="28">
        <f t="shared" si="126"/>
        <v>0</v>
      </c>
      <c r="P502" s="28">
        <f t="shared" si="126"/>
        <v>0</v>
      </c>
      <c r="Q502" s="28">
        <f t="shared" si="126"/>
        <v>0</v>
      </c>
      <c r="R502" s="28">
        <f t="shared" si="126"/>
        <v>0</v>
      </c>
      <c r="S502" s="31">
        <f t="shared" si="126"/>
        <v>0</v>
      </c>
      <c r="T502" s="32">
        <f>+SUM(H502:R502)</f>
        <v>0</v>
      </c>
      <c r="U502" s="32">
        <f>+SUM(U501*2+U500)/3</f>
        <v>0</v>
      </c>
      <c r="V502" s="36"/>
    </row>
    <row r="503" spans="1:22" ht="13.5" customHeight="1" thickBot="1" x14ac:dyDescent="0.3">
      <c r="A503" s="516"/>
      <c r="B503" s="515"/>
      <c r="C503" s="515"/>
      <c r="D503" s="474"/>
      <c r="E503" s="517"/>
      <c r="F503" s="476" t="s">
        <v>21</v>
      </c>
      <c r="G503" s="476"/>
      <c r="H503" s="213">
        <f>SUM(H499,H502)/2</f>
        <v>0</v>
      </c>
      <c r="I503" s="213">
        <f t="shared" ref="I503:S503" si="127">SUM(I499,I502)/2</f>
        <v>0</v>
      </c>
      <c r="J503" s="213">
        <f t="shared" si="127"/>
        <v>0</v>
      </c>
      <c r="K503" s="213">
        <f t="shared" si="127"/>
        <v>0</v>
      </c>
      <c r="L503" s="213">
        <f t="shared" si="127"/>
        <v>0</v>
      </c>
      <c r="M503" s="213">
        <f t="shared" si="127"/>
        <v>0</v>
      </c>
      <c r="N503" s="213">
        <f t="shared" si="127"/>
        <v>0</v>
      </c>
      <c r="O503" s="213">
        <f t="shared" si="127"/>
        <v>0</v>
      </c>
      <c r="P503" s="213">
        <f t="shared" si="127"/>
        <v>0</v>
      </c>
      <c r="Q503" s="213">
        <f t="shared" si="127"/>
        <v>0</v>
      </c>
      <c r="R503" s="213">
        <f t="shared" si="127"/>
        <v>0</v>
      </c>
      <c r="S503" s="210">
        <f t="shared" si="127"/>
        <v>0</v>
      </c>
      <c r="T503" s="213"/>
      <c r="U503" s="211">
        <f>SUM(U499,U502)/2</f>
        <v>0</v>
      </c>
      <c r="V503" s="11"/>
    </row>
    <row r="504" spans="1:22" ht="13.5" customHeight="1" x14ac:dyDescent="0.25">
      <c r="A504" s="514">
        <v>72</v>
      </c>
      <c r="B504" s="514" t="s">
        <v>62</v>
      </c>
      <c r="C504" s="514" t="s">
        <v>63</v>
      </c>
      <c r="D504" s="474" t="s">
        <v>205</v>
      </c>
      <c r="E504" s="517"/>
      <c r="F504" s="319" t="s">
        <v>16</v>
      </c>
      <c r="G504" s="12" t="s">
        <v>1</v>
      </c>
      <c r="H504" s="28"/>
      <c r="I504" s="29"/>
      <c r="J504" s="29"/>
      <c r="K504" s="29"/>
      <c r="L504" s="29"/>
      <c r="M504" s="29"/>
      <c r="N504" s="30"/>
      <c r="O504" s="29"/>
      <c r="P504" s="29"/>
      <c r="Q504" s="29"/>
      <c r="R504" s="29"/>
      <c r="S504" s="29"/>
      <c r="T504" s="29">
        <f>+SUM(H504:S504)</f>
        <v>0</v>
      </c>
      <c r="U504" s="29">
        <f>SUM(H504:S504)/8</f>
        <v>0</v>
      </c>
      <c r="V504" s="16"/>
    </row>
    <row r="505" spans="1:22" ht="13.5" customHeight="1" x14ac:dyDescent="0.25">
      <c r="A505" s="515"/>
      <c r="B505" s="515"/>
      <c r="C505" s="515"/>
      <c r="D505" s="474"/>
      <c r="E505" s="517"/>
      <c r="F505" s="320"/>
      <c r="G505" s="9" t="s">
        <v>2</v>
      </c>
      <c r="H505" s="28"/>
      <c r="I505" s="29"/>
      <c r="J505" s="29"/>
      <c r="K505" s="29"/>
      <c r="L505" s="29"/>
      <c r="M505" s="29"/>
      <c r="N505" s="30"/>
      <c r="O505" s="29"/>
      <c r="P505" s="29"/>
      <c r="Q505" s="29"/>
      <c r="R505" s="29"/>
      <c r="S505" s="29"/>
      <c r="T505" s="29">
        <f>+SUM(H505:R505)</f>
        <v>0</v>
      </c>
      <c r="U505" s="29">
        <f>+SUM(H505:S505)/19</f>
        <v>0</v>
      </c>
      <c r="V505" s="36"/>
    </row>
    <row r="506" spans="1:22" ht="13.5" customHeight="1" x14ac:dyDescent="0.25">
      <c r="A506" s="515"/>
      <c r="B506" s="515"/>
      <c r="C506" s="515"/>
      <c r="D506" s="474"/>
      <c r="E506" s="517"/>
      <c r="F506" s="321"/>
      <c r="G506" s="23" t="s">
        <v>22</v>
      </c>
      <c r="H506" s="28">
        <f t="shared" ref="H506:S506" si="128">+(H505*2+H504)/3</f>
        <v>0</v>
      </c>
      <c r="I506" s="28">
        <f t="shared" si="128"/>
        <v>0</v>
      </c>
      <c r="J506" s="28">
        <f t="shared" si="128"/>
        <v>0</v>
      </c>
      <c r="K506" s="28">
        <f t="shared" si="128"/>
        <v>0</v>
      </c>
      <c r="L506" s="28">
        <f t="shared" si="128"/>
        <v>0</v>
      </c>
      <c r="M506" s="28">
        <f t="shared" si="128"/>
        <v>0</v>
      </c>
      <c r="N506" s="28">
        <f t="shared" si="128"/>
        <v>0</v>
      </c>
      <c r="O506" s="28">
        <f t="shared" si="128"/>
        <v>0</v>
      </c>
      <c r="P506" s="28">
        <f t="shared" si="128"/>
        <v>0</v>
      </c>
      <c r="Q506" s="28">
        <f t="shared" si="128"/>
        <v>0</v>
      </c>
      <c r="R506" s="28">
        <f t="shared" si="128"/>
        <v>0</v>
      </c>
      <c r="S506" s="31">
        <f t="shared" si="128"/>
        <v>0</v>
      </c>
      <c r="T506" s="32">
        <f>+SUM(H506:R506)</f>
        <v>0</v>
      </c>
      <c r="U506" s="32">
        <f>+SUM(U505*2+U504)/3</f>
        <v>0</v>
      </c>
      <c r="V506" s="36"/>
    </row>
    <row r="507" spans="1:22" ht="13.5" customHeight="1" x14ac:dyDescent="0.25">
      <c r="A507" s="515"/>
      <c r="B507" s="515"/>
      <c r="C507" s="515"/>
      <c r="D507" s="474"/>
      <c r="E507" s="517"/>
      <c r="F507" s="322" t="s">
        <v>20</v>
      </c>
      <c r="G507" s="9" t="s">
        <v>1</v>
      </c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>
        <f>+SUM(H507:S507)</f>
        <v>0</v>
      </c>
      <c r="U507" s="29">
        <f>SUM(H507:S507)/8</f>
        <v>0</v>
      </c>
      <c r="V507" s="36"/>
    </row>
    <row r="508" spans="1:22" ht="13.5" customHeight="1" x14ac:dyDescent="0.25">
      <c r="A508" s="515"/>
      <c r="B508" s="515"/>
      <c r="C508" s="515"/>
      <c r="D508" s="474"/>
      <c r="E508" s="517"/>
      <c r="F508" s="322"/>
      <c r="G508" s="9" t="s">
        <v>2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>
        <f>+SUM(H508:R508)</f>
        <v>0</v>
      </c>
      <c r="U508" s="29">
        <f>+SUM(H508:S508)/19</f>
        <v>0</v>
      </c>
      <c r="V508" s="36"/>
    </row>
    <row r="509" spans="1:22" ht="13.5" customHeight="1" x14ac:dyDescent="0.25">
      <c r="A509" s="515"/>
      <c r="B509" s="515"/>
      <c r="C509" s="515"/>
      <c r="D509" s="474"/>
      <c r="E509" s="517"/>
      <c r="F509" s="322"/>
      <c r="G509" s="23" t="s">
        <v>23</v>
      </c>
      <c r="H509" s="28">
        <f t="shared" ref="H509:S509" si="129">+(H508*2+H507)/3</f>
        <v>0</v>
      </c>
      <c r="I509" s="28">
        <f t="shared" si="129"/>
        <v>0</v>
      </c>
      <c r="J509" s="28">
        <f t="shared" si="129"/>
        <v>0</v>
      </c>
      <c r="K509" s="28">
        <f t="shared" si="129"/>
        <v>0</v>
      </c>
      <c r="L509" s="28">
        <f t="shared" si="129"/>
        <v>0</v>
      </c>
      <c r="M509" s="28">
        <f t="shared" si="129"/>
        <v>0</v>
      </c>
      <c r="N509" s="28">
        <f t="shared" si="129"/>
        <v>0</v>
      </c>
      <c r="O509" s="28">
        <f t="shared" si="129"/>
        <v>0</v>
      </c>
      <c r="P509" s="28">
        <f t="shared" si="129"/>
        <v>0</v>
      </c>
      <c r="Q509" s="28">
        <f t="shared" si="129"/>
        <v>0</v>
      </c>
      <c r="R509" s="28">
        <f t="shared" si="129"/>
        <v>0</v>
      </c>
      <c r="S509" s="31">
        <f t="shared" si="129"/>
        <v>0</v>
      </c>
      <c r="T509" s="32">
        <f>+SUM(H509:R509)</f>
        <v>0</v>
      </c>
      <c r="U509" s="32">
        <f>+SUM(U508*2+U507)/3</f>
        <v>0</v>
      </c>
      <c r="V509" s="36"/>
    </row>
    <row r="510" spans="1:22" ht="13.5" customHeight="1" thickBot="1" x14ac:dyDescent="0.3">
      <c r="A510" s="516"/>
      <c r="B510" s="515"/>
      <c r="C510" s="515"/>
      <c r="D510" s="474"/>
      <c r="E510" s="517"/>
      <c r="F510" s="476" t="s">
        <v>21</v>
      </c>
      <c r="G510" s="476"/>
      <c r="H510" s="213">
        <f>SUM(H506,H509)/2</f>
        <v>0</v>
      </c>
      <c r="I510" s="213">
        <f t="shared" ref="I510:S510" si="130">SUM(I506,I509)/2</f>
        <v>0</v>
      </c>
      <c r="J510" s="213">
        <f t="shared" si="130"/>
        <v>0</v>
      </c>
      <c r="K510" s="213">
        <f t="shared" si="130"/>
        <v>0</v>
      </c>
      <c r="L510" s="213">
        <f t="shared" si="130"/>
        <v>0</v>
      </c>
      <c r="M510" s="213">
        <f t="shared" si="130"/>
        <v>0</v>
      </c>
      <c r="N510" s="213">
        <f t="shared" si="130"/>
        <v>0</v>
      </c>
      <c r="O510" s="213">
        <f t="shared" si="130"/>
        <v>0</v>
      </c>
      <c r="P510" s="213">
        <f t="shared" si="130"/>
        <v>0</v>
      </c>
      <c r="Q510" s="213">
        <f t="shared" si="130"/>
        <v>0</v>
      </c>
      <c r="R510" s="213">
        <f t="shared" si="130"/>
        <v>0</v>
      </c>
      <c r="S510" s="210">
        <f t="shared" si="130"/>
        <v>0</v>
      </c>
      <c r="T510" s="213"/>
      <c r="U510" s="211">
        <f>SUM(U506,U509)/2</f>
        <v>0</v>
      </c>
      <c r="V510" s="11"/>
    </row>
    <row r="511" spans="1:22" ht="13.5" customHeight="1" x14ac:dyDescent="0.25">
      <c r="A511" s="514">
        <v>73</v>
      </c>
      <c r="B511" s="514" t="s">
        <v>62</v>
      </c>
      <c r="C511" s="514" t="s">
        <v>63</v>
      </c>
      <c r="D511" s="474" t="s">
        <v>205</v>
      </c>
      <c r="E511" s="517"/>
      <c r="F511" s="319" t="s">
        <v>16</v>
      </c>
      <c r="G511" s="12" t="s">
        <v>1</v>
      </c>
      <c r="H511" s="28"/>
      <c r="I511" s="29"/>
      <c r="J511" s="29"/>
      <c r="K511" s="29"/>
      <c r="L511" s="29"/>
      <c r="M511" s="29"/>
      <c r="N511" s="30"/>
      <c r="O511" s="29"/>
      <c r="P511" s="29"/>
      <c r="Q511" s="29"/>
      <c r="R511" s="29"/>
      <c r="S511" s="29"/>
      <c r="T511" s="29">
        <f>+SUM(H511:S511)</f>
        <v>0</v>
      </c>
      <c r="U511" s="29">
        <f>SUM(H511:S511)/8</f>
        <v>0</v>
      </c>
      <c r="V511" s="16"/>
    </row>
    <row r="512" spans="1:22" ht="13.5" customHeight="1" x14ac:dyDescent="0.25">
      <c r="A512" s="515"/>
      <c r="B512" s="515"/>
      <c r="C512" s="515"/>
      <c r="D512" s="474"/>
      <c r="E512" s="517"/>
      <c r="F512" s="320"/>
      <c r="G512" s="9" t="s">
        <v>2</v>
      </c>
      <c r="H512" s="28"/>
      <c r="I512" s="29"/>
      <c r="J512" s="29"/>
      <c r="K512" s="29"/>
      <c r="L512" s="29"/>
      <c r="M512" s="29"/>
      <c r="N512" s="30"/>
      <c r="O512" s="29"/>
      <c r="P512" s="29"/>
      <c r="Q512" s="29"/>
      <c r="R512" s="29"/>
      <c r="S512" s="29"/>
      <c r="T512" s="29">
        <f>+SUM(H512:R512)</f>
        <v>0</v>
      </c>
      <c r="U512" s="29">
        <f>+SUM(H512:S512)/19</f>
        <v>0</v>
      </c>
      <c r="V512" s="36"/>
    </row>
    <row r="513" spans="1:22" ht="13.5" customHeight="1" x14ac:dyDescent="0.25">
      <c r="A513" s="515"/>
      <c r="B513" s="515"/>
      <c r="C513" s="515"/>
      <c r="D513" s="474"/>
      <c r="E513" s="517"/>
      <c r="F513" s="321"/>
      <c r="G513" s="23" t="s">
        <v>22</v>
      </c>
      <c r="H513" s="28">
        <f t="shared" ref="H513:S513" si="131">+(H512*2+H511)/3</f>
        <v>0</v>
      </c>
      <c r="I513" s="28">
        <f t="shared" si="131"/>
        <v>0</v>
      </c>
      <c r="J513" s="28">
        <f t="shared" si="131"/>
        <v>0</v>
      </c>
      <c r="K513" s="28">
        <f t="shared" si="131"/>
        <v>0</v>
      </c>
      <c r="L513" s="28">
        <f t="shared" si="131"/>
        <v>0</v>
      </c>
      <c r="M513" s="28">
        <f t="shared" si="131"/>
        <v>0</v>
      </c>
      <c r="N513" s="28">
        <f t="shared" si="131"/>
        <v>0</v>
      </c>
      <c r="O513" s="28">
        <f t="shared" si="131"/>
        <v>0</v>
      </c>
      <c r="P513" s="28">
        <f t="shared" si="131"/>
        <v>0</v>
      </c>
      <c r="Q513" s="28">
        <f t="shared" si="131"/>
        <v>0</v>
      </c>
      <c r="R513" s="28">
        <f t="shared" si="131"/>
        <v>0</v>
      </c>
      <c r="S513" s="31">
        <f t="shared" si="131"/>
        <v>0</v>
      </c>
      <c r="T513" s="32">
        <f>+SUM(H513:R513)</f>
        <v>0</v>
      </c>
      <c r="U513" s="32">
        <f>+SUM(U512*2+U511)/3</f>
        <v>0</v>
      </c>
      <c r="V513" s="36"/>
    </row>
    <row r="514" spans="1:22" ht="13.5" customHeight="1" x14ac:dyDescent="0.25">
      <c r="A514" s="515"/>
      <c r="B514" s="515"/>
      <c r="C514" s="515"/>
      <c r="D514" s="474"/>
      <c r="E514" s="517"/>
      <c r="F514" s="322" t="s">
        <v>20</v>
      </c>
      <c r="G514" s="9" t="s">
        <v>1</v>
      </c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>
        <f>+SUM(H514:S514)</f>
        <v>0</v>
      </c>
      <c r="U514" s="29">
        <f>SUM(H514:S514)/8</f>
        <v>0</v>
      </c>
      <c r="V514" s="36"/>
    </row>
    <row r="515" spans="1:22" ht="13.5" customHeight="1" x14ac:dyDescent="0.25">
      <c r="A515" s="515"/>
      <c r="B515" s="515"/>
      <c r="C515" s="515"/>
      <c r="D515" s="474"/>
      <c r="E515" s="517"/>
      <c r="F515" s="322"/>
      <c r="G515" s="9" t="s">
        <v>2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>
        <f>+SUM(H515:R515)</f>
        <v>0</v>
      </c>
      <c r="U515" s="29">
        <f>+SUM(H515:S515)/19</f>
        <v>0</v>
      </c>
      <c r="V515" s="36"/>
    </row>
    <row r="516" spans="1:22" ht="13.5" customHeight="1" x14ac:dyDescent="0.25">
      <c r="A516" s="515"/>
      <c r="B516" s="515"/>
      <c r="C516" s="515"/>
      <c r="D516" s="474"/>
      <c r="E516" s="517"/>
      <c r="F516" s="322"/>
      <c r="G516" s="23" t="s">
        <v>23</v>
      </c>
      <c r="H516" s="28">
        <f t="shared" ref="H516:S516" si="132">+(H515*2+H514)/3</f>
        <v>0</v>
      </c>
      <c r="I516" s="28">
        <f t="shared" si="132"/>
        <v>0</v>
      </c>
      <c r="J516" s="28">
        <f t="shared" si="132"/>
        <v>0</v>
      </c>
      <c r="K516" s="28">
        <f t="shared" si="132"/>
        <v>0</v>
      </c>
      <c r="L516" s="28">
        <f t="shared" si="132"/>
        <v>0</v>
      </c>
      <c r="M516" s="28">
        <f t="shared" si="132"/>
        <v>0</v>
      </c>
      <c r="N516" s="28">
        <f t="shared" si="132"/>
        <v>0</v>
      </c>
      <c r="O516" s="28">
        <f t="shared" si="132"/>
        <v>0</v>
      </c>
      <c r="P516" s="28">
        <f t="shared" si="132"/>
        <v>0</v>
      </c>
      <c r="Q516" s="28">
        <f t="shared" si="132"/>
        <v>0</v>
      </c>
      <c r="R516" s="28">
        <f t="shared" si="132"/>
        <v>0</v>
      </c>
      <c r="S516" s="31">
        <f t="shared" si="132"/>
        <v>0</v>
      </c>
      <c r="T516" s="32">
        <f>+SUM(H516:R516)</f>
        <v>0</v>
      </c>
      <c r="U516" s="32">
        <f>+SUM(U515*2+U514)/3</f>
        <v>0</v>
      </c>
      <c r="V516" s="36"/>
    </row>
    <row r="517" spans="1:22" ht="13.5" customHeight="1" thickBot="1" x14ac:dyDescent="0.3">
      <c r="A517" s="516"/>
      <c r="B517" s="515"/>
      <c r="C517" s="515"/>
      <c r="D517" s="474"/>
      <c r="E517" s="517"/>
      <c r="F517" s="476" t="s">
        <v>21</v>
      </c>
      <c r="G517" s="476"/>
      <c r="H517" s="213">
        <f>SUM(H513,H516)/2</f>
        <v>0</v>
      </c>
      <c r="I517" s="213">
        <f t="shared" ref="I517:S517" si="133">SUM(I513,I516)/2</f>
        <v>0</v>
      </c>
      <c r="J517" s="213">
        <f t="shared" si="133"/>
        <v>0</v>
      </c>
      <c r="K517" s="213">
        <f t="shared" si="133"/>
        <v>0</v>
      </c>
      <c r="L517" s="213">
        <f t="shared" si="133"/>
        <v>0</v>
      </c>
      <c r="M517" s="213">
        <f t="shared" si="133"/>
        <v>0</v>
      </c>
      <c r="N517" s="213">
        <f t="shared" si="133"/>
        <v>0</v>
      </c>
      <c r="O517" s="213">
        <f t="shared" si="133"/>
        <v>0</v>
      </c>
      <c r="P517" s="213">
        <f t="shared" si="133"/>
        <v>0</v>
      </c>
      <c r="Q517" s="213">
        <f t="shared" si="133"/>
        <v>0</v>
      </c>
      <c r="R517" s="213">
        <f t="shared" si="133"/>
        <v>0</v>
      </c>
      <c r="S517" s="210">
        <f t="shared" si="133"/>
        <v>0</v>
      </c>
      <c r="T517" s="213"/>
      <c r="U517" s="211">
        <f>SUM(U513,U516)/2</f>
        <v>0</v>
      </c>
      <c r="V517" s="11"/>
    </row>
    <row r="518" spans="1:22" ht="13.5" customHeight="1" x14ac:dyDescent="0.25">
      <c r="A518" s="514">
        <v>74</v>
      </c>
      <c r="B518" s="514" t="s">
        <v>62</v>
      </c>
      <c r="C518" s="514" t="s">
        <v>63</v>
      </c>
      <c r="D518" s="474" t="s">
        <v>205</v>
      </c>
      <c r="E518" s="517"/>
      <c r="F518" s="319" t="s">
        <v>16</v>
      </c>
      <c r="G518" s="12" t="s">
        <v>1</v>
      </c>
      <c r="H518" s="28"/>
      <c r="I518" s="29"/>
      <c r="J518" s="29"/>
      <c r="K518" s="29"/>
      <c r="L518" s="29"/>
      <c r="M518" s="29"/>
      <c r="N518" s="30"/>
      <c r="O518" s="29"/>
      <c r="P518" s="29"/>
      <c r="Q518" s="29"/>
      <c r="R518" s="29"/>
      <c r="S518" s="29"/>
      <c r="T518" s="29">
        <f>+SUM(H518:S518)</f>
        <v>0</v>
      </c>
      <c r="U518" s="29">
        <f>SUM(H518:S518)/8</f>
        <v>0</v>
      </c>
      <c r="V518" s="16"/>
    </row>
    <row r="519" spans="1:22" ht="13.5" customHeight="1" x14ac:dyDescent="0.25">
      <c r="A519" s="515"/>
      <c r="B519" s="515"/>
      <c r="C519" s="515"/>
      <c r="D519" s="474"/>
      <c r="E519" s="517"/>
      <c r="F519" s="320"/>
      <c r="G519" s="9" t="s">
        <v>2</v>
      </c>
      <c r="H519" s="28"/>
      <c r="I519" s="29"/>
      <c r="J519" s="29"/>
      <c r="K519" s="29"/>
      <c r="L519" s="29"/>
      <c r="M519" s="29"/>
      <c r="N519" s="30"/>
      <c r="O519" s="29"/>
      <c r="P519" s="29"/>
      <c r="Q519" s="29"/>
      <c r="R519" s="29"/>
      <c r="S519" s="29"/>
      <c r="T519" s="29">
        <f>+SUM(H519:R519)</f>
        <v>0</v>
      </c>
      <c r="U519" s="29">
        <f>+SUM(H519:S519)/19</f>
        <v>0</v>
      </c>
      <c r="V519" s="36"/>
    </row>
    <row r="520" spans="1:22" ht="13.5" customHeight="1" x14ac:dyDescent="0.25">
      <c r="A520" s="515"/>
      <c r="B520" s="515"/>
      <c r="C520" s="515"/>
      <c r="D520" s="474"/>
      <c r="E520" s="517"/>
      <c r="F520" s="321"/>
      <c r="G520" s="23" t="s">
        <v>22</v>
      </c>
      <c r="H520" s="28">
        <f t="shared" ref="H520:S520" si="134">+(H519*2+H518)/3</f>
        <v>0</v>
      </c>
      <c r="I520" s="28">
        <f t="shared" si="134"/>
        <v>0</v>
      </c>
      <c r="J520" s="28">
        <f t="shared" si="134"/>
        <v>0</v>
      </c>
      <c r="K520" s="28">
        <f t="shared" si="134"/>
        <v>0</v>
      </c>
      <c r="L520" s="28">
        <f t="shared" si="134"/>
        <v>0</v>
      </c>
      <c r="M520" s="28">
        <f t="shared" si="134"/>
        <v>0</v>
      </c>
      <c r="N520" s="28">
        <f t="shared" si="134"/>
        <v>0</v>
      </c>
      <c r="O520" s="28">
        <f t="shared" si="134"/>
        <v>0</v>
      </c>
      <c r="P520" s="28">
        <f t="shared" si="134"/>
        <v>0</v>
      </c>
      <c r="Q520" s="28">
        <f t="shared" si="134"/>
        <v>0</v>
      </c>
      <c r="R520" s="28">
        <f t="shared" si="134"/>
        <v>0</v>
      </c>
      <c r="S520" s="31">
        <f t="shared" si="134"/>
        <v>0</v>
      </c>
      <c r="T520" s="32">
        <f>+SUM(H520:R520)</f>
        <v>0</v>
      </c>
      <c r="U520" s="32">
        <f>+SUM(U519*2+U518)/3</f>
        <v>0</v>
      </c>
      <c r="V520" s="36"/>
    </row>
    <row r="521" spans="1:22" ht="13.5" customHeight="1" x14ac:dyDescent="0.25">
      <c r="A521" s="515"/>
      <c r="B521" s="515"/>
      <c r="C521" s="515"/>
      <c r="D521" s="474"/>
      <c r="E521" s="517"/>
      <c r="F521" s="322" t="s">
        <v>20</v>
      </c>
      <c r="G521" s="9" t="s">
        <v>1</v>
      </c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>
        <f>+SUM(H521:S521)</f>
        <v>0</v>
      </c>
      <c r="U521" s="29">
        <f>SUM(H521:S521)/8</f>
        <v>0</v>
      </c>
      <c r="V521" s="36"/>
    </row>
    <row r="522" spans="1:22" ht="13.5" customHeight="1" x14ac:dyDescent="0.25">
      <c r="A522" s="515"/>
      <c r="B522" s="515"/>
      <c r="C522" s="515"/>
      <c r="D522" s="474"/>
      <c r="E522" s="517"/>
      <c r="F522" s="322"/>
      <c r="G522" s="9" t="s">
        <v>2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>
        <f>+SUM(H522:R522)</f>
        <v>0</v>
      </c>
      <c r="U522" s="29">
        <f>+SUM(H522:S522)/19</f>
        <v>0</v>
      </c>
      <c r="V522" s="36"/>
    </row>
    <row r="523" spans="1:22" ht="13.5" customHeight="1" x14ac:dyDescent="0.25">
      <c r="A523" s="515"/>
      <c r="B523" s="515"/>
      <c r="C523" s="515"/>
      <c r="D523" s="474"/>
      <c r="E523" s="517"/>
      <c r="F523" s="322"/>
      <c r="G523" s="23" t="s">
        <v>23</v>
      </c>
      <c r="H523" s="28">
        <f t="shared" ref="H523:S523" si="135">+(H522*2+H521)/3</f>
        <v>0</v>
      </c>
      <c r="I523" s="28">
        <f t="shared" si="135"/>
        <v>0</v>
      </c>
      <c r="J523" s="28">
        <f t="shared" si="135"/>
        <v>0</v>
      </c>
      <c r="K523" s="28">
        <f t="shared" si="135"/>
        <v>0</v>
      </c>
      <c r="L523" s="28">
        <f t="shared" si="135"/>
        <v>0</v>
      </c>
      <c r="M523" s="28">
        <f t="shared" si="135"/>
        <v>0</v>
      </c>
      <c r="N523" s="28">
        <f t="shared" si="135"/>
        <v>0</v>
      </c>
      <c r="O523" s="28">
        <f t="shared" si="135"/>
        <v>0</v>
      </c>
      <c r="P523" s="28">
        <f t="shared" si="135"/>
        <v>0</v>
      </c>
      <c r="Q523" s="28">
        <f t="shared" si="135"/>
        <v>0</v>
      </c>
      <c r="R523" s="28">
        <f t="shared" si="135"/>
        <v>0</v>
      </c>
      <c r="S523" s="31">
        <f t="shared" si="135"/>
        <v>0</v>
      </c>
      <c r="T523" s="32">
        <f>+SUM(H523:R523)</f>
        <v>0</v>
      </c>
      <c r="U523" s="32">
        <f>+SUM(U522*2+U521)/3</f>
        <v>0</v>
      </c>
      <c r="V523" s="36"/>
    </row>
    <row r="524" spans="1:22" ht="13.5" customHeight="1" thickBot="1" x14ac:dyDescent="0.3">
      <c r="A524" s="516"/>
      <c r="B524" s="515"/>
      <c r="C524" s="515"/>
      <c r="D524" s="474"/>
      <c r="E524" s="517"/>
      <c r="F524" s="476" t="s">
        <v>21</v>
      </c>
      <c r="G524" s="476"/>
      <c r="H524" s="213">
        <f>SUM(H520,H523)/2</f>
        <v>0</v>
      </c>
      <c r="I524" s="213">
        <f t="shared" ref="I524:S524" si="136">SUM(I520,I523)/2</f>
        <v>0</v>
      </c>
      <c r="J524" s="213">
        <f t="shared" si="136"/>
        <v>0</v>
      </c>
      <c r="K524" s="213">
        <f t="shared" si="136"/>
        <v>0</v>
      </c>
      <c r="L524" s="213">
        <f t="shared" si="136"/>
        <v>0</v>
      </c>
      <c r="M524" s="213">
        <f t="shared" si="136"/>
        <v>0</v>
      </c>
      <c r="N524" s="213">
        <f t="shared" si="136"/>
        <v>0</v>
      </c>
      <c r="O524" s="213">
        <f t="shared" si="136"/>
        <v>0</v>
      </c>
      <c r="P524" s="213">
        <f t="shared" si="136"/>
        <v>0</v>
      </c>
      <c r="Q524" s="213">
        <f t="shared" si="136"/>
        <v>0</v>
      </c>
      <c r="R524" s="213">
        <f t="shared" si="136"/>
        <v>0</v>
      </c>
      <c r="S524" s="210">
        <f t="shared" si="136"/>
        <v>0</v>
      </c>
      <c r="T524" s="213"/>
      <c r="U524" s="211">
        <f>SUM(U520,U523)/2</f>
        <v>0</v>
      </c>
      <c r="V524" s="11"/>
    </row>
    <row r="525" spans="1:22" ht="13.5" customHeight="1" x14ac:dyDescent="0.25">
      <c r="A525" s="514">
        <v>75</v>
      </c>
      <c r="B525" s="514" t="s">
        <v>62</v>
      </c>
      <c r="C525" s="514" t="s">
        <v>63</v>
      </c>
      <c r="D525" s="474" t="s">
        <v>205</v>
      </c>
      <c r="E525" s="517"/>
      <c r="F525" s="319" t="s">
        <v>16</v>
      </c>
      <c r="G525" s="12" t="s">
        <v>1</v>
      </c>
      <c r="H525" s="28"/>
      <c r="I525" s="29"/>
      <c r="J525" s="29"/>
      <c r="K525" s="29"/>
      <c r="L525" s="29"/>
      <c r="M525" s="29"/>
      <c r="N525" s="30"/>
      <c r="O525" s="29"/>
      <c r="P525" s="29"/>
      <c r="Q525" s="29"/>
      <c r="R525" s="29"/>
      <c r="S525" s="29"/>
      <c r="T525" s="29">
        <f>+SUM(H525:S525)</f>
        <v>0</v>
      </c>
      <c r="U525" s="29">
        <f>SUM(H525:S525)/8</f>
        <v>0</v>
      </c>
      <c r="V525" s="16"/>
    </row>
    <row r="526" spans="1:22" ht="13.5" customHeight="1" x14ac:dyDescent="0.25">
      <c r="A526" s="515"/>
      <c r="B526" s="515"/>
      <c r="C526" s="515"/>
      <c r="D526" s="474"/>
      <c r="E526" s="517"/>
      <c r="F526" s="320"/>
      <c r="G526" s="9" t="s">
        <v>2</v>
      </c>
      <c r="H526" s="28"/>
      <c r="I526" s="29"/>
      <c r="J526" s="29"/>
      <c r="K526" s="29"/>
      <c r="L526" s="29"/>
      <c r="M526" s="29"/>
      <c r="N526" s="30"/>
      <c r="O526" s="29"/>
      <c r="P526" s="29"/>
      <c r="Q526" s="29"/>
      <c r="R526" s="29"/>
      <c r="S526" s="29"/>
      <c r="T526" s="29">
        <f>+SUM(H526:R526)</f>
        <v>0</v>
      </c>
      <c r="U526" s="29">
        <f>+SUM(H526:S526)/19</f>
        <v>0</v>
      </c>
      <c r="V526" s="36"/>
    </row>
    <row r="527" spans="1:22" ht="13.5" customHeight="1" x14ac:dyDescent="0.25">
      <c r="A527" s="515"/>
      <c r="B527" s="515"/>
      <c r="C527" s="515"/>
      <c r="D527" s="474"/>
      <c r="E527" s="517"/>
      <c r="F527" s="321"/>
      <c r="G527" s="23" t="s">
        <v>22</v>
      </c>
      <c r="H527" s="28">
        <f t="shared" ref="H527:S527" si="137">+(H526*2+H525)/3</f>
        <v>0</v>
      </c>
      <c r="I527" s="28">
        <f t="shared" si="137"/>
        <v>0</v>
      </c>
      <c r="J527" s="28">
        <f t="shared" si="137"/>
        <v>0</v>
      </c>
      <c r="K527" s="28">
        <f t="shared" si="137"/>
        <v>0</v>
      </c>
      <c r="L527" s="28">
        <f t="shared" si="137"/>
        <v>0</v>
      </c>
      <c r="M527" s="28">
        <f t="shared" si="137"/>
        <v>0</v>
      </c>
      <c r="N527" s="28">
        <f t="shared" si="137"/>
        <v>0</v>
      </c>
      <c r="O527" s="28">
        <f t="shared" si="137"/>
        <v>0</v>
      </c>
      <c r="P527" s="28">
        <f t="shared" si="137"/>
        <v>0</v>
      </c>
      <c r="Q527" s="28">
        <f t="shared" si="137"/>
        <v>0</v>
      </c>
      <c r="R527" s="28">
        <f t="shared" si="137"/>
        <v>0</v>
      </c>
      <c r="S527" s="31">
        <f t="shared" si="137"/>
        <v>0</v>
      </c>
      <c r="T527" s="32">
        <f>+SUM(H527:R527)</f>
        <v>0</v>
      </c>
      <c r="U527" s="32">
        <f>+SUM(U526*2+U525)/3</f>
        <v>0</v>
      </c>
      <c r="V527" s="36"/>
    </row>
    <row r="528" spans="1:22" ht="13.5" customHeight="1" x14ac:dyDescent="0.25">
      <c r="A528" s="515"/>
      <c r="B528" s="515"/>
      <c r="C528" s="515"/>
      <c r="D528" s="474"/>
      <c r="E528" s="517"/>
      <c r="F528" s="322" t="s">
        <v>20</v>
      </c>
      <c r="G528" s="9" t="s">
        <v>1</v>
      </c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>
        <f>+SUM(H528:S528)</f>
        <v>0</v>
      </c>
      <c r="U528" s="29">
        <f>SUM(H528:S528)/8</f>
        <v>0</v>
      </c>
      <c r="V528" s="36"/>
    </row>
    <row r="529" spans="1:22" ht="13.5" customHeight="1" x14ac:dyDescent="0.25">
      <c r="A529" s="515"/>
      <c r="B529" s="515"/>
      <c r="C529" s="515"/>
      <c r="D529" s="474"/>
      <c r="E529" s="517"/>
      <c r="F529" s="322"/>
      <c r="G529" s="9" t="s">
        <v>2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>
        <f>+SUM(H529:R529)</f>
        <v>0</v>
      </c>
      <c r="U529" s="29">
        <f>+SUM(H529:S529)/19</f>
        <v>0</v>
      </c>
      <c r="V529" s="36"/>
    </row>
    <row r="530" spans="1:22" ht="13.5" customHeight="1" x14ac:dyDescent="0.25">
      <c r="A530" s="515"/>
      <c r="B530" s="515"/>
      <c r="C530" s="515"/>
      <c r="D530" s="474"/>
      <c r="E530" s="517"/>
      <c r="F530" s="322"/>
      <c r="G530" s="23" t="s">
        <v>23</v>
      </c>
      <c r="H530" s="28">
        <f t="shared" ref="H530:S530" si="138">+(H529*2+H528)/3</f>
        <v>0</v>
      </c>
      <c r="I530" s="28">
        <f t="shared" si="138"/>
        <v>0</v>
      </c>
      <c r="J530" s="28">
        <f t="shared" si="138"/>
        <v>0</v>
      </c>
      <c r="K530" s="28">
        <f t="shared" si="138"/>
        <v>0</v>
      </c>
      <c r="L530" s="28">
        <f t="shared" si="138"/>
        <v>0</v>
      </c>
      <c r="M530" s="28">
        <f t="shared" si="138"/>
        <v>0</v>
      </c>
      <c r="N530" s="28">
        <f t="shared" si="138"/>
        <v>0</v>
      </c>
      <c r="O530" s="28">
        <f t="shared" si="138"/>
        <v>0</v>
      </c>
      <c r="P530" s="28">
        <f t="shared" si="138"/>
        <v>0</v>
      </c>
      <c r="Q530" s="28">
        <f t="shared" si="138"/>
        <v>0</v>
      </c>
      <c r="R530" s="28">
        <f t="shared" si="138"/>
        <v>0</v>
      </c>
      <c r="S530" s="31">
        <f t="shared" si="138"/>
        <v>0</v>
      </c>
      <c r="T530" s="32">
        <f>+SUM(H530:R530)</f>
        <v>0</v>
      </c>
      <c r="U530" s="32">
        <f>+SUM(U529*2+U528)/3</f>
        <v>0</v>
      </c>
      <c r="V530" s="36"/>
    </row>
    <row r="531" spans="1:22" ht="13.5" customHeight="1" thickBot="1" x14ac:dyDescent="0.3">
      <c r="A531" s="516"/>
      <c r="B531" s="515"/>
      <c r="C531" s="515"/>
      <c r="D531" s="474"/>
      <c r="E531" s="517"/>
      <c r="F531" s="476" t="s">
        <v>21</v>
      </c>
      <c r="G531" s="476"/>
      <c r="H531" s="213">
        <f>SUM(H527,H530)/2</f>
        <v>0</v>
      </c>
      <c r="I531" s="213">
        <f t="shared" ref="I531:S531" si="139">SUM(I527,I530)/2</f>
        <v>0</v>
      </c>
      <c r="J531" s="213">
        <f t="shared" si="139"/>
        <v>0</v>
      </c>
      <c r="K531" s="213">
        <f t="shared" si="139"/>
        <v>0</v>
      </c>
      <c r="L531" s="213">
        <f t="shared" si="139"/>
        <v>0</v>
      </c>
      <c r="M531" s="213">
        <f t="shared" si="139"/>
        <v>0</v>
      </c>
      <c r="N531" s="213">
        <f t="shared" si="139"/>
        <v>0</v>
      </c>
      <c r="O531" s="213">
        <f t="shared" si="139"/>
        <v>0</v>
      </c>
      <c r="P531" s="213">
        <f t="shared" si="139"/>
        <v>0</v>
      </c>
      <c r="Q531" s="213">
        <f t="shared" si="139"/>
        <v>0</v>
      </c>
      <c r="R531" s="213">
        <f t="shared" si="139"/>
        <v>0</v>
      </c>
      <c r="S531" s="210">
        <f t="shared" si="139"/>
        <v>0</v>
      </c>
      <c r="T531" s="213"/>
      <c r="U531" s="211">
        <f>SUM(U527,U530)/2</f>
        <v>0</v>
      </c>
      <c r="V531" s="11"/>
    </row>
    <row r="532" spans="1:22" ht="13.5" customHeight="1" x14ac:dyDescent="0.25">
      <c r="A532" s="514">
        <v>76</v>
      </c>
      <c r="B532" s="514" t="s">
        <v>62</v>
      </c>
      <c r="C532" s="514" t="s">
        <v>63</v>
      </c>
      <c r="D532" s="474" t="s">
        <v>205</v>
      </c>
      <c r="E532" s="517"/>
      <c r="F532" s="319" t="s">
        <v>16</v>
      </c>
      <c r="G532" s="12" t="s">
        <v>1</v>
      </c>
      <c r="H532" s="28"/>
      <c r="I532" s="29"/>
      <c r="J532" s="29"/>
      <c r="K532" s="29"/>
      <c r="L532" s="29"/>
      <c r="M532" s="29"/>
      <c r="N532" s="30"/>
      <c r="O532" s="29"/>
      <c r="P532" s="29"/>
      <c r="Q532" s="29"/>
      <c r="R532" s="29"/>
      <c r="S532" s="29"/>
      <c r="T532" s="29">
        <f>+SUM(H532:S532)</f>
        <v>0</v>
      </c>
      <c r="U532" s="29">
        <f>SUM(H532:S532)/8</f>
        <v>0</v>
      </c>
      <c r="V532" s="16"/>
    </row>
    <row r="533" spans="1:22" ht="13.5" customHeight="1" x14ac:dyDescent="0.25">
      <c r="A533" s="515"/>
      <c r="B533" s="515"/>
      <c r="C533" s="515"/>
      <c r="D533" s="474"/>
      <c r="E533" s="517"/>
      <c r="F533" s="320"/>
      <c r="G533" s="9" t="s">
        <v>2</v>
      </c>
      <c r="H533" s="28"/>
      <c r="I533" s="29"/>
      <c r="J533" s="29"/>
      <c r="K533" s="29"/>
      <c r="L533" s="29"/>
      <c r="M533" s="29"/>
      <c r="N533" s="30"/>
      <c r="O533" s="29"/>
      <c r="P533" s="29"/>
      <c r="Q533" s="29"/>
      <c r="R533" s="29"/>
      <c r="S533" s="29"/>
      <c r="T533" s="29">
        <f>+SUM(H533:R533)</f>
        <v>0</v>
      </c>
      <c r="U533" s="29">
        <f>+SUM(H533:S533)/19</f>
        <v>0</v>
      </c>
      <c r="V533" s="36"/>
    </row>
    <row r="534" spans="1:22" ht="13.5" customHeight="1" x14ac:dyDescent="0.25">
      <c r="A534" s="515"/>
      <c r="B534" s="515"/>
      <c r="C534" s="515"/>
      <c r="D534" s="474"/>
      <c r="E534" s="517"/>
      <c r="F534" s="321"/>
      <c r="G534" s="23" t="s">
        <v>22</v>
      </c>
      <c r="H534" s="28">
        <f t="shared" ref="H534:S534" si="140">+(H533*2+H532)/3</f>
        <v>0</v>
      </c>
      <c r="I534" s="28">
        <f t="shared" si="140"/>
        <v>0</v>
      </c>
      <c r="J534" s="28">
        <f t="shared" si="140"/>
        <v>0</v>
      </c>
      <c r="K534" s="28">
        <f t="shared" si="140"/>
        <v>0</v>
      </c>
      <c r="L534" s="28">
        <f t="shared" si="140"/>
        <v>0</v>
      </c>
      <c r="M534" s="28">
        <f t="shared" si="140"/>
        <v>0</v>
      </c>
      <c r="N534" s="28">
        <f t="shared" si="140"/>
        <v>0</v>
      </c>
      <c r="O534" s="28">
        <f t="shared" si="140"/>
        <v>0</v>
      </c>
      <c r="P534" s="28">
        <f t="shared" si="140"/>
        <v>0</v>
      </c>
      <c r="Q534" s="28">
        <f t="shared" si="140"/>
        <v>0</v>
      </c>
      <c r="R534" s="28">
        <f t="shared" si="140"/>
        <v>0</v>
      </c>
      <c r="S534" s="31">
        <f t="shared" si="140"/>
        <v>0</v>
      </c>
      <c r="T534" s="32">
        <f>+SUM(H534:R534)</f>
        <v>0</v>
      </c>
      <c r="U534" s="32">
        <f>+SUM(U533*2+U532)/3</f>
        <v>0</v>
      </c>
      <c r="V534" s="36"/>
    </row>
    <row r="535" spans="1:22" ht="13.5" customHeight="1" x14ac:dyDescent="0.25">
      <c r="A535" s="515"/>
      <c r="B535" s="515"/>
      <c r="C535" s="515"/>
      <c r="D535" s="474"/>
      <c r="E535" s="517"/>
      <c r="F535" s="322" t="s">
        <v>20</v>
      </c>
      <c r="G535" s="9" t="s">
        <v>1</v>
      </c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>
        <f>+SUM(H535:S535)</f>
        <v>0</v>
      </c>
      <c r="U535" s="29">
        <f>SUM(H535:S535)/8</f>
        <v>0</v>
      </c>
      <c r="V535" s="36"/>
    </row>
    <row r="536" spans="1:22" ht="13.5" customHeight="1" x14ac:dyDescent="0.25">
      <c r="A536" s="515"/>
      <c r="B536" s="515"/>
      <c r="C536" s="515"/>
      <c r="D536" s="474"/>
      <c r="E536" s="517"/>
      <c r="F536" s="322"/>
      <c r="G536" s="9" t="s">
        <v>2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>
        <f>+SUM(H536:R536)</f>
        <v>0</v>
      </c>
      <c r="U536" s="29">
        <f>+SUM(H536:S536)/19</f>
        <v>0</v>
      </c>
      <c r="V536" s="36"/>
    </row>
    <row r="537" spans="1:22" ht="13.5" customHeight="1" x14ac:dyDescent="0.25">
      <c r="A537" s="515"/>
      <c r="B537" s="515"/>
      <c r="C537" s="515"/>
      <c r="D537" s="474"/>
      <c r="E537" s="517"/>
      <c r="F537" s="322"/>
      <c r="G537" s="23" t="s">
        <v>23</v>
      </c>
      <c r="H537" s="28">
        <f t="shared" ref="H537:S537" si="141">+(H536*2+H535)/3</f>
        <v>0</v>
      </c>
      <c r="I537" s="28">
        <f t="shared" si="141"/>
        <v>0</v>
      </c>
      <c r="J537" s="28">
        <f t="shared" si="141"/>
        <v>0</v>
      </c>
      <c r="K537" s="28">
        <f t="shared" si="141"/>
        <v>0</v>
      </c>
      <c r="L537" s="28">
        <f t="shared" si="141"/>
        <v>0</v>
      </c>
      <c r="M537" s="28">
        <f t="shared" si="141"/>
        <v>0</v>
      </c>
      <c r="N537" s="28">
        <f t="shared" si="141"/>
        <v>0</v>
      </c>
      <c r="O537" s="28">
        <f t="shared" si="141"/>
        <v>0</v>
      </c>
      <c r="P537" s="28">
        <f t="shared" si="141"/>
        <v>0</v>
      </c>
      <c r="Q537" s="28">
        <f t="shared" si="141"/>
        <v>0</v>
      </c>
      <c r="R537" s="28">
        <f t="shared" si="141"/>
        <v>0</v>
      </c>
      <c r="S537" s="31">
        <f t="shared" si="141"/>
        <v>0</v>
      </c>
      <c r="T537" s="32">
        <f>+SUM(H537:R537)</f>
        <v>0</v>
      </c>
      <c r="U537" s="32">
        <f>+SUM(U536*2+U535)/3</f>
        <v>0</v>
      </c>
      <c r="V537" s="36"/>
    </row>
    <row r="538" spans="1:22" ht="13.5" customHeight="1" thickBot="1" x14ac:dyDescent="0.3">
      <c r="A538" s="516"/>
      <c r="B538" s="515"/>
      <c r="C538" s="515"/>
      <c r="D538" s="474"/>
      <c r="E538" s="517"/>
      <c r="F538" s="476" t="s">
        <v>21</v>
      </c>
      <c r="G538" s="476"/>
      <c r="H538" s="213">
        <f>SUM(H534,H537)/2</f>
        <v>0</v>
      </c>
      <c r="I538" s="213">
        <f t="shared" ref="I538:S538" si="142">SUM(I534,I537)/2</f>
        <v>0</v>
      </c>
      <c r="J538" s="213">
        <f t="shared" si="142"/>
        <v>0</v>
      </c>
      <c r="K538" s="213">
        <f t="shared" si="142"/>
        <v>0</v>
      </c>
      <c r="L538" s="213">
        <f t="shared" si="142"/>
        <v>0</v>
      </c>
      <c r="M538" s="213">
        <f t="shared" si="142"/>
        <v>0</v>
      </c>
      <c r="N538" s="213">
        <f t="shared" si="142"/>
        <v>0</v>
      </c>
      <c r="O538" s="213">
        <f t="shared" si="142"/>
        <v>0</v>
      </c>
      <c r="P538" s="213">
        <f t="shared" si="142"/>
        <v>0</v>
      </c>
      <c r="Q538" s="213">
        <f t="shared" si="142"/>
        <v>0</v>
      </c>
      <c r="R538" s="213">
        <f t="shared" si="142"/>
        <v>0</v>
      </c>
      <c r="S538" s="210">
        <f t="shared" si="142"/>
        <v>0</v>
      </c>
      <c r="T538" s="213"/>
      <c r="U538" s="211">
        <f>SUM(U534,U537)/2</f>
        <v>0</v>
      </c>
      <c r="V538" s="11"/>
    </row>
    <row r="539" spans="1:22" ht="13.5" customHeight="1" x14ac:dyDescent="0.25">
      <c r="A539" s="514">
        <v>77</v>
      </c>
      <c r="B539" s="514" t="s">
        <v>62</v>
      </c>
      <c r="C539" s="514" t="s">
        <v>63</v>
      </c>
      <c r="D539" s="474" t="s">
        <v>205</v>
      </c>
      <c r="E539" s="517"/>
      <c r="F539" s="319" t="s">
        <v>16</v>
      </c>
      <c r="G539" s="12" t="s">
        <v>1</v>
      </c>
      <c r="H539" s="28"/>
      <c r="I539" s="29"/>
      <c r="J539" s="29"/>
      <c r="K539" s="29"/>
      <c r="L539" s="29"/>
      <c r="M539" s="29"/>
      <c r="N539" s="30"/>
      <c r="O539" s="29"/>
      <c r="P539" s="29"/>
      <c r="Q539" s="29"/>
      <c r="R539" s="29"/>
      <c r="S539" s="29"/>
      <c r="T539" s="29">
        <f>+SUM(H539:S539)</f>
        <v>0</v>
      </c>
      <c r="U539" s="29">
        <f>SUM(H539:S539)/8</f>
        <v>0</v>
      </c>
      <c r="V539" s="16"/>
    </row>
    <row r="540" spans="1:22" ht="13.5" customHeight="1" x14ac:dyDescent="0.25">
      <c r="A540" s="515"/>
      <c r="B540" s="515"/>
      <c r="C540" s="515"/>
      <c r="D540" s="474"/>
      <c r="E540" s="517"/>
      <c r="F540" s="320"/>
      <c r="G540" s="9" t="s">
        <v>2</v>
      </c>
      <c r="H540" s="28"/>
      <c r="I540" s="29"/>
      <c r="J540" s="29"/>
      <c r="K540" s="29"/>
      <c r="L540" s="29"/>
      <c r="M540" s="29"/>
      <c r="N540" s="30"/>
      <c r="O540" s="29"/>
      <c r="P540" s="29"/>
      <c r="Q540" s="29"/>
      <c r="R540" s="29"/>
      <c r="S540" s="29"/>
      <c r="T540" s="29">
        <f>+SUM(H540:R540)</f>
        <v>0</v>
      </c>
      <c r="U540" s="29">
        <f>+SUM(H540:S540)/19</f>
        <v>0</v>
      </c>
      <c r="V540" s="36"/>
    </row>
    <row r="541" spans="1:22" ht="13.5" customHeight="1" x14ac:dyDescent="0.25">
      <c r="A541" s="515"/>
      <c r="B541" s="515"/>
      <c r="C541" s="515"/>
      <c r="D541" s="474"/>
      <c r="E541" s="517"/>
      <c r="F541" s="321"/>
      <c r="G541" s="23" t="s">
        <v>22</v>
      </c>
      <c r="H541" s="28">
        <f t="shared" ref="H541:S541" si="143">+(H540*2+H539)/3</f>
        <v>0</v>
      </c>
      <c r="I541" s="28">
        <f t="shared" si="143"/>
        <v>0</v>
      </c>
      <c r="J541" s="28">
        <f t="shared" si="143"/>
        <v>0</v>
      </c>
      <c r="K541" s="28">
        <f t="shared" si="143"/>
        <v>0</v>
      </c>
      <c r="L541" s="28">
        <f t="shared" si="143"/>
        <v>0</v>
      </c>
      <c r="M541" s="28">
        <f t="shared" si="143"/>
        <v>0</v>
      </c>
      <c r="N541" s="28">
        <f t="shared" si="143"/>
        <v>0</v>
      </c>
      <c r="O541" s="28">
        <f t="shared" si="143"/>
        <v>0</v>
      </c>
      <c r="P541" s="28">
        <f t="shared" si="143"/>
        <v>0</v>
      </c>
      <c r="Q541" s="28">
        <f t="shared" si="143"/>
        <v>0</v>
      </c>
      <c r="R541" s="28">
        <f t="shared" si="143"/>
        <v>0</v>
      </c>
      <c r="S541" s="31">
        <f t="shared" si="143"/>
        <v>0</v>
      </c>
      <c r="T541" s="32">
        <f>+SUM(H541:R541)</f>
        <v>0</v>
      </c>
      <c r="U541" s="32">
        <f>+SUM(U540*2+U539)/3</f>
        <v>0</v>
      </c>
      <c r="V541" s="36"/>
    </row>
    <row r="542" spans="1:22" ht="13.5" customHeight="1" x14ac:dyDescent="0.25">
      <c r="A542" s="515"/>
      <c r="B542" s="515"/>
      <c r="C542" s="515"/>
      <c r="D542" s="474"/>
      <c r="E542" s="517"/>
      <c r="F542" s="322" t="s">
        <v>20</v>
      </c>
      <c r="G542" s="9" t="s">
        <v>1</v>
      </c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>
        <f>+SUM(H542:S542)</f>
        <v>0</v>
      </c>
      <c r="U542" s="29">
        <f>SUM(H542:S542)/8</f>
        <v>0</v>
      </c>
      <c r="V542" s="36"/>
    </row>
    <row r="543" spans="1:22" ht="13.5" customHeight="1" x14ac:dyDescent="0.25">
      <c r="A543" s="515"/>
      <c r="B543" s="515"/>
      <c r="C543" s="515"/>
      <c r="D543" s="474"/>
      <c r="E543" s="517"/>
      <c r="F543" s="322"/>
      <c r="G543" s="9" t="s">
        <v>2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>
        <f>+SUM(H543:R543)</f>
        <v>0</v>
      </c>
      <c r="U543" s="29">
        <f>+SUM(H543:S543)/19</f>
        <v>0</v>
      </c>
      <c r="V543" s="36"/>
    </row>
    <row r="544" spans="1:22" ht="13.5" customHeight="1" x14ac:dyDescent="0.25">
      <c r="A544" s="515"/>
      <c r="B544" s="515"/>
      <c r="C544" s="515"/>
      <c r="D544" s="474"/>
      <c r="E544" s="517"/>
      <c r="F544" s="322"/>
      <c r="G544" s="23" t="s">
        <v>23</v>
      </c>
      <c r="H544" s="28">
        <f t="shared" ref="H544:S544" si="144">+(H543*2+H542)/3</f>
        <v>0</v>
      </c>
      <c r="I544" s="28">
        <f t="shared" si="144"/>
        <v>0</v>
      </c>
      <c r="J544" s="28">
        <f t="shared" si="144"/>
        <v>0</v>
      </c>
      <c r="K544" s="28">
        <f t="shared" si="144"/>
        <v>0</v>
      </c>
      <c r="L544" s="28">
        <f t="shared" si="144"/>
        <v>0</v>
      </c>
      <c r="M544" s="28">
        <f t="shared" si="144"/>
        <v>0</v>
      </c>
      <c r="N544" s="28">
        <f t="shared" si="144"/>
        <v>0</v>
      </c>
      <c r="O544" s="28">
        <f t="shared" si="144"/>
        <v>0</v>
      </c>
      <c r="P544" s="28">
        <f t="shared" si="144"/>
        <v>0</v>
      </c>
      <c r="Q544" s="28">
        <f t="shared" si="144"/>
        <v>0</v>
      </c>
      <c r="R544" s="28">
        <f t="shared" si="144"/>
        <v>0</v>
      </c>
      <c r="S544" s="31">
        <f t="shared" si="144"/>
        <v>0</v>
      </c>
      <c r="T544" s="32">
        <f>+SUM(H544:R544)</f>
        <v>0</v>
      </c>
      <c r="U544" s="32">
        <f>+SUM(U543*2+U542)/3</f>
        <v>0</v>
      </c>
      <c r="V544" s="36"/>
    </row>
    <row r="545" spans="1:22" ht="13.5" customHeight="1" thickBot="1" x14ac:dyDescent="0.3">
      <c r="A545" s="516"/>
      <c r="B545" s="515"/>
      <c r="C545" s="515"/>
      <c r="D545" s="474"/>
      <c r="E545" s="517"/>
      <c r="F545" s="476" t="s">
        <v>21</v>
      </c>
      <c r="G545" s="476"/>
      <c r="H545" s="213">
        <f>SUM(H541,H544)/2</f>
        <v>0</v>
      </c>
      <c r="I545" s="213">
        <f t="shared" ref="I545:S545" si="145">SUM(I541,I544)/2</f>
        <v>0</v>
      </c>
      <c r="J545" s="213">
        <f t="shared" si="145"/>
        <v>0</v>
      </c>
      <c r="K545" s="213">
        <f t="shared" si="145"/>
        <v>0</v>
      </c>
      <c r="L545" s="213">
        <f t="shared" si="145"/>
        <v>0</v>
      </c>
      <c r="M545" s="213">
        <f t="shared" si="145"/>
        <v>0</v>
      </c>
      <c r="N545" s="213">
        <f t="shared" si="145"/>
        <v>0</v>
      </c>
      <c r="O545" s="213">
        <f t="shared" si="145"/>
        <v>0</v>
      </c>
      <c r="P545" s="213">
        <f t="shared" si="145"/>
        <v>0</v>
      </c>
      <c r="Q545" s="213">
        <f t="shared" si="145"/>
        <v>0</v>
      </c>
      <c r="R545" s="213">
        <f t="shared" si="145"/>
        <v>0</v>
      </c>
      <c r="S545" s="210">
        <f t="shared" si="145"/>
        <v>0</v>
      </c>
      <c r="T545" s="213"/>
      <c r="U545" s="211">
        <f>SUM(U541,U544)/2</f>
        <v>0</v>
      </c>
      <c r="V545" s="11"/>
    </row>
    <row r="546" spans="1:22" ht="13.5" customHeight="1" x14ac:dyDescent="0.25">
      <c r="A546" s="514">
        <v>78</v>
      </c>
      <c r="B546" s="514" t="s">
        <v>62</v>
      </c>
      <c r="C546" s="514" t="s">
        <v>63</v>
      </c>
      <c r="D546" s="474" t="s">
        <v>205</v>
      </c>
      <c r="E546" s="517"/>
      <c r="F546" s="319" t="s">
        <v>16</v>
      </c>
      <c r="G546" s="12" t="s">
        <v>1</v>
      </c>
      <c r="H546" s="28"/>
      <c r="I546" s="29"/>
      <c r="J546" s="29"/>
      <c r="K546" s="29"/>
      <c r="L546" s="29"/>
      <c r="M546" s="29"/>
      <c r="N546" s="30"/>
      <c r="O546" s="29"/>
      <c r="P546" s="29"/>
      <c r="Q546" s="29"/>
      <c r="R546" s="29"/>
      <c r="S546" s="29"/>
      <c r="T546" s="29">
        <f>+SUM(H546:S546)</f>
        <v>0</v>
      </c>
      <c r="U546" s="29">
        <f>SUM(H546:S546)/8</f>
        <v>0</v>
      </c>
      <c r="V546" s="16"/>
    </row>
    <row r="547" spans="1:22" ht="13.5" customHeight="1" x14ac:dyDescent="0.25">
      <c r="A547" s="515"/>
      <c r="B547" s="515"/>
      <c r="C547" s="515"/>
      <c r="D547" s="474"/>
      <c r="E547" s="517"/>
      <c r="F547" s="320"/>
      <c r="G547" s="9" t="s">
        <v>2</v>
      </c>
      <c r="H547" s="28"/>
      <c r="I547" s="29"/>
      <c r="J547" s="29"/>
      <c r="K547" s="29"/>
      <c r="L547" s="29"/>
      <c r="M547" s="29"/>
      <c r="N547" s="30"/>
      <c r="O547" s="29"/>
      <c r="P547" s="29"/>
      <c r="Q547" s="29"/>
      <c r="R547" s="29"/>
      <c r="S547" s="29"/>
      <c r="T547" s="29">
        <f>+SUM(H547:R547)</f>
        <v>0</v>
      </c>
      <c r="U547" s="29">
        <f>+SUM(H547:S547)/19</f>
        <v>0</v>
      </c>
      <c r="V547" s="36"/>
    </row>
    <row r="548" spans="1:22" ht="13.5" customHeight="1" x14ac:dyDescent="0.25">
      <c r="A548" s="515"/>
      <c r="B548" s="515"/>
      <c r="C548" s="515"/>
      <c r="D548" s="474"/>
      <c r="E548" s="517"/>
      <c r="F548" s="321"/>
      <c r="G548" s="23" t="s">
        <v>22</v>
      </c>
      <c r="H548" s="28">
        <f t="shared" ref="H548:S548" si="146">+(H547*2+H546)/3</f>
        <v>0</v>
      </c>
      <c r="I548" s="28">
        <f t="shared" si="146"/>
        <v>0</v>
      </c>
      <c r="J548" s="28">
        <f t="shared" si="146"/>
        <v>0</v>
      </c>
      <c r="K548" s="28">
        <f t="shared" si="146"/>
        <v>0</v>
      </c>
      <c r="L548" s="28">
        <f t="shared" si="146"/>
        <v>0</v>
      </c>
      <c r="M548" s="28">
        <f t="shared" si="146"/>
        <v>0</v>
      </c>
      <c r="N548" s="28">
        <f t="shared" si="146"/>
        <v>0</v>
      </c>
      <c r="O548" s="28">
        <f t="shared" si="146"/>
        <v>0</v>
      </c>
      <c r="P548" s="28">
        <f t="shared" si="146"/>
        <v>0</v>
      </c>
      <c r="Q548" s="28">
        <f t="shared" si="146"/>
        <v>0</v>
      </c>
      <c r="R548" s="28">
        <f t="shared" si="146"/>
        <v>0</v>
      </c>
      <c r="S548" s="31">
        <f t="shared" si="146"/>
        <v>0</v>
      </c>
      <c r="T548" s="32">
        <f>+SUM(H548:R548)</f>
        <v>0</v>
      </c>
      <c r="U548" s="32">
        <f>+SUM(U547*2+U546)/3</f>
        <v>0</v>
      </c>
      <c r="V548" s="36"/>
    </row>
    <row r="549" spans="1:22" ht="13.5" customHeight="1" x14ac:dyDescent="0.25">
      <c r="A549" s="515"/>
      <c r="B549" s="515"/>
      <c r="C549" s="515"/>
      <c r="D549" s="474"/>
      <c r="E549" s="517"/>
      <c r="F549" s="322" t="s">
        <v>20</v>
      </c>
      <c r="G549" s="9" t="s">
        <v>1</v>
      </c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>
        <f>+SUM(H549:S549)</f>
        <v>0</v>
      </c>
      <c r="U549" s="29">
        <f>SUM(H549:S549)/8</f>
        <v>0</v>
      </c>
      <c r="V549" s="36"/>
    </row>
    <row r="550" spans="1:22" ht="13.5" customHeight="1" x14ac:dyDescent="0.25">
      <c r="A550" s="515"/>
      <c r="B550" s="515"/>
      <c r="C550" s="515"/>
      <c r="D550" s="474"/>
      <c r="E550" s="517"/>
      <c r="F550" s="322"/>
      <c r="G550" s="9" t="s">
        <v>2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>
        <f>+SUM(H550:R550)</f>
        <v>0</v>
      </c>
      <c r="U550" s="29">
        <f>+SUM(H550:S550)/19</f>
        <v>0</v>
      </c>
      <c r="V550" s="36"/>
    </row>
    <row r="551" spans="1:22" ht="13.5" customHeight="1" x14ac:dyDescent="0.25">
      <c r="A551" s="515"/>
      <c r="B551" s="515"/>
      <c r="C551" s="515"/>
      <c r="D551" s="474"/>
      <c r="E551" s="517"/>
      <c r="F551" s="322"/>
      <c r="G551" s="23" t="s">
        <v>23</v>
      </c>
      <c r="H551" s="28">
        <f t="shared" ref="H551:S551" si="147">+(H550*2+H549)/3</f>
        <v>0</v>
      </c>
      <c r="I551" s="28">
        <f t="shared" si="147"/>
        <v>0</v>
      </c>
      <c r="J551" s="28">
        <f t="shared" si="147"/>
        <v>0</v>
      </c>
      <c r="K551" s="28">
        <f t="shared" si="147"/>
        <v>0</v>
      </c>
      <c r="L551" s="28">
        <f t="shared" si="147"/>
        <v>0</v>
      </c>
      <c r="M551" s="28">
        <f t="shared" si="147"/>
        <v>0</v>
      </c>
      <c r="N551" s="28">
        <f t="shared" si="147"/>
        <v>0</v>
      </c>
      <c r="O551" s="28">
        <f t="shared" si="147"/>
        <v>0</v>
      </c>
      <c r="P551" s="28">
        <f t="shared" si="147"/>
        <v>0</v>
      </c>
      <c r="Q551" s="28">
        <f t="shared" si="147"/>
        <v>0</v>
      </c>
      <c r="R551" s="28">
        <f t="shared" si="147"/>
        <v>0</v>
      </c>
      <c r="S551" s="31">
        <f t="shared" si="147"/>
        <v>0</v>
      </c>
      <c r="T551" s="32">
        <f>+SUM(H551:R551)</f>
        <v>0</v>
      </c>
      <c r="U551" s="32">
        <f>+SUM(U550*2+U549)/3</f>
        <v>0</v>
      </c>
      <c r="V551" s="36"/>
    </row>
    <row r="552" spans="1:22" ht="13.5" customHeight="1" thickBot="1" x14ac:dyDescent="0.3">
      <c r="A552" s="516"/>
      <c r="B552" s="515"/>
      <c r="C552" s="515"/>
      <c r="D552" s="474"/>
      <c r="E552" s="517"/>
      <c r="F552" s="476" t="s">
        <v>21</v>
      </c>
      <c r="G552" s="476"/>
      <c r="H552" s="213">
        <f>SUM(H548,H551)/2</f>
        <v>0</v>
      </c>
      <c r="I552" s="213">
        <f t="shared" ref="I552:S552" si="148">SUM(I548,I551)/2</f>
        <v>0</v>
      </c>
      <c r="J552" s="213">
        <f t="shared" si="148"/>
        <v>0</v>
      </c>
      <c r="K552" s="213">
        <f t="shared" si="148"/>
        <v>0</v>
      </c>
      <c r="L552" s="213">
        <f t="shared" si="148"/>
        <v>0</v>
      </c>
      <c r="M552" s="213">
        <f t="shared" si="148"/>
        <v>0</v>
      </c>
      <c r="N552" s="213">
        <f t="shared" si="148"/>
        <v>0</v>
      </c>
      <c r="O552" s="213">
        <f t="shared" si="148"/>
        <v>0</v>
      </c>
      <c r="P552" s="213">
        <f t="shared" si="148"/>
        <v>0</v>
      </c>
      <c r="Q552" s="213">
        <f t="shared" si="148"/>
        <v>0</v>
      </c>
      <c r="R552" s="213">
        <f t="shared" si="148"/>
        <v>0</v>
      </c>
      <c r="S552" s="210">
        <f t="shared" si="148"/>
        <v>0</v>
      </c>
      <c r="T552" s="213"/>
      <c r="U552" s="211">
        <f>SUM(U548,U551)/2</f>
        <v>0</v>
      </c>
      <c r="V552" s="11"/>
    </row>
    <row r="553" spans="1:22" ht="13.5" customHeight="1" x14ac:dyDescent="0.25">
      <c r="A553" s="514">
        <v>79</v>
      </c>
      <c r="B553" s="514" t="s">
        <v>62</v>
      </c>
      <c r="C553" s="514" t="s">
        <v>63</v>
      </c>
      <c r="D553" s="474" t="s">
        <v>205</v>
      </c>
      <c r="E553" s="517"/>
      <c r="F553" s="319" t="s">
        <v>16</v>
      </c>
      <c r="G553" s="12" t="s">
        <v>1</v>
      </c>
      <c r="H553" s="28"/>
      <c r="I553" s="29"/>
      <c r="J553" s="29"/>
      <c r="K553" s="29"/>
      <c r="L553" s="29"/>
      <c r="M553" s="29"/>
      <c r="N553" s="30"/>
      <c r="O553" s="29"/>
      <c r="P553" s="29"/>
      <c r="Q553" s="29"/>
      <c r="R553" s="29"/>
      <c r="S553" s="29"/>
      <c r="T553" s="29">
        <f>+SUM(H553:S553)</f>
        <v>0</v>
      </c>
      <c r="U553" s="29">
        <f>SUM(H553:S553)/8</f>
        <v>0</v>
      </c>
      <c r="V553" s="16"/>
    </row>
    <row r="554" spans="1:22" ht="13.5" customHeight="1" x14ac:dyDescent="0.25">
      <c r="A554" s="515"/>
      <c r="B554" s="515"/>
      <c r="C554" s="515"/>
      <c r="D554" s="474"/>
      <c r="E554" s="517"/>
      <c r="F554" s="320"/>
      <c r="G554" s="9" t="s">
        <v>2</v>
      </c>
      <c r="H554" s="28"/>
      <c r="I554" s="29"/>
      <c r="J554" s="29"/>
      <c r="K554" s="29"/>
      <c r="L554" s="29"/>
      <c r="M554" s="29"/>
      <c r="N554" s="30"/>
      <c r="O554" s="29"/>
      <c r="P554" s="29"/>
      <c r="Q554" s="29"/>
      <c r="R554" s="29"/>
      <c r="S554" s="29"/>
      <c r="T554" s="29">
        <f>+SUM(H554:R554)</f>
        <v>0</v>
      </c>
      <c r="U554" s="29">
        <f>+SUM(H554:S554)/19</f>
        <v>0</v>
      </c>
      <c r="V554" s="36"/>
    </row>
    <row r="555" spans="1:22" ht="13.5" customHeight="1" x14ac:dyDescent="0.25">
      <c r="A555" s="515"/>
      <c r="B555" s="515"/>
      <c r="C555" s="515"/>
      <c r="D555" s="474"/>
      <c r="E555" s="517"/>
      <c r="F555" s="321"/>
      <c r="G555" s="23" t="s">
        <v>22</v>
      </c>
      <c r="H555" s="28">
        <f t="shared" ref="H555:S555" si="149">+(H554*2+H553)/3</f>
        <v>0</v>
      </c>
      <c r="I555" s="28">
        <f t="shared" si="149"/>
        <v>0</v>
      </c>
      <c r="J555" s="28">
        <f t="shared" si="149"/>
        <v>0</v>
      </c>
      <c r="K555" s="28">
        <f t="shared" si="149"/>
        <v>0</v>
      </c>
      <c r="L555" s="28">
        <f t="shared" si="149"/>
        <v>0</v>
      </c>
      <c r="M555" s="28">
        <f t="shared" si="149"/>
        <v>0</v>
      </c>
      <c r="N555" s="28">
        <f t="shared" si="149"/>
        <v>0</v>
      </c>
      <c r="O555" s="28">
        <f t="shared" si="149"/>
        <v>0</v>
      </c>
      <c r="P555" s="28">
        <f t="shared" si="149"/>
        <v>0</v>
      </c>
      <c r="Q555" s="28">
        <f t="shared" si="149"/>
        <v>0</v>
      </c>
      <c r="R555" s="28">
        <f t="shared" si="149"/>
        <v>0</v>
      </c>
      <c r="S555" s="31">
        <f t="shared" si="149"/>
        <v>0</v>
      </c>
      <c r="T555" s="32">
        <f>+SUM(H555:R555)</f>
        <v>0</v>
      </c>
      <c r="U555" s="32">
        <f>+SUM(U554*2+U553)/3</f>
        <v>0</v>
      </c>
      <c r="V555" s="36"/>
    </row>
    <row r="556" spans="1:22" ht="13.5" customHeight="1" x14ac:dyDescent="0.25">
      <c r="A556" s="515"/>
      <c r="B556" s="515"/>
      <c r="C556" s="515"/>
      <c r="D556" s="474"/>
      <c r="E556" s="517"/>
      <c r="F556" s="322" t="s">
        <v>20</v>
      </c>
      <c r="G556" s="9" t="s">
        <v>1</v>
      </c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>
        <f>+SUM(H556:S556)</f>
        <v>0</v>
      </c>
      <c r="U556" s="29">
        <f>SUM(H556:S556)/8</f>
        <v>0</v>
      </c>
      <c r="V556" s="36"/>
    </row>
    <row r="557" spans="1:22" ht="13.5" customHeight="1" x14ac:dyDescent="0.25">
      <c r="A557" s="515"/>
      <c r="B557" s="515"/>
      <c r="C557" s="515"/>
      <c r="D557" s="474"/>
      <c r="E557" s="517"/>
      <c r="F557" s="322"/>
      <c r="G557" s="9" t="s">
        <v>2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>
        <f>+SUM(H557:R557)</f>
        <v>0</v>
      </c>
      <c r="U557" s="29">
        <f>+SUM(H557:S557)/19</f>
        <v>0</v>
      </c>
      <c r="V557" s="36"/>
    </row>
    <row r="558" spans="1:22" ht="13.5" customHeight="1" x14ac:dyDescent="0.25">
      <c r="A558" s="515"/>
      <c r="B558" s="515"/>
      <c r="C558" s="515"/>
      <c r="D558" s="474"/>
      <c r="E558" s="517"/>
      <c r="F558" s="322"/>
      <c r="G558" s="23" t="s">
        <v>23</v>
      </c>
      <c r="H558" s="28">
        <f t="shared" ref="H558:S558" si="150">+(H557*2+H556)/3</f>
        <v>0</v>
      </c>
      <c r="I558" s="28">
        <f t="shared" si="150"/>
        <v>0</v>
      </c>
      <c r="J558" s="28">
        <f t="shared" si="150"/>
        <v>0</v>
      </c>
      <c r="K558" s="28">
        <f t="shared" si="150"/>
        <v>0</v>
      </c>
      <c r="L558" s="28">
        <f t="shared" si="150"/>
        <v>0</v>
      </c>
      <c r="M558" s="28">
        <f t="shared" si="150"/>
        <v>0</v>
      </c>
      <c r="N558" s="28">
        <f t="shared" si="150"/>
        <v>0</v>
      </c>
      <c r="O558" s="28">
        <f t="shared" si="150"/>
        <v>0</v>
      </c>
      <c r="P558" s="28">
        <f t="shared" si="150"/>
        <v>0</v>
      </c>
      <c r="Q558" s="28">
        <f t="shared" si="150"/>
        <v>0</v>
      </c>
      <c r="R558" s="28">
        <f t="shared" si="150"/>
        <v>0</v>
      </c>
      <c r="S558" s="31">
        <f t="shared" si="150"/>
        <v>0</v>
      </c>
      <c r="T558" s="32">
        <f>+SUM(H558:R558)</f>
        <v>0</v>
      </c>
      <c r="U558" s="32">
        <f>+SUM(U557*2+U556)/3</f>
        <v>0</v>
      </c>
      <c r="V558" s="36"/>
    </row>
    <row r="559" spans="1:22" ht="13.5" customHeight="1" thickBot="1" x14ac:dyDescent="0.3">
      <c r="A559" s="516"/>
      <c r="B559" s="515"/>
      <c r="C559" s="515"/>
      <c r="D559" s="474"/>
      <c r="E559" s="517"/>
      <c r="F559" s="476" t="s">
        <v>21</v>
      </c>
      <c r="G559" s="476"/>
      <c r="H559" s="213">
        <f>SUM(H555,H558)/2</f>
        <v>0</v>
      </c>
      <c r="I559" s="213">
        <f t="shared" ref="I559:S559" si="151">SUM(I555,I558)/2</f>
        <v>0</v>
      </c>
      <c r="J559" s="213">
        <f t="shared" si="151"/>
        <v>0</v>
      </c>
      <c r="K559" s="213">
        <f t="shared" si="151"/>
        <v>0</v>
      </c>
      <c r="L559" s="213">
        <f t="shared" si="151"/>
        <v>0</v>
      </c>
      <c r="M559" s="213">
        <f t="shared" si="151"/>
        <v>0</v>
      </c>
      <c r="N559" s="213">
        <f t="shared" si="151"/>
        <v>0</v>
      </c>
      <c r="O559" s="213">
        <f t="shared" si="151"/>
        <v>0</v>
      </c>
      <c r="P559" s="213">
        <f t="shared" si="151"/>
        <v>0</v>
      </c>
      <c r="Q559" s="213">
        <f t="shared" si="151"/>
        <v>0</v>
      </c>
      <c r="R559" s="213">
        <f t="shared" si="151"/>
        <v>0</v>
      </c>
      <c r="S559" s="210">
        <f t="shared" si="151"/>
        <v>0</v>
      </c>
      <c r="T559" s="213"/>
      <c r="U559" s="211">
        <f>SUM(U555,U558)/2</f>
        <v>0</v>
      </c>
      <c r="V559" s="11"/>
    </row>
    <row r="560" spans="1:22" ht="13.5" customHeight="1" x14ac:dyDescent="0.25">
      <c r="A560" s="514">
        <v>80</v>
      </c>
      <c r="B560" s="514" t="s">
        <v>62</v>
      </c>
      <c r="C560" s="514" t="s">
        <v>63</v>
      </c>
      <c r="D560" s="474" t="s">
        <v>205</v>
      </c>
      <c r="E560" s="517"/>
      <c r="F560" s="319" t="s">
        <v>16</v>
      </c>
      <c r="G560" s="12" t="s">
        <v>1</v>
      </c>
      <c r="H560" s="28"/>
      <c r="I560" s="29"/>
      <c r="J560" s="29"/>
      <c r="K560" s="29"/>
      <c r="L560" s="29"/>
      <c r="M560" s="29"/>
      <c r="N560" s="30"/>
      <c r="O560" s="29"/>
      <c r="P560" s="29"/>
      <c r="Q560" s="29"/>
      <c r="R560" s="29"/>
      <c r="S560" s="29"/>
      <c r="T560" s="29">
        <f>+SUM(H560:S560)</f>
        <v>0</v>
      </c>
      <c r="U560" s="29">
        <f>SUM(H560:S560)/8</f>
        <v>0</v>
      </c>
      <c r="V560" s="16"/>
    </row>
    <row r="561" spans="1:22" ht="13.5" customHeight="1" x14ac:dyDescent="0.25">
      <c r="A561" s="515"/>
      <c r="B561" s="515"/>
      <c r="C561" s="515"/>
      <c r="D561" s="474"/>
      <c r="E561" s="517"/>
      <c r="F561" s="320"/>
      <c r="G561" s="9" t="s">
        <v>2</v>
      </c>
      <c r="H561" s="28"/>
      <c r="I561" s="29"/>
      <c r="J561" s="29"/>
      <c r="K561" s="29"/>
      <c r="L561" s="29"/>
      <c r="M561" s="29"/>
      <c r="N561" s="30"/>
      <c r="O561" s="29"/>
      <c r="P561" s="29"/>
      <c r="Q561" s="29"/>
      <c r="R561" s="29"/>
      <c r="S561" s="29"/>
      <c r="T561" s="29">
        <f>+SUM(H561:R561)</f>
        <v>0</v>
      </c>
      <c r="U561" s="29">
        <f>+SUM(H561:S561)/19</f>
        <v>0</v>
      </c>
      <c r="V561" s="36"/>
    </row>
    <row r="562" spans="1:22" ht="13.5" customHeight="1" x14ac:dyDescent="0.25">
      <c r="A562" s="515"/>
      <c r="B562" s="515"/>
      <c r="C562" s="515"/>
      <c r="D562" s="474"/>
      <c r="E562" s="517"/>
      <c r="F562" s="321"/>
      <c r="G562" s="23" t="s">
        <v>22</v>
      </c>
      <c r="H562" s="28">
        <f t="shared" ref="H562:S562" si="152">+(H561*2+H560)/3</f>
        <v>0</v>
      </c>
      <c r="I562" s="28">
        <f t="shared" si="152"/>
        <v>0</v>
      </c>
      <c r="J562" s="28">
        <f t="shared" si="152"/>
        <v>0</v>
      </c>
      <c r="K562" s="28">
        <f t="shared" si="152"/>
        <v>0</v>
      </c>
      <c r="L562" s="28">
        <f t="shared" si="152"/>
        <v>0</v>
      </c>
      <c r="M562" s="28">
        <f t="shared" si="152"/>
        <v>0</v>
      </c>
      <c r="N562" s="28">
        <f t="shared" si="152"/>
        <v>0</v>
      </c>
      <c r="O562" s="28">
        <f t="shared" si="152"/>
        <v>0</v>
      </c>
      <c r="P562" s="28">
        <f t="shared" si="152"/>
        <v>0</v>
      </c>
      <c r="Q562" s="28">
        <f t="shared" si="152"/>
        <v>0</v>
      </c>
      <c r="R562" s="28">
        <f t="shared" si="152"/>
        <v>0</v>
      </c>
      <c r="S562" s="31">
        <f t="shared" si="152"/>
        <v>0</v>
      </c>
      <c r="T562" s="32">
        <f>+SUM(H562:R562)</f>
        <v>0</v>
      </c>
      <c r="U562" s="32">
        <f>+SUM(U561*2+U560)/3</f>
        <v>0</v>
      </c>
      <c r="V562" s="36"/>
    </row>
    <row r="563" spans="1:22" ht="13.5" customHeight="1" x14ac:dyDescent="0.25">
      <c r="A563" s="515"/>
      <c r="B563" s="515"/>
      <c r="C563" s="515"/>
      <c r="D563" s="474"/>
      <c r="E563" s="517"/>
      <c r="F563" s="322" t="s">
        <v>20</v>
      </c>
      <c r="G563" s="9" t="s">
        <v>1</v>
      </c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>
        <f>+SUM(H563:S563)</f>
        <v>0</v>
      </c>
      <c r="U563" s="29">
        <f>SUM(H563:S563)/8</f>
        <v>0</v>
      </c>
      <c r="V563" s="36"/>
    </row>
    <row r="564" spans="1:22" ht="13.5" customHeight="1" x14ac:dyDescent="0.25">
      <c r="A564" s="515"/>
      <c r="B564" s="515"/>
      <c r="C564" s="515"/>
      <c r="D564" s="474"/>
      <c r="E564" s="517"/>
      <c r="F564" s="322"/>
      <c r="G564" s="9" t="s">
        <v>2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>
        <f>+SUM(H564:R564)</f>
        <v>0</v>
      </c>
      <c r="U564" s="29">
        <f>+SUM(H564:S564)/19</f>
        <v>0</v>
      </c>
      <c r="V564" s="36"/>
    </row>
    <row r="565" spans="1:22" ht="13.5" customHeight="1" x14ac:dyDescent="0.25">
      <c r="A565" s="515"/>
      <c r="B565" s="515"/>
      <c r="C565" s="515"/>
      <c r="D565" s="474"/>
      <c r="E565" s="517"/>
      <c r="F565" s="322"/>
      <c r="G565" s="23" t="s">
        <v>23</v>
      </c>
      <c r="H565" s="28">
        <f t="shared" ref="H565:S565" si="153">+(H564*2+H563)/3</f>
        <v>0</v>
      </c>
      <c r="I565" s="28">
        <f t="shared" si="153"/>
        <v>0</v>
      </c>
      <c r="J565" s="28">
        <f t="shared" si="153"/>
        <v>0</v>
      </c>
      <c r="K565" s="28">
        <f t="shared" si="153"/>
        <v>0</v>
      </c>
      <c r="L565" s="28">
        <f t="shared" si="153"/>
        <v>0</v>
      </c>
      <c r="M565" s="28">
        <f t="shared" si="153"/>
        <v>0</v>
      </c>
      <c r="N565" s="28">
        <f t="shared" si="153"/>
        <v>0</v>
      </c>
      <c r="O565" s="28">
        <f t="shared" si="153"/>
        <v>0</v>
      </c>
      <c r="P565" s="28">
        <f t="shared" si="153"/>
        <v>0</v>
      </c>
      <c r="Q565" s="28">
        <f t="shared" si="153"/>
        <v>0</v>
      </c>
      <c r="R565" s="28">
        <f t="shared" si="153"/>
        <v>0</v>
      </c>
      <c r="S565" s="31">
        <f t="shared" si="153"/>
        <v>0</v>
      </c>
      <c r="T565" s="32">
        <f>+SUM(H565:R565)</f>
        <v>0</v>
      </c>
      <c r="U565" s="32">
        <f>+SUM(U564*2+U563)/3</f>
        <v>0</v>
      </c>
      <c r="V565" s="36"/>
    </row>
    <row r="566" spans="1:22" ht="13.5" customHeight="1" thickBot="1" x14ac:dyDescent="0.3">
      <c r="A566" s="516"/>
      <c r="B566" s="515"/>
      <c r="C566" s="515"/>
      <c r="D566" s="474"/>
      <c r="E566" s="517"/>
      <c r="F566" s="476" t="s">
        <v>21</v>
      </c>
      <c r="G566" s="476"/>
      <c r="H566" s="213">
        <f>SUM(H562,H565)/2</f>
        <v>0</v>
      </c>
      <c r="I566" s="213">
        <f t="shared" ref="I566:S566" si="154">SUM(I562,I565)/2</f>
        <v>0</v>
      </c>
      <c r="J566" s="213">
        <f t="shared" si="154"/>
        <v>0</v>
      </c>
      <c r="K566" s="213">
        <f t="shared" si="154"/>
        <v>0</v>
      </c>
      <c r="L566" s="213">
        <f t="shared" si="154"/>
        <v>0</v>
      </c>
      <c r="M566" s="213">
        <f t="shared" si="154"/>
        <v>0</v>
      </c>
      <c r="N566" s="213">
        <f t="shared" si="154"/>
        <v>0</v>
      </c>
      <c r="O566" s="213">
        <f t="shared" si="154"/>
        <v>0</v>
      </c>
      <c r="P566" s="213">
        <f t="shared" si="154"/>
        <v>0</v>
      </c>
      <c r="Q566" s="213">
        <f t="shared" si="154"/>
        <v>0</v>
      </c>
      <c r="R566" s="213">
        <f t="shared" si="154"/>
        <v>0</v>
      </c>
      <c r="S566" s="210">
        <f t="shared" si="154"/>
        <v>0</v>
      </c>
      <c r="T566" s="213"/>
      <c r="U566" s="211">
        <f>SUM(U562,U565)/2</f>
        <v>0</v>
      </c>
      <c r="V566" s="11"/>
    </row>
    <row r="567" spans="1:22" ht="13.5" customHeight="1" x14ac:dyDescent="0.25">
      <c r="A567" s="514">
        <v>81</v>
      </c>
      <c r="B567" s="514" t="s">
        <v>62</v>
      </c>
      <c r="C567" s="514" t="s">
        <v>63</v>
      </c>
      <c r="D567" s="474" t="s">
        <v>205</v>
      </c>
      <c r="E567" s="517"/>
      <c r="F567" s="319" t="s">
        <v>16</v>
      </c>
      <c r="G567" s="12" t="s">
        <v>1</v>
      </c>
      <c r="H567" s="28"/>
      <c r="I567" s="29"/>
      <c r="J567" s="29"/>
      <c r="K567" s="29"/>
      <c r="L567" s="29"/>
      <c r="M567" s="29"/>
      <c r="N567" s="30"/>
      <c r="O567" s="29"/>
      <c r="P567" s="29"/>
      <c r="Q567" s="29"/>
      <c r="R567" s="29"/>
      <c r="S567" s="29"/>
      <c r="T567" s="29">
        <f>+SUM(H567:S567)</f>
        <v>0</v>
      </c>
      <c r="U567" s="29">
        <f>SUM(H567:S567)/8</f>
        <v>0</v>
      </c>
      <c r="V567" s="16"/>
    </row>
    <row r="568" spans="1:22" ht="13.5" customHeight="1" x14ac:dyDescent="0.25">
      <c r="A568" s="515"/>
      <c r="B568" s="515"/>
      <c r="C568" s="515"/>
      <c r="D568" s="474"/>
      <c r="E568" s="517"/>
      <c r="F568" s="320"/>
      <c r="G568" s="9" t="s">
        <v>2</v>
      </c>
      <c r="H568" s="28"/>
      <c r="I568" s="29"/>
      <c r="J568" s="29"/>
      <c r="K568" s="29"/>
      <c r="L568" s="29"/>
      <c r="M568" s="29"/>
      <c r="N568" s="30"/>
      <c r="O568" s="29"/>
      <c r="P568" s="29"/>
      <c r="Q568" s="29"/>
      <c r="R568" s="29"/>
      <c r="S568" s="29"/>
      <c r="T568" s="29">
        <f>+SUM(H568:R568)</f>
        <v>0</v>
      </c>
      <c r="U568" s="29">
        <f>+SUM(H568:S568)/19</f>
        <v>0</v>
      </c>
      <c r="V568" s="36"/>
    </row>
    <row r="569" spans="1:22" ht="13.5" customHeight="1" x14ac:dyDescent="0.25">
      <c r="A569" s="515"/>
      <c r="B569" s="515"/>
      <c r="C569" s="515"/>
      <c r="D569" s="474"/>
      <c r="E569" s="517"/>
      <c r="F569" s="321"/>
      <c r="G569" s="23" t="s">
        <v>22</v>
      </c>
      <c r="H569" s="28">
        <f t="shared" ref="H569:S569" si="155">+(H568*2+H567)/3</f>
        <v>0</v>
      </c>
      <c r="I569" s="28">
        <f t="shared" si="155"/>
        <v>0</v>
      </c>
      <c r="J569" s="28">
        <f t="shared" si="155"/>
        <v>0</v>
      </c>
      <c r="K569" s="28">
        <f t="shared" si="155"/>
        <v>0</v>
      </c>
      <c r="L569" s="28">
        <f t="shared" si="155"/>
        <v>0</v>
      </c>
      <c r="M569" s="28">
        <f t="shared" si="155"/>
        <v>0</v>
      </c>
      <c r="N569" s="28">
        <f t="shared" si="155"/>
        <v>0</v>
      </c>
      <c r="O569" s="28">
        <f t="shared" si="155"/>
        <v>0</v>
      </c>
      <c r="P569" s="28">
        <f t="shared" si="155"/>
        <v>0</v>
      </c>
      <c r="Q569" s="28">
        <f t="shared" si="155"/>
        <v>0</v>
      </c>
      <c r="R569" s="28">
        <f t="shared" si="155"/>
        <v>0</v>
      </c>
      <c r="S569" s="31">
        <f t="shared" si="155"/>
        <v>0</v>
      </c>
      <c r="T569" s="32">
        <f>+SUM(H569:R569)</f>
        <v>0</v>
      </c>
      <c r="U569" s="32">
        <f>+SUM(U568*2+U567)/3</f>
        <v>0</v>
      </c>
      <c r="V569" s="36"/>
    </row>
    <row r="570" spans="1:22" ht="13.5" customHeight="1" x14ac:dyDescent="0.25">
      <c r="A570" s="515"/>
      <c r="B570" s="515"/>
      <c r="C570" s="515"/>
      <c r="D570" s="474"/>
      <c r="E570" s="517"/>
      <c r="F570" s="322" t="s">
        <v>20</v>
      </c>
      <c r="G570" s="9" t="s">
        <v>1</v>
      </c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>
        <f>+SUM(H570:S570)</f>
        <v>0</v>
      </c>
      <c r="U570" s="29">
        <f>SUM(H570:S570)/8</f>
        <v>0</v>
      </c>
      <c r="V570" s="36"/>
    </row>
    <row r="571" spans="1:22" ht="13.5" customHeight="1" x14ac:dyDescent="0.25">
      <c r="A571" s="515"/>
      <c r="B571" s="515"/>
      <c r="C571" s="515"/>
      <c r="D571" s="474"/>
      <c r="E571" s="517"/>
      <c r="F571" s="322"/>
      <c r="G571" s="9" t="s">
        <v>2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>
        <f>+SUM(H571:R571)</f>
        <v>0</v>
      </c>
      <c r="U571" s="29">
        <f>+SUM(H571:S571)/19</f>
        <v>0</v>
      </c>
      <c r="V571" s="36"/>
    </row>
    <row r="572" spans="1:22" ht="13.5" customHeight="1" x14ac:dyDescent="0.25">
      <c r="A572" s="515"/>
      <c r="B572" s="515"/>
      <c r="C572" s="515"/>
      <c r="D572" s="474"/>
      <c r="E572" s="517"/>
      <c r="F572" s="322"/>
      <c r="G572" s="23" t="s">
        <v>23</v>
      </c>
      <c r="H572" s="28">
        <f t="shared" ref="H572:S572" si="156">+(H571*2+H570)/3</f>
        <v>0</v>
      </c>
      <c r="I572" s="28">
        <f t="shared" si="156"/>
        <v>0</v>
      </c>
      <c r="J572" s="28">
        <f t="shared" si="156"/>
        <v>0</v>
      </c>
      <c r="K572" s="28">
        <f t="shared" si="156"/>
        <v>0</v>
      </c>
      <c r="L572" s="28">
        <f t="shared" si="156"/>
        <v>0</v>
      </c>
      <c r="M572" s="28">
        <f t="shared" si="156"/>
        <v>0</v>
      </c>
      <c r="N572" s="28">
        <f t="shared" si="156"/>
        <v>0</v>
      </c>
      <c r="O572" s="28">
        <f t="shared" si="156"/>
        <v>0</v>
      </c>
      <c r="P572" s="28">
        <f t="shared" si="156"/>
        <v>0</v>
      </c>
      <c r="Q572" s="28">
        <f t="shared" si="156"/>
        <v>0</v>
      </c>
      <c r="R572" s="28">
        <f t="shared" si="156"/>
        <v>0</v>
      </c>
      <c r="S572" s="31">
        <f t="shared" si="156"/>
        <v>0</v>
      </c>
      <c r="T572" s="32">
        <f>+SUM(H572:R572)</f>
        <v>0</v>
      </c>
      <c r="U572" s="32">
        <f>+SUM(U571*2+U570)/3</f>
        <v>0</v>
      </c>
      <c r="V572" s="36"/>
    </row>
    <row r="573" spans="1:22" ht="13.5" customHeight="1" thickBot="1" x14ac:dyDescent="0.3">
      <c r="A573" s="516"/>
      <c r="B573" s="515"/>
      <c r="C573" s="515"/>
      <c r="D573" s="474"/>
      <c r="E573" s="517"/>
      <c r="F573" s="476" t="s">
        <v>21</v>
      </c>
      <c r="G573" s="476"/>
      <c r="H573" s="213">
        <f>SUM(H569,H572)/2</f>
        <v>0</v>
      </c>
      <c r="I573" s="213">
        <f t="shared" ref="I573:S573" si="157">SUM(I569,I572)/2</f>
        <v>0</v>
      </c>
      <c r="J573" s="213">
        <f t="shared" si="157"/>
        <v>0</v>
      </c>
      <c r="K573" s="213">
        <f t="shared" si="157"/>
        <v>0</v>
      </c>
      <c r="L573" s="213">
        <f t="shared" si="157"/>
        <v>0</v>
      </c>
      <c r="M573" s="213">
        <f t="shared" si="157"/>
        <v>0</v>
      </c>
      <c r="N573" s="213">
        <f t="shared" si="157"/>
        <v>0</v>
      </c>
      <c r="O573" s="213">
        <f t="shared" si="157"/>
        <v>0</v>
      </c>
      <c r="P573" s="213">
        <f t="shared" si="157"/>
        <v>0</v>
      </c>
      <c r="Q573" s="213">
        <f t="shared" si="157"/>
        <v>0</v>
      </c>
      <c r="R573" s="213">
        <f t="shared" si="157"/>
        <v>0</v>
      </c>
      <c r="S573" s="210">
        <f t="shared" si="157"/>
        <v>0</v>
      </c>
      <c r="T573" s="213"/>
      <c r="U573" s="211">
        <f>SUM(U569,U572)/2</f>
        <v>0</v>
      </c>
      <c r="V573" s="11"/>
    </row>
    <row r="574" spans="1:22" ht="13.5" customHeight="1" x14ac:dyDescent="0.25">
      <c r="A574" s="514">
        <v>82</v>
      </c>
      <c r="B574" s="514" t="s">
        <v>62</v>
      </c>
      <c r="C574" s="514" t="s">
        <v>63</v>
      </c>
      <c r="D574" s="474" t="s">
        <v>205</v>
      </c>
      <c r="E574" s="517"/>
      <c r="F574" s="319" t="s">
        <v>16</v>
      </c>
      <c r="G574" s="12" t="s">
        <v>1</v>
      </c>
      <c r="H574" s="28"/>
      <c r="I574" s="29"/>
      <c r="J574" s="29"/>
      <c r="K574" s="29"/>
      <c r="L574" s="29"/>
      <c r="M574" s="29"/>
      <c r="N574" s="30"/>
      <c r="O574" s="29"/>
      <c r="P574" s="29"/>
      <c r="Q574" s="29"/>
      <c r="R574" s="29"/>
      <c r="S574" s="29"/>
      <c r="T574" s="29">
        <f>+SUM(H574:S574)</f>
        <v>0</v>
      </c>
      <c r="U574" s="29">
        <f>SUM(H574:S574)/8</f>
        <v>0</v>
      </c>
      <c r="V574" s="16"/>
    </row>
    <row r="575" spans="1:22" ht="13.5" customHeight="1" x14ac:dyDescent="0.25">
      <c r="A575" s="515"/>
      <c r="B575" s="515"/>
      <c r="C575" s="515"/>
      <c r="D575" s="474"/>
      <c r="E575" s="517"/>
      <c r="F575" s="320"/>
      <c r="G575" s="9" t="s">
        <v>2</v>
      </c>
      <c r="H575" s="28"/>
      <c r="I575" s="29"/>
      <c r="J575" s="29"/>
      <c r="K575" s="29"/>
      <c r="L575" s="29"/>
      <c r="M575" s="29"/>
      <c r="N575" s="30"/>
      <c r="O575" s="29"/>
      <c r="P575" s="29"/>
      <c r="Q575" s="29"/>
      <c r="R575" s="29"/>
      <c r="S575" s="29"/>
      <c r="T575" s="29">
        <f>+SUM(H575:R575)</f>
        <v>0</v>
      </c>
      <c r="U575" s="29">
        <f>+SUM(H575:S575)/19</f>
        <v>0</v>
      </c>
      <c r="V575" s="36"/>
    </row>
    <row r="576" spans="1:22" ht="13.5" customHeight="1" x14ac:dyDescent="0.25">
      <c r="A576" s="515"/>
      <c r="B576" s="515"/>
      <c r="C576" s="515"/>
      <c r="D576" s="474"/>
      <c r="E576" s="517"/>
      <c r="F576" s="321"/>
      <c r="G576" s="23" t="s">
        <v>22</v>
      </c>
      <c r="H576" s="28">
        <f t="shared" ref="H576:S576" si="158">+(H575*2+H574)/3</f>
        <v>0</v>
      </c>
      <c r="I576" s="28">
        <f t="shared" si="158"/>
        <v>0</v>
      </c>
      <c r="J576" s="28">
        <f t="shared" si="158"/>
        <v>0</v>
      </c>
      <c r="K576" s="28">
        <f t="shared" si="158"/>
        <v>0</v>
      </c>
      <c r="L576" s="28">
        <f t="shared" si="158"/>
        <v>0</v>
      </c>
      <c r="M576" s="28">
        <f t="shared" si="158"/>
        <v>0</v>
      </c>
      <c r="N576" s="28">
        <f t="shared" si="158"/>
        <v>0</v>
      </c>
      <c r="O576" s="28">
        <f t="shared" si="158"/>
        <v>0</v>
      </c>
      <c r="P576" s="28">
        <f t="shared" si="158"/>
        <v>0</v>
      </c>
      <c r="Q576" s="28">
        <f t="shared" si="158"/>
        <v>0</v>
      </c>
      <c r="R576" s="28">
        <f t="shared" si="158"/>
        <v>0</v>
      </c>
      <c r="S576" s="31">
        <f t="shared" si="158"/>
        <v>0</v>
      </c>
      <c r="T576" s="32">
        <f>+SUM(H576:R576)</f>
        <v>0</v>
      </c>
      <c r="U576" s="32">
        <f>+SUM(U575*2+U574)/3</f>
        <v>0</v>
      </c>
      <c r="V576" s="36"/>
    </row>
    <row r="577" spans="1:22" ht="13.5" customHeight="1" x14ac:dyDescent="0.25">
      <c r="A577" s="515"/>
      <c r="B577" s="515"/>
      <c r="C577" s="515"/>
      <c r="D577" s="474"/>
      <c r="E577" s="517"/>
      <c r="F577" s="322" t="s">
        <v>20</v>
      </c>
      <c r="G577" s="9" t="s">
        <v>1</v>
      </c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>
        <f>+SUM(H577:S577)</f>
        <v>0</v>
      </c>
      <c r="U577" s="29">
        <f>SUM(H577:S577)/8</f>
        <v>0</v>
      </c>
      <c r="V577" s="36"/>
    </row>
    <row r="578" spans="1:22" ht="13.5" customHeight="1" x14ac:dyDescent="0.25">
      <c r="A578" s="515"/>
      <c r="B578" s="515"/>
      <c r="C578" s="515"/>
      <c r="D578" s="474"/>
      <c r="E578" s="517"/>
      <c r="F578" s="322"/>
      <c r="G578" s="9" t="s">
        <v>2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>
        <f>+SUM(H578:R578)</f>
        <v>0</v>
      </c>
      <c r="U578" s="29">
        <f>+SUM(H578:S578)/19</f>
        <v>0</v>
      </c>
      <c r="V578" s="36"/>
    </row>
    <row r="579" spans="1:22" ht="13.5" customHeight="1" x14ac:dyDescent="0.25">
      <c r="A579" s="515"/>
      <c r="B579" s="515"/>
      <c r="C579" s="515"/>
      <c r="D579" s="474"/>
      <c r="E579" s="517"/>
      <c r="F579" s="322"/>
      <c r="G579" s="23" t="s">
        <v>23</v>
      </c>
      <c r="H579" s="28">
        <f t="shared" ref="H579:S579" si="159">+(H578*2+H577)/3</f>
        <v>0</v>
      </c>
      <c r="I579" s="28">
        <f t="shared" si="159"/>
        <v>0</v>
      </c>
      <c r="J579" s="28">
        <f t="shared" si="159"/>
        <v>0</v>
      </c>
      <c r="K579" s="28">
        <f t="shared" si="159"/>
        <v>0</v>
      </c>
      <c r="L579" s="28">
        <f t="shared" si="159"/>
        <v>0</v>
      </c>
      <c r="M579" s="28">
        <f t="shared" si="159"/>
        <v>0</v>
      </c>
      <c r="N579" s="28">
        <f t="shared" si="159"/>
        <v>0</v>
      </c>
      <c r="O579" s="28">
        <f t="shared" si="159"/>
        <v>0</v>
      </c>
      <c r="P579" s="28">
        <f t="shared" si="159"/>
        <v>0</v>
      </c>
      <c r="Q579" s="28">
        <f t="shared" si="159"/>
        <v>0</v>
      </c>
      <c r="R579" s="28">
        <f t="shared" si="159"/>
        <v>0</v>
      </c>
      <c r="S579" s="31">
        <f t="shared" si="159"/>
        <v>0</v>
      </c>
      <c r="T579" s="32">
        <f>+SUM(H579:R579)</f>
        <v>0</v>
      </c>
      <c r="U579" s="32">
        <f>+SUM(U578*2+U577)/3</f>
        <v>0</v>
      </c>
      <c r="V579" s="36"/>
    </row>
    <row r="580" spans="1:22" ht="13.5" customHeight="1" thickBot="1" x14ac:dyDescent="0.3">
      <c r="A580" s="516"/>
      <c r="B580" s="515"/>
      <c r="C580" s="515"/>
      <c r="D580" s="474"/>
      <c r="E580" s="517"/>
      <c r="F580" s="476" t="s">
        <v>21</v>
      </c>
      <c r="G580" s="476"/>
      <c r="H580" s="213">
        <f>SUM(H576,H579)/2</f>
        <v>0</v>
      </c>
      <c r="I580" s="213">
        <f t="shared" ref="I580:S580" si="160">SUM(I576,I579)/2</f>
        <v>0</v>
      </c>
      <c r="J580" s="213">
        <f t="shared" si="160"/>
        <v>0</v>
      </c>
      <c r="K580" s="213">
        <f t="shared" si="160"/>
        <v>0</v>
      </c>
      <c r="L580" s="213">
        <f t="shared" si="160"/>
        <v>0</v>
      </c>
      <c r="M580" s="213">
        <f t="shared" si="160"/>
        <v>0</v>
      </c>
      <c r="N580" s="213">
        <f t="shared" si="160"/>
        <v>0</v>
      </c>
      <c r="O580" s="213">
        <f t="shared" si="160"/>
        <v>0</v>
      </c>
      <c r="P580" s="213">
        <f t="shared" si="160"/>
        <v>0</v>
      </c>
      <c r="Q580" s="213">
        <f t="shared" si="160"/>
        <v>0</v>
      </c>
      <c r="R580" s="213">
        <f t="shared" si="160"/>
        <v>0</v>
      </c>
      <c r="S580" s="210">
        <f t="shared" si="160"/>
        <v>0</v>
      </c>
      <c r="T580" s="213"/>
      <c r="U580" s="211">
        <f>SUM(U576,U579)/2</f>
        <v>0</v>
      </c>
      <c r="V580" s="11"/>
    </row>
    <row r="581" spans="1:22" ht="13.5" customHeight="1" x14ac:dyDescent="0.25">
      <c r="A581" s="514">
        <v>83</v>
      </c>
      <c r="B581" s="514" t="s">
        <v>62</v>
      </c>
      <c r="C581" s="514" t="s">
        <v>63</v>
      </c>
      <c r="D581" s="474" t="s">
        <v>205</v>
      </c>
      <c r="E581" s="517"/>
      <c r="F581" s="319" t="s">
        <v>16</v>
      </c>
      <c r="G581" s="12" t="s">
        <v>1</v>
      </c>
      <c r="H581" s="28"/>
      <c r="I581" s="29"/>
      <c r="J581" s="29"/>
      <c r="K581" s="29"/>
      <c r="L581" s="29"/>
      <c r="M581" s="29"/>
      <c r="N581" s="30"/>
      <c r="O581" s="29"/>
      <c r="P581" s="29"/>
      <c r="Q581" s="29"/>
      <c r="R581" s="29"/>
      <c r="S581" s="29"/>
      <c r="T581" s="29">
        <f>+SUM(H581:S581)</f>
        <v>0</v>
      </c>
      <c r="U581" s="29">
        <f>SUM(H581:S581)/8</f>
        <v>0</v>
      </c>
      <c r="V581" s="16"/>
    </row>
    <row r="582" spans="1:22" ht="13.5" customHeight="1" x14ac:dyDescent="0.25">
      <c r="A582" s="515"/>
      <c r="B582" s="515"/>
      <c r="C582" s="515"/>
      <c r="D582" s="474"/>
      <c r="E582" s="517"/>
      <c r="F582" s="320"/>
      <c r="G582" s="9" t="s">
        <v>2</v>
      </c>
      <c r="H582" s="28"/>
      <c r="I582" s="29"/>
      <c r="J582" s="29"/>
      <c r="K582" s="29"/>
      <c r="L582" s="29"/>
      <c r="M582" s="29"/>
      <c r="N582" s="30"/>
      <c r="O582" s="29"/>
      <c r="P582" s="29"/>
      <c r="Q582" s="29"/>
      <c r="R582" s="29"/>
      <c r="S582" s="29"/>
      <c r="T582" s="29">
        <f>+SUM(H582:R582)</f>
        <v>0</v>
      </c>
      <c r="U582" s="29">
        <f>+SUM(H582:S582)/19</f>
        <v>0</v>
      </c>
      <c r="V582" s="36"/>
    </row>
    <row r="583" spans="1:22" ht="13.5" customHeight="1" x14ac:dyDescent="0.25">
      <c r="A583" s="515"/>
      <c r="B583" s="515"/>
      <c r="C583" s="515"/>
      <c r="D583" s="474"/>
      <c r="E583" s="517"/>
      <c r="F583" s="321"/>
      <c r="G583" s="23" t="s">
        <v>22</v>
      </c>
      <c r="H583" s="28">
        <f t="shared" ref="H583:S583" si="161">+(H582*2+H581)/3</f>
        <v>0</v>
      </c>
      <c r="I583" s="28">
        <f t="shared" si="161"/>
        <v>0</v>
      </c>
      <c r="J583" s="28">
        <f t="shared" si="161"/>
        <v>0</v>
      </c>
      <c r="K583" s="28">
        <f t="shared" si="161"/>
        <v>0</v>
      </c>
      <c r="L583" s="28">
        <f t="shared" si="161"/>
        <v>0</v>
      </c>
      <c r="M583" s="28">
        <f t="shared" si="161"/>
        <v>0</v>
      </c>
      <c r="N583" s="28">
        <f t="shared" si="161"/>
        <v>0</v>
      </c>
      <c r="O583" s="28">
        <f t="shared" si="161"/>
        <v>0</v>
      </c>
      <c r="P583" s="28">
        <f t="shared" si="161"/>
        <v>0</v>
      </c>
      <c r="Q583" s="28">
        <f t="shared" si="161"/>
        <v>0</v>
      </c>
      <c r="R583" s="28">
        <f t="shared" si="161"/>
        <v>0</v>
      </c>
      <c r="S583" s="31">
        <f t="shared" si="161"/>
        <v>0</v>
      </c>
      <c r="T583" s="32">
        <f>+SUM(H583:R583)</f>
        <v>0</v>
      </c>
      <c r="U583" s="32">
        <f>+SUM(U582*2+U581)/3</f>
        <v>0</v>
      </c>
      <c r="V583" s="36"/>
    </row>
    <row r="584" spans="1:22" ht="13.5" customHeight="1" x14ac:dyDescent="0.25">
      <c r="A584" s="515"/>
      <c r="B584" s="515"/>
      <c r="C584" s="515"/>
      <c r="D584" s="474"/>
      <c r="E584" s="517"/>
      <c r="F584" s="322" t="s">
        <v>20</v>
      </c>
      <c r="G584" s="9" t="s">
        <v>1</v>
      </c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>
        <f>+SUM(H584:S584)</f>
        <v>0</v>
      </c>
      <c r="U584" s="29">
        <f>SUM(H584:S584)/8</f>
        <v>0</v>
      </c>
      <c r="V584" s="36"/>
    </row>
    <row r="585" spans="1:22" ht="13.5" customHeight="1" x14ac:dyDescent="0.25">
      <c r="A585" s="515"/>
      <c r="B585" s="515"/>
      <c r="C585" s="515"/>
      <c r="D585" s="474"/>
      <c r="E585" s="517"/>
      <c r="F585" s="322"/>
      <c r="G585" s="9" t="s">
        <v>2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>
        <f>+SUM(H585:R585)</f>
        <v>0</v>
      </c>
      <c r="U585" s="29">
        <f>+SUM(H585:S585)/19</f>
        <v>0</v>
      </c>
      <c r="V585" s="36"/>
    </row>
    <row r="586" spans="1:22" ht="13.5" customHeight="1" x14ac:dyDescent="0.25">
      <c r="A586" s="515"/>
      <c r="B586" s="515"/>
      <c r="C586" s="515"/>
      <c r="D586" s="474"/>
      <c r="E586" s="517"/>
      <c r="F586" s="322"/>
      <c r="G586" s="23" t="s">
        <v>23</v>
      </c>
      <c r="H586" s="28">
        <f t="shared" ref="H586:S586" si="162">+(H585*2+H584)/3</f>
        <v>0</v>
      </c>
      <c r="I586" s="28">
        <f t="shared" si="162"/>
        <v>0</v>
      </c>
      <c r="J586" s="28">
        <f t="shared" si="162"/>
        <v>0</v>
      </c>
      <c r="K586" s="28">
        <f t="shared" si="162"/>
        <v>0</v>
      </c>
      <c r="L586" s="28">
        <f t="shared" si="162"/>
        <v>0</v>
      </c>
      <c r="M586" s="28">
        <f t="shared" si="162"/>
        <v>0</v>
      </c>
      <c r="N586" s="28">
        <f t="shared" si="162"/>
        <v>0</v>
      </c>
      <c r="O586" s="28">
        <f t="shared" si="162"/>
        <v>0</v>
      </c>
      <c r="P586" s="28">
        <f t="shared" si="162"/>
        <v>0</v>
      </c>
      <c r="Q586" s="28">
        <f t="shared" si="162"/>
        <v>0</v>
      </c>
      <c r="R586" s="28">
        <f t="shared" si="162"/>
        <v>0</v>
      </c>
      <c r="S586" s="31">
        <f t="shared" si="162"/>
        <v>0</v>
      </c>
      <c r="T586" s="32">
        <f>+SUM(H586:R586)</f>
        <v>0</v>
      </c>
      <c r="U586" s="32">
        <f>+SUM(U585*2+U584)/3</f>
        <v>0</v>
      </c>
      <c r="V586" s="36"/>
    </row>
    <row r="587" spans="1:22" ht="13.5" customHeight="1" thickBot="1" x14ac:dyDescent="0.3">
      <c r="A587" s="516"/>
      <c r="B587" s="515"/>
      <c r="C587" s="515"/>
      <c r="D587" s="474"/>
      <c r="E587" s="517"/>
      <c r="F587" s="476" t="s">
        <v>21</v>
      </c>
      <c r="G587" s="476"/>
      <c r="H587" s="213">
        <f>SUM(H583,H586)/2</f>
        <v>0</v>
      </c>
      <c r="I587" s="213">
        <f t="shared" ref="I587:S587" si="163">SUM(I583,I586)/2</f>
        <v>0</v>
      </c>
      <c r="J587" s="213">
        <f t="shared" si="163"/>
        <v>0</v>
      </c>
      <c r="K587" s="213">
        <f t="shared" si="163"/>
        <v>0</v>
      </c>
      <c r="L587" s="213">
        <f t="shared" si="163"/>
        <v>0</v>
      </c>
      <c r="M587" s="213">
        <f t="shared" si="163"/>
        <v>0</v>
      </c>
      <c r="N587" s="213">
        <f t="shared" si="163"/>
        <v>0</v>
      </c>
      <c r="O587" s="213">
        <f t="shared" si="163"/>
        <v>0</v>
      </c>
      <c r="P587" s="213">
        <f t="shared" si="163"/>
        <v>0</v>
      </c>
      <c r="Q587" s="213">
        <f t="shared" si="163"/>
        <v>0</v>
      </c>
      <c r="R587" s="213">
        <f t="shared" si="163"/>
        <v>0</v>
      </c>
      <c r="S587" s="210">
        <f t="shared" si="163"/>
        <v>0</v>
      </c>
      <c r="T587" s="213"/>
      <c r="U587" s="211">
        <f>SUM(U583,U586)/2</f>
        <v>0</v>
      </c>
      <c r="V587" s="11"/>
    </row>
    <row r="588" spans="1:22" ht="13.5" customHeight="1" x14ac:dyDescent="0.25">
      <c r="A588" s="514">
        <v>84</v>
      </c>
      <c r="B588" s="514" t="s">
        <v>62</v>
      </c>
      <c r="C588" s="514" t="s">
        <v>63</v>
      </c>
      <c r="D588" s="474" t="s">
        <v>205</v>
      </c>
      <c r="E588" s="517"/>
      <c r="F588" s="319" t="s">
        <v>16</v>
      </c>
      <c r="G588" s="12" t="s">
        <v>1</v>
      </c>
      <c r="H588" s="28"/>
      <c r="I588" s="29"/>
      <c r="J588" s="29"/>
      <c r="K588" s="29"/>
      <c r="L588" s="29"/>
      <c r="M588" s="29"/>
      <c r="N588" s="30"/>
      <c r="O588" s="29"/>
      <c r="P588" s="29"/>
      <c r="Q588" s="29"/>
      <c r="R588" s="29"/>
      <c r="S588" s="29"/>
      <c r="T588" s="29">
        <f>+SUM(H588:S588)</f>
        <v>0</v>
      </c>
      <c r="U588" s="29">
        <f>SUM(H588:S588)/8</f>
        <v>0</v>
      </c>
      <c r="V588" s="16"/>
    </row>
    <row r="589" spans="1:22" ht="13.5" customHeight="1" x14ac:dyDescent="0.25">
      <c r="A589" s="515"/>
      <c r="B589" s="515"/>
      <c r="C589" s="515"/>
      <c r="D589" s="474"/>
      <c r="E589" s="517"/>
      <c r="F589" s="320"/>
      <c r="G589" s="9" t="s">
        <v>2</v>
      </c>
      <c r="H589" s="28"/>
      <c r="I589" s="29"/>
      <c r="J589" s="29"/>
      <c r="K589" s="29"/>
      <c r="L589" s="29"/>
      <c r="M589" s="29"/>
      <c r="N589" s="30"/>
      <c r="O589" s="29"/>
      <c r="P589" s="29"/>
      <c r="Q589" s="29"/>
      <c r="R589" s="29"/>
      <c r="S589" s="29"/>
      <c r="T589" s="29">
        <f>+SUM(H589:R589)</f>
        <v>0</v>
      </c>
      <c r="U589" s="29">
        <f>+SUM(H589:S589)/19</f>
        <v>0</v>
      </c>
      <c r="V589" s="36"/>
    </row>
    <row r="590" spans="1:22" ht="13.5" customHeight="1" x14ac:dyDescent="0.25">
      <c r="A590" s="515"/>
      <c r="B590" s="515"/>
      <c r="C590" s="515"/>
      <c r="D590" s="474"/>
      <c r="E590" s="517"/>
      <c r="F590" s="321"/>
      <c r="G590" s="23" t="s">
        <v>22</v>
      </c>
      <c r="H590" s="28">
        <f t="shared" ref="H590:S590" si="164">+(H589*2+H588)/3</f>
        <v>0</v>
      </c>
      <c r="I590" s="28">
        <f t="shared" si="164"/>
        <v>0</v>
      </c>
      <c r="J590" s="28">
        <f t="shared" si="164"/>
        <v>0</v>
      </c>
      <c r="K590" s="28">
        <f t="shared" si="164"/>
        <v>0</v>
      </c>
      <c r="L590" s="28">
        <f t="shared" si="164"/>
        <v>0</v>
      </c>
      <c r="M590" s="28">
        <f t="shared" si="164"/>
        <v>0</v>
      </c>
      <c r="N590" s="28">
        <f t="shared" si="164"/>
        <v>0</v>
      </c>
      <c r="O590" s="28">
        <f t="shared" si="164"/>
        <v>0</v>
      </c>
      <c r="P590" s="28">
        <f t="shared" si="164"/>
        <v>0</v>
      </c>
      <c r="Q590" s="28">
        <f t="shared" si="164"/>
        <v>0</v>
      </c>
      <c r="R590" s="28">
        <f t="shared" si="164"/>
        <v>0</v>
      </c>
      <c r="S590" s="31">
        <f t="shared" si="164"/>
        <v>0</v>
      </c>
      <c r="T590" s="32">
        <f>+SUM(H590:R590)</f>
        <v>0</v>
      </c>
      <c r="U590" s="32">
        <f>+SUM(U589*2+U588)/3</f>
        <v>0</v>
      </c>
      <c r="V590" s="36"/>
    </row>
    <row r="591" spans="1:22" ht="13.5" customHeight="1" x14ac:dyDescent="0.25">
      <c r="A591" s="515"/>
      <c r="B591" s="515"/>
      <c r="C591" s="515"/>
      <c r="D591" s="474"/>
      <c r="E591" s="517"/>
      <c r="F591" s="322" t="s">
        <v>20</v>
      </c>
      <c r="G591" s="9" t="s">
        <v>1</v>
      </c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>
        <f>+SUM(H591:S591)</f>
        <v>0</v>
      </c>
      <c r="U591" s="29">
        <f>SUM(H591:S591)/8</f>
        <v>0</v>
      </c>
      <c r="V591" s="36"/>
    </row>
    <row r="592" spans="1:22" ht="13.5" customHeight="1" x14ac:dyDescent="0.25">
      <c r="A592" s="515"/>
      <c r="B592" s="515"/>
      <c r="C592" s="515"/>
      <c r="D592" s="474"/>
      <c r="E592" s="517"/>
      <c r="F592" s="322"/>
      <c r="G592" s="9" t="s">
        <v>2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>
        <f>+SUM(H592:R592)</f>
        <v>0</v>
      </c>
      <c r="U592" s="29">
        <f>+SUM(H592:S592)/19</f>
        <v>0</v>
      </c>
      <c r="V592" s="36"/>
    </row>
    <row r="593" spans="1:22" ht="13.5" customHeight="1" x14ac:dyDescent="0.25">
      <c r="A593" s="515"/>
      <c r="B593" s="515"/>
      <c r="C593" s="515"/>
      <c r="D593" s="474"/>
      <c r="E593" s="517"/>
      <c r="F593" s="322"/>
      <c r="G593" s="23" t="s">
        <v>23</v>
      </c>
      <c r="H593" s="28">
        <f t="shared" ref="H593:S593" si="165">+(H592*2+H591)/3</f>
        <v>0</v>
      </c>
      <c r="I593" s="28">
        <f t="shared" si="165"/>
        <v>0</v>
      </c>
      <c r="J593" s="28">
        <f t="shared" si="165"/>
        <v>0</v>
      </c>
      <c r="K593" s="28">
        <f t="shared" si="165"/>
        <v>0</v>
      </c>
      <c r="L593" s="28">
        <f t="shared" si="165"/>
        <v>0</v>
      </c>
      <c r="M593" s="28">
        <f t="shared" si="165"/>
        <v>0</v>
      </c>
      <c r="N593" s="28">
        <f t="shared" si="165"/>
        <v>0</v>
      </c>
      <c r="O593" s="28">
        <f t="shared" si="165"/>
        <v>0</v>
      </c>
      <c r="P593" s="28">
        <f t="shared" si="165"/>
        <v>0</v>
      </c>
      <c r="Q593" s="28">
        <f t="shared" si="165"/>
        <v>0</v>
      </c>
      <c r="R593" s="28">
        <f t="shared" si="165"/>
        <v>0</v>
      </c>
      <c r="S593" s="31">
        <f t="shared" si="165"/>
        <v>0</v>
      </c>
      <c r="T593" s="32">
        <f>+SUM(H593:R593)</f>
        <v>0</v>
      </c>
      <c r="U593" s="32">
        <f>+SUM(U592*2+U591)/3</f>
        <v>0</v>
      </c>
      <c r="V593" s="36"/>
    </row>
    <row r="594" spans="1:22" ht="13.5" customHeight="1" thickBot="1" x14ac:dyDescent="0.3">
      <c r="A594" s="516"/>
      <c r="B594" s="515"/>
      <c r="C594" s="515"/>
      <c r="D594" s="474"/>
      <c r="E594" s="517"/>
      <c r="F594" s="476" t="s">
        <v>21</v>
      </c>
      <c r="G594" s="476"/>
      <c r="H594" s="213">
        <f>SUM(H590,H593)/2</f>
        <v>0</v>
      </c>
      <c r="I594" s="213">
        <f t="shared" ref="I594:S594" si="166">SUM(I590,I593)/2</f>
        <v>0</v>
      </c>
      <c r="J594" s="213">
        <f t="shared" si="166"/>
        <v>0</v>
      </c>
      <c r="K594" s="213">
        <f t="shared" si="166"/>
        <v>0</v>
      </c>
      <c r="L594" s="213">
        <f t="shared" si="166"/>
        <v>0</v>
      </c>
      <c r="M594" s="213">
        <f t="shared" si="166"/>
        <v>0</v>
      </c>
      <c r="N594" s="213">
        <f t="shared" si="166"/>
        <v>0</v>
      </c>
      <c r="O594" s="213">
        <f t="shared" si="166"/>
        <v>0</v>
      </c>
      <c r="P594" s="213">
        <f t="shared" si="166"/>
        <v>0</v>
      </c>
      <c r="Q594" s="213">
        <f t="shared" si="166"/>
        <v>0</v>
      </c>
      <c r="R594" s="213">
        <f t="shared" si="166"/>
        <v>0</v>
      </c>
      <c r="S594" s="210">
        <f t="shared" si="166"/>
        <v>0</v>
      </c>
      <c r="T594" s="213"/>
      <c r="U594" s="211">
        <f>SUM(U590,U593)/2</f>
        <v>0</v>
      </c>
      <c r="V594" s="11"/>
    </row>
    <row r="595" spans="1:22" ht="13.5" customHeight="1" x14ac:dyDescent="0.25">
      <c r="A595" s="514">
        <v>85</v>
      </c>
      <c r="B595" s="514" t="s">
        <v>62</v>
      </c>
      <c r="C595" s="514" t="s">
        <v>63</v>
      </c>
      <c r="D595" s="474" t="s">
        <v>205</v>
      </c>
      <c r="E595" s="517"/>
      <c r="F595" s="319" t="s">
        <v>16</v>
      </c>
      <c r="G595" s="12" t="s">
        <v>1</v>
      </c>
      <c r="H595" s="207"/>
      <c r="I595" s="208"/>
      <c r="J595" s="208"/>
      <c r="K595" s="208"/>
      <c r="L595" s="208"/>
      <c r="M595" s="208"/>
      <c r="N595" s="209"/>
      <c r="O595" s="208"/>
      <c r="P595" s="208"/>
      <c r="Q595" s="208"/>
      <c r="R595" s="208"/>
      <c r="S595" s="208"/>
      <c r="T595" s="208">
        <f>+SUM(H595:S595)</f>
        <v>0</v>
      </c>
      <c r="U595" s="208">
        <f>SUM(H595:S595)/8</f>
        <v>0</v>
      </c>
      <c r="V595" s="16"/>
    </row>
    <row r="596" spans="1:22" ht="13.5" customHeight="1" x14ac:dyDescent="0.25">
      <c r="A596" s="515"/>
      <c r="B596" s="515"/>
      <c r="C596" s="515"/>
      <c r="D596" s="474"/>
      <c r="E596" s="517"/>
      <c r="F596" s="320"/>
      <c r="G596" s="9" t="s">
        <v>2</v>
      </c>
      <c r="H596" s="28"/>
      <c r="I596" s="29"/>
      <c r="J596" s="29"/>
      <c r="K596" s="29"/>
      <c r="L596" s="29"/>
      <c r="M596" s="29"/>
      <c r="N596" s="30"/>
      <c r="O596" s="29"/>
      <c r="P596" s="29"/>
      <c r="Q596" s="29"/>
      <c r="R596" s="29"/>
      <c r="S596" s="29"/>
      <c r="T596" s="29">
        <f>+SUM(H596:R596)</f>
        <v>0</v>
      </c>
      <c r="U596" s="29">
        <f>+SUM(H596:S596)/19</f>
        <v>0</v>
      </c>
      <c r="V596" s="36"/>
    </row>
    <row r="597" spans="1:22" ht="13.5" customHeight="1" x14ac:dyDescent="0.25">
      <c r="A597" s="515"/>
      <c r="B597" s="515"/>
      <c r="C597" s="515"/>
      <c r="D597" s="474"/>
      <c r="E597" s="517"/>
      <c r="F597" s="321"/>
      <c r="G597" s="23" t="s">
        <v>22</v>
      </c>
      <c r="H597" s="28">
        <f t="shared" ref="H597:S597" si="167">+(H596*2+H595)/3</f>
        <v>0</v>
      </c>
      <c r="I597" s="28">
        <f t="shared" si="167"/>
        <v>0</v>
      </c>
      <c r="J597" s="28">
        <f t="shared" si="167"/>
        <v>0</v>
      </c>
      <c r="K597" s="28">
        <f t="shared" si="167"/>
        <v>0</v>
      </c>
      <c r="L597" s="28">
        <f t="shared" si="167"/>
        <v>0</v>
      </c>
      <c r="M597" s="28">
        <f t="shared" si="167"/>
        <v>0</v>
      </c>
      <c r="N597" s="28">
        <f t="shared" si="167"/>
        <v>0</v>
      </c>
      <c r="O597" s="28">
        <f t="shared" si="167"/>
        <v>0</v>
      </c>
      <c r="P597" s="28">
        <f t="shared" si="167"/>
        <v>0</v>
      </c>
      <c r="Q597" s="28">
        <f t="shared" si="167"/>
        <v>0</v>
      </c>
      <c r="R597" s="28">
        <f t="shared" si="167"/>
        <v>0</v>
      </c>
      <c r="S597" s="31">
        <f t="shared" si="167"/>
        <v>0</v>
      </c>
      <c r="T597" s="32">
        <f>+SUM(H597:R597)</f>
        <v>0</v>
      </c>
      <c r="U597" s="32">
        <f>+SUM(U596*2+U595)/3</f>
        <v>0</v>
      </c>
      <c r="V597" s="36"/>
    </row>
    <row r="598" spans="1:22" ht="13.5" customHeight="1" x14ac:dyDescent="0.25">
      <c r="A598" s="515"/>
      <c r="B598" s="515"/>
      <c r="C598" s="515"/>
      <c r="D598" s="474"/>
      <c r="E598" s="517"/>
      <c r="F598" s="322" t="s">
        <v>20</v>
      </c>
      <c r="G598" s="9" t="s">
        <v>1</v>
      </c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>
        <f>+SUM(H598:S598)</f>
        <v>0</v>
      </c>
      <c r="U598" s="29">
        <f>SUM(H598:S598)/8</f>
        <v>0</v>
      </c>
      <c r="V598" s="36"/>
    </row>
    <row r="599" spans="1:22" ht="13.5" customHeight="1" x14ac:dyDescent="0.25">
      <c r="A599" s="515"/>
      <c r="B599" s="515"/>
      <c r="C599" s="515"/>
      <c r="D599" s="474"/>
      <c r="E599" s="517"/>
      <c r="F599" s="322"/>
      <c r="G599" s="9" t="s">
        <v>2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>
        <f>+SUM(H599:R599)</f>
        <v>0</v>
      </c>
      <c r="U599" s="29">
        <f>+SUM(H599:S599)/19</f>
        <v>0</v>
      </c>
      <c r="V599" s="36"/>
    </row>
    <row r="600" spans="1:22" ht="13.5" customHeight="1" x14ac:dyDescent="0.25">
      <c r="A600" s="515"/>
      <c r="B600" s="515"/>
      <c r="C600" s="515"/>
      <c r="D600" s="474"/>
      <c r="E600" s="517"/>
      <c r="F600" s="322"/>
      <c r="G600" s="23" t="s">
        <v>23</v>
      </c>
      <c r="H600" s="28">
        <f t="shared" ref="H600:S600" si="168">+(H599*2+H598)/3</f>
        <v>0</v>
      </c>
      <c r="I600" s="28">
        <f t="shared" si="168"/>
        <v>0</v>
      </c>
      <c r="J600" s="28">
        <f t="shared" si="168"/>
        <v>0</v>
      </c>
      <c r="K600" s="28">
        <f t="shared" si="168"/>
        <v>0</v>
      </c>
      <c r="L600" s="28">
        <f t="shared" si="168"/>
        <v>0</v>
      </c>
      <c r="M600" s="28">
        <f t="shared" si="168"/>
        <v>0</v>
      </c>
      <c r="N600" s="28">
        <f t="shared" si="168"/>
        <v>0</v>
      </c>
      <c r="O600" s="28">
        <f t="shared" si="168"/>
        <v>0</v>
      </c>
      <c r="P600" s="28">
        <f t="shared" si="168"/>
        <v>0</v>
      </c>
      <c r="Q600" s="28">
        <f t="shared" si="168"/>
        <v>0</v>
      </c>
      <c r="R600" s="28">
        <f t="shared" si="168"/>
        <v>0</v>
      </c>
      <c r="S600" s="31">
        <f t="shared" si="168"/>
        <v>0</v>
      </c>
      <c r="T600" s="32">
        <f>+SUM(H600:R600)</f>
        <v>0</v>
      </c>
      <c r="U600" s="32">
        <f>+SUM(U599*2+U598)/3</f>
        <v>0</v>
      </c>
      <c r="V600" s="36"/>
    </row>
    <row r="601" spans="1:22" ht="13.5" customHeight="1" thickBot="1" x14ac:dyDescent="0.3">
      <c r="A601" s="516"/>
      <c r="B601" s="515"/>
      <c r="C601" s="515"/>
      <c r="D601" s="474"/>
      <c r="E601" s="517"/>
      <c r="F601" s="476" t="s">
        <v>21</v>
      </c>
      <c r="G601" s="476"/>
      <c r="H601" s="35">
        <f>SUM(H597,H600)/2</f>
        <v>0</v>
      </c>
      <c r="I601" s="35">
        <f t="shared" ref="I601:S601" si="169">SUM(I597,I600)/2</f>
        <v>0</v>
      </c>
      <c r="J601" s="35">
        <f t="shared" si="169"/>
        <v>0</v>
      </c>
      <c r="K601" s="35">
        <f t="shared" si="169"/>
        <v>0</v>
      </c>
      <c r="L601" s="35">
        <f t="shared" si="169"/>
        <v>0</v>
      </c>
      <c r="M601" s="35">
        <f t="shared" si="169"/>
        <v>0</v>
      </c>
      <c r="N601" s="35">
        <f t="shared" si="169"/>
        <v>0</v>
      </c>
      <c r="O601" s="35">
        <f t="shared" si="169"/>
        <v>0</v>
      </c>
      <c r="P601" s="35">
        <f t="shared" si="169"/>
        <v>0</v>
      </c>
      <c r="Q601" s="35">
        <f t="shared" si="169"/>
        <v>0</v>
      </c>
      <c r="R601" s="35">
        <f t="shared" si="169"/>
        <v>0</v>
      </c>
      <c r="S601" s="33">
        <f t="shared" si="169"/>
        <v>0</v>
      </c>
      <c r="T601" s="35"/>
      <c r="U601" s="25">
        <f>SUM(U597,U600)/2</f>
        <v>0</v>
      </c>
      <c r="V601" s="11"/>
    </row>
    <row r="602" spans="1:22" ht="13.5" customHeight="1" x14ac:dyDescent="0.25">
      <c r="A602" s="514">
        <v>86</v>
      </c>
      <c r="B602" s="514" t="s">
        <v>62</v>
      </c>
      <c r="C602" s="514" t="s">
        <v>63</v>
      </c>
      <c r="D602" s="474" t="s">
        <v>205</v>
      </c>
      <c r="E602" s="517"/>
      <c r="F602" s="319" t="s">
        <v>16</v>
      </c>
      <c r="G602" s="12" t="s">
        <v>1</v>
      </c>
      <c r="H602" s="26"/>
      <c r="I602" s="20"/>
      <c r="J602" s="20"/>
      <c r="K602" s="20"/>
      <c r="L602" s="20"/>
      <c r="M602" s="20"/>
      <c r="N602" s="27"/>
      <c r="O602" s="20"/>
      <c r="P602" s="20"/>
      <c r="Q602" s="20"/>
      <c r="R602" s="20"/>
      <c r="S602" s="20"/>
      <c r="T602" s="20">
        <f>+SUM(H602:S602)</f>
        <v>0</v>
      </c>
      <c r="U602" s="20">
        <f>SUM(H602:S602)/8</f>
        <v>0</v>
      </c>
      <c r="V602" s="16"/>
    </row>
    <row r="603" spans="1:22" ht="13.5" customHeight="1" x14ac:dyDescent="0.25">
      <c r="A603" s="515"/>
      <c r="B603" s="515"/>
      <c r="C603" s="515"/>
      <c r="D603" s="474"/>
      <c r="E603" s="517"/>
      <c r="F603" s="320"/>
      <c r="G603" s="9" t="s">
        <v>2</v>
      </c>
      <c r="H603" s="28"/>
      <c r="I603" s="29"/>
      <c r="J603" s="29"/>
      <c r="K603" s="29"/>
      <c r="L603" s="29"/>
      <c r="M603" s="29"/>
      <c r="N603" s="30"/>
      <c r="O603" s="29"/>
      <c r="P603" s="29"/>
      <c r="Q603" s="29"/>
      <c r="R603" s="29"/>
      <c r="S603" s="29"/>
      <c r="T603" s="29">
        <f>+SUM(H603:R603)</f>
        <v>0</v>
      </c>
      <c r="U603" s="29">
        <f>+SUM(H603:S603)/19</f>
        <v>0</v>
      </c>
      <c r="V603" s="36"/>
    </row>
    <row r="604" spans="1:22" ht="13.5" customHeight="1" x14ac:dyDescent="0.25">
      <c r="A604" s="515"/>
      <c r="B604" s="515"/>
      <c r="C604" s="515"/>
      <c r="D604" s="474"/>
      <c r="E604" s="517"/>
      <c r="F604" s="321"/>
      <c r="G604" s="23" t="s">
        <v>22</v>
      </c>
      <c r="H604" s="28">
        <f t="shared" ref="H604:S604" si="170">+(H603*2+H602)/3</f>
        <v>0</v>
      </c>
      <c r="I604" s="28">
        <f t="shared" si="170"/>
        <v>0</v>
      </c>
      <c r="J604" s="28">
        <f t="shared" si="170"/>
        <v>0</v>
      </c>
      <c r="K604" s="28">
        <f t="shared" si="170"/>
        <v>0</v>
      </c>
      <c r="L604" s="28">
        <f t="shared" si="170"/>
        <v>0</v>
      </c>
      <c r="M604" s="28">
        <f t="shared" si="170"/>
        <v>0</v>
      </c>
      <c r="N604" s="28">
        <f t="shared" si="170"/>
        <v>0</v>
      </c>
      <c r="O604" s="28">
        <f t="shared" si="170"/>
        <v>0</v>
      </c>
      <c r="P604" s="28">
        <f t="shared" si="170"/>
        <v>0</v>
      </c>
      <c r="Q604" s="28">
        <f t="shared" si="170"/>
        <v>0</v>
      </c>
      <c r="R604" s="28">
        <f t="shared" si="170"/>
        <v>0</v>
      </c>
      <c r="S604" s="31">
        <f t="shared" si="170"/>
        <v>0</v>
      </c>
      <c r="T604" s="32">
        <f>+SUM(H604:R604)</f>
        <v>0</v>
      </c>
      <c r="U604" s="32">
        <f>+SUM(U603*2+U602)/3</f>
        <v>0</v>
      </c>
      <c r="V604" s="36"/>
    </row>
    <row r="605" spans="1:22" ht="13.5" customHeight="1" x14ac:dyDescent="0.25">
      <c r="A605" s="515"/>
      <c r="B605" s="515"/>
      <c r="C605" s="515"/>
      <c r="D605" s="474"/>
      <c r="E605" s="517"/>
      <c r="F605" s="322" t="s">
        <v>20</v>
      </c>
      <c r="G605" s="9" t="s">
        <v>1</v>
      </c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>
        <f>+SUM(H605:S605)</f>
        <v>0</v>
      </c>
      <c r="U605" s="29">
        <f>SUM(H605:S605)/8</f>
        <v>0</v>
      </c>
      <c r="V605" s="36"/>
    </row>
    <row r="606" spans="1:22" ht="13.5" customHeight="1" x14ac:dyDescent="0.25">
      <c r="A606" s="515"/>
      <c r="B606" s="515"/>
      <c r="C606" s="515"/>
      <c r="D606" s="474"/>
      <c r="E606" s="517"/>
      <c r="F606" s="322"/>
      <c r="G606" s="9" t="s">
        <v>2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>
        <f>+SUM(H606:R606)</f>
        <v>0</v>
      </c>
      <c r="U606" s="29">
        <f>+SUM(H606:S606)/19</f>
        <v>0</v>
      </c>
      <c r="V606" s="36"/>
    </row>
    <row r="607" spans="1:22" ht="13.5" customHeight="1" x14ac:dyDescent="0.25">
      <c r="A607" s="515"/>
      <c r="B607" s="515"/>
      <c r="C607" s="515"/>
      <c r="D607" s="474"/>
      <c r="E607" s="517"/>
      <c r="F607" s="322"/>
      <c r="G607" s="23" t="s">
        <v>23</v>
      </c>
      <c r="H607" s="28">
        <f t="shared" ref="H607:S607" si="171">+(H606*2+H605)/3</f>
        <v>0</v>
      </c>
      <c r="I607" s="28">
        <f t="shared" si="171"/>
        <v>0</v>
      </c>
      <c r="J607" s="28">
        <f t="shared" si="171"/>
        <v>0</v>
      </c>
      <c r="K607" s="28">
        <f t="shared" si="171"/>
        <v>0</v>
      </c>
      <c r="L607" s="28">
        <f t="shared" si="171"/>
        <v>0</v>
      </c>
      <c r="M607" s="28">
        <f t="shared" si="171"/>
        <v>0</v>
      </c>
      <c r="N607" s="28">
        <f t="shared" si="171"/>
        <v>0</v>
      </c>
      <c r="O607" s="28">
        <f t="shared" si="171"/>
        <v>0</v>
      </c>
      <c r="P607" s="28">
        <f t="shared" si="171"/>
        <v>0</v>
      </c>
      <c r="Q607" s="28">
        <f t="shared" si="171"/>
        <v>0</v>
      </c>
      <c r="R607" s="28">
        <f t="shared" si="171"/>
        <v>0</v>
      </c>
      <c r="S607" s="31">
        <f t="shared" si="171"/>
        <v>0</v>
      </c>
      <c r="T607" s="32">
        <f>+SUM(H607:R607)</f>
        <v>0</v>
      </c>
      <c r="U607" s="32">
        <f>+SUM(U606*2+U605)/3</f>
        <v>0</v>
      </c>
      <c r="V607" s="36"/>
    </row>
    <row r="608" spans="1:22" ht="13.5" customHeight="1" thickBot="1" x14ac:dyDescent="0.3">
      <c r="A608" s="516"/>
      <c r="B608" s="515"/>
      <c r="C608" s="515"/>
      <c r="D608" s="474"/>
      <c r="E608" s="517"/>
      <c r="F608" s="476" t="s">
        <v>21</v>
      </c>
      <c r="G608" s="476"/>
      <c r="H608" s="35">
        <f>SUM(H604,H607)/2</f>
        <v>0</v>
      </c>
      <c r="I608" s="35">
        <f t="shared" ref="I608:S608" si="172">SUM(I604,I607)/2</f>
        <v>0</v>
      </c>
      <c r="J608" s="35">
        <f t="shared" si="172"/>
        <v>0</v>
      </c>
      <c r="K608" s="35">
        <f t="shared" si="172"/>
        <v>0</v>
      </c>
      <c r="L608" s="35">
        <f t="shared" si="172"/>
        <v>0</v>
      </c>
      <c r="M608" s="35">
        <f t="shared" si="172"/>
        <v>0</v>
      </c>
      <c r="N608" s="35">
        <f t="shared" si="172"/>
        <v>0</v>
      </c>
      <c r="O608" s="35">
        <f t="shared" si="172"/>
        <v>0</v>
      </c>
      <c r="P608" s="35">
        <f t="shared" si="172"/>
        <v>0</v>
      </c>
      <c r="Q608" s="35">
        <f t="shared" si="172"/>
        <v>0</v>
      </c>
      <c r="R608" s="35">
        <f t="shared" si="172"/>
        <v>0</v>
      </c>
      <c r="S608" s="33">
        <f t="shared" si="172"/>
        <v>0</v>
      </c>
      <c r="T608" s="35"/>
      <c r="U608" s="25">
        <f>SUM(U604,U607)/2</f>
        <v>0</v>
      </c>
      <c r="V608" s="11"/>
    </row>
    <row r="609" spans="1:22" ht="13.5" customHeight="1" x14ac:dyDescent="0.25">
      <c r="A609" s="514">
        <v>87</v>
      </c>
      <c r="B609" s="514" t="s">
        <v>62</v>
      </c>
      <c r="C609" s="514" t="s">
        <v>63</v>
      </c>
      <c r="D609" s="474" t="s">
        <v>205</v>
      </c>
      <c r="E609" s="517"/>
      <c r="F609" s="319" t="s">
        <v>16</v>
      </c>
      <c r="G609" s="12" t="s">
        <v>1</v>
      </c>
      <c r="H609" s="26"/>
      <c r="I609" s="20"/>
      <c r="J609" s="20"/>
      <c r="K609" s="20"/>
      <c r="L609" s="20"/>
      <c r="M609" s="20"/>
      <c r="N609" s="27"/>
      <c r="O609" s="20"/>
      <c r="P609" s="20"/>
      <c r="Q609" s="20"/>
      <c r="R609" s="20"/>
      <c r="S609" s="20"/>
      <c r="T609" s="20">
        <f>+SUM(H609:S609)</f>
        <v>0</v>
      </c>
      <c r="U609" s="20">
        <f>SUM(H609:S609)/8</f>
        <v>0</v>
      </c>
      <c r="V609" s="16"/>
    </row>
    <row r="610" spans="1:22" ht="13.5" customHeight="1" x14ac:dyDescent="0.25">
      <c r="A610" s="515"/>
      <c r="B610" s="515"/>
      <c r="C610" s="515"/>
      <c r="D610" s="474"/>
      <c r="E610" s="517"/>
      <c r="F610" s="320"/>
      <c r="G610" s="9" t="s">
        <v>2</v>
      </c>
      <c r="H610" s="28"/>
      <c r="I610" s="29"/>
      <c r="J610" s="29"/>
      <c r="K610" s="29"/>
      <c r="L610" s="29"/>
      <c r="M610" s="29"/>
      <c r="N610" s="30"/>
      <c r="O610" s="29"/>
      <c r="P610" s="29"/>
      <c r="Q610" s="29"/>
      <c r="R610" s="29"/>
      <c r="S610" s="29"/>
      <c r="T610" s="29">
        <f>+SUM(H610:R610)</f>
        <v>0</v>
      </c>
      <c r="U610" s="29">
        <f>+SUM(H610:S610)/19</f>
        <v>0</v>
      </c>
      <c r="V610" s="36"/>
    </row>
    <row r="611" spans="1:22" ht="13.5" customHeight="1" x14ac:dyDescent="0.25">
      <c r="A611" s="515"/>
      <c r="B611" s="515"/>
      <c r="C611" s="515"/>
      <c r="D611" s="474"/>
      <c r="E611" s="517"/>
      <c r="F611" s="321"/>
      <c r="G611" s="23" t="s">
        <v>22</v>
      </c>
      <c r="H611" s="28">
        <f t="shared" ref="H611:S611" si="173">+(H610*2+H609)/3</f>
        <v>0</v>
      </c>
      <c r="I611" s="28">
        <f t="shared" si="173"/>
        <v>0</v>
      </c>
      <c r="J611" s="28">
        <f t="shared" si="173"/>
        <v>0</v>
      </c>
      <c r="K611" s="28">
        <f t="shared" si="173"/>
        <v>0</v>
      </c>
      <c r="L611" s="28">
        <f t="shared" si="173"/>
        <v>0</v>
      </c>
      <c r="M611" s="28">
        <f t="shared" si="173"/>
        <v>0</v>
      </c>
      <c r="N611" s="28">
        <f t="shared" si="173"/>
        <v>0</v>
      </c>
      <c r="O611" s="28">
        <f t="shared" si="173"/>
        <v>0</v>
      </c>
      <c r="P611" s="28">
        <f t="shared" si="173"/>
        <v>0</v>
      </c>
      <c r="Q611" s="28">
        <f t="shared" si="173"/>
        <v>0</v>
      </c>
      <c r="R611" s="28">
        <f t="shared" si="173"/>
        <v>0</v>
      </c>
      <c r="S611" s="31">
        <f t="shared" si="173"/>
        <v>0</v>
      </c>
      <c r="T611" s="32">
        <f>+SUM(H611:R611)</f>
        <v>0</v>
      </c>
      <c r="U611" s="32">
        <f>+SUM(U610*2+U609)/3</f>
        <v>0</v>
      </c>
      <c r="V611" s="36"/>
    </row>
    <row r="612" spans="1:22" ht="13.5" customHeight="1" x14ac:dyDescent="0.25">
      <c r="A612" s="515"/>
      <c r="B612" s="515"/>
      <c r="C612" s="515"/>
      <c r="D612" s="474"/>
      <c r="E612" s="517"/>
      <c r="F612" s="322" t="s">
        <v>20</v>
      </c>
      <c r="G612" s="9" t="s">
        <v>1</v>
      </c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>
        <f>+SUM(H612:S612)</f>
        <v>0</v>
      </c>
      <c r="U612" s="29">
        <f>SUM(H612:S612)/8</f>
        <v>0</v>
      </c>
      <c r="V612" s="36"/>
    </row>
    <row r="613" spans="1:22" ht="13.5" customHeight="1" x14ac:dyDescent="0.25">
      <c r="A613" s="515"/>
      <c r="B613" s="515"/>
      <c r="C613" s="515"/>
      <c r="D613" s="474"/>
      <c r="E613" s="517"/>
      <c r="F613" s="322"/>
      <c r="G613" s="9" t="s">
        <v>2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>
        <f>+SUM(H613:R613)</f>
        <v>0</v>
      </c>
      <c r="U613" s="29">
        <f>+SUM(H613:S613)/19</f>
        <v>0</v>
      </c>
      <c r="V613" s="36"/>
    </row>
    <row r="614" spans="1:22" ht="13.5" customHeight="1" x14ac:dyDescent="0.25">
      <c r="A614" s="515"/>
      <c r="B614" s="515"/>
      <c r="C614" s="515"/>
      <c r="D614" s="474"/>
      <c r="E614" s="517"/>
      <c r="F614" s="322"/>
      <c r="G614" s="23" t="s">
        <v>23</v>
      </c>
      <c r="H614" s="28">
        <f t="shared" ref="H614:S614" si="174">+(H613*2+H612)/3</f>
        <v>0</v>
      </c>
      <c r="I614" s="28">
        <f t="shared" si="174"/>
        <v>0</v>
      </c>
      <c r="J614" s="28">
        <f t="shared" si="174"/>
        <v>0</v>
      </c>
      <c r="K614" s="28">
        <f t="shared" si="174"/>
        <v>0</v>
      </c>
      <c r="L614" s="28">
        <f t="shared" si="174"/>
        <v>0</v>
      </c>
      <c r="M614" s="28">
        <f t="shared" si="174"/>
        <v>0</v>
      </c>
      <c r="N614" s="28">
        <f t="shared" si="174"/>
        <v>0</v>
      </c>
      <c r="O614" s="28">
        <f t="shared" si="174"/>
        <v>0</v>
      </c>
      <c r="P614" s="28">
        <f t="shared" si="174"/>
        <v>0</v>
      </c>
      <c r="Q614" s="28">
        <f t="shared" si="174"/>
        <v>0</v>
      </c>
      <c r="R614" s="28">
        <f t="shared" si="174"/>
        <v>0</v>
      </c>
      <c r="S614" s="31">
        <f t="shared" si="174"/>
        <v>0</v>
      </c>
      <c r="T614" s="32">
        <f>+SUM(H614:R614)</f>
        <v>0</v>
      </c>
      <c r="U614" s="32">
        <f>+SUM(U613*2+U612)/3</f>
        <v>0</v>
      </c>
      <c r="V614" s="36"/>
    </row>
    <row r="615" spans="1:22" ht="13.5" customHeight="1" thickBot="1" x14ac:dyDescent="0.3">
      <c r="A615" s="516"/>
      <c r="B615" s="515"/>
      <c r="C615" s="515"/>
      <c r="D615" s="474"/>
      <c r="E615" s="517"/>
      <c r="F615" s="476" t="s">
        <v>21</v>
      </c>
      <c r="G615" s="476"/>
      <c r="H615" s="35">
        <f>SUM(H611,H614)/2</f>
        <v>0</v>
      </c>
      <c r="I615" s="35">
        <f t="shared" ref="I615:S615" si="175">SUM(I611,I614)/2</f>
        <v>0</v>
      </c>
      <c r="J615" s="35">
        <f t="shared" si="175"/>
        <v>0</v>
      </c>
      <c r="K615" s="35">
        <f t="shared" si="175"/>
        <v>0</v>
      </c>
      <c r="L615" s="35">
        <f t="shared" si="175"/>
        <v>0</v>
      </c>
      <c r="M615" s="35">
        <f t="shared" si="175"/>
        <v>0</v>
      </c>
      <c r="N615" s="35">
        <f t="shared" si="175"/>
        <v>0</v>
      </c>
      <c r="O615" s="35">
        <f t="shared" si="175"/>
        <v>0</v>
      </c>
      <c r="P615" s="35">
        <f t="shared" si="175"/>
        <v>0</v>
      </c>
      <c r="Q615" s="35">
        <f t="shared" si="175"/>
        <v>0</v>
      </c>
      <c r="R615" s="35">
        <f t="shared" si="175"/>
        <v>0</v>
      </c>
      <c r="S615" s="33">
        <f t="shared" si="175"/>
        <v>0</v>
      </c>
      <c r="T615" s="35"/>
      <c r="U615" s="25">
        <f>SUM(U611,U614)/2</f>
        <v>0</v>
      </c>
      <c r="V615" s="11"/>
    </row>
    <row r="616" spans="1:22" ht="13.5" customHeight="1" x14ac:dyDescent="0.25">
      <c r="A616" s="514">
        <v>88</v>
      </c>
      <c r="B616" s="514" t="s">
        <v>62</v>
      </c>
      <c r="C616" s="514" t="s">
        <v>63</v>
      </c>
      <c r="D616" s="474" t="s">
        <v>205</v>
      </c>
      <c r="E616" s="517"/>
      <c r="F616" s="319" t="s">
        <v>16</v>
      </c>
      <c r="G616" s="12" t="s">
        <v>1</v>
      </c>
      <c r="H616" s="26"/>
      <c r="I616" s="20"/>
      <c r="J616" s="20"/>
      <c r="K616" s="20"/>
      <c r="L616" s="20"/>
      <c r="M616" s="20"/>
      <c r="N616" s="27"/>
      <c r="O616" s="20"/>
      <c r="P616" s="20"/>
      <c r="Q616" s="20"/>
      <c r="R616" s="20"/>
      <c r="S616" s="20"/>
      <c r="T616" s="20">
        <f>+SUM(H616:S616)</f>
        <v>0</v>
      </c>
      <c r="U616" s="20">
        <f>SUM(H616:S616)/8</f>
        <v>0</v>
      </c>
      <c r="V616" s="16"/>
    </row>
    <row r="617" spans="1:22" ht="13.5" customHeight="1" x14ac:dyDescent="0.25">
      <c r="A617" s="515"/>
      <c r="B617" s="515"/>
      <c r="C617" s="515"/>
      <c r="D617" s="474"/>
      <c r="E617" s="517"/>
      <c r="F617" s="320"/>
      <c r="G617" s="9" t="s">
        <v>2</v>
      </c>
      <c r="H617" s="28"/>
      <c r="I617" s="29"/>
      <c r="J617" s="29"/>
      <c r="K617" s="29"/>
      <c r="L617" s="29"/>
      <c r="M617" s="29"/>
      <c r="N617" s="30"/>
      <c r="O617" s="29"/>
      <c r="P617" s="29"/>
      <c r="Q617" s="29"/>
      <c r="R617" s="29"/>
      <c r="S617" s="29"/>
      <c r="T617" s="29">
        <f>+SUM(H617:R617)</f>
        <v>0</v>
      </c>
      <c r="U617" s="29">
        <f>+SUM(H617:S617)/19</f>
        <v>0</v>
      </c>
      <c r="V617" s="36"/>
    </row>
    <row r="618" spans="1:22" ht="13.5" customHeight="1" x14ac:dyDescent="0.25">
      <c r="A618" s="515"/>
      <c r="B618" s="515"/>
      <c r="C618" s="515"/>
      <c r="D618" s="474"/>
      <c r="E618" s="517"/>
      <c r="F618" s="321"/>
      <c r="G618" s="23" t="s">
        <v>22</v>
      </c>
      <c r="H618" s="28">
        <f t="shared" ref="H618:S618" si="176">+(H617*2+H616)/3</f>
        <v>0</v>
      </c>
      <c r="I618" s="28">
        <f t="shared" si="176"/>
        <v>0</v>
      </c>
      <c r="J618" s="28">
        <f t="shared" si="176"/>
        <v>0</v>
      </c>
      <c r="K618" s="28">
        <f t="shared" si="176"/>
        <v>0</v>
      </c>
      <c r="L618" s="28">
        <f t="shared" si="176"/>
        <v>0</v>
      </c>
      <c r="M618" s="28">
        <f t="shared" si="176"/>
        <v>0</v>
      </c>
      <c r="N618" s="28">
        <f t="shared" si="176"/>
        <v>0</v>
      </c>
      <c r="O618" s="28">
        <f t="shared" si="176"/>
        <v>0</v>
      </c>
      <c r="P618" s="28">
        <f t="shared" si="176"/>
        <v>0</v>
      </c>
      <c r="Q618" s="28">
        <f t="shared" si="176"/>
        <v>0</v>
      </c>
      <c r="R618" s="28">
        <f t="shared" si="176"/>
        <v>0</v>
      </c>
      <c r="S618" s="31">
        <f t="shared" si="176"/>
        <v>0</v>
      </c>
      <c r="T618" s="32">
        <f>+SUM(H618:R618)</f>
        <v>0</v>
      </c>
      <c r="U618" s="32">
        <f>+SUM(U617*2+U616)/3</f>
        <v>0</v>
      </c>
      <c r="V618" s="36"/>
    </row>
    <row r="619" spans="1:22" ht="13.5" customHeight="1" x14ac:dyDescent="0.25">
      <c r="A619" s="515"/>
      <c r="B619" s="515"/>
      <c r="C619" s="515"/>
      <c r="D619" s="474"/>
      <c r="E619" s="517"/>
      <c r="F619" s="322" t="s">
        <v>20</v>
      </c>
      <c r="G619" s="9" t="s">
        <v>1</v>
      </c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>
        <f>+SUM(H619:S619)</f>
        <v>0</v>
      </c>
      <c r="U619" s="29">
        <f>SUM(H619:S619)/8</f>
        <v>0</v>
      </c>
      <c r="V619" s="36"/>
    </row>
    <row r="620" spans="1:22" ht="13.5" customHeight="1" x14ac:dyDescent="0.25">
      <c r="A620" s="515"/>
      <c r="B620" s="515"/>
      <c r="C620" s="515"/>
      <c r="D620" s="474"/>
      <c r="E620" s="517"/>
      <c r="F620" s="322"/>
      <c r="G620" s="9" t="s">
        <v>2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>
        <f>+SUM(H620:R620)</f>
        <v>0</v>
      </c>
      <c r="U620" s="29">
        <f>+SUM(H620:S620)/19</f>
        <v>0</v>
      </c>
      <c r="V620" s="36"/>
    </row>
    <row r="621" spans="1:22" ht="13.5" customHeight="1" x14ac:dyDescent="0.25">
      <c r="A621" s="515"/>
      <c r="B621" s="515"/>
      <c r="C621" s="515"/>
      <c r="D621" s="474"/>
      <c r="E621" s="517"/>
      <c r="F621" s="322"/>
      <c r="G621" s="23" t="s">
        <v>23</v>
      </c>
      <c r="H621" s="28">
        <f t="shared" ref="H621:S621" si="177">+(H620*2+H619)/3</f>
        <v>0</v>
      </c>
      <c r="I621" s="28">
        <f t="shared" si="177"/>
        <v>0</v>
      </c>
      <c r="J621" s="28">
        <f t="shared" si="177"/>
        <v>0</v>
      </c>
      <c r="K621" s="28">
        <f t="shared" si="177"/>
        <v>0</v>
      </c>
      <c r="L621" s="28">
        <f t="shared" si="177"/>
        <v>0</v>
      </c>
      <c r="M621" s="28">
        <f t="shared" si="177"/>
        <v>0</v>
      </c>
      <c r="N621" s="28">
        <f t="shared" si="177"/>
        <v>0</v>
      </c>
      <c r="O621" s="28">
        <f t="shared" si="177"/>
        <v>0</v>
      </c>
      <c r="P621" s="28">
        <f t="shared" si="177"/>
        <v>0</v>
      </c>
      <c r="Q621" s="28">
        <f t="shared" si="177"/>
        <v>0</v>
      </c>
      <c r="R621" s="28">
        <f t="shared" si="177"/>
        <v>0</v>
      </c>
      <c r="S621" s="31">
        <f t="shared" si="177"/>
        <v>0</v>
      </c>
      <c r="T621" s="32">
        <f>+SUM(H621:R621)</f>
        <v>0</v>
      </c>
      <c r="U621" s="32">
        <f>+SUM(U620*2+U619)/3</f>
        <v>0</v>
      </c>
      <c r="V621" s="36"/>
    </row>
    <row r="622" spans="1:22" ht="13.5" customHeight="1" thickBot="1" x14ac:dyDescent="0.3">
      <c r="A622" s="516"/>
      <c r="B622" s="515"/>
      <c r="C622" s="515"/>
      <c r="D622" s="474"/>
      <c r="E622" s="517"/>
      <c r="F622" s="476" t="s">
        <v>21</v>
      </c>
      <c r="G622" s="476"/>
      <c r="H622" s="35">
        <f>SUM(H618,H621)/2</f>
        <v>0</v>
      </c>
      <c r="I622" s="35">
        <f t="shared" ref="I622:S622" si="178">SUM(I618,I621)/2</f>
        <v>0</v>
      </c>
      <c r="J622" s="35">
        <f t="shared" si="178"/>
        <v>0</v>
      </c>
      <c r="K622" s="35">
        <f t="shared" si="178"/>
        <v>0</v>
      </c>
      <c r="L622" s="35">
        <f t="shared" si="178"/>
        <v>0</v>
      </c>
      <c r="M622" s="35">
        <f t="shared" si="178"/>
        <v>0</v>
      </c>
      <c r="N622" s="35">
        <f t="shared" si="178"/>
        <v>0</v>
      </c>
      <c r="O622" s="35">
        <f t="shared" si="178"/>
        <v>0</v>
      </c>
      <c r="P622" s="35">
        <f t="shared" si="178"/>
        <v>0</v>
      </c>
      <c r="Q622" s="35">
        <f t="shared" si="178"/>
        <v>0</v>
      </c>
      <c r="R622" s="35">
        <f t="shared" si="178"/>
        <v>0</v>
      </c>
      <c r="S622" s="33">
        <f t="shared" si="178"/>
        <v>0</v>
      </c>
      <c r="T622" s="35"/>
      <c r="U622" s="25">
        <f>SUM(U618,U621)/2</f>
        <v>0</v>
      </c>
      <c r="V622" s="11"/>
    </row>
    <row r="623" spans="1:22" ht="13.5" customHeight="1" x14ac:dyDescent="0.25">
      <c r="A623" s="514">
        <v>89</v>
      </c>
      <c r="B623" s="514" t="s">
        <v>62</v>
      </c>
      <c r="C623" s="514" t="s">
        <v>63</v>
      </c>
      <c r="D623" s="474" t="s">
        <v>205</v>
      </c>
      <c r="E623" s="517"/>
      <c r="F623" s="319" t="s">
        <v>16</v>
      </c>
      <c r="G623" s="12" t="s">
        <v>1</v>
      </c>
      <c r="H623" s="26"/>
      <c r="I623" s="20"/>
      <c r="J623" s="20"/>
      <c r="K623" s="20"/>
      <c r="L623" s="20"/>
      <c r="M623" s="20"/>
      <c r="N623" s="27"/>
      <c r="O623" s="20"/>
      <c r="P623" s="20"/>
      <c r="Q623" s="20"/>
      <c r="R623" s="20"/>
      <c r="S623" s="20"/>
      <c r="T623" s="20">
        <f>+SUM(H623:S623)</f>
        <v>0</v>
      </c>
      <c r="U623" s="20">
        <f>SUM(H623:S623)/8</f>
        <v>0</v>
      </c>
      <c r="V623" s="16"/>
    </row>
    <row r="624" spans="1:22" ht="13.5" customHeight="1" x14ac:dyDescent="0.25">
      <c r="A624" s="515"/>
      <c r="B624" s="515"/>
      <c r="C624" s="515"/>
      <c r="D624" s="474"/>
      <c r="E624" s="517"/>
      <c r="F624" s="320"/>
      <c r="G624" s="9" t="s">
        <v>2</v>
      </c>
      <c r="H624" s="28"/>
      <c r="I624" s="29"/>
      <c r="J624" s="29"/>
      <c r="K624" s="29"/>
      <c r="L624" s="29"/>
      <c r="M624" s="29"/>
      <c r="N624" s="30"/>
      <c r="O624" s="29"/>
      <c r="P624" s="29"/>
      <c r="Q624" s="29"/>
      <c r="R624" s="29"/>
      <c r="S624" s="29"/>
      <c r="T624" s="29">
        <f>+SUM(H624:R624)</f>
        <v>0</v>
      </c>
      <c r="U624" s="29">
        <f>+SUM(H624:S624)/19</f>
        <v>0</v>
      </c>
      <c r="V624" s="36"/>
    </row>
    <row r="625" spans="1:22" ht="13.5" customHeight="1" x14ac:dyDescent="0.25">
      <c r="A625" s="515"/>
      <c r="B625" s="515"/>
      <c r="C625" s="515"/>
      <c r="D625" s="474"/>
      <c r="E625" s="517"/>
      <c r="F625" s="321"/>
      <c r="G625" s="23" t="s">
        <v>22</v>
      </c>
      <c r="H625" s="28">
        <f t="shared" ref="H625:S625" si="179">+(H624*2+H623)/3</f>
        <v>0</v>
      </c>
      <c r="I625" s="28">
        <f t="shared" si="179"/>
        <v>0</v>
      </c>
      <c r="J625" s="28">
        <f t="shared" si="179"/>
        <v>0</v>
      </c>
      <c r="K625" s="28">
        <f t="shared" si="179"/>
        <v>0</v>
      </c>
      <c r="L625" s="28">
        <f t="shared" si="179"/>
        <v>0</v>
      </c>
      <c r="M625" s="28">
        <f t="shared" si="179"/>
        <v>0</v>
      </c>
      <c r="N625" s="28">
        <f t="shared" si="179"/>
        <v>0</v>
      </c>
      <c r="O625" s="28">
        <f t="shared" si="179"/>
        <v>0</v>
      </c>
      <c r="P625" s="28">
        <f t="shared" si="179"/>
        <v>0</v>
      </c>
      <c r="Q625" s="28">
        <f t="shared" si="179"/>
        <v>0</v>
      </c>
      <c r="R625" s="28">
        <f t="shared" si="179"/>
        <v>0</v>
      </c>
      <c r="S625" s="31">
        <f t="shared" si="179"/>
        <v>0</v>
      </c>
      <c r="T625" s="32">
        <f>+SUM(H625:R625)</f>
        <v>0</v>
      </c>
      <c r="U625" s="32">
        <f>+SUM(U624*2+U623)/3</f>
        <v>0</v>
      </c>
      <c r="V625" s="36"/>
    </row>
    <row r="626" spans="1:22" ht="13.5" customHeight="1" x14ac:dyDescent="0.25">
      <c r="A626" s="515"/>
      <c r="B626" s="515"/>
      <c r="C626" s="515"/>
      <c r="D626" s="474"/>
      <c r="E626" s="517"/>
      <c r="F626" s="322" t="s">
        <v>20</v>
      </c>
      <c r="G626" s="9" t="s">
        <v>1</v>
      </c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>
        <f>+SUM(H626:S626)</f>
        <v>0</v>
      </c>
      <c r="U626" s="29">
        <f>SUM(H626:S626)/8</f>
        <v>0</v>
      </c>
      <c r="V626" s="36"/>
    </row>
    <row r="627" spans="1:22" ht="13.5" customHeight="1" x14ac:dyDescent="0.25">
      <c r="A627" s="515"/>
      <c r="B627" s="515"/>
      <c r="C627" s="515"/>
      <c r="D627" s="474"/>
      <c r="E627" s="517"/>
      <c r="F627" s="322"/>
      <c r="G627" s="9" t="s">
        <v>2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>
        <f>+SUM(H627:R627)</f>
        <v>0</v>
      </c>
      <c r="U627" s="29">
        <f>+SUM(H627:S627)/19</f>
        <v>0</v>
      </c>
      <c r="V627" s="36"/>
    </row>
    <row r="628" spans="1:22" ht="13.5" customHeight="1" x14ac:dyDescent="0.25">
      <c r="A628" s="515"/>
      <c r="B628" s="515"/>
      <c r="C628" s="515"/>
      <c r="D628" s="474"/>
      <c r="E628" s="517"/>
      <c r="F628" s="322"/>
      <c r="G628" s="23" t="s">
        <v>23</v>
      </c>
      <c r="H628" s="28">
        <f t="shared" ref="H628:S628" si="180">+(H627*2+H626)/3</f>
        <v>0</v>
      </c>
      <c r="I628" s="28">
        <f t="shared" si="180"/>
        <v>0</v>
      </c>
      <c r="J628" s="28">
        <f t="shared" si="180"/>
        <v>0</v>
      </c>
      <c r="K628" s="28">
        <f t="shared" si="180"/>
        <v>0</v>
      </c>
      <c r="L628" s="28">
        <f t="shared" si="180"/>
        <v>0</v>
      </c>
      <c r="M628" s="28">
        <f t="shared" si="180"/>
        <v>0</v>
      </c>
      <c r="N628" s="28">
        <f t="shared" si="180"/>
        <v>0</v>
      </c>
      <c r="O628" s="28">
        <f t="shared" si="180"/>
        <v>0</v>
      </c>
      <c r="P628" s="28">
        <f t="shared" si="180"/>
        <v>0</v>
      </c>
      <c r="Q628" s="28">
        <f t="shared" si="180"/>
        <v>0</v>
      </c>
      <c r="R628" s="28">
        <f t="shared" si="180"/>
        <v>0</v>
      </c>
      <c r="S628" s="31">
        <f t="shared" si="180"/>
        <v>0</v>
      </c>
      <c r="T628" s="32">
        <f>+SUM(H628:R628)</f>
        <v>0</v>
      </c>
      <c r="U628" s="32">
        <f>+SUM(U627*2+U626)/3</f>
        <v>0</v>
      </c>
      <c r="V628" s="36"/>
    </row>
    <row r="629" spans="1:22" ht="13.5" customHeight="1" thickBot="1" x14ac:dyDescent="0.3">
      <c r="A629" s="516"/>
      <c r="B629" s="515"/>
      <c r="C629" s="515"/>
      <c r="D629" s="474"/>
      <c r="E629" s="517"/>
      <c r="F629" s="476" t="s">
        <v>21</v>
      </c>
      <c r="G629" s="476"/>
      <c r="H629" s="35">
        <f>SUM(H625,H628)/2</f>
        <v>0</v>
      </c>
      <c r="I629" s="35">
        <f t="shared" ref="I629:S629" si="181">SUM(I625,I628)/2</f>
        <v>0</v>
      </c>
      <c r="J629" s="35">
        <f t="shared" si="181"/>
        <v>0</v>
      </c>
      <c r="K629" s="35">
        <f t="shared" si="181"/>
        <v>0</v>
      </c>
      <c r="L629" s="35">
        <f t="shared" si="181"/>
        <v>0</v>
      </c>
      <c r="M629" s="35">
        <f t="shared" si="181"/>
        <v>0</v>
      </c>
      <c r="N629" s="35">
        <f t="shared" si="181"/>
        <v>0</v>
      </c>
      <c r="O629" s="35">
        <f t="shared" si="181"/>
        <v>0</v>
      </c>
      <c r="P629" s="35">
        <f t="shared" si="181"/>
        <v>0</v>
      </c>
      <c r="Q629" s="35">
        <f t="shared" si="181"/>
        <v>0</v>
      </c>
      <c r="R629" s="35">
        <f t="shared" si="181"/>
        <v>0</v>
      </c>
      <c r="S629" s="33">
        <f t="shared" si="181"/>
        <v>0</v>
      </c>
      <c r="T629" s="35"/>
      <c r="U629" s="25">
        <f>SUM(U625,U628)/2</f>
        <v>0</v>
      </c>
      <c r="V629" s="11"/>
    </row>
    <row r="630" spans="1:22" ht="13.5" customHeight="1" x14ac:dyDescent="0.25">
      <c r="A630" s="514">
        <v>90</v>
      </c>
      <c r="B630" s="514" t="s">
        <v>62</v>
      </c>
      <c r="C630" s="514" t="s">
        <v>63</v>
      </c>
      <c r="D630" s="474" t="s">
        <v>205</v>
      </c>
      <c r="E630" s="517"/>
      <c r="F630" s="319" t="s">
        <v>16</v>
      </c>
      <c r="G630" s="12" t="s">
        <v>1</v>
      </c>
      <c r="H630" s="26"/>
      <c r="I630" s="20"/>
      <c r="J630" s="20"/>
      <c r="K630" s="20"/>
      <c r="L630" s="20"/>
      <c r="M630" s="20"/>
      <c r="N630" s="27"/>
      <c r="O630" s="20"/>
      <c r="P630" s="20"/>
      <c r="Q630" s="20"/>
      <c r="R630" s="20"/>
      <c r="S630" s="20"/>
      <c r="T630" s="20">
        <f>+SUM(H630:S630)</f>
        <v>0</v>
      </c>
      <c r="U630" s="20">
        <f>SUM(H630:S630)/8</f>
        <v>0</v>
      </c>
      <c r="V630" s="16"/>
    </row>
    <row r="631" spans="1:22" ht="13.5" customHeight="1" x14ac:dyDescent="0.25">
      <c r="A631" s="515"/>
      <c r="B631" s="515"/>
      <c r="C631" s="515"/>
      <c r="D631" s="474"/>
      <c r="E631" s="517"/>
      <c r="F631" s="320"/>
      <c r="G631" s="9" t="s">
        <v>2</v>
      </c>
      <c r="H631" s="28"/>
      <c r="I631" s="29"/>
      <c r="J631" s="29"/>
      <c r="K631" s="29"/>
      <c r="L631" s="29"/>
      <c r="M631" s="29"/>
      <c r="N631" s="30"/>
      <c r="O631" s="29"/>
      <c r="P631" s="29"/>
      <c r="Q631" s="29"/>
      <c r="R631" s="29"/>
      <c r="S631" s="29"/>
      <c r="T631" s="29">
        <f>+SUM(H631:R631)</f>
        <v>0</v>
      </c>
      <c r="U631" s="29">
        <f>+SUM(H631:S631)/19</f>
        <v>0</v>
      </c>
      <c r="V631" s="36"/>
    </row>
    <row r="632" spans="1:22" ht="13.5" customHeight="1" x14ac:dyDescent="0.25">
      <c r="A632" s="515"/>
      <c r="B632" s="515"/>
      <c r="C632" s="515"/>
      <c r="D632" s="474"/>
      <c r="E632" s="517"/>
      <c r="F632" s="321"/>
      <c r="G632" s="23" t="s">
        <v>22</v>
      </c>
      <c r="H632" s="28">
        <f t="shared" ref="H632:S632" si="182">+(H631*2+H630)/3</f>
        <v>0</v>
      </c>
      <c r="I632" s="28">
        <f t="shared" si="182"/>
        <v>0</v>
      </c>
      <c r="J632" s="28">
        <f t="shared" si="182"/>
        <v>0</v>
      </c>
      <c r="K632" s="28">
        <f t="shared" si="182"/>
        <v>0</v>
      </c>
      <c r="L632" s="28">
        <f t="shared" si="182"/>
        <v>0</v>
      </c>
      <c r="M632" s="28">
        <f t="shared" si="182"/>
        <v>0</v>
      </c>
      <c r="N632" s="28">
        <f t="shared" si="182"/>
        <v>0</v>
      </c>
      <c r="O632" s="28">
        <f t="shared" si="182"/>
        <v>0</v>
      </c>
      <c r="P632" s="28">
        <f t="shared" si="182"/>
        <v>0</v>
      </c>
      <c r="Q632" s="28">
        <f t="shared" si="182"/>
        <v>0</v>
      </c>
      <c r="R632" s="28">
        <f t="shared" si="182"/>
        <v>0</v>
      </c>
      <c r="S632" s="31">
        <f t="shared" si="182"/>
        <v>0</v>
      </c>
      <c r="T632" s="32">
        <f>+SUM(H632:R632)</f>
        <v>0</v>
      </c>
      <c r="U632" s="32">
        <f>+SUM(U631*2+U630)/3</f>
        <v>0</v>
      </c>
      <c r="V632" s="36"/>
    </row>
    <row r="633" spans="1:22" ht="13.5" customHeight="1" x14ac:dyDescent="0.25">
      <c r="A633" s="515"/>
      <c r="B633" s="515"/>
      <c r="C633" s="515"/>
      <c r="D633" s="474"/>
      <c r="E633" s="517"/>
      <c r="F633" s="322" t="s">
        <v>20</v>
      </c>
      <c r="G633" s="9" t="s">
        <v>1</v>
      </c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>
        <f>+SUM(H633:S633)</f>
        <v>0</v>
      </c>
      <c r="U633" s="29">
        <f>SUM(H633:S633)/8</f>
        <v>0</v>
      </c>
      <c r="V633" s="36"/>
    </row>
    <row r="634" spans="1:22" ht="13.5" customHeight="1" x14ac:dyDescent="0.25">
      <c r="A634" s="515"/>
      <c r="B634" s="515"/>
      <c r="C634" s="515"/>
      <c r="D634" s="474"/>
      <c r="E634" s="517"/>
      <c r="F634" s="322"/>
      <c r="G634" s="9" t="s">
        <v>2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>
        <f>+SUM(H634:R634)</f>
        <v>0</v>
      </c>
      <c r="U634" s="29">
        <f>+SUM(H634:S634)/19</f>
        <v>0</v>
      </c>
      <c r="V634" s="36"/>
    </row>
    <row r="635" spans="1:22" ht="13.5" customHeight="1" x14ac:dyDescent="0.25">
      <c r="A635" s="515"/>
      <c r="B635" s="515"/>
      <c r="C635" s="515"/>
      <c r="D635" s="474"/>
      <c r="E635" s="517"/>
      <c r="F635" s="322"/>
      <c r="G635" s="23" t="s">
        <v>23</v>
      </c>
      <c r="H635" s="28">
        <f t="shared" ref="H635:S635" si="183">+(H634*2+H633)/3</f>
        <v>0</v>
      </c>
      <c r="I635" s="28">
        <f t="shared" si="183"/>
        <v>0</v>
      </c>
      <c r="J635" s="28">
        <f t="shared" si="183"/>
        <v>0</v>
      </c>
      <c r="K635" s="28">
        <f t="shared" si="183"/>
        <v>0</v>
      </c>
      <c r="L635" s="28">
        <f t="shared" si="183"/>
        <v>0</v>
      </c>
      <c r="M635" s="28">
        <f t="shared" si="183"/>
        <v>0</v>
      </c>
      <c r="N635" s="28">
        <f t="shared" si="183"/>
        <v>0</v>
      </c>
      <c r="O635" s="28">
        <f t="shared" si="183"/>
        <v>0</v>
      </c>
      <c r="P635" s="28">
        <f t="shared" si="183"/>
        <v>0</v>
      </c>
      <c r="Q635" s="28">
        <f t="shared" si="183"/>
        <v>0</v>
      </c>
      <c r="R635" s="28">
        <f t="shared" si="183"/>
        <v>0</v>
      </c>
      <c r="S635" s="31">
        <f t="shared" si="183"/>
        <v>0</v>
      </c>
      <c r="T635" s="32">
        <f>+SUM(H635:R635)</f>
        <v>0</v>
      </c>
      <c r="U635" s="32">
        <f>+SUM(U634*2+U633)/3</f>
        <v>0</v>
      </c>
      <c r="V635" s="36"/>
    </row>
    <row r="636" spans="1:22" ht="13.5" customHeight="1" thickBot="1" x14ac:dyDescent="0.3">
      <c r="A636" s="516"/>
      <c r="B636" s="515"/>
      <c r="C636" s="515"/>
      <c r="D636" s="474"/>
      <c r="E636" s="517"/>
      <c r="F636" s="476" t="s">
        <v>21</v>
      </c>
      <c r="G636" s="476"/>
      <c r="H636" s="35">
        <f>SUM(H632,H635)/2</f>
        <v>0</v>
      </c>
      <c r="I636" s="35">
        <f t="shared" ref="I636:S636" si="184">SUM(I632,I635)/2</f>
        <v>0</v>
      </c>
      <c r="J636" s="35">
        <f t="shared" si="184"/>
        <v>0</v>
      </c>
      <c r="K636" s="35">
        <f t="shared" si="184"/>
        <v>0</v>
      </c>
      <c r="L636" s="35">
        <f t="shared" si="184"/>
        <v>0</v>
      </c>
      <c r="M636" s="35">
        <f t="shared" si="184"/>
        <v>0</v>
      </c>
      <c r="N636" s="35">
        <f t="shared" si="184"/>
        <v>0</v>
      </c>
      <c r="O636" s="35">
        <f t="shared" si="184"/>
        <v>0</v>
      </c>
      <c r="P636" s="35">
        <f t="shared" si="184"/>
        <v>0</v>
      </c>
      <c r="Q636" s="35">
        <f t="shared" si="184"/>
        <v>0</v>
      </c>
      <c r="R636" s="35">
        <f t="shared" si="184"/>
        <v>0</v>
      </c>
      <c r="S636" s="33">
        <f t="shared" si="184"/>
        <v>0</v>
      </c>
      <c r="T636" s="35"/>
      <c r="U636" s="25">
        <f>SUM(U632,U635)/2</f>
        <v>0</v>
      </c>
      <c r="V636" s="11"/>
    </row>
    <row r="637" spans="1:22" ht="13.5" customHeight="1" x14ac:dyDescent="0.25">
      <c r="A637" s="514">
        <v>91</v>
      </c>
      <c r="B637" s="514" t="s">
        <v>62</v>
      </c>
      <c r="C637" s="514" t="s">
        <v>63</v>
      </c>
      <c r="D637" s="474" t="s">
        <v>205</v>
      </c>
      <c r="E637" s="517"/>
      <c r="F637" s="319" t="s">
        <v>16</v>
      </c>
      <c r="G637" s="12" t="s">
        <v>1</v>
      </c>
      <c r="H637" s="26"/>
      <c r="I637" s="20"/>
      <c r="J637" s="20"/>
      <c r="K637" s="20"/>
      <c r="L637" s="20"/>
      <c r="M637" s="20"/>
      <c r="N637" s="27"/>
      <c r="O637" s="20"/>
      <c r="P637" s="20"/>
      <c r="Q637" s="20"/>
      <c r="R637" s="20"/>
      <c r="S637" s="20"/>
      <c r="T637" s="20">
        <f>+SUM(H637:S637)</f>
        <v>0</v>
      </c>
      <c r="U637" s="20">
        <f>SUM(H637:S637)/8</f>
        <v>0</v>
      </c>
      <c r="V637" s="16"/>
    </row>
    <row r="638" spans="1:22" ht="13.5" customHeight="1" x14ac:dyDescent="0.25">
      <c r="A638" s="515"/>
      <c r="B638" s="515"/>
      <c r="C638" s="515"/>
      <c r="D638" s="474"/>
      <c r="E638" s="517"/>
      <c r="F638" s="320"/>
      <c r="G638" s="9" t="s">
        <v>2</v>
      </c>
      <c r="H638" s="28"/>
      <c r="I638" s="29"/>
      <c r="J638" s="29"/>
      <c r="K638" s="29"/>
      <c r="L638" s="29"/>
      <c r="M638" s="29"/>
      <c r="N638" s="30"/>
      <c r="O638" s="29"/>
      <c r="P638" s="29"/>
      <c r="Q638" s="29"/>
      <c r="R638" s="29"/>
      <c r="S638" s="29"/>
      <c r="T638" s="29">
        <f>+SUM(H638:R638)</f>
        <v>0</v>
      </c>
      <c r="U638" s="29">
        <f>+SUM(H638:S638)/19</f>
        <v>0</v>
      </c>
      <c r="V638" s="36"/>
    </row>
    <row r="639" spans="1:22" ht="13.5" customHeight="1" x14ac:dyDescent="0.25">
      <c r="A639" s="515"/>
      <c r="B639" s="515"/>
      <c r="C639" s="515"/>
      <c r="D639" s="474"/>
      <c r="E639" s="517"/>
      <c r="F639" s="321"/>
      <c r="G639" s="23" t="s">
        <v>22</v>
      </c>
      <c r="H639" s="28">
        <f t="shared" ref="H639:S639" si="185">+(H638*2+H637)/3</f>
        <v>0</v>
      </c>
      <c r="I639" s="28">
        <f t="shared" si="185"/>
        <v>0</v>
      </c>
      <c r="J639" s="28">
        <f t="shared" si="185"/>
        <v>0</v>
      </c>
      <c r="K639" s="28">
        <f t="shared" si="185"/>
        <v>0</v>
      </c>
      <c r="L639" s="28">
        <f t="shared" si="185"/>
        <v>0</v>
      </c>
      <c r="M639" s="28">
        <f t="shared" si="185"/>
        <v>0</v>
      </c>
      <c r="N639" s="28">
        <f t="shared" si="185"/>
        <v>0</v>
      </c>
      <c r="O639" s="28">
        <f t="shared" si="185"/>
        <v>0</v>
      </c>
      <c r="P639" s="28">
        <f t="shared" si="185"/>
        <v>0</v>
      </c>
      <c r="Q639" s="28">
        <f t="shared" si="185"/>
        <v>0</v>
      </c>
      <c r="R639" s="28">
        <f t="shared" si="185"/>
        <v>0</v>
      </c>
      <c r="S639" s="31">
        <f t="shared" si="185"/>
        <v>0</v>
      </c>
      <c r="T639" s="32">
        <f>+SUM(H639:R639)</f>
        <v>0</v>
      </c>
      <c r="U639" s="32">
        <f>+SUM(U638*2+U637)/3</f>
        <v>0</v>
      </c>
      <c r="V639" s="36"/>
    </row>
    <row r="640" spans="1:22" ht="13.5" customHeight="1" x14ac:dyDescent="0.25">
      <c r="A640" s="515"/>
      <c r="B640" s="515"/>
      <c r="C640" s="515"/>
      <c r="D640" s="474"/>
      <c r="E640" s="517"/>
      <c r="F640" s="322" t="s">
        <v>20</v>
      </c>
      <c r="G640" s="9" t="s">
        <v>1</v>
      </c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>
        <f>+SUM(H640:S640)</f>
        <v>0</v>
      </c>
      <c r="U640" s="29">
        <f>SUM(H640:S640)/8</f>
        <v>0</v>
      </c>
      <c r="V640" s="36"/>
    </row>
    <row r="641" spans="1:22" ht="13.5" customHeight="1" x14ac:dyDescent="0.25">
      <c r="A641" s="515"/>
      <c r="B641" s="515"/>
      <c r="C641" s="515"/>
      <c r="D641" s="474"/>
      <c r="E641" s="517"/>
      <c r="F641" s="322"/>
      <c r="G641" s="9" t="s">
        <v>2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>
        <f>+SUM(H641:R641)</f>
        <v>0</v>
      </c>
      <c r="U641" s="29">
        <f>+SUM(H641:S641)/19</f>
        <v>0</v>
      </c>
      <c r="V641" s="36"/>
    </row>
    <row r="642" spans="1:22" ht="13.5" customHeight="1" x14ac:dyDescent="0.25">
      <c r="A642" s="515"/>
      <c r="B642" s="515"/>
      <c r="C642" s="515"/>
      <c r="D642" s="474"/>
      <c r="E642" s="517"/>
      <c r="F642" s="322"/>
      <c r="G642" s="23" t="s">
        <v>23</v>
      </c>
      <c r="H642" s="28">
        <f t="shared" ref="H642:S642" si="186">+(H641*2+H640)/3</f>
        <v>0</v>
      </c>
      <c r="I642" s="28">
        <f t="shared" si="186"/>
        <v>0</v>
      </c>
      <c r="J642" s="28">
        <f t="shared" si="186"/>
        <v>0</v>
      </c>
      <c r="K642" s="28">
        <f t="shared" si="186"/>
        <v>0</v>
      </c>
      <c r="L642" s="28">
        <f t="shared" si="186"/>
        <v>0</v>
      </c>
      <c r="M642" s="28">
        <f t="shared" si="186"/>
        <v>0</v>
      </c>
      <c r="N642" s="28">
        <f t="shared" si="186"/>
        <v>0</v>
      </c>
      <c r="O642" s="28">
        <f t="shared" si="186"/>
        <v>0</v>
      </c>
      <c r="P642" s="28">
        <f t="shared" si="186"/>
        <v>0</v>
      </c>
      <c r="Q642" s="28">
        <f t="shared" si="186"/>
        <v>0</v>
      </c>
      <c r="R642" s="28">
        <f t="shared" si="186"/>
        <v>0</v>
      </c>
      <c r="S642" s="31">
        <f t="shared" si="186"/>
        <v>0</v>
      </c>
      <c r="T642" s="32">
        <f>+SUM(H642:R642)</f>
        <v>0</v>
      </c>
      <c r="U642" s="32">
        <f>+SUM(U641*2+U640)/3</f>
        <v>0</v>
      </c>
      <c r="V642" s="36"/>
    </row>
    <row r="643" spans="1:22" ht="13.5" customHeight="1" thickBot="1" x14ac:dyDescent="0.3">
      <c r="A643" s="516"/>
      <c r="B643" s="515"/>
      <c r="C643" s="515"/>
      <c r="D643" s="474"/>
      <c r="E643" s="517"/>
      <c r="F643" s="476" t="s">
        <v>21</v>
      </c>
      <c r="G643" s="476"/>
      <c r="H643" s="35">
        <f>SUM(H639,H642)/2</f>
        <v>0</v>
      </c>
      <c r="I643" s="35">
        <f t="shared" ref="I643:S643" si="187">SUM(I639,I642)/2</f>
        <v>0</v>
      </c>
      <c r="J643" s="35">
        <f t="shared" si="187"/>
        <v>0</v>
      </c>
      <c r="K643" s="35">
        <f t="shared" si="187"/>
        <v>0</v>
      </c>
      <c r="L643" s="35">
        <f t="shared" si="187"/>
        <v>0</v>
      </c>
      <c r="M643" s="35">
        <f t="shared" si="187"/>
        <v>0</v>
      </c>
      <c r="N643" s="35">
        <f t="shared" si="187"/>
        <v>0</v>
      </c>
      <c r="O643" s="35">
        <f t="shared" si="187"/>
        <v>0</v>
      </c>
      <c r="P643" s="35">
        <f t="shared" si="187"/>
        <v>0</v>
      </c>
      <c r="Q643" s="35">
        <f t="shared" si="187"/>
        <v>0</v>
      </c>
      <c r="R643" s="35">
        <f t="shared" si="187"/>
        <v>0</v>
      </c>
      <c r="S643" s="33">
        <f t="shared" si="187"/>
        <v>0</v>
      </c>
      <c r="T643" s="35"/>
      <c r="U643" s="25">
        <f>SUM(U639,U642)/2</f>
        <v>0</v>
      </c>
      <c r="V643" s="11"/>
    </row>
    <row r="644" spans="1:22" ht="13.5" customHeight="1" x14ac:dyDescent="0.25">
      <c r="A644" s="514">
        <v>92</v>
      </c>
      <c r="B644" s="514" t="s">
        <v>62</v>
      </c>
      <c r="C644" s="514" t="s">
        <v>63</v>
      </c>
      <c r="D644" s="474" t="s">
        <v>205</v>
      </c>
      <c r="E644" s="517"/>
      <c r="F644" s="319" t="s">
        <v>16</v>
      </c>
      <c r="G644" s="12" t="s">
        <v>1</v>
      </c>
      <c r="H644" s="26"/>
      <c r="I644" s="20"/>
      <c r="J644" s="20"/>
      <c r="K644" s="20"/>
      <c r="L644" s="20"/>
      <c r="M644" s="20"/>
      <c r="N644" s="27"/>
      <c r="O644" s="20"/>
      <c r="P644" s="20"/>
      <c r="Q644" s="20"/>
      <c r="R644" s="20"/>
      <c r="S644" s="20"/>
      <c r="T644" s="20">
        <f>+SUM(H644:S644)</f>
        <v>0</v>
      </c>
      <c r="U644" s="20">
        <f>SUM(H644:S644)/8</f>
        <v>0</v>
      </c>
      <c r="V644" s="16"/>
    </row>
    <row r="645" spans="1:22" ht="13.5" customHeight="1" x14ac:dyDescent="0.25">
      <c r="A645" s="515"/>
      <c r="B645" s="515"/>
      <c r="C645" s="515"/>
      <c r="D645" s="474"/>
      <c r="E645" s="517"/>
      <c r="F645" s="320"/>
      <c r="G645" s="9" t="s">
        <v>2</v>
      </c>
      <c r="H645" s="28"/>
      <c r="I645" s="29"/>
      <c r="J645" s="29"/>
      <c r="K645" s="29"/>
      <c r="L645" s="29"/>
      <c r="M645" s="29"/>
      <c r="N645" s="30"/>
      <c r="O645" s="29"/>
      <c r="P645" s="29"/>
      <c r="Q645" s="29"/>
      <c r="R645" s="29"/>
      <c r="S645" s="29"/>
      <c r="T645" s="29">
        <f>+SUM(H645:R645)</f>
        <v>0</v>
      </c>
      <c r="U645" s="29">
        <f>+SUM(H645:S645)/19</f>
        <v>0</v>
      </c>
      <c r="V645" s="36"/>
    </row>
    <row r="646" spans="1:22" ht="13.5" customHeight="1" x14ac:dyDescent="0.25">
      <c r="A646" s="515"/>
      <c r="B646" s="515"/>
      <c r="C646" s="515"/>
      <c r="D646" s="474"/>
      <c r="E646" s="517"/>
      <c r="F646" s="321"/>
      <c r="G646" s="23" t="s">
        <v>22</v>
      </c>
      <c r="H646" s="28">
        <f t="shared" ref="H646:S646" si="188">+(H645*2+H644)/3</f>
        <v>0</v>
      </c>
      <c r="I646" s="28">
        <f t="shared" si="188"/>
        <v>0</v>
      </c>
      <c r="J646" s="28">
        <f t="shared" si="188"/>
        <v>0</v>
      </c>
      <c r="K646" s="28">
        <f t="shared" si="188"/>
        <v>0</v>
      </c>
      <c r="L646" s="28">
        <f t="shared" si="188"/>
        <v>0</v>
      </c>
      <c r="M646" s="28">
        <f t="shared" si="188"/>
        <v>0</v>
      </c>
      <c r="N646" s="28">
        <f t="shared" si="188"/>
        <v>0</v>
      </c>
      <c r="O646" s="28">
        <f t="shared" si="188"/>
        <v>0</v>
      </c>
      <c r="P646" s="28">
        <f t="shared" si="188"/>
        <v>0</v>
      </c>
      <c r="Q646" s="28">
        <f t="shared" si="188"/>
        <v>0</v>
      </c>
      <c r="R646" s="28">
        <f t="shared" si="188"/>
        <v>0</v>
      </c>
      <c r="S646" s="31">
        <f t="shared" si="188"/>
        <v>0</v>
      </c>
      <c r="T646" s="32">
        <f>+SUM(H646:R646)</f>
        <v>0</v>
      </c>
      <c r="U646" s="32">
        <f>+SUM(U645*2+U644)/3</f>
        <v>0</v>
      </c>
      <c r="V646" s="36"/>
    </row>
    <row r="647" spans="1:22" ht="13.5" customHeight="1" x14ac:dyDescent="0.25">
      <c r="A647" s="515"/>
      <c r="B647" s="515"/>
      <c r="C647" s="515"/>
      <c r="D647" s="474"/>
      <c r="E647" s="517"/>
      <c r="F647" s="322" t="s">
        <v>20</v>
      </c>
      <c r="G647" s="9" t="s">
        <v>1</v>
      </c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>
        <f>+SUM(H647:S647)</f>
        <v>0</v>
      </c>
      <c r="U647" s="29">
        <f>SUM(H647:S647)/8</f>
        <v>0</v>
      </c>
      <c r="V647" s="36"/>
    </row>
    <row r="648" spans="1:22" ht="13.5" customHeight="1" x14ac:dyDescent="0.25">
      <c r="A648" s="515"/>
      <c r="B648" s="515"/>
      <c r="C648" s="515"/>
      <c r="D648" s="474"/>
      <c r="E648" s="517"/>
      <c r="F648" s="322"/>
      <c r="G648" s="9" t="s">
        <v>2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>
        <f>+SUM(H648:R648)</f>
        <v>0</v>
      </c>
      <c r="U648" s="29">
        <f>+SUM(H648:S648)/19</f>
        <v>0</v>
      </c>
      <c r="V648" s="36"/>
    </row>
    <row r="649" spans="1:22" ht="13.5" customHeight="1" x14ac:dyDescent="0.25">
      <c r="A649" s="515"/>
      <c r="B649" s="515"/>
      <c r="C649" s="515"/>
      <c r="D649" s="474"/>
      <c r="E649" s="517"/>
      <c r="F649" s="322"/>
      <c r="G649" s="23" t="s">
        <v>23</v>
      </c>
      <c r="H649" s="28">
        <f t="shared" ref="H649:S649" si="189">+(H648*2+H647)/3</f>
        <v>0</v>
      </c>
      <c r="I649" s="28">
        <f t="shared" si="189"/>
        <v>0</v>
      </c>
      <c r="J649" s="28">
        <f t="shared" si="189"/>
        <v>0</v>
      </c>
      <c r="K649" s="28">
        <f t="shared" si="189"/>
        <v>0</v>
      </c>
      <c r="L649" s="28">
        <f t="shared" si="189"/>
        <v>0</v>
      </c>
      <c r="M649" s="28">
        <f t="shared" si="189"/>
        <v>0</v>
      </c>
      <c r="N649" s="28">
        <f t="shared" si="189"/>
        <v>0</v>
      </c>
      <c r="O649" s="28">
        <f t="shared" si="189"/>
        <v>0</v>
      </c>
      <c r="P649" s="28">
        <f t="shared" si="189"/>
        <v>0</v>
      </c>
      <c r="Q649" s="28">
        <f t="shared" si="189"/>
        <v>0</v>
      </c>
      <c r="R649" s="28">
        <f t="shared" si="189"/>
        <v>0</v>
      </c>
      <c r="S649" s="31">
        <f t="shared" si="189"/>
        <v>0</v>
      </c>
      <c r="T649" s="32">
        <f>+SUM(H649:R649)</f>
        <v>0</v>
      </c>
      <c r="U649" s="32">
        <f>+SUM(U648*2+U647)/3</f>
        <v>0</v>
      </c>
      <c r="V649" s="36"/>
    </row>
    <row r="650" spans="1:22" ht="13.5" customHeight="1" thickBot="1" x14ac:dyDescent="0.3">
      <c r="A650" s="516"/>
      <c r="B650" s="515"/>
      <c r="C650" s="515"/>
      <c r="D650" s="474"/>
      <c r="E650" s="517"/>
      <c r="F650" s="476" t="s">
        <v>21</v>
      </c>
      <c r="G650" s="476"/>
      <c r="H650" s="35">
        <f>SUM(H646,H649)/2</f>
        <v>0</v>
      </c>
      <c r="I650" s="35">
        <f t="shared" ref="I650:S650" si="190">SUM(I646,I649)/2</f>
        <v>0</v>
      </c>
      <c r="J650" s="35">
        <f t="shared" si="190"/>
        <v>0</v>
      </c>
      <c r="K650" s="35">
        <f t="shared" si="190"/>
        <v>0</v>
      </c>
      <c r="L650" s="35">
        <f t="shared" si="190"/>
        <v>0</v>
      </c>
      <c r="M650" s="35">
        <f t="shared" si="190"/>
        <v>0</v>
      </c>
      <c r="N650" s="35">
        <f t="shared" si="190"/>
        <v>0</v>
      </c>
      <c r="O650" s="35">
        <f t="shared" si="190"/>
        <v>0</v>
      </c>
      <c r="P650" s="35">
        <f t="shared" si="190"/>
        <v>0</v>
      </c>
      <c r="Q650" s="35">
        <f t="shared" si="190"/>
        <v>0</v>
      </c>
      <c r="R650" s="35">
        <f t="shared" si="190"/>
        <v>0</v>
      </c>
      <c r="S650" s="33">
        <f t="shared" si="190"/>
        <v>0</v>
      </c>
      <c r="T650" s="35"/>
      <c r="U650" s="25">
        <f>SUM(U646,U649)/2</f>
        <v>0</v>
      </c>
      <c r="V650" s="11"/>
    </row>
    <row r="651" spans="1:22" ht="13.5" customHeight="1" x14ac:dyDescent="0.25">
      <c r="A651" s="514">
        <v>93</v>
      </c>
      <c r="B651" s="514" t="s">
        <v>62</v>
      </c>
      <c r="C651" s="514" t="s">
        <v>63</v>
      </c>
      <c r="D651" s="474" t="s">
        <v>205</v>
      </c>
      <c r="E651" s="517"/>
      <c r="F651" s="319" t="s">
        <v>16</v>
      </c>
      <c r="G651" s="12" t="s">
        <v>1</v>
      </c>
      <c r="H651" s="26"/>
      <c r="I651" s="20"/>
      <c r="J651" s="20"/>
      <c r="K651" s="20"/>
      <c r="L651" s="20"/>
      <c r="M651" s="20"/>
      <c r="N651" s="27"/>
      <c r="O651" s="20"/>
      <c r="P651" s="20"/>
      <c r="Q651" s="20"/>
      <c r="R651" s="20"/>
      <c r="S651" s="20"/>
      <c r="T651" s="20">
        <f>+SUM(H651:S651)</f>
        <v>0</v>
      </c>
      <c r="U651" s="20">
        <f>SUM(H651:S651)/8</f>
        <v>0</v>
      </c>
      <c r="V651" s="16"/>
    </row>
    <row r="652" spans="1:22" ht="13.5" customHeight="1" x14ac:dyDescent="0.25">
      <c r="A652" s="515"/>
      <c r="B652" s="515"/>
      <c r="C652" s="515"/>
      <c r="D652" s="474"/>
      <c r="E652" s="517"/>
      <c r="F652" s="320"/>
      <c r="G652" s="9" t="s">
        <v>2</v>
      </c>
      <c r="H652" s="28"/>
      <c r="I652" s="29"/>
      <c r="J652" s="29"/>
      <c r="K652" s="29"/>
      <c r="L652" s="29"/>
      <c r="M652" s="29"/>
      <c r="N652" s="30"/>
      <c r="O652" s="29"/>
      <c r="P652" s="29"/>
      <c r="Q652" s="29"/>
      <c r="R652" s="29"/>
      <c r="S652" s="29"/>
      <c r="T652" s="29">
        <f>+SUM(H652:R652)</f>
        <v>0</v>
      </c>
      <c r="U652" s="29">
        <f>+SUM(H652:S652)/19</f>
        <v>0</v>
      </c>
      <c r="V652" s="36"/>
    </row>
    <row r="653" spans="1:22" ht="13.5" customHeight="1" x14ac:dyDescent="0.25">
      <c r="A653" s="515"/>
      <c r="B653" s="515"/>
      <c r="C653" s="515"/>
      <c r="D653" s="474"/>
      <c r="E653" s="517"/>
      <c r="F653" s="321"/>
      <c r="G653" s="23" t="s">
        <v>22</v>
      </c>
      <c r="H653" s="28">
        <f t="shared" ref="H653:S653" si="191">+(H652*2+H651)/3</f>
        <v>0</v>
      </c>
      <c r="I653" s="28">
        <f t="shared" si="191"/>
        <v>0</v>
      </c>
      <c r="J653" s="28">
        <f t="shared" si="191"/>
        <v>0</v>
      </c>
      <c r="K653" s="28">
        <f t="shared" si="191"/>
        <v>0</v>
      </c>
      <c r="L653" s="28">
        <f t="shared" si="191"/>
        <v>0</v>
      </c>
      <c r="M653" s="28">
        <f t="shared" si="191"/>
        <v>0</v>
      </c>
      <c r="N653" s="28">
        <f t="shared" si="191"/>
        <v>0</v>
      </c>
      <c r="O653" s="28">
        <f t="shared" si="191"/>
        <v>0</v>
      </c>
      <c r="P653" s="28">
        <f t="shared" si="191"/>
        <v>0</v>
      </c>
      <c r="Q653" s="28">
        <f t="shared" si="191"/>
        <v>0</v>
      </c>
      <c r="R653" s="28">
        <f t="shared" si="191"/>
        <v>0</v>
      </c>
      <c r="S653" s="31">
        <f t="shared" si="191"/>
        <v>0</v>
      </c>
      <c r="T653" s="32">
        <f>+SUM(H653:R653)</f>
        <v>0</v>
      </c>
      <c r="U653" s="32">
        <f>+SUM(U652*2+U651)/3</f>
        <v>0</v>
      </c>
      <c r="V653" s="36"/>
    </row>
    <row r="654" spans="1:22" ht="13.5" customHeight="1" x14ac:dyDescent="0.25">
      <c r="A654" s="515"/>
      <c r="B654" s="515"/>
      <c r="C654" s="515"/>
      <c r="D654" s="474"/>
      <c r="E654" s="517"/>
      <c r="F654" s="322" t="s">
        <v>20</v>
      </c>
      <c r="G654" s="9" t="s">
        <v>1</v>
      </c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>
        <f>+SUM(H654:S654)</f>
        <v>0</v>
      </c>
      <c r="U654" s="29">
        <f>SUM(H654:S654)/8</f>
        <v>0</v>
      </c>
      <c r="V654" s="36"/>
    </row>
    <row r="655" spans="1:22" ht="13.5" customHeight="1" x14ac:dyDescent="0.25">
      <c r="A655" s="515"/>
      <c r="B655" s="515"/>
      <c r="C655" s="515"/>
      <c r="D655" s="474"/>
      <c r="E655" s="517"/>
      <c r="F655" s="322"/>
      <c r="G655" s="9" t="s">
        <v>2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>
        <f>+SUM(H655:R655)</f>
        <v>0</v>
      </c>
      <c r="U655" s="29">
        <f>+SUM(H655:S655)/19</f>
        <v>0</v>
      </c>
      <c r="V655" s="36"/>
    </row>
    <row r="656" spans="1:22" ht="13.5" customHeight="1" x14ac:dyDescent="0.25">
      <c r="A656" s="515"/>
      <c r="B656" s="515"/>
      <c r="C656" s="515"/>
      <c r="D656" s="474"/>
      <c r="E656" s="517"/>
      <c r="F656" s="322"/>
      <c r="G656" s="23" t="s">
        <v>23</v>
      </c>
      <c r="H656" s="28">
        <f t="shared" ref="H656:S656" si="192">+(H655*2+H654)/3</f>
        <v>0</v>
      </c>
      <c r="I656" s="28">
        <f t="shared" si="192"/>
        <v>0</v>
      </c>
      <c r="J656" s="28">
        <f t="shared" si="192"/>
        <v>0</v>
      </c>
      <c r="K656" s="28">
        <f t="shared" si="192"/>
        <v>0</v>
      </c>
      <c r="L656" s="28">
        <f t="shared" si="192"/>
        <v>0</v>
      </c>
      <c r="M656" s="28">
        <f t="shared" si="192"/>
        <v>0</v>
      </c>
      <c r="N656" s="28">
        <f t="shared" si="192"/>
        <v>0</v>
      </c>
      <c r="O656" s="28">
        <f t="shared" si="192"/>
        <v>0</v>
      </c>
      <c r="P656" s="28">
        <f t="shared" si="192"/>
        <v>0</v>
      </c>
      <c r="Q656" s="28">
        <f t="shared" si="192"/>
        <v>0</v>
      </c>
      <c r="R656" s="28">
        <f t="shared" si="192"/>
        <v>0</v>
      </c>
      <c r="S656" s="31">
        <f t="shared" si="192"/>
        <v>0</v>
      </c>
      <c r="T656" s="32">
        <f>+SUM(H656:R656)</f>
        <v>0</v>
      </c>
      <c r="U656" s="32">
        <f>+SUM(U655*2+U654)/3</f>
        <v>0</v>
      </c>
      <c r="V656" s="36"/>
    </row>
    <row r="657" spans="1:22" ht="13.5" customHeight="1" thickBot="1" x14ac:dyDescent="0.3">
      <c r="A657" s="516"/>
      <c r="B657" s="515"/>
      <c r="C657" s="515"/>
      <c r="D657" s="474"/>
      <c r="E657" s="517"/>
      <c r="F657" s="476" t="s">
        <v>21</v>
      </c>
      <c r="G657" s="476"/>
      <c r="H657" s="35">
        <f>SUM(H653,H656)/2</f>
        <v>0</v>
      </c>
      <c r="I657" s="35">
        <f t="shared" ref="I657:S657" si="193">SUM(I653,I656)/2</f>
        <v>0</v>
      </c>
      <c r="J657" s="35">
        <f t="shared" si="193"/>
        <v>0</v>
      </c>
      <c r="K657" s="35">
        <f t="shared" si="193"/>
        <v>0</v>
      </c>
      <c r="L657" s="35">
        <f t="shared" si="193"/>
        <v>0</v>
      </c>
      <c r="M657" s="35">
        <f t="shared" si="193"/>
        <v>0</v>
      </c>
      <c r="N657" s="35">
        <f t="shared" si="193"/>
        <v>0</v>
      </c>
      <c r="O657" s="35">
        <f t="shared" si="193"/>
        <v>0</v>
      </c>
      <c r="P657" s="35">
        <f t="shared" si="193"/>
        <v>0</v>
      </c>
      <c r="Q657" s="35">
        <f t="shared" si="193"/>
        <v>0</v>
      </c>
      <c r="R657" s="35">
        <f t="shared" si="193"/>
        <v>0</v>
      </c>
      <c r="S657" s="33">
        <f t="shared" si="193"/>
        <v>0</v>
      </c>
      <c r="T657" s="35"/>
      <c r="U657" s="25">
        <f>SUM(U653,U656)/2</f>
        <v>0</v>
      </c>
      <c r="V657" s="11"/>
    </row>
    <row r="658" spans="1:22" ht="13.5" customHeight="1" x14ac:dyDescent="0.25">
      <c r="A658" s="514">
        <v>94</v>
      </c>
      <c r="B658" s="514" t="s">
        <v>62</v>
      </c>
      <c r="C658" s="514" t="s">
        <v>63</v>
      </c>
      <c r="D658" s="474" t="s">
        <v>205</v>
      </c>
      <c r="E658" s="517"/>
      <c r="F658" s="319" t="s">
        <v>16</v>
      </c>
      <c r="G658" s="12" t="s">
        <v>1</v>
      </c>
      <c r="H658" s="26"/>
      <c r="I658" s="20"/>
      <c r="J658" s="20"/>
      <c r="K658" s="20"/>
      <c r="L658" s="20"/>
      <c r="M658" s="20"/>
      <c r="N658" s="27"/>
      <c r="O658" s="20"/>
      <c r="P658" s="20"/>
      <c r="Q658" s="20"/>
      <c r="R658" s="20"/>
      <c r="S658" s="20"/>
      <c r="T658" s="20">
        <f>+SUM(H658:S658)</f>
        <v>0</v>
      </c>
      <c r="U658" s="20">
        <f>SUM(H658:S658)/8</f>
        <v>0</v>
      </c>
      <c r="V658" s="16"/>
    </row>
    <row r="659" spans="1:22" ht="13.5" customHeight="1" x14ac:dyDescent="0.25">
      <c r="A659" s="515"/>
      <c r="B659" s="515"/>
      <c r="C659" s="515"/>
      <c r="D659" s="474"/>
      <c r="E659" s="517"/>
      <c r="F659" s="320"/>
      <c r="G659" s="9" t="s">
        <v>2</v>
      </c>
      <c r="H659" s="28"/>
      <c r="I659" s="29"/>
      <c r="J659" s="29"/>
      <c r="K659" s="29"/>
      <c r="L659" s="29"/>
      <c r="M659" s="29"/>
      <c r="N659" s="30"/>
      <c r="O659" s="29"/>
      <c r="P659" s="29"/>
      <c r="Q659" s="29"/>
      <c r="R659" s="29"/>
      <c r="S659" s="29"/>
      <c r="T659" s="29">
        <f>+SUM(H659:R659)</f>
        <v>0</v>
      </c>
      <c r="U659" s="29">
        <f>+SUM(H659:S659)/19</f>
        <v>0</v>
      </c>
      <c r="V659" s="36"/>
    </row>
    <row r="660" spans="1:22" ht="13.5" customHeight="1" x14ac:dyDescent="0.25">
      <c r="A660" s="515"/>
      <c r="B660" s="515"/>
      <c r="C660" s="515"/>
      <c r="D660" s="474"/>
      <c r="E660" s="517"/>
      <c r="F660" s="321"/>
      <c r="G660" s="23" t="s">
        <v>22</v>
      </c>
      <c r="H660" s="28">
        <f t="shared" ref="H660:S660" si="194">+(H659*2+H658)/3</f>
        <v>0</v>
      </c>
      <c r="I660" s="28">
        <f t="shared" si="194"/>
        <v>0</v>
      </c>
      <c r="J660" s="28">
        <f t="shared" si="194"/>
        <v>0</v>
      </c>
      <c r="K660" s="28">
        <f t="shared" si="194"/>
        <v>0</v>
      </c>
      <c r="L660" s="28">
        <f t="shared" si="194"/>
        <v>0</v>
      </c>
      <c r="M660" s="28">
        <f t="shared" si="194"/>
        <v>0</v>
      </c>
      <c r="N660" s="28">
        <f t="shared" si="194"/>
        <v>0</v>
      </c>
      <c r="O660" s="28">
        <f t="shared" si="194"/>
        <v>0</v>
      </c>
      <c r="P660" s="28">
        <f t="shared" si="194"/>
        <v>0</v>
      </c>
      <c r="Q660" s="28">
        <f t="shared" si="194"/>
        <v>0</v>
      </c>
      <c r="R660" s="28">
        <f t="shared" si="194"/>
        <v>0</v>
      </c>
      <c r="S660" s="31">
        <f t="shared" si="194"/>
        <v>0</v>
      </c>
      <c r="T660" s="32">
        <f>+SUM(H660:R660)</f>
        <v>0</v>
      </c>
      <c r="U660" s="32">
        <f>+SUM(U659*2+U658)/3</f>
        <v>0</v>
      </c>
      <c r="V660" s="36"/>
    </row>
    <row r="661" spans="1:22" ht="13.5" customHeight="1" x14ac:dyDescent="0.25">
      <c r="A661" s="515"/>
      <c r="B661" s="515"/>
      <c r="C661" s="515"/>
      <c r="D661" s="474"/>
      <c r="E661" s="517"/>
      <c r="F661" s="322" t="s">
        <v>20</v>
      </c>
      <c r="G661" s="9" t="s">
        <v>1</v>
      </c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>
        <f>+SUM(H661:S661)</f>
        <v>0</v>
      </c>
      <c r="U661" s="29">
        <f>SUM(H661:S661)/8</f>
        <v>0</v>
      </c>
      <c r="V661" s="36"/>
    </row>
    <row r="662" spans="1:22" ht="13.5" customHeight="1" x14ac:dyDescent="0.25">
      <c r="A662" s="515"/>
      <c r="B662" s="515"/>
      <c r="C662" s="515"/>
      <c r="D662" s="474"/>
      <c r="E662" s="517"/>
      <c r="F662" s="322"/>
      <c r="G662" s="9" t="s">
        <v>2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>
        <f>+SUM(H662:R662)</f>
        <v>0</v>
      </c>
      <c r="U662" s="29">
        <f>+SUM(H662:S662)/19</f>
        <v>0</v>
      </c>
      <c r="V662" s="36"/>
    </row>
    <row r="663" spans="1:22" ht="13.5" customHeight="1" x14ac:dyDescent="0.25">
      <c r="A663" s="515"/>
      <c r="B663" s="515"/>
      <c r="C663" s="515"/>
      <c r="D663" s="474"/>
      <c r="E663" s="517"/>
      <c r="F663" s="322"/>
      <c r="G663" s="23" t="s">
        <v>23</v>
      </c>
      <c r="H663" s="28">
        <f t="shared" ref="H663:S663" si="195">+(H662*2+H661)/3</f>
        <v>0</v>
      </c>
      <c r="I663" s="28">
        <f t="shared" si="195"/>
        <v>0</v>
      </c>
      <c r="J663" s="28">
        <f t="shared" si="195"/>
        <v>0</v>
      </c>
      <c r="K663" s="28">
        <f t="shared" si="195"/>
        <v>0</v>
      </c>
      <c r="L663" s="28">
        <f t="shared" si="195"/>
        <v>0</v>
      </c>
      <c r="M663" s="28">
        <f t="shared" si="195"/>
        <v>0</v>
      </c>
      <c r="N663" s="28">
        <f t="shared" si="195"/>
        <v>0</v>
      </c>
      <c r="O663" s="28">
        <f t="shared" si="195"/>
        <v>0</v>
      </c>
      <c r="P663" s="28">
        <f t="shared" si="195"/>
        <v>0</v>
      </c>
      <c r="Q663" s="28">
        <f t="shared" si="195"/>
        <v>0</v>
      </c>
      <c r="R663" s="28">
        <f t="shared" si="195"/>
        <v>0</v>
      </c>
      <c r="S663" s="31">
        <f t="shared" si="195"/>
        <v>0</v>
      </c>
      <c r="T663" s="32">
        <f>+SUM(H663:R663)</f>
        <v>0</v>
      </c>
      <c r="U663" s="32">
        <f>+SUM(U662*2+U661)/3</f>
        <v>0</v>
      </c>
      <c r="V663" s="36"/>
    </row>
    <row r="664" spans="1:22" ht="13.5" customHeight="1" thickBot="1" x14ac:dyDescent="0.3">
      <c r="A664" s="516"/>
      <c r="B664" s="515"/>
      <c r="C664" s="515"/>
      <c r="D664" s="474"/>
      <c r="E664" s="517"/>
      <c r="F664" s="476" t="s">
        <v>21</v>
      </c>
      <c r="G664" s="476"/>
      <c r="H664" s="35">
        <f>SUM(H660,H663)/2</f>
        <v>0</v>
      </c>
      <c r="I664" s="35">
        <f t="shared" ref="I664:S664" si="196">SUM(I660,I663)/2</f>
        <v>0</v>
      </c>
      <c r="J664" s="35">
        <f t="shared" si="196"/>
        <v>0</v>
      </c>
      <c r="K664" s="35">
        <f t="shared" si="196"/>
        <v>0</v>
      </c>
      <c r="L664" s="35">
        <f t="shared" si="196"/>
        <v>0</v>
      </c>
      <c r="M664" s="35">
        <f t="shared" si="196"/>
        <v>0</v>
      </c>
      <c r="N664" s="35">
        <f t="shared" si="196"/>
        <v>0</v>
      </c>
      <c r="O664" s="35">
        <f t="shared" si="196"/>
        <v>0</v>
      </c>
      <c r="P664" s="35">
        <f t="shared" si="196"/>
        <v>0</v>
      </c>
      <c r="Q664" s="35">
        <f t="shared" si="196"/>
        <v>0</v>
      </c>
      <c r="R664" s="35">
        <f t="shared" si="196"/>
        <v>0</v>
      </c>
      <c r="S664" s="33">
        <f t="shared" si="196"/>
        <v>0</v>
      </c>
      <c r="T664" s="35"/>
      <c r="U664" s="25">
        <f>SUM(U660,U663)/2</f>
        <v>0</v>
      </c>
      <c r="V664" s="11"/>
    </row>
    <row r="665" spans="1:22" ht="13.5" customHeight="1" x14ac:dyDescent="0.25">
      <c r="A665" s="514">
        <v>95</v>
      </c>
      <c r="B665" s="514" t="s">
        <v>62</v>
      </c>
      <c r="C665" s="514" t="s">
        <v>63</v>
      </c>
      <c r="D665" s="474" t="s">
        <v>205</v>
      </c>
      <c r="E665" s="517"/>
      <c r="F665" s="319" t="s">
        <v>16</v>
      </c>
      <c r="G665" s="12" t="s">
        <v>1</v>
      </c>
      <c r="H665" s="26"/>
      <c r="I665" s="20"/>
      <c r="J665" s="20"/>
      <c r="K665" s="20"/>
      <c r="L665" s="20"/>
      <c r="M665" s="20"/>
      <c r="N665" s="27"/>
      <c r="O665" s="20"/>
      <c r="P665" s="20"/>
      <c r="Q665" s="20"/>
      <c r="R665" s="20"/>
      <c r="S665" s="20"/>
      <c r="T665" s="20">
        <f>+SUM(H665:S665)</f>
        <v>0</v>
      </c>
      <c r="U665" s="20">
        <f>SUM(H665:S665)/8</f>
        <v>0</v>
      </c>
      <c r="V665" s="16"/>
    </row>
    <row r="666" spans="1:22" ht="13.5" customHeight="1" x14ac:dyDescent="0.25">
      <c r="A666" s="515"/>
      <c r="B666" s="515"/>
      <c r="C666" s="515"/>
      <c r="D666" s="474"/>
      <c r="E666" s="517"/>
      <c r="F666" s="320"/>
      <c r="G666" s="9" t="s">
        <v>2</v>
      </c>
      <c r="H666" s="28"/>
      <c r="I666" s="29"/>
      <c r="J666" s="29"/>
      <c r="K666" s="29"/>
      <c r="L666" s="29"/>
      <c r="M666" s="29"/>
      <c r="N666" s="30"/>
      <c r="O666" s="29"/>
      <c r="P666" s="29"/>
      <c r="Q666" s="29"/>
      <c r="R666" s="29"/>
      <c r="S666" s="29"/>
      <c r="T666" s="29">
        <f>+SUM(H666:R666)</f>
        <v>0</v>
      </c>
      <c r="U666" s="29">
        <f>+SUM(H666:S666)/19</f>
        <v>0</v>
      </c>
      <c r="V666" s="36"/>
    </row>
    <row r="667" spans="1:22" ht="13.5" customHeight="1" x14ac:dyDescent="0.25">
      <c r="A667" s="515"/>
      <c r="B667" s="515"/>
      <c r="C667" s="515"/>
      <c r="D667" s="474"/>
      <c r="E667" s="517"/>
      <c r="F667" s="321"/>
      <c r="G667" s="23" t="s">
        <v>22</v>
      </c>
      <c r="H667" s="28">
        <f t="shared" ref="H667:S667" si="197">+(H666*2+H665)/3</f>
        <v>0</v>
      </c>
      <c r="I667" s="28">
        <f t="shared" si="197"/>
        <v>0</v>
      </c>
      <c r="J667" s="28">
        <f t="shared" si="197"/>
        <v>0</v>
      </c>
      <c r="K667" s="28">
        <f t="shared" si="197"/>
        <v>0</v>
      </c>
      <c r="L667" s="28">
        <f t="shared" si="197"/>
        <v>0</v>
      </c>
      <c r="M667" s="28">
        <f t="shared" si="197"/>
        <v>0</v>
      </c>
      <c r="N667" s="28">
        <f t="shared" si="197"/>
        <v>0</v>
      </c>
      <c r="O667" s="28">
        <f t="shared" si="197"/>
        <v>0</v>
      </c>
      <c r="P667" s="28">
        <f t="shared" si="197"/>
        <v>0</v>
      </c>
      <c r="Q667" s="28">
        <f t="shared" si="197"/>
        <v>0</v>
      </c>
      <c r="R667" s="28">
        <f t="shared" si="197"/>
        <v>0</v>
      </c>
      <c r="S667" s="31">
        <f t="shared" si="197"/>
        <v>0</v>
      </c>
      <c r="T667" s="32">
        <f>+SUM(H667:R667)</f>
        <v>0</v>
      </c>
      <c r="U667" s="32">
        <f>+SUM(U666*2+U665)/3</f>
        <v>0</v>
      </c>
      <c r="V667" s="36"/>
    </row>
    <row r="668" spans="1:22" ht="13.5" customHeight="1" x14ac:dyDescent="0.25">
      <c r="A668" s="515"/>
      <c r="B668" s="515"/>
      <c r="C668" s="515"/>
      <c r="D668" s="474"/>
      <c r="E668" s="517"/>
      <c r="F668" s="322" t="s">
        <v>20</v>
      </c>
      <c r="G668" s="9" t="s">
        <v>1</v>
      </c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>
        <f>+SUM(H668:S668)</f>
        <v>0</v>
      </c>
      <c r="U668" s="29">
        <f>SUM(H668:S668)/8</f>
        <v>0</v>
      </c>
      <c r="V668" s="36"/>
    </row>
    <row r="669" spans="1:22" ht="13.5" customHeight="1" x14ac:dyDescent="0.25">
      <c r="A669" s="515"/>
      <c r="B669" s="515"/>
      <c r="C669" s="515"/>
      <c r="D669" s="474"/>
      <c r="E669" s="517"/>
      <c r="F669" s="322"/>
      <c r="G669" s="9" t="s">
        <v>2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>
        <f>+SUM(H669:R669)</f>
        <v>0</v>
      </c>
      <c r="U669" s="29">
        <f>+SUM(H669:S669)/19</f>
        <v>0</v>
      </c>
      <c r="V669" s="36"/>
    </row>
    <row r="670" spans="1:22" ht="13.5" customHeight="1" x14ac:dyDescent="0.25">
      <c r="A670" s="515"/>
      <c r="B670" s="515"/>
      <c r="C670" s="515"/>
      <c r="D670" s="474"/>
      <c r="E670" s="517"/>
      <c r="F670" s="322"/>
      <c r="G670" s="23" t="s">
        <v>23</v>
      </c>
      <c r="H670" s="28">
        <f t="shared" ref="H670:S670" si="198">+(H669*2+H668)/3</f>
        <v>0</v>
      </c>
      <c r="I670" s="28">
        <f t="shared" si="198"/>
        <v>0</v>
      </c>
      <c r="J670" s="28">
        <f t="shared" si="198"/>
        <v>0</v>
      </c>
      <c r="K670" s="28">
        <f t="shared" si="198"/>
        <v>0</v>
      </c>
      <c r="L670" s="28">
        <f t="shared" si="198"/>
        <v>0</v>
      </c>
      <c r="M670" s="28">
        <f t="shared" si="198"/>
        <v>0</v>
      </c>
      <c r="N670" s="28">
        <f t="shared" si="198"/>
        <v>0</v>
      </c>
      <c r="O670" s="28">
        <f t="shared" si="198"/>
        <v>0</v>
      </c>
      <c r="P670" s="28">
        <f t="shared" si="198"/>
        <v>0</v>
      </c>
      <c r="Q670" s="28">
        <f t="shared" si="198"/>
        <v>0</v>
      </c>
      <c r="R670" s="28">
        <f t="shared" si="198"/>
        <v>0</v>
      </c>
      <c r="S670" s="31">
        <f t="shared" si="198"/>
        <v>0</v>
      </c>
      <c r="T670" s="32">
        <f>+SUM(H670:R670)</f>
        <v>0</v>
      </c>
      <c r="U670" s="32">
        <f>+SUM(U669*2+U668)/3</f>
        <v>0</v>
      </c>
      <c r="V670" s="36"/>
    </row>
    <row r="671" spans="1:22" ht="13.5" customHeight="1" thickBot="1" x14ac:dyDescent="0.3">
      <c r="A671" s="516"/>
      <c r="B671" s="515"/>
      <c r="C671" s="515"/>
      <c r="D671" s="474"/>
      <c r="E671" s="517"/>
      <c r="F671" s="476" t="s">
        <v>21</v>
      </c>
      <c r="G671" s="476"/>
      <c r="H671" s="35">
        <f>SUM(H667,H670)/2</f>
        <v>0</v>
      </c>
      <c r="I671" s="35">
        <f t="shared" ref="I671:S671" si="199">SUM(I667,I670)/2</f>
        <v>0</v>
      </c>
      <c r="J671" s="35">
        <f t="shared" si="199"/>
        <v>0</v>
      </c>
      <c r="K671" s="35">
        <f t="shared" si="199"/>
        <v>0</v>
      </c>
      <c r="L671" s="35">
        <f t="shared" si="199"/>
        <v>0</v>
      </c>
      <c r="M671" s="35">
        <f t="shared" si="199"/>
        <v>0</v>
      </c>
      <c r="N671" s="35">
        <f t="shared" si="199"/>
        <v>0</v>
      </c>
      <c r="O671" s="35">
        <f t="shared" si="199"/>
        <v>0</v>
      </c>
      <c r="P671" s="35">
        <f t="shared" si="199"/>
        <v>0</v>
      </c>
      <c r="Q671" s="35">
        <f t="shared" si="199"/>
        <v>0</v>
      </c>
      <c r="R671" s="35">
        <f t="shared" si="199"/>
        <v>0</v>
      </c>
      <c r="S671" s="33">
        <f t="shared" si="199"/>
        <v>0</v>
      </c>
      <c r="T671" s="35"/>
      <c r="U671" s="25">
        <f>SUM(U667,U670)/2</f>
        <v>0</v>
      </c>
      <c r="V671" s="11"/>
    </row>
    <row r="672" spans="1:22" ht="13.5" customHeight="1" x14ac:dyDescent="0.25">
      <c r="A672" s="514">
        <v>96</v>
      </c>
      <c r="B672" s="514" t="s">
        <v>62</v>
      </c>
      <c r="C672" s="514" t="s">
        <v>63</v>
      </c>
      <c r="D672" s="474" t="s">
        <v>205</v>
      </c>
      <c r="E672" s="517"/>
      <c r="F672" s="319" t="s">
        <v>16</v>
      </c>
      <c r="G672" s="12" t="s">
        <v>1</v>
      </c>
      <c r="H672" s="26"/>
      <c r="I672" s="20"/>
      <c r="J672" s="20"/>
      <c r="K672" s="20"/>
      <c r="L672" s="20"/>
      <c r="M672" s="20"/>
      <c r="N672" s="27"/>
      <c r="O672" s="20"/>
      <c r="P672" s="20"/>
      <c r="Q672" s="20"/>
      <c r="R672" s="20"/>
      <c r="S672" s="20"/>
      <c r="T672" s="20">
        <f>+SUM(H672:S672)</f>
        <v>0</v>
      </c>
      <c r="U672" s="20">
        <f>SUM(H672:S672)/8</f>
        <v>0</v>
      </c>
      <c r="V672" s="16"/>
    </row>
    <row r="673" spans="1:22" ht="13.5" customHeight="1" x14ac:dyDescent="0.25">
      <c r="A673" s="515"/>
      <c r="B673" s="515"/>
      <c r="C673" s="515"/>
      <c r="D673" s="474"/>
      <c r="E673" s="517"/>
      <c r="F673" s="320"/>
      <c r="G673" s="9" t="s">
        <v>2</v>
      </c>
      <c r="H673" s="28"/>
      <c r="I673" s="29"/>
      <c r="J673" s="29"/>
      <c r="K673" s="29"/>
      <c r="L673" s="29"/>
      <c r="M673" s="29"/>
      <c r="N673" s="30"/>
      <c r="O673" s="29"/>
      <c r="P673" s="29"/>
      <c r="Q673" s="29"/>
      <c r="R673" s="29"/>
      <c r="S673" s="29"/>
      <c r="T673" s="29">
        <f>+SUM(H673:R673)</f>
        <v>0</v>
      </c>
      <c r="U673" s="29">
        <f>+SUM(H673:S673)/19</f>
        <v>0</v>
      </c>
      <c r="V673" s="36"/>
    </row>
    <row r="674" spans="1:22" ht="13.5" customHeight="1" x14ac:dyDescent="0.25">
      <c r="A674" s="515"/>
      <c r="B674" s="515"/>
      <c r="C674" s="515"/>
      <c r="D674" s="474"/>
      <c r="E674" s="517"/>
      <c r="F674" s="321"/>
      <c r="G674" s="23" t="s">
        <v>22</v>
      </c>
      <c r="H674" s="28">
        <f t="shared" ref="H674:S674" si="200">+(H673*2+H672)/3</f>
        <v>0</v>
      </c>
      <c r="I674" s="28">
        <f t="shared" si="200"/>
        <v>0</v>
      </c>
      <c r="J674" s="28">
        <f t="shared" si="200"/>
        <v>0</v>
      </c>
      <c r="K674" s="28">
        <f t="shared" si="200"/>
        <v>0</v>
      </c>
      <c r="L674" s="28">
        <f t="shared" si="200"/>
        <v>0</v>
      </c>
      <c r="M674" s="28">
        <f t="shared" si="200"/>
        <v>0</v>
      </c>
      <c r="N674" s="28">
        <f t="shared" si="200"/>
        <v>0</v>
      </c>
      <c r="O674" s="28">
        <f t="shared" si="200"/>
        <v>0</v>
      </c>
      <c r="P674" s="28">
        <f t="shared" si="200"/>
        <v>0</v>
      </c>
      <c r="Q674" s="28">
        <f t="shared" si="200"/>
        <v>0</v>
      </c>
      <c r="R674" s="28">
        <f t="shared" si="200"/>
        <v>0</v>
      </c>
      <c r="S674" s="31">
        <f t="shared" si="200"/>
        <v>0</v>
      </c>
      <c r="T674" s="32">
        <f>+SUM(H674:R674)</f>
        <v>0</v>
      </c>
      <c r="U674" s="32">
        <f>+SUM(U673*2+U672)/3</f>
        <v>0</v>
      </c>
      <c r="V674" s="36"/>
    </row>
    <row r="675" spans="1:22" ht="13.5" customHeight="1" x14ac:dyDescent="0.25">
      <c r="A675" s="515"/>
      <c r="B675" s="515"/>
      <c r="C675" s="515"/>
      <c r="D675" s="474"/>
      <c r="E675" s="517"/>
      <c r="F675" s="322" t="s">
        <v>20</v>
      </c>
      <c r="G675" s="9" t="s">
        <v>1</v>
      </c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>
        <f>+SUM(H675:S675)</f>
        <v>0</v>
      </c>
      <c r="U675" s="29">
        <f>SUM(H675:S675)/8</f>
        <v>0</v>
      </c>
      <c r="V675" s="36"/>
    </row>
    <row r="676" spans="1:22" ht="13.5" customHeight="1" x14ac:dyDescent="0.25">
      <c r="A676" s="515"/>
      <c r="B676" s="515"/>
      <c r="C676" s="515"/>
      <c r="D676" s="474"/>
      <c r="E676" s="517"/>
      <c r="F676" s="322"/>
      <c r="G676" s="9" t="s">
        <v>2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>
        <f>+SUM(H676:R676)</f>
        <v>0</v>
      </c>
      <c r="U676" s="29">
        <f>+SUM(H676:S676)/19</f>
        <v>0</v>
      </c>
      <c r="V676" s="36"/>
    </row>
    <row r="677" spans="1:22" ht="13.5" customHeight="1" x14ac:dyDescent="0.25">
      <c r="A677" s="515"/>
      <c r="B677" s="515"/>
      <c r="C677" s="515"/>
      <c r="D677" s="474"/>
      <c r="E677" s="517"/>
      <c r="F677" s="322"/>
      <c r="G677" s="23" t="s">
        <v>23</v>
      </c>
      <c r="H677" s="28">
        <f t="shared" ref="H677:S677" si="201">+(H676*2+H675)/3</f>
        <v>0</v>
      </c>
      <c r="I677" s="28">
        <f t="shared" si="201"/>
        <v>0</v>
      </c>
      <c r="J677" s="28">
        <f t="shared" si="201"/>
        <v>0</v>
      </c>
      <c r="K677" s="28">
        <f t="shared" si="201"/>
        <v>0</v>
      </c>
      <c r="L677" s="28">
        <f t="shared" si="201"/>
        <v>0</v>
      </c>
      <c r="M677" s="28">
        <f t="shared" si="201"/>
        <v>0</v>
      </c>
      <c r="N677" s="28">
        <f t="shared" si="201"/>
        <v>0</v>
      </c>
      <c r="O677" s="28">
        <f t="shared" si="201"/>
        <v>0</v>
      </c>
      <c r="P677" s="28">
        <f t="shared" si="201"/>
        <v>0</v>
      </c>
      <c r="Q677" s="28">
        <f t="shared" si="201"/>
        <v>0</v>
      </c>
      <c r="R677" s="28">
        <f t="shared" si="201"/>
        <v>0</v>
      </c>
      <c r="S677" s="31">
        <f t="shared" si="201"/>
        <v>0</v>
      </c>
      <c r="T677" s="32">
        <f>+SUM(H677:R677)</f>
        <v>0</v>
      </c>
      <c r="U677" s="32">
        <f>+SUM(U676*2+U675)/3</f>
        <v>0</v>
      </c>
      <c r="V677" s="36"/>
    </row>
    <row r="678" spans="1:22" ht="13.5" customHeight="1" thickBot="1" x14ac:dyDescent="0.3">
      <c r="A678" s="516"/>
      <c r="B678" s="515"/>
      <c r="C678" s="515"/>
      <c r="D678" s="474"/>
      <c r="E678" s="517"/>
      <c r="F678" s="476" t="s">
        <v>21</v>
      </c>
      <c r="G678" s="476"/>
      <c r="H678" s="35">
        <f>SUM(H674,H677)/2</f>
        <v>0</v>
      </c>
      <c r="I678" s="35">
        <f t="shared" ref="I678:S678" si="202">SUM(I674,I677)/2</f>
        <v>0</v>
      </c>
      <c r="J678" s="35">
        <f t="shared" si="202"/>
        <v>0</v>
      </c>
      <c r="K678" s="35">
        <f t="shared" si="202"/>
        <v>0</v>
      </c>
      <c r="L678" s="35">
        <f t="shared" si="202"/>
        <v>0</v>
      </c>
      <c r="M678" s="35">
        <f t="shared" si="202"/>
        <v>0</v>
      </c>
      <c r="N678" s="35">
        <f t="shared" si="202"/>
        <v>0</v>
      </c>
      <c r="O678" s="35">
        <f t="shared" si="202"/>
        <v>0</v>
      </c>
      <c r="P678" s="35">
        <f t="shared" si="202"/>
        <v>0</v>
      </c>
      <c r="Q678" s="35">
        <f t="shared" si="202"/>
        <v>0</v>
      </c>
      <c r="R678" s="35">
        <f t="shared" si="202"/>
        <v>0</v>
      </c>
      <c r="S678" s="33">
        <f t="shared" si="202"/>
        <v>0</v>
      </c>
      <c r="T678" s="35"/>
      <c r="U678" s="25">
        <f>SUM(U674,U677)/2</f>
        <v>0</v>
      </c>
      <c r="V678" s="11"/>
    </row>
    <row r="679" spans="1:22" ht="13.5" customHeight="1" x14ac:dyDescent="0.25">
      <c r="A679" s="514">
        <v>97</v>
      </c>
      <c r="B679" s="514" t="s">
        <v>62</v>
      </c>
      <c r="C679" s="514" t="s">
        <v>63</v>
      </c>
      <c r="D679" s="474" t="s">
        <v>205</v>
      </c>
      <c r="E679" s="517"/>
      <c r="F679" s="319" t="s">
        <v>16</v>
      </c>
      <c r="G679" s="12" t="s">
        <v>1</v>
      </c>
      <c r="H679" s="26"/>
      <c r="I679" s="20"/>
      <c r="J679" s="20"/>
      <c r="K679" s="20"/>
      <c r="L679" s="20"/>
      <c r="M679" s="20"/>
      <c r="N679" s="27"/>
      <c r="O679" s="20"/>
      <c r="P679" s="20"/>
      <c r="Q679" s="20"/>
      <c r="R679" s="20"/>
      <c r="S679" s="20"/>
      <c r="T679" s="20">
        <f>+SUM(H679:S679)</f>
        <v>0</v>
      </c>
      <c r="U679" s="20">
        <f>SUM(H679:S679)/8</f>
        <v>0</v>
      </c>
      <c r="V679" s="16"/>
    </row>
    <row r="680" spans="1:22" ht="13.5" customHeight="1" x14ac:dyDescent="0.25">
      <c r="A680" s="515"/>
      <c r="B680" s="515"/>
      <c r="C680" s="515"/>
      <c r="D680" s="474"/>
      <c r="E680" s="517"/>
      <c r="F680" s="320"/>
      <c r="G680" s="9" t="s">
        <v>2</v>
      </c>
      <c r="H680" s="28"/>
      <c r="I680" s="29"/>
      <c r="J680" s="29"/>
      <c r="K680" s="29"/>
      <c r="L680" s="29"/>
      <c r="M680" s="29"/>
      <c r="N680" s="30"/>
      <c r="O680" s="29"/>
      <c r="P680" s="29"/>
      <c r="Q680" s="29"/>
      <c r="R680" s="29"/>
      <c r="S680" s="29"/>
      <c r="T680" s="29">
        <f>+SUM(H680:R680)</f>
        <v>0</v>
      </c>
      <c r="U680" s="29">
        <f>+SUM(H680:S680)/19</f>
        <v>0</v>
      </c>
      <c r="V680" s="36"/>
    </row>
    <row r="681" spans="1:22" ht="13.5" customHeight="1" x14ac:dyDescent="0.25">
      <c r="A681" s="515"/>
      <c r="B681" s="515"/>
      <c r="C681" s="515"/>
      <c r="D681" s="474"/>
      <c r="E681" s="517"/>
      <c r="F681" s="321"/>
      <c r="G681" s="23" t="s">
        <v>22</v>
      </c>
      <c r="H681" s="28">
        <f t="shared" ref="H681:S681" si="203">+(H680*2+H679)/3</f>
        <v>0</v>
      </c>
      <c r="I681" s="28">
        <f t="shared" si="203"/>
        <v>0</v>
      </c>
      <c r="J681" s="28">
        <f t="shared" si="203"/>
        <v>0</v>
      </c>
      <c r="K681" s="28">
        <f t="shared" si="203"/>
        <v>0</v>
      </c>
      <c r="L681" s="28">
        <f t="shared" si="203"/>
        <v>0</v>
      </c>
      <c r="M681" s="28">
        <f t="shared" si="203"/>
        <v>0</v>
      </c>
      <c r="N681" s="28">
        <f t="shared" si="203"/>
        <v>0</v>
      </c>
      <c r="O681" s="28">
        <f t="shared" si="203"/>
        <v>0</v>
      </c>
      <c r="P681" s="28">
        <f t="shared" si="203"/>
        <v>0</v>
      </c>
      <c r="Q681" s="28">
        <f t="shared" si="203"/>
        <v>0</v>
      </c>
      <c r="R681" s="28">
        <f t="shared" si="203"/>
        <v>0</v>
      </c>
      <c r="S681" s="31">
        <f t="shared" si="203"/>
        <v>0</v>
      </c>
      <c r="T681" s="32">
        <f>+SUM(H681:R681)</f>
        <v>0</v>
      </c>
      <c r="U681" s="32">
        <f>+SUM(U680*2+U679)/3</f>
        <v>0</v>
      </c>
      <c r="V681" s="36"/>
    </row>
    <row r="682" spans="1:22" ht="13.5" customHeight="1" x14ac:dyDescent="0.25">
      <c r="A682" s="515"/>
      <c r="B682" s="515"/>
      <c r="C682" s="515"/>
      <c r="D682" s="474"/>
      <c r="E682" s="517"/>
      <c r="F682" s="322" t="s">
        <v>20</v>
      </c>
      <c r="G682" s="9" t="s">
        <v>1</v>
      </c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>
        <f>+SUM(H682:S682)</f>
        <v>0</v>
      </c>
      <c r="U682" s="29">
        <f>SUM(H682:S682)/8</f>
        <v>0</v>
      </c>
      <c r="V682" s="36"/>
    </row>
    <row r="683" spans="1:22" ht="13.5" customHeight="1" x14ac:dyDescent="0.25">
      <c r="A683" s="515"/>
      <c r="B683" s="515"/>
      <c r="C683" s="515"/>
      <c r="D683" s="474"/>
      <c r="E683" s="517"/>
      <c r="F683" s="322"/>
      <c r="G683" s="9" t="s">
        <v>2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>
        <f>+SUM(H683:R683)</f>
        <v>0</v>
      </c>
      <c r="U683" s="29">
        <f>+SUM(H683:S683)/19</f>
        <v>0</v>
      </c>
      <c r="V683" s="36"/>
    </row>
    <row r="684" spans="1:22" ht="13.5" customHeight="1" x14ac:dyDescent="0.25">
      <c r="A684" s="515"/>
      <c r="B684" s="515"/>
      <c r="C684" s="515"/>
      <c r="D684" s="474"/>
      <c r="E684" s="517"/>
      <c r="F684" s="322"/>
      <c r="G684" s="23" t="s">
        <v>23</v>
      </c>
      <c r="H684" s="28">
        <f t="shared" ref="H684:S684" si="204">+(H683*2+H682)/3</f>
        <v>0</v>
      </c>
      <c r="I684" s="28">
        <f t="shared" si="204"/>
        <v>0</v>
      </c>
      <c r="J684" s="28">
        <f t="shared" si="204"/>
        <v>0</v>
      </c>
      <c r="K684" s="28">
        <f t="shared" si="204"/>
        <v>0</v>
      </c>
      <c r="L684" s="28">
        <f t="shared" si="204"/>
        <v>0</v>
      </c>
      <c r="M684" s="28">
        <f t="shared" si="204"/>
        <v>0</v>
      </c>
      <c r="N684" s="28">
        <f t="shared" si="204"/>
        <v>0</v>
      </c>
      <c r="O684" s="28">
        <f t="shared" si="204"/>
        <v>0</v>
      </c>
      <c r="P684" s="28">
        <f t="shared" si="204"/>
        <v>0</v>
      </c>
      <c r="Q684" s="28">
        <f t="shared" si="204"/>
        <v>0</v>
      </c>
      <c r="R684" s="28">
        <f t="shared" si="204"/>
        <v>0</v>
      </c>
      <c r="S684" s="31">
        <f t="shared" si="204"/>
        <v>0</v>
      </c>
      <c r="T684" s="32">
        <f>+SUM(H684:R684)</f>
        <v>0</v>
      </c>
      <c r="U684" s="32">
        <f>+SUM(U683*2+U682)/3</f>
        <v>0</v>
      </c>
      <c r="V684" s="36"/>
    </row>
    <row r="685" spans="1:22" ht="13.5" customHeight="1" thickBot="1" x14ac:dyDescent="0.3">
      <c r="A685" s="516"/>
      <c r="B685" s="515"/>
      <c r="C685" s="515"/>
      <c r="D685" s="474"/>
      <c r="E685" s="517"/>
      <c r="F685" s="476" t="s">
        <v>21</v>
      </c>
      <c r="G685" s="476"/>
      <c r="H685" s="35">
        <f>SUM(H681,H684)/2</f>
        <v>0</v>
      </c>
      <c r="I685" s="35">
        <f t="shared" ref="I685:S685" si="205">SUM(I681,I684)/2</f>
        <v>0</v>
      </c>
      <c r="J685" s="35">
        <f t="shared" si="205"/>
        <v>0</v>
      </c>
      <c r="K685" s="35">
        <f t="shared" si="205"/>
        <v>0</v>
      </c>
      <c r="L685" s="35">
        <f t="shared" si="205"/>
        <v>0</v>
      </c>
      <c r="M685" s="35">
        <f t="shared" si="205"/>
        <v>0</v>
      </c>
      <c r="N685" s="35">
        <f t="shared" si="205"/>
        <v>0</v>
      </c>
      <c r="O685" s="35">
        <f t="shared" si="205"/>
        <v>0</v>
      </c>
      <c r="P685" s="35">
        <f t="shared" si="205"/>
        <v>0</v>
      </c>
      <c r="Q685" s="35">
        <f t="shared" si="205"/>
        <v>0</v>
      </c>
      <c r="R685" s="35">
        <f t="shared" si="205"/>
        <v>0</v>
      </c>
      <c r="S685" s="33">
        <f t="shared" si="205"/>
        <v>0</v>
      </c>
      <c r="T685" s="35"/>
      <c r="U685" s="25">
        <f>SUM(U681,U684)/2</f>
        <v>0</v>
      </c>
      <c r="V685" s="11"/>
    </row>
    <row r="686" spans="1:22" ht="13.5" customHeight="1" x14ac:dyDescent="0.25">
      <c r="A686" s="514">
        <v>98</v>
      </c>
      <c r="B686" s="514" t="s">
        <v>62</v>
      </c>
      <c r="C686" s="514" t="s">
        <v>63</v>
      </c>
      <c r="D686" s="474" t="s">
        <v>205</v>
      </c>
      <c r="E686" s="517"/>
      <c r="F686" s="319" t="s">
        <v>16</v>
      </c>
      <c r="G686" s="12" t="s">
        <v>1</v>
      </c>
      <c r="H686" s="26"/>
      <c r="I686" s="20"/>
      <c r="J686" s="20"/>
      <c r="K686" s="20"/>
      <c r="L686" s="20"/>
      <c r="M686" s="20"/>
      <c r="N686" s="27"/>
      <c r="O686" s="20"/>
      <c r="P686" s="20"/>
      <c r="Q686" s="20"/>
      <c r="R686" s="20"/>
      <c r="S686" s="20"/>
      <c r="T686" s="20">
        <f>+SUM(H686:S686)</f>
        <v>0</v>
      </c>
      <c r="U686" s="20">
        <f>SUM(H686:S686)/8</f>
        <v>0</v>
      </c>
      <c r="V686" s="16"/>
    </row>
    <row r="687" spans="1:22" ht="13.5" customHeight="1" x14ac:dyDescent="0.25">
      <c r="A687" s="515"/>
      <c r="B687" s="515"/>
      <c r="C687" s="515"/>
      <c r="D687" s="474"/>
      <c r="E687" s="517"/>
      <c r="F687" s="320"/>
      <c r="G687" s="9" t="s">
        <v>2</v>
      </c>
      <c r="H687" s="28"/>
      <c r="I687" s="29"/>
      <c r="J687" s="29"/>
      <c r="K687" s="29"/>
      <c r="L687" s="29"/>
      <c r="M687" s="29"/>
      <c r="N687" s="30"/>
      <c r="O687" s="29"/>
      <c r="P687" s="29"/>
      <c r="Q687" s="29"/>
      <c r="R687" s="29"/>
      <c r="S687" s="29"/>
      <c r="T687" s="29">
        <f>+SUM(H687:R687)</f>
        <v>0</v>
      </c>
      <c r="U687" s="29">
        <f>+SUM(H687:S687)/19</f>
        <v>0</v>
      </c>
      <c r="V687" s="36"/>
    </row>
    <row r="688" spans="1:22" ht="13.5" customHeight="1" x14ac:dyDescent="0.25">
      <c r="A688" s="515"/>
      <c r="B688" s="515"/>
      <c r="C688" s="515"/>
      <c r="D688" s="474"/>
      <c r="E688" s="517"/>
      <c r="F688" s="321"/>
      <c r="G688" s="23" t="s">
        <v>22</v>
      </c>
      <c r="H688" s="28">
        <f t="shared" ref="H688:S688" si="206">+(H687*2+H686)/3</f>
        <v>0</v>
      </c>
      <c r="I688" s="28">
        <f t="shared" si="206"/>
        <v>0</v>
      </c>
      <c r="J688" s="28">
        <f t="shared" si="206"/>
        <v>0</v>
      </c>
      <c r="K688" s="28">
        <f t="shared" si="206"/>
        <v>0</v>
      </c>
      <c r="L688" s="28">
        <f t="shared" si="206"/>
        <v>0</v>
      </c>
      <c r="M688" s="28">
        <f t="shared" si="206"/>
        <v>0</v>
      </c>
      <c r="N688" s="28">
        <f t="shared" si="206"/>
        <v>0</v>
      </c>
      <c r="O688" s="28">
        <f t="shared" si="206"/>
        <v>0</v>
      </c>
      <c r="P688" s="28">
        <f t="shared" si="206"/>
        <v>0</v>
      </c>
      <c r="Q688" s="28">
        <f t="shared" si="206"/>
        <v>0</v>
      </c>
      <c r="R688" s="28">
        <f t="shared" si="206"/>
        <v>0</v>
      </c>
      <c r="S688" s="31">
        <f t="shared" si="206"/>
        <v>0</v>
      </c>
      <c r="T688" s="32">
        <f>+SUM(H688:R688)</f>
        <v>0</v>
      </c>
      <c r="U688" s="32">
        <f>+SUM(U687*2+U686)/3</f>
        <v>0</v>
      </c>
      <c r="V688" s="36"/>
    </row>
    <row r="689" spans="1:22" ht="13.5" customHeight="1" x14ac:dyDescent="0.25">
      <c r="A689" s="515"/>
      <c r="B689" s="515"/>
      <c r="C689" s="515"/>
      <c r="D689" s="474"/>
      <c r="E689" s="517"/>
      <c r="F689" s="322" t="s">
        <v>20</v>
      </c>
      <c r="G689" s="9" t="s">
        <v>1</v>
      </c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>
        <f>+SUM(H689:S689)</f>
        <v>0</v>
      </c>
      <c r="U689" s="29">
        <f>SUM(H689:S689)/8</f>
        <v>0</v>
      </c>
      <c r="V689" s="36"/>
    </row>
    <row r="690" spans="1:22" ht="13.5" customHeight="1" x14ac:dyDescent="0.25">
      <c r="A690" s="515"/>
      <c r="B690" s="515"/>
      <c r="C690" s="515"/>
      <c r="D690" s="474"/>
      <c r="E690" s="517"/>
      <c r="F690" s="322"/>
      <c r="G690" s="9" t="s">
        <v>2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>
        <f>+SUM(H690:R690)</f>
        <v>0</v>
      </c>
      <c r="U690" s="29">
        <f>+SUM(H690:S690)/19</f>
        <v>0</v>
      </c>
      <c r="V690" s="36"/>
    </row>
    <row r="691" spans="1:22" ht="13.5" customHeight="1" x14ac:dyDescent="0.25">
      <c r="A691" s="515"/>
      <c r="B691" s="515"/>
      <c r="C691" s="515"/>
      <c r="D691" s="474"/>
      <c r="E691" s="517"/>
      <c r="F691" s="322"/>
      <c r="G691" s="23" t="s">
        <v>23</v>
      </c>
      <c r="H691" s="28">
        <f t="shared" ref="H691:S691" si="207">+(H690*2+H689)/3</f>
        <v>0</v>
      </c>
      <c r="I691" s="28">
        <f t="shared" si="207"/>
        <v>0</v>
      </c>
      <c r="J691" s="28">
        <f t="shared" si="207"/>
        <v>0</v>
      </c>
      <c r="K691" s="28">
        <f t="shared" si="207"/>
        <v>0</v>
      </c>
      <c r="L691" s="28">
        <f t="shared" si="207"/>
        <v>0</v>
      </c>
      <c r="M691" s="28">
        <f t="shared" si="207"/>
        <v>0</v>
      </c>
      <c r="N691" s="28">
        <f t="shared" si="207"/>
        <v>0</v>
      </c>
      <c r="O691" s="28">
        <f t="shared" si="207"/>
        <v>0</v>
      </c>
      <c r="P691" s="28">
        <f t="shared" si="207"/>
        <v>0</v>
      </c>
      <c r="Q691" s="28">
        <f t="shared" si="207"/>
        <v>0</v>
      </c>
      <c r="R691" s="28">
        <f t="shared" si="207"/>
        <v>0</v>
      </c>
      <c r="S691" s="31">
        <f t="shared" si="207"/>
        <v>0</v>
      </c>
      <c r="T691" s="32">
        <f>+SUM(H691:R691)</f>
        <v>0</v>
      </c>
      <c r="U691" s="32">
        <f>+SUM(U690*2+U689)/3</f>
        <v>0</v>
      </c>
      <c r="V691" s="36"/>
    </row>
    <row r="692" spans="1:22" ht="13.5" customHeight="1" thickBot="1" x14ac:dyDescent="0.3">
      <c r="A692" s="516"/>
      <c r="B692" s="515"/>
      <c r="C692" s="515"/>
      <c r="D692" s="474"/>
      <c r="E692" s="517"/>
      <c r="F692" s="476" t="s">
        <v>21</v>
      </c>
      <c r="G692" s="476"/>
      <c r="H692" s="35">
        <f>SUM(H688,H691)/2</f>
        <v>0</v>
      </c>
      <c r="I692" s="35">
        <f t="shared" ref="I692:S692" si="208">SUM(I688,I691)/2</f>
        <v>0</v>
      </c>
      <c r="J692" s="35">
        <f t="shared" si="208"/>
        <v>0</v>
      </c>
      <c r="K692" s="35">
        <f t="shared" si="208"/>
        <v>0</v>
      </c>
      <c r="L692" s="35">
        <f t="shared" si="208"/>
        <v>0</v>
      </c>
      <c r="M692" s="35">
        <f t="shared" si="208"/>
        <v>0</v>
      </c>
      <c r="N692" s="35">
        <f t="shared" si="208"/>
        <v>0</v>
      </c>
      <c r="O692" s="35">
        <f t="shared" si="208"/>
        <v>0</v>
      </c>
      <c r="P692" s="35">
        <f t="shared" si="208"/>
        <v>0</v>
      </c>
      <c r="Q692" s="35">
        <f t="shared" si="208"/>
        <v>0</v>
      </c>
      <c r="R692" s="35">
        <f t="shared" si="208"/>
        <v>0</v>
      </c>
      <c r="S692" s="33">
        <f t="shared" si="208"/>
        <v>0</v>
      </c>
      <c r="T692" s="35"/>
      <c r="U692" s="25">
        <f>SUM(U688,U691)/2</f>
        <v>0</v>
      </c>
      <c r="V692" s="11"/>
    </row>
    <row r="693" spans="1:22" ht="13.5" customHeight="1" x14ac:dyDescent="0.25">
      <c r="A693" s="514">
        <v>99</v>
      </c>
      <c r="B693" s="514" t="s">
        <v>62</v>
      </c>
      <c r="C693" s="514" t="s">
        <v>63</v>
      </c>
      <c r="D693" s="474" t="s">
        <v>205</v>
      </c>
      <c r="E693" s="517"/>
      <c r="F693" s="319" t="s">
        <v>16</v>
      </c>
      <c r="G693" s="12" t="s">
        <v>1</v>
      </c>
      <c r="H693" s="26"/>
      <c r="I693" s="20"/>
      <c r="J693" s="20"/>
      <c r="K693" s="20"/>
      <c r="L693" s="20"/>
      <c r="M693" s="20"/>
      <c r="N693" s="27"/>
      <c r="O693" s="20"/>
      <c r="P693" s="20"/>
      <c r="Q693" s="20"/>
      <c r="R693" s="20"/>
      <c r="S693" s="20"/>
      <c r="T693" s="20">
        <f>+SUM(H693:S693)</f>
        <v>0</v>
      </c>
      <c r="U693" s="20">
        <f>SUM(H693:S693)/8</f>
        <v>0</v>
      </c>
      <c r="V693" s="16"/>
    </row>
    <row r="694" spans="1:22" ht="13.5" customHeight="1" x14ac:dyDescent="0.25">
      <c r="A694" s="515"/>
      <c r="B694" s="515"/>
      <c r="C694" s="515"/>
      <c r="D694" s="474"/>
      <c r="E694" s="517"/>
      <c r="F694" s="320"/>
      <c r="G694" s="9" t="s">
        <v>2</v>
      </c>
      <c r="H694" s="28"/>
      <c r="I694" s="29"/>
      <c r="J694" s="29"/>
      <c r="K694" s="29"/>
      <c r="L694" s="29"/>
      <c r="M694" s="29"/>
      <c r="N694" s="30"/>
      <c r="O694" s="29"/>
      <c r="P694" s="29"/>
      <c r="Q694" s="29"/>
      <c r="R694" s="29"/>
      <c r="S694" s="29"/>
      <c r="T694" s="29">
        <f>+SUM(H694:R694)</f>
        <v>0</v>
      </c>
      <c r="U694" s="29">
        <f>+SUM(H694:S694)/19</f>
        <v>0</v>
      </c>
      <c r="V694" s="36"/>
    </row>
    <row r="695" spans="1:22" ht="13.5" customHeight="1" x14ac:dyDescent="0.25">
      <c r="A695" s="515"/>
      <c r="B695" s="515"/>
      <c r="C695" s="515"/>
      <c r="D695" s="474"/>
      <c r="E695" s="517"/>
      <c r="F695" s="321"/>
      <c r="G695" s="23" t="s">
        <v>22</v>
      </c>
      <c r="H695" s="28">
        <f t="shared" ref="H695:S695" si="209">+(H694*2+H693)/3</f>
        <v>0</v>
      </c>
      <c r="I695" s="28">
        <f t="shared" si="209"/>
        <v>0</v>
      </c>
      <c r="J695" s="28">
        <f t="shared" si="209"/>
        <v>0</v>
      </c>
      <c r="K695" s="28">
        <f t="shared" si="209"/>
        <v>0</v>
      </c>
      <c r="L695" s="28">
        <f t="shared" si="209"/>
        <v>0</v>
      </c>
      <c r="M695" s="28">
        <f t="shared" si="209"/>
        <v>0</v>
      </c>
      <c r="N695" s="28">
        <f t="shared" si="209"/>
        <v>0</v>
      </c>
      <c r="O695" s="28">
        <f t="shared" si="209"/>
        <v>0</v>
      </c>
      <c r="P695" s="28">
        <f t="shared" si="209"/>
        <v>0</v>
      </c>
      <c r="Q695" s="28">
        <f t="shared" si="209"/>
        <v>0</v>
      </c>
      <c r="R695" s="28">
        <f t="shared" si="209"/>
        <v>0</v>
      </c>
      <c r="S695" s="31">
        <f t="shared" si="209"/>
        <v>0</v>
      </c>
      <c r="T695" s="32">
        <f>+SUM(H695:R695)</f>
        <v>0</v>
      </c>
      <c r="U695" s="32">
        <f>+SUM(U694*2+U693)/3</f>
        <v>0</v>
      </c>
      <c r="V695" s="36"/>
    </row>
    <row r="696" spans="1:22" ht="13.5" customHeight="1" x14ac:dyDescent="0.25">
      <c r="A696" s="515"/>
      <c r="B696" s="515"/>
      <c r="C696" s="515"/>
      <c r="D696" s="474"/>
      <c r="E696" s="517"/>
      <c r="F696" s="322" t="s">
        <v>20</v>
      </c>
      <c r="G696" s="9" t="s">
        <v>1</v>
      </c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>
        <f>+SUM(H696:S696)</f>
        <v>0</v>
      </c>
      <c r="U696" s="29">
        <f>SUM(H696:S696)/8</f>
        <v>0</v>
      </c>
      <c r="V696" s="36"/>
    </row>
    <row r="697" spans="1:22" ht="13.5" customHeight="1" x14ac:dyDescent="0.25">
      <c r="A697" s="515"/>
      <c r="B697" s="515"/>
      <c r="C697" s="515"/>
      <c r="D697" s="474"/>
      <c r="E697" s="517"/>
      <c r="F697" s="322"/>
      <c r="G697" s="9" t="s">
        <v>2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>
        <f>+SUM(H697:R697)</f>
        <v>0</v>
      </c>
      <c r="U697" s="29">
        <f>+SUM(H697:S697)/19</f>
        <v>0</v>
      </c>
      <c r="V697" s="36"/>
    </row>
    <row r="698" spans="1:22" ht="13.5" customHeight="1" x14ac:dyDescent="0.25">
      <c r="A698" s="515"/>
      <c r="B698" s="515"/>
      <c r="C698" s="515"/>
      <c r="D698" s="474"/>
      <c r="E698" s="517"/>
      <c r="F698" s="322"/>
      <c r="G698" s="23" t="s">
        <v>23</v>
      </c>
      <c r="H698" s="28">
        <f t="shared" ref="H698:S698" si="210">+(H697*2+H696)/3</f>
        <v>0</v>
      </c>
      <c r="I698" s="28">
        <f t="shared" si="210"/>
        <v>0</v>
      </c>
      <c r="J698" s="28">
        <f t="shared" si="210"/>
        <v>0</v>
      </c>
      <c r="K698" s="28">
        <f t="shared" si="210"/>
        <v>0</v>
      </c>
      <c r="L698" s="28">
        <f t="shared" si="210"/>
        <v>0</v>
      </c>
      <c r="M698" s="28">
        <f t="shared" si="210"/>
        <v>0</v>
      </c>
      <c r="N698" s="28">
        <f t="shared" si="210"/>
        <v>0</v>
      </c>
      <c r="O698" s="28">
        <f t="shared" si="210"/>
        <v>0</v>
      </c>
      <c r="P698" s="28">
        <f t="shared" si="210"/>
        <v>0</v>
      </c>
      <c r="Q698" s="28">
        <f t="shared" si="210"/>
        <v>0</v>
      </c>
      <c r="R698" s="28">
        <f t="shared" si="210"/>
        <v>0</v>
      </c>
      <c r="S698" s="31">
        <f t="shared" si="210"/>
        <v>0</v>
      </c>
      <c r="T698" s="32">
        <f>+SUM(H698:R698)</f>
        <v>0</v>
      </c>
      <c r="U698" s="32">
        <f>+SUM(U697*2+U696)/3</f>
        <v>0</v>
      </c>
      <c r="V698" s="36"/>
    </row>
    <row r="699" spans="1:22" ht="13.5" customHeight="1" thickBot="1" x14ac:dyDescent="0.3">
      <c r="A699" s="516"/>
      <c r="B699" s="515"/>
      <c r="C699" s="515"/>
      <c r="D699" s="474"/>
      <c r="E699" s="517"/>
      <c r="F699" s="476" t="s">
        <v>21</v>
      </c>
      <c r="G699" s="476"/>
      <c r="H699" s="35">
        <f>SUM(H695,H698)/2</f>
        <v>0</v>
      </c>
      <c r="I699" s="35">
        <f t="shared" ref="I699:S699" si="211">SUM(I695,I698)/2</f>
        <v>0</v>
      </c>
      <c r="J699" s="35">
        <f t="shared" si="211"/>
        <v>0</v>
      </c>
      <c r="K699" s="35">
        <f t="shared" si="211"/>
        <v>0</v>
      </c>
      <c r="L699" s="35">
        <f t="shared" si="211"/>
        <v>0</v>
      </c>
      <c r="M699" s="35">
        <f t="shared" si="211"/>
        <v>0</v>
      </c>
      <c r="N699" s="35">
        <f t="shared" si="211"/>
        <v>0</v>
      </c>
      <c r="O699" s="35">
        <f t="shared" si="211"/>
        <v>0</v>
      </c>
      <c r="P699" s="35">
        <f t="shared" si="211"/>
        <v>0</v>
      </c>
      <c r="Q699" s="35">
        <f t="shared" si="211"/>
        <v>0</v>
      </c>
      <c r="R699" s="35">
        <f t="shared" si="211"/>
        <v>0</v>
      </c>
      <c r="S699" s="33">
        <f t="shared" si="211"/>
        <v>0</v>
      </c>
      <c r="T699" s="35"/>
      <c r="U699" s="25">
        <f>SUM(U695,U698)/2</f>
        <v>0</v>
      </c>
      <c r="V699" s="11"/>
    </row>
    <row r="700" spans="1:22" ht="13.5" customHeight="1" x14ac:dyDescent="0.25">
      <c r="A700" s="514">
        <v>100</v>
      </c>
      <c r="B700" s="514" t="s">
        <v>62</v>
      </c>
      <c r="C700" s="514" t="s">
        <v>63</v>
      </c>
      <c r="D700" s="474" t="s">
        <v>205</v>
      </c>
      <c r="E700" s="517"/>
      <c r="F700" s="319" t="s">
        <v>16</v>
      </c>
      <c r="G700" s="12" t="s">
        <v>1</v>
      </c>
      <c r="H700" s="26"/>
      <c r="I700" s="20"/>
      <c r="J700" s="20"/>
      <c r="K700" s="20"/>
      <c r="L700" s="20"/>
      <c r="M700" s="20"/>
      <c r="N700" s="27"/>
      <c r="O700" s="20"/>
      <c r="P700" s="20"/>
      <c r="Q700" s="20"/>
      <c r="R700" s="20"/>
      <c r="S700" s="20"/>
      <c r="T700" s="20">
        <f>+SUM(H700:S700)</f>
        <v>0</v>
      </c>
      <c r="U700" s="20">
        <f>SUM(H700:S700)/8</f>
        <v>0</v>
      </c>
      <c r="V700" s="16"/>
    </row>
    <row r="701" spans="1:22" ht="13.5" customHeight="1" x14ac:dyDescent="0.25">
      <c r="A701" s="515"/>
      <c r="B701" s="515"/>
      <c r="C701" s="515"/>
      <c r="D701" s="474"/>
      <c r="E701" s="517"/>
      <c r="F701" s="320"/>
      <c r="G701" s="9" t="s">
        <v>2</v>
      </c>
      <c r="H701" s="28"/>
      <c r="I701" s="29"/>
      <c r="J701" s="29"/>
      <c r="K701" s="29"/>
      <c r="L701" s="29"/>
      <c r="M701" s="29"/>
      <c r="N701" s="30"/>
      <c r="O701" s="29"/>
      <c r="P701" s="29"/>
      <c r="Q701" s="29"/>
      <c r="R701" s="29"/>
      <c r="S701" s="29"/>
      <c r="T701" s="29">
        <f>+SUM(H701:R701)</f>
        <v>0</v>
      </c>
      <c r="U701" s="29">
        <f>+SUM(H701:S701)/19</f>
        <v>0</v>
      </c>
      <c r="V701" s="36"/>
    </row>
    <row r="702" spans="1:22" ht="13.5" customHeight="1" x14ac:dyDescent="0.25">
      <c r="A702" s="515"/>
      <c r="B702" s="515"/>
      <c r="C702" s="515"/>
      <c r="D702" s="474"/>
      <c r="E702" s="517"/>
      <c r="F702" s="321"/>
      <c r="G702" s="23" t="s">
        <v>22</v>
      </c>
      <c r="H702" s="28">
        <f t="shared" ref="H702:S702" si="212">+(H701*2+H700)/3</f>
        <v>0</v>
      </c>
      <c r="I702" s="28">
        <f t="shared" si="212"/>
        <v>0</v>
      </c>
      <c r="J702" s="28">
        <f t="shared" si="212"/>
        <v>0</v>
      </c>
      <c r="K702" s="28">
        <f t="shared" si="212"/>
        <v>0</v>
      </c>
      <c r="L702" s="28">
        <f t="shared" si="212"/>
        <v>0</v>
      </c>
      <c r="M702" s="28">
        <f t="shared" si="212"/>
        <v>0</v>
      </c>
      <c r="N702" s="28">
        <f t="shared" si="212"/>
        <v>0</v>
      </c>
      <c r="O702" s="28">
        <f t="shared" si="212"/>
        <v>0</v>
      </c>
      <c r="P702" s="28">
        <f t="shared" si="212"/>
        <v>0</v>
      </c>
      <c r="Q702" s="28">
        <f t="shared" si="212"/>
        <v>0</v>
      </c>
      <c r="R702" s="28">
        <f t="shared" si="212"/>
        <v>0</v>
      </c>
      <c r="S702" s="31">
        <f t="shared" si="212"/>
        <v>0</v>
      </c>
      <c r="T702" s="32">
        <f>+SUM(H702:R702)</f>
        <v>0</v>
      </c>
      <c r="U702" s="32">
        <f>+SUM(U701*2+U700)/3</f>
        <v>0</v>
      </c>
      <c r="V702" s="36"/>
    </row>
    <row r="703" spans="1:22" ht="13.5" customHeight="1" x14ac:dyDescent="0.25">
      <c r="A703" s="515"/>
      <c r="B703" s="515"/>
      <c r="C703" s="515"/>
      <c r="D703" s="474"/>
      <c r="E703" s="517"/>
      <c r="F703" s="322" t="s">
        <v>20</v>
      </c>
      <c r="G703" s="9" t="s">
        <v>1</v>
      </c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>
        <f>+SUM(H703:S703)</f>
        <v>0</v>
      </c>
      <c r="U703" s="29">
        <f>SUM(H703:S703)/8</f>
        <v>0</v>
      </c>
      <c r="V703" s="36"/>
    </row>
    <row r="704" spans="1:22" ht="13.5" customHeight="1" x14ac:dyDescent="0.25">
      <c r="A704" s="515"/>
      <c r="B704" s="515"/>
      <c r="C704" s="515"/>
      <c r="D704" s="474"/>
      <c r="E704" s="517"/>
      <c r="F704" s="322"/>
      <c r="G704" s="9" t="s">
        <v>2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>
        <f>+SUM(H704:R704)</f>
        <v>0</v>
      </c>
      <c r="U704" s="29">
        <f>+SUM(H704:S704)/19</f>
        <v>0</v>
      </c>
      <c r="V704" s="36"/>
    </row>
    <row r="705" spans="1:22" ht="13.5" customHeight="1" x14ac:dyDescent="0.25">
      <c r="A705" s="515"/>
      <c r="B705" s="515"/>
      <c r="C705" s="515"/>
      <c r="D705" s="474"/>
      <c r="E705" s="517"/>
      <c r="F705" s="322"/>
      <c r="G705" s="23" t="s">
        <v>23</v>
      </c>
      <c r="H705" s="28">
        <f t="shared" ref="H705:S705" si="213">+(H704*2+H703)/3</f>
        <v>0</v>
      </c>
      <c r="I705" s="28">
        <f t="shared" si="213"/>
        <v>0</v>
      </c>
      <c r="J705" s="28">
        <f t="shared" si="213"/>
        <v>0</v>
      </c>
      <c r="K705" s="28">
        <f t="shared" si="213"/>
        <v>0</v>
      </c>
      <c r="L705" s="28">
        <f t="shared" si="213"/>
        <v>0</v>
      </c>
      <c r="M705" s="28">
        <f t="shared" si="213"/>
        <v>0</v>
      </c>
      <c r="N705" s="28">
        <f t="shared" si="213"/>
        <v>0</v>
      </c>
      <c r="O705" s="28">
        <f t="shared" si="213"/>
        <v>0</v>
      </c>
      <c r="P705" s="28">
        <f t="shared" si="213"/>
        <v>0</v>
      </c>
      <c r="Q705" s="28">
        <f t="shared" si="213"/>
        <v>0</v>
      </c>
      <c r="R705" s="28">
        <f t="shared" si="213"/>
        <v>0</v>
      </c>
      <c r="S705" s="31">
        <f t="shared" si="213"/>
        <v>0</v>
      </c>
      <c r="T705" s="32">
        <f>+SUM(H705:R705)</f>
        <v>0</v>
      </c>
      <c r="U705" s="32">
        <f>+SUM(U704*2+U703)/3</f>
        <v>0</v>
      </c>
      <c r="V705" s="36"/>
    </row>
    <row r="706" spans="1:22" ht="13.5" customHeight="1" thickBot="1" x14ac:dyDescent="0.3">
      <c r="A706" s="516"/>
      <c r="B706" s="515"/>
      <c r="C706" s="515"/>
      <c r="D706" s="474"/>
      <c r="E706" s="517"/>
      <c r="F706" s="476" t="s">
        <v>21</v>
      </c>
      <c r="G706" s="476"/>
      <c r="H706" s="35">
        <f>SUM(H702,H705)/2</f>
        <v>0</v>
      </c>
      <c r="I706" s="35">
        <f t="shared" ref="I706:S706" si="214">SUM(I702,I705)/2</f>
        <v>0</v>
      </c>
      <c r="J706" s="35">
        <f t="shared" si="214"/>
        <v>0</v>
      </c>
      <c r="K706" s="35">
        <f t="shared" si="214"/>
        <v>0</v>
      </c>
      <c r="L706" s="35">
        <f t="shared" si="214"/>
        <v>0</v>
      </c>
      <c r="M706" s="35">
        <f t="shared" si="214"/>
        <v>0</v>
      </c>
      <c r="N706" s="35">
        <f t="shared" si="214"/>
        <v>0</v>
      </c>
      <c r="O706" s="35">
        <f t="shared" si="214"/>
        <v>0</v>
      </c>
      <c r="P706" s="35">
        <f t="shared" si="214"/>
        <v>0</v>
      </c>
      <c r="Q706" s="35">
        <f t="shared" si="214"/>
        <v>0</v>
      </c>
      <c r="R706" s="35">
        <f t="shared" si="214"/>
        <v>0</v>
      </c>
      <c r="S706" s="33">
        <f t="shared" si="214"/>
        <v>0</v>
      </c>
      <c r="T706" s="35"/>
      <c r="U706" s="25">
        <f>SUM(U702,U705)/2</f>
        <v>0</v>
      </c>
      <c r="V706" s="11"/>
    </row>
    <row r="707" spans="1:22" ht="13.5" customHeight="1" x14ac:dyDescent="0.25">
      <c r="A707" s="514">
        <v>101</v>
      </c>
      <c r="B707" s="514" t="s">
        <v>62</v>
      </c>
      <c r="C707" s="514" t="s">
        <v>63</v>
      </c>
      <c r="D707" s="474" t="s">
        <v>205</v>
      </c>
      <c r="E707" s="517"/>
      <c r="F707" s="319" t="s">
        <v>16</v>
      </c>
      <c r="G707" s="12" t="s">
        <v>1</v>
      </c>
      <c r="H707" s="26"/>
      <c r="I707" s="20"/>
      <c r="J707" s="20"/>
      <c r="K707" s="20"/>
      <c r="L707" s="20"/>
      <c r="M707" s="20"/>
      <c r="N707" s="27"/>
      <c r="O707" s="20"/>
      <c r="P707" s="20"/>
      <c r="Q707" s="20"/>
      <c r="R707" s="20"/>
      <c r="S707" s="20"/>
      <c r="T707" s="20">
        <f>+SUM(H707:S707)</f>
        <v>0</v>
      </c>
      <c r="U707" s="20">
        <f>SUM(H707:S707)/8</f>
        <v>0</v>
      </c>
      <c r="V707" s="16"/>
    </row>
    <row r="708" spans="1:22" ht="13.5" customHeight="1" x14ac:dyDescent="0.25">
      <c r="A708" s="515"/>
      <c r="B708" s="515"/>
      <c r="C708" s="515"/>
      <c r="D708" s="474"/>
      <c r="E708" s="517"/>
      <c r="F708" s="320"/>
      <c r="G708" s="9" t="s">
        <v>2</v>
      </c>
      <c r="H708" s="28"/>
      <c r="I708" s="29"/>
      <c r="J708" s="29"/>
      <c r="K708" s="29"/>
      <c r="L708" s="29"/>
      <c r="M708" s="29"/>
      <c r="N708" s="30"/>
      <c r="O708" s="29"/>
      <c r="P708" s="29"/>
      <c r="Q708" s="29"/>
      <c r="R708" s="29"/>
      <c r="S708" s="29"/>
      <c r="T708" s="29">
        <f>+SUM(H708:R708)</f>
        <v>0</v>
      </c>
      <c r="U708" s="29">
        <f>+SUM(H708:S708)/19</f>
        <v>0</v>
      </c>
      <c r="V708" s="36"/>
    </row>
    <row r="709" spans="1:22" ht="13.5" customHeight="1" x14ac:dyDescent="0.25">
      <c r="A709" s="515"/>
      <c r="B709" s="515"/>
      <c r="C709" s="515"/>
      <c r="D709" s="474"/>
      <c r="E709" s="517"/>
      <c r="F709" s="321"/>
      <c r="G709" s="23" t="s">
        <v>22</v>
      </c>
      <c r="H709" s="28">
        <f t="shared" ref="H709:S709" si="215">+(H708*2+H707)/3</f>
        <v>0</v>
      </c>
      <c r="I709" s="28">
        <f t="shared" si="215"/>
        <v>0</v>
      </c>
      <c r="J709" s="28">
        <f t="shared" si="215"/>
        <v>0</v>
      </c>
      <c r="K709" s="28">
        <f t="shared" si="215"/>
        <v>0</v>
      </c>
      <c r="L709" s="28">
        <f t="shared" si="215"/>
        <v>0</v>
      </c>
      <c r="M709" s="28">
        <f t="shared" si="215"/>
        <v>0</v>
      </c>
      <c r="N709" s="28">
        <f t="shared" si="215"/>
        <v>0</v>
      </c>
      <c r="O709" s="28">
        <f t="shared" si="215"/>
        <v>0</v>
      </c>
      <c r="P709" s="28">
        <f t="shared" si="215"/>
        <v>0</v>
      </c>
      <c r="Q709" s="28">
        <f t="shared" si="215"/>
        <v>0</v>
      </c>
      <c r="R709" s="28">
        <f t="shared" si="215"/>
        <v>0</v>
      </c>
      <c r="S709" s="31">
        <f t="shared" si="215"/>
        <v>0</v>
      </c>
      <c r="T709" s="32">
        <f>+SUM(H709:R709)</f>
        <v>0</v>
      </c>
      <c r="U709" s="32">
        <f>+SUM(U708*2+U707)/3</f>
        <v>0</v>
      </c>
      <c r="V709" s="36"/>
    </row>
    <row r="710" spans="1:22" ht="13.5" customHeight="1" x14ac:dyDescent="0.25">
      <c r="A710" s="515"/>
      <c r="B710" s="515"/>
      <c r="C710" s="515"/>
      <c r="D710" s="474"/>
      <c r="E710" s="517"/>
      <c r="F710" s="322" t="s">
        <v>20</v>
      </c>
      <c r="G710" s="9" t="s">
        <v>1</v>
      </c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>
        <f>+SUM(H710:S710)</f>
        <v>0</v>
      </c>
      <c r="U710" s="29">
        <f>SUM(H710:S710)/8</f>
        <v>0</v>
      </c>
      <c r="V710" s="36"/>
    </row>
    <row r="711" spans="1:22" ht="13.5" customHeight="1" x14ac:dyDescent="0.25">
      <c r="A711" s="515"/>
      <c r="B711" s="515"/>
      <c r="C711" s="515"/>
      <c r="D711" s="474"/>
      <c r="E711" s="517"/>
      <c r="F711" s="322"/>
      <c r="G711" s="9" t="s">
        <v>2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>
        <f>+SUM(H711:R711)</f>
        <v>0</v>
      </c>
      <c r="U711" s="29">
        <f>+SUM(H711:S711)/19</f>
        <v>0</v>
      </c>
      <c r="V711" s="36"/>
    </row>
    <row r="712" spans="1:22" ht="13.5" customHeight="1" x14ac:dyDescent="0.25">
      <c r="A712" s="515"/>
      <c r="B712" s="515"/>
      <c r="C712" s="515"/>
      <c r="D712" s="474"/>
      <c r="E712" s="517"/>
      <c r="F712" s="322"/>
      <c r="G712" s="23" t="s">
        <v>23</v>
      </c>
      <c r="H712" s="28">
        <f t="shared" ref="H712:S712" si="216">+(H711*2+H710)/3</f>
        <v>0</v>
      </c>
      <c r="I712" s="28">
        <f t="shared" si="216"/>
        <v>0</v>
      </c>
      <c r="J712" s="28">
        <f t="shared" si="216"/>
        <v>0</v>
      </c>
      <c r="K712" s="28">
        <f t="shared" si="216"/>
        <v>0</v>
      </c>
      <c r="L712" s="28">
        <f t="shared" si="216"/>
        <v>0</v>
      </c>
      <c r="M712" s="28">
        <f t="shared" si="216"/>
        <v>0</v>
      </c>
      <c r="N712" s="28">
        <f t="shared" si="216"/>
        <v>0</v>
      </c>
      <c r="O712" s="28">
        <f t="shared" si="216"/>
        <v>0</v>
      </c>
      <c r="P712" s="28">
        <f t="shared" si="216"/>
        <v>0</v>
      </c>
      <c r="Q712" s="28">
        <f t="shared" si="216"/>
        <v>0</v>
      </c>
      <c r="R712" s="28">
        <f t="shared" si="216"/>
        <v>0</v>
      </c>
      <c r="S712" s="31">
        <f t="shared" si="216"/>
        <v>0</v>
      </c>
      <c r="T712" s="32">
        <f>+SUM(H712:R712)</f>
        <v>0</v>
      </c>
      <c r="U712" s="32">
        <f>+SUM(U711*2+U710)/3</f>
        <v>0</v>
      </c>
      <c r="V712" s="36"/>
    </row>
    <row r="713" spans="1:22" ht="13.5" customHeight="1" thickBot="1" x14ac:dyDescent="0.3">
      <c r="A713" s="516"/>
      <c r="B713" s="515"/>
      <c r="C713" s="515"/>
      <c r="D713" s="474"/>
      <c r="E713" s="517"/>
      <c r="F713" s="476" t="s">
        <v>21</v>
      </c>
      <c r="G713" s="476"/>
      <c r="H713" s="35">
        <f>SUM(H709,H712)/2</f>
        <v>0</v>
      </c>
      <c r="I713" s="35">
        <f t="shared" ref="I713:S713" si="217">SUM(I709,I712)/2</f>
        <v>0</v>
      </c>
      <c r="J713" s="35">
        <f t="shared" si="217"/>
        <v>0</v>
      </c>
      <c r="K713" s="35">
        <f t="shared" si="217"/>
        <v>0</v>
      </c>
      <c r="L713" s="35">
        <f t="shared" si="217"/>
        <v>0</v>
      </c>
      <c r="M713" s="35">
        <f t="shared" si="217"/>
        <v>0</v>
      </c>
      <c r="N713" s="35">
        <f t="shared" si="217"/>
        <v>0</v>
      </c>
      <c r="O713" s="35">
        <f t="shared" si="217"/>
        <v>0</v>
      </c>
      <c r="P713" s="35">
        <f t="shared" si="217"/>
        <v>0</v>
      </c>
      <c r="Q713" s="35">
        <f t="shared" si="217"/>
        <v>0</v>
      </c>
      <c r="R713" s="35">
        <f t="shared" si="217"/>
        <v>0</v>
      </c>
      <c r="S713" s="33">
        <f t="shared" si="217"/>
        <v>0</v>
      </c>
      <c r="T713" s="35"/>
      <c r="U713" s="25">
        <f>SUM(U709,U712)/2</f>
        <v>0</v>
      </c>
      <c r="V713" s="11"/>
    </row>
    <row r="714" spans="1:22" ht="13.5" customHeight="1" x14ac:dyDescent="0.25">
      <c r="A714" s="514">
        <v>102</v>
      </c>
      <c r="B714" s="514" t="s">
        <v>62</v>
      </c>
      <c r="C714" s="514" t="s">
        <v>63</v>
      </c>
      <c r="D714" s="474" t="s">
        <v>205</v>
      </c>
      <c r="E714" s="517"/>
      <c r="F714" s="319" t="s">
        <v>16</v>
      </c>
      <c r="G714" s="12" t="s">
        <v>1</v>
      </c>
      <c r="H714" s="26"/>
      <c r="I714" s="20"/>
      <c r="J714" s="20"/>
      <c r="K714" s="20"/>
      <c r="L714" s="20"/>
      <c r="M714" s="20"/>
      <c r="N714" s="27"/>
      <c r="O714" s="20"/>
      <c r="P714" s="20"/>
      <c r="Q714" s="20"/>
      <c r="R714" s="20"/>
      <c r="S714" s="20"/>
      <c r="T714" s="20">
        <f>+SUM(H714:S714)</f>
        <v>0</v>
      </c>
      <c r="U714" s="20">
        <f>SUM(H714:S714)/8</f>
        <v>0</v>
      </c>
      <c r="V714" s="16"/>
    </row>
    <row r="715" spans="1:22" ht="13.5" customHeight="1" x14ac:dyDescent="0.25">
      <c r="A715" s="515"/>
      <c r="B715" s="515"/>
      <c r="C715" s="515"/>
      <c r="D715" s="474"/>
      <c r="E715" s="517"/>
      <c r="F715" s="320"/>
      <c r="G715" s="9" t="s">
        <v>2</v>
      </c>
      <c r="H715" s="28"/>
      <c r="I715" s="29"/>
      <c r="J715" s="29"/>
      <c r="K715" s="29"/>
      <c r="L715" s="29"/>
      <c r="M715" s="29"/>
      <c r="N715" s="30"/>
      <c r="O715" s="29"/>
      <c r="P715" s="29"/>
      <c r="Q715" s="29"/>
      <c r="R715" s="29"/>
      <c r="S715" s="29"/>
      <c r="T715" s="29">
        <f>+SUM(H715:R715)</f>
        <v>0</v>
      </c>
      <c r="U715" s="29">
        <f>+SUM(H715:S715)/19</f>
        <v>0</v>
      </c>
      <c r="V715" s="36"/>
    </row>
    <row r="716" spans="1:22" ht="13.5" customHeight="1" x14ac:dyDescent="0.25">
      <c r="A716" s="515"/>
      <c r="B716" s="515"/>
      <c r="C716" s="515"/>
      <c r="D716" s="474"/>
      <c r="E716" s="517"/>
      <c r="F716" s="321"/>
      <c r="G716" s="23" t="s">
        <v>22</v>
      </c>
      <c r="H716" s="28">
        <f t="shared" ref="H716:S716" si="218">+(H715*2+H714)/3</f>
        <v>0</v>
      </c>
      <c r="I716" s="28">
        <f t="shared" si="218"/>
        <v>0</v>
      </c>
      <c r="J716" s="28">
        <f t="shared" si="218"/>
        <v>0</v>
      </c>
      <c r="K716" s="28">
        <f t="shared" si="218"/>
        <v>0</v>
      </c>
      <c r="L716" s="28">
        <f t="shared" si="218"/>
        <v>0</v>
      </c>
      <c r="M716" s="28">
        <f t="shared" si="218"/>
        <v>0</v>
      </c>
      <c r="N716" s="28">
        <f t="shared" si="218"/>
        <v>0</v>
      </c>
      <c r="O716" s="28">
        <f t="shared" si="218"/>
        <v>0</v>
      </c>
      <c r="P716" s="28">
        <f t="shared" si="218"/>
        <v>0</v>
      </c>
      <c r="Q716" s="28">
        <f t="shared" si="218"/>
        <v>0</v>
      </c>
      <c r="R716" s="28">
        <f t="shared" si="218"/>
        <v>0</v>
      </c>
      <c r="S716" s="31">
        <f t="shared" si="218"/>
        <v>0</v>
      </c>
      <c r="T716" s="32">
        <f>+SUM(H716:R716)</f>
        <v>0</v>
      </c>
      <c r="U716" s="32">
        <f>+SUM(U715*2+U714)/3</f>
        <v>0</v>
      </c>
      <c r="V716" s="36"/>
    </row>
    <row r="717" spans="1:22" ht="13.5" customHeight="1" x14ac:dyDescent="0.25">
      <c r="A717" s="515"/>
      <c r="B717" s="515"/>
      <c r="C717" s="515"/>
      <c r="D717" s="474"/>
      <c r="E717" s="517"/>
      <c r="F717" s="322" t="s">
        <v>20</v>
      </c>
      <c r="G717" s="9" t="s">
        <v>1</v>
      </c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>
        <f>+SUM(H717:S717)</f>
        <v>0</v>
      </c>
      <c r="U717" s="29">
        <f>SUM(H717:S717)/8</f>
        <v>0</v>
      </c>
      <c r="V717" s="36"/>
    </row>
    <row r="718" spans="1:22" ht="13.5" customHeight="1" x14ac:dyDescent="0.25">
      <c r="A718" s="515"/>
      <c r="B718" s="515"/>
      <c r="C718" s="515"/>
      <c r="D718" s="474"/>
      <c r="E718" s="517"/>
      <c r="F718" s="322"/>
      <c r="G718" s="9" t="s">
        <v>2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>
        <f>+SUM(H718:R718)</f>
        <v>0</v>
      </c>
      <c r="U718" s="29">
        <f>+SUM(H718:S718)/19</f>
        <v>0</v>
      </c>
      <c r="V718" s="36"/>
    </row>
    <row r="719" spans="1:22" ht="13.5" customHeight="1" x14ac:dyDescent="0.25">
      <c r="A719" s="515"/>
      <c r="B719" s="515"/>
      <c r="C719" s="515"/>
      <c r="D719" s="474"/>
      <c r="E719" s="517"/>
      <c r="F719" s="322"/>
      <c r="G719" s="23" t="s">
        <v>23</v>
      </c>
      <c r="H719" s="28">
        <f t="shared" ref="H719:S719" si="219">+(H718*2+H717)/3</f>
        <v>0</v>
      </c>
      <c r="I719" s="28">
        <f t="shared" si="219"/>
        <v>0</v>
      </c>
      <c r="J719" s="28">
        <f t="shared" si="219"/>
        <v>0</v>
      </c>
      <c r="K719" s="28">
        <f t="shared" si="219"/>
        <v>0</v>
      </c>
      <c r="L719" s="28">
        <f t="shared" si="219"/>
        <v>0</v>
      </c>
      <c r="M719" s="28">
        <f t="shared" si="219"/>
        <v>0</v>
      </c>
      <c r="N719" s="28">
        <f t="shared" si="219"/>
        <v>0</v>
      </c>
      <c r="O719" s="28">
        <f t="shared" si="219"/>
        <v>0</v>
      </c>
      <c r="P719" s="28">
        <f t="shared" si="219"/>
        <v>0</v>
      </c>
      <c r="Q719" s="28">
        <f t="shared" si="219"/>
        <v>0</v>
      </c>
      <c r="R719" s="28">
        <f t="shared" si="219"/>
        <v>0</v>
      </c>
      <c r="S719" s="31">
        <f t="shared" si="219"/>
        <v>0</v>
      </c>
      <c r="T719" s="32">
        <f>+SUM(H719:R719)</f>
        <v>0</v>
      </c>
      <c r="U719" s="32">
        <f>+SUM(U718*2+U717)/3</f>
        <v>0</v>
      </c>
      <c r="V719" s="36"/>
    </row>
    <row r="720" spans="1:22" ht="13.5" customHeight="1" thickBot="1" x14ac:dyDescent="0.3">
      <c r="A720" s="516"/>
      <c r="B720" s="515"/>
      <c r="C720" s="515"/>
      <c r="D720" s="474"/>
      <c r="E720" s="517"/>
      <c r="F720" s="476" t="s">
        <v>21</v>
      </c>
      <c r="G720" s="476"/>
      <c r="H720" s="35">
        <f>SUM(H716,H719)/2</f>
        <v>0</v>
      </c>
      <c r="I720" s="35">
        <f t="shared" ref="I720:S720" si="220">SUM(I716,I719)/2</f>
        <v>0</v>
      </c>
      <c r="J720" s="35">
        <f t="shared" si="220"/>
        <v>0</v>
      </c>
      <c r="K720" s="35">
        <f t="shared" si="220"/>
        <v>0</v>
      </c>
      <c r="L720" s="35">
        <f t="shared" si="220"/>
        <v>0</v>
      </c>
      <c r="M720" s="35">
        <f t="shared" si="220"/>
        <v>0</v>
      </c>
      <c r="N720" s="35">
        <f t="shared" si="220"/>
        <v>0</v>
      </c>
      <c r="O720" s="35">
        <f t="shared" si="220"/>
        <v>0</v>
      </c>
      <c r="P720" s="35">
        <f t="shared" si="220"/>
        <v>0</v>
      </c>
      <c r="Q720" s="35">
        <f t="shared" si="220"/>
        <v>0</v>
      </c>
      <c r="R720" s="35">
        <f t="shared" si="220"/>
        <v>0</v>
      </c>
      <c r="S720" s="33">
        <f t="shared" si="220"/>
        <v>0</v>
      </c>
      <c r="T720" s="35"/>
      <c r="U720" s="25">
        <f>SUM(U716,U719)/2</f>
        <v>0</v>
      </c>
      <c r="V720" s="11"/>
    </row>
    <row r="721" spans="1:22" ht="13.5" customHeight="1" x14ac:dyDescent="0.25">
      <c r="A721" s="514">
        <v>103</v>
      </c>
      <c r="B721" s="514" t="s">
        <v>62</v>
      </c>
      <c r="C721" s="514" t="s">
        <v>63</v>
      </c>
      <c r="D721" s="474" t="s">
        <v>205</v>
      </c>
      <c r="E721" s="517"/>
      <c r="F721" s="319" t="s">
        <v>16</v>
      </c>
      <c r="G721" s="12" t="s">
        <v>1</v>
      </c>
      <c r="H721" s="26"/>
      <c r="I721" s="20"/>
      <c r="J721" s="20"/>
      <c r="K721" s="20"/>
      <c r="L721" s="20"/>
      <c r="M721" s="20"/>
      <c r="N721" s="27"/>
      <c r="O721" s="20"/>
      <c r="P721" s="20"/>
      <c r="Q721" s="20"/>
      <c r="R721" s="20"/>
      <c r="S721" s="20"/>
      <c r="T721" s="20">
        <f>+SUM(H721:S721)</f>
        <v>0</v>
      </c>
      <c r="U721" s="20">
        <f>SUM(H721:S721)/8</f>
        <v>0</v>
      </c>
      <c r="V721" s="16"/>
    </row>
    <row r="722" spans="1:22" ht="13.5" customHeight="1" x14ac:dyDescent="0.25">
      <c r="A722" s="515"/>
      <c r="B722" s="515"/>
      <c r="C722" s="515"/>
      <c r="D722" s="474"/>
      <c r="E722" s="517"/>
      <c r="F722" s="320"/>
      <c r="G722" s="9" t="s">
        <v>2</v>
      </c>
      <c r="H722" s="28"/>
      <c r="I722" s="29"/>
      <c r="J722" s="29"/>
      <c r="K722" s="29"/>
      <c r="L722" s="29"/>
      <c r="M722" s="29"/>
      <c r="N722" s="30"/>
      <c r="O722" s="29"/>
      <c r="P722" s="29"/>
      <c r="Q722" s="29"/>
      <c r="R722" s="29"/>
      <c r="S722" s="29"/>
      <c r="T722" s="29">
        <f>+SUM(H722:R722)</f>
        <v>0</v>
      </c>
      <c r="U722" s="29">
        <f>+SUM(H722:S722)/19</f>
        <v>0</v>
      </c>
      <c r="V722" s="36"/>
    </row>
    <row r="723" spans="1:22" ht="13.5" customHeight="1" x14ac:dyDescent="0.25">
      <c r="A723" s="515"/>
      <c r="B723" s="515"/>
      <c r="C723" s="515"/>
      <c r="D723" s="474"/>
      <c r="E723" s="517"/>
      <c r="F723" s="321"/>
      <c r="G723" s="23" t="s">
        <v>22</v>
      </c>
      <c r="H723" s="28">
        <f t="shared" ref="H723:S723" si="221">+(H722*2+H721)/3</f>
        <v>0</v>
      </c>
      <c r="I723" s="28">
        <f t="shared" si="221"/>
        <v>0</v>
      </c>
      <c r="J723" s="28">
        <f t="shared" si="221"/>
        <v>0</v>
      </c>
      <c r="K723" s="28">
        <f t="shared" si="221"/>
        <v>0</v>
      </c>
      <c r="L723" s="28">
        <f t="shared" si="221"/>
        <v>0</v>
      </c>
      <c r="M723" s="28">
        <f t="shared" si="221"/>
        <v>0</v>
      </c>
      <c r="N723" s="28">
        <f t="shared" si="221"/>
        <v>0</v>
      </c>
      <c r="O723" s="28">
        <f t="shared" si="221"/>
        <v>0</v>
      </c>
      <c r="P723" s="28">
        <f t="shared" si="221"/>
        <v>0</v>
      </c>
      <c r="Q723" s="28">
        <f t="shared" si="221"/>
        <v>0</v>
      </c>
      <c r="R723" s="28">
        <f t="shared" si="221"/>
        <v>0</v>
      </c>
      <c r="S723" s="31">
        <f t="shared" si="221"/>
        <v>0</v>
      </c>
      <c r="T723" s="32">
        <f>+SUM(H723:R723)</f>
        <v>0</v>
      </c>
      <c r="U723" s="32">
        <f>+SUM(U722*2+U721)/3</f>
        <v>0</v>
      </c>
      <c r="V723" s="36"/>
    </row>
    <row r="724" spans="1:22" ht="13.5" customHeight="1" x14ac:dyDescent="0.25">
      <c r="A724" s="515"/>
      <c r="B724" s="515"/>
      <c r="C724" s="515"/>
      <c r="D724" s="474"/>
      <c r="E724" s="517"/>
      <c r="F724" s="322" t="s">
        <v>20</v>
      </c>
      <c r="G724" s="9" t="s">
        <v>1</v>
      </c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>
        <f>+SUM(H724:S724)</f>
        <v>0</v>
      </c>
      <c r="U724" s="29">
        <f>SUM(H724:S724)/8</f>
        <v>0</v>
      </c>
      <c r="V724" s="36"/>
    </row>
    <row r="725" spans="1:22" ht="13.5" customHeight="1" x14ac:dyDescent="0.25">
      <c r="A725" s="515"/>
      <c r="B725" s="515"/>
      <c r="C725" s="515"/>
      <c r="D725" s="474"/>
      <c r="E725" s="517"/>
      <c r="F725" s="322"/>
      <c r="G725" s="9" t="s">
        <v>2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>
        <f>+SUM(H725:R725)</f>
        <v>0</v>
      </c>
      <c r="U725" s="29">
        <f>+SUM(H725:S725)/19</f>
        <v>0</v>
      </c>
      <c r="V725" s="36"/>
    </row>
    <row r="726" spans="1:22" ht="13.5" customHeight="1" x14ac:dyDescent="0.25">
      <c r="A726" s="515"/>
      <c r="B726" s="515"/>
      <c r="C726" s="515"/>
      <c r="D726" s="474"/>
      <c r="E726" s="517"/>
      <c r="F726" s="322"/>
      <c r="G726" s="23" t="s">
        <v>23</v>
      </c>
      <c r="H726" s="28">
        <f t="shared" ref="H726:S726" si="222">+(H725*2+H724)/3</f>
        <v>0</v>
      </c>
      <c r="I726" s="28">
        <f t="shared" si="222"/>
        <v>0</v>
      </c>
      <c r="J726" s="28">
        <f t="shared" si="222"/>
        <v>0</v>
      </c>
      <c r="K726" s="28">
        <f t="shared" si="222"/>
        <v>0</v>
      </c>
      <c r="L726" s="28">
        <f t="shared" si="222"/>
        <v>0</v>
      </c>
      <c r="M726" s="28">
        <f t="shared" si="222"/>
        <v>0</v>
      </c>
      <c r="N726" s="28">
        <f t="shared" si="222"/>
        <v>0</v>
      </c>
      <c r="O726" s="28">
        <f t="shared" si="222"/>
        <v>0</v>
      </c>
      <c r="P726" s="28">
        <f t="shared" si="222"/>
        <v>0</v>
      </c>
      <c r="Q726" s="28">
        <f t="shared" si="222"/>
        <v>0</v>
      </c>
      <c r="R726" s="28">
        <f t="shared" si="222"/>
        <v>0</v>
      </c>
      <c r="S726" s="31">
        <f t="shared" si="222"/>
        <v>0</v>
      </c>
      <c r="T726" s="32">
        <f>+SUM(H726:R726)</f>
        <v>0</v>
      </c>
      <c r="U726" s="32">
        <f>+SUM(U725*2+U724)/3</f>
        <v>0</v>
      </c>
      <c r="V726" s="36"/>
    </row>
    <row r="727" spans="1:22" ht="13.5" customHeight="1" thickBot="1" x14ac:dyDescent="0.3">
      <c r="A727" s="516"/>
      <c r="B727" s="515"/>
      <c r="C727" s="515"/>
      <c r="D727" s="474"/>
      <c r="E727" s="517"/>
      <c r="F727" s="476" t="s">
        <v>21</v>
      </c>
      <c r="G727" s="476"/>
      <c r="H727" s="35">
        <f>SUM(H723,H726)/2</f>
        <v>0</v>
      </c>
      <c r="I727" s="35">
        <f t="shared" ref="I727:S727" si="223">SUM(I723,I726)/2</f>
        <v>0</v>
      </c>
      <c r="J727" s="35">
        <f t="shared" si="223"/>
        <v>0</v>
      </c>
      <c r="K727" s="35">
        <f t="shared" si="223"/>
        <v>0</v>
      </c>
      <c r="L727" s="35">
        <f t="shared" si="223"/>
        <v>0</v>
      </c>
      <c r="M727" s="35">
        <f t="shared" si="223"/>
        <v>0</v>
      </c>
      <c r="N727" s="35">
        <f t="shared" si="223"/>
        <v>0</v>
      </c>
      <c r="O727" s="35">
        <f t="shared" si="223"/>
        <v>0</v>
      </c>
      <c r="P727" s="35">
        <f t="shared" si="223"/>
        <v>0</v>
      </c>
      <c r="Q727" s="35">
        <f t="shared" si="223"/>
        <v>0</v>
      </c>
      <c r="R727" s="35">
        <f t="shared" si="223"/>
        <v>0</v>
      </c>
      <c r="S727" s="33">
        <f t="shared" si="223"/>
        <v>0</v>
      </c>
      <c r="T727" s="35"/>
      <c r="U727" s="25">
        <f>SUM(U723,U726)/2</f>
        <v>0</v>
      </c>
      <c r="V727" s="11"/>
    </row>
    <row r="728" spans="1:22" ht="13.5" customHeight="1" x14ac:dyDescent="0.25">
      <c r="A728" s="514">
        <v>104</v>
      </c>
      <c r="B728" s="514" t="s">
        <v>62</v>
      </c>
      <c r="C728" s="514" t="s">
        <v>63</v>
      </c>
      <c r="D728" s="474" t="s">
        <v>205</v>
      </c>
      <c r="E728" s="517"/>
      <c r="F728" s="319" t="s">
        <v>16</v>
      </c>
      <c r="G728" s="12" t="s">
        <v>1</v>
      </c>
      <c r="H728" s="26"/>
      <c r="I728" s="20"/>
      <c r="J728" s="20"/>
      <c r="K728" s="20"/>
      <c r="L728" s="20"/>
      <c r="M728" s="20"/>
      <c r="N728" s="27"/>
      <c r="O728" s="20"/>
      <c r="P728" s="20"/>
      <c r="Q728" s="20"/>
      <c r="R728" s="20"/>
      <c r="S728" s="20"/>
      <c r="T728" s="20">
        <f>+SUM(H728:S728)</f>
        <v>0</v>
      </c>
      <c r="U728" s="20">
        <f>SUM(H728:S728)/8</f>
        <v>0</v>
      </c>
      <c r="V728" s="16"/>
    </row>
    <row r="729" spans="1:22" ht="13.5" customHeight="1" x14ac:dyDescent="0.25">
      <c r="A729" s="515"/>
      <c r="B729" s="515"/>
      <c r="C729" s="515"/>
      <c r="D729" s="474"/>
      <c r="E729" s="517"/>
      <c r="F729" s="320"/>
      <c r="G729" s="9" t="s">
        <v>2</v>
      </c>
      <c r="H729" s="28"/>
      <c r="I729" s="29"/>
      <c r="J729" s="29"/>
      <c r="K729" s="29"/>
      <c r="L729" s="29"/>
      <c r="M729" s="29"/>
      <c r="N729" s="30"/>
      <c r="O729" s="29"/>
      <c r="P729" s="29"/>
      <c r="Q729" s="29"/>
      <c r="R729" s="29"/>
      <c r="S729" s="29"/>
      <c r="T729" s="29">
        <f>+SUM(H729:R729)</f>
        <v>0</v>
      </c>
      <c r="U729" s="29">
        <f>+SUM(H729:S729)/19</f>
        <v>0</v>
      </c>
      <c r="V729" s="36"/>
    </row>
    <row r="730" spans="1:22" ht="13.5" customHeight="1" x14ac:dyDescent="0.25">
      <c r="A730" s="515"/>
      <c r="B730" s="515"/>
      <c r="C730" s="515"/>
      <c r="D730" s="474"/>
      <c r="E730" s="517"/>
      <c r="F730" s="321"/>
      <c r="G730" s="23" t="s">
        <v>22</v>
      </c>
      <c r="H730" s="28">
        <f t="shared" ref="H730:S730" si="224">+(H729*2+H728)/3</f>
        <v>0</v>
      </c>
      <c r="I730" s="28">
        <f t="shared" si="224"/>
        <v>0</v>
      </c>
      <c r="J730" s="28">
        <f t="shared" si="224"/>
        <v>0</v>
      </c>
      <c r="K730" s="28">
        <f t="shared" si="224"/>
        <v>0</v>
      </c>
      <c r="L730" s="28">
        <f t="shared" si="224"/>
        <v>0</v>
      </c>
      <c r="M730" s="28">
        <f t="shared" si="224"/>
        <v>0</v>
      </c>
      <c r="N730" s="28">
        <f t="shared" si="224"/>
        <v>0</v>
      </c>
      <c r="O730" s="28">
        <f t="shared" si="224"/>
        <v>0</v>
      </c>
      <c r="P730" s="28">
        <f t="shared" si="224"/>
        <v>0</v>
      </c>
      <c r="Q730" s="28">
        <f t="shared" si="224"/>
        <v>0</v>
      </c>
      <c r="R730" s="28">
        <f t="shared" si="224"/>
        <v>0</v>
      </c>
      <c r="S730" s="31">
        <f t="shared" si="224"/>
        <v>0</v>
      </c>
      <c r="T730" s="32">
        <f>+SUM(H730:R730)</f>
        <v>0</v>
      </c>
      <c r="U730" s="32">
        <f>+SUM(U729*2+U728)/3</f>
        <v>0</v>
      </c>
      <c r="V730" s="36"/>
    </row>
    <row r="731" spans="1:22" ht="13.5" customHeight="1" x14ac:dyDescent="0.25">
      <c r="A731" s="515"/>
      <c r="B731" s="515"/>
      <c r="C731" s="515"/>
      <c r="D731" s="474"/>
      <c r="E731" s="517"/>
      <c r="F731" s="322" t="s">
        <v>20</v>
      </c>
      <c r="G731" s="9" t="s">
        <v>1</v>
      </c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>
        <f>+SUM(H731:S731)</f>
        <v>0</v>
      </c>
      <c r="U731" s="29">
        <f>SUM(H731:S731)/8</f>
        <v>0</v>
      </c>
      <c r="V731" s="36"/>
    </row>
    <row r="732" spans="1:22" ht="13.5" customHeight="1" x14ac:dyDescent="0.25">
      <c r="A732" s="515"/>
      <c r="B732" s="515"/>
      <c r="C732" s="515"/>
      <c r="D732" s="474"/>
      <c r="E732" s="517"/>
      <c r="F732" s="322"/>
      <c r="G732" s="9" t="s">
        <v>2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>
        <f>+SUM(H732:R732)</f>
        <v>0</v>
      </c>
      <c r="U732" s="29">
        <f>+SUM(H732:S732)/19</f>
        <v>0</v>
      </c>
      <c r="V732" s="36"/>
    </row>
    <row r="733" spans="1:22" ht="13.5" customHeight="1" x14ac:dyDescent="0.25">
      <c r="A733" s="515"/>
      <c r="B733" s="515"/>
      <c r="C733" s="515"/>
      <c r="D733" s="474"/>
      <c r="E733" s="517"/>
      <c r="F733" s="322"/>
      <c r="G733" s="23" t="s">
        <v>23</v>
      </c>
      <c r="H733" s="28">
        <f t="shared" ref="H733:S733" si="225">+(H732*2+H731)/3</f>
        <v>0</v>
      </c>
      <c r="I733" s="28">
        <f t="shared" si="225"/>
        <v>0</v>
      </c>
      <c r="J733" s="28">
        <f t="shared" si="225"/>
        <v>0</v>
      </c>
      <c r="K733" s="28">
        <f t="shared" si="225"/>
        <v>0</v>
      </c>
      <c r="L733" s="28">
        <f t="shared" si="225"/>
        <v>0</v>
      </c>
      <c r="M733" s="28">
        <f t="shared" si="225"/>
        <v>0</v>
      </c>
      <c r="N733" s="28">
        <f t="shared" si="225"/>
        <v>0</v>
      </c>
      <c r="O733" s="28">
        <f t="shared" si="225"/>
        <v>0</v>
      </c>
      <c r="P733" s="28">
        <f t="shared" si="225"/>
        <v>0</v>
      </c>
      <c r="Q733" s="28">
        <f t="shared" si="225"/>
        <v>0</v>
      </c>
      <c r="R733" s="28">
        <f t="shared" si="225"/>
        <v>0</v>
      </c>
      <c r="S733" s="31">
        <f t="shared" si="225"/>
        <v>0</v>
      </c>
      <c r="T733" s="32">
        <f>+SUM(H733:R733)</f>
        <v>0</v>
      </c>
      <c r="U733" s="32">
        <f>+SUM(U732*2+U731)/3</f>
        <v>0</v>
      </c>
      <c r="V733" s="36"/>
    </row>
    <row r="734" spans="1:22" ht="13.5" customHeight="1" thickBot="1" x14ac:dyDescent="0.3">
      <c r="A734" s="516"/>
      <c r="B734" s="515"/>
      <c r="C734" s="515"/>
      <c r="D734" s="474"/>
      <c r="E734" s="517"/>
      <c r="F734" s="476" t="s">
        <v>21</v>
      </c>
      <c r="G734" s="476"/>
      <c r="H734" s="35">
        <f>SUM(H730,H733)/2</f>
        <v>0</v>
      </c>
      <c r="I734" s="35">
        <f t="shared" ref="I734:S734" si="226">SUM(I730,I733)/2</f>
        <v>0</v>
      </c>
      <c r="J734" s="35">
        <f t="shared" si="226"/>
        <v>0</v>
      </c>
      <c r="K734" s="35">
        <f t="shared" si="226"/>
        <v>0</v>
      </c>
      <c r="L734" s="35">
        <f t="shared" si="226"/>
        <v>0</v>
      </c>
      <c r="M734" s="35">
        <f t="shared" si="226"/>
        <v>0</v>
      </c>
      <c r="N734" s="35">
        <f t="shared" si="226"/>
        <v>0</v>
      </c>
      <c r="O734" s="35">
        <f t="shared" si="226"/>
        <v>0</v>
      </c>
      <c r="P734" s="35">
        <f t="shared" si="226"/>
        <v>0</v>
      </c>
      <c r="Q734" s="35">
        <f t="shared" si="226"/>
        <v>0</v>
      </c>
      <c r="R734" s="35">
        <f t="shared" si="226"/>
        <v>0</v>
      </c>
      <c r="S734" s="33">
        <f t="shared" si="226"/>
        <v>0</v>
      </c>
      <c r="T734" s="35"/>
      <c r="U734" s="25">
        <f>SUM(U730,U733)/2</f>
        <v>0</v>
      </c>
      <c r="V734" s="11"/>
    </row>
    <row r="735" spans="1:22" ht="13.5" customHeight="1" x14ac:dyDescent="0.25">
      <c r="A735" s="514">
        <v>105</v>
      </c>
      <c r="B735" s="514" t="s">
        <v>62</v>
      </c>
      <c r="C735" s="514" t="s">
        <v>63</v>
      </c>
      <c r="D735" s="474" t="s">
        <v>205</v>
      </c>
      <c r="E735" s="517"/>
      <c r="F735" s="319" t="s">
        <v>16</v>
      </c>
      <c r="G735" s="12" t="s">
        <v>1</v>
      </c>
      <c r="H735" s="26"/>
      <c r="I735" s="20"/>
      <c r="J735" s="20"/>
      <c r="K735" s="20"/>
      <c r="L735" s="20"/>
      <c r="M735" s="20"/>
      <c r="N735" s="27"/>
      <c r="O735" s="20"/>
      <c r="P735" s="20"/>
      <c r="Q735" s="20"/>
      <c r="R735" s="20"/>
      <c r="S735" s="20"/>
      <c r="T735" s="20">
        <f>+SUM(H735:S735)</f>
        <v>0</v>
      </c>
      <c r="U735" s="20">
        <f>SUM(H735:S735)/8</f>
        <v>0</v>
      </c>
      <c r="V735" s="16"/>
    </row>
    <row r="736" spans="1:22" ht="13.5" customHeight="1" x14ac:dyDescent="0.25">
      <c r="A736" s="515"/>
      <c r="B736" s="515"/>
      <c r="C736" s="515"/>
      <c r="D736" s="474"/>
      <c r="E736" s="517"/>
      <c r="F736" s="320"/>
      <c r="G736" s="9" t="s">
        <v>2</v>
      </c>
      <c r="H736" s="28"/>
      <c r="I736" s="29"/>
      <c r="J736" s="29"/>
      <c r="K736" s="29"/>
      <c r="L736" s="29"/>
      <c r="M736" s="29"/>
      <c r="N736" s="30"/>
      <c r="O736" s="29"/>
      <c r="P736" s="29"/>
      <c r="Q736" s="29"/>
      <c r="R736" s="29"/>
      <c r="S736" s="29"/>
      <c r="T736" s="29">
        <f>+SUM(H736:R736)</f>
        <v>0</v>
      </c>
      <c r="U736" s="29">
        <f>+SUM(H736:S736)/19</f>
        <v>0</v>
      </c>
      <c r="V736" s="36"/>
    </row>
    <row r="737" spans="1:22" ht="13.5" customHeight="1" x14ac:dyDescent="0.25">
      <c r="A737" s="515"/>
      <c r="B737" s="515"/>
      <c r="C737" s="515"/>
      <c r="D737" s="474"/>
      <c r="E737" s="517"/>
      <c r="F737" s="321"/>
      <c r="G737" s="23" t="s">
        <v>22</v>
      </c>
      <c r="H737" s="28">
        <f t="shared" ref="H737:S737" si="227">+(H736*2+H735)/3</f>
        <v>0</v>
      </c>
      <c r="I737" s="28">
        <f t="shared" si="227"/>
        <v>0</v>
      </c>
      <c r="J737" s="28">
        <f t="shared" si="227"/>
        <v>0</v>
      </c>
      <c r="K737" s="28">
        <f t="shared" si="227"/>
        <v>0</v>
      </c>
      <c r="L737" s="28">
        <f t="shared" si="227"/>
        <v>0</v>
      </c>
      <c r="M737" s="28">
        <f t="shared" si="227"/>
        <v>0</v>
      </c>
      <c r="N737" s="28">
        <f t="shared" si="227"/>
        <v>0</v>
      </c>
      <c r="O737" s="28">
        <f t="shared" si="227"/>
        <v>0</v>
      </c>
      <c r="P737" s="28">
        <f t="shared" si="227"/>
        <v>0</v>
      </c>
      <c r="Q737" s="28">
        <f t="shared" si="227"/>
        <v>0</v>
      </c>
      <c r="R737" s="28">
        <f t="shared" si="227"/>
        <v>0</v>
      </c>
      <c r="S737" s="31">
        <f t="shared" si="227"/>
        <v>0</v>
      </c>
      <c r="T737" s="32">
        <f>+SUM(H737:R737)</f>
        <v>0</v>
      </c>
      <c r="U737" s="32">
        <f>+SUM(U736*2+U735)/3</f>
        <v>0</v>
      </c>
      <c r="V737" s="36"/>
    </row>
    <row r="738" spans="1:22" ht="13.5" customHeight="1" x14ac:dyDescent="0.25">
      <c r="A738" s="515"/>
      <c r="B738" s="515"/>
      <c r="C738" s="515"/>
      <c r="D738" s="474"/>
      <c r="E738" s="517"/>
      <c r="F738" s="322" t="s">
        <v>20</v>
      </c>
      <c r="G738" s="9" t="s">
        <v>1</v>
      </c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>
        <f>+SUM(H738:S738)</f>
        <v>0</v>
      </c>
      <c r="U738" s="29">
        <f>SUM(H738:S738)/8</f>
        <v>0</v>
      </c>
      <c r="V738" s="36"/>
    </row>
    <row r="739" spans="1:22" ht="13.5" customHeight="1" x14ac:dyDescent="0.25">
      <c r="A739" s="515"/>
      <c r="B739" s="515"/>
      <c r="C739" s="515"/>
      <c r="D739" s="474"/>
      <c r="E739" s="517"/>
      <c r="F739" s="322"/>
      <c r="G739" s="9" t="s">
        <v>2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>
        <f>+SUM(H739:R739)</f>
        <v>0</v>
      </c>
      <c r="U739" s="29">
        <f>+SUM(H739:S739)/19</f>
        <v>0</v>
      </c>
      <c r="V739" s="36"/>
    </row>
    <row r="740" spans="1:22" ht="13.5" customHeight="1" x14ac:dyDescent="0.25">
      <c r="A740" s="515"/>
      <c r="B740" s="515"/>
      <c r="C740" s="515"/>
      <c r="D740" s="474"/>
      <c r="E740" s="517"/>
      <c r="F740" s="322"/>
      <c r="G740" s="23" t="s">
        <v>23</v>
      </c>
      <c r="H740" s="28">
        <f t="shared" ref="H740:S740" si="228">+(H739*2+H738)/3</f>
        <v>0</v>
      </c>
      <c r="I740" s="28">
        <f t="shared" si="228"/>
        <v>0</v>
      </c>
      <c r="J740" s="28">
        <f t="shared" si="228"/>
        <v>0</v>
      </c>
      <c r="K740" s="28">
        <f t="shared" si="228"/>
        <v>0</v>
      </c>
      <c r="L740" s="28">
        <f t="shared" si="228"/>
        <v>0</v>
      </c>
      <c r="M740" s="28">
        <f t="shared" si="228"/>
        <v>0</v>
      </c>
      <c r="N740" s="28">
        <f t="shared" si="228"/>
        <v>0</v>
      </c>
      <c r="O740" s="28">
        <f t="shared" si="228"/>
        <v>0</v>
      </c>
      <c r="P740" s="28">
        <f t="shared" si="228"/>
        <v>0</v>
      </c>
      <c r="Q740" s="28">
        <f t="shared" si="228"/>
        <v>0</v>
      </c>
      <c r="R740" s="28">
        <f t="shared" si="228"/>
        <v>0</v>
      </c>
      <c r="S740" s="31">
        <f t="shared" si="228"/>
        <v>0</v>
      </c>
      <c r="T740" s="32">
        <f>+SUM(H740:R740)</f>
        <v>0</v>
      </c>
      <c r="U740" s="32">
        <f>+SUM(U739*2+U738)/3</f>
        <v>0</v>
      </c>
      <c r="V740" s="36"/>
    </row>
    <row r="741" spans="1:22" ht="13.5" customHeight="1" thickBot="1" x14ac:dyDescent="0.3">
      <c r="A741" s="516"/>
      <c r="B741" s="515"/>
      <c r="C741" s="515"/>
      <c r="D741" s="474"/>
      <c r="E741" s="517"/>
      <c r="F741" s="476" t="s">
        <v>21</v>
      </c>
      <c r="G741" s="476"/>
      <c r="H741" s="35">
        <f>SUM(H737,H740)/2</f>
        <v>0</v>
      </c>
      <c r="I741" s="35">
        <f t="shared" ref="I741:S741" si="229">SUM(I737,I740)/2</f>
        <v>0</v>
      </c>
      <c r="J741" s="35">
        <f t="shared" si="229"/>
        <v>0</v>
      </c>
      <c r="K741" s="35">
        <f t="shared" si="229"/>
        <v>0</v>
      </c>
      <c r="L741" s="35">
        <f t="shared" si="229"/>
        <v>0</v>
      </c>
      <c r="M741" s="35">
        <f t="shared" si="229"/>
        <v>0</v>
      </c>
      <c r="N741" s="35">
        <f t="shared" si="229"/>
        <v>0</v>
      </c>
      <c r="O741" s="35">
        <f t="shared" si="229"/>
        <v>0</v>
      </c>
      <c r="P741" s="35">
        <f t="shared" si="229"/>
        <v>0</v>
      </c>
      <c r="Q741" s="35">
        <f t="shared" si="229"/>
        <v>0</v>
      </c>
      <c r="R741" s="35">
        <f t="shared" si="229"/>
        <v>0</v>
      </c>
      <c r="S741" s="33">
        <f t="shared" si="229"/>
        <v>0</v>
      </c>
      <c r="T741" s="35"/>
      <c r="U741" s="25">
        <f>SUM(U737,U740)/2</f>
        <v>0</v>
      </c>
      <c r="V741" s="11"/>
    </row>
    <row r="742" spans="1:22" ht="13.5" customHeight="1" x14ac:dyDescent="0.25">
      <c r="A742" s="514">
        <v>106</v>
      </c>
      <c r="B742" s="514" t="s">
        <v>62</v>
      </c>
      <c r="C742" s="514" t="s">
        <v>63</v>
      </c>
      <c r="D742" s="474" t="s">
        <v>205</v>
      </c>
      <c r="E742" s="517"/>
      <c r="F742" s="319" t="s">
        <v>16</v>
      </c>
      <c r="G742" s="12" t="s">
        <v>1</v>
      </c>
      <c r="H742" s="26"/>
      <c r="I742" s="20"/>
      <c r="J742" s="20"/>
      <c r="K742" s="20"/>
      <c r="L742" s="20"/>
      <c r="M742" s="20"/>
      <c r="N742" s="27"/>
      <c r="O742" s="20"/>
      <c r="P742" s="20"/>
      <c r="Q742" s="20"/>
      <c r="R742" s="20"/>
      <c r="S742" s="20"/>
      <c r="T742" s="20">
        <f>+SUM(H742:S742)</f>
        <v>0</v>
      </c>
      <c r="U742" s="20">
        <f>SUM(H742:S742)/8</f>
        <v>0</v>
      </c>
      <c r="V742" s="16"/>
    </row>
    <row r="743" spans="1:22" ht="13.5" customHeight="1" x14ac:dyDescent="0.25">
      <c r="A743" s="515"/>
      <c r="B743" s="515"/>
      <c r="C743" s="515"/>
      <c r="D743" s="474"/>
      <c r="E743" s="517"/>
      <c r="F743" s="320"/>
      <c r="G743" s="9" t="s">
        <v>2</v>
      </c>
      <c r="H743" s="28"/>
      <c r="I743" s="29"/>
      <c r="J743" s="29"/>
      <c r="K743" s="29"/>
      <c r="L743" s="29"/>
      <c r="M743" s="29"/>
      <c r="N743" s="30"/>
      <c r="O743" s="29"/>
      <c r="P743" s="29"/>
      <c r="Q743" s="29"/>
      <c r="R743" s="29"/>
      <c r="S743" s="29"/>
      <c r="T743" s="29">
        <f>+SUM(H743:R743)</f>
        <v>0</v>
      </c>
      <c r="U743" s="29">
        <f>+SUM(H743:S743)/19</f>
        <v>0</v>
      </c>
      <c r="V743" s="36"/>
    </row>
    <row r="744" spans="1:22" ht="13.5" customHeight="1" x14ac:dyDescent="0.25">
      <c r="A744" s="515"/>
      <c r="B744" s="515"/>
      <c r="C744" s="515"/>
      <c r="D744" s="474"/>
      <c r="E744" s="517"/>
      <c r="F744" s="321"/>
      <c r="G744" s="23" t="s">
        <v>22</v>
      </c>
      <c r="H744" s="28">
        <f t="shared" ref="H744:S744" si="230">+(H743*2+H742)/3</f>
        <v>0</v>
      </c>
      <c r="I744" s="28">
        <f t="shared" si="230"/>
        <v>0</v>
      </c>
      <c r="J744" s="28">
        <f t="shared" si="230"/>
        <v>0</v>
      </c>
      <c r="K744" s="28">
        <f t="shared" si="230"/>
        <v>0</v>
      </c>
      <c r="L744" s="28">
        <f t="shared" si="230"/>
        <v>0</v>
      </c>
      <c r="M744" s="28">
        <f t="shared" si="230"/>
        <v>0</v>
      </c>
      <c r="N744" s="28">
        <f t="shared" si="230"/>
        <v>0</v>
      </c>
      <c r="O744" s="28">
        <f t="shared" si="230"/>
        <v>0</v>
      </c>
      <c r="P744" s="28">
        <f t="shared" si="230"/>
        <v>0</v>
      </c>
      <c r="Q744" s="28">
        <f t="shared" si="230"/>
        <v>0</v>
      </c>
      <c r="R744" s="28">
        <f t="shared" si="230"/>
        <v>0</v>
      </c>
      <c r="S744" s="31">
        <f t="shared" si="230"/>
        <v>0</v>
      </c>
      <c r="T744" s="32">
        <f>+SUM(H744:R744)</f>
        <v>0</v>
      </c>
      <c r="U744" s="32">
        <f>+SUM(U743*2+U742)/3</f>
        <v>0</v>
      </c>
      <c r="V744" s="36"/>
    </row>
    <row r="745" spans="1:22" ht="13.5" customHeight="1" x14ac:dyDescent="0.25">
      <c r="A745" s="515"/>
      <c r="B745" s="515"/>
      <c r="C745" s="515"/>
      <c r="D745" s="474"/>
      <c r="E745" s="517"/>
      <c r="F745" s="322" t="s">
        <v>20</v>
      </c>
      <c r="G745" s="9" t="s">
        <v>1</v>
      </c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>
        <f>+SUM(H745:S745)</f>
        <v>0</v>
      </c>
      <c r="U745" s="29">
        <f>SUM(H745:S745)/8</f>
        <v>0</v>
      </c>
      <c r="V745" s="36"/>
    </row>
    <row r="746" spans="1:22" ht="13.5" customHeight="1" x14ac:dyDescent="0.25">
      <c r="A746" s="515"/>
      <c r="B746" s="515"/>
      <c r="C746" s="515"/>
      <c r="D746" s="474"/>
      <c r="E746" s="517"/>
      <c r="F746" s="322"/>
      <c r="G746" s="9" t="s">
        <v>2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>
        <f>+SUM(H746:R746)</f>
        <v>0</v>
      </c>
      <c r="U746" s="29">
        <f>+SUM(H746:S746)/19</f>
        <v>0</v>
      </c>
      <c r="V746" s="36"/>
    </row>
    <row r="747" spans="1:22" ht="13.5" customHeight="1" x14ac:dyDescent="0.25">
      <c r="A747" s="515"/>
      <c r="B747" s="515"/>
      <c r="C747" s="515"/>
      <c r="D747" s="474"/>
      <c r="E747" s="517"/>
      <c r="F747" s="322"/>
      <c r="G747" s="23" t="s">
        <v>23</v>
      </c>
      <c r="H747" s="28">
        <f t="shared" ref="H747:S747" si="231">+(H746*2+H745)/3</f>
        <v>0</v>
      </c>
      <c r="I747" s="28">
        <f t="shared" si="231"/>
        <v>0</v>
      </c>
      <c r="J747" s="28">
        <f t="shared" si="231"/>
        <v>0</v>
      </c>
      <c r="K747" s="28">
        <f t="shared" si="231"/>
        <v>0</v>
      </c>
      <c r="L747" s="28">
        <f t="shared" si="231"/>
        <v>0</v>
      </c>
      <c r="M747" s="28">
        <f t="shared" si="231"/>
        <v>0</v>
      </c>
      <c r="N747" s="28">
        <f t="shared" si="231"/>
        <v>0</v>
      </c>
      <c r="O747" s="28">
        <f t="shared" si="231"/>
        <v>0</v>
      </c>
      <c r="P747" s="28">
        <f t="shared" si="231"/>
        <v>0</v>
      </c>
      <c r="Q747" s="28">
        <f t="shared" si="231"/>
        <v>0</v>
      </c>
      <c r="R747" s="28">
        <f t="shared" si="231"/>
        <v>0</v>
      </c>
      <c r="S747" s="31">
        <f t="shared" si="231"/>
        <v>0</v>
      </c>
      <c r="T747" s="32">
        <f>+SUM(H747:R747)</f>
        <v>0</v>
      </c>
      <c r="U747" s="32">
        <f>+SUM(U746*2+U745)/3</f>
        <v>0</v>
      </c>
      <c r="V747" s="36"/>
    </row>
    <row r="748" spans="1:22" ht="13.5" customHeight="1" thickBot="1" x14ac:dyDescent="0.3">
      <c r="A748" s="516"/>
      <c r="B748" s="515"/>
      <c r="C748" s="515"/>
      <c r="D748" s="474"/>
      <c r="E748" s="517"/>
      <c r="F748" s="476" t="s">
        <v>21</v>
      </c>
      <c r="G748" s="476"/>
      <c r="H748" s="35">
        <f>SUM(H744,H747)/2</f>
        <v>0</v>
      </c>
      <c r="I748" s="35">
        <f t="shared" ref="I748:S748" si="232">SUM(I744,I747)/2</f>
        <v>0</v>
      </c>
      <c r="J748" s="35">
        <f t="shared" si="232"/>
        <v>0</v>
      </c>
      <c r="K748" s="35">
        <f t="shared" si="232"/>
        <v>0</v>
      </c>
      <c r="L748" s="35">
        <f t="shared" si="232"/>
        <v>0</v>
      </c>
      <c r="M748" s="35">
        <f t="shared" si="232"/>
        <v>0</v>
      </c>
      <c r="N748" s="35">
        <f t="shared" si="232"/>
        <v>0</v>
      </c>
      <c r="O748" s="35">
        <f t="shared" si="232"/>
        <v>0</v>
      </c>
      <c r="P748" s="35">
        <f t="shared" si="232"/>
        <v>0</v>
      </c>
      <c r="Q748" s="35">
        <f t="shared" si="232"/>
        <v>0</v>
      </c>
      <c r="R748" s="35">
        <f t="shared" si="232"/>
        <v>0</v>
      </c>
      <c r="S748" s="33">
        <f t="shared" si="232"/>
        <v>0</v>
      </c>
      <c r="T748" s="35"/>
      <c r="U748" s="25">
        <f>SUM(U744,U747)/2</f>
        <v>0</v>
      </c>
      <c r="V748" s="11"/>
    </row>
    <row r="749" spans="1:22" ht="13.5" customHeight="1" x14ac:dyDescent="0.25">
      <c r="A749" s="514">
        <v>107</v>
      </c>
      <c r="B749" s="514" t="s">
        <v>62</v>
      </c>
      <c r="C749" s="514" t="s">
        <v>63</v>
      </c>
      <c r="D749" s="474" t="s">
        <v>205</v>
      </c>
      <c r="E749" s="517"/>
      <c r="F749" s="319" t="s">
        <v>16</v>
      </c>
      <c r="G749" s="12" t="s">
        <v>1</v>
      </c>
      <c r="H749" s="26"/>
      <c r="I749" s="20"/>
      <c r="J749" s="20"/>
      <c r="K749" s="20"/>
      <c r="L749" s="20"/>
      <c r="M749" s="20"/>
      <c r="N749" s="27"/>
      <c r="O749" s="20"/>
      <c r="P749" s="20"/>
      <c r="Q749" s="20"/>
      <c r="R749" s="20"/>
      <c r="S749" s="20"/>
      <c r="T749" s="20">
        <f>+SUM(H749:S749)</f>
        <v>0</v>
      </c>
      <c r="U749" s="20">
        <f>SUM(H749:S749)/8</f>
        <v>0</v>
      </c>
      <c r="V749" s="16"/>
    </row>
    <row r="750" spans="1:22" ht="13.5" customHeight="1" x14ac:dyDescent="0.25">
      <c r="A750" s="515"/>
      <c r="B750" s="515"/>
      <c r="C750" s="515"/>
      <c r="D750" s="474"/>
      <c r="E750" s="517"/>
      <c r="F750" s="320"/>
      <c r="G750" s="9" t="s">
        <v>2</v>
      </c>
      <c r="H750" s="28"/>
      <c r="I750" s="29"/>
      <c r="J750" s="29"/>
      <c r="K750" s="29"/>
      <c r="L750" s="29"/>
      <c r="M750" s="29"/>
      <c r="N750" s="30"/>
      <c r="O750" s="29"/>
      <c r="P750" s="29"/>
      <c r="Q750" s="29"/>
      <c r="R750" s="29"/>
      <c r="S750" s="29"/>
      <c r="T750" s="29">
        <f>+SUM(H750:R750)</f>
        <v>0</v>
      </c>
      <c r="U750" s="29">
        <f>+SUM(H750:S750)/19</f>
        <v>0</v>
      </c>
      <c r="V750" s="36"/>
    </row>
    <row r="751" spans="1:22" ht="13.5" customHeight="1" x14ac:dyDescent="0.25">
      <c r="A751" s="515"/>
      <c r="B751" s="515"/>
      <c r="C751" s="515"/>
      <c r="D751" s="474"/>
      <c r="E751" s="517"/>
      <c r="F751" s="321"/>
      <c r="G751" s="23" t="s">
        <v>22</v>
      </c>
      <c r="H751" s="28">
        <f t="shared" ref="H751:S751" si="233">+(H750*2+H749)/3</f>
        <v>0</v>
      </c>
      <c r="I751" s="28">
        <f t="shared" si="233"/>
        <v>0</v>
      </c>
      <c r="J751" s="28">
        <f t="shared" si="233"/>
        <v>0</v>
      </c>
      <c r="K751" s="28">
        <f t="shared" si="233"/>
        <v>0</v>
      </c>
      <c r="L751" s="28">
        <f t="shared" si="233"/>
        <v>0</v>
      </c>
      <c r="M751" s="28">
        <f t="shared" si="233"/>
        <v>0</v>
      </c>
      <c r="N751" s="28">
        <f t="shared" si="233"/>
        <v>0</v>
      </c>
      <c r="O751" s="28">
        <f t="shared" si="233"/>
        <v>0</v>
      </c>
      <c r="P751" s="28">
        <f t="shared" si="233"/>
        <v>0</v>
      </c>
      <c r="Q751" s="28">
        <f t="shared" si="233"/>
        <v>0</v>
      </c>
      <c r="R751" s="28">
        <f t="shared" si="233"/>
        <v>0</v>
      </c>
      <c r="S751" s="31">
        <f t="shared" si="233"/>
        <v>0</v>
      </c>
      <c r="T751" s="32">
        <f>+SUM(H751:R751)</f>
        <v>0</v>
      </c>
      <c r="U751" s="32">
        <f>+SUM(U750*2+U749)/3</f>
        <v>0</v>
      </c>
      <c r="V751" s="36"/>
    </row>
    <row r="752" spans="1:22" ht="13.5" customHeight="1" x14ac:dyDescent="0.25">
      <c r="A752" s="515"/>
      <c r="B752" s="515"/>
      <c r="C752" s="515"/>
      <c r="D752" s="474"/>
      <c r="E752" s="517"/>
      <c r="F752" s="322" t="s">
        <v>20</v>
      </c>
      <c r="G752" s="9" t="s">
        <v>1</v>
      </c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>
        <f>+SUM(H752:S752)</f>
        <v>0</v>
      </c>
      <c r="U752" s="29">
        <f>SUM(H752:S752)/8</f>
        <v>0</v>
      </c>
      <c r="V752" s="36"/>
    </row>
    <row r="753" spans="1:22" ht="13.5" customHeight="1" x14ac:dyDescent="0.25">
      <c r="A753" s="515"/>
      <c r="B753" s="515"/>
      <c r="C753" s="515"/>
      <c r="D753" s="474"/>
      <c r="E753" s="517"/>
      <c r="F753" s="322"/>
      <c r="G753" s="9" t="s">
        <v>2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>
        <f>+SUM(H753:R753)</f>
        <v>0</v>
      </c>
      <c r="U753" s="29">
        <f>+SUM(H753:S753)/19</f>
        <v>0</v>
      </c>
      <c r="V753" s="36"/>
    </row>
    <row r="754" spans="1:22" ht="13.5" customHeight="1" x14ac:dyDescent="0.25">
      <c r="A754" s="515"/>
      <c r="B754" s="515"/>
      <c r="C754" s="515"/>
      <c r="D754" s="474"/>
      <c r="E754" s="517"/>
      <c r="F754" s="322"/>
      <c r="G754" s="23" t="s">
        <v>23</v>
      </c>
      <c r="H754" s="28">
        <f t="shared" ref="H754:S754" si="234">+(H753*2+H752)/3</f>
        <v>0</v>
      </c>
      <c r="I754" s="28">
        <f t="shared" si="234"/>
        <v>0</v>
      </c>
      <c r="J754" s="28">
        <f t="shared" si="234"/>
        <v>0</v>
      </c>
      <c r="K754" s="28">
        <f t="shared" si="234"/>
        <v>0</v>
      </c>
      <c r="L754" s="28">
        <f t="shared" si="234"/>
        <v>0</v>
      </c>
      <c r="M754" s="28">
        <f t="shared" si="234"/>
        <v>0</v>
      </c>
      <c r="N754" s="28">
        <f t="shared" si="234"/>
        <v>0</v>
      </c>
      <c r="O754" s="28">
        <f t="shared" si="234"/>
        <v>0</v>
      </c>
      <c r="P754" s="28">
        <f t="shared" si="234"/>
        <v>0</v>
      </c>
      <c r="Q754" s="28">
        <f t="shared" si="234"/>
        <v>0</v>
      </c>
      <c r="R754" s="28">
        <f t="shared" si="234"/>
        <v>0</v>
      </c>
      <c r="S754" s="31">
        <f t="shared" si="234"/>
        <v>0</v>
      </c>
      <c r="T754" s="32">
        <f>+SUM(H754:R754)</f>
        <v>0</v>
      </c>
      <c r="U754" s="32">
        <f>+SUM(U753*2+U752)/3</f>
        <v>0</v>
      </c>
      <c r="V754" s="36"/>
    </row>
    <row r="755" spans="1:22" ht="13.5" customHeight="1" thickBot="1" x14ac:dyDescent="0.3">
      <c r="A755" s="516"/>
      <c r="B755" s="515"/>
      <c r="C755" s="515"/>
      <c r="D755" s="474"/>
      <c r="E755" s="517"/>
      <c r="F755" s="476" t="s">
        <v>21</v>
      </c>
      <c r="G755" s="476"/>
      <c r="H755" s="35">
        <f>SUM(H751,H754)/2</f>
        <v>0</v>
      </c>
      <c r="I755" s="35">
        <f t="shared" ref="I755:S755" si="235">SUM(I751,I754)/2</f>
        <v>0</v>
      </c>
      <c r="J755" s="35">
        <f t="shared" si="235"/>
        <v>0</v>
      </c>
      <c r="K755" s="35">
        <f t="shared" si="235"/>
        <v>0</v>
      </c>
      <c r="L755" s="35">
        <f t="shared" si="235"/>
        <v>0</v>
      </c>
      <c r="M755" s="35">
        <f t="shared" si="235"/>
        <v>0</v>
      </c>
      <c r="N755" s="35">
        <f t="shared" si="235"/>
        <v>0</v>
      </c>
      <c r="O755" s="35">
        <f t="shared" si="235"/>
        <v>0</v>
      </c>
      <c r="P755" s="35">
        <f t="shared" si="235"/>
        <v>0</v>
      </c>
      <c r="Q755" s="35">
        <f t="shared" si="235"/>
        <v>0</v>
      </c>
      <c r="R755" s="35">
        <f t="shared" si="235"/>
        <v>0</v>
      </c>
      <c r="S755" s="33">
        <f t="shared" si="235"/>
        <v>0</v>
      </c>
      <c r="T755" s="35"/>
      <c r="U755" s="25">
        <f>SUM(U751,U754)/2</f>
        <v>0</v>
      </c>
      <c r="V755" s="11"/>
    </row>
    <row r="756" spans="1:22" ht="13.5" customHeight="1" x14ac:dyDescent="0.25">
      <c r="A756" s="514">
        <v>108</v>
      </c>
      <c r="B756" s="514" t="s">
        <v>62</v>
      </c>
      <c r="C756" s="514" t="s">
        <v>63</v>
      </c>
      <c r="D756" s="474" t="s">
        <v>205</v>
      </c>
      <c r="E756" s="517"/>
      <c r="F756" s="319" t="s">
        <v>16</v>
      </c>
      <c r="G756" s="12" t="s">
        <v>1</v>
      </c>
      <c r="H756" s="26"/>
      <c r="I756" s="20"/>
      <c r="J756" s="20"/>
      <c r="K756" s="20"/>
      <c r="L756" s="20"/>
      <c r="M756" s="20"/>
      <c r="N756" s="27"/>
      <c r="O756" s="20"/>
      <c r="P756" s="20"/>
      <c r="Q756" s="20"/>
      <c r="R756" s="20"/>
      <c r="S756" s="20"/>
      <c r="T756" s="20">
        <f>+SUM(H756:S756)</f>
        <v>0</v>
      </c>
      <c r="U756" s="20">
        <f>SUM(H756:S756)/8</f>
        <v>0</v>
      </c>
      <c r="V756" s="16"/>
    </row>
    <row r="757" spans="1:22" ht="13.5" customHeight="1" x14ac:dyDescent="0.25">
      <c r="A757" s="515"/>
      <c r="B757" s="515"/>
      <c r="C757" s="515"/>
      <c r="D757" s="474"/>
      <c r="E757" s="517"/>
      <c r="F757" s="320"/>
      <c r="G757" s="9" t="s">
        <v>2</v>
      </c>
      <c r="H757" s="28"/>
      <c r="I757" s="29"/>
      <c r="J757" s="29"/>
      <c r="K757" s="29"/>
      <c r="L757" s="29"/>
      <c r="M757" s="29"/>
      <c r="N757" s="30"/>
      <c r="O757" s="29"/>
      <c r="P757" s="29"/>
      <c r="Q757" s="29"/>
      <c r="R757" s="29"/>
      <c r="S757" s="29"/>
      <c r="T757" s="29">
        <f>+SUM(H757:R757)</f>
        <v>0</v>
      </c>
      <c r="U757" s="29">
        <f>+SUM(H757:S757)/19</f>
        <v>0</v>
      </c>
      <c r="V757" s="36"/>
    </row>
    <row r="758" spans="1:22" ht="13.5" customHeight="1" x14ac:dyDescent="0.25">
      <c r="A758" s="515"/>
      <c r="B758" s="515"/>
      <c r="C758" s="515"/>
      <c r="D758" s="474"/>
      <c r="E758" s="517"/>
      <c r="F758" s="321"/>
      <c r="G758" s="23" t="s">
        <v>22</v>
      </c>
      <c r="H758" s="28">
        <f t="shared" ref="H758:S758" si="236">+(H757*2+H756)/3</f>
        <v>0</v>
      </c>
      <c r="I758" s="28">
        <f t="shared" si="236"/>
        <v>0</v>
      </c>
      <c r="J758" s="28">
        <f t="shared" si="236"/>
        <v>0</v>
      </c>
      <c r="K758" s="28">
        <f t="shared" si="236"/>
        <v>0</v>
      </c>
      <c r="L758" s="28">
        <f t="shared" si="236"/>
        <v>0</v>
      </c>
      <c r="M758" s="28">
        <f t="shared" si="236"/>
        <v>0</v>
      </c>
      <c r="N758" s="28">
        <f t="shared" si="236"/>
        <v>0</v>
      </c>
      <c r="O758" s="28">
        <f t="shared" si="236"/>
        <v>0</v>
      </c>
      <c r="P758" s="28">
        <f t="shared" si="236"/>
        <v>0</v>
      </c>
      <c r="Q758" s="28">
        <f t="shared" si="236"/>
        <v>0</v>
      </c>
      <c r="R758" s="28">
        <f t="shared" si="236"/>
        <v>0</v>
      </c>
      <c r="S758" s="31">
        <f t="shared" si="236"/>
        <v>0</v>
      </c>
      <c r="T758" s="32">
        <f>+SUM(H758:R758)</f>
        <v>0</v>
      </c>
      <c r="U758" s="32">
        <f>+SUM(U757*2+U756)/3</f>
        <v>0</v>
      </c>
      <c r="V758" s="36"/>
    </row>
    <row r="759" spans="1:22" ht="13.5" customHeight="1" x14ac:dyDescent="0.25">
      <c r="A759" s="515"/>
      <c r="B759" s="515"/>
      <c r="C759" s="515"/>
      <c r="D759" s="474"/>
      <c r="E759" s="517"/>
      <c r="F759" s="322" t="s">
        <v>20</v>
      </c>
      <c r="G759" s="9" t="s">
        <v>1</v>
      </c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>
        <f>+SUM(H759:S759)</f>
        <v>0</v>
      </c>
      <c r="U759" s="29">
        <f>SUM(H759:S759)/8</f>
        <v>0</v>
      </c>
      <c r="V759" s="36"/>
    </row>
    <row r="760" spans="1:22" ht="13.5" customHeight="1" x14ac:dyDescent="0.25">
      <c r="A760" s="515"/>
      <c r="B760" s="515"/>
      <c r="C760" s="515"/>
      <c r="D760" s="474"/>
      <c r="E760" s="517"/>
      <c r="F760" s="322"/>
      <c r="G760" s="9" t="s">
        <v>2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>
        <f>+SUM(H760:R760)</f>
        <v>0</v>
      </c>
      <c r="U760" s="29">
        <f>+SUM(H760:S760)/19</f>
        <v>0</v>
      </c>
      <c r="V760" s="36"/>
    </row>
    <row r="761" spans="1:22" ht="13.5" customHeight="1" x14ac:dyDescent="0.25">
      <c r="A761" s="515"/>
      <c r="B761" s="515"/>
      <c r="C761" s="515"/>
      <c r="D761" s="474"/>
      <c r="E761" s="517"/>
      <c r="F761" s="322"/>
      <c r="G761" s="23" t="s">
        <v>23</v>
      </c>
      <c r="H761" s="28">
        <f t="shared" ref="H761:S761" si="237">+(H760*2+H759)/3</f>
        <v>0</v>
      </c>
      <c r="I761" s="28">
        <f t="shared" si="237"/>
        <v>0</v>
      </c>
      <c r="J761" s="28">
        <f t="shared" si="237"/>
        <v>0</v>
      </c>
      <c r="K761" s="28">
        <f t="shared" si="237"/>
        <v>0</v>
      </c>
      <c r="L761" s="28">
        <f t="shared" si="237"/>
        <v>0</v>
      </c>
      <c r="M761" s="28">
        <f t="shared" si="237"/>
        <v>0</v>
      </c>
      <c r="N761" s="28">
        <f t="shared" si="237"/>
        <v>0</v>
      </c>
      <c r="O761" s="28">
        <f t="shared" si="237"/>
        <v>0</v>
      </c>
      <c r="P761" s="28">
        <f t="shared" si="237"/>
        <v>0</v>
      </c>
      <c r="Q761" s="28">
        <f t="shared" si="237"/>
        <v>0</v>
      </c>
      <c r="R761" s="28">
        <f t="shared" si="237"/>
        <v>0</v>
      </c>
      <c r="S761" s="31">
        <f t="shared" si="237"/>
        <v>0</v>
      </c>
      <c r="T761" s="32">
        <f>+SUM(H761:R761)</f>
        <v>0</v>
      </c>
      <c r="U761" s="32">
        <f>+SUM(U760*2+U759)/3</f>
        <v>0</v>
      </c>
      <c r="V761" s="36"/>
    </row>
    <row r="762" spans="1:22" ht="13.5" customHeight="1" thickBot="1" x14ac:dyDescent="0.3">
      <c r="A762" s="516"/>
      <c r="B762" s="515"/>
      <c r="C762" s="515"/>
      <c r="D762" s="474"/>
      <c r="E762" s="517"/>
      <c r="F762" s="476" t="s">
        <v>21</v>
      </c>
      <c r="G762" s="476"/>
      <c r="H762" s="35">
        <f>SUM(H758,H761)/2</f>
        <v>0</v>
      </c>
      <c r="I762" s="35">
        <f t="shared" ref="I762:S762" si="238">SUM(I758,I761)/2</f>
        <v>0</v>
      </c>
      <c r="J762" s="35">
        <f t="shared" si="238"/>
        <v>0</v>
      </c>
      <c r="K762" s="35">
        <f t="shared" si="238"/>
        <v>0</v>
      </c>
      <c r="L762" s="35">
        <f t="shared" si="238"/>
        <v>0</v>
      </c>
      <c r="M762" s="35">
        <f t="shared" si="238"/>
        <v>0</v>
      </c>
      <c r="N762" s="35">
        <f t="shared" si="238"/>
        <v>0</v>
      </c>
      <c r="O762" s="35">
        <f t="shared" si="238"/>
        <v>0</v>
      </c>
      <c r="P762" s="35">
        <f t="shared" si="238"/>
        <v>0</v>
      </c>
      <c r="Q762" s="35">
        <f t="shared" si="238"/>
        <v>0</v>
      </c>
      <c r="R762" s="35">
        <f t="shared" si="238"/>
        <v>0</v>
      </c>
      <c r="S762" s="33">
        <f t="shared" si="238"/>
        <v>0</v>
      </c>
      <c r="T762" s="35"/>
      <c r="U762" s="25">
        <f>SUM(U758,U761)/2</f>
        <v>0</v>
      </c>
      <c r="V762" s="11"/>
    </row>
    <row r="763" spans="1:22" ht="13.5" customHeight="1" x14ac:dyDescent="0.25">
      <c r="A763" s="514">
        <v>109</v>
      </c>
      <c r="B763" s="514" t="s">
        <v>62</v>
      </c>
      <c r="C763" s="514" t="s">
        <v>63</v>
      </c>
      <c r="D763" s="474" t="s">
        <v>205</v>
      </c>
      <c r="E763" s="517"/>
      <c r="F763" s="319" t="s">
        <v>16</v>
      </c>
      <c r="G763" s="12" t="s">
        <v>1</v>
      </c>
      <c r="H763" s="26"/>
      <c r="I763" s="20"/>
      <c r="J763" s="20"/>
      <c r="K763" s="20"/>
      <c r="L763" s="20"/>
      <c r="M763" s="20"/>
      <c r="N763" s="27"/>
      <c r="O763" s="20"/>
      <c r="P763" s="20"/>
      <c r="Q763" s="20"/>
      <c r="R763" s="20"/>
      <c r="S763" s="20"/>
      <c r="T763" s="20">
        <f>+SUM(H763:S763)</f>
        <v>0</v>
      </c>
      <c r="U763" s="20">
        <f>SUM(H763:S763)/8</f>
        <v>0</v>
      </c>
      <c r="V763" s="16"/>
    </row>
    <row r="764" spans="1:22" ht="13.5" customHeight="1" x14ac:dyDescent="0.25">
      <c r="A764" s="515"/>
      <c r="B764" s="515"/>
      <c r="C764" s="515"/>
      <c r="D764" s="474"/>
      <c r="E764" s="517"/>
      <c r="F764" s="320"/>
      <c r="G764" s="9" t="s">
        <v>2</v>
      </c>
      <c r="H764" s="28"/>
      <c r="I764" s="29"/>
      <c r="J764" s="29"/>
      <c r="K764" s="29"/>
      <c r="L764" s="29"/>
      <c r="M764" s="29"/>
      <c r="N764" s="30"/>
      <c r="O764" s="29"/>
      <c r="P764" s="29"/>
      <c r="Q764" s="29"/>
      <c r="R764" s="29"/>
      <c r="S764" s="29"/>
      <c r="T764" s="29">
        <f>+SUM(H764:R764)</f>
        <v>0</v>
      </c>
      <c r="U764" s="29">
        <f>+SUM(H764:S764)/19</f>
        <v>0</v>
      </c>
      <c r="V764" s="36"/>
    </row>
    <row r="765" spans="1:22" ht="13.5" customHeight="1" x14ac:dyDescent="0.25">
      <c r="A765" s="515"/>
      <c r="B765" s="515"/>
      <c r="C765" s="515"/>
      <c r="D765" s="474"/>
      <c r="E765" s="517"/>
      <c r="F765" s="321"/>
      <c r="G765" s="23" t="s">
        <v>22</v>
      </c>
      <c r="H765" s="28">
        <f t="shared" ref="H765:S765" si="239">+(H764*2+H763)/3</f>
        <v>0</v>
      </c>
      <c r="I765" s="28">
        <f t="shared" si="239"/>
        <v>0</v>
      </c>
      <c r="J765" s="28">
        <f t="shared" si="239"/>
        <v>0</v>
      </c>
      <c r="K765" s="28">
        <f t="shared" si="239"/>
        <v>0</v>
      </c>
      <c r="L765" s="28">
        <f t="shared" si="239"/>
        <v>0</v>
      </c>
      <c r="M765" s="28">
        <f t="shared" si="239"/>
        <v>0</v>
      </c>
      <c r="N765" s="28">
        <f t="shared" si="239"/>
        <v>0</v>
      </c>
      <c r="O765" s="28">
        <f t="shared" si="239"/>
        <v>0</v>
      </c>
      <c r="P765" s="28">
        <f t="shared" si="239"/>
        <v>0</v>
      </c>
      <c r="Q765" s="28">
        <f t="shared" si="239"/>
        <v>0</v>
      </c>
      <c r="R765" s="28">
        <f t="shared" si="239"/>
        <v>0</v>
      </c>
      <c r="S765" s="31">
        <f t="shared" si="239"/>
        <v>0</v>
      </c>
      <c r="T765" s="32">
        <f>+SUM(H765:R765)</f>
        <v>0</v>
      </c>
      <c r="U765" s="32">
        <f>+SUM(U764*2+U763)/3</f>
        <v>0</v>
      </c>
      <c r="V765" s="36"/>
    </row>
    <row r="766" spans="1:22" ht="13.5" customHeight="1" x14ac:dyDescent="0.25">
      <c r="A766" s="515"/>
      <c r="B766" s="515"/>
      <c r="C766" s="515"/>
      <c r="D766" s="474"/>
      <c r="E766" s="517"/>
      <c r="F766" s="322" t="s">
        <v>20</v>
      </c>
      <c r="G766" s="9" t="s">
        <v>1</v>
      </c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>
        <f>+SUM(H766:S766)</f>
        <v>0</v>
      </c>
      <c r="U766" s="29">
        <f>SUM(H766:S766)/8</f>
        <v>0</v>
      </c>
      <c r="V766" s="36"/>
    </row>
    <row r="767" spans="1:22" ht="13.5" customHeight="1" x14ac:dyDescent="0.25">
      <c r="A767" s="515"/>
      <c r="B767" s="515"/>
      <c r="C767" s="515"/>
      <c r="D767" s="474"/>
      <c r="E767" s="517"/>
      <c r="F767" s="322"/>
      <c r="G767" s="9" t="s">
        <v>2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>
        <f>+SUM(H767:R767)</f>
        <v>0</v>
      </c>
      <c r="U767" s="29">
        <f>+SUM(H767:S767)/19</f>
        <v>0</v>
      </c>
      <c r="V767" s="36"/>
    </row>
    <row r="768" spans="1:22" ht="13.5" customHeight="1" x14ac:dyDescent="0.25">
      <c r="A768" s="515"/>
      <c r="B768" s="515"/>
      <c r="C768" s="515"/>
      <c r="D768" s="474"/>
      <c r="E768" s="517"/>
      <c r="F768" s="322"/>
      <c r="G768" s="23" t="s">
        <v>23</v>
      </c>
      <c r="H768" s="28">
        <f t="shared" ref="H768:S768" si="240">+(H767*2+H766)/3</f>
        <v>0</v>
      </c>
      <c r="I768" s="28">
        <f t="shared" si="240"/>
        <v>0</v>
      </c>
      <c r="J768" s="28">
        <f t="shared" si="240"/>
        <v>0</v>
      </c>
      <c r="K768" s="28">
        <f t="shared" si="240"/>
        <v>0</v>
      </c>
      <c r="L768" s="28">
        <f t="shared" si="240"/>
        <v>0</v>
      </c>
      <c r="M768" s="28">
        <f t="shared" si="240"/>
        <v>0</v>
      </c>
      <c r="N768" s="28">
        <f t="shared" si="240"/>
        <v>0</v>
      </c>
      <c r="O768" s="28">
        <f t="shared" si="240"/>
        <v>0</v>
      </c>
      <c r="P768" s="28">
        <f t="shared" si="240"/>
        <v>0</v>
      </c>
      <c r="Q768" s="28">
        <f t="shared" si="240"/>
        <v>0</v>
      </c>
      <c r="R768" s="28">
        <f t="shared" si="240"/>
        <v>0</v>
      </c>
      <c r="S768" s="31">
        <f t="shared" si="240"/>
        <v>0</v>
      </c>
      <c r="T768" s="32">
        <f>+SUM(H768:R768)</f>
        <v>0</v>
      </c>
      <c r="U768" s="32">
        <f>+SUM(U767*2+U766)/3</f>
        <v>0</v>
      </c>
      <c r="V768" s="36"/>
    </row>
    <row r="769" spans="1:22" ht="13.5" customHeight="1" thickBot="1" x14ac:dyDescent="0.3">
      <c r="A769" s="516"/>
      <c r="B769" s="515"/>
      <c r="C769" s="515"/>
      <c r="D769" s="474"/>
      <c r="E769" s="517"/>
      <c r="F769" s="476" t="s">
        <v>21</v>
      </c>
      <c r="G769" s="476"/>
      <c r="H769" s="35">
        <f>SUM(H765,H768)/2</f>
        <v>0</v>
      </c>
      <c r="I769" s="35">
        <f t="shared" ref="I769:S769" si="241">SUM(I765,I768)/2</f>
        <v>0</v>
      </c>
      <c r="J769" s="35">
        <f t="shared" si="241"/>
        <v>0</v>
      </c>
      <c r="K769" s="35">
        <f t="shared" si="241"/>
        <v>0</v>
      </c>
      <c r="L769" s="35">
        <f t="shared" si="241"/>
        <v>0</v>
      </c>
      <c r="M769" s="35">
        <f t="shared" si="241"/>
        <v>0</v>
      </c>
      <c r="N769" s="35">
        <f t="shared" si="241"/>
        <v>0</v>
      </c>
      <c r="O769" s="35">
        <f t="shared" si="241"/>
        <v>0</v>
      </c>
      <c r="P769" s="35">
        <f t="shared" si="241"/>
        <v>0</v>
      </c>
      <c r="Q769" s="35">
        <f t="shared" si="241"/>
        <v>0</v>
      </c>
      <c r="R769" s="35">
        <f t="shared" si="241"/>
        <v>0</v>
      </c>
      <c r="S769" s="33">
        <f t="shared" si="241"/>
        <v>0</v>
      </c>
      <c r="T769" s="35"/>
      <c r="U769" s="25">
        <f>SUM(U765,U768)/2</f>
        <v>0</v>
      </c>
      <c r="V769" s="11"/>
    </row>
    <row r="770" spans="1:22" ht="13.5" customHeight="1" x14ac:dyDescent="0.25">
      <c r="A770" s="514">
        <v>110</v>
      </c>
      <c r="B770" s="514" t="s">
        <v>62</v>
      </c>
      <c r="C770" s="514" t="s">
        <v>63</v>
      </c>
      <c r="D770" s="474" t="s">
        <v>205</v>
      </c>
      <c r="E770" s="517"/>
      <c r="F770" s="319" t="s">
        <v>16</v>
      </c>
      <c r="G770" s="12" t="s">
        <v>1</v>
      </c>
      <c r="H770" s="26"/>
      <c r="I770" s="20"/>
      <c r="J770" s="20"/>
      <c r="K770" s="20"/>
      <c r="L770" s="20"/>
      <c r="M770" s="20"/>
      <c r="N770" s="27"/>
      <c r="O770" s="20"/>
      <c r="P770" s="20"/>
      <c r="Q770" s="20"/>
      <c r="R770" s="20"/>
      <c r="S770" s="20"/>
      <c r="T770" s="20">
        <f>+SUM(H770:S770)</f>
        <v>0</v>
      </c>
      <c r="U770" s="20">
        <f>SUM(H770:S770)/8</f>
        <v>0</v>
      </c>
      <c r="V770" s="16"/>
    </row>
    <row r="771" spans="1:22" ht="13.5" customHeight="1" x14ac:dyDescent="0.25">
      <c r="A771" s="515"/>
      <c r="B771" s="515"/>
      <c r="C771" s="515"/>
      <c r="D771" s="474"/>
      <c r="E771" s="517"/>
      <c r="F771" s="320"/>
      <c r="G771" s="9" t="s">
        <v>2</v>
      </c>
      <c r="H771" s="28"/>
      <c r="I771" s="29"/>
      <c r="J771" s="29"/>
      <c r="K771" s="29"/>
      <c r="L771" s="29"/>
      <c r="M771" s="29"/>
      <c r="N771" s="30"/>
      <c r="O771" s="29"/>
      <c r="P771" s="29"/>
      <c r="Q771" s="29"/>
      <c r="R771" s="29"/>
      <c r="S771" s="29"/>
      <c r="T771" s="29">
        <f>+SUM(H771:R771)</f>
        <v>0</v>
      </c>
      <c r="U771" s="29">
        <f>+SUM(H771:S771)/19</f>
        <v>0</v>
      </c>
      <c r="V771" s="36"/>
    </row>
    <row r="772" spans="1:22" ht="13.5" customHeight="1" x14ac:dyDescent="0.25">
      <c r="A772" s="515"/>
      <c r="B772" s="515"/>
      <c r="C772" s="515"/>
      <c r="D772" s="474"/>
      <c r="E772" s="517"/>
      <c r="F772" s="321"/>
      <c r="G772" s="23" t="s">
        <v>22</v>
      </c>
      <c r="H772" s="28">
        <f t="shared" ref="H772:S772" si="242">+(H771*2+H770)/3</f>
        <v>0</v>
      </c>
      <c r="I772" s="28">
        <f t="shared" si="242"/>
        <v>0</v>
      </c>
      <c r="J772" s="28">
        <f t="shared" si="242"/>
        <v>0</v>
      </c>
      <c r="K772" s="28">
        <f t="shared" si="242"/>
        <v>0</v>
      </c>
      <c r="L772" s="28">
        <f t="shared" si="242"/>
        <v>0</v>
      </c>
      <c r="M772" s="28">
        <f t="shared" si="242"/>
        <v>0</v>
      </c>
      <c r="N772" s="28">
        <f t="shared" si="242"/>
        <v>0</v>
      </c>
      <c r="O772" s="28">
        <f t="shared" si="242"/>
        <v>0</v>
      </c>
      <c r="P772" s="28">
        <f t="shared" si="242"/>
        <v>0</v>
      </c>
      <c r="Q772" s="28">
        <f t="shared" si="242"/>
        <v>0</v>
      </c>
      <c r="R772" s="28">
        <f t="shared" si="242"/>
        <v>0</v>
      </c>
      <c r="S772" s="31">
        <f t="shared" si="242"/>
        <v>0</v>
      </c>
      <c r="T772" s="32">
        <f>+SUM(H772:R772)</f>
        <v>0</v>
      </c>
      <c r="U772" s="32">
        <f>+SUM(U771*2+U770)/3</f>
        <v>0</v>
      </c>
      <c r="V772" s="36"/>
    </row>
    <row r="773" spans="1:22" ht="13.5" customHeight="1" x14ac:dyDescent="0.25">
      <c r="A773" s="515"/>
      <c r="B773" s="515"/>
      <c r="C773" s="515"/>
      <c r="D773" s="474"/>
      <c r="E773" s="517"/>
      <c r="F773" s="322" t="s">
        <v>20</v>
      </c>
      <c r="G773" s="9" t="s">
        <v>1</v>
      </c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>
        <f>+SUM(H773:S773)</f>
        <v>0</v>
      </c>
      <c r="U773" s="29">
        <f>SUM(H773:S773)/8</f>
        <v>0</v>
      </c>
      <c r="V773" s="36"/>
    </row>
    <row r="774" spans="1:22" ht="13.5" customHeight="1" x14ac:dyDescent="0.25">
      <c r="A774" s="515"/>
      <c r="B774" s="515"/>
      <c r="C774" s="515"/>
      <c r="D774" s="474"/>
      <c r="E774" s="517"/>
      <c r="F774" s="322"/>
      <c r="G774" s="9" t="s">
        <v>2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>
        <f>+SUM(H774:R774)</f>
        <v>0</v>
      </c>
      <c r="U774" s="29">
        <f>+SUM(H774:S774)/19</f>
        <v>0</v>
      </c>
      <c r="V774" s="36"/>
    </row>
    <row r="775" spans="1:22" ht="13.5" customHeight="1" x14ac:dyDescent="0.25">
      <c r="A775" s="515"/>
      <c r="B775" s="515"/>
      <c r="C775" s="515"/>
      <c r="D775" s="474"/>
      <c r="E775" s="517"/>
      <c r="F775" s="322"/>
      <c r="G775" s="23" t="s">
        <v>23</v>
      </c>
      <c r="H775" s="28">
        <f t="shared" ref="H775:S775" si="243">+(H774*2+H773)/3</f>
        <v>0</v>
      </c>
      <c r="I775" s="28">
        <f t="shared" si="243"/>
        <v>0</v>
      </c>
      <c r="J775" s="28">
        <f t="shared" si="243"/>
        <v>0</v>
      </c>
      <c r="K775" s="28">
        <f t="shared" si="243"/>
        <v>0</v>
      </c>
      <c r="L775" s="28">
        <f t="shared" si="243"/>
        <v>0</v>
      </c>
      <c r="M775" s="28">
        <f t="shared" si="243"/>
        <v>0</v>
      </c>
      <c r="N775" s="28">
        <f t="shared" si="243"/>
        <v>0</v>
      </c>
      <c r="O775" s="28">
        <f t="shared" si="243"/>
        <v>0</v>
      </c>
      <c r="P775" s="28">
        <f t="shared" si="243"/>
        <v>0</v>
      </c>
      <c r="Q775" s="28">
        <f t="shared" si="243"/>
        <v>0</v>
      </c>
      <c r="R775" s="28">
        <f t="shared" si="243"/>
        <v>0</v>
      </c>
      <c r="S775" s="31">
        <f t="shared" si="243"/>
        <v>0</v>
      </c>
      <c r="T775" s="32">
        <f>+SUM(H775:R775)</f>
        <v>0</v>
      </c>
      <c r="U775" s="32">
        <f>+SUM(U774*2+U773)/3</f>
        <v>0</v>
      </c>
      <c r="V775" s="36"/>
    </row>
    <row r="776" spans="1:22" ht="13.5" customHeight="1" thickBot="1" x14ac:dyDescent="0.3">
      <c r="A776" s="516"/>
      <c r="B776" s="515"/>
      <c r="C776" s="515"/>
      <c r="D776" s="474"/>
      <c r="E776" s="517"/>
      <c r="F776" s="476" t="s">
        <v>21</v>
      </c>
      <c r="G776" s="476"/>
      <c r="H776" s="35">
        <f>SUM(H772,H775)/2</f>
        <v>0</v>
      </c>
      <c r="I776" s="35">
        <f t="shared" ref="I776:S776" si="244">SUM(I772,I775)/2</f>
        <v>0</v>
      </c>
      <c r="J776" s="35">
        <f t="shared" si="244"/>
        <v>0</v>
      </c>
      <c r="K776" s="35">
        <f t="shared" si="244"/>
        <v>0</v>
      </c>
      <c r="L776" s="35">
        <f t="shared" si="244"/>
        <v>0</v>
      </c>
      <c r="M776" s="35">
        <f t="shared" si="244"/>
        <v>0</v>
      </c>
      <c r="N776" s="35">
        <f t="shared" si="244"/>
        <v>0</v>
      </c>
      <c r="O776" s="35">
        <f t="shared" si="244"/>
        <v>0</v>
      </c>
      <c r="P776" s="35">
        <f t="shared" si="244"/>
        <v>0</v>
      </c>
      <c r="Q776" s="35">
        <f t="shared" si="244"/>
        <v>0</v>
      </c>
      <c r="R776" s="35">
        <f t="shared" si="244"/>
        <v>0</v>
      </c>
      <c r="S776" s="33">
        <f t="shared" si="244"/>
        <v>0</v>
      </c>
      <c r="T776" s="35"/>
      <c r="U776" s="25">
        <f>SUM(U772,U775)/2</f>
        <v>0</v>
      </c>
      <c r="V776" s="11"/>
    </row>
    <row r="777" spans="1:22" ht="13.5" customHeight="1" x14ac:dyDescent="0.25">
      <c r="A777" s="514">
        <v>111</v>
      </c>
      <c r="B777" s="514" t="s">
        <v>62</v>
      </c>
      <c r="C777" s="514" t="s">
        <v>63</v>
      </c>
      <c r="D777" s="474" t="s">
        <v>205</v>
      </c>
      <c r="E777" s="517"/>
      <c r="F777" s="319" t="s">
        <v>16</v>
      </c>
      <c r="G777" s="12" t="s">
        <v>1</v>
      </c>
      <c r="H777" s="26"/>
      <c r="I777" s="20"/>
      <c r="J777" s="20"/>
      <c r="K777" s="20"/>
      <c r="L777" s="20"/>
      <c r="M777" s="20"/>
      <c r="N777" s="27"/>
      <c r="O777" s="20"/>
      <c r="P777" s="20"/>
      <c r="Q777" s="20"/>
      <c r="R777" s="20"/>
      <c r="S777" s="20"/>
      <c r="T777" s="20">
        <f>+SUM(H777:S777)</f>
        <v>0</v>
      </c>
      <c r="U777" s="20">
        <f>SUM(H777:S777)/8</f>
        <v>0</v>
      </c>
      <c r="V777" s="16"/>
    </row>
    <row r="778" spans="1:22" ht="13.5" customHeight="1" x14ac:dyDescent="0.25">
      <c r="A778" s="515"/>
      <c r="B778" s="515"/>
      <c r="C778" s="515"/>
      <c r="D778" s="474"/>
      <c r="E778" s="517"/>
      <c r="F778" s="320"/>
      <c r="G778" s="9" t="s">
        <v>2</v>
      </c>
      <c r="H778" s="28"/>
      <c r="I778" s="29"/>
      <c r="J778" s="29"/>
      <c r="K778" s="29"/>
      <c r="L778" s="29"/>
      <c r="M778" s="29"/>
      <c r="N778" s="30"/>
      <c r="O778" s="29"/>
      <c r="P778" s="29"/>
      <c r="Q778" s="29"/>
      <c r="R778" s="29"/>
      <c r="S778" s="29"/>
      <c r="T778" s="29">
        <f>+SUM(H778:R778)</f>
        <v>0</v>
      </c>
      <c r="U778" s="29">
        <f>+SUM(H778:S778)/19</f>
        <v>0</v>
      </c>
      <c r="V778" s="36"/>
    </row>
    <row r="779" spans="1:22" ht="13.5" customHeight="1" x14ac:dyDescent="0.25">
      <c r="A779" s="515"/>
      <c r="B779" s="515"/>
      <c r="C779" s="515"/>
      <c r="D779" s="474"/>
      <c r="E779" s="517"/>
      <c r="F779" s="321"/>
      <c r="G779" s="23" t="s">
        <v>22</v>
      </c>
      <c r="H779" s="28">
        <f t="shared" ref="H779:S779" si="245">+(H778*2+H777)/3</f>
        <v>0</v>
      </c>
      <c r="I779" s="28">
        <f t="shared" si="245"/>
        <v>0</v>
      </c>
      <c r="J779" s="28">
        <f t="shared" si="245"/>
        <v>0</v>
      </c>
      <c r="K779" s="28">
        <f t="shared" si="245"/>
        <v>0</v>
      </c>
      <c r="L779" s="28">
        <f t="shared" si="245"/>
        <v>0</v>
      </c>
      <c r="M779" s="28">
        <f t="shared" si="245"/>
        <v>0</v>
      </c>
      <c r="N779" s="28">
        <f t="shared" si="245"/>
        <v>0</v>
      </c>
      <c r="O779" s="28">
        <f t="shared" si="245"/>
        <v>0</v>
      </c>
      <c r="P779" s="28">
        <f t="shared" si="245"/>
        <v>0</v>
      </c>
      <c r="Q779" s="28">
        <f t="shared" si="245"/>
        <v>0</v>
      </c>
      <c r="R779" s="28">
        <f t="shared" si="245"/>
        <v>0</v>
      </c>
      <c r="S779" s="31">
        <f t="shared" si="245"/>
        <v>0</v>
      </c>
      <c r="T779" s="32">
        <f>+SUM(H779:R779)</f>
        <v>0</v>
      </c>
      <c r="U779" s="32">
        <f>+SUM(U778*2+U777)/3</f>
        <v>0</v>
      </c>
      <c r="V779" s="36"/>
    </row>
    <row r="780" spans="1:22" ht="13.5" customHeight="1" x14ac:dyDescent="0.25">
      <c r="A780" s="515"/>
      <c r="B780" s="515"/>
      <c r="C780" s="515"/>
      <c r="D780" s="474"/>
      <c r="E780" s="517"/>
      <c r="F780" s="322" t="s">
        <v>20</v>
      </c>
      <c r="G780" s="9" t="s">
        <v>1</v>
      </c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>
        <f>+SUM(H780:S780)</f>
        <v>0</v>
      </c>
      <c r="U780" s="29">
        <f>SUM(H780:S780)/8</f>
        <v>0</v>
      </c>
      <c r="V780" s="36"/>
    </row>
    <row r="781" spans="1:22" ht="13.5" customHeight="1" x14ac:dyDescent="0.25">
      <c r="A781" s="515"/>
      <c r="B781" s="515"/>
      <c r="C781" s="515"/>
      <c r="D781" s="474"/>
      <c r="E781" s="517"/>
      <c r="F781" s="322"/>
      <c r="G781" s="9" t="s">
        <v>2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>
        <f>+SUM(H781:R781)</f>
        <v>0</v>
      </c>
      <c r="U781" s="29">
        <f>+SUM(H781:S781)/19</f>
        <v>0</v>
      </c>
      <c r="V781" s="36"/>
    </row>
    <row r="782" spans="1:22" ht="13.5" customHeight="1" x14ac:dyDescent="0.25">
      <c r="A782" s="515"/>
      <c r="B782" s="515"/>
      <c r="C782" s="515"/>
      <c r="D782" s="474"/>
      <c r="E782" s="517"/>
      <c r="F782" s="322"/>
      <c r="G782" s="23" t="s">
        <v>23</v>
      </c>
      <c r="H782" s="28">
        <f t="shared" ref="H782:S782" si="246">+(H781*2+H780)/3</f>
        <v>0</v>
      </c>
      <c r="I782" s="28">
        <f t="shared" si="246"/>
        <v>0</v>
      </c>
      <c r="J782" s="28">
        <f t="shared" si="246"/>
        <v>0</v>
      </c>
      <c r="K782" s="28">
        <f t="shared" si="246"/>
        <v>0</v>
      </c>
      <c r="L782" s="28">
        <f t="shared" si="246"/>
        <v>0</v>
      </c>
      <c r="M782" s="28">
        <f t="shared" si="246"/>
        <v>0</v>
      </c>
      <c r="N782" s="28">
        <f t="shared" si="246"/>
        <v>0</v>
      </c>
      <c r="O782" s="28">
        <f t="shared" si="246"/>
        <v>0</v>
      </c>
      <c r="P782" s="28">
        <f t="shared" si="246"/>
        <v>0</v>
      </c>
      <c r="Q782" s="28">
        <f t="shared" si="246"/>
        <v>0</v>
      </c>
      <c r="R782" s="28">
        <f t="shared" si="246"/>
        <v>0</v>
      </c>
      <c r="S782" s="31">
        <f t="shared" si="246"/>
        <v>0</v>
      </c>
      <c r="T782" s="32">
        <f>+SUM(H782:R782)</f>
        <v>0</v>
      </c>
      <c r="U782" s="32">
        <f>+SUM(U781*2+U780)/3</f>
        <v>0</v>
      </c>
      <c r="V782" s="36"/>
    </row>
    <row r="783" spans="1:22" ht="13.5" customHeight="1" thickBot="1" x14ac:dyDescent="0.3">
      <c r="A783" s="516"/>
      <c r="B783" s="515"/>
      <c r="C783" s="515"/>
      <c r="D783" s="474"/>
      <c r="E783" s="517"/>
      <c r="F783" s="476" t="s">
        <v>21</v>
      </c>
      <c r="G783" s="476"/>
      <c r="H783" s="35">
        <f>SUM(H779,H782)/2</f>
        <v>0</v>
      </c>
      <c r="I783" s="35">
        <f t="shared" ref="I783:S783" si="247">SUM(I779,I782)/2</f>
        <v>0</v>
      </c>
      <c r="J783" s="35">
        <f t="shared" si="247"/>
        <v>0</v>
      </c>
      <c r="K783" s="35">
        <f t="shared" si="247"/>
        <v>0</v>
      </c>
      <c r="L783" s="35">
        <f t="shared" si="247"/>
        <v>0</v>
      </c>
      <c r="M783" s="35">
        <f t="shared" si="247"/>
        <v>0</v>
      </c>
      <c r="N783" s="35">
        <f t="shared" si="247"/>
        <v>0</v>
      </c>
      <c r="O783" s="35">
        <f t="shared" si="247"/>
        <v>0</v>
      </c>
      <c r="P783" s="35">
        <f t="shared" si="247"/>
        <v>0</v>
      </c>
      <c r="Q783" s="35">
        <f t="shared" si="247"/>
        <v>0</v>
      </c>
      <c r="R783" s="35">
        <f t="shared" si="247"/>
        <v>0</v>
      </c>
      <c r="S783" s="33">
        <f t="shared" si="247"/>
        <v>0</v>
      </c>
      <c r="T783" s="35"/>
      <c r="U783" s="25">
        <f>SUM(U779,U782)/2</f>
        <v>0</v>
      </c>
      <c r="V783" s="11"/>
    </row>
    <row r="784" spans="1:22" ht="13.5" customHeight="1" x14ac:dyDescent="0.25">
      <c r="A784" s="514">
        <v>112</v>
      </c>
      <c r="B784" s="514" t="s">
        <v>62</v>
      </c>
      <c r="C784" s="514" t="s">
        <v>63</v>
      </c>
      <c r="D784" s="474" t="s">
        <v>205</v>
      </c>
      <c r="E784" s="517"/>
      <c r="F784" s="319" t="s">
        <v>16</v>
      </c>
      <c r="G784" s="12" t="s">
        <v>1</v>
      </c>
      <c r="H784" s="26"/>
      <c r="I784" s="20"/>
      <c r="J784" s="20"/>
      <c r="K784" s="20"/>
      <c r="L784" s="20"/>
      <c r="M784" s="20"/>
      <c r="N784" s="27"/>
      <c r="O784" s="20"/>
      <c r="P784" s="20"/>
      <c r="Q784" s="20"/>
      <c r="R784" s="20"/>
      <c r="S784" s="20"/>
      <c r="T784" s="20">
        <f>+SUM(H784:S784)</f>
        <v>0</v>
      </c>
      <c r="U784" s="20">
        <f>SUM(H784:S784)/8</f>
        <v>0</v>
      </c>
      <c r="V784" s="16"/>
    </row>
    <row r="785" spans="1:22" ht="13.5" customHeight="1" x14ac:dyDescent="0.25">
      <c r="A785" s="515"/>
      <c r="B785" s="515"/>
      <c r="C785" s="515"/>
      <c r="D785" s="474"/>
      <c r="E785" s="517"/>
      <c r="F785" s="320"/>
      <c r="G785" s="9" t="s">
        <v>2</v>
      </c>
      <c r="H785" s="28"/>
      <c r="I785" s="29"/>
      <c r="J785" s="29"/>
      <c r="K785" s="29"/>
      <c r="L785" s="29"/>
      <c r="M785" s="29"/>
      <c r="N785" s="30"/>
      <c r="O785" s="29"/>
      <c r="P785" s="29"/>
      <c r="Q785" s="29"/>
      <c r="R785" s="29"/>
      <c r="S785" s="29"/>
      <c r="T785" s="29">
        <f>+SUM(H785:R785)</f>
        <v>0</v>
      </c>
      <c r="U785" s="29">
        <f>+SUM(H785:S785)/19</f>
        <v>0</v>
      </c>
      <c r="V785" s="36"/>
    </row>
    <row r="786" spans="1:22" ht="13.5" customHeight="1" x14ac:dyDescent="0.25">
      <c r="A786" s="515"/>
      <c r="B786" s="515"/>
      <c r="C786" s="515"/>
      <c r="D786" s="474"/>
      <c r="E786" s="517"/>
      <c r="F786" s="321"/>
      <c r="G786" s="23" t="s">
        <v>22</v>
      </c>
      <c r="H786" s="28">
        <f t="shared" ref="H786:S786" si="248">+(H785*2+H784)/3</f>
        <v>0</v>
      </c>
      <c r="I786" s="28">
        <f t="shared" si="248"/>
        <v>0</v>
      </c>
      <c r="J786" s="28">
        <f t="shared" si="248"/>
        <v>0</v>
      </c>
      <c r="K786" s="28">
        <f t="shared" si="248"/>
        <v>0</v>
      </c>
      <c r="L786" s="28">
        <f t="shared" si="248"/>
        <v>0</v>
      </c>
      <c r="M786" s="28">
        <f t="shared" si="248"/>
        <v>0</v>
      </c>
      <c r="N786" s="28">
        <f t="shared" si="248"/>
        <v>0</v>
      </c>
      <c r="O786" s="28">
        <f t="shared" si="248"/>
        <v>0</v>
      </c>
      <c r="P786" s="28">
        <f t="shared" si="248"/>
        <v>0</v>
      </c>
      <c r="Q786" s="28">
        <f t="shared" si="248"/>
        <v>0</v>
      </c>
      <c r="R786" s="28">
        <f t="shared" si="248"/>
        <v>0</v>
      </c>
      <c r="S786" s="31">
        <f t="shared" si="248"/>
        <v>0</v>
      </c>
      <c r="T786" s="32">
        <f>+SUM(H786:R786)</f>
        <v>0</v>
      </c>
      <c r="U786" s="32">
        <f>+SUM(U785*2+U784)/3</f>
        <v>0</v>
      </c>
      <c r="V786" s="36"/>
    </row>
    <row r="787" spans="1:22" ht="13.5" customHeight="1" x14ac:dyDescent="0.25">
      <c r="A787" s="515"/>
      <c r="B787" s="515"/>
      <c r="C787" s="515"/>
      <c r="D787" s="474"/>
      <c r="E787" s="517"/>
      <c r="F787" s="322" t="s">
        <v>20</v>
      </c>
      <c r="G787" s="9" t="s">
        <v>1</v>
      </c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>
        <f>+SUM(H787:S787)</f>
        <v>0</v>
      </c>
      <c r="U787" s="29">
        <f>SUM(H787:S787)/8</f>
        <v>0</v>
      </c>
      <c r="V787" s="36"/>
    </row>
    <row r="788" spans="1:22" ht="13.5" customHeight="1" x14ac:dyDescent="0.25">
      <c r="A788" s="515"/>
      <c r="B788" s="515"/>
      <c r="C788" s="515"/>
      <c r="D788" s="474"/>
      <c r="E788" s="517"/>
      <c r="F788" s="322"/>
      <c r="G788" s="9" t="s">
        <v>2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>
        <f>+SUM(H788:R788)</f>
        <v>0</v>
      </c>
      <c r="U788" s="29">
        <f>+SUM(H788:S788)/19</f>
        <v>0</v>
      </c>
      <c r="V788" s="36"/>
    </row>
    <row r="789" spans="1:22" ht="13.5" customHeight="1" x14ac:dyDescent="0.25">
      <c r="A789" s="515"/>
      <c r="B789" s="515"/>
      <c r="C789" s="515"/>
      <c r="D789" s="474"/>
      <c r="E789" s="517"/>
      <c r="F789" s="322"/>
      <c r="G789" s="23" t="s">
        <v>23</v>
      </c>
      <c r="H789" s="28">
        <f t="shared" ref="H789:S789" si="249">+(H788*2+H787)/3</f>
        <v>0</v>
      </c>
      <c r="I789" s="28">
        <f t="shared" si="249"/>
        <v>0</v>
      </c>
      <c r="J789" s="28">
        <f t="shared" si="249"/>
        <v>0</v>
      </c>
      <c r="K789" s="28">
        <f t="shared" si="249"/>
        <v>0</v>
      </c>
      <c r="L789" s="28">
        <f t="shared" si="249"/>
        <v>0</v>
      </c>
      <c r="M789" s="28">
        <f t="shared" si="249"/>
        <v>0</v>
      </c>
      <c r="N789" s="28">
        <f t="shared" si="249"/>
        <v>0</v>
      </c>
      <c r="O789" s="28">
        <f t="shared" si="249"/>
        <v>0</v>
      </c>
      <c r="P789" s="28">
        <f t="shared" si="249"/>
        <v>0</v>
      </c>
      <c r="Q789" s="28">
        <f t="shared" si="249"/>
        <v>0</v>
      </c>
      <c r="R789" s="28">
        <f t="shared" si="249"/>
        <v>0</v>
      </c>
      <c r="S789" s="31">
        <f t="shared" si="249"/>
        <v>0</v>
      </c>
      <c r="T789" s="32">
        <f>+SUM(H789:R789)</f>
        <v>0</v>
      </c>
      <c r="U789" s="32">
        <f>+SUM(U788*2+U787)/3</f>
        <v>0</v>
      </c>
      <c r="V789" s="36"/>
    </row>
    <row r="790" spans="1:22" ht="13.5" customHeight="1" thickBot="1" x14ac:dyDescent="0.3">
      <c r="A790" s="516"/>
      <c r="B790" s="515"/>
      <c r="C790" s="515"/>
      <c r="D790" s="474"/>
      <c r="E790" s="517"/>
      <c r="F790" s="476" t="s">
        <v>21</v>
      </c>
      <c r="G790" s="476"/>
      <c r="H790" s="35">
        <f>SUM(H786,H789)/2</f>
        <v>0</v>
      </c>
      <c r="I790" s="35">
        <f t="shared" ref="I790:S790" si="250">SUM(I786,I789)/2</f>
        <v>0</v>
      </c>
      <c r="J790" s="35">
        <f t="shared" si="250"/>
        <v>0</v>
      </c>
      <c r="K790" s="35">
        <f t="shared" si="250"/>
        <v>0</v>
      </c>
      <c r="L790" s="35">
        <f t="shared" si="250"/>
        <v>0</v>
      </c>
      <c r="M790" s="35">
        <f t="shared" si="250"/>
        <v>0</v>
      </c>
      <c r="N790" s="35">
        <f t="shared" si="250"/>
        <v>0</v>
      </c>
      <c r="O790" s="35">
        <f t="shared" si="250"/>
        <v>0</v>
      </c>
      <c r="P790" s="35">
        <f t="shared" si="250"/>
        <v>0</v>
      </c>
      <c r="Q790" s="35">
        <f t="shared" si="250"/>
        <v>0</v>
      </c>
      <c r="R790" s="35">
        <f t="shared" si="250"/>
        <v>0</v>
      </c>
      <c r="S790" s="33">
        <f t="shared" si="250"/>
        <v>0</v>
      </c>
      <c r="T790" s="35"/>
      <c r="U790" s="25">
        <f>SUM(U786,U789)/2</f>
        <v>0</v>
      </c>
      <c r="V790" s="11"/>
    </row>
    <row r="791" spans="1:22" ht="13.5" customHeight="1" x14ac:dyDescent="0.25">
      <c r="A791" s="514">
        <v>113</v>
      </c>
      <c r="B791" s="514" t="s">
        <v>62</v>
      </c>
      <c r="C791" s="514" t="s">
        <v>63</v>
      </c>
      <c r="D791" s="474" t="s">
        <v>205</v>
      </c>
      <c r="E791" s="517"/>
      <c r="F791" s="319" t="s">
        <v>16</v>
      </c>
      <c r="G791" s="12" t="s">
        <v>1</v>
      </c>
      <c r="H791" s="26"/>
      <c r="I791" s="20"/>
      <c r="J791" s="20"/>
      <c r="K791" s="20"/>
      <c r="L791" s="20"/>
      <c r="M791" s="20"/>
      <c r="N791" s="27"/>
      <c r="O791" s="20"/>
      <c r="P791" s="20"/>
      <c r="Q791" s="20"/>
      <c r="R791" s="20"/>
      <c r="S791" s="20"/>
      <c r="T791" s="20">
        <f>+SUM(H791:S791)</f>
        <v>0</v>
      </c>
      <c r="U791" s="20">
        <f>SUM(H791:S791)/8</f>
        <v>0</v>
      </c>
      <c r="V791" s="16"/>
    </row>
    <row r="792" spans="1:22" ht="13.5" customHeight="1" x14ac:dyDescent="0.25">
      <c r="A792" s="515"/>
      <c r="B792" s="515"/>
      <c r="C792" s="515"/>
      <c r="D792" s="474"/>
      <c r="E792" s="517"/>
      <c r="F792" s="320"/>
      <c r="G792" s="9" t="s">
        <v>2</v>
      </c>
      <c r="H792" s="28"/>
      <c r="I792" s="29"/>
      <c r="J792" s="29"/>
      <c r="K792" s="29"/>
      <c r="L792" s="29"/>
      <c r="M792" s="29"/>
      <c r="N792" s="30"/>
      <c r="O792" s="29"/>
      <c r="P792" s="29"/>
      <c r="Q792" s="29"/>
      <c r="R792" s="29"/>
      <c r="S792" s="29"/>
      <c r="T792" s="29">
        <f>+SUM(H792:R792)</f>
        <v>0</v>
      </c>
      <c r="U792" s="29">
        <f>+SUM(H792:S792)/19</f>
        <v>0</v>
      </c>
      <c r="V792" s="36"/>
    </row>
    <row r="793" spans="1:22" ht="13.5" customHeight="1" x14ac:dyDescent="0.25">
      <c r="A793" s="515"/>
      <c r="B793" s="515"/>
      <c r="C793" s="515"/>
      <c r="D793" s="474"/>
      <c r="E793" s="517"/>
      <c r="F793" s="321"/>
      <c r="G793" s="23" t="s">
        <v>22</v>
      </c>
      <c r="H793" s="28">
        <f t="shared" ref="H793:S793" si="251">+(H792*2+H791)/3</f>
        <v>0</v>
      </c>
      <c r="I793" s="28">
        <f t="shared" si="251"/>
        <v>0</v>
      </c>
      <c r="J793" s="28">
        <f t="shared" si="251"/>
        <v>0</v>
      </c>
      <c r="K793" s="28">
        <f t="shared" si="251"/>
        <v>0</v>
      </c>
      <c r="L793" s="28">
        <f t="shared" si="251"/>
        <v>0</v>
      </c>
      <c r="M793" s="28">
        <f t="shared" si="251"/>
        <v>0</v>
      </c>
      <c r="N793" s="28">
        <f t="shared" si="251"/>
        <v>0</v>
      </c>
      <c r="O793" s="28">
        <f t="shared" si="251"/>
        <v>0</v>
      </c>
      <c r="P793" s="28">
        <f t="shared" si="251"/>
        <v>0</v>
      </c>
      <c r="Q793" s="28">
        <f t="shared" si="251"/>
        <v>0</v>
      </c>
      <c r="R793" s="28">
        <f t="shared" si="251"/>
        <v>0</v>
      </c>
      <c r="S793" s="31">
        <f t="shared" si="251"/>
        <v>0</v>
      </c>
      <c r="T793" s="32">
        <f>+SUM(H793:R793)</f>
        <v>0</v>
      </c>
      <c r="U793" s="32">
        <f>+SUM(U792*2+U791)/3</f>
        <v>0</v>
      </c>
      <c r="V793" s="36"/>
    </row>
    <row r="794" spans="1:22" ht="13.5" customHeight="1" x14ac:dyDescent="0.25">
      <c r="A794" s="515"/>
      <c r="B794" s="515"/>
      <c r="C794" s="515"/>
      <c r="D794" s="474"/>
      <c r="E794" s="517"/>
      <c r="F794" s="322" t="s">
        <v>20</v>
      </c>
      <c r="G794" s="9" t="s">
        <v>1</v>
      </c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>
        <f>+SUM(H794:S794)</f>
        <v>0</v>
      </c>
      <c r="U794" s="29">
        <f>SUM(H794:S794)/8</f>
        <v>0</v>
      </c>
      <c r="V794" s="36"/>
    </row>
    <row r="795" spans="1:22" ht="13.5" customHeight="1" x14ac:dyDescent="0.25">
      <c r="A795" s="515"/>
      <c r="B795" s="515"/>
      <c r="C795" s="515"/>
      <c r="D795" s="474"/>
      <c r="E795" s="517"/>
      <c r="F795" s="322"/>
      <c r="G795" s="9" t="s">
        <v>2</v>
      </c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>
        <f>+SUM(H795:R795)</f>
        <v>0</v>
      </c>
      <c r="U795" s="29">
        <f>+SUM(H795:S795)/19</f>
        <v>0</v>
      </c>
      <c r="V795" s="36"/>
    </row>
    <row r="796" spans="1:22" ht="13.5" customHeight="1" x14ac:dyDescent="0.25">
      <c r="A796" s="515"/>
      <c r="B796" s="515"/>
      <c r="C796" s="515"/>
      <c r="D796" s="474"/>
      <c r="E796" s="517"/>
      <c r="F796" s="322"/>
      <c r="G796" s="23" t="s">
        <v>23</v>
      </c>
      <c r="H796" s="28">
        <f t="shared" ref="H796:S796" si="252">+(H795*2+H794)/3</f>
        <v>0</v>
      </c>
      <c r="I796" s="28">
        <f t="shared" si="252"/>
        <v>0</v>
      </c>
      <c r="J796" s="28">
        <f t="shared" si="252"/>
        <v>0</v>
      </c>
      <c r="K796" s="28">
        <f t="shared" si="252"/>
        <v>0</v>
      </c>
      <c r="L796" s="28">
        <f t="shared" si="252"/>
        <v>0</v>
      </c>
      <c r="M796" s="28">
        <f t="shared" si="252"/>
        <v>0</v>
      </c>
      <c r="N796" s="28">
        <f t="shared" si="252"/>
        <v>0</v>
      </c>
      <c r="O796" s="28">
        <f t="shared" si="252"/>
        <v>0</v>
      </c>
      <c r="P796" s="28">
        <f t="shared" si="252"/>
        <v>0</v>
      </c>
      <c r="Q796" s="28">
        <f t="shared" si="252"/>
        <v>0</v>
      </c>
      <c r="R796" s="28">
        <f t="shared" si="252"/>
        <v>0</v>
      </c>
      <c r="S796" s="31">
        <f t="shared" si="252"/>
        <v>0</v>
      </c>
      <c r="T796" s="32">
        <f>+SUM(H796:R796)</f>
        <v>0</v>
      </c>
      <c r="U796" s="32">
        <f>+SUM(U795*2+U794)/3</f>
        <v>0</v>
      </c>
      <c r="V796" s="36"/>
    </row>
    <row r="797" spans="1:22" ht="13.5" customHeight="1" thickBot="1" x14ac:dyDescent="0.3">
      <c r="A797" s="516"/>
      <c r="B797" s="515"/>
      <c r="C797" s="515"/>
      <c r="D797" s="474"/>
      <c r="E797" s="517"/>
      <c r="F797" s="476" t="s">
        <v>21</v>
      </c>
      <c r="G797" s="476"/>
      <c r="H797" s="35">
        <f>SUM(H793,H796)/2</f>
        <v>0</v>
      </c>
      <c r="I797" s="35">
        <f t="shared" ref="I797:S797" si="253">SUM(I793,I796)/2</f>
        <v>0</v>
      </c>
      <c r="J797" s="35">
        <f t="shared" si="253"/>
        <v>0</v>
      </c>
      <c r="K797" s="35">
        <f t="shared" si="253"/>
        <v>0</v>
      </c>
      <c r="L797" s="35">
        <f t="shared" si="253"/>
        <v>0</v>
      </c>
      <c r="M797" s="35">
        <f t="shared" si="253"/>
        <v>0</v>
      </c>
      <c r="N797" s="35">
        <f t="shared" si="253"/>
        <v>0</v>
      </c>
      <c r="O797" s="35">
        <f t="shared" si="253"/>
        <v>0</v>
      </c>
      <c r="P797" s="35">
        <f t="shared" si="253"/>
        <v>0</v>
      </c>
      <c r="Q797" s="35">
        <f t="shared" si="253"/>
        <v>0</v>
      </c>
      <c r="R797" s="35">
        <f t="shared" si="253"/>
        <v>0</v>
      </c>
      <c r="S797" s="33">
        <f t="shared" si="253"/>
        <v>0</v>
      </c>
      <c r="T797" s="35"/>
      <c r="U797" s="25">
        <f>SUM(U793,U796)/2</f>
        <v>0</v>
      </c>
      <c r="V797" s="11"/>
    </row>
    <row r="798" spans="1:22" ht="13.5" customHeight="1" x14ac:dyDescent="0.25">
      <c r="A798" s="514">
        <v>114</v>
      </c>
      <c r="B798" s="514" t="s">
        <v>62</v>
      </c>
      <c r="C798" s="514" t="s">
        <v>63</v>
      </c>
      <c r="D798" s="474" t="s">
        <v>205</v>
      </c>
      <c r="E798" s="517"/>
      <c r="F798" s="319" t="s">
        <v>16</v>
      </c>
      <c r="G798" s="12" t="s">
        <v>1</v>
      </c>
      <c r="H798" s="26"/>
      <c r="I798" s="20"/>
      <c r="J798" s="20"/>
      <c r="K798" s="20"/>
      <c r="L798" s="20"/>
      <c r="M798" s="20"/>
      <c r="N798" s="27"/>
      <c r="O798" s="20"/>
      <c r="P798" s="20"/>
      <c r="Q798" s="20"/>
      <c r="R798" s="20"/>
      <c r="S798" s="20"/>
      <c r="T798" s="20">
        <f>+SUM(H798:S798)</f>
        <v>0</v>
      </c>
      <c r="U798" s="20">
        <f>SUM(H798:S798)/8</f>
        <v>0</v>
      </c>
      <c r="V798" s="16"/>
    </row>
    <row r="799" spans="1:22" ht="13.5" customHeight="1" x14ac:dyDescent="0.25">
      <c r="A799" s="515"/>
      <c r="B799" s="515"/>
      <c r="C799" s="515"/>
      <c r="D799" s="474"/>
      <c r="E799" s="517"/>
      <c r="F799" s="320"/>
      <c r="G799" s="9" t="s">
        <v>2</v>
      </c>
      <c r="H799" s="28"/>
      <c r="I799" s="29"/>
      <c r="J799" s="29"/>
      <c r="K799" s="29"/>
      <c r="L799" s="29"/>
      <c r="M799" s="29"/>
      <c r="N799" s="30"/>
      <c r="O799" s="29"/>
      <c r="P799" s="29"/>
      <c r="Q799" s="29"/>
      <c r="R799" s="29"/>
      <c r="S799" s="29"/>
      <c r="T799" s="29">
        <f>+SUM(H799:R799)</f>
        <v>0</v>
      </c>
      <c r="U799" s="29">
        <f>+SUM(H799:S799)/19</f>
        <v>0</v>
      </c>
      <c r="V799" s="36"/>
    </row>
    <row r="800" spans="1:22" ht="13.5" customHeight="1" x14ac:dyDescent="0.25">
      <c r="A800" s="515"/>
      <c r="B800" s="515"/>
      <c r="C800" s="515"/>
      <c r="D800" s="474"/>
      <c r="E800" s="517"/>
      <c r="F800" s="321"/>
      <c r="G800" s="23" t="s">
        <v>22</v>
      </c>
      <c r="H800" s="28">
        <f t="shared" ref="H800:S800" si="254">+(H799*2+H798)/3</f>
        <v>0</v>
      </c>
      <c r="I800" s="28">
        <f t="shared" si="254"/>
        <v>0</v>
      </c>
      <c r="J800" s="28">
        <f t="shared" si="254"/>
        <v>0</v>
      </c>
      <c r="K800" s="28">
        <f t="shared" si="254"/>
        <v>0</v>
      </c>
      <c r="L800" s="28">
        <f t="shared" si="254"/>
        <v>0</v>
      </c>
      <c r="M800" s="28">
        <f t="shared" si="254"/>
        <v>0</v>
      </c>
      <c r="N800" s="28">
        <f t="shared" si="254"/>
        <v>0</v>
      </c>
      <c r="O800" s="28">
        <f t="shared" si="254"/>
        <v>0</v>
      </c>
      <c r="P800" s="28">
        <f t="shared" si="254"/>
        <v>0</v>
      </c>
      <c r="Q800" s="28">
        <f t="shared" si="254"/>
        <v>0</v>
      </c>
      <c r="R800" s="28">
        <f t="shared" si="254"/>
        <v>0</v>
      </c>
      <c r="S800" s="31">
        <f t="shared" si="254"/>
        <v>0</v>
      </c>
      <c r="T800" s="32">
        <f>+SUM(H800:R800)</f>
        <v>0</v>
      </c>
      <c r="U800" s="32">
        <f>+SUM(U799*2+U798)/3</f>
        <v>0</v>
      </c>
      <c r="V800" s="36"/>
    </row>
    <row r="801" spans="1:22" ht="13.5" customHeight="1" x14ac:dyDescent="0.25">
      <c r="A801" s="515"/>
      <c r="B801" s="515"/>
      <c r="C801" s="515"/>
      <c r="D801" s="474"/>
      <c r="E801" s="517"/>
      <c r="F801" s="322" t="s">
        <v>20</v>
      </c>
      <c r="G801" s="9" t="s">
        <v>1</v>
      </c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>
        <f>+SUM(H801:S801)</f>
        <v>0</v>
      </c>
      <c r="U801" s="29">
        <f>SUM(H801:S801)/8</f>
        <v>0</v>
      </c>
      <c r="V801" s="36"/>
    </row>
    <row r="802" spans="1:22" ht="13.5" customHeight="1" x14ac:dyDescent="0.25">
      <c r="A802" s="515"/>
      <c r="B802" s="515"/>
      <c r="C802" s="515"/>
      <c r="D802" s="474"/>
      <c r="E802" s="517"/>
      <c r="F802" s="322"/>
      <c r="G802" s="9" t="s">
        <v>2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>
        <f>+SUM(H802:R802)</f>
        <v>0</v>
      </c>
      <c r="U802" s="29">
        <f>+SUM(H802:S802)/19</f>
        <v>0</v>
      </c>
      <c r="V802" s="36"/>
    </row>
    <row r="803" spans="1:22" ht="13.5" customHeight="1" x14ac:dyDescent="0.25">
      <c r="A803" s="515"/>
      <c r="B803" s="515"/>
      <c r="C803" s="515"/>
      <c r="D803" s="474"/>
      <c r="E803" s="517"/>
      <c r="F803" s="322"/>
      <c r="G803" s="23" t="s">
        <v>23</v>
      </c>
      <c r="H803" s="28">
        <f t="shared" ref="H803:S803" si="255">+(H802*2+H801)/3</f>
        <v>0</v>
      </c>
      <c r="I803" s="28">
        <f t="shared" si="255"/>
        <v>0</v>
      </c>
      <c r="J803" s="28">
        <f t="shared" si="255"/>
        <v>0</v>
      </c>
      <c r="K803" s="28">
        <f t="shared" si="255"/>
        <v>0</v>
      </c>
      <c r="L803" s="28">
        <f t="shared" si="255"/>
        <v>0</v>
      </c>
      <c r="M803" s="28">
        <f t="shared" si="255"/>
        <v>0</v>
      </c>
      <c r="N803" s="28">
        <f t="shared" si="255"/>
        <v>0</v>
      </c>
      <c r="O803" s="28">
        <f t="shared" si="255"/>
        <v>0</v>
      </c>
      <c r="P803" s="28">
        <f t="shared" si="255"/>
        <v>0</v>
      </c>
      <c r="Q803" s="28">
        <f t="shared" si="255"/>
        <v>0</v>
      </c>
      <c r="R803" s="28">
        <f t="shared" si="255"/>
        <v>0</v>
      </c>
      <c r="S803" s="31">
        <f t="shared" si="255"/>
        <v>0</v>
      </c>
      <c r="T803" s="32">
        <f>+SUM(H803:R803)</f>
        <v>0</v>
      </c>
      <c r="U803" s="32">
        <f>+SUM(U802*2+U801)/3</f>
        <v>0</v>
      </c>
      <c r="V803" s="36"/>
    </row>
    <row r="804" spans="1:22" ht="13.5" customHeight="1" thickBot="1" x14ac:dyDescent="0.3">
      <c r="A804" s="516"/>
      <c r="B804" s="515"/>
      <c r="C804" s="515"/>
      <c r="D804" s="474"/>
      <c r="E804" s="517"/>
      <c r="F804" s="476" t="s">
        <v>21</v>
      </c>
      <c r="G804" s="476"/>
      <c r="H804" s="35">
        <f>SUM(H800,H803)/2</f>
        <v>0</v>
      </c>
      <c r="I804" s="35">
        <f t="shared" ref="I804:S804" si="256">SUM(I800,I803)/2</f>
        <v>0</v>
      </c>
      <c r="J804" s="35">
        <f t="shared" si="256"/>
        <v>0</v>
      </c>
      <c r="K804" s="35">
        <f t="shared" si="256"/>
        <v>0</v>
      </c>
      <c r="L804" s="35">
        <f t="shared" si="256"/>
        <v>0</v>
      </c>
      <c r="M804" s="35">
        <f t="shared" si="256"/>
        <v>0</v>
      </c>
      <c r="N804" s="35">
        <f t="shared" si="256"/>
        <v>0</v>
      </c>
      <c r="O804" s="35">
        <f t="shared" si="256"/>
        <v>0</v>
      </c>
      <c r="P804" s="35">
        <f t="shared" si="256"/>
        <v>0</v>
      </c>
      <c r="Q804" s="35">
        <f t="shared" si="256"/>
        <v>0</v>
      </c>
      <c r="R804" s="35">
        <f t="shared" si="256"/>
        <v>0</v>
      </c>
      <c r="S804" s="33">
        <f t="shared" si="256"/>
        <v>0</v>
      </c>
      <c r="T804" s="35"/>
      <c r="U804" s="25">
        <f>SUM(U800,U803)/2</f>
        <v>0</v>
      </c>
      <c r="V804" s="11"/>
    </row>
    <row r="805" spans="1:22" ht="13.5" customHeight="1" x14ac:dyDescent="0.25">
      <c r="A805" s="514">
        <v>115</v>
      </c>
      <c r="B805" s="514" t="s">
        <v>62</v>
      </c>
      <c r="C805" s="514" t="s">
        <v>63</v>
      </c>
      <c r="D805" s="474" t="s">
        <v>205</v>
      </c>
      <c r="E805" s="517"/>
      <c r="F805" s="319" t="s">
        <v>16</v>
      </c>
      <c r="G805" s="12" t="s">
        <v>1</v>
      </c>
      <c r="H805" s="26"/>
      <c r="I805" s="20"/>
      <c r="J805" s="20"/>
      <c r="K805" s="20"/>
      <c r="L805" s="20"/>
      <c r="M805" s="20"/>
      <c r="N805" s="27"/>
      <c r="O805" s="20"/>
      <c r="P805" s="20"/>
      <c r="Q805" s="20"/>
      <c r="R805" s="20"/>
      <c r="S805" s="20"/>
      <c r="T805" s="20">
        <f>+SUM(H805:S805)</f>
        <v>0</v>
      </c>
      <c r="U805" s="20">
        <f>SUM(H805:S805)/8</f>
        <v>0</v>
      </c>
      <c r="V805" s="16"/>
    </row>
    <row r="806" spans="1:22" ht="13.5" customHeight="1" x14ac:dyDescent="0.25">
      <c r="A806" s="515"/>
      <c r="B806" s="515"/>
      <c r="C806" s="515"/>
      <c r="D806" s="474"/>
      <c r="E806" s="517"/>
      <c r="F806" s="320"/>
      <c r="G806" s="9" t="s">
        <v>2</v>
      </c>
      <c r="H806" s="28"/>
      <c r="I806" s="29"/>
      <c r="J806" s="29"/>
      <c r="K806" s="29"/>
      <c r="L806" s="29"/>
      <c r="M806" s="29"/>
      <c r="N806" s="30"/>
      <c r="O806" s="29"/>
      <c r="P806" s="29"/>
      <c r="Q806" s="29"/>
      <c r="R806" s="29"/>
      <c r="S806" s="29"/>
      <c r="T806" s="29">
        <f>+SUM(H806:R806)</f>
        <v>0</v>
      </c>
      <c r="U806" s="29">
        <f>+SUM(H806:S806)/19</f>
        <v>0</v>
      </c>
      <c r="V806" s="36"/>
    </row>
    <row r="807" spans="1:22" ht="13.5" customHeight="1" x14ac:dyDescent="0.25">
      <c r="A807" s="515"/>
      <c r="B807" s="515"/>
      <c r="C807" s="515"/>
      <c r="D807" s="474"/>
      <c r="E807" s="517"/>
      <c r="F807" s="321"/>
      <c r="G807" s="23" t="s">
        <v>22</v>
      </c>
      <c r="H807" s="28">
        <f t="shared" ref="H807:S807" si="257">+(H806*2+H805)/3</f>
        <v>0</v>
      </c>
      <c r="I807" s="28">
        <f t="shared" si="257"/>
        <v>0</v>
      </c>
      <c r="J807" s="28">
        <f t="shared" si="257"/>
        <v>0</v>
      </c>
      <c r="K807" s="28">
        <f t="shared" si="257"/>
        <v>0</v>
      </c>
      <c r="L807" s="28">
        <f t="shared" si="257"/>
        <v>0</v>
      </c>
      <c r="M807" s="28">
        <f t="shared" si="257"/>
        <v>0</v>
      </c>
      <c r="N807" s="28">
        <f t="shared" si="257"/>
        <v>0</v>
      </c>
      <c r="O807" s="28">
        <f t="shared" si="257"/>
        <v>0</v>
      </c>
      <c r="P807" s="28">
        <f t="shared" si="257"/>
        <v>0</v>
      </c>
      <c r="Q807" s="28">
        <f t="shared" si="257"/>
        <v>0</v>
      </c>
      <c r="R807" s="28">
        <f t="shared" si="257"/>
        <v>0</v>
      </c>
      <c r="S807" s="31">
        <f t="shared" si="257"/>
        <v>0</v>
      </c>
      <c r="T807" s="32">
        <f>+SUM(H807:R807)</f>
        <v>0</v>
      </c>
      <c r="U807" s="32">
        <f>+SUM(U806*2+U805)/3</f>
        <v>0</v>
      </c>
      <c r="V807" s="36"/>
    </row>
    <row r="808" spans="1:22" ht="13.5" customHeight="1" x14ac:dyDescent="0.25">
      <c r="A808" s="515"/>
      <c r="B808" s="515"/>
      <c r="C808" s="515"/>
      <c r="D808" s="474"/>
      <c r="E808" s="517"/>
      <c r="F808" s="322" t="s">
        <v>20</v>
      </c>
      <c r="G808" s="9" t="s">
        <v>1</v>
      </c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>
        <f>+SUM(H808:S808)</f>
        <v>0</v>
      </c>
      <c r="U808" s="29">
        <f>SUM(H808:S808)/8</f>
        <v>0</v>
      </c>
      <c r="V808" s="36"/>
    </row>
    <row r="809" spans="1:22" ht="13.5" customHeight="1" x14ac:dyDescent="0.25">
      <c r="A809" s="515"/>
      <c r="B809" s="515"/>
      <c r="C809" s="515"/>
      <c r="D809" s="474"/>
      <c r="E809" s="517"/>
      <c r="F809" s="322"/>
      <c r="G809" s="9" t="s">
        <v>2</v>
      </c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>
        <f>+SUM(H809:R809)</f>
        <v>0</v>
      </c>
      <c r="U809" s="29">
        <f>+SUM(H809:S809)/19</f>
        <v>0</v>
      </c>
      <c r="V809" s="36"/>
    </row>
    <row r="810" spans="1:22" ht="13.5" customHeight="1" x14ac:dyDescent="0.25">
      <c r="A810" s="515"/>
      <c r="B810" s="515"/>
      <c r="C810" s="515"/>
      <c r="D810" s="474"/>
      <c r="E810" s="517"/>
      <c r="F810" s="322"/>
      <c r="G810" s="23" t="s">
        <v>23</v>
      </c>
      <c r="H810" s="28">
        <f t="shared" ref="H810:S810" si="258">+(H809*2+H808)/3</f>
        <v>0</v>
      </c>
      <c r="I810" s="28">
        <f t="shared" si="258"/>
        <v>0</v>
      </c>
      <c r="J810" s="28">
        <f t="shared" si="258"/>
        <v>0</v>
      </c>
      <c r="K810" s="28">
        <f t="shared" si="258"/>
        <v>0</v>
      </c>
      <c r="L810" s="28">
        <f t="shared" si="258"/>
        <v>0</v>
      </c>
      <c r="M810" s="28">
        <f t="shared" si="258"/>
        <v>0</v>
      </c>
      <c r="N810" s="28">
        <f t="shared" si="258"/>
        <v>0</v>
      </c>
      <c r="O810" s="28">
        <f t="shared" si="258"/>
        <v>0</v>
      </c>
      <c r="P810" s="28">
        <f t="shared" si="258"/>
        <v>0</v>
      </c>
      <c r="Q810" s="28">
        <f t="shared" si="258"/>
        <v>0</v>
      </c>
      <c r="R810" s="28">
        <f t="shared" si="258"/>
        <v>0</v>
      </c>
      <c r="S810" s="31">
        <f t="shared" si="258"/>
        <v>0</v>
      </c>
      <c r="T810" s="32">
        <f>+SUM(H810:R810)</f>
        <v>0</v>
      </c>
      <c r="U810" s="32">
        <f>+SUM(U809*2+U808)/3</f>
        <v>0</v>
      </c>
      <c r="V810" s="36"/>
    </row>
    <row r="811" spans="1:22" ht="13.5" customHeight="1" thickBot="1" x14ac:dyDescent="0.3">
      <c r="A811" s="516"/>
      <c r="B811" s="515"/>
      <c r="C811" s="515"/>
      <c r="D811" s="474"/>
      <c r="E811" s="517"/>
      <c r="F811" s="476" t="s">
        <v>21</v>
      </c>
      <c r="G811" s="476"/>
      <c r="H811" s="35">
        <f>SUM(H807,H810)/2</f>
        <v>0</v>
      </c>
      <c r="I811" s="35">
        <f t="shared" ref="I811:S811" si="259">SUM(I807,I810)/2</f>
        <v>0</v>
      </c>
      <c r="J811" s="35">
        <f t="shared" si="259"/>
        <v>0</v>
      </c>
      <c r="K811" s="35">
        <f t="shared" si="259"/>
        <v>0</v>
      </c>
      <c r="L811" s="35">
        <f t="shared" si="259"/>
        <v>0</v>
      </c>
      <c r="M811" s="35">
        <f t="shared" si="259"/>
        <v>0</v>
      </c>
      <c r="N811" s="35">
        <f t="shared" si="259"/>
        <v>0</v>
      </c>
      <c r="O811" s="35">
        <f t="shared" si="259"/>
        <v>0</v>
      </c>
      <c r="P811" s="35">
        <f t="shared" si="259"/>
        <v>0</v>
      </c>
      <c r="Q811" s="35">
        <f t="shared" si="259"/>
        <v>0</v>
      </c>
      <c r="R811" s="35">
        <f t="shared" si="259"/>
        <v>0</v>
      </c>
      <c r="S811" s="33">
        <f t="shared" si="259"/>
        <v>0</v>
      </c>
      <c r="T811" s="35"/>
      <c r="U811" s="25">
        <f>SUM(U807,U810)/2</f>
        <v>0</v>
      </c>
      <c r="V811" s="11"/>
    </row>
    <row r="812" spans="1:22" ht="13.5" customHeight="1" x14ac:dyDescent="0.25">
      <c r="A812" s="514">
        <v>116</v>
      </c>
      <c r="B812" s="514" t="s">
        <v>62</v>
      </c>
      <c r="C812" s="514" t="s">
        <v>63</v>
      </c>
      <c r="D812" s="474" t="s">
        <v>205</v>
      </c>
      <c r="E812" s="517"/>
      <c r="F812" s="319" t="s">
        <v>16</v>
      </c>
      <c r="G812" s="12" t="s">
        <v>1</v>
      </c>
      <c r="H812" s="26"/>
      <c r="I812" s="20"/>
      <c r="J812" s="20"/>
      <c r="K812" s="20"/>
      <c r="L812" s="20"/>
      <c r="M812" s="20"/>
      <c r="N812" s="27"/>
      <c r="O812" s="20"/>
      <c r="P812" s="20"/>
      <c r="Q812" s="20"/>
      <c r="R812" s="20"/>
      <c r="S812" s="20"/>
      <c r="T812" s="20">
        <f>+SUM(H812:S812)</f>
        <v>0</v>
      </c>
      <c r="U812" s="20">
        <f>SUM(H812:S812)/8</f>
        <v>0</v>
      </c>
      <c r="V812" s="16"/>
    </row>
    <row r="813" spans="1:22" ht="13.5" customHeight="1" x14ac:dyDescent="0.25">
      <c r="A813" s="515"/>
      <c r="B813" s="515"/>
      <c r="C813" s="515"/>
      <c r="D813" s="474"/>
      <c r="E813" s="517"/>
      <c r="F813" s="320"/>
      <c r="G813" s="9" t="s">
        <v>2</v>
      </c>
      <c r="H813" s="28"/>
      <c r="I813" s="29"/>
      <c r="J813" s="29"/>
      <c r="K813" s="29"/>
      <c r="L813" s="29"/>
      <c r="M813" s="29"/>
      <c r="N813" s="30"/>
      <c r="O813" s="29"/>
      <c r="P813" s="29"/>
      <c r="Q813" s="29"/>
      <c r="R813" s="29"/>
      <c r="S813" s="29"/>
      <c r="T813" s="29">
        <f>+SUM(H813:R813)</f>
        <v>0</v>
      </c>
      <c r="U813" s="29">
        <f>+SUM(H813:S813)/19</f>
        <v>0</v>
      </c>
      <c r="V813" s="36"/>
    </row>
    <row r="814" spans="1:22" ht="13.5" customHeight="1" x14ac:dyDescent="0.25">
      <c r="A814" s="515"/>
      <c r="B814" s="515"/>
      <c r="C814" s="515"/>
      <c r="D814" s="474"/>
      <c r="E814" s="517"/>
      <c r="F814" s="321"/>
      <c r="G814" s="23" t="s">
        <v>22</v>
      </c>
      <c r="H814" s="28">
        <f t="shared" ref="H814:S814" si="260">+(H813*2+H812)/3</f>
        <v>0</v>
      </c>
      <c r="I814" s="28">
        <f t="shared" si="260"/>
        <v>0</v>
      </c>
      <c r="J814" s="28">
        <f t="shared" si="260"/>
        <v>0</v>
      </c>
      <c r="K814" s="28">
        <f t="shared" si="260"/>
        <v>0</v>
      </c>
      <c r="L814" s="28">
        <f t="shared" si="260"/>
        <v>0</v>
      </c>
      <c r="M814" s="28">
        <f t="shared" si="260"/>
        <v>0</v>
      </c>
      <c r="N814" s="28">
        <f t="shared" si="260"/>
        <v>0</v>
      </c>
      <c r="O814" s="28">
        <f t="shared" si="260"/>
        <v>0</v>
      </c>
      <c r="P814" s="28">
        <f t="shared" si="260"/>
        <v>0</v>
      </c>
      <c r="Q814" s="28">
        <f t="shared" si="260"/>
        <v>0</v>
      </c>
      <c r="R814" s="28">
        <f t="shared" si="260"/>
        <v>0</v>
      </c>
      <c r="S814" s="31">
        <f t="shared" si="260"/>
        <v>0</v>
      </c>
      <c r="T814" s="32">
        <f>+SUM(H814:R814)</f>
        <v>0</v>
      </c>
      <c r="U814" s="32">
        <f>+SUM(U813*2+U812)/3</f>
        <v>0</v>
      </c>
      <c r="V814" s="36"/>
    </row>
    <row r="815" spans="1:22" ht="13.5" customHeight="1" x14ac:dyDescent="0.25">
      <c r="A815" s="515"/>
      <c r="B815" s="515"/>
      <c r="C815" s="515"/>
      <c r="D815" s="474"/>
      <c r="E815" s="517"/>
      <c r="F815" s="322" t="s">
        <v>20</v>
      </c>
      <c r="G815" s="9" t="s">
        <v>1</v>
      </c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>
        <f>+SUM(H815:S815)</f>
        <v>0</v>
      </c>
      <c r="U815" s="29">
        <f>SUM(H815:S815)/8</f>
        <v>0</v>
      </c>
      <c r="V815" s="36"/>
    </row>
    <row r="816" spans="1:22" ht="13.5" customHeight="1" x14ac:dyDescent="0.25">
      <c r="A816" s="515"/>
      <c r="B816" s="515"/>
      <c r="C816" s="515"/>
      <c r="D816" s="474"/>
      <c r="E816" s="517"/>
      <c r="F816" s="322"/>
      <c r="G816" s="9" t="s">
        <v>2</v>
      </c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>
        <f>+SUM(H816:R816)</f>
        <v>0</v>
      </c>
      <c r="U816" s="29">
        <f>+SUM(H816:S816)/19</f>
        <v>0</v>
      </c>
      <c r="V816" s="36"/>
    </row>
    <row r="817" spans="1:22" ht="13.5" customHeight="1" x14ac:dyDescent="0.25">
      <c r="A817" s="515"/>
      <c r="B817" s="515"/>
      <c r="C817" s="515"/>
      <c r="D817" s="474"/>
      <c r="E817" s="517"/>
      <c r="F817" s="322"/>
      <c r="G817" s="23" t="s">
        <v>23</v>
      </c>
      <c r="H817" s="28">
        <f t="shared" ref="H817:S817" si="261">+(H816*2+H815)/3</f>
        <v>0</v>
      </c>
      <c r="I817" s="28">
        <f t="shared" si="261"/>
        <v>0</v>
      </c>
      <c r="J817" s="28">
        <f t="shared" si="261"/>
        <v>0</v>
      </c>
      <c r="K817" s="28">
        <f t="shared" si="261"/>
        <v>0</v>
      </c>
      <c r="L817" s="28">
        <f t="shared" si="261"/>
        <v>0</v>
      </c>
      <c r="M817" s="28">
        <f t="shared" si="261"/>
        <v>0</v>
      </c>
      <c r="N817" s="28">
        <f t="shared" si="261"/>
        <v>0</v>
      </c>
      <c r="O817" s="28">
        <f t="shared" si="261"/>
        <v>0</v>
      </c>
      <c r="P817" s="28">
        <f t="shared" si="261"/>
        <v>0</v>
      </c>
      <c r="Q817" s="28">
        <f t="shared" si="261"/>
        <v>0</v>
      </c>
      <c r="R817" s="28">
        <f t="shared" si="261"/>
        <v>0</v>
      </c>
      <c r="S817" s="31">
        <f t="shared" si="261"/>
        <v>0</v>
      </c>
      <c r="T817" s="32">
        <f>+SUM(H817:R817)</f>
        <v>0</v>
      </c>
      <c r="U817" s="32">
        <f>+SUM(U816*2+U815)/3</f>
        <v>0</v>
      </c>
      <c r="V817" s="36"/>
    </row>
    <row r="818" spans="1:22" ht="13.5" customHeight="1" thickBot="1" x14ac:dyDescent="0.3">
      <c r="A818" s="516"/>
      <c r="B818" s="515"/>
      <c r="C818" s="515"/>
      <c r="D818" s="474"/>
      <c r="E818" s="517"/>
      <c r="F818" s="476" t="s">
        <v>21</v>
      </c>
      <c r="G818" s="476"/>
      <c r="H818" s="35">
        <f>SUM(H814,H817)/2</f>
        <v>0</v>
      </c>
      <c r="I818" s="35">
        <f t="shared" ref="I818:S818" si="262">SUM(I814,I817)/2</f>
        <v>0</v>
      </c>
      <c r="J818" s="35">
        <f t="shared" si="262"/>
        <v>0</v>
      </c>
      <c r="K818" s="35">
        <f t="shared" si="262"/>
        <v>0</v>
      </c>
      <c r="L818" s="35">
        <f t="shared" si="262"/>
        <v>0</v>
      </c>
      <c r="M818" s="35">
        <f t="shared" si="262"/>
        <v>0</v>
      </c>
      <c r="N818" s="35">
        <f t="shared" si="262"/>
        <v>0</v>
      </c>
      <c r="O818" s="35">
        <f t="shared" si="262"/>
        <v>0</v>
      </c>
      <c r="P818" s="35">
        <f t="shared" si="262"/>
        <v>0</v>
      </c>
      <c r="Q818" s="35">
        <f t="shared" si="262"/>
        <v>0</v>
      </c>
      <c r="R818" s="35">
        <f t="shared" si="262"/>
        <v>0</v>
      </c>
      <c r="S818" s="33">
        <f t="shared" si="262"/>
        <v>0</v>
      </c>
      <c r="T818" s="35"/>
      <c r="U818" s="25">
        <f>SUM(U814,U817)/2</f>
        <v>0</v>
      </c>
      <c r="V818" s="11"/>
    </row>
    <row r="819" spans="1:22" ht="13.5" customHeight="1" x14ac:dyDescent="0.25">
      <c r="A819" s="514">
        <v>117</v>
      </c>
      <c r="B819" s="514" t="s">
        <v>62</v>
      </c>
      <c r="C819" s="514" t="s">
        <v>63</v>
      </c>
      <c r="D819" s="474" t="s">
        <v>205</v>
      </c>
      <c r="E819" s="517"/>
      <c r="F819" s="319" t="s">
        <v>16</v>
      </c>
      <c r="G819" s="12" t="s">
        <v>1</v>
      </c>
      <c r="H819" s="26"/>
      <c r="I819" s="20"/>
      <c r="J819" s="20"/>
      <c r="K819" s="20"/>
      <c r="L819" s="20"/>
      <c r="M819" s="20"/>
      <c r="N819" s="27"/>
      <c r="O819" s="20"/>
      <c r="P819" s="20"/>
      <c r="Q819" s="20"/>
      <c r="R819" s="20"/>
      <c r="S819" s="20"/>
      <c r="T819" s="20">
        <f>+SUM(H819:S819)</f>
        <v>0</v>
      </c>
      <c r="U819" s="20">
        <f>SUM(H819:S819)/8</f>
        <v>0</v>
      </c>
      <c r="V819" s="16"/>
    </row>
    <row r="820" spans="1:22" ht="13.5" customHeight="1" x14ac:dyDescent="0.25">
      <c r="A820" s="515"/>
      <c r="B820" s="515"/>
      <c r="C820" s="515"/>
      <c r="D820" s="474"/>
      <c r="E820" s="517"/>
      <c r="F820" s="320"/>
      <c r="G820" s="9" t="s">
        <v>2</v>
      </c>
      <c r="H820" s="28"/>
      <c r="I820" s="29"/>
      <c r="J820" s="29"/>
      <c r="K820" s="29"/>
      <c r="L820" s="29"/>
      <c r="M820" s="29"/>
      <c r="N820" s="30"/>
      <c r="O820" s="29"/>
      <c r="P820" s="29"/>
      <c r="Q820" s="29"/>
      <c r="R820" s="29"/>
      <c r="S820" s="29"/>
      <c r="T820" s="29">
        <f>+SUM(H820:R820)</f>
        <v>0</v>
      </c>
      <c r="U820" s="29">
        <f>+SUM(H820:S820)/19</f>
        <v>0</v>
      </c>
      <c r="V820" s="36"/>
    </row>
    <row r="821" spans="1:22" ht="13.5" customHeight="1" x14ac:dyDescent="0.25">
      <c r="A821" s="515"/>
      <c r="B821" s="515"/>
      <c r="C821" s="515"/>
      <c r="D821" s="474"/>
      <c r="E821" s="517"/>
      <c r="F821" s="321"/>
      <c r="G821" s="23" t="s">
        <v>22</v>
      </c>
      <c r="H821" s="28">
        <f t="shared" ref="H821:S821" si="263">+(H820*2+H819)/3</f>
        <v>0</v>
      </c>
      <c r="I821" s="28">
        <f t="shared" si="263"/>
        <v>0</v>
      </c>
      <c r="J821" s="28">
        <f t="shared" si="263"/>
        <v>0</v>
      </c>
      <c r="K821" s="28">
        <f t="shared" si="263"/>
        <v>0</v>
      </c>
      <c r="L821" s="28">
        <f t="shared" si="263"/>
        <v>0</v>
      </c>
      <c r="M821" s="28">
        <f t="shared" si="263"/>
        <v>0</v>
      </c>
      <c r="N821" s="28">
        <f t="shared" si="263"/>
        <v>0</v>
      </c>
      <c r="O821" s="28">
        <f t="shared" si="263"/>
        <v>0</v>
      </c>
      <c r="P821" s="28">
        <f t="shared" si="263"/>
        <v>0</v>
      </c>
      <c r="Q821" s="28">
        <f t="shared" si="263"/>
        <v>0</v>
      </c>
      <c r="R821" s="28">
        <f t="shared" si="263"/>
        <v>0</v>
      </c>
      <c r="S821" s="31">
        <f t="shared" si="263"/>
        <v>0</v>
      </c>
      <c r="T821" s="32">
        <f>+SUM(H821:R821)</f>
        <v>0</v>
      </c>
      <c r="U821" s="32">
        <f>+SUM(U820*2+U819)/3</f>
        <v>0</v>
      </c>
      <c r="V821" s="36"/>
    </row>
    <row r="822" spans="1:22" ht="13.5" customHeight="1" x14ac:dyDescent="0.25">
      <c r="A822" s="515"/>
      <c r="B822" s="515"/>
      <c r="C822" s="515"/>
      <c r="D822" s="474"/>
      <c r="E822" s="517"/>
      <c r="F822" s="322" t="s">
        <v>20</v>
      </c>
      <c r="G822" s="9" t="s">
        <v>1</v>
      </c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>
        <f>+SUM(H822:S822)</f>
        <v>0</v>
      </c>
      <c r="U822" s="29">
        <f>SUM(H822:S822)/8</f>
        <v>0</v>
      </c>
      <c r="V822" s="36"/>
    </row>
    <row r="823" spans="1:22" ht="13.5" customHeight="1" x14ac:dyDescent="0.25">
      <c r="A823" s="515"/>
      <c r="B823" s="515"/>
      <c r="C823" s="515"/>
      <c r="D823" s="474"/>
      <c r="E823" s="517"/>
      <c r="F823" s="322"/>
      <c r="G823" s="9" t="s">
        <v>2</v>
      </c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>
        <f>+SUM(H823:R823)</f>
        <v>0</v>
      </c>
      <c r="U823" s="29">
        <f>+SUM(H823:S823)/19</f>
        <v>0</v>
      </c>
      <c r="V823" s="36"/>
    </row>
    <row r="824" spans="1:22" ht="13.5" customHeight="1" x14ac:dyDescent="0.25">
      <c r="A824" s="515"/>
      <c r="B824" s="515"/>
      <c r="C824" s="515"/>
      <c r="D824" s="474"/>
      <c r="E824" s="517"/>
      <c r="F824" s="322"/>
      <c r="G824" s="23" t="s">
        <v>23</v>
      </c>
      <c r="H824" s="28">
        <f t="shared" ref="H824:S824" si="264">+(H823*2+H822)/3</f>
        <v>0</v>
      </c>
      <c r="I824" s="28">
        <f t="shared" si="264"/>
        <v>0</v>
      </c>
      <c r="J824" s="28">
        <f t="shared" si="264"/>
        <v>0</v>
      </c>
      <c r="K824" s="28">
        <f t="shared" si="264"/>
        <v>0</v>
      </c>
      <c r="L824" s="28">
        <f t="shared" si="264"/>
        <v>0</v>
      </c>
      <c r="M824" s="28">
        <f t="shared" si="264"/>
        <v>0</v>
      </c>
      <c r="N824" s="28">
        <f t="shared" si="264"/>
        <v>0</v>
      </c>
      <c r="O824" s="28">
        <f t="shared" si="264"/>
        <v>0</v>
      </c>
      <c r="P824" s="28">
        <f t="shared" si="264"/>
        <v>0</v>
      </c>
      <c r="Q824" s="28">
        <f t="shared" si="264"/>
        <v>0</v>
      </c>
      <c r="R824" s="28">
        <f t="shared" si="264"/>
        <v>0</v>
      </c>
      <c r="S824" s="31">
        <f t="shared" si="264"/>
        <v>0</v>
      </c>
      <c r="T824" s="32">
        <f>+SUM(H824:R824)</f>
        <v>0</v>
      </c>
      <c r="U824" s="32">
        <f>+SUM(U823*2+U822)/3</f>
        <v>0</v>
      </c>
      <c r="V824" s="36"/>
    </row>
    <row r="825" spans="1:22" ht="13.5" customHeight="1" thickBot="1" x14ac:dyDescent="0.3">
      <c r="A825" s="516"/>
      <c r="B825" s="515"/>
      <c r="C825" s="515"/>
      <c r="D825" s="474"/>
      <c r="E825" s="517"/>
      <c r="F825" s="476" t="s">
        <v>21</v>
      </c>
      <c r="G825" s="476"/>
      <c r="H825" s="35">
        <f>SUM(H821,H824)/2</f>
        <v>0</v>
      </c>
      <c r="I825" s="35">
        <f t="shared" ref="I825:S825" si="265">SUM(I821,I824)/2</f>
        <v>0</v>
      </c>
      <c r="J825" s="35">
        <f t="shared" si="265"/>
        <v>0</v>
      </c>
      <c r="K825" s="35">
        <f t="shared" si="265"/>
        <v>0</v>
      </c>
      <c r="L825" s="35">
        <f t="shared" si="265"/>
        <v>0</v>
      </c>
      <c r="M825" s="35">
        <f t="shared" si="265"/>
        <v>0</v>
      </c>
      <c r="N825" s="35">
        <f t="shared" si="265"/>
        <v>0</v>
      </c>
      <c r="O825" s="35">
        <f t="shared" si="265"/>
        <v>0</v>
      </c>
      <c r="P825" s="35">
        <f t="shared" si="265"/>
        <v>0</v>
      </c>
      <c r="Q825" s="35">
        <f t="shared" si="265"/>
        <v>0</v>
      </c>
      <c r="R825" s="35">
        <f t="shared" si="265"/>
        <v>0</v>
      </c>
      <c r="S825" s="33">
        <f t="shared" si="265"/>
        <v>0</v>
      </c>
      <c r="T825" s="35"/>
      <c r="U825" s="25">
        <f>SUM(U821,U824)/2</f>
        <v>0</v>
      </c>
      <c r="V825" s="11"/>
    </row>
    <row r="826" spans="1:22" ht="13.5" customHeight="1" x14ac:dyDescent="0.25">
      <c r="A826" s="514">
        <v>118</v>
      </c>
      <c r="B826" s="514" t="s">
        <v>62</v>
      </c>
      <c r="C826" s="514" t="s">
        <v>63</v>
      </c>
      <c r="D826" s="474" t="s">
        <v>205</v>
      </c>
      <c r="E826" s="517"/>
      <c r="F826" s="319" t="s">
        <v>16</v>
      </c>
      <c r="G826" s="12" t="s">
        <v>1</v>
      </c>
      <c r="H826" s="26"/>
      <c r="I826" s="20"/>
      <c r="J826" s="20"/>
      <c r="K826" s="20"/>
      <c r="L826" s="20"/>
      <c r="M826" s="20"/>
      <c r="N826" s="27"/>
      <c r="O826" s="20"/>
      <c r="P826" s="20"/>
      <c r="Q826" s="20"/>
      <c r="R826" s="20"/>
      <c r="S826" s="20"/>
      <c r="T826" s="20">
        <f>+SUM(H826:S826)</f>
        <v>0</v>
      </c>
      <c r="U826" s="20">
        <f>SUM(H826:S826)/8</f>
        <v>0</v>
      </c>
      <c r="V826" s="16"/>
    </row>
    <row r="827" spans="1:22" ht="13.5" customHeight="1" x14ac:dyDescent="0.25">
      <c r="A827" s="515"/>
      <c r="B827" s="515"/>
      <c r="C827" s="515"/>
      <c r="D827" s="474"/>
      <c r="E827" s="517"/>
      <c r="F827" s="320"/>
      <c r="G827" s="9" t="s">
        <v>2</v>
      </c>
      <c r="H827" s="28"/>
      <c r="I827" s="29"/>
      <c r="J827" s="29"/>
      <c r="K827" s="29"/>
      <c r="L827" s="29"/>
      <c r="M827" s="29"/>
      <c r="N827" s="30"/>
      <c r="O827" s="29"/>
      <c r="P827" s="29"/>
      <c r="Q827" s="29"/>
      <c r="R827" s="29"/>
      <c r="S827" s="29"/>
      <c r="T827" s="29">
        <f>+SUM(H827:R827)</f>
        <v>0</v>
      </c>
      <c r="U827" s="29">
        <f>+SUM(H827:S827)/19</f>
        <v>0</v>
      </c>
      <c r="V827" s="36"/>
    </row>
    <row r="828" spans="1:22" ht="13.5" customHeight="1" x14ac:dyDescent="0.25">
      <c r="A828" s="515"/>
      <c r="B828" s="515"/>
      <c r="C828" s="515"/>
      <c r="D828" s="474"/>
      <c r="E828" s="517"/>
      <c r="F828" s="321"/>
      <c r="G828" s="23" t="s">
        <v>22</v>
      </c>
      <c r="H828" s="28">
        <f t="shared" ref="H828:S828" si="266">+(H827*2+H826)/3</f>
        <v>0</v>
      </c>
      <c r="I828" s="28">
        <f t="shared" si="266"/>
        <v>0</v>
      </c>
      <c r="J828" s="28">
        <f t="shared" si="266"/>
        <v>0</v>
      </c>
      <c r="K828" s="28">
        <f t="shared" si="266"/>
        <v>0</v>
      </c>
      <c r="L828" s="28">
        <f t="shared" si="266"/>
        <v>0</v>
      </c>
      <c r="M828" s="28">
        <f t="shared" si="266"/>
        <v>0</v>
      </c>
      <c r="N828" s="28">
        <f t="shared" si="266"/>
        <v>0</v>
      </c>
      <c r="O828" s="28">
        <f t="shared" si="266"/>
        <v>0</v>
      </c>
      <c r="P828" s="28">
        <f t="shared" si="266"/>
        <v>0</v>
      </c>
      <c r="Q828" s="28">
        <f t="shared" si="266"/>
        <v>0</v>
      </c>
      <c r="R828" s="28">
        <f t="shared" si="266"/>
        <v>0</v>
      </c>
      <c r="S828" s="31">
        <f t="shared" si="266"/>
        <v>0</v>
      </c>
      <c r="T828" s="32">
        <f>+SUM(H828:R828)</f>
        <v>0</v>
      </c>
      <c r="U828" s="32">
        <f>+SUM(U827*2+U826)/3</f>
        <v>0</v>
      </c>
      <c r="V828" s="36"/>
    </row>
    <row r="829" spans="1:22" ht="13.5" customHeight="1" x14ac:dyDescent="0.25">
      <c r="A829" s="515"/>
      <c r="B829" s="515"/>
      <c r="C829" s="515"/>
      <c r="D829" s="474"/>
      <c r="E829" s="517"/>
      <c r="F829" s="322" t="s">
        <v>20</v>
      </c>
      <c r="G829" s="9" t="s">
        <v>1</v>
      </c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>
        <f>+SUM(H829:S829)</f>
        <v>0</v>
      </c>
      <c r="U829" s="29">
        <f>SUM(H829:S829)/8</f>
        <v>0</v>
      </c>
      <c r="V829" s="36"/>
    </row>
    <row r="830" spans="1:22" ht="13.5" customHeight="1" x14ac:dyDescent="0.25">
      <c r="A830" s="515"/>
      <c r="B830" s="515"/>
      <c r="C830" s="515"/>
      <c r="D830" s="474"/>
      <c r="E830" s="517"/>
      <c r="F830" s="322"/>
      <c r="G830" s="9" t="s">
        <v>2</v>
      </c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>
        <f>+SUM(H830:R830)</f>
        <v>0</v>
      </c>
      <c r="U830" s="29">
        <f>+SUM(H830:S830)/19</f>
        <v>0</v>
      </c>
      <c r="V830" s="36"/>
    </row>
    <row r="831" spans="1:22" ht="13.5" customHeight="1" x14ac:dyDescent="0.25">
      <c r="A831" s="515"/>
      <c r="B831" s="515"/>
      <c r="C831" s="515"/>
      <c r="D831" s="474"/>
      <c r="E831" s="517"/>
      <c r="F831" s="322"/>
      <c r="G831" s="23" t="s">
        <v>23</v>
      </c>
      <c r="H831" s="28">
        <f t="shared" ref="H831:S831" si="267">+(H830*2+H829)/3</f>
        <v>0</v>
      </c>
      <c r="I831" s="28">
        <f t="shared" si="267"/>
        <v>0</v>
      </c>
      <c r="J831" s="28">
        <f t="shared" si="267"/>
        <v>0</v>
      </c>
      <c r="K831" s="28">
        <f t="shared" si="267"/>
        <v>0</v>
      </c>
      <c r="L831" s="28">
        <f t="shared" si="267"/>
        <v>0</v>
      </c>
      <c r="M831" s="28">
        <f t="shared" si="267"/>
        <v>0</v>
      </c>
      <c r="N831" s="28">
        <f t="shared" si="267"/>
        <v>0</v>
      </c>
      <c r="O831" s="28">
        <f t="shared" si="267"/>
        <v>0</v>
      </c>
      <c r="P831" s="28">
        <f t="shared" si="267"/>
        <v>0</v>
      </c>
      <c r="Q831" s="28">
        <f t="shared" si="267"/>
        <v>0</v>
      </c>
      <c r="R831" s="28">
        <f t="shared" si="267"/>
        <v>0</v>
      </c>
      <c r="S831" s="31">
        <f t="shared" si="267"/>
        <v>0</v>
      </c>
      <c r="T831" s="32">
        <f>+SUM(H831:R831)</f>
        <v>0</v>
      </c>
      <c r="U831" s="32">
        <f>+SUM(U830*2+U829)/3</f>
        <v>0</v>
      </c>
      <c r="V831" s="36"/>
    </row>
    <row r="832" spans="1:22" ht="13.5" customHeight="1" thickBot="1" x14ac:dyDescent="0.3">
      <c r="A832" s="516"/>
      <c r="B832" s="515"/>
      <c r="C832" s="515"/>
      <c r="D832" s="474"/>
      <c r="E832" s="517"/>
      <c r="F832" s="476" t="s">
        <v>21</v>
      </c>
      <c r="G832" s="476"/>
      <c r="H832" s="35">
        <f>SUM(H828,H831)/2</f>
        <v>0</v>
      </c>
      <c r="I832" s="35">
        <f t="shared" ref="I832:S832" si="268">SUM(I828,I831)/2</f>
        <v>0</v>
      </c>
      <c r="J832" s="35">
        <f t="shared" si="268"/>
        <v>0</v>
      </c>
      <c r="K832" s="35">
        <f t="shared" si="268"/>
        <v>0</v>
      </c>
      <c r="L832" s="35">
        <f t="shared" si="268"/>
        <v>0</v>
      </c>
      <c r="M832" s="35">
        <f t="shared" si="268"/>
        <v>0</v>
      </c>
      <c r="N832" s="35">
        <f t="shared" si="268"/>
        <v>0</v>
      </c>
      <c r="O832" s="35">
        <f t="shared" si="268"/>
        <v>0</v>
      </c>
      <c r="P832" s="35">
        <f t="shared" si="268"/>
        <v>0</v>
      </c>
      <c r="Q832" s="35">
        <f t="shared" si="268"/>
        <v>0</v>
      </c>
      <c r="R832" s="35">
        <f t="shared" si="268"/>
        <v>0</v>
      </c>
      <c r="S832" s="33">
        <f t="shared" si="268"/>
        <v>0</v>
      </c>
      <c r="T832" s="35"/>
      <c r="U832" s="25">
        <f>SUM(U828,U831)/2</f>
        <v>0</v>
      </c>
      <c r="V832" s="11"/>
    </row>
    <row r="833" spans="1:22" ht="13.5" customHeight="1" x14ac:dyDescent="0.25">
      <c r="A833" s="514">
        <v>119</v>
      </c>
      <c r="B833" s="514" t="s">
        <v>62</v>
      </c>
      <c r="C833" s="514" t="s">
        <v>63</v>
      </c>
      <c r="D833" s="474" t="s">
        <v>205</v>
      </c>
      <c r="E833" s="517"/>
      <c r="F833" s="319" t="s">
        <v>16</v>
      </c>
      <c r="G833" s="12" t="s">
        <v>1</v>
      </c>
      <c r="H833" s="26"/>
      <c r="I833" s="20"/>
      <c r="J833" s="20"/>
      <c r="K833" s="20"/>
      <c r="L833" s="20"/>
      <c r="M833" s="20"/>
      <c r="N833" s="27"/>
      <c r="O833" s="20"/>
      <c r="P833" s="20"/>
      <c r="Q833" s="20"/>
      <c r="R833" s="20"/>
      <c r="S833" s="20"/>
      <c r="T833" s="20">
        <f>+SUM(H833:S833)</f>
        <v>0</v>
      </c>
      <c r="U833" s="20">
        <f>SUM(H833:S833)/8</f>
        <v>0</v>
      </c>
      <c r="V833" s="16"/>
    </row>
    <row r="834" spans="1:22" ht="13.5" customHeight="1" x14ac:dyDescent="0.25">
      <c r="A834" s="515"/>
      <c r="B834" s="515"/>
      <c r="C834" s="515"/>
      <c r="D834" s="474"/>
      <c r="E834" s="517"/>
      <c r="F834" s="320"/>
      <c r="G834" s="9" t="s">
        <v>2</v>
      </c>
      <c r="H834" s="28"/>
      <c r="I834" s="29"/>
      <c r="J834" s="29"/>
      <c r="K834" s="29"/>
      <c r="L834" s="29"/>
      <c r="M834" s="29"/>
      <c r="N834" s="30"/>
      <c r="O834" s="29"/>
      <c r="P834" s="29"/>
      <c r="Q834" s="29"/>
      <c r="R834" s="29"/>
      <c r="S834" s="29"/>
      <c r="T834" s="29">
        <f>+SUM(H834:R834)</f>
        <v>0</v>
      </c>
      <c r="U834" s="29">
        <f>+SUM(H834:S834)/19</f>
        <v>0</v>
      </c>
      <c r="V834" s="36"/>
    </row>
    <row r="835" spans="1:22" ht="13.5" customHeight="1" x14ac:dyDescent="0.25">
      <c r="A835" s="515"/>
      <c r="B835" s="515"/>
      <c r="C835" s="515"/>
      <c r="D835" s="474"/>
      <c r="E835" s="517"/>
      <c r="F835" s="321"/>
      <c r="G835" s="23" t="s">
        <v>22</v>
      </c>
      <c r="H835" s="28">
        <f t="shared" ref="H835:S835" si="269">+(H834*2+H833)/3</f>
        <v>0</v>
      </c>
      <c r="I835" s="28">
        <f t="shared" si="269"/>
        <v>0</v>
      </c>
      <c r="J835" s="28">
        <f t="shared" si="269"/>
        <v>0</v>
      </c>
      <c r="K835" s="28">
        <f t="shared" si="269"/>
        <v>0</v>
      </c>
      <c r="L835" s="28">
        <f t="shared" si="269"/>
        <v>0</v>
      </c>
      <c r="M835" s="28">
        <f t="shared" si="269"/>
        <v>0</v>
      </c>
      <c r="N835" s="28">
        <f t="shared" si="269"/>
        <v>0</v>
      </c>
      <c r="O835" s="28">
        <f t="shared" si="269"/>
        <v>0</v>
      </c>
      <c r="P835" s="28">
        <f t="shared" si="269"/>
        <v>0</v>
      </c>
      <c r="Q835" s="28">
        <f t="shared" si="269"/>
        <v>0</v>
      </c>
      <c r="R835" s="28">
        <f t="shared" si="269"/>
        <v>0</v>
      </c>
      <c r="S835" s="31">
        <f t="shared" si="269"/>
        <v>0</v>
      </c>
      <c r="T835" s="32">
        <f>+SUM(H835:R835)</f>
        <v>0</v>
      </c>
      <c r="U835" s="32">
        <f>+SUM(U834*2+U833)/3</f>
        <v>0</v>
      </c>
      <c r="V835" s="36"/>
    </row>
    <row r="836" spans="1:22" ht="13.5" customHeight="1" x14ac:dyDescent="0.25">
      <c r="A836" s="515"/>
      <c r="B836" s="515"/>
      <c r="C836" s="515"/>
      <c r="D836" s="474"/>
      <c r="E836" s="517"/>
      <c r="F836" s="322" t="s">
        <v>20</v>
      </c>
      <c r="G836" s="9" t="s">
        <v>1</v>
      </c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>
        <f>+SUM(H836:S836)</f>
        <v>0</v>
      </c>
      <c r="U836" s="29">
        <f>SUM(H836:S836)/8</f>
        <v>0</v>
      </c>
      <c r="V836" s="36"/>
    </row>
    <row r="837" spans="1:22" ht="13.5" customHeight="1" x14ac:dyDescent="0.25">
      <c r="A837" s="515"/>
      <c r="B837" s="515"/>
      <c r="C837" s="515"/>
      <c r="D837" s="474"/>
      <c r="E837" s="517"/>
      <c r="F837" s="322"/>
      <c r="G837" s="9" t="s">
        <v>2</v>
      </c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>
        <f>+SUM(H837:R837)</f>
        <v>0</v>
      </c>
      <c r="U837" s="29">
        <f>+SUM(H837:S837)/19</f>
        <v>0</v>
      </c>
      <c r="V837" s="36"/>
    </row>
    <row r="838" spans="1:22" ht="13.5" customHeight="1" x14ac:dyDescent="0.25">
      <c r="A838" s="515"/>
      <c r="B838" s="515"/>
      <c r="C838" s="515"/>
      <c r="D838" s="474"/>
      <c r="E838" s="517"/>
      <c r="F838" s="322"/>
      <c r="G838" s="23" t="s">
        <v>23</v>
      </c>
      <c r="H838" s="28">
        <f t="shared" ref="H838:S838" si="270">+(H837*2+H836)/3</f>
        <v>0</v>
      </c>
      <c r="I838" s="28">
        <f t="shared" si="270"/>
        <v>0</v>
      </c>
      <c r="J838" s="28">
        <f t="shared" si="270"/>
        <v>0</v>
      </c>
      <c r="K838" s="28">
        <f t="shared" si="270"/>
        <v>0</v>
      </c>
      <c r="L838" s="28">
        <f t="shared" si="270"/>
        <v>0</v>
      </c>
      <c r="M838" s="28">
        <f t="shared" si="270"/>
        <v>0</v>
      </c>
      <c r="N838" s="28">
        <f t="shared" si="270"/>
        <v>0</v>
      </c>
      <c r="O838" s="28">
        <f t="shared" si="270"/>
        <v>0</v>
      </c>
      <c r="P838" s="28">
        <f t="shared" si="270"/>
        <v>0</v>
      </c>
      <c r="Q838" s="28">
        <f t="shared" si="270"/>
        <v>0</v>
      </c>
      <c r="R838" s="28">
        <f t="shared" si="270"/>
        <v>0</v>
      </c>
      <c r="S838" s="31">
        <f t="shared" si="270"/>
        <v>0</v>
      </c>
      <c r="T838" s="32">
        <f>+SUM(H838:R838)</f>
        <v>0</v>
      </c>
      <c r="U838" s="32">
        <f>+SUM(U837*2+U836)/3</f>
        <v>0</v>
      </c>
      <c r="V838" s="36"/>
    </row>
    <row r="839" spans="1:22" ht="13.5" customHeight="1" thickBot="1" x14ac:dyDescent="0.3">
      <c r="A839" s="516"/>
      <c r="B839" s="515"/>
      <c r="C839" s="515"/>
      <c r="D839" s="474"/>
      <c r="E839" s="517"/>
      <c r="F839" s="476" t="s">
        <v>21</v>
      </c>
      <c r="G839" s="476"/>
      <c r="H839" s="35">
        <f>SUM(H835,H838)/2</f>
        <v>0</v>
      </c>
      <c r="I839" s="35">
        <f t="shared" ref="I839:S839" si="271">SUM(I835,I838)/2</f>
        <v>0</v>
      </c>
      <c r="J839" s="35">
        <f t="shared" si="271"/>
        <v>0</v>
      </c>
      <c r="K839" s="35">
        <f t="shared" si="271"/>
        <v>0</v>
      </c>
      <c r="L839" s="35">
        <f t="shared" si="271"/>
        <v>0</v>
      </c>
      <c r="M839" s="35">
        <f t="shared" si="271"/>
        <v>0</v>
      </c>
      <c r="N839" s="35">
        <f t="shared" si="271"/>
        <v>0</v>
      </c>
      <c r="O839" s="35">
        <f t="shared" si="271"/>
        <v>0</v>
      </c>
      <c r="P839" s="35">
        <f t="shared" si="271"/>
        <v>0</v>
      </c>
      <c r="Q839" s="35">
        <f t="shared" si="271"/>
        <v>0</v>
      </c>
      <c r="R839" s="35">
        <f t="shared" si="271"/>
        <v>0</v>
      </c>
      <c r="S839" s="33">
        <f t="shared" si="271"/>
        <v>0</v>
      </c>
      <c r="T839" s="35"/>
      <c r="U839" s="25">
        <f>SUM(U835,U838)/2</f>
        <v>0</v>
      </c>
      <c r="V839" s="11"/>
    </row>
    <row r="840" spans="1:22" ht="13.5" customHeight="1" x14ac:dyDescent="0.25">
      <c r="A840" s="514">
        <v>120</v>
      </c>
      <c r="B840" s="514" t="s">
        <v>62</v>
      </c>
      <c r="C840" s="514" t="s">
        <v>63</v>
      </c>
      <c r="D840" s="474" t="s">
        <v>205</v>
      </c>
      <c r="E840" s="517"/>
      <c r="F840" s="319" t="s">
        <v>16</v>
      </c>
      <c r="G840" s="12" t="s">
        <v>1</v>
      </c>
      <c r="H840" s="26"/>
      <c r="I840" s="20"/>
      <c r="J840" s="20"/>
      <c r="K840" s="20"/>
      <c r="L840" s="20"/>
      <c r="M840" s="20"/>
      <c r="N840" s="27"/>
      <c r="O840" s="20"/>
      <c r="P840" s="20"/>
      <c r="Q840" s="20"/>
      <c r="R840" s="20"/>
      <c r="S840" s="20"/>
      <c r="T840" s="20">
        <f>+SUM(H840:S840)</f>
        <v>0</v>
      </c>
      <c r="U840" s="20">
        <f>SUM(H840:S840)/8</f>
        <v>0</v>
      </c>
      <c r="V840" s="16"/>
    </row>
    <row r="841" spans="1:22" ht="13.5" customHeight="1" x14ac:dyDescent="0.25">
      <c r="A841" s="515"/>
      <c r="B841" s="515"/>
      <c r="C841" s="515"/>
      <c r="D841" s="474"/>
      <c r="E841" s="517"/>
      <c r="F841" s="320"/>
      <c r="G841" s="9" t="s">
        <v>2</v>
      </c>
      <c r="H841" s="28"/>
      <c r="I841" s="29"/>
      <c r="J841" s="29"/>
      <c r="K841" s="29"/>
      <c r="L841" s="29"/>
      <c r="M841" s="29"/>
      <c r="N841" s="30"/>
      <c r="O841" s="29"/>
      <c r="P841" s="29"/>
      <c r="Q841" s="29"/>
      <c r="R841" s="29"/>
      <c r="S841" s="29"/>
      <c r="T841" s="29">
        <f>+SUM(H841:R841)</f>
        <v>0</v>
      </c>
      <c r="U841" s="29">
        <f>+SUM(H841:S841)/19</f>
        <v>0</v>
      </c>
      <c r="V841" s="36"/>
    </row>
    <row r="842" spans="1:22" ht="13.5" customHeight="1" x14ac:dyDescent="0.25">
      <c r="A842" s="515"/>
      <c r="B842" s="515"/>
      <c r="C842" s="515"/>
      <c r="D842" s="474"/>
      <c r="E842" s="517"/>
      <c r="F842" s="321"/>
      <c r="G842" s="23" t="s">
        <v>22</v>
      </c>
      <c r="H842" s="28">
        <f t="shared" ref="H842:S842" si="272">+(H841*2+H840)/3</f>
        <v>0</v>
      </c>
      <c r="I842" s="28">
        <f t="shared" si="272"/>
        <v>0</v>
      </c>
      <c r="J842" s="28">
        <f t="shared" si="272"/>
        <v>0</v>
      </c>
      <c r="K842" s="28">
        <f t="shared" si="272"/>
        <v>0</v>
      </c>
      <c r="L842" s="28">
        <f t="shared" si="272"/>
        <v>0</v>
      </c>
      <c r="M842" s="28">
        <f t="shared" si="272"/>
        <v>0</v>
      </c>
      <c r="N842" s="28">
        <f t="shared" si="272"/>
        <v>0</v>
      </c>
      <c r="O842" s="28">
        <f t="shared" si="272"/>
        <v>0</v>
      </c>
      <c r="P842" s="28">
        <f t="shared" si="272"/>
        <v>0</v>
      </c>
      <c r="Q842" s="28">
        <f t="shared" si="272"/>
        <v>0</v>
      </c>
      <c r="R842" s="28">
        <f t="shared" si="272"/>
        <v>0</v>
      </c>
      <c r="S842" s="31">
        <f t="shared" si="272"/>
        <v>0</v>
      </c>
      <c r="T842" s="32">
        <f>+SUM(H842:R842)</f>
        <v>0</v>
      </c>
      <c r="U842" s="32">
        <f>+SUM(U841*2+U840)/3</f>
        <v>0</v>
      </c>
      <c r="V842" s="36"/>
    </row>
    <row r="843" spans="1:22" ht="13.5" customHeight="1" x14ac:dyDescent="0.25">
      <c r="A843" s="515"/>
      <c r="B843" s="515"/>
      <c r="C843" s="515"/>
      <c r="D843" s="474"/>
      <c r="E843" s="517"/>
      <c r="F843" s="322" t="s">
        <v>20</v>
      </c>
      <c r="G843" s="9" t="s">
        <v>1</v>
      </c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>
        <f>+SUM(H843:S843)</f>
        <v>0</v>
      </c>
      <c r="U843" s="29">
        <f>SUM(H843:S843)/8</f>
        <v>0</v>
      </c>
      <c r="V843" s="36"/>
    </row>
    <row r="844" spans="1:22" ht="13.5" customHeight="1" x14ac:dyDescent="0.25">
      <c r="A844" s="515"/>
      <c r="B844" s="515"/>
      <c r="C844" s="515"/>
      <c r="D844" s="474"/>
      <c r="E844" s="517"/>
      <c r="F844" s="322"/>
      <c r="G844" s="9" t="s">
        <v>2</v>
      </c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>
        <f>+SUM(H844:R844)</f>
        <v>0</v>
      </c>
      <c r="U844" s="29">
        <f>+SUM(H844:S844)/19</f>
        <v>0</v>
      </c>
      <c r="V844" s="36"/>
    </row>
    <row r="845" spans="1:22" ht="13.5" customHeight="1" x14ac:dyDescent="0.25">
      <c r="A845" s="515"/>
      <c r="B845" s="515"/>
      <c r="C845" s="515"/>
      <c r="D845" s="474"/>
      <c r="E845" s="517"/>
      <c r="F845" s="322"/>
      <c r="G845" s="23" t="s">
        <v>23</v>
      </c>
      <c r="H845" s="28">
        <f t="shared" ref="H845:S845" si="273">+(H844*2+H843)/3</f>
        <v>0</v>
      </c>
      <c r="I845" s="28">
        <f t="shared" si="273"/>
        <v>0</v>
      </c>
      <c r="J845" s="28">
        <f t="shared" si="273"/>
        <v>0</v>
      </c>
      <c r="K845" s="28">
        <f t="shared" si="273"/>
        <v>0</v>
      </c>
      <c r="L845" s="28">
        <f t="shared" si="273"/>
        <v>0</v>
      </c>
      <c r="M845" s="28">
        <f t="shared" si="273"/>
        <v>0</v>
      </c>
      <c r="N845" s="28">
        <f t="shared" si="273"/>
        <v>0</v>
      </c>
      <c r="O845" s="28">
        <f t="shared" si="273"/>
        <v>0</v>
      </c>
      <c r="P845" s="28">
        <f t="shared" si="273"/>
        <v>0</v>
      </c>
      <c r="Q845" s="28">
        <f t="shared" si="273"/>
        <v>0</v>
      </c>
      <c r="R845" s="28">
        <f t="shared" si="273"/>
        <v>0</v>
      </c>
      <c r="S845" s="31">
        <f t="shared" si="273"/>
        <v>0</v>
      </c>
      <c r="T845" s="32">
        <f>+SUM(H845:R845)</f>
        <v>0</v>
      </c>
      <c r="U845" s="32">
        <f>+SUM(U844*2+U843)/3</f>
        <v>0</v>
      </c>
      <c r="V845" s="36"/>
    </row>
    <row r="846" spans="1:22" ht="13.5" customHeight="1" thickBot="1" x14ac:dyDescent="0.3">
      <c r="A846" s="516"/>
      <c r="B846" s="515"/>
      <c r="C846" s="515"/>
      <c r="D846" s="474"/>
      <c r="E846" s="517"/>
      <c r="F846" s="476" t="s">
        <v>21</v>
      </c>
      <c r="G846" s="476"/>
      <c r="H846" s="35">
        <f>SUM(H842,H845)/2</f>
        <v>0</v>
      </c>
      <c r="I846" s="35">
        <f t="shared" ref="I846:S846" si="274">SUM(I842,I845)/2</f>
        <v>0</v>
      </c>
      <c r="J846" s="35">
        <f t="shared" si="274"/>
        <v>0</v>
      </c>
      <c r="K846" s="35">
        <f t="shared" si="274"/>
        <v>0</v>
      </c>
      <c r="L846" s="35">
        <f t="shared" si="274"/>
        <v>0</v>
      </c>
      <c r="M846" s="35">
        <f t="shared" si="274"/>
        <v>0</v>
      </c>
      <c r="N846" s="35">
        <f t="shared" si="274"/>
        <v>0</v>
      </c>
      <c r="O846" s="35">
        <f t="shared" si="274"/>
        <v>0</v>
      </c>
      <c r="P846" s="35">
        <f t="shared" si="274"/>
        <v>0</v>
      </c>
      <c r="Q846" s="35">
        <f t="shared" si="274"/>
        <v>0</v>
      </c>
      <c r="R846" s="35">
        <f t="shared" si="274"/>
        <v>0</v>
      </c>
      <c r="S846" s="33">
        <f t="shared" si="274"/>
        <v>0</v>
      </c>
      <c r="T846" s="35"/>
      <c r="U846" s="25">
        <f>SUM(U842,U845)/2</f>
        <v>0</v>
      </c>
      <c r="V846" s="11"/>
    </row>
  </sheetData>
  <mergeCells count="970">
    <mergeCell ref="F41:G41"/>
    <mergeCell ref="F42:F44"/>
    <mergeCell ref="F45:F47"/>
    <mergeCell ref="F48:G48"/>
    <mergeCell ref="F14:F16"/>
    <mergeCell ref="F17:F19"/>
    <mergeCell ref="F20:G20"/>
    <mergeCell ref="A21:A27"/>
    <mergeCell ref="B21:B27"/>
    <mergeCell ref="C21:C27"/>
    <mergeCell ref="D21:D27"/>
    <mergeCell ref="E21:E27"/>
    <mergeCell ref="A28:A34"/>
    <mergeCell ref="B28:B34"/>
    <mergeCell ref="C28:C34"/>
    <mergeCell ref="D28:D34"/>
    <mergeCell ref="E28:E34"/>
    <mergeCell ref="F28:F30"/>
    <mergeCell ref="F31:F33"/>
    <mergeCell ref="F34:G34"/>
    <mergeCell ref="A42:A48"/>
    <mergeCell ref="B42:B48"/>
    <mergeCell ref="C42:C48"/>
    <mergeCell ref="D42:D48"/>
    <mergeCell ref="D6:D13"/>
    <mergeCell ref="E6:E13"/>
    <mergeCell ref="A14:A20"/>
    <mergeCell ref="B14:B20"/>
    <mergeCell ref="C14:C20"/>
    <mergeCell ref="D14:D20"/>
    <mergeCell ref="E14:E20"/>
    <mergeCell ref="F35:F37"/>
    <mergeCell ref="F38:F40"/>
    <mergeCell ref="F49:F51"/>
    <mergeCell ref="F52:F54"/>
    <mergeCell ref="F55:G55"/>
    <mergeCell ref="F56:F58"/>
    <mergeCell ref="F59:F61"/>
    <mergeCell ref="A1:V1"/>
    <mergeCell ref="A3:A5"/>
    <mergeCell ref="B3:B5"/>
    <mergeCell ref="C3:C5"/>
    <mergeCell ref="D3:D5"/>
    <mergeCell ref="E3:E5"/>
    <mergeCell ref="F3:F6"/>
    <mergeCell ref="H3:T4"/>
    <mergeCell ref="U3:U6"/>
    <mergeCell ref="V3:V6"/>
    <mergeCell ref="F7:F9"/>
    <mergeCell ref="F10:F12"/>
    <mergeCell ref="F13:G13"/>
    <mergeCell ref="A6:A13"/>
    <mergeCell ref="B6:B13"/>
    <mergeCell ref="F21:F23"/>
    <mergeCell ref="F24:F26"/>
    <mergeCell ref="F27:G27"/>
    <mergeCell ref="C6:C13"/>
    <mergeCell ref="F73:F75"/>
    <mergeCell ref="F76:G76"/>
    <mergeCell ref="F77:F79"/>
    <mergeCell ref="F80:F82"/>
    <mergeCell ref="F83:G83"/>
    <mergeCell ref="F62:G62"/>
    <mergeCell ref="F63:F65"/>
    <mergeCell ref="F66:F68"/>
    <mergeCell ref="F69:G69"/>
    <mergeCell ref="F70:F72"/>
    <mergeCell ref="F97:G97"/>
    <mergeCell ref="F98:F100"/>
    <mergeCell ref="F101:F103"/>
    <mergeCell ref="F104:G104"/>
    <mergeCell ref="F105:F107"/>
    <mergeCell ref="F84:F86"/>
    <mergeCell ref="F87:F89"/>
    <mergeCell ref="F90:G90"/>
    <mergeCell ref="F91:F93"/>
    <mergeCell ref="F94:F96"/>
    <mergeCell ref="F119:F121"/>
    <mergeCell ref="F122:F124"/>
    <mergeCell ref="F125:G125"/>
    <mergeCell ref="F126:F128"/>
    <mergeCell ref="F129:F131"/>
    <mergeCell ref="F108:F110"/>
    <mergeCell ref="F111:G111"/>
    <mergeCell ref="F112:F114"/>
    <mergeCell ref="F115:F117"/>
    <mergeCell ref="F118:G118"/>
    <mergeCell ref="F143:F145"/>
    <mergeCell ref="F146:G146"/>
    <mergeCell ref="F147:F149"/>
    <mergeCell ref="F150:F152"/>
    <mergeCell ref="F153:G153"/>
    <mergeCell ref="F132:G132"/>
    <mergeCell ref="F133:F135"/>
    <mergeCell ref="F136:F138"/>
    <mergeCell ref="F139:G139"/>
    <mergeCell ref="F140:F142"/>
    <mergeCell ref="F167:G167"/>
    <mergeCell ref="F168:F170"/>
    <mergeCell ref="F171:F173"/>
    <mergeCell ref="F174:G174"/>
    <mergeCell ref="F175:F177"/>
    <mergeCell ref="F154:F156"/>
    <mergeCell ref="F157:F159"/>
    <mergeCell ref="F160:G160"/>
    <mergeCell ref="F161:F163"/>
    <mergeCell ref="F164:F166"/>
    <mergeCell ref="F189:F191"/>
    <mergeCell ref="F192:F194"/>
    <mergeCell ref="F195:G195"/>
    <mergeCell ref="F196:F198"/>
    <mergeCell ref="F199:F201"/>
    <mergeCell ref="F178:F180"/>
    <mergeCell ref="F181:G181"/>
    <mergeCell ref="F182:F184"/>
    <mergeCell ref="F185:F187"/>
    <mergeCell ref="F188:G188"/>
    <mergeCell ref="F213:F215"/>
    <mergeCell ref="F216:G216"/>
    <mergeCell ref="F217:F219"/>
    <mergeCell ref="F220:F222"/>
    <mergeCell ref="F223:G223"/>
    <mergeCell ref="F202:G202"/>
    <mergeCell ref="F203:F205"/>
    <mergeCell ref="F206:F208"/>
    <mergeCell ref="F209:G209"/>
    <mergeCell ref="F210:F212"/>
    <mergeCell ref="F237:G237"/>
    <mergeCell ref="F238:F240"/>
    <mergeCell ref="F241:F243"/>
    <mergeCell ref="F244:G244"/>
    <mergeCell ref="F245:F247"/>
    <mergeCell ref="F224:F226"/>
    <mergeCell ref="F227:F229"/>
    <mergeCell ref="F230:G230"/>
    <mergeCell ref="F231:F233"/>
    <mergeCell ref="F234:F236"/>
    <mergeCell ref="F259:F261"/>
    <mergeCell ref="F262:F264"/>
    <mergeCell ref="F265:G265"/>
    <mergeCell ref="F266:F268"/>
    <mergeCell ref="F269:F271"/>
    <mergeCell ref="F248:F250"/>
    <mergeCell ref="F251:G251"/>
    <mergeCell ref="F252:F254"/>
    <mergeCell ref="F255:F257"/>
    <mergeCell ref="F258:G258"/>
    <mergeCell ref="F283:F285"/>
    <mergeCell ref="F286:G286"/>
    <mergeCell ref="F287:F289"/>
    <mergeCell ref="F290:F292"/>
    <mergeCell ref="F293:G293"/>
    <mergeCell ref="F272:G272"/>
    <mergeCell ref="F273:F275"/>
    <mergeCell ref="F276:F278"/>
    <mergeCell ref="F279:G279"/>
    <mergeCell ref="F280:F282"/>
    <mergeCell ref="F307:G307"/>
    <mergeCell ref="F308:F310"/>
    <mergeCell ref="F311:F313"/>
    <mergeCell ref="F314:G314"/>
    <mergeCell ref="F315:F317"/>
    <mergeCell ref="F294:F296"/>
    <mergeCell ref="F297:F299"/>
    <mergeCell ref="F300:G300"/>
    <mergeCell ref="F301:F303"/>
    <mergeCell ref="F304:F306"/>
    <mergeCell ref="F329:F331"/>
    <mergeCell ref="F332:F334"/>
    <mergeCell ref="F335:G335"/>
    <mergeCell ref="F336:F338"/>
    <mergeCell ref="F339:F341"/>
    <mergeCell ref="F318:F320"/>
    <mergeCell ref="F321:G321"/>
    <mergeCell ref="F322:F324"/>
    <mergeCell ref="F325:F327"/>
    <mergeCell ref="F328:G328"/>
    <mergeCell ref="F353:F355"/>
    <mergeCell ref="F356:G356"/>
    <mergeCell ref="F357:F359"/>
    <mergeCell ref="F360:F362"/>
    <mergeCell ref="F363:G363"/>
    <mergeCell ref="F342:G342"/>
    <mergeCell ref="F343:F345"/>
    <mergeCell ref="F346:F348"/>
    <mergeCell ref="F349:G349"/>
    <mergeCell ref="F350:F352"/>
    <mergeCell ref="F377:G377"/>
    <mergeCell ref="F378:F380"/>
    <mergeCell ref="F381:F383"/>
    <mergeCell ref="F384:G384"/>
    <mergeCell ref="F385:F387"/>
    <mergeCell ref="F364:F366"/>
    <mergeCell ref="F367:F369"/>
    <mergeCell ref="F370:G370"/>
    <mergeCell ref="F371:F373"/>
    <mergeCell ref="F374:F376"/>
    <mergeCell ref="F399:F401"/>
    <mergeCell ref="F402:F404"/>
    <mergeCell ref="F405:G405"/>
    <mergeCell ref="F406:F408"/>
    <mergeCell ref="F409:F411"/>
    <mergeCell ref="F388:F390"/>
    <mergeCell ref="F391:G391"/>
    <mergeCell ref="F392:F394"/>
    <mergeCell ref="F395:F397"/>
    <mergeCell ref="F398:G398"/>
    <mergeCell ref="F423:F425"/>
    <mergeCell ref="F426:G426"/>
    <mergeCell ref="F427:F429"/>
    <mergeCell ref="F430:F432"/>
    <mergeCell ref="F433:G433"/>
    <mergeCell ref="F412:G412"/>
    <mergeCell ref="F413:F415"/>
    <mergeCell ref="F416:F418"/>
    <mergeCell ref="F419:G419"/>
    <mergeCell ref="F420:F422"/>
    <mergeCell ref="F447:G447"/>
    <mergeCell ref="F448:F450"/>
    <mergeCell ref="F451:F453"/>
    <mergeCell ref="F454:G454"/>
    <mergeCell ref="F455:F457"/>
    <mergeCell ref="F434:F436"/>
    <mergeCell ref="F437:F439"/>
    <mergeCell ref="F440:G440"/>
    <mergeCell ref="F441:F443"/>
    <mergeCell ref="F444:F446"/>
    <mergeCell ref="F469:F471"/>
    <mergeCell ref="F472:F474"/>
    <mergeCell ref="F475:G475"/>
    <mergeCell ref="F476:F478"/>
    <mergeCell ref="F479:F481"/>
    <mergeCell ref="F458:F460"/>
    <mergeCell ref="F461:G461"/>
    <mergeCell ref="F462:F464"/>
    <mergeCell ref="F465:F467"/>
    <mergeCell ref="F468:G468"/>
    <mergeCell ref="F493:F495"/>
    <mergeCell ref="F496:G496"/>
    <mergeCell ref="F497:F499"/>
    <mergeCell ref="F500:F502"/>
    <mergeCell ref="F503:G503"/>
    <mergeCell ref="F482:G482"/>
    <mergeCell ref="F483:F485"/>
    <mergeCell ref="F486:F488"/>
    <mergeCell ref="F489:G489"/>
    <mergeCell ref="F490:F492"/>
    <mergeCell ref="F517:G517"/>
    <mergeCell ref="F518:F520"/>
    <mergeCell ref="F521:F523"/>
    <mergeCell ref="F524:G524"/>
    <mergeCell ref="F525:F527"/>
    <mergeCell ref="F504:F506"/>
    <mergeCell ref="F507:F509"/>
    <mergeCell ref="F510:G510"/>
    <mergeCell ref="F511:F513"/>
    <mergeCell ref="F514:F516"/>
    <mergeCell ref="F539:F541"/>
    <mergeCell ref="F542:F544"/>
    <mergeCell ref="F545:G545"/>
    <mergeCell ref="F546:F548"/>
    <mergeCell ref="F549:F551"/>
    <mergeCell ref="F528:F530"/>
    <mergeCell ref="F531:G531"/>
    <mergeCell ref="F532:F534"/>
    <mergeCell ref="F535:F537"/>
    <mergeCell ref="F538:G538"/>
    <mergeCell ref="F563:F565"/>
    <mergeCell ref="F566:G566"/>
    <mergeCell ref="F567:F569"/>
    <mergeCell ref="F570:F572"/>
    <mergeCell ref="F573:G573"/>
    <mergeCell ref="F552:G552"/>
    <mergeCell ref="F553:F555"/>
    <mergeCell ref="F556:F558"/>
    <mergeCell ref="F559:G559"/>
    <mergeCell ref="F560:F562"/>
    <mergeCell ref="F587:G587"/>
    <mergeCell ref="F588:F590"/>
    <mergeCell ref="F591:F593"/>
    <mergeCell ref="F594:G594"/>
    <mergeCell ref="F595:F597"/>
    <mergeCell ref="F574:F576"/>
    <mergeCell ref="F577:F579"/>
    <mergeCell ref="F580:G580"/>
    <mergeCell ref="F581:F583"/>
    <mergeCell ref="F584:F586"/>
    <mergeCell ref="F609:F611"/>
    <mergeCell ref="F612:F614"/>
    <mergeCell ref="F615:G615"/>
    <mergeCell ref="F616:F618"/>
    <mergeCell ref="F619:F621"/>
    <mergeCell ref="F598:F600"/>
    <mergeCell ref="F601:G601"/>
    <mergeCell ref="F602:F604"/>
    <mergeCell ref="F605:F607"/>
    <mergeCell ref="F608:G608"/>
    <mergeCell ref="F633:F635"/>
    <mergeCell ref="F636:G636"/>
    <mergeCell ref="F637:F639"/>
    <mergeCell ref="F640:F642"/>
    <mergeCell ref="F643:G643"/>
    <mergeCell ref="F622:G622"/>
    <mergeCell ref="F623:F625"/>
    <mergeCell ref="F626:F628"/>
    <mergeCell ref="F629:G629"/>
    <mergeCell ref="F630:F632"/>
    <mergeCell ref="F657:G657"/>
    <mergeCell ref="F658:F660"/>
    <mergeCell ref="F661:F663"/>
    <mergeCell ref="F664:G664"/>
    <mergeCell ref="F665:F667"/>
    <mergeCell ref="F644:F646"/>
    <mergeCell ref="F647:F649"/>
    <mergeCell ref="F650:G650"/>
    <mergeCell ref="F651:F653"/>
    <mergeCell ref="F654:F656"/>
    <mergeCell ref="F679:F681"/>
    <mergeCell ref="F682:F684"/>
    <mergeCell ref="F685:G685"/>
    <mergeCell ref="F686:F688"/>
    <mergeCell ref="F689:F691"/>
    <mergeCell ref="F668:F670"/>
    <mergeCell ref="F671:G671"/>
    <mergeCell ref="F672:F674"/>
    <mergeCell ref="F675:F677"/>
    <mergeCell ref="F678:G678"/>
    <mergeCell ref="F703:F705"/>
    <mergeCell ref="F706:G706"/>
    <mergeCell ref="F707:F709"/>
    <mergeCell ref="F710:F712"/>
    <mergeCell ref="F713:G713"/>
    <mergeCell ref="F692:G692"/>
    <mergeCell ref="F693:F695"/>
    <mergeCell ref="F696:F698"/>
    <mergeCell ref="F699:G699"/>
    <mergeCell ref="F700:F702"/>
    <mergeCell ref="F727:G727"/>
    <mergeCell ref="F728:F730"/>
    <mergeCell ref="F731:F733"/>
    <mergeCell ref="F734:G734"/>
    <mergeCell ref="F735:F737"/>
    <mergeCell ref="F714:F716"/>
    <mergeCell ref="F717:F719"/>
    <mergeCell ref="F720:G720"/>
    <mergeCell ref="F721:F723"/>
    <mergeCell ref="F724:F726"/>
    <mergeCell ref="F749:F751"/>
    <mergeCell ref="F752:F754"/>
    <mergeCell ref="F755:G755"/>
    <mergeCell ref="F756:F758"/>
    <mergeCell ref="F759:F761"/>
    <mergeCell ref="F738:F740"/>
    <mergeCell ref="F741:G741"/>
    <mergeCell ref="F742:F744"/>
    <mergeCell ref="F745:F747"/>
    <mergeCell ref="F748:G748"/>
    <mergeCell ref="F773:F775"/>
    <mergeCell ref="F776:G776"/>
    <mergeCell ref="F777:F779"/>
    <mergeCell ref="F780:F782"/>
    <mergeCell ref="F783:G783"/>
    <mergeCell ref="F762:G762"/>
    <mergeCell ref="F763:F765"/>
    <mergeCell ref="F766:F768"/>
    <mergeCell ref="F769:G769"/>
    <mergeCell ref="F770:F772"/>
    <mergeCell ref="F812:F814"/>
    <mergeCell ref="F815:F817"/>
    <mergeCell ref="F818:G818"/>
    <mergeCell ref="F797:G797"/>
    <mergeCell ref="F798:F800"/>
    <mergeCell ref="F801:F803"/>
    <mergeCell ref="F804:G804"/>
    <mergeCell ref="F805:F807"/>
    <mergeCell ref="F784:F786"/>
    <mergeCell ref="F787:F789"/>
    <mergeCell ref="F790:G790"/>
    <mergeCell ref="F791:F793"/>
    <mergeCell ref="F794:F796"/>
    <mergeCell ref="E42:E48"/>
    <mergeCell ref="F843:F845"/>
    <mergeCell ref="F846:G846"/>
    <mergeCell ref="A35:A41"/>
    <mergeCell ref="B35:B41"/>
    <mergeCell ref="C35:C41"/>
    <mergeCell ref="D35:D41"/>
    <mergeCell ref="E35:E41"/>
    <mergeCell ref="F832:G832"/>
    <mergeCell ref="F833:F835"/>
    <mergeCell ref="F836:F838"/>
    <mergeCell ref="F839:G839"/>
    <mergeCell ref="F840:F842"/>
    <mergeCell ref="F819:F821"/>
    <mergeCell ref="F822:F824"/>
    <mergeCell ref="F825:G825"/>
    <mergeCell ref="F826:F828"/>
    <mergeCell ref="F829:F831"/>
    <mergeCell ref="F808:F810"/>
    <mergeCell ref="F811:G811"/>
    <mergeCell ref="A56:A62"/>
    <mergeCell ref="B56:B62"/>
    <mergeCell ref="C56:C62"/>
    <mergeCell ref="D56:D62"/>
    <mergeCell ref="E56:E62"/>
    <mergeCell ref="A49:A55"/>
    <mergeCell ref="B49:B55"/>
    <mergeCell ref="C49:C55"/>
    <mergeCell ref="D49:D55"/>
    <mergeCell ref="E49:E55"/>
    <mergeCell ref="A70:A76"/>
    <mergeCell ref="B70:B76"/>
    <mergeCell ref="C70:C76"/>
    <mergeCell ref="D70:D76"/>
    <mergeCell ref="E70:E76"/>
    <mergeCell ref="A63:A69"/>
    <mergeCell ref="B63:B69"/>
    <mergeCell ref="C63:C69"/>
    <mergeCell ref="D63:D69"/>
    <mergeCell ref="E63:E69"/>
    <mergeCell ref="A84:A90"/>
    <mergeCell ref="B84:B90"/>
    <mergeCell ref="C84:C90"/>
    <mergeCell ref="D84:D90"/>
    <mergeCell ref="E84:E90"/>
    <mergeCell ref="A77:A83"/>
    <mergeCell ref="B77:B83"/>
    <mergeCell ref="C77:C83"/>
    <mergeCell ref="D77:D83"/>
    <mergeCell ref="E77:E83"/>
    <mergeCell ref="A98:A104"/>
    <mergeCell ref="B98:B104"/>
    <mergeCell ref="C98:C104"/>
    <mergeCell ref="D98:D104"/>
    <mergeCell ref="E98:E104"/>
    <mergeCell ref="A91:A97"/>
    <mergeCell ref="B91:B97"/>
    <mergeCell ref="C91:C97"/>
    <mergeCell ref="D91:D97"/>
    <mergeCell ref="E91:E97"/>
    <mergeCell ref="A112:A118"/>
    <mergeCell ref="B112:B118"/>
    <mergeCell ref="C112:C118"/>
    <mergeCell ref="D112:D118"/>
    <mergeCell ref="E112:E118"/>
    <mergeCell ref="A105:A111"/>
    <mergeCell ref="B105:B111"/>
    <mergeCell ref="C105:C111"/>
    <mergeCell ref="D105:D111"/>
    <mergeCell ref="E105:E111"/>
    <mergeCell ref="A126:A132"/>
    <mergeCell ref="B126:B132"/>
    <mergeCell ref="C126:C132"/>
    <mergeCell ref="D126:D132"/>
    <mergeCell ref="E126:E132"/>
    <mergeCell ref="A119:A125"/>
    <mergeCell ref="B119:B125"/>
    <mergeCell ref="C119:C125"/>
    <mergeCell ref="D119:D125"/>
    <mergeCell ref="E119:E125"/>
    <mergeCell ref="A140:A146"/>
    <mergeCell ref="B140:B146"/>
    <mergeCell ref="C140:C146"/>
    <mergeCell ref="D140:D146"/>
    <mergeCell ref="E140:E146"/>
    <mergeCell ref="A133:A139"/>
    <mergeCell ref="B133:B139"/>
    <mergeCell ref="C133:C139"/>
    <mergeCell ref="D133:D139"/>
    <mergeCell ref="E133:E139"/>
    <mergeCell ref="A154:A160"/>
    <mergeCell ref="B154:B160"/>
    <mergeCell ref="C154:C160"/>
    <mergeCell ref="D154:D160"/>
    <mergeCell ref="E154:E160"/>
    <mergeCell ref="A147:A153"/>
    <mergeCell ref="B147:B153"/>
    <mergeCell ref="C147:C153"/>
    <mergeCell ref="D147:D153"/>
    <mergeCell ref="E147:E153"/>
    <mergeCell ref="A168:A174"/>
    <mergeCell ref="B168:B174"/>
    <mergeCell ref="C168:C174"/>
    <mergeCell ref="D168:D174"/>
    <mergeCell ref="E168:E174"/>
    <mergeCell ref="A161:A167"/>
    <mergeCell ref="B161:B167"/>
    <mergeCell ref="C161:C167"/>
    <mergeCell ref="D161:D167"/>
    <mergeCell ref="E161:E167"/>
    <mergeCell ref="A182:A188"/>
    <mergeCell ref="B182:B188"/>
    <mergeCell ref="C182:C188"/>
    <mergeCell ref="D182:D188"/>
    <mergeCell ref="E182:E188"/>
    <mergeCell ref="A175:A181"/>
    <mergeCell ref="B175:B181"/>
    <mergeCell ref="C175:C181"/>
    <mergeCell ref="D175:D181"/>
    <mergeCell ref="E175:E181"/>
    <mergeCell ref="A196:A202"/>
    <mergeCell ref="B196:B202"/>
    <mergeCell ref="C196:C202"/>
    <mergeCell ref="D196:D202"/>
    <mergeCell ref="E196:E202"/>
    <mergeCell ref="A189:A195"/>
    <mergeCell ref="B189:B195"/>
    <mergeCell ref="C189:C195"/>
    <mergeCell ref="D189:D195"/>
    <mergeCell ref="E189:E195"/>
    <mergeCell ref="A210:A216"/>
    <mergeCell ref="B210:B216"/>
    <mergeCell ref="C210:C216"/>
    <mergeCell ref="D210:D216"/>
    <mergeCell ref="E210:E216"/>
    <mergeCell ref="A203:A209"/>
    <mergeCell ref="B203:B209"/>
    <mergeCell ref="C203:C209"/>
    <mergeCell ref="D203:D209"/>
    <mergeCell ref="E203:E209"/>
    <mergeCell ref="A224:A230"/>
    <mergeCell ref="B224:B230"/>
    <mergeCell ref="C224:C230"/>
    <mergeCell ref="D224:D230"/>
    <mergeCell ref="E224:E230"/>
    <mergeCell ref="A217:A223"/>
    <mergeCell ref="B217:B223"/>
    <mergeCell ref="C217:C223"/>
    <mergeCell ref="D217:D223"/>
    <mergeCell ref="E217:E223"/>
    <mergeCell ref="A238:A244"/>
    <mergeCell ref="B238:B244"/>
    <mergeCell ref="C238:C244"/>
    <mergeCell ref="D238:D244"/>
    <mergeCell ref="E238:E244"/>
    <mergeCell ref="A231:A237"/>
    <mergeCell ref="B231:B237"/>
    <mergeCell ref="C231:C237"/>
    <mergeCell ref="D231:D237"/>
    <mergeCell ref="E231:E237"/>
    <mergeCell ref="A252:A258"/>
    <mergeCell ref="B252:B258"/>
    <mergeCell ref="C252:C258"/>
    <mergeCell ref="D252:D258"/>
    <mergeCell ref="E252:E258"/>
    <mergeCell ref="A245:A251"/>
    <mergeCell ref="B245:B251"/>
    <mergeCell ref="C245:C251"/>
    <mergeCell ref="D245:D251"/>
    <mergeCell ref="E245:E251"/>
    <mergeCell ref="A266:A272"/>
    <mergeCell ref="B266:B272"/>
    <mergeCell ref="C266:C272"/>
    <mergeCell ref="D266:D272"/>
    <mergeCell ref="E266:E272"/>
    <mergeCell ref="A259:A265"/>
    <mergeCell ref="B259:B265"/>
    <mergeCell ref="C259:C265"/>
    <mergeCell ref="D259:D265"/>
    <mergeCell ref="E259:E265"/>
    <mergeCell ref="A280:A286"/>
    <mergeCell ref="B280:B286"/>
    <mergeCell ref="C280:C286"/>
    <mergeCell ref="D280:D286"/>
    <mergeCell ref="E280:E286"/>
    <mergeCell ref="A273:A279"/>
    <mergeCell ref="B273:B279"/>
    <mergeCell ref="C273:C279"/>
    <mergeCell ref="D273:D279"/>
    <mergeCell ref="E273:E279"/>
    <mergeCell ref="A294:A300"/>
    <mergeCell ref="B294:B300"/>
    <mergeCell ref="C294:C300"/>
    <mergeCell ref="D294:D300"/>
    <mergeCell ref="E294:E300"/>
    <mergeCell ref="A287:A293"/>
    <mergeCell ref="B287:B293"/>
    <mergeCell ref="C287:C293"/>
    <mergeCell ref="D287:D293"/>
    <mergeCell ref="E287:E293"/>
    <mergeCell ref="A308:A314"/>
    <mergeCell ref="B308:B314"/>
    <mergeCell ref="C308:C314"/>
    <mergeCell ref="D308:D314"/>
    <mergeCell ref="E308:E314"/>
    <mergeCell ref="A301:A307"/>
    <mergeCell ref="B301:B307"/>
    <mergeCell ref="C301:C307"/>
    <mergeCell ref="D301:D307"/>
    <mergeCell ref="E301:E307"/>
    <mergeCell ref="A322:A328"/>
    <mergeCell ref="B322:B328"/>
    <mergeCell ref="C322:C328"/>
    <mergeCell ref="D322:D328"/>
    <mergeCell ref="E322:E328"/>
    <mergeCell ref="A315:A321"/>
    <mergeCell ref="B315:B321"/>
    <mergeCell ref="C315:C321"/>
    <mergeCell ref="D315:D321"/>
    <mergeCell ref="E315:E321"/>
    <mergeCell ref="A336:A342"/>
    <mergeCell ref="B336:B342"/>
    <mergeCell ref="C336:C342"/>
    <mergeCell ref="D336:D342"/>
    <mergeCell ref="E336:E342"/>
    <mergeCell ref="A329:A335"/>
    <mergeCell ref="B329:B335"/>
    <mergeCell ref="C329:C335"/>
    <mergeCell ref="D329:D335"/>
    <mergeCell ref="E329:E335"/>
    <mergeCell ref="A350:A356"/>
    <mergeCell ref="B350:B356"/>
    <mergeCell ref="C350:C356"/>
    <mergeCell ref="D350:D356"/>
    <mergeCell ref="E350:E356"/>
    <mergeCell ref="A343:A349"/>
    <mergeCell ref="B343:B349"/>
    <mergeCell ref="C343:C349"/>
    <mergeCell ref="D343:D349"/>
    <mergeCell ref="E343:E349"/>
    <mergeCell ref="A364:A370"/>
    <mergeCell ref="B364:B370"/>
    <mergeCell ref="C364:C370"/>
    <mergeCell ref="D364:D370"/>
    <mergeCell ref="E364:E370"/>
    <mergeCell ref="A357:A363"/>
    <mergeCell ref="B357:B363"/>
    <mergeCell ref="C357:C363"/>
    <mergeCell ref="D357:D363"/>
    <mergeCell ref="E357:E363"/>
    <mergeCell ref="A378:A384"/>
    <mergeCell ref="B378:B384"/>
    <mergeCell ref="C378:C384"/>
    <mergeCell ref="D378:D384"/>
    <mergeCell ref="E378:E384"/>
    <mergeCell ref="A371:A377"/>
    <mergeCell ref="B371:B377"/>
    <mergeCell ref="C371:C377"/>
    <mergeCell ref="D371:D377"/>
    <mergeCell ref="E371:E377"/>
    <mergeCell ref="A392:A398"/>
    <mergeCell ref="B392:B398"/>
    <mergeCell ref="C392:C398"/>
    <mergeCell ref="D392:D398"/>
    <mergeCell ref="E392:E398"/>
    <mergeCell ref="A385:A391"/>
    <mergeCell ref="B385:B391"/>
    <mergeCell ref="C385:C391"/>
    <mergeCell ref="D385:D391"/>
    <mergeCell ref="E385:E391"/>
    <mergeCell ref="A406:A412"/>
    <mergeCell ref="B406:B412"/>
    <mergeCell ref="C406:C412"/>
    <mergeCell ref="D406:D412"/>
    <mergeCell ref="E406:E412"/>
    <mergeCell ref="A399:A405"/>
    <mergeCell ref="B399:B405"/>
    <mergeCell ref="C399:C405"/>
    <mergeCell ref="D399:D405"/>
    <mergeCell ref="E399:E405"/>
    <mergeCell ref="A420:A426"/>
    <mergeCell ref="B420:B426"/>
    <mergeCell ref="C420:C426"/>
    <mergeCell ref="D420:D426"/>
    <mergeCell ref="E420:E426"/>
    <mergeCell ref="A413:A419"/>
    <mergeCell ref="B413:B419"/>
    <mergeCell ref="C413:C419"/>
    <mergeCell ref="D413:D419"/>
    <mergeCell ref="E413:E419"/>
    <mergeCell ref="A434:A440"/>
    <mergeCell ref="B434:B440"/>
    <mergeCell ref="C434:C440"/>
    <mergeCell ref="D434:D440"/>
    <mergeCell ref="E434:E440"/>
    <mergeCell ref="A427:A433"/>
    <mergeCell ref="B427:B433"/>
    <mergeCell ref="C427:C433"/>
    <mergeCell ref="D427:D433"/>
    <mergeCell ref="E427:E433"/>
    <mergeCell ref="A448:A454"/>
    <mergeCell ref="B448:B454"/>
    <mergeCell ref="C448:C454"/>
    <mergeCell ref="D448:D454"/>
    <mergeCell ref="E448:E454"/>
    <mergeCell ref="A441:A447"/>
    <mergeCell ref="B441:B447"/>
    <mergeCell ref="C441:C447"/>
    <mergeCell ref="D441:D447"/>
    <mergeCell ref="E441:E447"/>
    <mergeCell ref="A462:A468"/>
    <mergeCell ref="B462:B468"/>
    <mergeCell ref="C462:C468"/>
    <mergeCell ref="D462:D468"/>
    <mergeCell ref="E462:E468"/>
    <mergeCell ref="A455:A461"/>
    <mergeCell ref="B455:B461"/>
    <mergeCell ref="C455:C461"/>
    <mergeCell ref="D455:D461"/>
    <mergeCell ref="E455:E461"/>
    <mergeCell ref="A476:A482"/>
    <mergeCell ref="B476:B482"/>
    <mergeCell ref="C476:C482"/>
    <mergeCell ref="D476:D482"/>
    <mergeCell ref="E476:E482"/>
    <mergeCell ref="A469:A475"/>
    <mergeCell ref="B469:B475"/>
    <mergeCell ref="C469:C475"/>
    <mergeCell ref="D469:D475"/>
    <mergeCell ref="E469:E475"/>
    <mergeCell ref="A490:A496"/>
    <mergeCell ref="B490:B496"/>
    <mergeCell ref="C490:C496"/>
    <mergeCell ref="D490:D496"/>
    <mergeCell ref="E490:E496"/>
    <mergeCell ref="A483:A489"/>
    <mergeCell ref="B483:B489"/>
    <mergeCell ref="C483:C489"/>
    <mergeCell ref="D483:D489"/>
    <mergeCell ref="E483:E489"/>
    <mergeCell ref="A504:A510"/>
    <mergeCell ref="B504:B510"/>
    <mergeCell ref="C504:C510"/>
    <mergeCell ref="D504:D510"/>
    <mergeCell ref="E504:E510"/>
    <mergeCell ref="A497:A503"/>
    <mergeCell ref="B497:B503"/>
    <mergeCell ref="C497:C503"/>
    <mergeCell ref="D497:D503"/>
    <mergeCell ref="E497:E503"/>
    <mergeCell ref="A518:A524"/>
    <mergeCell ref="B518:B524"/>
    <mergeCell ref="C518:C524"/>
    <mergeCell ref="D518:D524"/>
    <mergeCell ref="E518:E524"/>
    <mergeCell ref="A511:A517"/>
    <mergeCell ref="B511:B517"/>
    <mergeCell ref="C511:C517"/>
    <mergeCell ref="D511:D517"/>
    <mergeCell ref="E511:E517"/>
    <mergeCell ref="A532:A538"/>
    <mergeCell ref="B532:B538"/>
    <mergeCell ref="C532:C538"/>
    <mergeCell ref="D532:D538"/>
    <mergeCell ref="E532:E538"/>
    <mergeCell ref="A525:A531"/>
    <mergeCell ref="B525:B531"/>
    <mergeCell ref="C525:C531"/>
    <mergeCell ref="D525:D531"/>
    <mergeCell ref="E525:E531"/>
    <mergeCell ref="A546:A552"/>
    <mergeCell ref="B546:B552"/>
    <mergeCell ref="C546:C552"/>
    <mergeCell ref="D546:D552"/>
    <mergeCell ref="E546:E552"/>
    <mergeCell ref="A539:A545"/>
    <mergeCell ref="B539:B545"/>
    <mergeCell ref="C539:C545"/>
    <mergeCell ref="D539:D545"/>
    <mergeCell ref="E539:E545"/>
    <mergeCell ref="A560:A566"/>
    <mergeCell ref="B560:B566"/>
    <mergeCell ref="C560:C566"/>
    <mergeCell ref="D560:D566"/>
    <mergeCell ref="E560:E566"/>
    <mergeCell ref="A553:A559"/>
    <mergeCell ref="B553:B559"/>
    <mergeCell ref="C553:C559"/>
    <mergeCell ref="D553:D559"/>
    <mergeCell ref="E553:E559"/>
    <mergeCell ref="A574:A580"/>
    <mergeCell ref="B574:B580"/>
    <mergeCell ref="C574:C580"/>
    <mergeCell ref="D574:D580"/>
    <mergeCell ref="E574:E580"/>
    <mergeCell ref="A567:A573"/>
    <mergeCell ref="B567:B573"/>
    <mergeCell ref="C567:C573"/>
    <mergeCell ref="D567:D573"/>
    <mergeCell ref="E567:E573"/>
    <mergeCell ref="A588:A594"/>
    <mergeCell ref="B588:B594"/>
    <mergeCell ref="C588:C594"/>
    <mergeCell ref="D588:D594"/>
    <mergeCell ref="E588:E594"/>
    <mergeCell ref="A581:A587"/>
    <mergeCell ref="B581:B587"/>
    <mergeCell ref="C581:C587"/>
    <mergeCell ref="D581:D587"/>
    <mergeCell ref="E581:E587"/>
    <mergeCell ref="A602:A608"/>
    <mergeCell ref="B602:B608"/>
    <mergeCell ref="C602:C608"/>
    <mergeCell ref="D602:D608"/>
    <mergeCell ref="E602:E608"/>
    <mergeCell ref="A595:A601"/>
    <mergeCell ref="B595:B601"/>
    <mergeCell ref="C595:C601"/>
    <mergeCell ref="D595:D601"/>
    <mergeCell ref="E595:E601"/>
    <mergeCell ref="A616:A622"/>
    <mergeCell ref="B616:B622"/>
    <mergeCell ref="C616:C622"/>
    <mergeCell ref="D616:D622"/>
    <mergeCell ref="E616:E622"/>
    <mergeCell ref="A609:A615"/>
    <mergeCell ref="B609:B615"/>
    <mergeCell ref="C609:C615"/>
    <mergeCell ref="D609:D615"/>
    <mergeCell ref="E609:E615"/>
    <mergeCell ref="A630:A636"/>
    <mergeCell ref="B630:B636"/>
    <mergeCell ref="C630:C636"/>
    <mergeCell ref="D630:D636"/>
    <mergeCell ref="E630:E636"/>
    <mergeCell ref="A623:A629"/>
    <mergeCell ref="B623:B629"/>
    <mergeCell ref="C623:C629"/>
    <mergeCell ref="D623:D629"/>
    <mergeCell ref="E623:E629"/>
    <mergeCell ref="A644:A650"/>
    <mergeCell ref="B644:B650"/>
    <mergeCell ref="C644:C650"/>
    <mergeCell ref="D644:D650"/>
    <mergeCell ref="E644:E650"/>
    <mergeCell ref="A637:A643"/>
    <mergeCell ref="B637:B643"/>
    <mergeCell ref="C637:C643"/>
    <mergeCell ref="D637:D643"/>
    <mergeCell ref="E637:E643"/>
    <mergeCell ref="A658:A664"/>
    <mergeCell ref="B658:B664"/>
    <mergeCell ref="C658:C664"/>
    <mergeCell ref="D658:D664"/>
    <mergeCell ref="E658:E664"/>
    <mergeCell ref="A651:A657"/>
    <mergeCell ref="B651:B657"/>
    <mergeCell ref="C651:C657"/>
    <mergeCell ref="D651:D657"/>
    <mergeCell ref="E651:E657"/>
    <mergeCell ref="A672:A678"/>
    <mergeCell ref="B672:B678"/>
    <mergeCell ref="C672:C678"/>
    <mergeCell ref="D672:D678"/>
    <mergeCell ref="E672:E678"/>
    <mergeCell ref="A665:A671"/>
    <mergeCell ref="B665:B671"/>
    <mergeCell ref="C665:C671"/>
    <mergeCell ref="D665:D671"/>
    <mergeCell ref="E665:E671"/>
    <mergeCell ref="A686:A692"/>
    <mergeCell ref="B686:B692"/>
    <mergeCell ref="C686:C692"/>
    <mergeCell ref="D686:D692"/>
    <mergeCell ref="E686:E692"/>
    <mergeCell ref="A679:A685"/>
    <mergeCell ref="B679:B685"/>
    <mergeCell ref="C679:C685"/>
    <mergeCell ref="D679:D685"/>
    <mergeCell ref="E679:E685"/>
    <mergeCell ref="A700:A706"/>
    <mergeCell ref="B700:B706"/>
    <mergeCell ref="C700:C706"/>
    <mergeCell ref="D700:D706"/>
    <mergeCell ref="E700:E706"/>
    <mergeCell ref="A693:A699"/>
    <mergeCell ref="B693:B699"/>
    <mergeCell ref="C693:C699"/>
    <mergeCell ref="D693:D699"/>
    <mergeCell ref="E693:E699"/>
    <mergeCell ref="A714:A720"/>
    <mergeCell ref="B714:B720"/>
    <mergeCell ref="C714:C720"/>
    <mergeCell ref="D714:D720"/>
    <mergeCell ref="E714:E720"/>
    <mergeCell ref="A707:A713"/>
    <mergeCell ref="B707:B713"/>
    <mergeCell ref="C707:C713"/>
    <mergeCell ref="D707:D713"/>
    <mergeCell ref="E707:E713"/>
    <mergeCell ref="A728:A734"/>
    <mergeCell ref="B728:B734"/>
    <mergeCell ref="C728:C734"/>
    <mergeCell ref="D728:D734"/>
    <mergeCell ref="E728:E734"/>
    <mergeCell ref="A721:A727"/>
    <mergeCell ref="B721:B727"/>
    <mergeCell ref="C721:C727"/>
    <mergeCell ref="D721:D727"/>
    <mergeCell ref="E721:E727"/>
    <mergeCell ref="A742:A748"/>
    <mergeCell ref="B742:B748"/>
    <mergeCell ref="C742:C748"/>
    <mergeCell ref="D742:D748"/>
    <mergeCell ref="E742:E748"/>
    <mergeCell ref="A735:A741"/>
    <mergeCell ref="B735:B741"/>
    <mergeCell ref="C735:C741"/>
    <mergeCell ref="D735:D741"/>
    <mergeCell ref="E735:E741"/>
    <mergeCell ref="A756:A762"/>
    <mergeCell ref="B756:B762"/>
    <mergeCell ref="C756:C762"/>
    <mergeCell ref="D756:D762"/>
    <mergeCell ref="E756:E762"/>
    <mergeCell ref="A749:A755"/>
    <mergeCell ref="B749:B755"/>
    <mergeCell ref="C749:C755"/>
    <mergeCell ref="D749:D755"/>
    <mergeCell ref="E749:E755"/>
    <mergeCell ref="A770:A776"/>
    <mergeCell ref="B770:B776"/>
    <mergeCell ref="C770:C776"/>
    <mergeCell ref="D770:D776"/>
    <mergeCell ref="E770:E776"/>
    <mergeCell ref="A763:A769"/>
    <mergeCell ref="B763:B769"/>
    <mergeCell ref="C763:C769"/>
    <mergeCell ref="D763:D769"/>
    <mergeCell ref="E763:E769"/>
    <mergeCell ref="A784:A790"/>
    <mergeCell ref="B784:B790"/>
    <mergeCell ref="C784:C790"/>
    <mergeCell ref="D784:D790"/>
    <mergeCell ref="E784:E790"/>
    <mergeCell ref="A777:A783"/>
    <mergeCell ref="B777:B783"/>
    <mergeCell ref="C777:C783"/>
    <mergeCell ref="D777:D783"/>
    <mergeCell ref="E777:E783"/>
    <mergeCell ref="A798:A804"/>
    <mergeCell ref="B798:B804"/>
    <mergeCell ref="C798:C804"/>
    <mergeCell ref="D798:D804"/>
    <mergeCell ref="E798:E804"/>
    <mergeCell ref="A791:A797"/>
    <mergeCell ref="B791:B797"/>
    <mergeCell ref="C791:C797"/>
    <mergeCell ref="D791:D797"/>
    <mergeCell ref="E791:E797"/>
    <mergeCell ref="A812:A818"/>
    <mergeCell ref="B812:B818"/>
    <mergeCell ref="C812:C818"/>
    <mergeCell ref="D812:D818"/>
    <mergeCell ref="E812:E818"/>
    <mergeCell ref="A805:A811"/>
    <mergeCell ref="B805:B811"/>
    <mergeCell ref="C805:C811"/>
    <mergeCell ref="D805:D811"/>
    <mergeCell ref="E805:E811"/>
    <mergeCell ref="A826:A832"/>
    <mergeCell ref="B826:B832"/>
    <mergeCell ref="C826:C832"/>
    <mergeCell ref="D826:D832"/>
    <mergeCell ref="E826:E832"/>
    <mergeCell ref="A819:A825"/>
    <mergeCell ref="B819:B825"/>
    <mergeCell ref="C819:C825"/>
    <mergeCell ref="D819:D825"/>
    <mergeCell ref="E819:E825"/>
    <mergeCell ref="A840:A846"/>
    <mergeCell ref="B840:B846"/>
    <mergeCell ref="C840:C846"/>
    <mergeCell ref="D840:D846"/>
    <mergeCell ref="E840:E846"/>
    <mergeCell ref="A833:A839"/>
    <mergeCell ref="B833:B839"/>
    <mergeCell ref="C833:C839"/>
    <mergeCell ref="D833:D839"/>
    <mergeCell ref="E833:E839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G1014"/>
  <sheetViews>
    <sheetView topLeftCell="A46" zoomScaleNormal="100" workbookViewId="0">
      <selection activeCell="A63" sqref="A63:A69"/>
    </sheetView>
  </sheetViews>
  <sheetFormatPr baseColWidth="10" defaultRowHeight="15" x14ac:dyDescent="0.25"/>
  <cols>
    <col min="1" max="1" width="7.28515625" customWidth="1"/>
    <col min="2" max="2" width="10.85546875" customWidth="1"/>
    <col min="3" max="3" width="12.7109375" customWidth="1"/>
    <col min="4" max="4" width="8.42578125" style="90" customWidth="1"/>
    <col min="5" max="5" width="14.140625" customWidth="1"/>
    <col min="6" max="6" width="6.85546875" customWidth="1"/>
    <col min="7" max="7" width="8.7109375" customWidth="1"/>
    <col min="8" max="8" width="6.7109375" customWidth="1"/>
    <col min="9" max="9" width="6.5703125" customWidth="1"/>
    <col min="10" max="10" width="7" customWidth="1"/>
    <col min="11" max="13" width="7.28515625" customWidth="1"/>
    <col min="14" max="14" width="7.42578125" customWidth="1"/>
    <col min="15" max="15" width="7.140625" customWidth="1"/>
    <col min="16" max="16" width="7" customWidth="1"/>
    <col min="17" max="17" width="6.7109375" customWidth="1"/>
    <col min="18" max="18" width="6.42578125" customWidth="1"/>
    <col min="19" max="19" width="6.7109375" customWidth="1"/>
    <col min="20" max="20" width="7.42578125" customWidth="1"/>
    <col min="21" max="21" width="10.42578125" customWidth="1"/>
    <col min="22" max="22" width="5.28515625" bestFit="1" customWidth="1"/>
    <col min="23" max="23" width="7.85546875" customWidth="1"/>
    <col min="24" max="24" width="32.28515625" customWidth="1"/>
    <col min="28" max="28" width="13.7109375" customWidth="1"/>
    <col min="29" max="29" width="14.42578125" customWidth="1"/>
    <col min="30" max="30" width="32.85546875" customWidth="1"/>
    <col min="31" max="33" width="11.5703125" style="18"/>
  </cols>
  <sheetData>
    <row r="1" spans="1:33" ht="23.25" x14ac:dyDescent="0.3">
      <c r="A1" s="352" t="s">
        <v>29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</row>
    <row r="2" spans="1:33" s="18" customFormat="1" ht="12.75" customHeight="1" x14ac:dyDescent="0.25">
      <c r="A2" s="18">
        <v>1</v>
      </c>
      <c r="B2" s="18">
        <v>2</v>
      </c>
      <c r="C2" s="18">
        <v>3</v>
      </c>
      <c r="D2" s="89">
        <v>4</v>
      </c>
      <c r="E2" s="18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7">
        <v>24</v>
      </c>
      <c r="N2" s="8">
        <v>25</v>
      </c>
      <c r="O2" s="7">
        <v>26</v>
      </c>
      <c r="P2" s="8">
        <v>27</v>
      </c>
      <c r="Q2" s="7">
        <v>28</v>
      </c>
      <c r="R2" s="8">
        <v>29</v>
      </c>
      <c r="S2" s="7">
        <v>50</v>
      </c>
      <c r="T2" s="8">
        <v>57</v>
      </c>
      <c r="U2" s="7">
        <v>58</v>
      </c>
      <c r="V2" s="7">
        <v>59</v>
      </c>
    </row>
    <row r="3" spans="1:33" ht="9" customHeight="1" x14ac:dyDescent="0.25">
      <c r="A3" s="383" t="s">
        <v>0</v>
      </c>
      <c r="B3" s="383" t="s">
        <v>49</v>
      </c>
      <c r="C3" s="383" t="s">
        <v>51</v>
      </c>
      <c r="D3" s="383" t="s">
        <v>50</v>
      </c>
      <c r="E3" s="383" t="s">
        <v>25</v>
      </c>
      <c r="F3" s="357"/>
      <c r="G3" s="4"/>
      <c r="H3" s="359" t="s">
        <v>15</v>
      </c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1" t="s">
        <v>17</v>
      </c>
      <c r="V3" s="361" t="s">
        <v>26</v>
      </c>
    </row>
    <row r="4" spans="1:33" ht="9" customHeight="1" x14ac:dyDescent="0.25">
      <c r="A4" s="383"/>
      <c r="B4" s="383"/>
      <c r="C4" s="383"/>
      <c r="D4" s="383"/>
      <c r="E4" s="383"/>
      <c r="F4" s="358"/>
      <c r="G4" s="5"/>
      <c r="H4" s="359"/>
      <c r="I4" s="360"/>
      <c r="J4" s="360"/>
      <c r="K4" s="360"/>
      <c r="L4" s="360"/>
      <c r="M4" s="360"/>
      <c r="N4" s="360"/>
      <c r="O4" s="360"/>
      <c r="P4" s="360"/>
      <c r="Q4" s="360"/>
      <c r="R4" s="360"/>
      <c r="S4" s="360"/>
      <c r="T4" s="360"/>
      <c r="U4" s="361"/>
      <c r="V4" s="361"/>
    </row>
    <row r="5" spans="1:33" ht="32.25" customHeight="1" x14ac:dyDescent="0.25">
      <c r="A5" s="383"/>
      <c r="B5" s="383"/>
      <c r="C5" s="383"/>
      <c r="D5" s="383"/>
      <c r="E5" s="383"/>
      <c r="F5" s="358"/>
      <c r="G5" s="5"/>
      <c r="H5" s="287" t="s">
        <v>13</v>
      </c>
      <c r="I5" s="288" t="s">
        <v>60</v>
      </c>
      <c r="J5" s="288" t="s">
        <v>7</v>
      </c>
      <c r="K5" s="288" t="s">
        <v>6</v>
      </c>
      <c r="L5" s="288" t="s">
        <v>12</v>
      </c>
      <c r="M5" s="288" t="s">
        <v>9</v>
      </c>
      <c r="N5" s="288" t="s">
        <v>11</v>
      </c>
      <c r="O5" s="288" t="s">
        <v>8</v>
      </c>
      <c r="P5" s="288" t="s">
        <v>10</v>
      </c>
      <c r="Q5" s="288" t="s">
        <v>4</v>
      </c>
      <c r="R5" s="288" t="s">
        <v>5</v>
      </c>
      <c r="S5" s="288" t="s">
        <v>61</v>
      </c>
      <c r="T5" s="10" t="s">
        <v>24</v>
      </c>
      <c r="U5" s="361"/>
      <c r="V5" s="361"/>
      <c r="AD5" t="s">
        <v>364</v>
      </c>
      <c r="AE5" s="59">
        <v>15.6</v>
      </c>
      <c r="AF5" s="59">
        <v>15.19047619047619</v>
      </c>
      <c r="AG5" s="59">
        <v>15.326984126984128</v>
      </c>
    </row>
    <row r="6" spans="1:33" ht="12.75" customHeight="1" thickBot="1" x14ac:dyDescent="0.3">
      <c r="A6" s="510">
        <v>1</v>
      </c>
      <c r="B6" s="479" t="s">
        <v>374</v>
      </c>
      <c r="C6" s="479" t="s">
        <v>375</v>
      </c>
      <c r="D6" s="474" t="s">
        <v>349</v>
      </c>
      <c r="F6" s="358"/>
      <c r="G6" s="5" t="s">
        <v>3</v>
      </c>
      <c r="H6" s="13">
        <v>2</v>
      </c>
      <c r="I6" s="14">
        <v>0</v>
      </c>
      <c r="J6" s="14">
        <v>3</v>
      </c>
      <c r="K6" s="14">
        <v>3</v>
      </c>
      <c r="L6" s="14">
        <v>2</v>
      </c>
      <c r="M6" s="14">
        <v>2</v>
      </c>
      <c r="N6" s="14">
        <v>1</v>
      </c>
      <c r="O6" s="14">
        <v>1</v>
      </c>
      <c r="P6" s="14">
        <v>1</v>
      </c>
      <c r="Q6" s="14">
        <v>2</v>
      </c>
      <c r="R6" s="14">
        <v>3</v>
      </c>
      <c r="S6" s="14">
        <v>2</v>
      </c>
      <c r="T6" s="14">
        <v>21</v>
      </c>
      <c r="U6" s="362"/>
      <c r="V6" s="362"/>
      <c r="AD6" t="s">
        <v>365</v>
      </c>
      <c r="AE6" s="245">
        <v>14.7</v>
      </c>
      <c r="AF6" s="245">
        <v>14.904761904761905</v>
      </c>
      <c r="AG6" s="245">
        <v>14.836507936507937</v>
      </c>
    </row>
    <row r="7" spans="1:33" ht="15" customHeight="1" x14ac:dyDescent="0.25">
      <c r="A7" s="511"/>
      <c r="B7" s="480"/>
      <c r="C7" s="480"/>
      <c r="D7" s="474"/>
      <c r="E7" s="336" t="s">
        <v>717</v>
      </c>
      <c r="F7" s="319" t="s">
        <v>16</v>
      </c>
      <c r="G7" s="12" t="s">
        <v>1</v>
      </c>
      <c r="H7" s="238">
        <v>13</v>
      </c>
      <c r="I7" s="239"/>
      <c r="J7" s="239">
        <v>14</v>
      </c>
      <c r="K7" s="239">
        <v>14</v>
      </c>
      <c r="L7" s="239"/>
      <c r="M7" s="239">
        <v>12</v>
      </c>
      <c r="N7" s="240"/>
      <c r="O7" s="239">
        <v>12</v>
      </c>
      <c r="P7" s="239"/>
      <c r="Q7" s="239">
        <v>8</v>
      </c>
      <c r="R7" s="239">
        <v>11</v>
      </c>
      <c r="S7" s="143">
        <v>2</v>
      </c>
      <c r="T7" s="143">
        <f>+SUM(H7:S7)</f>
        <v>86</v>
      </c>
      <c r="U7" s="143">
        <f>+SUM(T7)/8</f>
        <v>10.75</v>
      </c>
      <c r="V7" s="16"/>
      <c r="AD7" t="s">
        <v>366</v>
      </c>
      <c r="AE7" s="59">
        <v>15</v>
      </c>
      <c r="AF7" s="59">
        <v>12.428571428571429</v>
      </c>
      <c r="AG7" s="59">
        <v>13.285714285714286</v>
      </c>
    </row>
    <row r="8" spans="1:33" ht="15" customHeight="1" x14ac:dyDescent="0.25">
      <c r="A8" s="511"/>
      <c r="B8" s="480"/>
      <c r="C8" s="480"/>
      <c r="D8" s="474"/>
      <c r="E8" s="337"/>
      <c r="F8" s="320"/>
      <c r="G8" s="9" t="s">
        <v>2</v>
      </c>
      <c r="H8" s="238">
        <v>22</v>
      </c>
      <c r="I8" s="239"/>
      <c r="J8" s="239">
        <v>12</v>
      </c>
      <c r="K8" s="239">
        <v>36</v>
      </c>
      <c r="L8" s="239"/>
      <c r="M8" s="239">
        <v>22</v>
      </c>
      <c r="N8" s="240"/>
      <c r="O8" s="239">
        <v>10</v>
      </c>
      <c r="P8" s="239"/>
      <c r="Q8" s="239">
        <v>4</v>
      </c>
      <c r="R8" s="239">
        <v>33</v>
      </c>
      <c r="S8" s="70">
        <v>2</v>
      </c>
      <c r="T8" s="160">
        <f>+SUM(H8:S8)</f>
        <v>141</v>
      </c>
      <c r="U8" s="70">
        <f>+SUM(T8)/18</f>
        <v>7.833333333333333</v>
      </c>
      <c r="V8" s="19"/>
      <c r="AD8" t="s">
        <v>367</v>
      </c>
      <c r="AE8" s="59">
        <v>13.9</v>
      </c>
      <c r="AF8" s="59">
        <v>11.761904761904763</v>
      </c>
      <c r="AG8" s="59">
        <v>12.474603174603175</v>
      </c>
    </row>
    <row r="9" spans="1:33" ht="15" customHeight="1" x14ac:dyDescent="0.25">
      <c r="A9" s="511"/>
      <c r="B9" s="480"/>
      <c r="C9" s="480"/>
      <c r="D9" s="474"/>
      <c r="E9" s="337"/>
      <c r="F9" s="321"/>
      <c r="G9" s="23" t="s">
        <v>22</v>
      </c>
      <c r="H9" s="238">
        <f t="shared" ref="H9:S9" si="0">+(H8*2+H7)/3</f>
        <v>19</v>
      </c>
      <c r="I9" s="238">
        <f t="shared" si="0"/>
        <v>0</v>
      </c>
      <c r="J9" s="238">
        <f t="shared" si="0"/>
        <v>12.666666666666666</v>
      </c>
      <c r="K9" s="238">
        <f t="shared" si="0"/>
        <v>28.666666666666668</v>
      </c>
      <c r="L9" s="238">
        <f t="shared" si="0"/>
        <v>0</v>
      </c>
      <c r="M9" s="238">
        <f t="shared" si="0"/>
        <v>18.666666666666668</v>
      </c>
      <c r="N9" s="238">
        <f t="shared" si="0"/>
        <v>0</v>
      </c>
      <c r="O9" s="238">
        <f t="shared" si="0"/>
        <v>10.666666666666666</v>
      </c>
      <c r="P9" s="238">
        <f t="shared" si="0"/>
        <v>0</v>
      </c>
      <c r="Q9" s="238">
        <f t="shared" si="0"/>
        <v>5.333333333333333</v>
      </c>
      <c r="R9" s="238">
        <f t="shared" si="0"/>
        <v>25.666666666666668</v>
      </c>
      <c r="S9" s="159">
        <f t="shared" si="0"/>
        <v>2</v>
      </c>
      <c r="T9" s="160">
        <f>SUM(G9:S9)</f>
        <v>122.66666666666667</v>
      </c>
      <c r="U9" s="160">
        <f>SUM(U8*2+U7)/3</f>
        <v>8.8055555555555554</v>
      </c>
      <c r="V9" s="19"/>
      <c r="AD9" t="s">
        <v>368</v>
      </c>
      <c r="AE9" s="59">
        <v>12.8</v>
      </c>
      <c r="AF9" s="59">
        <v>11.428571428571429</v>
      </c>
      <c r="AG9" s="59">
        <v>11.885714285714286</v>
      </c>
    </row>
    <row r="10" spans="1:33" ht="15" customHeight="1" x14ac:dyDescent="0.25">
      <c r="A10" s="511"/>
      <c r="B10" s="480"/>
      <c r="C10" s="480"/>
      <c r="D10" s="474"/>
      <c r="E10" s="337"/>
      <c r="F10" s="322" t="s">
        <v>20</v>
      </c>
      <c r="G10" s="9" t="s">
        <v>1</v>
      </c>
      <c r="H10" s="238">
        <v>12</v>
      </c>
      <c r="I10" s="238"/>
      <c r="J10" s="238">
        <v>14</v>
      </c>
      <c r="K10" s="238">
        <v>15</v>
      </c>
      <c r="L10" s="238"/>
      <c r="M10" s="238">
        <v>12</v>
      </c>
      <c r="N10" s="238"/>
      <c r="O10" s="238">
        <v>15</v>
      </c>
      <c r="P10" s="238"/>
      <c r="Q10" s="238">
        <v>14</v>
      </c>
      <c r="R10" s="296">
        <v>12</v>
      </c>
      <c r="S10" s="238">
        <v>14</v>
      </c>
      <c r="T10" s="70">
        <f>+SUM(H10:S10)</f>
        <v>108</v>
      </c>
      <c r="U10" s="70">
        <f>+SUM(T10)/10</f>
        <v>10.8</v>
      </c>
      <c r="V10" s="19"/>
      <c r="AD10" t="s">
        <v>369</v>
      </c>
      <c r="AE10" s="59">
        <v>13.2</v>
      </c>
      <c r="AF10" s="59">
        <v>10.952380952380953</v>
      </c>
      <c r="AG10" s="59">
        <v>11.701587301587301</v>
      </c>
    </row>
    <row r="11" spans="1:33" ht="15" customHeight="1" x14ac:dyDescent="0.25">
      <c r="A11" s="511"/>
      <c r="B11" s="480"/>
      <c r="C11" s="480"/>
      <c r="D11" s="474"/>
      <c r="E11" s="337"/>
      <c r="F11" s="322"/>
      <c r="G11" s="9" t="s">
        <v>2</v>
      </c>
      <c r="H11" s="238">
        <v>24</v>
      </c>
      <c r="I11" s="238"/>
      <c r="J11" s="238">
        <v>46</v>
      </c>
      <c r="K11" s="238">
        <v>42</v>
      </c>
      <c r="L11" s="238"/>
      <c r="M11" s="238">
        <v>23</v>
      </c>
      <c r="N11" s="238"/>
      <c r="O11" s="238">
        <v>11</v>
      </c>
      <c r="P11" s="238"/>
      <c r="Q11" s="238">
        <v>2</v>
      </c>
      <c r="R11" s="296">
        <v>10</v>
      </c>
      <c r="S11" s="238">
        <v>26</v>
      </c>
      <c r="T11" s="70">
        <f>+SUM(H11:S11)</f>
        <v>184</v>
      </c>
      <c r="U11" s="70">
        <f>+SUM(T11)/21</f>
        <v>8.7619047619047628</v>
      </c>
      <c r="V11" s="19"/>
      <c r="AD11" t="s">
        <v>370</v>
      </c>
      <c r="AE11" s="59">
        <v>12.9</v>
      </c>
      <c r="AF11" s="59">
        <v>9.8095238095238102</v>
      </c>
      <c r="AG11" s="59">
        <v>10.83968253968254</v>
      </c>
    </row>
    <row r="12" spans="1:33" ht="15" customHeight="1" x14ac:dyDescent="0.25">
      <c r="A12" s="511"/>
      <c r="B12" s="480"/>
      <c r="C12" s="480"/>
      <c r="D12" s="474"/>
      <c r="E12" s="337"/>
      <c r="F12" s="322"/>
      <c r="G12" s="23" t="s">
        <v>23</v>
      </c>
      <c r="H12" s="238">
        <f t="shared" ref="H12:Q12" si="1">+(H11*2+H10)/3</f>
        <v>20</v>
      </c>
      <c r="I12" s="238">
        <f t="shared" si="1"/>
        <v>0</v>
      </c>
      <c r="J12" s="238">
        <f t="shared" si="1"/>
        <v>35.333333333333336</v>
      </c>
      <c r="K12" s="238">
        <f t="shared" si="1"/>
        <v>33</v>
      </c>
      <c r="L12" s="238">
        <f t="shared" si="1"/>
        <v>0</v>
      </c>
      <c r="M12" s="238">
        <f t="shared" si="1"/>
        <v>19.333333333333332</v>
      </c>
      <c r="N12" s="238">
        <f t="shared" si="1"/>
        <v>0</v>
      </c>
      <c r="O12" s="238">
        <f t="shared" si="1"/>
        <v>12.333333333333334</v>
      </c>
      <c r="P12" s="238">
        <f t="shared" si="1"/>
        <v>0</v>
      </c>
      <c r="Q12" s="238">
        <f t="shared" si="1"/>
        <v>6</v>
      </c>
      <c r="R12" s="238">
        <f>+(S11*2+S10)/3</f>
        <v>22</v>
      </c>
      <c r="S12" s="159">
        <f t="shared" ref="S12" si="2">+(S11*2+S10)/3</f>
        <v>22</v>
      </c>
      <c r="T12" s="160">
        <f>SUM(G12:S12)</f>
        <v>170</v>
      </c>
      <c r="U12" s="160">
        <f>+SUM(U11*2+U10)/3</f>
        <v>9.4412698412698415</v>
      </c>
      <c r="V12" s="19"/>
      <c r="AD12" t="s">
        <v>371</v>
      </c>
      <c r="AE12" s="59">
        <v>10.9</v>
      </c>
      <c r="AF12" s="59">
        <v>8.5238095238095237</v>
      </c>
      <c r="AG12" s="59">
        <v>9.3158730158730165</v>
      </c>
    </row>
    <row r="13" spans="1:33" ht="13.9" customHeight="1" thickBot="1" x14ac:dyDescent="0.3">
      <c r="A13" s="528"/>
      <c r="B13" s="488"/>
      <c r="C13" s="488"/>
      <c r="D13" s="474"/>
      <c r="E13" s="338"/>
      <c r="F13" s="486" t="s">
        <v>21</v>
      </c>
      <c r="G13" s="486"/>
      <c r="H13" s="241"/>
      <c r="I13" s="241"/>
      <c r="J13" s="241"/>
      <c r="K13" s="241"/>
      <c r="L13" s="241"/>
      <c r="M13" s="241"/>
      <c r="N13" s="241"/>
      <c r="O13" s="242"/>
      <c r="P13" s="242"/>
      <c r="Q13" s="242"/>
      <c r="R13" s="242"/>
      <c r="S13" s="241"/>
      <c r="T13" s="146"/>
      <c r="U13" s="243">
        <f>SUM(U9,U12)/2</f>
        <v>9.1234126984126984</v>
      </c>
      <c r="V13" s="99"/>
      <c r="AD13" t="s">
        <v>372</v>
      </c>
      <c r="AE13" s="59">
        <v>7.8</v>
      </c>
      <c r="AF13" s="59">
        <v>6.8571428571428568</v>
      </c>
      <c r="AG13" s="59">
        <v>7.1714285714285708</v>
      </c>
    </row>
    <row r="14" spans="1:33" ht="15" customHeight="1" x14ac:dyDescent="0.25">
      <c r="A14" s="510">
        <v>2</v>
      </c>
      <c r="B14" s="510" t="s">
        <v>374</v>
      </c>
      <c r="C14" s="510" t="s">
        <v>375</v>
      </c>
      <c r="D14" s="496" t="s">
        <v>350</v>
      </c>
      <c r="E14" s="335" t="s">
        <v>718</v>
      </c>
      <c r="F14" s="319" t="s">
        <v>16</v>
      </c>
      <c r="G14" s="12" t="s">
        <v>1</v>
      </c>
      <c r="H14" s="238">
        <v>13</v>
      </c>
      <c r="I14" s="238"/>
      <c r="J14" s="238">
        <v>12</v>
      </c>
      <c r="K14" s="238">
        <v>14</v>
      </c>
      <c r="L14" s="238"/>
      <c r="M14" s="238">
        <v>7</v>
      </c>
      <c r="N14" s="238"/>
      <c r="O14" s="238">
        <v>12</v>
      </c>
      <c r="P14" s="238"/>
      <c r="Q14" s="238">
        <v>11</v>
      </c>
      <c r="R14" s="238">
        <v>15</v>
      </c>
      <c r="S14" s="143">
        <v>2</v>
      </c>
      <c r="T14" s="143">
        <f>+SUM(H14:S14)</f>
        <v>86</v>
      </c>
      <c r="U14" s="143">
        <f>+SUM(T14)/8</f>
        <v>10.75</v>
      </c>
      <c r="V14" s="16"/>
      <c r="AD14" t="s">
        <v>373</v>
      </c>
      <c r="AE14" s="59">
        <v>8.9</v>
      </c>
      <c r="AF14" s="59">
        <v>5.2857142857142856</v>
      </c>
      <c r="AG14" s="59">
        <v>6.4904761904761905</v>
      </c>
    </row>
    <row r="15" spans="1:33" ht="15" customHeight="1" x14ac:dyDescent="0.25">
      <c r="A15" s="511"/>
      <c r="B15" s="511"/>
      <c r="C15" s="511"/>
      <c r="D15" s="496"/>
      <c r="E15" s="335"/>
      <c r="F15" s="320"/>
      <c r="G15" s="9" t="s">
        <v>2</v>
      </c>
      <c r="H15" s="238">
        <v>22</v>
      </c>
      <c r="I15" s="238"/>
      <c r="J15" s="238">
        <v>39</v>
      </c>
      <c r="K15" s="238">
        <v>33</v>
      </c>
      <c r="L15" s="238"/>
      <c r="M15" s="238">
        <v>20</v>
      </c>
      <c r="N15" s="238"/>
      <c r="O15" s="238">
        <v>5</v>
      </c>
      <c r="P15" s="238"/>
      <c r="Q15" s="238">
        <v>20</v>
      </c>
      <c r="R15" s="238">
        <v>45</v>
      </c>
      <c r="S15" s="70">
        <v>2</v>
      </c>
      <c r="T15" s="160">
        <f>+SUM(H15:S15)</f>
        <v>186</v>
      </c>
      <c r="U15" s="70">
        <f>+SUM(T15)/18</f>
        <v>10.333333333333334</v>
      </c>
      <c r="V15" s="36"/>
      <c r="AE15" s="18" t="s">
        <v>1</v>
      </c>
      <c r="AF15" s="18" t="s">
        <v>2</v>
      </c>
      <c r="AG15" s="18" t="s">
        <v>22</v>
      </c>
    </row>
    <row r="16" spans="1:33" ht="15" customHeight="1" x14ac:dyDescent="0.25">
      <c r="A16" s="511"/>
      <c r="B16" s="511"/>
      <c r="C16" s="511"/>
      <c r="D16" s="496"/>
      <c r="E16" s="335"/>
      <c r="F16" s="321"/>
      <c r="G16" s="23" t="s">
        <v>22</v>
      </c>
      <c r="H16" s="238">
        <f t="shared" ref="H16:S16" si="3">+(H15*2+H14)/3</f>
        <v>19</v>
      </c>
      <c r="I16" s="238">
        <f t="shared" si="3"/>
        <v>0</v>
      </c>
      <c r="J16" s="238">
        <f t="shared" si="3"/>
        <v>30</v>
      </c>
      <c r="K16" s="238">
        <f t="shared" si="3"/>
        <v>26.666666666666668</v>
      </c>
      <c r="L16" s="238">
        <f t="shared" si="3"/>
        <v>0</v>
      </c>
      <c r="M16" s="238">
        <f t="shared" si="3"/>
        <v>15.666666666666666</v>
      </c>
      <c r="N16" s="238">
        <f t="shared" si="3"/>
        <v>0</v>
      </c>
      <c r="O16" s="238">
        <v>20</v>
      </c>
      <c r="P16" s="238">
        <f t="shared" si="3"/>
        <v>0</v>
      </c>
      <c r="Q16" s="238">
        <f t="shared" si="3"/>
        <v>17</v>
      </c>
      <c r="R16" s="238">
        <f t="shared" si="3"/>
        <v>35</v>
      </c>
      <c r="S16" s="159">
        <f t="shared" si="3"/>
        <v>2</v>
      </c>
      <c r="T16" s="160">
        <f>SUM(G16:S16)</f>
        <v>165.33333333333334</v>
      </c>
      <c r="U16" s="160">
        <f>SUM(U15*2+U14)/3</f>
        <v>10.472222222222223</v>
      </c>
      <c r="V16" s="36"/>
    </row>
    <row r="17" spans="1:22" ht="15" customHeight="1" x14ac:dyDescent="0.25">
      <c r="A17" s="511"/>
      <c r="B17" s="511"/>
      <c r="C17" s="511"/>
      <c r="D17" s="496"/>
      <c r="E17" s="335"/>
      <c r="F17" s="322" t="s">
        <v>20</v>
      </c>
      <c r="G17" s="9" t="s">
        <v>1</v>
      </c>
      <c r="H17" s="238">
        <v>13</v>
      </c>
      <c r="I17" s="238"/>
      <c r="J17" s="238">
        <v>15</v>
      </c>
      <c r="K17" s="238">
        <v>17</v>
      </c>
      <c r="L17" s="238"/>
      <c r="M17" s="238">
        <v>11</v>
      </c>
      <c r="N17" s="238"/>
      <c r="O17" s="238">
        <v>15</v>
      </c>
      <c r="P17" s="238"/>
      <c r="Q17" s="238">
        <v>5</v>
      </c>
      <c r="R17" s="238">
        <v>15</v>
      </c>
      <c r="S17" s="70">
        <v>16</v>
      </c>
      <c r="T17" s="70">
        <f>+SUM(H17:S17)</f>
        <v>107</v>
      </c>
      <c r="U17" s="70">
        <f>+SUM(T17)/10</f>
        <v>10.7</v>
      </c>
      <c r="V17" s="36"/>
    </row>
    <row r="18" spans="1:22" ht="15" customHeight="1" x14ac:dyDescent="0.25">
      <c r="A18" s="511"/>
      <c r="B18" s="511"/>
      <c r="C18" s="511"/>
      <c r="D18" s="496"/>
      <c r="E18" s="335"/>
      <c r="F18" s="322"/>
      <c r="G18" s="9" t="s">
        <v>2</v>
      </c>
      <c r="H18" s="238">
        <v>22</v>
      </c>
      <c r="I18" s="238"/>
      <c r="J18" s="238">
        <v>46</v>
      </c>
      <c r="K18" s="238">
        <v>36</v>
      </c>
      <c r="L18" s="238"/>
      <c r="M18" s="238">
        <v>10</v>
      </c>
      <c r="N18" s="238"/>
      <c r="O18" s="238">
        <v>13</v>
      </c>
      <c r="P18" s="238"/>
      <c r="Q18" s="238">
        <v>4</v>
      </c>
      <c r="R18" s="238">
        <v>12</v>
      </c>
      <c r="S18" s="70">
        <v>32</v>
      </c>
      <c r="T18" s="70">
        <f>+SUM(H18:S18)</f>
        <v>175</v>
      </c>
      <c r="U18" s="70">
        <f>+SUM(T18)/21</f>
        <v>8.3333333333333339</v>
      </c>
      <c r="V18" s="36"/>
    </row>
    <row r="19" spans="1:22" ht="15" customHeight="1" x14ac:dyDescent="0.25">
      <c r="A19" s="511"/>
      <c r="B19" s="511"/>
      <c r="C19" s="511"/>
      <c r="D19" s="496"/>
      <c r="E19" s="335"/>
      <c r="F19" s="322"/>
      <c r="G19" s="23" t="s">
        <v>23</v>
      </c>
      <c r="H19" s="238">
        <f t="shared" ref="H19:S19" si="4">+(H18*2+H17)/3</f>
        <v>19</v>
      </c>
      <c r="I19" s="238">
        <f t="shared" si="4"/>
        <v>0</v>
      </c>
      <c r="J19" s="238">
        <f t="shared" si="4"/>
        <v>35.666666666666664</v>
      </c>
      <c r="K19" s="238">
        <f t="shared" si="4"/>
        <v>29.666666666666668</v>
      </c>
      <c r="L19" s="238">
        <f t="shared" si="4"/>
        <v>0</v>
      </c>
      <c r="M19" s="238">
        <f t="shared" si="4"/>
        <v>10.333333333333334</v>
      </c>
      <c r="N19" s="238">
        <f t="shared" si="4"/>
        <v>0</v>
      </c>
      <c r="O19" s="238">
        <f t="shared" si="4"/>
        <v>13.666666666666666</v>
      </c>
      <c r="P19" s="238">
        <f t="shared" si="4"/>
        <v>0</v>
      </c>
      <c r="Q19" s="238">
        <f t="shared" si="4"/>
        <v>4.333333333333333</v>
      </c>
      <c r="R19" s="238">
        <f t="shared" si="4"/>
        <v>13</v>
      </c>
      <c r="S19" s="159">
        <f t="shared" si="4"/>
        <v>26.666666666666668</v>
      </c>
      <c r="T19" s="160">
        <f>SUM(G19:S19)</f>
        <v>152.33333333333331</v>
      </c>
      <c r="U19" s="160">
        <f>+SUM(U18*2+U17)/3</f>
        <v>9.1222222222222218</v>
      </c>
      <c r="V19" s="36"/>
    </row>
    <row r="20" spans="1:22" ht="15" customHeight="1" thickBot="1" x14ac:dyDescent="0.3">
      <c r="A20" s="511"/>
      <c r="B20" s="511"/>
      <c r="C20" s="511"/>
      <c r="D20" s="496"/>
      <c r="E20" s="335"/>
      <c r="F20" s="486" t="s">
        <v>21</v>
      </c>
      <c r="G20" s="486"/>
      <c r="H20" s="242"/>
      <c r="I20" s="242"/>
      <c r="J20" s="242"/>
      <c r="K20" s="242"/>
      <c r="L20" s="242"/>
      <c r="M20" s="242"/>
      <c r="N20" s="242"/>
      <c r="O20" s="242"/>
      <c r="P20" s="242"/>
      <c r="Q20" s="242"/>
      <c r="R20" s="242"/>
      <c r="S20" s="241"/>
      <c r="T20" s="146"/>
      <c r="U20" s="243">
        <f>SUM(U16,U19)/2</f>
        <v>9.7972222222222225</v>
      </c>
      <c r="V20" s="99"/>
    </row>
    <row r="21" spans="1:22" ht="15" customHeight="1" x14ac:dyDescent="0.25">
      <c r="A21" s="520">
        <v>3</v>
      </c>
      <c r="B21" s="510" t="s">
        <v>374</v>
      </c>
      <c r="C21" s="510" t="s">
        <v>375</v>
      </c>
      <c r="D21" s="496" t="s">
        <v>350</v>
      </c>
      <c r="E21" s="335" t="s">
        <v>729</v>
      </c>
      <c r="F21" s="319" t="s">
        <v>16</v>
      </c>
      <c r="G21" s="12" t="s">
        <v>1</v>
      </c>
      <c r="H21" s="238">
        <v>17</v>
      </c>
      <c r="I21" s="238"/>
      <c r="J21" s="238">
        <v>15</v>
      </c>
      <c r="K21" s="238">
        <v>15</v>
      </c>
      <c r="L21" s="238"/>
      <c r="M21" s="238">
        <v>7</v>
      </c>
      <c r="N21" s="238"/>
      <c r="O21" s="238">
        <v>2</v>
      </c>
      <c r="P21" s="238"/>
      <c r="Q21" s="238">
        <v>6</v>
      </c>
      <c r="R21" s="238">
        <v>16</v>
      </c>
      <c r="S21" s="143">
        <v>2</v>
      </c>
      <c r="T21" s="143">
        <f>+SUM(H21:S21)</f>
        <v>80</v>
      </c>
      <c r="U21" s="143">
        <f>+SUM(T21)/8</f>
        <v>10</v>
      </c>
      <c r="V21" s="16"/>
    </row>
    <row r="22" spans="1:22" ht="15" customHeight="1" x14ac:dyDescent="0.25">
      <c r="A22" s="520"/>
      <c r="B22" s="511"/>
      <c r="C22" s="511"/>
      <c r="D22" s="496"/>
      <c r="E22" s="335"/>
      <c r="F22" s="320"/>
      <c r="G22" s="9" t="s">
        <v>2</v>
      </c>
      <c r="H22" s="238">
        <v>30</v>
      </c>
      <c r="I22" s="238"/>
      <c r="J22" s="238">
        <v>48</v>
      </c>
      <c r="K22" s="238">
        <v>39</v>
      </c>
      <c r="L22" s="238"/>
      <c r="M22" s="238">
        <v>22</v>
      </c>
      <c r="N22" s="238"/>
      <c r="O22" s="238">
        <v>4</v>
      </c>
      <c r="P22" s="238"/>
      <c r="Q22" s="238">
        <v>4</v>
      </c>
      <c r="R22" s="238">
        <v>51</v>
      </c>
      <c r="S22" s="70">
        <v>2</v>
      </c>
      <c r="T22" s="160">
        <f>+SUM(H22:S22)</f>
        <v>200</v>
      </c>
      <c r="U22" s="70">
        <f>+SUM(T22)/18</f>
        <v>11.111111111111111</v>
      </c>
      <c r="V22" s="36"/>
    </row>
    <row r="23" spans="1:22" ht="15" customHeight="1" x14ac:dyDescent="0.25">
      <c r="A23" s="520"/>
      <c r="B23" s="511"/>
      <c r="C23" s="511"/>
      <c r="D23" s="496"/>
      <c r="E23" s="335"/>
      <c r="F23" s="321"/>
      <c r="G23" s="23" t="s">
        <v>22</v>
      </c>
      <c r="H23" s="238">
        <f t="shared" ref="H23:S23" si="5">+(H22*2+H21)/3</f>
        <v>25.666666666666668</v>
      </c>
      <c r="I23" s="238">
        <f t="shared" si="5"/>
        <v>0</v>
      </c>
      <c r="J23" s="238">
        <f t="shared" si="5"/>
        <v>37</v>
      </c>
      <c r="K23" s="238">
        <f t="shared" si="5"/>
        <v>31</v>
      </c>
      <c r="L23" s="238">
        <f t="shared" si="5"/>
        <v>0</v>
      </c>
      <c r="M23" s="238">
        <f t="shared" si="5"/>
        <v>17</v>
      </c>
      <c r="N23" s="238">
        <f t="shared" si="5"/>
        <v>0</v>
      </c>
      <c r="O23" s="238">
        <f t="shared" si="5"/>
        <v>3.3333333333333335</v>
      </c>
      <c r="P23" s="238">
        <f t="shared" si="5"/>
        <v>0</v>
      </c>
      <c r="Q23" s="238">
        <f t="shared" si="5"/>
        <v>4.666666666666667</v>
      </c>
      <c r="R23" s="238">
        <f t="shared" si="5"/>
        <v>39.333333333333336</v>
      </c>
      <c r="S23" s="159">
        <f t="shared" si="5"/>
        <v>2</v>
      </c>
      <c r="T23" s="160">
        <f>SUM(G23:S23)</f>
        <v>160</v>
      </c>
      <c r="U23" s="160">
        <f>SUM(U22*2+U21)/3</f>
        <v>10.74074074074074</v>
      </c>
      <c r="V23" s="36"/>
    </row>
    <row r="24" spans="1:22" ht="15" customHeight="1" x14ac:dyDescent="0.25">
      <c r="A24" s="520"/>
      <c r="B24" s="511"/>
      <c r="C24" s="511"/>
      <c r="D24" s="496"/>
      <c r="E24" s="335"/>
      <c r="F24" s="322" t="s">
        <v>20</v>
      </c>
      <c r="G24" s="9" t="s">
        <v>1</v>
      </c>
      <c r="H24" s="238">
        <v>14</v>
      </c>
      <c r="I24" s="238"/>
      <c r="J24" s="238">
        <v>10</v>
      </c>
      <c r="K24" s="238">
        <v>14</v>
      </c>
      <c r="L24" s="238"/>
      <c r="M24" s="238">
        <v>12</v>
      </c>
      <c r="N24" s="238"/>
      <c r="O24" s="238">
        <v>8</v>
      </c>
      <c r="P24" s="238"/>
      <c r="Q24" s="238">
        <v>2</v>
      </c>
      <c r="R24" s="238">
        <v>17</v>
      </c>
      <c r="S24" s="70">
        <v>15</v>
      </c>
      <c r="T24" s="70">
        <f>+SUM(H24:S24)</f>
        <v>92</v>
      </c>
      <c r="U24" s="70">
        <f>+SUM(T24)/10</f>
        <v>9.1999999999999993</v>
      </c>
      <c r="V24" s="36"/>
    </row>
    <row r="25" spans="1:22" ht="15" customHeight="1" x14ac:dyDescent="0.25">
      <c r="A25" s="520"/>
      <c r="B25" s="511"/>
      <c r="C25" s="511"/>
      <c r="D25" s="496"/>
      <c r="E25" s="335"/>
      <c r="F25" s="322"/>
      <c r="G25" s="9" t="s">
        <v>2</v>
      </c>
      <c r="H25" s="238">
        <v>28</v>
      </c>
      <c r="I25" s="238"/>
      <c r="J25" s="238">
        <v>66</v>
      </c>
      <c r="K25" s="238">
        <v>45</v>
      </c>
      <c r="L25" s="238"/>
      <c r="M25" s="238">
        <v>27</v>
      </c>
      <c r="N25" s="238"/>
      <c r="O25" s="238">
        <v>17</v>
      </c>
      <c r="P25" s="238"/>
      <c r="Q25" s="238">
        <v>4</v>
      </c>
      <c r="R25" s="238">
        <v>15</v>
      </c>
      <c r="S25" s="70">
        <v>24</v>
      </c>
      <c r="T25" s="70">
        <f>+SUM(H25:S25)</f>
        <v>226</v>
      </c>
      <c r="U25" s="70">
        <f>+SUM(T25)/21</f>
        <v>10.761904761904763</v>
      </c>
      <c r="V25" s="36"/>
    </row>
    <row r="26" spans="1:22" ht="15" customHeight="1" x14ac:dyDescent="0.25">
      <c r="A26" s="520"/>
      <c r="B26" s="511"/>
      <c r="C26" s="511"/>
      <c r="D26" s="496"/>
      <c r="E26" s="335"/>
      <c r="F26" s="322"/>
      <c r="G26" s="23" t="s">
        <v>23</v>
      </c>
      <c r="H26" s="238">
        <f t="shared" ref="H26:S26" si="6">+(H25*2+H24)/3</f>
        <v>23.333333333333332</v>
      </c>
      <c r="I26" s="238">
        <f t="shared" si="6"/>
        <v>0</v>
      </c>
      <c r="J26" s="238">
        <f t="shared" si="6"/>
        <v>47.333333333333336</v>
      </c>
      <c r="K26" s="238">
        <f t="shared" si="6"/>
        <v>34.666666666666664</v>
      </c>
      <c r="L26" s="238">
        <f t="shared" si="6"/>
        <v>0</v>
      </c>
      <c r="M26" s="238">
        <f t="shared" si="6"/>
        <v>22</v>
      </c>
      <c r="N26" s="238">
        <f t="shared" si="6"/>
        <v>0</v>
      </c>
      <c r="O26" s="238">
        <f t="shared" si="6"/>
        <v>14</v>
      </c>
      <c r="P26" s="238">
        <f t="shared" si="6"/>
        <v>0</v>
      </c>
      <c r="Q26" s="238">
        <f t="shared" si="6"/>
        <v>3.3333333333333335</v>
      </c>
      <c r="R26" s="238">
        <f t="shared" si="6"/>
        <v>15.666666666666666</v>
      </c>
      <c r="S26" s="159">
        <f t="shared" si="6"/>
        <v>21</v>
      </c>
      <c r="T26" s="160">
        <f>SUM(G26:S26)</f>
        <v>181.33333333333334</v>
      </c>
      <c r="U26" s="160">
        <f>+SUM(U25*2+U24)/3</f>
        <v>10.241269841269842</v>
      </c>
      <c r="V26" s="36"/>
    </row>
    <row r="27" spans="1:22" ht="15" customHeight="1" thickBot="1" x14ac:dyDescent="0.3">
      <c r="A27" s="520"/>
      <c r="B27" s="511"/>
      <c r="C27" s="511"/>
      <c r="D27" s="496"/>
      <c r="E27" s="335"/>
      <c r="F27" s="486" t="s">
        <v>21</v>
      </c>
      <c r="G27" s="486"/>
      <c r="H27" s="242"/>
      <c r="I27" s="242"/>
      <c r="J27" s="242"/>
      <c r="K27" s="242"/>
      <c r="L27" s="242"/>
      <c r="M27" s="242"/>
      <c r="N27" s="242"/>
      <c r="O27" s="242"/>
      <c r="P27" s="242"/>
      <c r="Q27" s="242"/>
      <c r="R27" s="242"/>
      <c r="S27" s="241"/>
      <c r="T27" s="146"/>
      <c r="U27" s="243">
        <f>SUM(U23,U26)/2</f>
        <v>10.49100529100529</v>
      </c>
      <c r="V27" s="99"/>
    </row>
    <row r="28" spans="1:22" ht="15" customHeight="1" x14ac:dyDescent="0.25">
      <c r="A28" s="520">
        <v>4</v>
      </c>
      <c r="B28" s="510" t="s">
        <v>374</v>
      </c>
      <c r="C28" s="510" t="s">
        <v>375</v>
      </c>
      <c r="D28" s="496" t="s">
        <v>350</v>
      </c>
      <c r="E28" s="335" t="s">
        <v>719</v>
      </c>
      <c r="F28" s="319" t="s">
        <v>16</v>
      </c>
      <c r="G28" s="12" t="s">
        <v>1</v>
      </c>
      <c r="H28" s="238">
        <v>15</v>
      </c>
      <c r="I28" s="238"/>
      <c r="J28" s="238">
        <v>12</v>
      </c>
      <c r="K28" s="238">
        <v>15</v>
      </c>
      <c r="L28" s="238"/>
      <c r="M28" s="238">
        <v>11</v>
      </c>
      <c r="N28" s="238"/>
      <c r="O28" s="238">
        <v>12</v>
      </c>
      <c r="P28" s="238"/>
      <c r="Q28" s="238">
        <v>9</v>
      </c>
      <c r="R28" s="238">
        <v>13</v>
      </c>
      <c r="S28" s="143">
        <v>2</v>
      </c>
      <c r="T28" s="143">
        <f>+SUM(H28:S28)</f>
        <v>89</v>
      </c>
      <c r="U28" s="143">
        <f>+SUM(T28)/8</f>
        <v>11.125</v>
      </c>
      <c r="V28" s="16"/>
    </row>
    <row r="29" spans="1:22" ht="15" customHeight="1" x14ac:dyDescent="0.25">
      <c r="A29" s="520"/>
      <c r="B29" s="511"/>
      <c r="C29" s="511"/>
      <c r="D29" s="496"/>
      <c r="E29" s="335"/>
      <c r="F29" s="320"/>
      <c r="G29" s="9" t="s">
        <v>2</v>
      </c>
      <c r="H29" s="238">
        <v>17</v>
      </c>
      <c r="I29" s="238"/>
      <c r="J29" s="238">
        <v>9</v>
      </c>
      <c r="K29" s="238">
        <v>39</v>
      </c>
      <c r="L29" s="238"/>
      <c r="M29" s="238">
        <v>25</v>
      </c>
      <c r="N29" s="238"/>
      <c r="O29" s="238">
        <v>8</v>
      </c>
      <c r="P29" s="238"/>
      <c r="Q29" s="238">
        <v>2</v>
      </c>
      <c r="R29" s="238">
        <v>30</v>
      </c>
      <c r="S29" s="70">
        <v>2</v>
      </c>
      <c r="T29" s="160">
        <f>+SUM(H29:S29)</f>
        <v>132</v>
      </c>
      <c r="U29" s="70">
        <f>+SUM(T29)/18</f>
        <v>7.333333333333333</v>
      </c>
      <c r="V29" s="36"/>
    </row>
    <row r="30" spans="1:22" ht="15" customHeight="1" x14ac:dyDescent="0.25">
      <c r="A30" s="520"/>
      <c r="B30" s="511"/>
      <c r="C30" s="511"/>
      <c r="D30" s="496"/>
      <c r="E30" s="335"/>
      <c r="F30" s="321"/>
      <c r="G30" s="23" t="s">
        <v>22</v>
      </c>
      <c r="H30" s="238">
        <f t="shared" ref="H30:S30" si="7">+(H29*2+H28)/3</f>
        <v>16.333333333333332</v>
      </c>
      <c r="I30" s="238">
        <f t="shared" si="7"/>
        <v>0</v>
      </c>
      <c r="J30" s="238">
        <f t="shared" si="7"/>
        <v>10</v>
      </c>
      <c r="K30" s="238">
        <f t="shared" si="7"/>
        <v>31</v>
      </c>
      <c r="L30" s="238">
        <f t="shared" si="7"/>
        <v>0</v>
      </c>
      <c r="M30" s="238">
        <f t="shared" si="7"/>
        <v>20.333333333333332</v>
      </c>
      <c r="N30" s="238">
        <f t="shared" si="7"/>
        <v>0</v>
      </c>
      <c r="O30" s="238">
        <f t="shared" si="7"/>
        <v>9.3333333333333339</v>
      </c>
      <c r="P30" s="238">
        <f t="shared" si="7"/>
        <v>0</v>
      </c>
      <c r="Q30" s="238">
        <f t="shared" si="7"/>
        <v>4.333333333333333</v>
      </c>
      <c r="R30" s="238">
        <f t="shared" si="7"/>
        <v>24.333333333333332</v>
      </c>
      <c r="S30" s="159">
        <f t="shared" si="7"/>
        <v>2</v>
      </c>
      <c r="T30" s="160">
        <f>SUM(G30:S30)</f>
        <v>117.66666666666664</v>
      </c>
      <c r="U30" s="160">
        <f>SUM(U29*2+U28)/3</f>
        <v>8.5972222222222214</v>
      </c>
      <c r="V30" s="36"/>
    </row>
    <row r="31" spans="1:22" ht="15" customHeight="1" x14ac:dyDescent="0.25">
      <c r="A31" s="520"/>
      <c r="B31" s="511"/>
      <c r="C31" s="511"/>
      <c r="D31" s="496"/>
      <c r="E31" s="335"/>
      <c r="F31" s="322" t="s">
        <v>20</v>
      </c>
      <c r="G31" s="9" t="s">
        <v>1</v>
      </c>
      <c r="H31" s="238">
        <v>12</v>
      </c>
      <c r="I31" s="238"/>
      <c r="J31" s="238">
        <v>9</v>
      </c>
      <c r="K31" s="238">
        <v>16</v>
      </c>
      <c r="L31" s="238"/>
      <c r="M31" s="238">
        <v>12</v>
      </c>
      <c r="N31" s="238"/>
      <c r="O31" s="238">
        <v>8</v>
      </c>
      <c r="P31" s="238"/>
      <c r="Q31" s="238">
        <v>4</v>
      </c>
      <c r="R31" s="238">
        <v>13</v>
      </c>
      <c r="S31" s="70">
        <v>2</v>
      </c>
      <c r="T31" s="70">
        <f>+SUM(H31:S31)</f>
        <v>76</v>
      </c>
      <c r="U31" s="70">
        <f>+SUM(T31)/10</f>
        <v>7.6</v>
      </c>
      <c r="V31" s="36"/>
    </row>
    <row r="32" spans="1:22" ht="15" customHeight="1" x14ac:dyDescent="0.25">
      <c r="A32" s="520"/>
      <c r="B32" s="511"/>
      <c r="C32" s="511"/>
      <c r="D32" s="496"/>
      <c r="E32" s="335"/>
      <c r="F32" s="322"/>
      <c r="G32" s="9" t="s">
        <v>2</v>
      </c>
      <c r="H32" s="238">
        <v>22</v>
      </c>
      <c r="I32" s="238"/>
      <c r="J32" s="238">
        <v>43</v>
      </c>
      <c r="K32" s="238">
        <v>30</v>
      </c>
      <c r="L32" s="238"/>
      <c r="M32" s="238">
        <v>22</v>
      </c>
      <c r="N32" s="238"/>
      <c r="O32" s="238">
        <v>9</v>
      </c>
      <c r="P32" s="238"/>
      <c r="Q32" s="238">
        <v>2</v>
      </c>
      <c r="R32" s="238">
        <v>14</v>
      </c>
      <c r="S32" s="70">
        <v>4</v>
      </c>
      <c r="T32" s="70">
        <f>+SUM(H32:S32)</f>
        <v>146</v>
      </c>
      <c r="U32" s="70">
        <f>+SUM(T32)/21</f>
        <v>6.9523809523809526</v>
      </c>
      <c r="V32" s="36"/>
    </row>
    <row r="33" spans="1:22" ht="15" customHeight="1" x14ac:dyDescent="0.25">
      <c r="A33" s="520"/>
      <c r="B33" s="511"/>
      <c r="C33" s="511"/>
      <c r="D33" s="496"/>
      <c r="E33" s="335"/>
      <c r="F33" s="322"/>
      <c r="G33" s="23" t="s">
        <v>23</v>
      </c>
      <c r="H33" s="238">
        <f t="shared" ref="H33:S33" si="8">+(H32*2+H31)/3</f>
        <v>18.666666666666668</v>
      </c>
      <c r="I33" s="238">
        <f t="shared" si="8"/>
        <v>0</v>
      </c>
      <c r="J33" s="238">
        <f t="shared" si="8"/>
        <v>31.666666666666668</v>
      </c>
      <c r="K33" s="238">
        <f t="shared" si="8"/>
        <v>25.333333333333332</v>
      </c>
      <c r="L33" s="238">
        <f t="shared" si="8"/>
        <v>0</v>
      </c>
      <c r="M33" s="238">
        <f t="shared" si="8"/>
        <v>18.666666666666668</v>
      </c>
      <c r="N33" s="238">
        <f t="shared" si="8"/>
        <v>0</v>
      </c>
      <c r="O33" s="238">
        <f t="shared" si="8"/>
        <v>8.6666666666666661</v>
      </c>
      <c r="P33" s="238">
        <f t="shared" si="8"/>
        <v>0</v>
      </c>
      <c r="Q33" s="238">
        <f t="shared" si="8"/>
        <v>2.6666666666666665</v>
      </c>
      <c r="R33" s="238">
        <f t="shared" si="8"/>
        <v>13.666666666666666</v>
      </c>
      <c r="S33" s="159">
        <f t="shared" si="8"/>
        <v>3.3333333333333335</v>
      </c>
      <c r="T33" s="160">
        <f>SUM(G33:S33)</f>
        <v>122.66666666666669</v>
      </c>
      <c r="U33" s="160">
        <f>+SUM(U32*2+U31)/3</f>
        <v>7.1682539682539685</v>
      </c>
      <c r="V33" s="36"/>
    </row>
    <row r="34" spans="1:22" ht="15" customHeight="1" thickBot="1" x14ac:dyDescent="0.3">
      <c r="A34" s="520"/>
      <c r="B34" s="511"/>
      <c r="C34" s="511"/>
      <c r="D34" s="496"/>
      <c r="E34" s="335"/>
      <c r="F34" s="486" t="s">
        <v>21</v>
      </c>
      <c r="G34" s="486"/>
      <c r="H34" s="242"/>
      <c r="I34" s="242"/>
      <c r="J34" s="242"/>
      <c r="K34" s="242"/>
      <c r="L34" s="242"/>
      <c r="M34" s="242"/>
      <c r="N34" s="242"/>
      <c r="O34" s="242"/>
      <c r="P34" s="242"/>
      <c r="Q34" s="242"/>
      <c r="R34" s="242"/>
      <c r="S34" s="241"/>
      <c r="T34" s="146"/>
      <c r="U34" s="243">
        <f>SUM(U30,U33)/2</f>
        <v>7.8827380952380945</v>
      </c>
      <c r="V34" s="99"/>
    </row>
    <row r="35" spans="1:22" ht="13.5" customHeight="1" x14ac:dyDescent="0.25">
      <c r="A35" s="520">
        <v>5</v>
      </c>
      <c r="B35" s="510" t="s">
        <v>374</v>
      </c>
      <c r="C35" s="510" t="s">
        <v>375</v>
      </c>
      <c r="D35" s="496" t="s">
        <v>350</v>
      </c>
      <c r="E35" s="335" t="s">
        <v>720</v>
      </c>
      <c r="F35" s="319" t="s">
        <v>16</v>
      </c>
      <c r="G35" s="12" t="s">
        <v>1</v>
      </c>
      <c r="H35" s="238">
        <v>14</v>
      </c>
      <c r="I35" s="238"/>
      <c r="J35" s="238">
        <v>14</v>
      </c>
      <c r="K35" s="238">
        <v>14</v>
      </c>
      <c r="L35" s="238"/>
      <c r="M35" s="238">
        <v>9</v>
      </c>
      <c r="N35" s="238"/>
      <c r="O35" s="238">
        <v>13</v>
      </c>
      <c r="P35" s="238"/>
      <c r="Q35" s="238">
        <v>11</v>
      </c>
      <c r="R35" s="238">
        <v>16</v>
      </c>
      <c r="S35" s="143">
        <v>2</v>
      </c>
      <c r="T35" s="143">
        <f>+SUM(H35:S35)</f>
        <v>93</v>
      </c>
      <c r="U35" s="143">
        <f>+SUM(T35)/8</f>
        <v>11.625</v>
      </c>
      <c r="V35" s="16"/>
    </row>
    <row r="36" spans="1:22" ht="13.5" customHeight="1" x14ac:dyDescent="0.25">
      <c r="A36" s="520"/>
      <c r="B36" s="511"/>
      <c r="C36" s="511"/>
      <c r="D36" s="496"/>
      <c r="E36" s="335"/>
      <c r="F36" s="320"/>
      <c r="G36" s="9" t="s">
        <v>2</v>
      </c>
      <c r="H36" s="238">
        <v>22</v>
      </c>
      <c r="I36" s="238"/>
      <c r="J36" s="238">
        <v>39</v>
      </c>
      <c r="K36" s="238">
        <v>39</v>
      </c>
      <c r="L36" s="238"/>
      <c r="M36" s="238">
        <v>24</v>
      </c>
      <c r="N36" s="238"/>
      <c r="O36" s="238">
        <v>12</v>
      </c>
      <c r="P36" s="238"/>
      <c r="Q36" s="238">
        <v>16</v>
      </c>
      <c r="R36" s="238">
        <v>51</v>
      </c>
      <c r="S36" s="70">
        <v>2</v>
      </c>
      <c r="T36" s="160">
        <f>+SUM(H36:S36)</f>
        <v>205</v>
      </c>
      <c r="U36" s="70">
        <f>+SUM(T36)/18</f>
        <v>11.388888888888889</v>
      </c>
      <c r="V36" s="36"/>
    </row>
    <row r="37" spans="1:22" ht="13.5" customHeight="1" x14ac:dyDescent="0.25">
      <c r="A37" s="520"/>
      <c r="B37" s="511"/>
      <c r="C37" s="511"/>
      <c r="D37" s="496"/>
      <c r="E37" s="335"/>
      <c r="F37" s="321"/>
      <c r="G37" s="23" t="s">
        <v>22</v>
      </c>
      <c r="H37" s="238">
        <f t="shared" ref="H37:S37" si="9">+(H36*2+H35)/3</f>
        <v>19.333333333333332</v>
      </c>
      <c r="I37" s="238">
        <f t="shared" si="9"/>
        <v>0</v>
      </c>
      <c r="J37" s="238">
        <f t="shared" si="9"/>
        <v>30.666666666666668</v>
      </c>
      <c r="K37" s="238">
        <f t="shared" si="9"/>
        <v>30.666666666666668</v>
      </c>
      <c r="L37" s="238">
        <f t="shared" si="9"/>
        <v>0</v>
      </c>
      <c r="M37" s="238">
        <f t="shared" si="9"/>
        <v>19</v>
      </c>
      <c r="N37" s="238">
        <f t="shared" si="9"/>
        <v>0</v>
      </c>
      <c r="O37" s="238">
        <f t="shared" si="9"/>
        <v>12.333333333333334</v>
      </c>
      <c r="P37" s="238">
        <f t="shared" si="9"/>
        <v>0</v>
      </c>
      <c r="Q37" s="238">
        <f t="shared" si="9"/>
        <v>14.333333333333334</v>
      </c>
      <c r="R37" s="238">
        <f t="shared" si="9"/>
        <v>39.333333333333336</v>
      </c>
      <c r="S37" s="159">
        <f t="shared" si="9"/>
        <v>2</v>
      </c>
      <c r="T37" s="160">
        <f>SUM(G37:S37)</f>
        <v>167.66666666666666</v>
      </c>
      <c r="U37" s="160">
        <f>SUM(U36*2+U35)/3</f>
        <v>11.467592592592593</v>
      </c>
      <c r="V37" s="36"/>
    </row>
    <row r="38" spans="1:22" ht="13.5" customHeight="1" x14ac:dyDescent="0.25">
      <c r="A38" s="520"/>
      <c r="B38" s="511"/>
      <c r="C38" s="511"/>
      <c r="D38" s="496"/>
      <c r="E38" s="335"/>
      <c r="F38" s="322" t="s">
        <v>20</v>
      </c>
      <c r="G38" s="9" t="s">
        <v>1</v>
      </c>
      <c r="H38" s="238">
        <v>14</v>
      </c>
      <c r="I38" s="238"/>
      <c r="J38" s="238">
        <v>15</v>
      </c>
      <c r="K38" s="238">
        <v>16</v>
      </c>
      <c r="L38" s="238"/>
      <c r="M38" s="238">
        <v>5</v>
      </c>
      <c r="N38" s="238"/>
      <c r="O38" s="238">
        <v>16</v>
      </c>
      <c r="P38" s="238"/>
      <c r="Q38" s="238">
        <v>12</v>
      </c>
      <c r="R38" s="238">
        <v>14</v>
      </c>
      <c r="S38" s="70">
        <v>14</v>
      </c>
      <c r="T38" s="70">
        <f>+SUM(H38:S38)</f>
        <v>106</v>
      </c>
      <c r="U38" s="70">
        <f>+SUM(T38)/10</f>
        <v>10.6</v>
      </c>
      <c r="V38" s="36"/>
    </row>
    <row r="39" spans="1:22" ht="13.5" customHeight="1" x14ac:dyDescent="0.25">
      <c r="A39" s="520"/>
      <c r="B39" s="511"/>
      <c r="C39" s="511"/>
      <c r="D39" s="496"/>
      <c r="E39" s="335"/>
      <c r="F39" s="322"/>
      <c r="G39" s="9" t="s">
        <v>2</v>
      </c>
      <c r="H39" s="238">
        <v>24</v>
      </c>
      <c r="I39" s="238"/>
      <c r="J39" s="238">
        <v>60</v>
      </c>
      <c r="K39" s="238">
        <v>42</v>
      </c>
      <c r="L39" s="238"/>
      <c r="M39" s="238">
        <v>24</v>
      </c>
      <c r="N39" s="238"/>
      <c r="O39" s="238">
        <v>16</v>
      </c>
      <c r="P39" s="238"/>
      <c r="Q39" s="238">
        <v>6</v>
      </c>
      <c r="R39" s="238">
        <v>15</v>
      </c>
      <c r="S39" s="70">
        <v>28</v>
      </c>
      <c r="T39" s="70">
        <f>+SUM(H39:S39)</f>
        <v>215</v>
      </c>
      <c r="U39" s="70">
        <f>+SUM(T39)/21</f>
        <v>10.238095238095237</v>
      </c>
      <c r="V39" s="36"/>
    </row>
    <row r="40" spans="1:22" ht="13.5" customHeight="1" x14ac:dyDescent="0.25">
      <c r="A40" s="520"/>
      <c r="B40" s="511"/>
      <c r="C40" s="511"/>
      <c r="D40" s="496"/>
      <c r="E40" s="335"/>
      <c r="F40" s="322"/>
      <c r="G40" s="23" t="s">
        <v>23</v>
      </c>
      <c r="H40" s="238">
        <f t="shared" ref="H40:S40" si="10">+(H39*2+H38)/3</f>
        <v>20.666666666666668</v>
      </c>
      <c r="I40" s="238">
        <f t="shared" si="10"/>
        <v>0</v>
      </c>
      <c r="J40" s="238">
        <f t="shared" si="10"/>
        <v>45</v>
      </c>
      <c r="K40" s="238">
        <f t="shared" si="10"/>
        <v>33.333333333333336</v>
      </c>
      <c r="L40" s="238">
        <f t="shared" si="10"/>
        <v>0</v>
      </c>
      <c r="M40" s="238">
        <f t="shared" si="10"/>
        <v>17.666666666666668</v>
      </c>
      <c r="N40" s="238">
        <f t="shared" si="10"/>
        <v>0</v>
      </c>
      <c r="O40" s="238">
        <f t="shared" si="10"/>
        <v>16</v>
      </c>
      <c r="P40" s="238">
        <f t="shared" si="10"/>
        <v>0</v>
      </c>
      <c r="Q40" s="238">
        <f t="shared" si="10"/>
        <v>8</v>
      </c>
      <c r="R40" s="238">
        <f t="shared" si="10"/>
        <v>14.666666666666666</v>
      </c>
      <c r="S40" s="159">
        <f t="shared" si="10"/>
        <v>23.333333333333332</v>
      </c>
      <c r="T40" s="160">
        <f>SUM(G40:S40)</f>
        <v>178.66666666666669</v>
      </c>
      <c r="U40" s="160">
        <f>+SUM(U39*2+U38)/3</f>
        <v>10.358730158730159</v>
      </c>
      <c r="V40" s="36"/>
    </row>
    <row r="41" spans="1:22" ht="13.5" customHeight="1" thickBot="1" x14ac:dyDescent="0.3">
      <c r="A41" s="520"/>
      <c r="B41" s="511"/>
      <c r="C41" s="511"/>
      <c r="D41" s="496"/>
      <c r="E41" s="335"/>
      <c r="F41" s="486" t="s">
        <v>21</v>
      </c>
      <c r="G41" s="486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2"/>
      <c r="S41" s="241"/>
      <c r="T41" s="146"/>
      <c r="U41" s="243">
        <f>SUM(U37,U40)/2</f>
        <v>10.913161375661376</v>
      </c>
      <c r="V41" s="99"/>
    </row>
    <row r="42" spans="1:22" ht="13.5" customHeight="1" x14ac:dyDescent="0.25">
      <c r="A42" s="520">
        <v>6</v>
      </c>
      <c r="B42" s="510" t="s">
        <v>374</v>
      </c>
      <c r="C42" s="510" t="s">
        <v>375</v>
      </c>
      <c r="D42" s="496" t="s">
        <v>351</v>
      </c>
      <c r="E42" s="335" t="s">
        <v>721</v>
      </c>
      <c r="F42" s="319" t="s">
        <v>16</v>
      </c>
      <c r="G42" s="12" t="s">
        <v>1</v>
      </c>
      <c r="H42" s="238">
        <v>16</v>
      </c>
      <c r="I42" s="238"/>
      <c r="J42" s="238">
        <v>15</v>
      </c>
      <c r="K42" s="238">
        <v>15</v>
      </c>
      <c r="L42" s="238"/>
      <c r="M42" s="238">
        <v>12</v>
      </c>
      <c r="N42" s="238"/>
      <c r="O42" s="238">
        <v>15</v>
      </c>
      <c r="P42" s="238"/>
      <c r="Q42" s="238">
        <v>13</v>
      </c>
      <c r="R42" s="238">
        <v>17</v>
      </c>
      <c r="S42" s="143">
        <v>2</v>
      </c>
      <c r="T42" s="143">
        <f>+SUM(H42:S42)</f>
        <v>105</v>
      </c>
      <c r="U42" s="143">
        <f>+SUM(T42)/8</f>
        <v>13.125</v>
      </c>
      <c r="V42" s="16"/>
    </row>
    <row r="43" spans="1:22" ht="13.5" customHeight="1" x14ac:dyDescent="0.25">
      <c r="A43" s="520"/>
      <c r="B43" s="511"/>
      <c r="C43" s="511"/>
      <c r="D43" s="496"/>
      <c r="E43" s="335"/>
      <c r="F43" s="320"/>
      <c r="G43" s="9" t="s">
        <v>2</v>
      </c>
      <c r="H43" s="238">
        <v>16</v>
      </c>
      <c r="I43" s="238"/>
      <c r="J43" s="238">
        <v>27</v>
      </c>
      <c r="K43" s="238">
        <v>58</v>
      </c>
      <c r="L43" s="238"/>
      <c r="M43" s="238">
        <v>25</v>
      </c>
      <c r="N43" s="238"/>
      <c r="O43" s="238">
        <v>18</v>
      </c>
      <c r="P43" s="238"/>
      <c r="Q43" s="238">
        <v>18</v>
      </c>
      <c r="R43" s="238">
        <v>54</v>
      </c>
      <c r="S43" s="70">
        <v>2</v>
      </c>
      <c r="T43" s="160">
        <f>+SUM(H43:S43)</f>
        <v>218</v>
      </c>
      <c r="U43" s="70">
        <f>+SUM(T43)/18</f>
        <v>12.111111111111111</v>
      </c>
      <c r="V43" s="36"/>
    </row>
    <row r="44" spans="1:22" ht="13.5" customHeight="1" x14ac:dyDescent="0.25">
      <c r="A44" s="520"/>
      <c r="B44" s="511"/>
      <c r="C44" s="511"/>
      <c r="D44" s="496"/>
      <c r="E44" s="335"/>
      <c r="F44" s="321"/>
      <c r="G44" s="23" t="s">
        <v>22</v>
      </c>
      <c r="H44" s="238">
        <f t="shared" ref="H44:S44" si="11">+(H43*2+H42)/3</f>
        <v>16</v>
      </c>
      <c r="I44" s="238">
        <f t="shared" si="11"/>
        <v>0</v>
      </c>
      <c r="J44" s="238">
        <f t="shared" si="11"/>
        <v>23</v>
      </c>
      <c r="K44" s="238">
        <f t="shared" si="11"/>
        <v>43.666666666666664</v>
      </c>
      <c r="L44" s="238">
        <f t="shared" si="11"/>
        <v>0</v>
      </c>
      <c r="M44" s="238">
        <f t="shared" si="11"/>
        <v>20.666666666666668</v>
      </c>
      <c r="N44" s="238">
        <f t="shared" si="11"/>
        <v>0</v>
      </c>
      <c r="O44" s="238">
        <f t="shared" si="11"/>
        <v>17</v>
      </c>
      <c r="P44" s="238">
        <f t="shared" si="11"/>
        <v>0</v>
      </c>
      <c r="Q44" s="238">
        <f t="shared" si="11"/>
        <v>16.333333333333332</v>
      </c>
      <c r="R44" s="238">
        <f t="shared" si="11"/>
        <v>41.666666666666664</v>
      </c>
      <c r="S44" s="159">
        <f t="shared" si="11"/>
        <v>2</v>
      </c>
      <c r="T44" s="160">
        <f>SUM(G44:S44)</f>
        <v>180.33333333333331</v>
      </c>
      <c r="U44" s="160">
        <f>SUM(U43*2+U42)/3</f>
        <v>12.449074074074074</v>
      </c>
      <c r="V44" s="36"/>
    </row>
    <row r="45" spans="1:22" ht="13.5" customHeight="1" x14ac:dyDescent="0.25">
      <c r="A45" s="520"/>
      <c r="B45" s="511"/>
      <c r="C45" s="511"/>
      <c r="D45" s="496"/>
      <c r="E45" s="335"/>
      <c r="F45" s="322" t="s">
        <v>20</v>
      </c>
      <c r="G45" s="9" t="s">
        <v>1</v>
      </c>
      <c r="H45" s="238">
        <v>15</v>
      </c>
      <c r="I45" s="238"/>
      <c r="J45" s="238">
        <v>15</v>
      </c>
      <c r="K45" s="238">
        <v>15</v>
      </c>
      <c r="L45" s="238"/>
      <c r="M45" s="238">
        <v>13</v>
      </c>
      <c r="N45" s="238"/>
      <c r="O45" s="238">
        <v>11</v>
      </c>
      <c r="P45" s="238"/>
      <c r="Q45" s="238">
        <v>13</v>
      </c>
      <c r="R45" s="238">
        <v>16</v>
      </c>
      <c r="S45" s="70">
        <v>15</v>
      </c>
      <c r="T45" s="70">
        <f>+SUM(H45:S45)</f>
        <v>113</v>
      </c>
      <c r="U45" s="70">
        <f>+SUM(T45)/10</f>
        <v>11.3</v>
      </c>
      <c r="V45" s="36"/>
    </row>
    <row r="46" spans="1:22" ht="13.5" customHeight="1" x14ac:dyDescent="0.25">
      <c r="A46" s="520"/>
      <c r="B46" s="511"/>
      <c r="C46" s="511"/>
      <c r="D46" s="496"/>
      <c r="E46" s="335"/>
      <c r="F46" s="322"/>
      <c r="G46" s="9" t="s">
        <v>2</v>
      </c>
      <c r="H46" s="238">
        <v>20</v>
      </c>
      <c r="I46" s="238"/>
      <c r="J46" s="238">
        <v>64</v>
      </c>
      <c r="K46" s="238">
        <v>48</v>
      </c>
      <c r="L46" s="238"/>
      <c r="M46" s="238">
        <v>22</v>
      </c>
      <c r="N46" s="238"/>
      <c r="O46" s="238">
        <v>18</v>
      </c>
      <c r="P46" s="238"/>
      <c r="Q46" s="238">
        <v>16</v>
      </c>
      <c r="R46" s="238">
        <v>16</v>
      </c>
      <c r="S46" s="70">
        <v>24</v>
      </c>
      <c r="T46" s="70">
        <f>+SUM(H46:S46)</f>
        <v>228</v>
      </c>
      <c r="U46" s="70">
        <f>+SUM(T46)/21</f>
        <v>10.857142857142858</v>
      </c>
      <c r="V46" s="36"/>
    </row>
    <row r="47" spans="1:22" ht="13.5" customHeight="1" x14ac:dyDescent="0.25">
      <c r="A47" s="520"/>
      <c r="B47" s="511"/>
      <c r="C47" s="511"/>
      <c r="D47" s="496"/>
      <c r="E47" s="335"/>
      <c r="F47" s="322"/>
      <c r="G47" s="23" t="s">
        <v>23</v>
      </c>
      <c r="H47" s="238">
        <f t="shared" ref="H47:S47" si="12">+(H46*2+H45)/3</f>
        <v>18.333333333333332</v>
      </c>
      <c r="I47" s="238">
        <f t="shared" si="12"/>
        <v>0</v>
      </c>
      <c r="J47" s="238">
        <f t="shared" si="12"/>
        <v>47.666666666666664</v>
      </c>
      <c r="K47" s="238">
        <f t="shared" si="12"/>
        <v>37</v>
      </c>
      <c r="L47" s="238">
        <f t="shared" si="12"/>
        <v>0</v>
      </c>
      <c r="M47" s="238">
        <f t="shared" si="12"/>
        <v>19</v>
      </c>
      <c r="N47" s="238">
        <f t="shared" si="12"/>
        <v>0</v>
      </c>
      <c r="O47" s="238">
        <f t="shared" si="12"/>
        <v>15.666666666666666</v>
      </c>
      <c r="P47" s="238">
        <f t="shared" si="12"/>
        <v>0</v>
      </c>
      <c r="Q47" s="238">
        <f t="shared" si="12"/>
        <v>15</v>
      </c>
      <c r="R47" s="238">
        <f t="shared" si="12"/>
        <v>16</v>
      </c>
      <c r="S47" s="159">
        <f t="shared" si="12"/>
        <v>21</v>
      </c>
      <c r="T47" s="160">
        <f>SUM(G47:S47)</f>
        <v>189.66666666666666</v>
      </c>
      <c r="U47" s="160">
        <f>+SUM(U46*2+U45)/3</f>
        <v>11.004761904761907</v>
      </c>
      <c r="V47" s="36"/>
    </row>
    <row r="48" spans="1:22" ht="13.5" customHeight="1" thickBot="1" x14ac:dyDescent="0.3">
      <c r="A48" s="520"/>
      <c r="B48" s="511"/>
      <c r="C48" s="511"/>
      <c r="D48" s="496"/>
      <c r="E48" s="335"/>
      <c r="F48" s="486" t="s">
        <v>21</v>
      </c>
      <c r="G48" s="486"/>
      <c r="H48" s="242"/>
      <c r="I48" s="242"/>
      <c r="J48" s="242"/>
      <c r="K48" s="242"/>
      <c r="L48" s="242"/>
      <c r="M48" s="242"/>
      <c r="N48" s="242"/>
      <c r="O48" s="242"/>
      <c r="P48" s="242"/>
      <c r="Q48" s="242"/>
      <c r="R48" s="242"/>
      <c r="S48" s="241"/>
      <c r="T48" s="146"/>
      <c r="U48" s="243">
        <f>SUM(U44,U47)/2</f>
        <v>11.726917989417991</v>
      </c>
      <c r="V48" s="99"/>
    </row>
    <row r="49" spans="1:22" ht="13.5" customHeight="1" x14ac:dyDescent="0.25">
      <c r="A49" s="520">
        <v>7</v>
      </c>
      <c r="B49" s="510" t="s">
        <v>374</v>
      </c>
      <c r="C49" s="510" t="s">
        <v>375</v>
      </c>
      <c r="D49" s="496" t="s">
        <v>350</v>
      </c>
      <c r="E49" s="335" t="s">
        <v>722</v>
      </c>
      <c r="F49" s="319" t="s">
        <v>16</v>
      </c>
      <c r="G49" s="12" t="s">
        <v>1</v>
      </c>
      <c r="H49" s="238">
        <v>17</v>
      </c>
      <c r="I49" s="238"/>
      <c r="J49" s="238">
        <v>15</v>
      </c>
      <c r="K49" s="238">
        <v>16</v>
      </c>
      <c r="L49" s="238"/>
      <c r="M49" s="238">
        <v>13</v>
      </c>
      <c r="N49" s="238"/>
      <c r="O49" s="238">
        <v>16</v>
      </c>
      <c r="P49" s="238"/>
      <c r="Q49" s="238">
        <v>14</v>
      </c>
      <c r="R49" s="238">
        <v>15</v>
      </c>
      <c r="S49" s="143">
        <v>2</v>
      </c>
      <c r="T49" s="143">
        <f>+SUM(H49:S49)</f>
        <v>108</v>
      </c>
      <c r="U49" s="143">
        <f>+SUM(T49)/8</f>
        <v>13.5</v>
      </c>
      <c r="V49" s="16"/>
    </row>
    <row r="50" spans="1:22" ht="13.5" customHeight="1" x14ac:dyDescent="0.25">
      <c r="A50" s="520"/>
      <c r="B50" s="511"/>
      <c r="C50" s="511"/>
      <c r="D50" s="496"/>
      <c r="E50" s="335"/>
      <c r="F50" s="320"/>
      <c r="G50" s="9" t="s">
        <v>2</v>
      </c>
      <c r="H50" s="238">
        <v>26</v>
      </c>
      <c r="I50" s="238"/>
      <c r="J50" s="238">
        <v>54</v>
      </c>
      <c r="K50" s="238">
        <v>59</v>
      </c>
      <c r="L50" s="238"/>
      <c r="M50" s="238">
        <v>26</v>
      </c>
      <c r="N50" s="238"/>
      <c r="O50" s="238">
        <v>19</v>
      </c>
      <c r="P50" s="238"/>
      <c r="Q50" s="238">
        <v>34</v>
      </c>
      <c r="R50" s="238">
        <v>48</v>
      </c>
      <c r="S50" s="70">
        <v>2</v>
      </c>
      <c r="T50" s="160">
        <f>+SUM(H50:S50)</f>
        <v>268</v>
      </c>
      <c r="U50" s="70">
        <f>+SUM(T50)/18</f>
        <v>14.888888888888889</v>
      </c>
      <c r="V50" s="36"/>
    </row>
    <row r="51" spans="1:22" ht="13.5" customHeight="1" x14ac:dyDescent="0.25">
      <c r="A51" s="520"/>
      <c r="B51" s="511"/>
      <c r="C51" s="511"/>
      <c r="D51" s="496"/>
      <c r="E51" s="335"/>
      <c r="F51" s="321"/>
      <c r="G51" s="23" t="s">
        <v>22</v>
      </c>
      <c r="H51" s="238">
        <f t="shared" ref="H51:S51" si="13">+(H50*2+H49)/3</f>
        <v>23</v>
      </c>
      <c r="I51" s="238">
        <f t="shared" si="13"/>
        <v>0</v>
      </c>
      <c r="J51" s="238">
        <f t="shared" si="13"/>
        <v>41</v>
      </c>
      <c r="K51" s="238">
        <f t="shared" si="13"/>
        <v>44.666666666666664</v>
      </c>
      <c r="L51" s="238">
        <f t="shared" si="13"/>
        <v>0</v>
      </c>
      <c r="M51" s="238">
        <f t="shared" si="13"/>
        <v>21.666666666666668</v>
      </c>
      <c r="N51" s="238">
        <f t="shared" si="13"/>
        <v>0</v>
      </c>
      <c r="O51" s="238">
        <f t="shared" si="13"/>
        <v>18</v>
      </c>
      <c r="P51" s="238">
        <f t="shared" si="13"/>
        <v>0</v>
      </c>
      <c r="Q51" s="238">
        <f t="shared" si="13"/>
        <v>27.333333333333332</v>
      </c>
      <c r="R51" s="238">
        <f t="shared" si="13"/>
        <v>37</v>
      </c>
      <c r="S51" s="159">
        <f t="shared" si="13"/>
        <v>2</v>
      </c>
      <c r="T51" s="160">
        <f>SUM(G51:S51)</f>
        <v>214.66666666666666</v>
      </c>
      <c r="U51" s="160">
        <f>SUM(U50*2+U49)/3</f>
        <v>14.425925925925926</v>
      </c>
      <c r="V51" s="36"/>
    </row>
    <row r="52" spans="1:22" ht="13.5" customHeight="1" x14ac:dyDescent="0.25">
      <c r="A52" s="520"/>
      <c r="B52" s="511"/>
      <c r="C52" s="511"/>
      <c r="D52" s="496"/>
      <c r="E52" s="335"/>
      <c r="F52" s="322" t="s">
        <v>20</v>
      </c>
      <c r="G52" s="9" t="s">
        <v>1</v>
      </c>
      <c r="H52" s="238">
        <v>16</v>
      </c>
      <c r="I52" s="238"/>
      <c r="J52" s="238">
        <v>16</v>
      </c>
      <c r="K52" s="238">
        <v>17</v>
      </c>
      <c r="L52" s="238"/>
      <c r="M52" s="238">
        <v>14</v>
      </c>
      <c r="N52" s="238"/>
      <c r="O52" s="238">
        <v>18</v>
      </c>
      <c r="P52" s="238"/>
      <c r="Q52" s="238">
        <v>15</v>
      </c>
      <c r="R52" s="238">
        <v>16</v>
      </c>
      <c r="S52" s="70">
        <v>16</v>
      </c>
      <c r="T52" s="70">
        <f>+SUM(H52:S52)</f>
        <v>128</v>
      </c>
      <c r="U52" s="70">
        <f>+SUM(T52)/10</f>
        <v>12.8</v>
      </c>
      <c r="V52" s="36"/>
    </row>
    <row r="53" spans="1:22" ht="13.5" customHeight="1" x14ac:dyDescent="0.25">
      <c r="A53" s="520"/>
      <c r="B53" s="511"/>
      <c r="C53" s="511"/>
      <c r="D53" s="496"/>
      <c r="E53" s="335"/>
      <c r="F53" s="322"/>
      <c r="G53" s="9" t="s">
        <v>2</v>
      </c>
      <c r="H53" s="238">
        <v>26</v>
      </c>
      <c r="I53" s="238"/>
      <c r="J53" s="238">
        <v>68</v>
      </c>
      <c r="K53" s="238">
        <v>54</v>
      </c>
      <c r="L53" s="238"/>
      <c r="M53" s="238">
        <v>29</v>
      </c>
      <c r="N53" s="238"/>
      <c r="O53" s="238">
        <v>18</v>
      </c>
      <c r="P53" s="238"/>
      <c r="Q53" s="238">
        <v>16</v>
      </c>
      <c r="R53" s="238">
        <v>15</v>
      </c>
      <c r="S53" s="70">
        <v>38</v>
      </c>
      <c r="T53" s="70">
        <f>+SUM(H53:S53)</f>
        <v>264</v>
      </c>
      <c r="U53" s="70">
        <f>+SUM(T53)/21</f>
        <v>12.571428571428571</v>
      </c>
      <c r="V53" s="36"/>
    </row>
    <row r="54" spans="1:22" ht="13.5" customHeight="1" x14ac:dyDescent="0.25">
      <c r="A54" s="520"/>
      <c r="B54" s="511"/>
      <c r="C54" s="511"/>
      <c r="D54" s="496"/>
      <c r="E54" s="335"/>
      <c r="F54" s="322"/>
      <c r="G54" s="23" t="s">
        <v>23</v>
      </c>
      <c r="H54" s="238">
        <f t="shared" ref="H54:S54" si="14">+(H53*2+H52)/3</f>
        <v>22.666666666666668</v>
      </c>
      <c r="I54" s="238">
        <f t="shared" si="14"/>
        <v>0</v>
      </c>
      <c r="J54" s="238">
        <f t="shared" si="14"/>
        <v>50.666666666666664</v>
      </c>
      <c r="K54" s="238">
        <f t="shared" si="14"/>
        <v>41.666666666666664</v>
      </c>
      <c r="L54" s="238">
        <f t="shared" si="14"/>
        <v>0</v>
      </c>
      <c r="M54" s="238">
        <f t="shared" si="14"/>
        <v>24</v>
      </c>
      <c r="N54" s="238">
        <f t="shared" si="14"/>
        <v>0</v>
      </c>
      <c r="O54" s="238">
        <f t="shared" si="14"/>
        <v>18</v>
      </c>
      <c r="P54" s="238">
        <f t="shared" si="14"/>
        <v>0</v>
      </c>
      <c r="Q54" s="238">
        <f t="shared" si="14"/>
        <v>15.666666666666666</v>
      </c>
      <c r="R54" s="238">
        <f t="shared" si="14"/>
        <v>15.333333333333334</v>
      </c>
      <c r="S54" s="159">
        <f t="shared" si="14"/>
        <v>30.666666666666668</v>
      </c>
      <c r="T54" s="160">
        <f>SUM(G54:S54)</f>
        <v>218.66666666666666</v>
      </c>
      <c r="U54" s="160">
        <f>+SUM(U53*2+U52)/3</f>
        <v>12.647619047619047</v>
      </c>
      <c r="V54" s="36"/>
    </row>
    <row r="55" spans="1:22" ht="13.5" customHeight="1" thickBot="1" x14ac:dyDescent="0.3">
      <c r="A55" s="520"/>
      <c r="B55" s="511"/>
      <c r="C55" s="511"/>
      <c r="D55" s="496"/>
      <c r="E55" s="335"/>
      <c r="F55" s="486" t="s">
        <v>21</v>
      </c>
      <c r="G55" s="486"/>
      <c r="H55" s="242"/>
      <c r="I55" s="242"/>
      <c r="J55" s="242"/>
      <c r="K55" s="242"/>
      <c r="L55" s="242"/>
      <c r="M55" s="242"/>
      <c r="N55" s="242"/>
      <c r="O55" s="242"/>
      <c r="P55" s="242"/>
      <c r="Q55" s="242"/>
      <c r="R55" s="242"/>
      <c r="S55" s="241"/>
      <c r="T55" s="146"/>
      <c r="U55" s="243">
        <f>SUM(U51,U54)/2</f>
        <v>13.536772486772486</v>
      </c>
      <c r="V55" s="99"/>
    </row>
    <row r="56" spans="1:22" ht="13.5" customHeight="1" x14ac:dyDescent="0.25">
      <c r="A56" s="520">
        <v>8</v>
      </c>
      <c r="B56" s="510" t="s">
        <v>374</v>
      </c>
      <c r="C56" s="510" t="s">
        <v>375</v>
      </c>
      <c r="D56" s="496" t="s">
        <v>351</v>
      </c>
      <c r="E56" s="335" t="s">
        <v>723</v>
      </c>
      <c r="F56" s="319" t="s">
        <v>16</v>
      </c>
      <c r="G56" s="12" t="s">
        <v>1</v>
      </c>
      <c r="H56" s="238">
        <v>17</v>
      </c>
      <c r="I56" s="238"/>
      <c r="J56" s="238">
        <v>15</v>
      </c>
      <c r="K56" s="238">
        <v>16</v>
      </c>
      <c r="L56" s="238"/>
      <c r="M56" s="238">
        <v>6</v>
      </c>
      <c r="N56" s="255"/>
      <c r="O56" s="238">
        <v>15</v>
      </c>
      <c r="P56" s="238"/>
      <c r="Q56" s="238">
        <v>7</v>
      </c>
      <c r="R56" s="238">
        <v>15</v>
      </c>
      <c r="S56" s="143">
        <v>2</v>
      </c>
      <c r="T56" s="143">
        <f>+SUM(H56:S56)</f>
        <v>93</v>
      </c>
      <c r="U56" s="143">
        <f>+SUM(T56)/8</f>
        <v>11.625</v>
      </c>
      <c r="V56" s="16"/>
    </row>
    <row r="57" spans="1:22" ht="13.5" customHeight="1" x14ac:dyDescent="0.25">
      <c r="A57" s="520"/>
      <c r="B57" s="511"/>
      <c r="C57" s="511"/>
      <c r="D57" s="496"/>
      <c r="E57" s="335"/>
      <c r="F57" s="320"/>
      <c r="G57" s="9" t="s">
        <v>2</v>
      </c>
      <c r="H57" s="238">
        <v>25</v>
      </c>
      <c r="I57" s="238"/>
      <c r="J57" s="238">
        <v>36</v>
      </c>
      <c r="K57" s="238">
        <v>51</v>
      </c>
      <c r="L57" s="238"/>
      <c r="M57" s="238">
        <v>20</v>
      </c>
      <c r="N57" s="255"/>
      <c r="O57" s="238">
        <v>16</v>
      </c>
      <c r="P57" s="238"/>
      <c r="Q57" s="238">
        <v>20</v>
      </c>
      <c r="R57" s="238">
        <v>48</v>
      </c>
      <c r="S57" s="70">
        <v>2</v>
      </c>
      <c r="T57" s="160">
        <f>+SUM(H57:S57)</f>
        <v>218</v>
      </c>
      <c r="U57" s="70">
        <f>+SUM(T57)/18</f>
        <v>12.111111111111111</v>
      </c>
      <c r="V57" s="36"/>
    </row>
    <row r="58" spans="1:22" ht="13.5" customHeight="1" x14ac:dyDescent="0.25">
      <c r="A58" s="520"/>
      <c r="B58" s="511"/>
      <c r="C58" s="511"/>
      <c r="D58" s="496"/>
      <c r="E58" s="335"/>
      <c r="F58" s="321"/>
      <c r="G58" s="23" t="s">
        <v>22</v>
      </c>
      <c r="H58" s="238">
        <f t="shared" ref="H58:S58" si="15">+(H57*2+H56)/3</f>
        <v>22.333333333333332</v>
      </c>
      <c r="I58" s="238">
        <f t="shared" si="15"/>
        <v>0</v>
      </c>
      <c r="J58" s="238">
        <f t="shared" si="15"/>
        <v>29</v>
      </c>
      <c r="K58" s="238">
        <f t="shared" si="15"/>
        <v>39.333333333333336</v>
      </c>
      <c r="L58" s="238">
        <f t="shared" si="15"/>
        <v>0</v>
      </c>
      <c r="M58" s="238">
        <f t="shared" si="15"/>
        <v>15.333333333333334</v>
      </c>
      <c r="N58" s="238">
        <f t="shared" si="15"/>
        <v>0</v>
      </c>
      <c r="O58" s="238">
        <f t="shared" si="15"/>
        <v>15.666666666666666</v>
      </c>
      <c r="P58" s="238">
        <f t="shared" si="15"/>
        <v>0</v>
      </c>
      <c r="Q58" s="238">
        <f t="shared" si="15"/>
        <v>15.666666666666666</v>
      </c>
      <c r="R58" s="238">
        <f t="shared" si="15"/>
        <v>37</v>
      </c>
      <c r="S58" s="159">
        <f t="shared" si="15"/>
        <v>2</v>
      </c>
      <c r="T58" s="160">
        <f>SUM(G58:S58)</f>
        <v>176.33333333333331</v>
      </c>
      <c r="U58" s="160">
        <f>SUM(U57*2+U56)/3</f>
        <v>11.949074074074074</v>
      </c>
      <c r="V58" s="36"/>
    </row>
    <row r="59" spans="1:22" ht="13.5" customHeight="1" x14ac:dyDescent="0.25">
      <c r="A59" s="520"/>
      <c r="B59" s="511"/>
      <c r="C59" s="511"/>
      <c r="D59" s="496"/>
      <c r="E59" s="335"/>
      <c r="F59" s="322" t="s">
        <v>20</v>
      </c>
      <c r="G59" s="9" t="s">
        <v>1</v>
      </c>
      <c r="H59" s="238">
        <v>14</v>
      </c>
      <c r="I59" s="238"/>
      <c r="J59" s="238">
        <v>16</v>
      </c>
      <c r="K59" s="238">
        <v>17</v>
      </c>
      <c r="L59" s="238"/>
      <c r="M59" s="238">
        <v>13</v>
      </c>
      <c r="N59" s="238"/>
      <c r="O59" s="238">
        <v>16</v>
      </c>
      <c r="P59" s="238"/>
      <c r="Q59" s="238">
        <v>13</v>
      </c>
      <c r="R59" s="238">
        <v>16</v>
      </c>
      <c r="S59" s="70">
        <v>16</v>
      </c>
      <c r="T59" s="70">
        <f>+SUM(H59:S59)</f>
        <v>121</v>
      </c>
      <c r="U59" s="70">
        <f>+SUM(T59)/10</f>
        <v>12.1</v>
      </c>
      <c r="V59" s="36"/>
    </row>
    <row r="60" spans="1:22" ht="13.5" customHeight="1" x14ac:dyDescent="0.25">
      <c r="A60" s="520"/>
      <c r="B60" s="511"/>
      <c r="C60" s="511"/>
      <c r="D60" s="496"/>
      <c r="E60" s="335"/>
      <c r="F60" s="322"/>
      <c r="G60" s="9" t="s">
        <v>2</v>
      </c>
      <c r="H60" s="238">
        <v>28</v>
      </c>
      <c r="I60" s="238"/>
      <c r="J60" s="238">
        <v>44</v>
      </c>
      <c r="K60" s="238">
        <v>51</v>
      </c>
      <c r="L60" s="238"/>
      <c r="M60" s="238">
        <v>24</v>
      </c>
      <c r="N60" s="238"/>
      <c r="O60" s="238">
        <v>18</v>
      </c>
      <c r="P60" s="238"/>
      <c r="Q60" s="238">
        <v>16</v>
      </c>
      <c r="R60" s="238">
        <v>16</v>
      </c>
      <c r="S60" s="70">
        <v>24</v>
      </c>
      <c r="T60" s="70">
        <f>+SUM(H60:S60)</f>
        <v>221</v>
      </c>
      <c r="U60" s="70">
        <f>+SUM(T60)/21</f>
        <v>10.523809523809524</v>
      </c>
      <c r="V60" s="36"/>
    </row>
    <row r="61" spans="1:22" ht="13.5" customHeight="1" x14ac:dyDescent="0.25">
      <c r="A61" s="520"/>
      <c r="B61" s="511"/>
      <c r="C61" s="511"/>
      <c r="D61" s="496"/>
      <c r="E61" s="335"/>
      <c r="F61" s="322"/>
      <c r="G61" s="23" t="s">
        <v>23</v>
      </c>
      <c r="H61" s="238">
        <f t="shared" ref="H61:S61" si="16">+(H60*2+H59)/3</f>
        <v>23.333333333333332</v>
      </c>
      <c r="I61" s="238">
        <f t="shared" si="16"/>
        <v>0</v>
      </c>
      <c r="J61" s="238">
        <f t="shared" si="16"/>
        <v>34.666666666666664</v>
      </c>
      <c r="K61" s="238">
        <f t="shared" si="16"/>
        <v>39.666666666666664</v>
      </c>
      <c r="L61" s="238">
        <f t="shared" si="16"/>
        <v>0</v>
      </c>
      <c r="M61" s="238">
        <f t="shared" si="16"/>
        <v>20.333333333333332</v>
      </c>
      <c r="N61" s="238">
        <f t="shared" si="16"/>
        <v>0</v>
      </c>
      <c r="O61" s="238">
        <f t="shared" si="16"/>
        <v>17.333333333333332</v>
      </c>
      <c r="P61" s="238">
        <f t="shared" si="16"/>
        <v>0</v>
      </c>
      <c r="Q61" s="238">
        <f t="shared" si="16"/>
        <v>15</v>
      </c>
      <c r="R61" s="238">
        <f t="shared" si="16"/>
        <v>16</v>
      </c>
      <c r="S61" s="159">
        <f t="shared" si="16"/>
        <v>21.333333333333332</v>
      </c>
      <c r="T61" s="160">
        <f>SUM(G61:S61)</f>
        <v>187.66666666666666</v>
      </c>
      <c r="U61" s="160">
        <f>+SUM(U60*2+U59)/3</f>
        <v>11.049206349206349</v>
      </c>
      <c r="V61" s="36"/>
    </row>
    <row r="62" spans="1:22" ht="13.5" customHeight="1" thickBot="1" x14ac:dyDescent="0.3">
      <c r="A62" s="520"/>
      <c r="B62" s="511"/>
      <c r="C62" s="511"/>
      <c r="D62" s="496"/>
      <c r="E62" s="335"/>
      <c r="F62" s="486" t="s">
        <v>21</v>
      </c>
      <c r="G62" s="486"/>
      <c r="H62" s="242"/>
      <c r="I62" s="242"/>
      <c r="J62" s="242"/>
      <c r="K62" s="242"/>
      <c r="L62" s="242"/>
      <c r="M62" s="242"/>
      <c r="N62" s="242"/>
      <c r="O62" s="242"/>
      <c r="P62" s="242"/>
      <c r="Q62" s="242"/>
      <c r="R62" s="242"/>
      <c r="S62" s="241"/>
      <c r="T62" s="146"/>
      <c r="U62" s="243">
        <f>SUM(U58,U61)/2</f>
        <v>11.499140211640212</v>
      </c>
      <c r="V62" s="99"/>
    </row>
    <row r="63" spans="1:22" ht="13.5" customHeight="1" x14ac:dyDescent="0.25">
      <c r="A63" s="520">
        <v>9</v>
      </c>
      <c r="B63" s="510" t="s">
        <v>374</v>
      </c>
      <c r="C63" s="510" t="s">
        <v>375</v>
      </c>
      <c r="D63" s="496" t="s">
        <v>350</v>
      </c>
      <c r="E63" s="522" t="s">
        <v>724</v>
      </c>
      <c r="F63" s="523" t="s">
        <v>420</v>
      </c>
      <c r="G63" s="256" t="s">
        <v>1</v>
      </c>
      <c r="H63" s="289">
        <v>18</v>
      </c>
      <c r="I63" s="289"/>
      <c r="J63" s="289">
        <v>15</v>
      </c>
      <c r="K63" s="289">
        <v>14</v>
      </c>
      <c r="L63" s="289"/>
      <c r="M63" s="289">
        <v>13</v>
      </c>
      <c r="N63" s="289"/>
      <c r="O63" s="289">
        <v>16</v>
      </c>
      <c r="P63" s="289"/>
      <c r="Q63" s="289">
        <v>12</v>
      </c>
      <c r="R63" s="289">
        <v>15</v>
      </c>
      <c r="S63" s="290">
        <v>2</v>
      </c>
      <c r="T63" s="290">
        <f>+SUM(H63:S63)</f>
        <v>105</v>
      </c>
      <c r="U63" s="290">
        <f>+SUM(T63)/8</f>
        <v>13.125</v>
      </c>
      <c r="V63" s="16"/>
    </row>
    <row r="64" spans="1:22" ht="13.5" customHeight="1" x14ac:dyDescent="0.25">
      <c r="A64" s="520"/>
      <c r="B64" s="511"/>
      <c r="C64" s="511"/>
      <c r="D64" s="496"/>
      <c r="E64" s="522"/>
      <c r="F64" s="524"/>
      <c r="G64" s="257" t="s">
        <v>2</v>
      </c>
      <c r="H64" s="289">
        <v>16</v>
      </c>
      <c r="I64" s="289"/>
      <c r="J64" s="289">
        <v>39</v>
      </c>
      <c r="K64" s="289">
        <v>57</v>
      </c>
      <c r="L64" s="289"/>
      <c r="M64" s="289">
        <v>28</v>
      </c>
      <c r="N64" s="289"/>
      <c r="O64" s="289">
        <v>17</v>
      </c>
      <c r="P64" s="289"/>
      <c r="Q64" s="289">
        <v>12</v>
      </c>
      <c r="R64" s="289">
        <v>45</v>
      </c>
      <c r="S64" s="258">
        <v>2</v>
      </c>
      <c r="T64" s="258">
        <f>+SUM(H64:S64)</f>
        <v>216</v>
      </c>
      <c r="U64" s="258">
        <f>+SUM(T64)/18</f>
        <v>12</v>
      </c>
      <c r="V64" s="36"/>
    </row>
    <row r="65" spans="1:22" ht="13.5" customHeight="1" x14ac:dyDescent="0.25">
      <c r="A65" s="520"/>
      <c r="B65" s="511"/>
      <c r="C65" s="511"/>
      <c r="D65" s="496"/>
      <c r="E65" s="522"/>
      <c r="F65" s="525"/>
      <c r="G65" s="259" t="s">
        <v>22</v>
      </c>
      <c r="H65" s="289">
        <f t="shared" ref="H65:S65" si="17">+(H64*2+H63)/3</f>
        <v>16.666666666666668</v>
      </c>
      <c r="I65" s="289">
        <f t="shared" si="17"/>
        <v>0</v>
      </c>
      <c r="J65" s="289">
        <f t="shared" si="17"/>
        <v>31</v>
      </c>
      <c r="K65" s="289">
        <f t="shared" si="17"/>
        <v>42.666666666666664</v>
      </c>
      <c r="L65" s="289">
        <f t="shared" si="17"/>
        <v>0</v>
      </c>
      <c r="M65" s="289">
        <f t="shared" si="17"/>
        <v>23</v>
      </c>
      <c r="N65" s="289">
        <f t="shared" si="17"/>
        <v>0</v>
      </c>
      <c r="O65" s="289">
        <f t="shared" si="17"/>
        <v>16.666666666666668</v>
      </c>
      <c r="P65" s="289">
        <f t="shared" si="17"/>
        <v>0</v>
      </c>
      <c r="Q65" s="289">
        <f t="shared" si="17"/>
        <v>12</v>
      </c>
      <c r="R65" s="289">
        <f t="shared" si="17"/>
        <v>35</v>
      </c>
      <c r="S65" s="260">
        <f t="shared" si="17"/>
        <v>2</v>
      </c>
      <c r="T65" s="258">
        <f>SUM(G65:S65)</f>
        <v>179</v>
      </c>
      <c r="U65" s="258">
        <f>SUM(U64*2+U63)/3</f>
        <v>12.375</v>
      </c>
      <c r="V65" s="36"/>
    </row>
    <row r="66" spans="1:22" ht="13.5" customHeight="1" x14ac:dyDescent="0.25">
      <c r="A66" s="520"/>
      <c r="B66" s="511"/>
      <c r="C66" s="511"/>
      <c r="D66" s="496"/>
      <c r="E66" s="522"/>
      <c r="F66" s="526" t="s">
        <v>421</v>
      </c>
      <c r="G66" s="257" t="s">
        <v>1</v>
      </c>
      <c r="H66" s="289">
        <v>15</v>
      </c>
      <c r="I66" s="289"/>
      <c r="J66" s="289">
        <v>16</v>
      </c>
      <c r="K66" s="289">
        <v>16</v>
      </c>
      <c r="L66" s="289"/>
      <c r="M66" s="289">
        <v>13</v>
      </c>
      <c r="N66" s="289"/>
      <c r="O66" s="289">
        <v>16</v>
      </c>
      <c r="P66" s="289"/>
      <c r="Q66" s="289">
        <v>4</v>
      </c>
      <c r="R66" s="289">
        <v>15</v>
      </c>
      <c r="S66" s="258">
        <v>14</v>
      </c>
      <c r="T66" s="258">
        <f>+SUM(H66:S66)</f>
        <v>109</v>
      </c>
      <c r="U66" s="258">
        <f>+SUM(T66)/10</f>
        <v>10.9</v>
      </c>
      <c r="V66" s="36"/>
    </row>
    <row r="67" spans="1:22" ht="13.5" customHeight="1" x14ac:dyDescent="0.25">
      <c r="A67" s="520"/>
      <c r="B67" s="511"/>
      <c r="C67" s="511"/>
      <c r="D67" s="496"/>
      <c r="E67" s="522"/>
      <c r="F67" s="526"/>
      <c r="G67" s="257" t="s">
        <v>2</v>
      </c>
      <c r="H67" s="289">
        <v>30</v>
      </c>
      <c r="I67" s="289"/>
      <c r="J67" s="289">
        <v>66</v>
      </c>
      <c r="K67" s="289">
        <v>42</v>
      </c>
      <c r="L67" s="289"/>
      <c r="M67" s="289">
        <v>28</v>
      </c>
      <c r="N67" s="289"/>
      <c r="O67" s="289">
        <v>18</v>
      </c>
      <c r="P67" s="289"/>
      <c r="Q67" s="289">
        <v>10</v>
      </c>
      <c r="R67" s="289">
        <v>15</v>
      </c>
      <c r="S67" s="258">
        <v>28</v>
      </c>
      <c r="T67" s="258">
        <f>+SUM(H67:S67)</f>
        <v>237</v>
      </c>
      <c r="U67" s="258">
        <f>+SUM(T67)/21</f>
        <v>11.285714285714286</v>
      </c>
      <c r="V67" s="36"/>
    </row>
    <row r="68" spans="1:22" ht="13.5" customHeight="1" x14ac:dyDescent="0.25">
      <c r="A68" s="520"/>
      <c r="B68" s="511"/>
      <c r="C68" s="511"/>
      <c r="D68" s="496"/>
      <c r="E68" s="522"/>
      <c r="F68" s="526"/>
      <c r="G68" s="259" t="s">
        <v>23</v>
      </c>
      <c r="H68" s="289">
        <f t="shared" ref="H68:S68" si="18">+(H67*2+H66)/3</f>
        <v>25</v>
      </c>
      <c r="I68" s="289">
        <f t="shared" si="18"/>
        <v>0</v>
      </c>
      <c r="J68" s="289">
        <f t="shared" si="18"/>
        <v>49.333333333333336</v>
      </c>
      <c r="K68" s="289">
        <f t="shared" si="18"/>
        <v>33.333333333333336</v>
      </c>
      <c r="L68" s="289">
        <f t="shared" si="18"/>
        <v>0</v>
      </c>
      <c r="M68" s="289">
        <f t="shared" si="18"/>
        <v>23</v>
      </c>
      <c r="N68" s="289">
        <f t="shared" si="18"/>
        <v>0</v>
      </c>
      <c r="O68" s="289">
        <f t="shared" si="18"/>
        <v>17.333333333333332</v>
      </c>
      <c r="P68" s="289">
        <f t="shared" si="18"/>
        <v>0</v>
      </c>
      <c r="Q68" s="289">
        <f t="shared" si="18"/>
        <v>8</v>
      </c>
      <c r="R68" s="289">
        <f t="shared" si="18"/>
        <v>15</v>
      </c>
      <c r="S68" s="260">
        <f t="shared" si="18"/>
        <v>23.333333333333332</v>
      </c>
      <c r="T68" s="258">
        <f>SUM(G68:S68)</f>
        <v>194.33333333333337</v>
      </c>
      <c r="U68" s="258">
        <f>+SUM(U67*2+U66)/3</f>
        <v>11.157142857142858</v>
      </c>
      <c r="V68" s="36"/>
    </row>
    <row r="69" spans="1:22" ht="13.5" customHeight="1" thickBot="1" x14ac:dyDescent="0.3">
      <c r="A69" s="520"/>
      <c r="B69" s="511"/>
      <c r="C69" s="511"/>
      <c r="D69" s="496"/>
      <c r="E69" s="522"/>
      <c r="F69" s="527" t="s">
        <v>21</v>
      </c>
      <c r="G69" s="527"/>
      <c r="H69" s="261"/>
      <c r="I69" s="261"/>
      <c r="J69" s="261"/>
      <c r="K69" s="261"/>
      <c r="L69" s="261"/>
      <c r="M69" s="261"/>
      <c r="N69" s="261"/>
      <c r="O69" s="261"/>
      <c r="P69" s="261"/>
      <c r="Q69" s="261"/>
      <c r="R69" s="261"/>
      <c r="S69" s="262"/>
      <c r="T69" s="263"/>
      <c r="U69" s="264">
        <f>SUM(U65,U68)/2</f>
        <v>11.766071428571429</v>
      </c>
      <c r="V69" s="99"/>
    </row>
    <row r="70" spans="1:22" ht="13.5" customHeight="1" x14ac:dyDescent="0.25">
      <c r="A70" s="520">
        <v>10</v>
      </c>
      <c r="B70" s="510" t="s">
        <v>374</v>
      </c>
      <c r="C70" s="510" t="s">
        <v>375</v>
      </c>
      <c r="D70" s="496" t="s">
        <v>351</v>
      </c>
      <c r="E70" s="335"/>
      <c r="F70" s="319" t="s">
        <v>16</v>
      </c>
      <c r="G70" s="12" t="s">
        <v>1</v>
      </c>
      <c r="H70" s="238"/>
      <c r="I70" s="238"/>
      <c r="J70" s="238"/>
      <c r="K70" s="238"/>
      <c r="L70" s="238"/>
      <c r="M70" s="238"/>
      <c r="N70" s="238"/>
      <c r="O70" s="238"/>
      <c r="P70" s="238"/>
      <c r="Q70" s="238"/>
      <c r="R70" s="238"/>
      <c r="S70" s="143"/>
      <c r="T70" s="143">
        <f>+SUM(H70:R70)</f>
        <v>0</v>
      </c>
      <c r="U70" s="143">
        <f>+SUM(T70)/10</f>
        <v>0</v>
      </c>
      <c r="V70" s="16"/>
    </row>
    <row r="71" spans="1:22" ht="13.5" customHeight="1" x14ac:dyDescent="0.25">
      <c r="A71" s="520"/>
      <c r="B71" s="511"/>
      <c r="C71" s="511"/>
      <c r="D71" s="496"/>
      <c r="E71" s="335"/>
      <c r="F71" s="320"/>
      <c r="G71" s="9" t="s">
        <v>2</v>
      </c>
      <c r="H71" s="238"/>
      <c r="I71" s="238"/>
      <c r="J71" s="238"/>
      <c r="K71" s="238"/>
      <c r="L71" s="238"/>
      <c r="M71" s="238"/>
      <c r="N71" s="238"/>
      <c r="O71" s="238"/>
      <c r="P71" s="238"/>
      <c r="Q71" s="238"/>
      <c r="R71" s="238"/>
      <c r="S71" s="70"/>
      <c r="T71" s="160">
        <f>+SUM(H71:R71)</f>
        <v>0</v>
      </c>
      <c r="U71" s="70">
        <f>+SUM(T71)/21</f>
        <v>0</v>
      </c>
      <c r="V71" s="36"/>
    </row>
    <row r="72" spans="1:22" ht="13.5" customHeight="1" x14ac:dyDescent="0.25">
      <c r="A72" s="520"/>
      <c r="B72" s="511"/>
      <c r="C72" s="511"/>
      <c r="D72" s="496"/>
      <c r="E72" s="335"/>
      <c r="F72" s="321"/>
      <c r="G72" s="23" t="s">
        <v>22</v>
      </c>
      <c r="H72" s="238">
        <f t="shared" ref="H72:S72" si="19">+(H71*2+H70)/3</f>
        <v>0</v>
      </c>
      <c r="I72" s="238">
        <f t="shared" si="19"/>
        <v>0</v>
      </c>
      <c r="J72" s="238">
        <f t="shared" si="19"/>
        <v>0</v>
      </c>
      <c r="K72" s="238">
        <f t="shared" si="19"/>
        <v>0</v>
      </c>
      <c r="L72" s="238">
        <f t="shared" si="19"/>
        <v>0</v>
      </c>
      <c r="M72" s="238">
        <f t="shared" si="19"/>
        <v>0</v>
      </c>
      <c r="N72" s="238">
        <f t="shared" si="19"/>
        <v>0</v>
      </c>
      <c r="O72" s="238">
        <f t="shared" si="19"/>
        <v>0</v>
      </c>
      <c r="P72" s="238">
        <f t="shared" si="19"/>
        <v>0</v>
      </c>
      <c r="Q72" s="238">
        <f t="shared" si="19"/>
        <v>0</v>
      </c>
      <c r="R72" s="238">
        <f t="shared" si="19"/>
        <v>0</v>
      </c>
      <c r="S72" s="159">
        <f t="shared" si="19"/>
        <v>0</v>
      </c>
      <c r="T72" s="160">
        <f>SUM(G72:S72)</f>
        <v>0</v>
      </c>
      <c r="U72" s="160">
        <f>SUM(U71*2+U70)/3</f>
        <v>0</v>
      </c>
      <c r="V72" s="36"/>
    </row>
    <row r="73" spans="1:22" ht="13.5" customHeight="1" x14ac:dyDescent="0.25">
      <c r="A73" s="520"/>
      <c r="B73" s="511"/>
      <c r="C73" s="511"/>
      <c r="D73" s="496"/>
      <c r="E73" s="335"/>
      <c r="F73" s="322" t="s">
        <v>20</v>
      </c>
      <c r="G73" s="9" t="s">
        <v>1</v>
      </c>
      <c r="H73" s="238"/>
      <c r="I73" s="238"/>
      <c r="J73" s="238"/>
      <c r="K73" s="238"/>
      <c r="L73" s="238"/>
      <c r="M73" s="238"/>
      <c r="N73" s="238"/>
      <c r="O73" s="238"/>
      <c r="P73" s="238"/>
      <c r="Q73" s="238"/>
      <c r="R73" s="238"/>
      <c r="S73" s="70"/>
      <c r="T73" s="70">
        <f>+SUM(H73:R73)</f>
        <v>0</v>
      </c>
      <c r="U73" s="70">
        <f>+SUM(T73)/10</f>
        <v>0</v>
      </c>
      <c r="V73" s="36"/>
    </row>
    <row r="74" spans="1:22" ht="13.5" customHeight="1" x14ac:dyDescent="0.25">
      <c r="A74" s="520"/>
      <c r="B74" s="511"/>
      <c r="C74" s="511"/>
      <c r="D74" s="496"/>
      <c r="E74" s="335"/>
      <c r="F74" s="322"/>
      <c r="G74" s="9" t="s">
        <v>2</v>
      </c>
      <c r="H74" s="238"/>
      <c r="I74" s="238"/>
      <c r="J74" s="238"/>
      <c r="K74" s="238"/>
      <c r="L74" s="238"/>
      <c r="M74" s="238"/>
      <c r="N74" s="238"/>
      <c r="O74" s="238"/>
      <c r="P74" s="238"/>
      <c r="Q74" s="238"/>
      <c r="R74" s="238"/>
      <c r="S74" s="70"/>
      <c r="T74" s="70">
        <f>+SUM(H74:R74)</f>
        <v>0</v>
      </c>
      <c r="U74" s="70">
        <f>+SUM(T74)/21</f>
        <v>0</v>
      </c>
      <c r="V74" s="36"/>
    </row>
    <row r="75" spans="1:22" ht="13.5" customHeight="1" x14ac:dyDescent="0.25">
      <c r="A75" s="520"/>
      <c r="B75" s="511"/>
      <c r="C75" s="511"/>
      <c r="D75" s="496"/>
      <c r="E75" s="335"/>
      <c r="F75" s="322"/>
      <c r="G75" s="23" t="s">
        <v>23</v>
      </c>
      <c r="H75" s="92">
        <f t="shared" ref="H75:S75" si="20">+(H74*2+H73)/3</f>
        <v>0</v>
      </c>
      <c r="I75" s="92">
        <f t="shared" si="20"/>
        <v>0</v>
      </c>
      <c r="J75" s="92">
        <f t="shared" si="20"/>
        <v>0</v>
      </c>
      <c r="K75" s="92">
        <f t="shared" si="20"/>
        <v>0</v>
      </c>
      <c r="L75" s="92">
        <f t="shared" si="20"/>
        <v>0</v>
      </c>
      <c r="M75" s="92">
        <f t="shared" si="20"/>
        <v>0</v>
      </c>
      <c r="N75" s="92">
        <f t="shared" si="20"/>
        <v>0</v>
      </c>
      <c r="O75" s="92">
        <f t="shared" si="20"/>
        <v>0</v>
      </c>
      <c r="P75" s="92">
        <f t="shared" si="20"/>
        <v>0</v>
      </c>
      <c r="Q75" s="92">
        <f t="shared" si="20"/>
        <v>0</v>
      </c>
      <c r="R75" s="92">
        <f t="shared" si="20"/>
        <v>0</v>
      </c>
      <c r="S75" s="31">
        <f t="shared" si="20"/>
        <v>0</v>
      </c>
      <c r="T75" s="32">
        <f>SUM(G75:S75)</f>
        <v>0</v>
      </c>
      <c r="U75" s="32">
        <f>+SUM(U74*2+U73)/3</f>
        <v>0</v>
      </c>
      <c r="V75" s="36"/>
    </row>
    <row r="76" spans="1:22" ht="13.5" customHeight="1" thickBot="1" x14ac:dyDescent="0.3">
      <c r="A76" s="520"/>
      <c r="B76" s="511"/>
      <c r="C76" s="511"/>
      <c r="D76" s="496"/>
      <c r="E76" s="335"/>
      <c r="F76" s="486" t="s">
        <v>21</v>
      </c>
      <c r="G76" s="486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6"/>
      <c r="T76" s="97"/>
      <c r="U76" s="98">
        <f>SUM(U72,U75)/2</f>
        <v>0</v>
      </c>
      <c r="V76" s="99"/>
    </row>
    <row r="77" spans="1:22" ht="13.5" customHeight="1" x14ac:dyDescent="0.25">
      <c r="A77" s="520">
        <v>11</v>
      </c>
      <c r="B77" s="510" t="s">
        <v>374</v>
      </c>
      <c r="C77" s="510" t="s">
        <v>375</v>
      </c>
      <c r="D77" s="496" t="s">
        <v>350</v>
      </c>
      <c r="E77" s="335"/>
      <c r="F77" s="319" t="s">
        <v>16</v>
      </c>
      <c r="G77" s="12" t="s">
        <v>1</v>
      </c>
      <c r="H77" s="92"/>
      <c r="I77" s="92"/>
      <c r="J77" s="92"/>
      <c r="K77" s="92"/>
      <c r="L77" s="92"/>
      <c r="M77" s="92"/>
      <c r="N77" s="92"/>
      <c r="O77" s="92"/>
      <c r="P77" s="92"/>
      <c r="Q77" s="249"/>
      <c r="R77" s="92"/>
      <c r="S77" s="20"/>
      <c r="T77" s="20">
        <f>+SUM(H77:R77)</f>
        <v>0</v>
      </c>
      <c r="U77" s="20">
        <f>+SUM(T77)/10</f>
        <v>0</v>
      </c>
      <c r="V77" s="16"/>
    </row>
    <row r="78" spans="1:22" ht="13.5" customHeight="1" x14ac:dyDescent="0.25">
      <c r="A78" s="520"/>
      <c r="B78" s="511"/>
      <c r="C78" s="511"/>
      <c r="D78" s="496"/>
      <c r="E78" s="335"/>
      <c r="F78" s="320"/>
      <c r="G78" s="9" t="s">
        <v>2</v>
      </c>
      <c r="H78" s="92"/>
      <c r="I78" s="92"/>
      <c r="J78" s="92"/>
      <c r="K78" s="92"/>
      <c r="L78" s="92"/>
      <c r="M78" s="92"/>
      <c r="N78" s="92"/>
      <c r="O78" s="92"/>
      <c r="P78" s="92"/>
      <c r="Q78" s="249"/>
      <c r="R78" s="92"/>
      <c r="S78" s="29"/>
      <c r="T78" s="32">
        <f>+SUM(H78:R78)</f>
        <v>0</v>
      </c>
      <c r="U78" s="29">
        <f>+SUM(T78)/21</f>
        <v>0</v>
      </c>
      <c r="V78" s="36"/>
    </row>
    <row r="79" spans="1:22" ht="13.5" customHeight="1" x14ac:dyDescent="0.25">
      <c r="A79" s="520"/>
      <c r="B79" s="511"/>
      <c r="C79" s="511"/>
      <c r="D79" s="496"/>
      <c r="E79" s="335"/>
      <c r="F79" s="321"/>
      <c r="G79" s="23" t="s">
        <v>22</v>
      </c>
      <c r="H79" s="92">
        <f>+(H78*2+H77)/3</f>
        <v>0</v>
      </c>
      <c r="I79" s="92">
        <f>+(I78*2+I77)/3</f>
        <v>0</v>
      </c>
      <c r="J79" s="92" t="e">
        <f>+(#REF!*2+#REF!)/3</f>
        <v>#REF!</v>
      </c>
      <c r="K79" s="92">
        <f t="shared" ref="K79:Q79" si="21">+(J78*2+J77)/3</f>
        <v>0</v>
      </c>
      <c r="L79" s="92">
        <f t="shared" si="21"/>
        <v>0</v>
      </c>
      <c r="M79" s="92">
        <f t="shared" si="21"/>
        <v>0</v>
      </c>
      <c r="N79" s="92">
        <f t="shared" si="21"/>
        <v>0</v>
      </c>
      <c r="O79" s="92">
        <f t="shared" si="21"/>
        <v>0</v>
      </c>
      <c r="P79" s="92">
        <f t="shared" si="21"/>
        <v>0</v>
      </c>
      <c r="Q79" s="92">
        <f t="shared" si="21"/>
        <v>0</v>
      </c>
      <c r="R79" s="92">
        <f>+(R78*2+R77)/3</f>
        <v>0</v>
      </c>
      <c r="S79" s="31">
        <f>+(S78*2+S77)/3</f>
        <v>0</v>
      </c>
      <c r="T79" s="32" t="e">
        <f>+SUM(H79:R79)</f>
        <v>#REF!</v>
      </c>
      <c r="U79" s="32">
        <f>+SUM(U78*2+U77)/3</f>
        <v>0</v>
      </c>
      <c r="V79" s="36"/>
    </row>
    <row r="80" spans="1:22" ht="13.5" customHeight="1" x14ac:dyDescent="0.25">
      <c r="A80" s="520"/>
      <c r="B80" s="511"/>
      <c r="C80" s="511"/>
      <c r="D80" s="496"/>
      <c r="E80" s="335"/>
      <c r="F80" s="322" t="s">
        <v>20</v>
      </c>
      <c r="G80" s="9" t="s">
        <v>1</v>
      </c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29"/>
      <c r="T80" s="29">
        <f>+SUM(H80:R80)</f>
        <v>0</v>
      </c>
      <c r="U80" s="29">
        <f>+SUM(T80)/10</f>
        <v>0</v>
      </c>
      <c r="V80" s="36"/>
    </row>
    <row r="81" spans="1:22" ht="13.5" customHeight="1" x14ac:dyDescent="0.25">
      <c r="A81" s="520"/>
      <c r="B81" s="511"/>
      <c r="C81" s="511"/>
      <c r="D81" s="496"/>
      <c r="E81" s="335"/>
      <c r="F81" s="322"/>
      <c r="G81" s="9" t="s">
        <v>2</v>
      </c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29"/>
      <c r="T81" s="29">
        <f>+SUM(H81:R81)</f>
        <v>0</v>
      </c>
      <c r="U81" s="29">
        <f>+SUM(T81)/21</f>
        <v>0</v>
      </c>
      <c r="V81" s="36"/>
    </row>
    <row r="82" spans="1:22" ht="13.5" customHeight="1" x14ac:dyDescent="0.25">
      <c r="A82" s="520"/>
      <c r="B82" s="511"/>
      <c r="C82" s="511"/>
      <c r="D82" s="496"/>
      <c r="E82" s="335"/>
      <c r="F82" s="322"/>
      <c r="G82" s="23" t="s">
        <v>23</v>
      </c>
      <c r="H82" s="92">
        <f t="shared" ref="H82:S82" si="22">+(H81*2+H80)/3</f>
        <v>0</v>
      </c>
      <c r="I82" s="92">
        <f t="shared" si="22"/>
        <v>0</v>
      </c>
      <c r="J82" s="92">
        <f t="shared" si="22"/>
        <v>0</v>
      </c>
      <c r="K82" s="92">
        <f t="shared" si="22"/>
        <v>0</v>
      </c>
      <c r="L82" s="92">
        <f t="shared" si="22"/>
        <v>0</v>
      </c>
      <c r="M82" s="92">
        <f t="shared" si="22"/>
        <v>0</v>
      </c>
      <c r="N82" s="92">
        <f t="shared" si="22"/>
        <v>0</v>
      </c>
      <c r="O82" s="92">
        <f t="shared" si="22"/>
        <v>0</v>
      </c>
      <c r="P82" s="92">
        <f t="shared" si="22"/>
        <v>0</v>
      </c>
      <c r="Q82" s="92">
        <f t="shared" si="22"/>
        <v>0</v>
      </c>
      <c r="R82" s="92">
        <f t="shared" si="22"/>
        <v>0</v>
      </c>
      <c r="S82" s="31">
        <f t="shared" si="22"/>
        <v>0</v>
      </c>
      <c r="T82" s="32">
        <f>SUM(G82:S82)</f>
        <v>0</v>
      </c>
      <c r="U82" s="32">
        <f>+SUM(U81*2+U80)/3</f>
        <v>0</v>
      </c>
      <c r="V82" s="36"/>
    </row>
    <row r="83" spans="1:22" ht="13.5" customHeight="1" thickBot="1" x14ac:dyDescent="0.3">
      <c r="A83" s="520"/>
      <c r="B83" s="511"/>
      <c r="C83" s="511"/>
      <c r="D83" s="496"/>
      <c r="E83" s="335"/>
      <c r="F83" s="486" t="s">
        <v>21</v>
      </c>
      <c r="G83" s="486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6"/>
      <c r="T83" s="97"/>
      <c r="U83" s="98">
        <f>SUM(U79,U82)/2</f>
        <v>0</v>
      </c>
      <c r="V83" s="99"/>
    </row>
    <row r="84" spans="1:22" ht="13.5" customHeight="1" x14ac:dyDescent="0.25">
      <c r="A84" s="520">
        <v>12</v>
      </c>
      <c r="B84" s="510" t="s">
        <v>374</v>
      </c>
      <c r="C84" s="510" t="s">
        <v>375</v>
      </c>
      <c r="D84" s="496" t="s">
        <v>351</v>
      </c>
      <c r="E84" s="335"/>
      <c r="F84" s="319" t="s">
        <v>16</v>
      </c>
      <c r="G84" s="12" t="s">
        <v>1</v>
      </c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20"/>
      <c r="T84" s="20">
        <f t="shared" ref="T84:T89" si="23">+SUM(H84:R84)</f>
        <v>0</v>
      </c>
      <c r="U84" s="20">
        <f>+SUM(T84)/10</f>
        <v>0</v>
      </c>
      <c r="V84" s="16"/>
    </row>
    <row r="85" spans="1:22" ht="13.5" customHeight="1" x14ac:dyDescent="0.25">
      <c r="A85" s="520"/>
      <c r="B85" s="511"/>
      <c r="C85" s="511"/>
      <c r="D85" s="496"/>
      <c r="E85" s="335"/>
      <c r="F85" s="320"/>
      <c r="G85" s="9" t="s">
        <v>2</v>
      </c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29"/>
      <c r="T85" s="32">
        <f t="shared" si="23"/>
        <v>0</v>
      </c>
      <c r="U85" s="29">
        <f>+SUM(T85)/21</f>
        <v>0</v>
      </c>
      <c r="V85" s="36"/>
    </row>
    <row r="86" spans="1:22" ht="13.5" customHeight="1" x14ac:dyDescent="0.25">
      <c r="A86" s="520"/>
      <c r="B86" s="511"/>
      <c r="C86" s="511"/>
      <c r="D86" s="496"/>
      <c r="E86" s="335"/>
      <c r="F86" s="321"/>
      <c r="G86" s="23" t="s">
        <v>22</v>
      </c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31"/>
      <c r="T86" s="32">
        <f t="shared" si="23"/>
        <v>0</v>
      </c>
      <c r="U86" s="32">
        <f>+SUM(U85*2+U84)/3</f>
        <v>0</v>
      </c>
      <c r="V86" s="36"/>
    </row>
    <row r="87" spans="1:22" ht="13.5" customHeight="1" x14ac:dyDescent="0.25">
      <c r="A87" s="520"/>
      <c r="B87" s="511"/>
      <c r="C87" s="511"/>
      <c r="D87" s="496"/>
      <c r="E87" s="335"/>
      <c r="F87" s="322" t="s">
        <v>20</v>
      </c>
      <c r="G87" s="9" t="s">
        <v>1</v>
      </c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29"/>
      <c r="T87" s="29">
        <f t="shared" si="23"/>
        <v>0</v>
      </c>
      <c r="U87" s="29">
        <f>+SUM(T87)/10</f>
        <v>0</v>
      </c>
      <c r="V87" s="36"/>
    </row>
    <row r="88" spans="1:22" ht="13.5" customHeight="1" x14ac:dyDescent="0.25">
      <c r="A88" s="520"/>
      <c r="B88" s="511"/>
      <c r="C88" s="511"/>
      <c r="D88" s="496"/>
      <c r="E88" s="335"/>
      <c r="F88" s="322"/>
      <c r="G88" s="9" t="s">
        <v>2</v>
      </c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29"/>
      <c r="T88" s="29">
        <f t="shared" si="23"/>
        <v>0</v>
      </c>
      <c r="U88" s="29">
        <f>+SUM(T88)/21</f>
        <v>0</v>
      </c>
      <c r="V88" s="36"/>
    </row>
    <row r="89" spans="1:22" ht="13.5" customHeight="1" x14ac:dyDescent="0.25">
      <c r="A89" s="520"/>
      <c r="B89" s="511"/>
      <c r="C89" s="511"/>
      <c r="D89" s="496"/>
      <c r="E89" s="335"/>
      <c r="F89" s="322"/>
      <c r="G89" s="23" t="s">
        <v>23</v>
      </c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31"/>
      <c r="T89" s="32">
        <f t="shared" si="23"/>
        <v>0</v>
      </c>
      <c r="U89" s="32">
        <f>+SUM(U88*2+U87)/3</f>
        <v>0</v>
      </c>
      <c r="V89" s="36"/>
    </row>
    <row r="90" spans="1:22" ht="13.5" customHeight="1" thickBot="1" x14ac:dyDescent="0.3">
      <c r="A90" s="520"/>
      <c r="B90" s="511"/>
      <c r="C90" s="511"/>
      <c r="D90" s="496"/>
      <c r="E90" s="335"/>
      <c r="F90" s="486" t="s">
        <v>21</v>
      </c>
      <c r="G90" s="486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6"/>
      <c r="T90" s="97"/>
      <c r="U90" s="98">
        <f>SUM(U86,U89)/2</f>
        <v>0</v>
      </c>
      <c r="V90" s="99"/>
    </row>
    <row r="91" spans="1:22" ht="13.5" customHeight="1" x14ac:dyDescent="0.25">
      <c r="A91" s="520">
        <v>13</v>
      </c>
      <c r="B91" s="510" t="s">
        <v>374</v>
      </c>
      <c r="C91" s="510" t="s">
        <v>375</v>
      </c>
      <c r="D91" s="496" t="s">
        <v>350</v>
      </c>
      <c r="E91" s="335"/>
      <c r="F91" s="319" t="s">
        <v>16</v>
      </c>
      <c r="G91" s="12" t="s">
        <v>1</v>
      </c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20"/>
      <c r="T91" s="20">
        <f t="shared" ref="T91:T96" si="24">+SUM(H91:R91)</f>
        <v>0</v>
      </c>
      <c r="U91" s="20">
        <f>+SUM(T91)/10</f>
        <v>0</v>
      </c>
      <c r="V91" s="16"/>
    </row>
    <row r="92" spans="1:22" ht="13.5" customHeight="1" x14ac:dyDescent="0.25">
      <c r="A92" s="520"/>
      <c r="B92" s="511"/>
      <c r="C92" s="511"/>
      <c r="D92" s="496"/>
      <c r="E92" s="335"/>
      <c r="F92" s="320"/>
      <c r="G92" s="9" t="s">
        <v>2</v>
      </c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29"/>
      <c r="T92" s="32">
        <f t="shared" si="24"/>
        <v>0</v>
      </c>
      <c r="U92" s="29">
        <f>+SUM(T92)/21</f>
        <v>0</v>
      </c>
      <c r="V92" s="36"/>
    </row>
    <row r="93" spans="1:22" ht="13.5" customHeight="1" x14ac:dyDescent="0.25">
      <c r="A93" s="520"/>
      <c r="B93" s="511"/>
      <c r="C93" s="511"/>
      <c r="D93" s="496"/>
      <c r="E93" s="335"/>
      <c r="F93" s="321"/>
      <c r="G93" s="23" t="s">
        <v>22</v>
      </c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31"/>
      <c r="T93" s="32">
        <f t="shared" si="24"/>
        <v>0</v>
      </c>
      <c r="U93" s="32">
        <f>+SUM(U92*2+U91)/3</f>
        <v>0</v>
      </c>
      <c r="V93" s="36"/>
    </row>
    <row r="94" spans="1:22" ht="13.5" customHeight="1" x14ac:dyDescent="0.25">
      <c r="A94" s="520"/>
      <c r="B94" s="511"/>
      <c r="C94" s="511"/>
      <c r="D94" s="496"/>
      <c r="E94" s="335"/>
      <c r="F94" s="322" t="s">
        <v>20</v>
      </c>
      <c r="G94" s="9" t="s">
        <v>1</v>
      </c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29"/>
      <c r="T94" s="29">
        <f t="shared" si="24"/>
        <v>0</v>
      </c>
      <c r="U94" s="29">
        <f>+SUM(T94)/10</f>
        <v>0</v>
      </c>
      <c r="V94" s="36"/>
    </row>
    <row r="95" spans="1:22" ht="13.5" customHeight="1" x14ac:dyDescent="0.25">
      <c r="A95" s="520"/>
      <c r="B95" s="511"/>
      <c r="C95" s="511"/>
      <c r="D95" s="496"/>
      <c r="E95" s="335"/>
      <c r="F95" s="322"/>
      <c r="G95" s="9" t="s">
        <v>2</v>
      </c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29"/>
      <c r="T95" s="29">
        <f t="shared" si="24"/>
        <v>0</v>
      </c>
      <c r="U95" s="29">
        <f>+SUM(T95)/21</f>
        <v>0</v>
      </c>
      <c r="V95" s="36"/>
    </row>
    <row r="96" spans="1:22" ht="13.5" customHeight="1" x14ac:dyDescent="0.25">
      <c r="A96" s="520"/>
      <c r="B96" s="511"/>
      <c r="C96" s="511"/>
      <c r="D96" s="496"/>
      <c r="E96" s="335"/>
      <c r="F96" s="322"/>
      <c r="G96" s="23" t="s">
        <v>23</v>
      </c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31"/>
      <c r="T96" s="32">
        <f t="shared" si="24"/>
        <v>0</v>
      </c>
      <c r="U96" s="32">
        <f>+SUM(U95*2+U94)/3</f>
        <v>0</v>
      </c>
      <c r="V96" s="36"/>
    </row>
    <row r="97" spans="1:22" ht="13.5" customHeight="1" thickBot="1" x14ac:dyDescent="0.3">
      <c r="A97" s="520"/>
      <c r="B97" s="511"/>
      <c r="C97" s="511"/>
      <c r="D97" s="496"/>
      <c r="E97" s="335"/>
      <c r="F97" s="486" t="s">
        <v>21</v>
      </c>
      <c r="G97" s="486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6"/>
      <c r="T97" s="97"/>
      <c r="U97" s="98">
        <f>SUM(U93,U96)/2</f>
        <v>0</v>
      </c>
      <c r="V97" s="99"/>
    </row>
    <row r="98" spans="1:22" ht="13.5" customHeight="1" x14ac:dyDescent="0.25">
      <c r="A98" s="520">
        <v>14</v>
      </c>
      <c r="B98" s="510" t="s">
        <v>374</v>
      </c>
      <c r="C98" s="510" t="s">
        <v>375</v>
      </c>
      <c r="D98" s="496" t="s">
        <v>351</v>
      </c>
      <c r="E98" s="335"/>
      <c r="F98" s="319" t="s">
        <v>16</v>
      </c>
      <c r="G98" s="12" t="s">
        <v>1</v>
      </c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20"/>
      <c r="T98" s="20">
        <f t="shared" ref="T98:T103" si="25">+SUM(H98:R98)</f>
        <v>0</v>
      </c>
      <c r="U98" s="20">
        <f>+SUM(T98)/10</f>
        <v>0</v>
      </c>
      <c r="V98" s="16"/>
    </row>
    <row r="99" spans="1:22" ht="13.5" customHeight="1" x14ac:dyDescent="0.25">
      <c r="A99" s="520"/>
      <c r="B99" s="511"/>
      <c r="C99" s="511"/>
      <c r="D99" s="496"/>
      <c r="E99" s="335"/>
      <c r="F99" s="320"/>
      <c r="G99" s="9" t="s">
        <v>2</v>
      </c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29"/>
      <c r="T99" s="32">
        <f t="shared" si="25"/>
        <v>0</v>
      </c>
      <c r="U99" s="29">
        <f>+SUM(T99)/21</f>
        <v>0</v>
      </c>
      <c r="V99" s="36"/>
    </row>
    <row r="100" spans="1:22" ht="13.5" customHeight="1" x14ac:dyDescent="0.25">
      <c r="A100" s="520"/>
      <c r="B100" s="511"/>
      <c r="C100" s="511"/>
      <c r="D100" s="496"/>
      <c r="E100" s="335"/>
      <c r="F100" s="321"/>
      <c r="G100" s="23" t="s">
        <v>22</v>
      </c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31"/>
      <c r="T100" s="32">
        <f t="shared" si="25"/>
        <v>0</v>
      </c>
      <c r="U100" s="32">
        <f>+SUM(U99*2+U98)/3</f>
        <v>0</v>
      </c>
      <c r="V100" s="36"/>
    </row>
    <row r="101" spans="1:22" ht="13.5" customHeight="1" x14ac:dyDescent="0.25">
      <c r="A101" s="520"/>
      <c r="B101" s="511"/>
      <c r="C101" s="511"/>
      <c r="D101" s="496"/>
      <c r="E101" s="335"/>
      <c r="F101" s="322" t="s">
        <v>20</v>
      </c>
      <c r="G101" s="9" t="s">
        <v>1</v>
      </c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29"/>
      <c r="T101" s="29">
        <f t="shared" si="25"/>
        <v>0</v>
      </c>
      <c r="U101" s="29">
        <f>+SUM(T101)/10</f>
        <v>0</v>
      </c>
      <c r="V101" s="36"/>
    </row>
    <row r="102" spans="1:22" ht="13.5" customHeight="1" x14ac:dyDescent="0.25">
      <c r="A102" s="520"/>
      <c r="B102" s="511"/>
      <c r="C102" s="511"/>
      <c r="D102" s="496"/>
      <c r="E102" s="335"/>
      <c r="F102" s="322"/>
      <c r="G102" s="9" t="s">
        <v>2</v>
      </c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29"/>
      <c r="T102" s="29">
        <f t="shared" si="25"/>
        <v>0</v>
      </c>
      <c r="U102" s="29">
        <f>+SUM(T102)/21</f>
        <v>0</v>
      </c>
      <c r="V102" s="36"/>
    </row>
    <row r="103" spans="1:22" ht="13.5" customHeight="1" x14ac:dyDescent="0.25">
      <c r="A103" s="520"/>
      <c r="B103" s="511"/>
      <c r="C103" s="511"/>
      <c r="D103" s="496"/>
      <c r="E103" s="335"/>
      <c r="F103" s="322"/>
      <c r="G103" s="23" t="s">
        <v>23</v>
      </c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31"/>
      <c r="T103" s="32">
        <f t="shared" si="25"/>
        <v>0</v>
      </c>
      <c r="U103" s="32">
        <f>+SUM(U102*2+U101)/3</f>
        <v>0</v>
      </c>
      <c r="V103" s="36"/>
    </row>
    <row r="104" spans="1:22" ht="13.5" customHeight="1" thickBot="1" x14ac:dyDescent="0.3">
      <c r="A104" s="520"/>
      <c r="B104" s="511"/>
      <c r="C104" s="511"/>
      <c r="D104" s="496"/>
      <c r="E104" s="335"/>
      <c r="F104" s="486" t="s">
        <v>21</v>
      </c>
      <c r="G104" s="486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6"/>
      <c r="T104" s="97"/>
      <c r="U104" s="98">
        <f>SUM(U100,U103)/2</f>
        <v>0</v>
      </c>
      <c r="V104" s="99"/>
    </row>
    <row r="105" spans="1:22" ht="13.5" customHeight="1" x14ac:dyDescent="0.25">
      <c r="A105" s="520">
        <v>15</v>
      </c>
      <c r="B105" s="510" t="s">
        <v>374</v>
      </c>
      <c r="C105" s="510" t="s">
        <v>375</v>
      </c>
      <c r="D105" s="496" t="s">
        <v>350</v>
      </c>
      <c r="E105" s="335"/>
      <c r="F105" s="319" t="s">
        <v>16</v>
      </c>
      <c r="G105" s="12" t="s">
        <v>1</v>
      </c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20"/>
      <c r="T105" s="20">
        <f t="shared" ref="T105:T110" si="26">+SUM(H105:R105)</f>
        <v>0</v>
      </c>
      <c r="U105" s="20">
        <f>+SUM(T105)/10</f>
        <v>0</v>
      </c>
      <c r="V105" s="16"/>
    </row>
    <row r="106" spans="1:22" ht="13.5" customHeight="1" x14ac:dyDescent="0.25">
      <c r="A106" s="520"/>
      <c r="B106" s="511"/>
      <c r="C106" s="511"/>
      <c r="D106" s="496"/>
      <c r="E106" s="335"/>
      <c r="F106" s="320"/>
      <c r="G106" s="9" t="s">
        <v>2</v>
      </c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29"/>
      <c r="T106" s="32">
        <f t="shared" si="26"/>
        <v>0</v>
      </c>
      <c r="U106" s="29">
        <f>+SUM(T106)/21</f>
        <v>0</v>
      </c>
      <c r="V106" s="36"/>
    </row>
    <row r="107" spans="1:22" ht="13.5" customHeight="1" x14ac:dyDescent="0.25">
      <c r="A107" s="520"/>
      <c r="B107" s="511"/>
      <c r="C107" s="511"/>
      <c r="D107" s="496"/>
      <c r="E107" s="335"/>
      <c r="F107" s="321"/>
      <c r="G107" s="23" t="s">
        <v>22</v>
      </c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31"/>
      <c r="T107" s="32">
        <f t="shared" si="26"/>
        <v>0</v>
      </c>
      <c r="U107" s="32">
        <f>+SUM(U106*2+U105)/3</f>
        <v>0</v>
      </c>
      <c r="V107" s="36"/>
    </row>
    <row r="108" spans="1:22" ht="13.5" customHeight="1" x14ac:dyDescent="0.25">
      <c r="A108" s="520"/>
      <c r="B108" s="511"/>
      <c r="C108" s="511"/>
      <c r="D108" s="496"/>
      <c r="E108" s="335"/>
      <c r="F108" s="322" t="s">
        <v>20</v>
      </c>
      <c r="G108" s="9" t="s">
        <v>1</v>
      </c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29"/>
      <c r="T108" s="29">
        <f t="shared" si="26"/>
        <v>0</v>
      </c>
      <c r="U108" s="29">
        <f>+SUM(T108)/10</f>
        <v>0</v>
      </c>
      <c r="V108" s="36"/>
    </row>
    <row r="109" spans="1:22" ht="13.5" customHeight="1" x14ac:dyDescent="0.25">
      <c r="A109" s="520"/>
      <c r="B109" s="511"/>
      <c r="C109" s="511"/>
      <c r="D109" s="496"/>
      <c r="E109" s="335"/>
      <c r="F109" s="322"/>
      <c r="G109" s="9" t="s">
        <v>2</v>
      </c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29"/>
      <c r="T109" s="29">
        <f t="shared" si="26"/>
        <v>0</v>
      </c>
      <c r="U109" s="29">
        <f>+SUM(T109)/21</f>
        <v>0</v>
      </c>
      <c r="V109" s="36"/>
    </row>
    <row r="110" spans="1:22" ht="13.5" customHeight="1" x14ac:dyDescent="0.25">
      <c r="A110" s="520"/>
      <c r="B110" s="511"/>
      <c r="C110" s="511"/>
      <c r="D110" s="496"/>
      <c r="E110" s="335"/>
      <c r="F110" s="322"/>
      <c r="G110" s="23" t="s">
        <v>23</v>
      </c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31"/>
      <c r="T110" s="32">
        <f t="shared" si="26"/>
        <v>0</v>
      </c>
      <c r="U110" s="32">
        <f>+SUM(U109*2+U108)/3</f>
        <v>0</v>
      </c>
      <c r="V110" s="36"/>
    </row>
    <row r="111" spans="1:22" ht="13.5" customHeight="1" thickBot="1" x14ac:dyDescent="0.3">
      <c r="A111" s="520"/>
      <c r="B111" s="511"/>
      <c r="C111" s="511"/>
      <c r="D111" s="496"/>
      <c r="E111" s="335"/>
      <c r="F111" s="486" t="s">
        <v>21</v>
      </c>
      <c r="G111" s="486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6"/>
      <c r="T111" s="97"/>
      <c r="U111" s="98">
        <f>SUM(U107,U110)/2</f>
        <v>0</v>
      </c>
      <c r="V111" s="99"/>
    </row>
    <row r="112" spans="1:22" ht="13.5" customHeight="1" x14ac:dyDescent="0.25">
      <c r="A112" s="520">
        <v>16</v>
      </c>
      <c r="B112" s="510" t="s">
        <v>374</v>
      </c>
      <c r="C112" s="510" t="s">
        <v>375</v>
      </c>
      <c r="D112" s="496" t="s">
        <v>351</v>
      </c>
      <c r="E112" s="335"/>
      <c r="F112" s="319" t="s">
        <v>16</v>
      </c>
      <c r="G112" s="12" t="s">
        <v>1</v>
      </c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20"/>
      <c r="T112" s="20">
        <f t="shared" ref="T112:T117" si="27">+SUM(H112:R112)</f>
        <v>0</v>
      </c>
      <c r="U112" s="20">
        <f>+SUM(T112)/10</f>
        <v>0</v>
      </c>
      <c r="V112" s="16"/>
    </row>
    <row r="113" spans="1:22" ht="13.5" customHeight="1" x14ac:dyDescent="0.25">
      <c r="A113" s="520"/>
      <c r="B113" s="511"/>
      <c r="C113" s="511"/>
      <c r="D113" s="496"/>
      <c r="E113" s="335"/>
      <c r="F113" s="320"/>
      <c r="G113" s="9" t="s">
        <v>2</v>
      </c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29"/>
      <c r="T113" s="32">
        <f t="shared" si="27"/>
        <v>0</v>
      </c>
      <c r="U113" s="29">
        <f>+SUM(T113)/21</f>
        <v>0</v>
      </c>
      <c r="V113" s="36"/>
    </row>
    <row r="114" spans="1:22" ht="13.5" customHeight="1" x14ac:dyDescent="0.25">
      <c r="A114" s="520"/>
      <c r="B114" s="511"/>
      <c r="C114" s="511"/>
      <c r="D114" s="496"/>
      <c r="E114" s="335"/>
      <c r="F114" s="321"/>
      <c r="G114" s="23" t="s">
        <v>22</v>
      </c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31"/>
      <c r="T114" s="32">
        <f t="shared" si="27"/>
        <v>0</v>
      </c>
      <c r="U114" s="32">
        <f>+SUM(U113*2+U112)/3</f>
        <v>0</v>
      </c>
      <c r="V114" s="36"/>
    </row>
    <row r="115" spans="1:22" ht="13.5" customHeight="1" x14ac:dyDescent="0.25">
      <c r="A115" s="520"/>
      <c r="B115" s="511"/>
      <c r="C115" s="511"/>
      <c r="D115" s="496"/>
      <c r="E115" s="335"/>
      <c r="F115" s="322" t="s">
        <v>20</v>
      </c>
      <c r="G115" s="9" t="s">
        <v>1</v>
      </c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29"/>
      <c r="T115" s="29">
        <f t="shared" si="27"/>
        <v>0</v>
      </c>
      <c r="U115" s="29">
        <f>+SUM(T115)/10</f>
        <v>0</v>
      </c>
      <c r="V115" s="36"/>
    </row>
    <row r="116" spans="1:22" ht="13.5" customHeight="1" x14ac:dyDescent="0.25">
      <c r="A116" s="520"/>
      <c r="B116" s="511"/>
      <c r="C116" s="511"/>
      <c r="D116" s="496"/>
      <c r="E116" s="335"/>
      <c r="F116" s="322"/>
      <c r="G116" s="9" t="s">
        <v>2</v>
      </c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29"/>
      <c r="T116" s="29">
        <f t="shared" si="27"/>
        <v>0</v>
      </c>
      <c r="U116" s="29">
        <f>+SUM(T116)/21</f>
        <v>0</v>
      </c>
      <c r="V116" s="36"/>
    </row>
    <row r="117" spans="1:22" ht="13.5" customHeight="1" x14ac:dyDescent="0.25">
      <c r="A117" s="520"/>
      <c r="B117" s="511"/>
      <c r="C117" s="511"/>
      <c r="D117" s="496"/>
      <c r="E117" s="335"/>
      <c r="F117" s="322"/>
      <c r="G117" s="23" t="s">
        <v>23</v>
      </c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31"/>
      <c r="T117" s="32">
        <f t="shared" si="27"/>
        <v>0</v>
      </c>
      <c r="U117" s="32">
        <f>+SUM(U116*2+U115)/3</f>
        <v>0</v>
      </c>
      <c r="V117" s="36"/>
    </row>
    <row r="118" spans="1:22" ht="13.5" customHeight="1" thickBot="1" x14ac:dyDescent="0.3">
      <c r="A118" s="520"/>
      <c r="B118" s="511"/>
      <c r="C118" s="511"/>
      <c r="D118" s="496"/>
      <c r="E118" s="335"/>
      <c r="F118" s="486" t="s">
        <v>21</v>
      </c>
      <c r="G118" s="486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6"/>
      <c r="T118" s="97"/>
      <c r="U118" s="98">
        <f>SUM(U114,U117)/2</f>
        <v>0</v>
      </c>
      <c r="V118" s="99"/>
    </row>
    <row r="119" spans="1:22" ht="13.5" customHeight="1" x14ac:dyDescent="0.25">
      <c r="A119" s="520">
        <v>17</v>
      </c>
      <c r="B119" s="520"/>
      <c r="C119" s="520"/>
      <c r="D119" s="496" t="s">
        <v>350</v>
      </c>
      <c r="E119" s="335"/>
      <c r="F119" s="319" t="s">
        <v>16</v>
      </c>
      <c r="G119" s="12" t="s">
        <v>1</v>
      </c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20"/>
      <c r="T119" s="20">
        <f t="shared" ref="T119:T124" si="28">+SUM(H119:R119)</f>
        <v>0</v>
      </c>
      <c r="U119" s="20">
        <f>+SUM(T119)/10</f>
        <v>0</v>
      </c>
      <c r="V119" s="16"/>
    </row>
    <row r="120" spans="1:22" ht="13.5" customHeight="1" x14ac:dyDescent="0.25">
      <c r="A120" s="520"/>
      <c r="B120" s="520"/>
      <c r="C120" s="520"/>
      <c r="D120" s="496"/>
      <c r="E120" s="335"/>
      <c r="F120" s="320"/>
      <c r="G120" s="9" t="s">
        <v>2</v>
      </c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29"/>
      <c r="T120" s="32">
        <f t="shared" si="28"/>
        <v>0</v>
      </c>
      <c r="U120" s="29">
        <f>+SUM(T120)/21</f>
        <v>0</v>
      </c>
      <c r="V120" s="36"/>
    </row>
    <row r="121" spans="1:22" ht="13.5" customHeight="1" x14ac:dyDescent="0.25">
      <c r="A121" s="520"/>
      <c r="B121" s="520"/>
      <c r="C121" s="520"/>
      <c r="D121" s="496"/>
      <c r="E121" s="335"/>
      <c r="F121" s="321"/>
      <c r="G121" s="23" t="s">
        <v>22</v>
      </c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31"/>
      <c r="T121" s="32">
        <f t="shared" si="28"/>
        <v>0</v>
      </c>
      <c r="U121" s="32">
        <f>+SUM(U120*2+U119)/3</f>
        <v>0</v>
      </c>
      <c r="V121" s="36"/>
    </row>
    <row r="122" spans="1:22" ht="13.5" customHeight="1" x14ac:dyDescent="0.25">
      <c r="A122" s="520"/>
      <c r="B122" s="520"/>
      <c r="C122" s="520"/>
      <c r="D122" s="496"/>
      <c r="E122" s="335"/>
      <c r="F122" s="322" t="s">
        <v>20</v>
      </c>
      <c r="G122" s="9" t="s">
        <v>1</v>
      </c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29"/>
      <c r="T122" s="29">
        <f t="shared" si="28"/>
        <v>0</v>
      </c>
      <c r="U122" s="29">
        <f>+SUM(T122)/10</f>
        <v>0</v>
      </c>
      <c r="V122" s="36"/>
    </row>
    <row r="123" spans="1:22" ht="13.5" customHeight="1" x14ac:dyDescent="0.25">
      <c r="A123" s="520"/>
      <c r="B123" s="520"/>
      <c r="C123" s="520"/>
      <c r="D123" s="496"/>
      <c r="E123" s="335"/>
      <c r="F123" s="322"/>
      <c r="G123" s="9" t="s">
        <v>2</v>
      </c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29"/>
      <c r="T123" s="29">
        <f t="shared" si="28"/>
        <v>0</v>
      </c>
      <c r="U123" s="29">
        <f>+SUM(T123)/21</f>
        <v>0</v>
      </c>
      <c r="V123" s="36"/>
    </row>
    <row r="124" spans="1:22" ht="13.5" customHeight="1" x14ac:dyDescent="0.25">
      <c r="A124" s="520"/>
      <c r="B124" s="520"/>
      <c r="C124" s="520"/>
      <c r="D124" s="496"/>
      <c r="E124" s="335"/>
      <c r="F124" s="322"/>
      <c r="G124" s="23" t="s">
        <v>23</v>
      </c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31"/>
      <c r="T124" s="32">
        <f t="shared" si="28"/>
        <v>0</v>
      </c>
      <c r="U124" s="32">
        <f>+SUM(U123*2+U122)/3</f>
        <v>0</v>
      </c>
      <c r="V124" s="36"/>
    </row>
    <row r="125" spans="1:22" ht="13.5" customHeight="1" thickBot="1" x14ac:dyDescent="0.3">
      <c r="A125" s="520"/>
      <c r="B125" s="520"/>
      <c r="C125" s="520"/>
      <c r="D125" s="496"/>
      <c r="E125" s="335"/>
      <c r="F125" s="486" t="s">
        <v>21</v>
      </c>
      <c r="G125" s="486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6"/>
      <c r="T125" s="97"/>
      <c r="U125" s="98">
        <f>SUM(U121,U124)/2</f>
        <v>0</v>
      </c>
      <c r="V125" s="99"/>
    </row>
    <row r="126" spans="1:22" ht="13.5" customHeight="1" x14ac:dyDescent="0.25">
      <c r="A126" s="520">
        <v>18</v>
      </c>
      <c r="B126" s="520"/>
      <c r="C126" s="520"/>
      <c r="D126" s="496" t="s">
        <v>351</v>
      </c>
      <c r="E126" s="335"/>
      <c r="F126" s="319" t="s">
        <v>16</v>
      </c>
      <c r="G126" s="12" t="s">
        <v>1</v>
      </c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20"/>
      <c r="T126" s="20">
        <f t="shared" ref="T126:T131" si="29">+SUM(H126:R126)</f>
        <v>0</v>
      </c>
      <c r="U126" s="20">
        <f>+SUM(T126)/10</f>
        <v>0</v>
      </c>
      <c r="V126" s="16"/>
    </row>
    <row r="127" spans="1:22" ht="13.5" customHeight="1" x14ac:dyDescent="0.25">
      <c r="A127" s="520"/>
      <c r="B127" s="520"/>
      <c r="C127" s="520"/>
      <c r="D127" s="496"/>
      <c r="E127" s="335"/>
      <c r="F127" s="320"/>
      <c r="G127" s="9" t="s">
        <v>2</v>
      </c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29"/>
      <c r="T127" s="32">
        <f t="shared" si="29"/>
        <v>0</v>
      </c>
      <c r="U127" s="29">
        <f>+SUM(T127)/21</f>
        <v>0</v>
      </c>
      <c r="V127" s="36"/>
    </row>
    <row r="128" spans="1:22" ht="13.5" customHeight="1" x14ac:dyDescent="0.25">
      <c r="A128" s="520"/>
      <c r="B128" s="520"/>
      <c r="C128" s="520"/>
      <c r="D128" s="496"/>
      <c r="E128" s="335"/>
      <c r="F128" s="321"/>
      <c r="G128" s="23" t="s">
        <v>22</v>
      </c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31"/>
      <c r="T128" s="32">
        <f t="shared" si="29"/>
        <v>0</v>
      </c>
      <c r="U128" s="32">
        <f>+SUM(U127*2+U126)/3</f>
        <v>0</v>
      </c>
      <c r="V128" s="36"/>
    </row>
    <row r="129" spans="1:22" ht="13.5" customHeight="1" x14ac:dyDescent="0.25">
      <c r="A129" s="520"/>
      <c r="B129" s="520"/>
      <c r="C129" s="520"/>
      <c r="D129" s="496"/>
      <c r="E129" s="335"/>
      <c r="F129" s="322" t="s">
        <v>20</v>
      </c>
      <c r="G129" s="9" t="s">
        <v>1</v>
      </c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29"/>
      <c r="T129" s="29">
        <f t="shared" si="29"/>
        <v>0</v>
      </c>
      <c r="U129" s="29">
        <f>+SUM(T129)/10</f>
        <v>0</v>
      </c>
      <c r="V129" s="36"/>
    </row>
    <row r="130" spans="1:22" ht="13.5" customHeight="1" x14ac:dyDescent="0.25">
      <c r="A130" s="520"/>
      <c r="B130" s="520"/>
      <c r="C130" s="520"/>
      <c r="D130" s="496"/>
      <c r="E130" s="335"/>
      <c r="F130" s="322"/>
      <c r="G130" s="9" t="s">
        <v>2</v>
      </c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29"/>
      <c r="T130" s="29">
        <f t="shared" si="29"/>
        <v>0</v>
      </c>
      <c r="U130" s="29">
        <f>+SUM(T130)/21</f>
        <v>0</v>
      </c>
      <c r="V130" s="36"/>
    </row>
    <row r="131" spans="1:22" ht="13.5" customHeight="1" x14ac:dyDescent="0.25">
      <c r="A131" s="520"/>
      <c r="B131" s="520"/>
      <c r="C131" s="520"/>
      <c r="D131" s="496"/>
      <c r="E131" s="335"/>
      <c r="F131" s="322"/>
      <c r="G131" s="23" t="s">
        <v>23</v>
      </c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31"/>
      <c r="T131" s="32">
        <f t="shared" si="29"/>
        <v>0</v>
      </c>
      <c r="U131" s="32">
        <f>+SUM(U130*2+U129)/3</f>
        <v>0</v>
      </c>
      <c r="V131" s="36"/>
    </row>
    <row r="132" spans="1:22" ht="13.5" customHeight="1" thickBot="1" x14ac:dyDescent="0.3">
      <c r="A132" s="520"/>
      <c r="B132" s="520"/>
      <c r="C132" s="520"/>
      <c r="D132" s="496"/>
      <c r="E132" s="335"/>
      <c r="F132" s="486" t="s">
        <v>21</v>
      </c>
      <c r="G132" s="486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6"/>
      <c r="T132" s="97"/>
      <c r="U132" s="98">
        <f>SUM(U128,U131)/2</f>
        <v>0</v>
      </c>
      <c r="V132" s="99"/>
    </row>
    <row r="133" spans="1:22" ht="13.5" customHeight="1" x14ac:dyDescent="0.25">
      <c r="A133" s="520">
        <v>19</v>
      </c>
      <c r="B133" s="520"/>
      <c r="C133" s="520"/>
      <c r="D133" s="496" t="s">
        <v>350</v>
      </c>
      <c r="E133" s="520"/>
      <c r="F133" s="319" t="s">
        <v>16</v>
      </c>
      <c r="G133" s="12" t="s">
        <v>1</v>
      </c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20"/>
      <c r="T133" s="20">
        <f t="shared" ref="T133:T138" si="30">+SUM(H133:R133)</f>
        <v>0</v>
      </c>
      <c r="U133" s="20">
        <f>+SUM(T133)/10</f>
        <v>0</v>
      </c>
      <c r="V133" s="16"/>
    </row>
    <row r="134" spans="1:22" ht="13.5" customHeight="1" x14ac:dyDescent="0.25">
      <c r="A134" s="520"/>
      <c r="B134" s="520"/>
      <c r="C134" s="520"/>
      <c r="D134" s="496"/>
      <c r="E134" s="520"/>
      <c r="F134" s="320"/>
      <c r="G134" s="9" t="s">
        <v>2</v>
      </c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29"/>
      <c r="T134" s="32">
        <f t="shared" si="30"/>
        <v>0</v>
      </c>
      <c r="U134" s="29">
        <f>+SUM(T134)/21</f>
        <v>0</v>
      </c>
      <c r="V134" s="36"/>
    </row>
    <row r="135" spans="1:22" ht="13.5" customHeight="1" x14ac:dyDescent="0.25">
      <c r="A135" s="520"/>
      <c r="B135" s="520"/>
      <c r="C135" s="520"/>
      <c r="D135" s="496"/>
      <c r="E135" s="520"/>
      <c r="F135" s="321"/>
      <c r="G135" s="23" t="s">
        <v>22</v>
      </c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31"/>
      <c r="T135" s="32">
        <f t="shared" si="30"/>
        <v>0</v>
      </c>
      <c r="U135" s="32">
        <f>+SUM(U134*2+U133)/3</f>
        <v>0</v>
      </c>
      <c r="V135" s="36"/>
    </row>
    <row r="136" spans="1:22" ht="13.5" customHeight="1" x14ac:dyDescent="0.25">
      <c r="A136" s="520"/>
      <c r="B136" s="520"/>
      <c r="C136" s="520"/>
      <c r="D136" s="496"/>
      <c r="E136" s="520"/>
      <c r="F136" s="322" t="s">
        <v>20</v>
      </c>
      <c r="G136" s="9" t="s">
        <v>1</v>
      </c>
      <c r="H136" s="92"/>
      <c r="I136" s="92"/>
      <c r="J136" s="92"/>
      <c r="K136" s="92"/>
      <c r="L136" s="92"/>
      <c r="M136" s="93"/>
      <c r="N136" s="92"/>
      <c r="O136" s="92"/>
      <c r="P136" s="92"/>
      <c r="Q136" s="92"/>
      <c r="R136" s="92"/>
      <c r="S136" s="29"/>
      <c r="T136" s="29">
        <f t="shared" si="30"/>
        <v>0</v>
      </c>
      <c r="U136" s="29">
        <f>+SUM(T136)/10</f>
        <v>0</v>
      </c>
      <c r="V136" s="36"/>
    </row>
    <row r="137" spans="1:22" ht="13.5" customHeight="1" x14ac:dyDescent="0.25">
      <c r="A137" s="520"/>
      <c r="B137" s="520"/>
      <c r="C137" s="520"/>
      <c r="D137" s="496"/>
      <c r="E137" s="520"/>
      <c r="F137" s="322"/>
      <c r="G137" s="9" t="s">
        <v>2</v>
      </c>
      <c r="H137" s="92"/>
      <c r="I137" s="92"/>
      <c r="J137" s="92"/>
      <c r="K137" s="92"/>
      <c r="L137" s="92"/>
      <c r="M137" s="93"/>
      <c r="N137" s="92"/>
      <c r="O137" s="92"/>
      <c r="P137" s="92"/>
      <c r="Q137" s="92"/>
      <c r="R137" s="92"/>
      <c r="S137" s="29"/>
      <c r="T137" s="29">
        <f t="shared" si="30"/>
        <v>0</v>
      </c>
      <c r="U137" s="29">
        <f>+SUM(T137)/21</f>
        <v>0</v>
      </c>
      <c r="V137" s="36"/>
    </row>
    <row r="138" spans="1:22" ht="13.5" customHeight="1" x14ac:dyDescent="0.25">
      <c r="A138" s="520"/>
      <c r="B138" s="520"/>
      <c r="C138" s="520"/>
      <c r="D138" s="496"/>
      <c r="E138" s="520"/>
      <c r="F138" s="322"/>
      <c r="G138" s="23" t="s">
        <v>23</v>
      </c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31"/>
      <c r="T138" s="32">
        <f t="shared" si="30"/>
        <v>0</v>
      </c>
      <c r="U138" s="32">
        <f>+SUM(U137*2+U136)/3</f>
        <v>0</v>
      </c>
      <c r="V138" s="36"/>
    </row>
    <row r="139" spans="1:22" ht="13.5" customHeight="1" thickBot="1" x14ac:dyDescent="0.3">
      <c r="A139" s="520"/>
      <c r="B139" s="520"/>
      <c r="C139" s="520"/>
      <c r="D139" s="496"/>
      <c r="E139" s="520"/>
      <c r="F139" s="486" t="s">
        <v>21</v>
      </c>
      <c r="G139" s="486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6"/>
      <c r="T139" s="97"/>
      <c r="U139" s="98">
        <f>SUM(U135,U138)/2</f>
        <v>0</v>
      </c>
      <c r="V139" s="99"/>
    </row>
    <row r="140" spans="1:22" ht="13.5" customHeight="1" x14ac:dyDescent="0.25">
      <c r="A140" s="520">
        <v>20</v>
      </c>
      <c r="B140" s="520"/>
      <c r="C140" s="520"/>
      <c r="D140" s="496" t="s">
        <v>351</v>
      </c>
      <c r="E140" s="520"/>
      <c r="F140" s="319" t="s">
        <v>16</v>
      </c>
      <c r="G140" s="12" t="s">
        <v>1</v>
      </c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20"/>
      <c r="T140" s="20">
        <f t="shared" ref="T140:T145" si="31">+SUM(H140:R140)</f>
        <v>0</v>
      </c>
      <c r="U140" s="20">
        <f>+SUM(T140)/10</f>
        <v>0</v>
      </c>
      <c r="V140" s="16"/>
    </row>
    <row r="141" spans="1:22" ht="13.5" customHeight="1" x14ac:dyDescent="0.25">
      <c r="A141" s="520"/>
      <c r="B141" s="520"/>
      <c r="C141" s="520"/>
      <c r="D141" s="496"/>
      <c r="E141" s="520"/>
      <c r="F141" s="320"/>
      <c r="G141" s="9" t="s">
        <v>2</v>
      </c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29"/>
      <c r="T141" s="32">
        <f t="shared" si="31"/>
        <v>0</v>
      </c>
      <c r="U141" s="29">
        <f>+SUM(T141)/21</f>
        <v>0</v>
      </c>
      <c r="V141" s="36"/>
    </row>
    <row r="142" spans="1:22" ht="13.5" customHeight="1" x14ac:dyDescent="0.25">
      <c r="A142" s="520"/>
      <c r="B142" s="520"/>
      <c r="C142" s="520"/>
      <c r="D142" s="496"/>
      <c r="E142" s="520"/>
      <c r="F142" s="321"/>
      <c r="G142" s="23" t="s">
        <v>22</v>
      </c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31"/>
      <c r="T142" s="32">
        <f t="shared" si="31"/>
        <v>0</v>
      </c>
      <c r="U142" s="32">
        <f>+SUM(U141*2+U140)/3</f>
        <v>0</v>
      </c>
      <c r="V142" s="36"/>
    </row>
    <row r="143" spans="1:22" ht="13.5" customHeight="1" x14ac:dyDescent="0.25">
      <c r="A143" s="520"/>
      <c r="B143" s="520"/>
      <c r="C143" s="520"/>
      <c r="D143" s="496"/>
      <c r="E143" s="520"/>
      <c r="F143" s="322" t="s">
        <v>20</v>
      </c>
      <c r="G143" s="9" t="s">
        <v>1</v>
      </c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29"/>
      <c r="T143" s="29">
        <f t="shared" si="31"/>
        <v>0</v>
      </c>
      <c r="U143" s="29">
        <f>+SUM(T143)/10</f>
        <v>0</v>
      </c>
      <c r="V143" s="36"/>
    </row>
    <row r="144" spans="1:22" ht="13.5" customHeight="1" x14ac:dyDescent="0.25">
      <c r="A144" s="520"/>
      <c r="B144" s="520"/>
      <c r="C144" s="520"/>
      <c r="D144" s="496"/>
      <c r="E144" s="520"/>
      <c r="F144" s="322"/>
      <c r="G144" s="9" t="s">
        <v>2</v>
      </c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29"/>
      <c r="T144" s="29">
        <f t="shared" si="31"/>
        <v>0</v>
      </c>
      <c r="U144" s="29">
        <f>+SUM(T144)/21</f>
        <v>0</v>
      </c>
      <c r="V144" s="36"/>
    </row>
    <row r="145" spans="1:22" ht="13.5" customHeight="1" x14ac:dyDescent="0.25">
      <c r="A145" s="520"/>
      <c r="B145" s="520"/>
      <c r="C145" s="520"/>
      <c r="D145" s="496"/>
      <c r="E145" s="520"/>
      <c r="F145" s="322"/>
      <c r="G145" s="23" t="s">
        <v>23</v>
      </c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31"/>
      <c r="T145" s="32">
        <f t="shared" si="31"/>
        <v>0</v>
      </c>
      <c r="U145" s="32">
        <f>+SUM(U144*2+U143)/3</f>
        <v>0</v>
      </c>
      <c r="V145" s="36"/>
    </row>
    <row r="146" spans="1:22" ht="13.5" customHeight="1" thickBot="1" x14ac:dyDescent="0.3">
      <c r="A146" s="520"/>
      <c r="B146" s="520"/>
      <c r="C146" s="520"/>
      <c r="D146" s="496"/>
      <c r="E146" s="520"/>
      <c r="F146" s="486" t="s">
        <v>21</v>
      </c>
      <c r="G146" s="486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6"/>
      <c r="T146" s="97"/>
      <c r="U146" s="98">
        <f>SUM(U142,U145)/2</f>
        <v>0</v>
      </c>
      <c r="V146" s="99"/>
    </row>
    <row r="147" spans="1:22" ht="13.5" customHeight="1" x14ac:dyDescent="0.25">
      <c r="A147" s="520">
        <v>21</v>
      </c>
      <c r="B147" s="520"/>
      <c r="C147" s="520"/>
      <c r="D147" s="496" t="s">
        <v>350</v>
      </c>
      <c r="E147" s="520"/>
      <c r="F147" s="319" t="s">
        <v>16</v>
      </c>
      <c r="G147" s="12" t="s">
        <v>1</v>
      </c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20"/>
      <c r="T147" s="20">
        <f t="shared" ref="T147:T152" si="32">+SUM(H147:R147)</f>
        <v>0</v>
      </c>
      <c r="U147" s="20">
        <f>+SUM(T147)/10</f>
        <v>0</v>
      </c>
      <c r="V147" s="16"/>
    </row>
    <row r="148" spans="1:22" ht="13.5" customHeight="1" x14ac:dyDescent="0.25">
      <c r="A148" s="520"/>
      <c r="B148" s="520"/>
      <c r="C148" s="520"/>
      <c r="D148" s="496"/>
      <c r="E148" s="520"/>
      <c r="F148" s="320"/>
      <c r="G148" s="9" t="s">
        <v>2</v>
      </c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29"/>
      <c r="T148" s="32">
        <f t="shared" si="32"/>
        <v>0</v>
      </c>
      <c r="U148" s="29">
        <f>+SUM(T148)/21</f>
        <v>0</v>
      </c>
      <c r="V148" s="36"/>
    </row>
    <row r="149" spans="1:22" ht="13.5" customHeight="1" x14ac:dyDescent="0.25">
      <c r="A149" s="520"/>
      <c r="B149" s="520"/>
      <c r="C149" s="520"/>
      <c r="D149" s="496"/>
      <c r="E149" s="520"/>
      <c r="F149" s="321"/>
      <c r="G149" s="23" t="s">
        <v>22</v>
      </c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31"/>
      <c r="T149" s="32">
        <f t="shared" si="32"/>
        <v>0</v>
      </c>
      <c r="U149" s="32">
        <f>+SUM(U148*2+U147)/3</f>
        <v>0</v>
      </c>
      <c r="V149" s="36"/>
    </row>
    <row r="150" spans="1:22" ht="13.5" customHeight="1" x14ac:dyDescent="0.25">
      <c r="A150" s="520"/>
      <c r="B150" s="520"/>
      <c r="C150" s="520"/>
      <c r="D150" s="496"/>
      <c r="E150" s="520"/>
      <c r="F150" s="322" t="s">
        <v>20</v>
      </c>
      <c r="G150" s="9" t="s">
        <v>1</v>
      </c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29"/>
      <c r="T150" s="29">
        <f t="shared" si="32"/>
        <v>0</v>
      </c>
      <c r="U150" s="29">
        <f>+SUM(T150)/10</f>
        <v>0</v>
      </c>
      <c r="V150" s="36"/>
    </row>
    <row r="151" spans="1:22" ht="13.5" customHeight="1" x14ac:dyDescent="0.25">
      <c r="A151" s="520"/>
      <c r="B151" s="520"/>
      <c r="C151" s="520"/>
      <c r="D151" s="496"/>
      <c r="E151" s="520"/>
      <c r="F151" s="322"/>
      <c r="G151" s="9" t="s">
        <v>2</v>
      </c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29"/>
      <c r="T151" s="29">
        <f t="shared" si="32"/>
        <v>0</v>
      </c>
      <c r="U151" s="29">
        <f>+SUM(T151)/21</f>
        <v>0</v>
      </c>
      <c r="V151" s="36"/>
    </row>
    <row r="152" spans="1:22" ht="13.5" customHeight="1" x14ac:dyDescent="0.25">
      <c r="A152" s="520"/>
      <c r="B152" s="520"/>
      <c r="C152" s="520"/>
      <c r="D152" s="496"/>
      <c r="E152" s="520"/>
      <c r="F152" s="322"/>
      <c r="G152" s="23" t="s">
        <v>23</v>
      </c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31"/>
      <c r="T152" s="32">
        <f t="shared" si="32"/>
        <v>0</v>
      </c>
      <c r="U152" s="32">
        <f>+SUM(U151*2+U150)/3</f>
        <v>0</v>
      </c>
      <c r="V152" s="36"/>
    </row>
    <row r="153" spans="1:22" ht="13.5" customHeight="1" thickBot="1" x14ac:dyDescent="0.3">
      <c r="A153" s="520"/>
      <c r="B153" s="520"/>
      <c r="C153" s="520"/>
      <c r="D153" s="496"/>
      <c r="E153" s="520"/>
      <c r="F153" s="486" t="s">
        <v>21</v>
      </c>
      <c r="G153" s="486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6"/>
      <c r="T153" s="97"/>
      <c r="U153" s="98">
        <f>SUM(U149,U152)/2</f>
        <v>0</v>
      </c>
      <c r="V153" s="99"/>
    </row>
    <row r="154" spans="1:22" ht="13.5" customHeight="1" x14ac:dyDescent="0.25">
      <c r="A154" s="520">
        <v>22</v>
      </c>
      <c r="B154" s="520"/>
      <c r="C154" s="520"/>
      <c r="D154" s="496" t="s">
        <v>351</v>
      </c>
      <c r="E154" s="520"/>
      <c r="F154" s="319" t="s">
        <v>16</v>
      </c>
      <c r="G154" s="12" t="s">
        <v>1</v>
      </c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20"/>
      <c r="T154" s="20">
        <f t="shared" ref="T154:T159" si="33">+SUM(H154:R154)</f>
        <v>0</v>
      </c>
      <c r="U154" s="20">
        <f>+SUM(T154)/10</f>
        <v>0</v>
      </c>
      <c r="V154" s="16"/>
    </row>
    <row r="155" spans="1:22" ht="13.5" customHeight="1" x14ac:dyDescent="0.25">
      <c r="A155" s="520"/>
      <c r="B155" s="520"/>
      <c r="C155" s="520"/>
      <c r="D155" s="496"/>
      <c r="E155" s="520"/>
      <c r="F155" s="320"/>
      <c r="G155" s="9" t="s">
        <v>2</v>
      </c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29"/>
      <c r="T155" s="32">
        <f t="shared" si="33"/>
        <v>0</v>
      </c>
      <c r="U155" s="29">
        <f>+SUM(T155)/21</f>
        <v>0</v>
      </c>
      <c r="V155" s="36"/>
    </row>
    <row r="156" spans="1:22" ht="13.5" customHeight="1" x14ac:dyDescent="0.25">
      <c r="A156" s="520"/>
      <c r="B156" s="520"/>
      <c r="C156" s="520"/>
      <c r="D156" s="496"/>
      <c r="E156" s="520"/>
      <c r="F156" s="321"/>
      <c r="G156" s="23" t="s">
        <v>22</v>
      </c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31"/>
      <c r="T156" s="32">
        <f t="shared" si="33"/>
        <v>0</v>
      </c>
      <c r="U156" s="32">
        <f>+SUM(U155*2+U154)/3</f>
        <v>0</v>
      </c>
      <c r="V156" s="36"/>
    </row>
    <row r="157" spans="1:22" ht="13.5" customHeight="1" x14ac:dyDescent="0.25">
      <c r="A157" s="520"/>
      <c r="B157" s="520"/>
      <c r="C157" s="520"/>
      <c r="D157" s="496"/>
      <c r="E157" s="520"/>
      <c r="F157" s="322" t="s">
        <v>20</v>
      </c>
      <c r="G157" s="9" t="s">
        <v>1</v>
      </c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29"/>
      <c r="T157" s="29">
        <f t="shared" si="33"/>
        <v>0</v>
      </c>
      <c r="U157" s="29">
        <f>+SUM(T157)/10</f>
        <v>0</v>
      </c>
      <c r="V157" s="36"/>
    </row>
    <row r="158" spans="1:22" ht="13.5" customHeight="1" x14ac:dyDescent="0.25">
      <c r="A158" s="520"/>
      <c r="B158" s="520"/>
      <c r="C158" s="520"/>
      <c r="D158" s="496"/>
      <c r="E158" s="520"/>
      <c r="F158" s="322"/>
      <c r="G158" s="9" t="s">
        <v>2</v>
      </c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29"/>
      <c r="T158" s="29">
        <f t="shared" si="33"/>
        <v>0</v>
      </c>
      <c r="U158" s="29">
        <f>+SUM(T158)/21</f>
        <v>0</v>
      </c>
      <c r="V158" s="36"/>
    </row>
    <row r="159" spans="1:22" ht="13.5" customHeight="1" x14ac:dyDescent="0.25">
      <c r="A159" s="520"/>
      <c r="B159" s="520"/>
      <c r="C159" s="520"/>
      <c r="D159" s="496"/>
      <c r="E159" s="520"/>
      <c r="F159" s="322"/>
      <c r="G159" s="23" t="s">
        <v>23</v>
      </c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31"/>
      <c r="T159" s="32">
        <f t="shared" si="33"/>
        <v>0</v>
      </c>
      <c r="U159" s="32">
        <f>+SUM(U158*2+U157)/3</f>
        <v>0</v>
      </c>
      <c r="V159" s="36"/>
    </row>
    <row r="160" spans="1:22" ht="13.5" customHeight="1" thickBot="1" x14ac:dyDescent="0.3">
      <c r="A160" s="520"/>
      <c r="B160" s="520"/>
      <c r="C160" s="520"/>
      <c r="D160" s="496"/>
      <c r="E160" s="520"/>
      <c r="F160" s="486" t="s">
        <v>21</v>
      </c>
      <c r="G160" s="486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6"/>
      <c r="T160" s="97"/>
      <c r="U160" s="98">
        <f>SUM(U156,U159)/2</f>
        <v>0</v>
      </c>
      <c r="V160" s="99"/>
    </row>
    <row r="161" spans="1:22" ht="13.5" customHeight="1" x14ac:dyDescent="0.25">
      <c r="A161" s="520">
        <v>23</v>
      </c>
      <c r="B161" s="520"/>
      <c r="C161" s="520"/>
      <c r="D161" s="496" t="s">
        <v>350</v>
      </c>
      <c r="E161" s="520"/>
      <c r="F161" s="319" t="s">
        <v>16</v>
      </c>
      <c r="G161" s="12" t="s">
        <v>1</v>
      </c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20"/>
      <c r="T161" s="20">
        <f t="shared" ref="T161:T166" si="34">+SUM(H161:R161)</f>
        <v>0</v>
      </c>
      <c r="U161" s="20">
        <f>+SUM(T161)/10</f>
        <v>0</v>
      </c>
      <c r="V161" s="16"/>
    </row>
    <row r="162" spans="1:22" ht="13.5" customHeight="1" x14ac:dyDescent="0.25">
      <c r="A162" s="520"/>
      <c r="B162" s="520"/>
      <c r="C162" s="520"/>
      <c r="D162" s="496"/>
      <c r="E162" s="520"/>
      <c r="F162" s="320"/>
      <c r="G162" s="9" t="s">
        <v>2</v>
      </c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29"/>
      <c r="T162" s="32">
        <f t="shared" si="34"/>
        <v>0</v>
      </c>
      <c r="U162" s="29">
        <f>+SUM(T162)/21</f>
        <v>0</v>
      </c>
      <c r="V162" s="36"/>
    </row>
    <row r="163" spans="1:22" ht="13.5" customHeight="1" x14ac:dyDescent="0.25">
      <c r="A163" s="520"/>
      <c r="B163" s="520"/>
      <c r="C163" s="520"/>
      <c r="D163" s="496"/>
      <c r="E163" s="520"/>
      <c r="F163" s="321"/>
      <c r="G163" s="23" t="s">
        <v>22</v>
      </c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31"/>
      <c r="T163" s="32">
        <f t="shared" si="34"/>
        <v>0</v>
      </c>
      <c r="U163" s="32">
        <f>+SUM(U162*2+U161)/3</f>
        <v>0</v>
      </c>
      <c r="V163" s="36"/>
    </row>
    <row r="164" spans="1:22" ht="13.5" customHeight="1" x14ac:dyDescent="0.25">
      <c r="A164" s="520"/>
      <c r="B164" s="520"/>
      <c r="C164" s="520"/>
      <c r="D164" s="496"/>
      <c r="E164" s="520"/>
      <c r="F164" s="322" t="s">
        <v>20</v>
      </c>
      <c r="G164" s="9" t="s">
        <v>1</v>
      </c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29"/>
      <c r="T164" s="29">
        <f t="shared" si="34"/>
        <v>0</v>
      </c>
      <c r="U164" s="29">
        <f>+SUM(T164)/10</f>
        <v>0</v>
      </c>
      <c r="V164" s="36"/>
    </row>
    <row r="165" spans="1:22" ht="13.5" customHeight="1" x14ac:dyDescent="0.25">
      <c r="A165" s="520"/>
      <c r="B165" s="520"/>
      <c r="C165" s="520"/>
      <c r="D165" s="496"/>
      <c r="E165" s="520"/>
      <c r="F165" s="322"/>
      <c r="G165" s="9" t="s">
        <v>2</v>
      </c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29"/>
      <c r="T165" s="29">
        <f t="shared" si="34"/>
        <v>0</v>
      </c>
      <c r="U165" s="29">
        <f>+SUM(T165)/21</f>
        <v>0</v>
      </c>
      <c r="V165" s="36"/>
    </row>
    <row r="166" spans="1:22" ht="13.5" customHeight="1" x14ac:dyDescent="0.25">
      <c r="A166" s="520"/>
      <c r="B166" s="520"/>
      <c r="C166" s="520"/>
      <c r="D166" s="496"/>
      <c r="E166" s="520"/>
      <c r="F166" s="322"/>
      <c r="G166" s="23" t="s">
        <v>23</v>
      </c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31"/>
      <c r="T166" s="32">
        <f t="shared" si="34"/>
        <v>0</v>
      </c>
      <c r="U166" s="32">
        <f>+SUM(U165*2+U164)/3</f>
        <v>0</v>
      </c>
      <c r="V166" s="36"/>
    </row>
    <row r="167" spans="1:22" ht="13.5" customHeight="1" thickBot="1" x14ac:dyDescent="0.3">
      <c r="A167" s="520"/>
      <c r="B167" s="520"/>
      <c r="C167" s="520"/>
      <c r="D167" s="496"/>
      <c r="E167" s="520"/>
      <c r="F167" s="486" t="s">
        <v>21</v>
      </c>
      <c r="G167" s="486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6"/>
      <c r="T167" s="97"/>
      <c r="U167" s="98">
        <f>SUM(U163,U166)/2</f>
        <v>0</v>
      </c>
      <c r="V167" s="99"/>
    </row>
    <row r="168" spans="1:22" ht="13.5" customHeight="1" x14ac:dyDescent="0.25">
      <c r="A168" s="520">
        <v>24</v>
      </c>
      <c r="B168" s="520"/>
      <c r="C168" s="520"/>
      <c r="D168" s="496" t="s">
        <v>351</v>
      </c>
      <c r="E168" s="520"/>
      <c r="F168" s="319" t="s">
        <v>16</v>
      </c>
      <c r="G168" s="12" t="s">
        <v>1</v>
      </c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20"/>
      <c r="T168" s="20">
        <f t="shared" ref="T168:T173" si="35">+SUM(H168:R168)</f>
        <v>0</v>
      </c>
      <c r="U168" s="20">
        <f>+SUM(T168)/10</f>
        <v>0</v>
      </c>
      <c r="V168" s="16"/>
    </row>
    <row r="169" spans="1:22" ht="13.5" customHeight="1" x14ac:dyDescent="0.25">
      <c r="A169" s="520"/>
      <c r="B169" s="520"/>
      <c r="C169" s="520"/>
      <c r="D169" s="496"/>
      <c r="E169" s="520"/>
      <c r="F169" s="320"/>
      <c r="G169" s="9" t="s">
        <v>2</v>
      </c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29"/>
      <c r="T169" s="32">
        <f t="shared" si="35"/>
        <v>0</v>
      </c>
      <c r="U169" s="29">
        <f>+SUM(T169)/21</f>
        <v>0</v>
      </c>
      <c r="V169" s="36"/>
    </row>
    <row r="170" spans="1:22" ht="13.5" customHeight="1" x14ac:dyDescent="0.25">
      <c r="A170" s="520"/>
      <c r="B170" s="520"/>
      <c r="C170" s="520"/>
      <c r="D170" s="496"/>
      <c r="E170" s="520"/>
      <c r="F170" s="321"/>
      <c r="G170" s="23" t="s">
        <v>22</v>
      </c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31"/>
      <c r="T170" s="32">
        <f t="shared" si="35"/>
        <v>0</v>
      </c>
      <c r="U170" s="32">
        <f>+SUM(U169*2+U168)/3</f>
        <v>0</v>
      </c>
      <c r="V170" s="36"/>
    </row>
    <row r="171" spans="1:22" ht="13.5" customHeight="1" x14ac:dyDescent="0.25">
      <c r="A171" s="520"/>
      <c r="B171" s="520"/>
      <c r="C171" s="520"/>
      <c r="D171" s="496"/>
      <c r="E171" s="520"/>
      <c r="F171" s="322" t="s">
        <v>20</v>
      </c>
      <c r="G171" s="9" t="s">
        <v>1</v>
      </c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29"/>
      <c r="T171" s="29">
        <f t="shared" si="35"/>
        <v>0</v>
      </c>
      <c r="U171" s="29">
        <f>+SUM(T171)/10</f>
        <v>0</v>
      </c>
      <c r="V171" s="36"/>
    </row>
    <row r="172" spans="1:22" ht="13.5" customHeight="1" x14ac:dyDescent="0.25">
      <c r="A172" s="520"/>
      <c r="B172" s="520"/>
      <c r="C172" s="520"/>
      <c r="D172" s="496"/>
      <c r="E172" s="520"/>
      <c r="F172" s="322"/>
      <c r="G172" s="9" t="s">
        <v>2</v>
      </c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29"/>
      <c r="T172" s="29">
        <f t="shared" si="35"/>
        <v>0</v>
      </c>
      <c r="U172" s="29">
        <f>+SUM(T172)/21</f>
        <v>0</v>
      </c>
      <c r="V172" s="36"/>
    </row>
    <row r="173" spans="1:22" ht="13.5" customHeight="1" x14ac:dyDescent="0.25">
      <c r="A173" s="520"/>
      <c r="B173" s="520"/>
      <c r="C173" s="520"/>
      <c r="D173" s="496"/>
      <c r="E173" s="520"/>
      <c r="F173" s="322"/>
      <c r="G173" s="23" t="s">
        <v>23</v>
      </c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31"/>
      <c r="T173" s="32">
        <f t="shared" si="35"/>
        <v>0</v>
      </c>
      <c r="U173" s="32">
        <f>+SUM(U172*2+U171)/3</f>
        <v>0</v>
      </c>
      <c r="V173" s="36"/>
    </row>
    <row r="174" spans="1:22" ht="13.5" customHeight="1" thickBot="1" x14ac:dyDescent="0.3">
      <c r="A174" s="520"/>
      <c r="B174" s="520"/>
      <c r="C174" s="520"/>
      <c r="D174" s="496"/>
      <c r="E174" s="520"/>
      <c r="F174" s="486" t="s">
        <v>21</v>
      </c>
      <c r="G174" s="486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6"/>
      <c r="T174" s="97"/>
      <c r="U174" s="98">
        <f>SUM(U170,U173)/2</f>
        <v>0</v>
      </c>
      <c r="V174" s="99"/>
    </row>
    <row r="175" spans="1:22" ht="13.5" customHeight="1" x14ac:dyDescent="0.25">
      <c r="A175" s="520">
        <v>25</v>
      </c>
      <c r="B175" s="520"/>
      <c r="C175" s="520"/>
      <c r="D175" s="496" t="s">
        <v>350</v>
      </c>
      <c r="E175" s="520"/>
      <c r="F175" s="319" t="s">
        <v>16</v>
      </c>
      <c r="G175" s="12" t="s">
        <v>1</v>
      </c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20"/>
      <c r="T175" s="20">
        <f t="shared" ref="T175:T180" si="36">+SUM(H175:R175)</f>
        <v>0</v>
      </c>
      <c r="U175" s="20">
        <f>+SUM(T175)/10</f>
        <v>0</v>
      </c>
      <c r="V175" s="16"/>
    </row>
    <row r="176" spans="1:22" ht="13.5" customHeight="1" x14ac:dyDescent="0.25">
      <c r="A176" s="520"/>
      <c r="B176" s="520"/>
      <c r="C176" s="520"/>
      <c r="D176" s="496"/>
      <c r="E176" s="520"/>
      <c r="F176" s="320"/>
      <c r="G176" s="9" t="s">
        <v>2</v>
      </c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29"/>
      <c r="T176" s="32">
        <f t="shared" si="36"/>
        <v>0</v>
      </c>
      <c r="U176" s="29">
        <f>+SUM(T176)/21</f>
        <v>0</v>
      </c>
      <c r="V176" s="36"/>
    </row>
    <row r="177" spans="1:22" ht="13.5" customHeight="1" x14ac:dyDescent="0.25">
      <c r="A177" s="520"/>
      <c r="B177" s="520"/>
      <c r="C177" s="520"/>
      <c r="D177" s="496"/>
      <c r="E177" s="520"/>
      <c r="F177" s="321"/>
      <c r="G177" s="23" t="s">
        <v>22</v>
      </c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31"/>
      <c r="T177" s="32">
        <f t="shared" si="36"/>
        <v>0</v>
      </c>
      <c r="U177" s="32">
        <f>+SUM(U176*2+U175)/3</f>
        <v>0</v>
      </c>
      <c r="V177" s="36"/>
    </row>
    <row r="178" spans="1:22" ht="13.5" customHeight="1" x14ac:dyDescent="0.25">
      <c r="A178" s="520"/>
      <c r="B178" s="520"/>
      <c r="C178" s="520"/>
      <c r="D178" s="496"/>
      <c r="E178" s="520"/>
      <c r="F178" s="322" t="s">
        <v>20</v>
      </c>
      <c r="G178" s="9" t="s">
        <v>1</v>
      </c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29"/>
      <c r="T178" s="29">
        <f t="shared" si="36"/>
        <v>0</v>
      </c>
      <c r="U178" s="29">
        <f>+SUM(T178)/10</f>
        <v>0</v>
      </c>
      <c r="V178" s="36"/>
    </row>
    <row r="179" spans="1:22" ht="13.5" customHeight="1" x14ac:dyDescent="0.25">
      <c r="A179" s="520"/>
      <c r="B179" s="520"/>
      <c r="C179" s="520"/>
      <c r="D179" s="496"/>
      <c r="E179" s="520"/>
      <c r="F179" s="322"/>
      <c r="G179" s="9" t="s">
        <v>2</v>
      </c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29"/>
      <c r="T179" s="29">
        <f t="shared" si="36"/>
        <v>0</v>
      </c>
      <c r="U179" s="29">
        <f>+SUM(T179)/21</f>
        <v>0</v>
      </c>
      <c r="V179" s="36"/>
    </row>
    <row r="180" spans="1:22" ht="13.5" customHeight="1" x14ac:dyDescent="0.25">
      <c r="A180" s="520"/>
      <c r="B180" s="520"/>
      <c r="C180" s="520"/>
      <c r="D180" s="496"/>
      <c r="E180" s="520"/>
      <c r="F180" s="322"/>
      <c r="G180" s="23" t="s">
        <v>23</v>
      </c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31"/>
      <c r="T180" s="32">
        <f t="shared" si="36"/>
        <v>0</v>
      </c>
      <c r="U180" s="32">
        <f>+SUM(U179*2+U178)/3</f>
        <v>0</v>
      </c>
      <c r="V180" s="36"/>
    </row>
    <row r="181" spans="1:22" ht="13.5" customHeight="1" thickBot="1" x14ac:dyDescent="0.3">
      <c r="A181" s="520"/>
      <c r="B181" s="520"/>
      <c r="C181" s="520"/>
      <c r="D181" s="496"/>
      <c r="E181" s="520"/>
      <c r="F181" s="486" t="s">
        <v>21</v>
      </c>
      <c r="G181" s="486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6"/>
      <c r="T181" s="97"/>
      <c r="U181" s="98">
        <f>SUM(U177,U180)/2</f>
        <v>0</v>
      </c>
      <c r="V181" s="99"/>
    </row>
    <row r="182" spans="1:22" ht="13.5" customHeight="1" x14ac:dyDescent="0.25">
      <c r="A182" s="520">
        <v>26</v>
      </c>
      <c r="B182" s="520"/>
      <c r="C182" s="520"/>
      <c r="D182" s="496" t="s">
        <v>351</v>
      </c>
      <c r="E182" s="520"/>
      <c r="F182" s="319" t="s">
        <v>16</v>
      </c>
      <c r="G182" s="12" t="s">
        <v>1</v>
      </c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20"/>
      <c r="T182" s="20">
        <f t="shared" ref="T182:T187" si="37">+SUM(H182:R182)</f>
        <v>0</v>
      </c>
      <c r="U182" s="20">
        <f>+SUM(T182)/10</f>
        <v>0</v>
      </c>
      <c r="V182" s="16"/>
    </row>
    <row r="183" spans="1:22" ht="13.5" customHeight="1" x14ac:dyDescent="0.25">
      <c r="A183" s="520"/>
      <c r="B183" s="520"/>
      <c r="C183" s="520"/>
      <c r="D183" s="496"/>
      <c r="E183" s="520"/>
      <c r="F183" s="320"/>
      <c r="G183" s="9" t="s">
        <v>2</v>
      </c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29"/>
      <c r="T183" s="32">
        <f t="shared" si="37"/>
        <v>0</v>
      </c>
      <c r="U183" s="29">
        <f>+SUM(T183)/21</f>
        <v>0</v>
      </c>
      <c r="V183" s="36"/>
    </row>
    <row r="184" spans="1:22" ht="13.5" customHeight="1" x14ac:dyDescent="0.25">
      <c r="A184" s="520"/>
      <c r="B184" s="520"/>
      <c r="C184" s="520"/>
      <c r="D184" s="496"/>
      <c r="E184" s="520"/>
      <c r="F184" s="321"/>
      <c r="G184" s="23" t="s">
        <v>22</v>
      </c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31"/>
      <c r="T184" s="32">
        <f t="shared" si="37"/>
        <v>0</v>
      </c>
      <c r="U184" s="32">
        <f>+SUM(U183*2+U182)/3</f>
        <v>0</v>
      </c>
      <c r="V184" s="36"/>
    </row>
    <row r="185" spans="1:22" ht="13.5" customHeight="1" x14ac:dyDescent="0.25">
      <c r="A185" s="520"/>
      <c r="B185" s="520"/>
      <c r="C185" s="520"/>
      <c r="D185" s="496"/>
      <c r="E185" s="520"/>
      <c r="F185" s="322" t="s">
        <v>20</v>
      </c>
      <c r="G185" s="9" t="s">
        <v>1</v>
      </c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29"/>
      <c r="T185" s="29">
        <f t="shared" si="37"/>
        <v>0</v>
      </c>
      <c r="U185" s="29">
        <f>+SUM(T185)/10</f>
        <v>0</v>
      </c>
      <c r="V185" s="36"/>
    </row>
    <row r="186" spans="1:22" ht="13.5" customHeight="1" x14ac:dyDescent="0.25">
      <c r="A186" s="520"/>
      <c r="B186" s="520"/>
      <c r="C186" s="520"/>
      <c r="D186" s="496"/>
      <c r="E186" s="520"/>
      <c r="F186" s="322"/>
      <c r="G186" s="9" t="s">
        <v>2</v>
      </c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29"/>
      <c r="T186" s="29">
        <f t="shared" si="37"/>
        <v>0</v>
      </c>
      <c r="U186" s="29">
        <f>+SUM(T186)/21</f>
        <v>0</v>
      </c>
      <c r="V186" s="36"/>
    </row>
    <row r="187" spans="1:22" ht="13.5" customHeight="1" x14ac:dyDescent="0.25">
      <c r="A187" s="520"/>
      <c r="B187" s="520"/>
      <c r="C187" s="520"/>
      <c r="D187" s="496"/>
      <c r="E187" s="520"/>
      <c r="F187" s="322"/>
      <c r="G187" s="23" t="s">
        <v>23</v>
      </c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31"/>
      <c r="T187" s="32">
        <f t="shared" si="37"/>
        <v>0</v>
      </c>
      <c r="U187" s="32">
        <f>+SUM(U186*2+U185)/3</f>
        <v>0</v>
      </c>
      <c r="V187" s="36"/>
    </row>
    <row r="188" spans="1:22" ht="13.5" customHeight="1" thickBot="1" x14ac:dyDescent="0.3">
      <c r="A188" s="520"/>
      <c r="B188" s="520"/>
      <c r="C188" s="520"/>
      <c r="D188" s="496"/>
      <c r="E188" s="520"/>
      <c r="F188" s="486" t="s">
        <v>21</v>
      </c>
      <c r="G188" s="486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6"/>
      <c r="T188" s="97"/>
      <c r="U188" s="98">
        <f>SUM(U184,U187)/2</f>
        <v>0</v>
      </c>
      <c r="V188" s="99"/>
    </row>
    <row r="189" spans="1:22" ht="13.5" customHeight="1" x14ac:dyDescent="0.25">
      <c r="A189" s="520">
        <v>27</v>
      </c>
      <c r="B189" s="520"/>
      <c r="C189" s="520"/>
      <c r="D189" s="496" t="s">
        <v>350</v>
      </c>
      <c r="E189" s="520"/>
      <c r="F189" s="319" t="s">
        <v>16</v>
      </c>
      <c r="G189" s="12" t="s">
        <v>1</v>
      </c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20"/>
      <c r="T189" s="20">
        <f t="shared" ref="T189:T194" si="38">+SUM(H189:R189)</f>
        <v>0</v>
      </c>
      <c r="U189" s="20">
        <f>+SUM(T189)/10</f>
        <v>0</v>
      </c>
      <c r="V189" s="16"/>
    </row>
    <row r="190" spans="1:22" ht="13.5" customHeight="1" x14ac:dyDescent="0.25">
      <c r="A190" s="520"/>
      <c r="B190" s="520"/>
      <c r="C190" s="520"/>
      <c r="D190" s="496"/>
      <c r="E190" s="520"/>
      <c r="F190" s="320"/>
      <c r="G190" s="9" t="s">
        <v>2</v>
      </c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29"/>
      <c r="T190" s="32">
        <f t="shared" si="38"/>
        <v>0</v>
      </c>
      <c r="U190" s="29">
        <f>+SUM(T190)/21</f>
        <v>0</v>
      </c>
      <c r="V190" s="36"/>
    </row>
    <row r="191" spans="1:22" ht="13.5" customHeight="1" x14ac:dyDescent="0.25">
      <c r="A191" s="520"/>
      <c r="B191" s="520"/>
      <c r="C191" s="520"/>
      <c r="D191" s="496"/>
      <c r="E191" s="520"/>
      <c r="F191" s="321"/>
      <c r="G191" s="23" t="s">
        <v>22</v>
      </c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31"/>
      <c r="T191" s="32">
        <f t="shared" si="38"/>
        <v>0</v>
      </c>
      <c r="U191" s="32">
        <f>+SUM(U190*2+U189)/3</f>
        <v>0</v>
      </c>
      <c r="V191" s="36"/>
    </row>
    <row r="192" spans="1:22" ht="13.5" customHeight="1" x14ac:dyDescent="0.25">
      <c r="A192" s="520"/>
      <c r="B192" s="520"/>
      <c r="C192" s="520"/>
      <c r="D192" s="496"/>
      <c r="E192" s="520"/>
      <c r="F192" s="322" t="s">
        <v>20</v>
      </c>
      <c r="G192" s="9" t="s">
        <v>1</v>
      </c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29"/>
      <c r="T192" s="29">
        <f t="shared" si="38"/>
        <v>0</v>
      </c>
      <c r="U192" s="29">
        <f>+SUM(T192)/10</f>
        <v>0</v>
      </c>
      <c r="V192" s="36"/>
    </row>
    <row r="193" spans="1:22" ht="13.5" customHeight="1" x14ac:dyDescent="0.25">
      <c r="A193" s="520"/>
      <c r="B193" s="520"/>
      <c r="C193" s="520"/>
      <c r="D193" s="496"/>
      <c r="E193" s="520"/>
      <c r="F193" s="322"/>
      <c r="G193" s="9" t="s">
        <v>2</v>
      </c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29"/>
      <c r="T193" s="29">
        <f t="shared" si="38"/>
        <v>0</v>
      </c>
      <c r="U193" s="29">
        <f>+SUM(T193)/21</f>
        <v>0</v>
      </c>
      <c r="V193" s="36"/>
    </row>
    <row r="194" spans="1:22" ht="13.5" customHeight="1" x14ac:dyDescent="0.25">
      <c r="A194" s="520"/>
      <c r="B194" s="520"/>
      <c r="C194" s="520"/>
      <c r="D194" s="496"/>
      <c r="E194" s="520"/>
      <c r="F194" s="322"/>
      <c r="G194" s="23" t="s">
        <v>23</v>
      </c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31"/>
      <c r="T194" s="32">
        <f t="shared" si="38"/>
        <v>0</v>
      </c>
      <c r="U194" s="32">
        <f>+SUM(U193*2+U192)/3</f>
        <v>0</v>
      </c>
      <c r="V194" s="36"/>
    </row>
    <row r="195" spans="1:22" ht="13.5" customHeight="1" thickBot="1" x14ac:dyDescent="0.3">
      <c r="A195" s="520"/>
      <c r="B195" s="520"/>
      <c r="C195" s="520"/>
      <c r="D195" s="496"/>
      <c r="E195" s="520"/>
      <c r="F195" s="486" t="s">
        <v>21</v>
      </c>
      <c r="G195" s="486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6"/>
      <c r="T195" s="97"/>
      <c r="U195" s="98">
        <f>SUM(U191,U194)/2</f>
        <v>0</v>
      </c>
      <c r="V195" s="99"/>
    </row>
    <row r="196" spans="1:22" ht="13.5" customHeight="1" x14ac:dyDescent="0.25">
      <c r="A196" s="520">
        <v>28</v>
      </c>
      <c r="B196" s="520"/>
      <c r="C196" s="520"/>
      <c r="D196" s="496" t="s">
        <v>351</v>
      </c>
      <c r="E196" s="520"/>
      <c r="F196" s="319" t="s">
        <v>16</v>
      </c>
      <c r="G196" s="12" t="s">
        <v>1</v>
      </c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20"/>
      <c r="T196" s="20">
        <f t="shared" ref="T196:T201" si="39">+SUM(H196:R196)</f>
        <v>0</v>
      </c>
      <c r="U196" s="20">
        <f>+SUM(T196)/10</f>
        <v>0</v>
      </c>
      <c r="V196" s="16"/>
    </row>
    <row r="197" spans="1:22" ht="13.5" customHeight="1" x14ac:dyDescent="0.25">
      <c r="A197" s="520"/>
      <c r="B197" s="520"/>
      <c r="C197" s="520"/>
      <c r="D197" s="496"/>
      <c r="E197" s="520"/>
      <c r="F197" s="320"/>
      <c r="G197" s="9" t="s">
        <v>2</v>
      </c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29"/>
      <c r="T197" s="32">
        <f t="shared" si="39"/>
        <v>0</v>
      </c>
      <c r="U197" s="29">
        <f>+SUM(T197)/21</f>
        <v>0</v>
      </c>
      <c r="V197" s="36"/>
    </row>
    <row r="198" spans="1:22" ht="13.5" customHeight="1" x14ac:dyDescent="0.25">
      <c r="A198" s="520"/>
      <c r="B198" s="520"/>
      <c r="C198" s="520"/>
      <c r="D198" s="496"/>
      <c r="E198" s="520"/>
      <c r="F198" s="321"/>
      <c r="G198" s="23" t="s">
        <v>22</v>
      </c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31"/>
      <c r="T198" s="32">
        <f t="shared" si="39"/>
        <v>0</v>
      </c>
      <c r="U198" s="32">
        <f>+SUM(U197*2+U196)/3</f>
        <v>0</v>
      </c>
      <c r="V198" s="36"/>
    </row>
    <row r="199" spans="1:22" ht="13.5" customHeight="1" x14ac:dyDescent="0.25">
      <c r="A199" s="520"/>
      <c r="B199" s="520"/>
      <c r="C199" s="520"/>
      <c r="D199" s="496"/>
      <c r="E199" s="520"/>
      <c r="F199" s="322" t="s">
        <v>20</v>
      </c>
      <c r="G199" s="9" t="s">
        <v>1</v>
      </c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29"/>
      <c r="T199" s="29">
        <f t="shared" si="39"/>
        <v>0</v>
      </c>
      <c r="U199" s="29">
        <f>+SUM(T199)/10</f>
        <v>0</v>
      </c>
      <c r="V199" s="36"/>
    </row>
    <row r="200" spans="1:22" ht="13.5" customHeight="1" x14ac:dyDescent="0.25">
      <c r="A200" s="520"/>
      <c r="B200" s="520"/>
      <c r="C200" s="520"/>
      <c r="D200" s="496"/>
      <c r="E200" s="520"/>
      <c r="F200" s="322"/>
      <c r="G200" s="9" t="s">
        <v>2</v>
      </c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29"/>
      <c r="T200" s="29">
        <f t="shared" si="39"/>
        <v>0</v>
      </c>
      <c r="U200" s="29">
        <f>+SUM(T200)/21</f>
        <v>0</v>
      </c>
      <c r="V200" s="36"/>
    </row>
    <row r="201" spans="1:22" ht="13.5" customHeight="1" x14ac:dyDescent="0.25">
      <c r="A201" s="520"/>
      <c r="B201" s="520"/>
      <c r="C201" s="520"/>
      <c r="D201" s="496"/>
      <c r="E201" s="520"/>
      <c r="F201" s="322"/>
      <c r="G201" s="23" t="s">
        <v>23</v>
      </c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31"/>
      <c r="T201" s="32">
        <f t="shared" si="39"/>
        <v>0</v>
      </c>
      <c r="U201" s="32">
        <f>+SUM(U200*2+U199)/3</f>
        <v>0</v>
      </c>
      <c r="V201" s="36"/>
    </row>
    <row r="202" spans="1:22" ht="13.5" customHeight="1" thickBot="1" x14ac:dyDescent="0.3">
      <c r="A202" s="520"/>
      <c r="B202" s="520"/>
      <c r="C202" s="520"/>
      <c r="D202" s="496"/>
      <c r="E202" s="520"/>
      <c r="F202" s="486" t="s">
        <v>21</v>
      </c>
      <c r="G202" s="486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6"/>
      <c r="T202" s="97"/>
      <c r="U202" s="98">
        <f>SUM(U198,U201)/2</f>
        <v>0</v>
      </c>
      <c r="V202" s="99"/>
    </row>
    <row r="203" spans="1:22" ht="13.5" customHeight="1" x14ac:dyDescent="0.25">
      <c r="A203" s="520">
        <v>29</v>
      </c>
      <c r="B203" s="520"/>
      <c r="C203" s="520"/>
      <c r="D203" s="496" t="s">
        <v>350</v>
      </c>
      <c r="E203" s="520"/>
      <c r="F203" s="319" t="s">
        <v>16</v>
      </c>
      <c r="G203" s="12" t="s">
        <v>1</v>
      </c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20"/>
      <c r="T203" s="20">
        <f t="shared" ref="T203:T208" si="40">+SUM(H203:R203)</f>
        <v>0</v>
      </c>
      <c r="U203" s="20">
        <f>+SUM(T203)/10</f>
        <v>0</v>
      </c>
      <c r="V203" s="16"/>
    </row>
    <row r="204" spans="1:22" ht="13.5" customHeight="1" x14ac:dyDescent="0.25">
      <c r="A204" s="520"/>
      <c r="B204" s="520"/>
      <c r="C204" s="520"/>
      <c r="D204" s="496"/>
      <c r="E204" s="520"/>
      <c r="F204" s="320"/>
      <c r="G204" s="9" t="s">
        <v>2</v>
      </c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29"/>
      <c r="T204" s="32">
        <f t="shared" si="40"/>
        <v>0</v>
      </c>
      <c r="U204" s="29">
        <f>+SUM(T204)/21</f>
        <v>0</v>
      </c>
      <c r="V204" s="36"/>
    </row>
    <row r="205" spans="1:22" ht="13.5" customHeight="1" x14ac:dyDescent="0.25">
      <c r="A205" s="520"/>
      <c r="B205" s="520"/>
      <c r="C205" s="520"/>
      <c r="D205" s="496"/>
      <c r="E205" s="520"/>
      <c r="F205" s="321"/>
      <c r="G205" s="23" t="s">
        <v>22</v>
      </c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31"/>
      <c r="T205" s="32">
        <f t="shared" si="40"/>
        <v>0</v>
      </c>
      <c r="U205" s="32">
        <f>+SUM(U204*2+U203)/3</f>
        <v>0</v>
      </c>
      <c r="V205" s="36"/>
    </row>
    <row r="206" spans="1:22" ht="13.5" customHeight="1" x14ac:dyDescent="0.25">
      <c r="A206" s="520"/>
      <c r="B206" s="520"/>
      <c r="C206" s="520"/>
      <c r="D206" s="496"/>
      <c r="E206" s="520"/>
      <c r="F206" s="322" t="s">
        <v>20</v>
      </c>
      <c r="G206" s="9" t="s">
        <v>1</v>
      </c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29"/>
      <c r="T206" s="29">
        <f t="shared" si="40"/>
        <v>0</v>
      </c>
      <c r="U206" s="29">
        <f>+SUM(T206)/10</f>
        <v>0</v>
      </c>
      <c r="V206" s="36"/>
    </row>
    <row r="207" spans="1:22" ht="13.5" customHeight="1" x14ac:dyDescent="0.25">
      <c r="A207" s="520"/>
      <c r="B207" s="520"/>
      <c r="C207" s="520"/>
      <c r="D207" s="496"/>
      <c r="E207" s="520"/>
      <c r="F207" s="322"/>
      <c r="G207" s="9" t="s">
        <v>2</v>
      </c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29"/>
      <c r="T207" s="29">
        <f t="shared" si="40"/>
        <v>0</v>
      </c>
      <c r="U207" s="29">
        <f>+SUM(T207)/21</f>
        <v>0</v>
      </c>
      <c r="V207" s="36"/>
    </row>
    <row r="208" spans="1:22" ht="13.5" customHeight="1" x14ac:dyDescent="0.25">
      <c r="A208" s="520"/>
      <c r="B208" s="520"/>
      <c r="C208" s="520"/>
      <c r="D208" s="496"/>
      <c r="E208" s="520"/>
      <c r="F208" s="322"/>
      <c r="G208" s="23" t="s">
        <v>23</v>
      </c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31"/>
      <c r="T208" s="32">
        <f t="shared" si="40"/>
        <v>0</v>
      </c>
      <c r="U208" s="32">
        <f>+SUM(U207*2+U206)/3</f>
        <v>0</v>
      </c>
      <c r="V208" s="36"/>
    </row>
    <row r="209" spans="1:22" ht="13.5" customHeight="1" thickBot="1" x14ac:dyDescent="0.3">
      <c r="A209" s="520"/>
      <c r="B209" s="520"/>
      <c r="C209" s="520"/>
      <c r="D209" s="496"/>
      <c r="E209" s="520"/>
      <c r="F209" s="486" t="s">
        <v>21</v>
      </c>
      <c r="G209" s="486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6"/>
      <c r="T209" s="97"/>
      <c r="U209" s="98">
        <f>SUM(U205,U208)/2</f>
        <v>0</v>
      </c>
      <c r="V209" s="99"/>
    </row>
    <row r="210" spans="1:22" ht="13.5" customHeight="1" x14ac:dyDescent="0.25">
      <c r="A210" s="520">
        <v>30</v>
      </c>
      <c r="B210" s="520"/>
      <c r="C210" s="520"/>
      <c r="D210" s="496" t="s">
        <v>351</v>
      </c>
      <c r="E210" s="492"/>
      <c r="F210" s="319" t="s">
        <v>16</v>
      </c>
      <c r="G210" s="12" t="s">
        <v>1</v>
      </c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20"/>
      <c r="T210" s="20">
        <f t="shared" ref="T210:T215" si="41">+SUM(H210:R210)</f>
        <v>0</v>
      </c>
      <c r="U210" s="20">
        <f>+SUM(T210)/10</f>
        <v>0</v>
      </c>
      <c r="V210" s="16"/>
    </row>
    <row r="211" spans="1:22" ht="13.5" customHeight="1" x14ac:dyDescent="0.25">
      <c r="A211" s="520"/>
      <c r="B211" s="520"/>
      <c r="C211" s="520"/>
      <c r="D211" s="496"/>
      <c r="E211" s="493"/>
      <c r="F211" s="320"/>
      <c r="G211" s="9" t="s">
        <v>2</v>
      </c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29"/>
      <c r="T211" s="32">
        <f t="shared" si="41"/>
        <v>0</v>
      </c>
      <c r="U211" s="29">
        <f>+SUM(T211)/21</f>
        <v>0</v>
      </c>
      <c r="V211" s="36"/>
    </row>
    <row r="212" spans="1:22" ht="13.5" customHeight="1" x14ac:dyDescent="0.25">
      <c r="A212" s="520"/>
      <c r="B212" s="520"/>
      <c r="C212" s="520"/>
      <c r="D212" s="496"/>
      <c r="E212" s="493"/>
      <c r="F212" s="321"/>
      <c r="G212" s="23" t="s">
        <v>22</v>
      </c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31"/>
      <c r="T212" s="32">
        <f t="shared" si="41"/>
        <v>0</v>
      </c>
      <c r="U212" s="32">
        <f>+SUM(U211*2+U210)/3</f>
        <v>0</v>
      </c>
      <c r="V212" s="36"/>
    </row>
    <row r="213" spans="1:22" ht="13.5" customHeight="1" x14ac:dyDescent="0.25">
      <c r="A213" s="520"/>
      <c r="B213" s="520"/>
      <c r="C213" s="520"/>
      <c r="D213" s="496"/>
      <c r="E213" s="493"/>
      <c r="F213" s="322" t="s">
        <v>20</v>
      </c>
      <c r="G213" s="9" t="s">
        <v>1</v>
      </c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29"/>
      <c r="T213" s="29">
        <f t="shared" si="41"/>
        <v>0</v>
      </c>
      <c r="U213" s="29">
        <f>+SUM(T213)/10</f>
        <v>0</v>
      </c>
      <c r="V213" s="36"/>
    </row>
    <row r="214" spans="1:22" ht="13.5" customHeight="1" x14ac:dyDescent="0.25">
      <c r="A214" s="520"/>
      <c r="B214" s="520"/>
      <c r="C214" s="520"/>
      <c r="D214" s="496"/>
      <c r="E214" s="493"/>
      <c r="F214" s="322"/>
      <c r="G214" s="9" t="s">
        <v>2</v>
      </c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29"/>
      <c r="T214" s="29">
        <f t="shared" si="41"/>
        <v>0</v>
      </c>
      <c r="U214" s="29">
        <f>+SUM(T214)/21</f>
        <v>0</v>
      </c>
      <c r="V214" s="36"/>
    </row>
    <row r="215" spans="1:22" ht="13.5" customHeight="1" x14ac:dyDescent="0.25">
      <c r="A215" s="520"/>
      <c r="B215" s="520"/>
      <c r="C215" s="520"/>
      <c r="D215" s="496"/>
      <c r="E215" s="493"/>
      <c r="F215" s="322"/>
      <c r="G215" s="23" t="s">
        <v>23</v>
      </c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31"/>
      <c r="T215" s="32">
        <f t="shared" si="41"/>
        <v>0</v>
      </c>
      <c r="U215" s="32">
        <f>+SUM(U214*2+U213)/3</f>
        <v>0</v>
      </c>
      <c r="V215" s="36"/>
    </row>
    <row r="216" spans="1:22" ht="13.5" customHeight="1" thickBot="1" x14ac:dyDescent="0.3">
      <c r="A216" s="520"/>
      <c r="B216" s="520"/>
      <c r="C216" s="520"/>
      <c r="D216" s="496"/>
      <c r="E216" s="521"/>
      <c r="F216" s="486" t="s">
        <v>21</v>
      </c>
      <c r="G216" s="486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6"/>
      <c r="T216" s="97"/>
      <c r="U216" s="98">
        <f>SUM(U212,U215)/2</f>
        <v>0</v>
      </c>
      <c r="V216" s="99"/>
    </row>
    <row r="217" spans="1:22" ht="13.5" customHeight="1" x14ac:dyDescent="0.25">
      <c r="A217" s="520">
        <v>31</v>
      </c>
      <c r="B217" s="520"/>
      <c r="C217" s="520"/>
      <c r="D217" s="496" t="s">
        <v>350</v>
      </c>
      <c r="E217" s="520"/>
      <c r="F217" s="319" t="s">
        <v>16</v>
      </c>
      <c r="G217" s="12" t="s">
        <v>1</v>
      </c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20"/>
      <c r="T217" s="20">
        <f t="shared" ref="T217:T222" si="42">+SUM(H217:R217)</f>
        <v>0</v>
      </c>
      <c r="U217" s="20">
        <f>+SUM(T217)/10</f>
        <v>0</v>
      </c>
      <c r="V217" s="16"/>
    </row>
    <row r="218" spans="1:22" ht="13.5" customHeight="1" x14ac:dyDescent="0.25">
      <c r="A218" s="520"/>
      <c r="B218" s="520"/>
      <c r="C218" s="520"/>
      <c r="D218" s="496"/>
      <c r="E218" s="520"/>
      <c r="F218" s="320"/>
      <c r="G218" s="9" t="s">
        <v>2</v>
      </c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29"/>
      <c r="T218" s="32">
        <f t="shared" si="42"/>
        <v>0</v>
      </c>
      <c r="U218" s="29">
        <f>+SUM(T218)/21</f>
        <v>0</v>
      </c>
      <c r="V218" s="36"/>
    </row>
    <row r="219" spans="1:22" ht="13.5" customHeight="1" x14ac:dyDescent="0.25">
      <c r="A219" s="520"/>
      <c r="B219" s="520"/>
      <c r="C219" s="520"/>
      <c r="D219" s="496"/>
      <c r="E219" s="520"/>
      <c r="F219" s="321"/>
      <c r="G219" s="23" t="s">
        <v>22</v>
      </c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31"/>
      <c r="T219" s="32">
        <f t="shared" si="42"/>
        <v>0</v>
      </c>
      <c r="U219" s="32">
        <f>+SUM(U218*2+U217)/3</f>
        <v>0</v>
      </c>
      <c r="V219" s="36"/>
    </row>
    <row r="220" spans="1:22" ht="13.5" customHeight="1" x14ac:dyDescent="0.25">
      <c r="A220" s="520"/>
      <c r="B220" s="520"/>
      <c r="C220" s="520"/>
      <c r="D220" s="496"/>
      <c r="E220" s="520"/>
      <c r="F220" s="322" t="s">
        <v>20</v>
      </c>
      <c r="G220" s="9" t="s">
        <v>1</v>
      </c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29"/>
      <c r="T220" s="29">
        <f t="shared" si="42"/>
        <v>0</v>
      </c>
      <c r="U220" s="29">
        <f>+SUM(T220)/10</f>
        <v>0</v>
      </c>
      <c r="V220" s="36"/>
    </row>
    <row r="221" spans="1:22" ht="13.5" customHeight="1" x14ac:dyDescent="0.25">
      <c r="A221" s="520"/>
      <c r="B221" s="520"/>
      <c r="C221" s="520"/>
      <c r="D221" s="496"/>
      <c r="E221" s="520"/>
      <c r="F221" s="322"/>
      <c r="G221" s="9" t="s">
        <v>2</v>
      </c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29"/>
      <c r="T221" s="29">
        <f t="shared" si="42"/>
        <v>0</v>
      </c>
      <c r="U221" s="29">
        <f>+SUM(T221)/21</f>
        <v>0</v>
      </c>
      <c r="V221" s="36"/>
    </row>
    <row r="222" spans="1:22" ht="13.5" customHeight="1" x14ac:dyDescent="0.25">
      <c r="A222" s="520"/>
      <c r="B222" s="520"/>
      <c r="C222" s="520"/>
      <c r="D222" s="496"/>
      <c r="E222" s="520"/>
      <c r="F222" s="322"/>
      <c r="G222" s="23" t="s">
        <v>23</v>
      </c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31"/>
      <c r="T222" s="32">
        <f t="shared" si="42"/>
        <v>0</v>
      </c>
      <c r="U222" s="32">
        <f>+SUM(U221*2+U220)/3</f>
        <v>0</v>
      </c>
      <c r="V222" s="36"/>
    </row>
    <row r="223" spans="1:22" ht="13.5" customHeight="1" thickBot="1" x14ac:dyDescent="0.3">
      <c r="A223" s="520"/>
      <c r="B223" s="520"/>
      <c r="C223" s="520"/>
      <c r="D223" s="496"/>
      <c r="E223" s="520"/>
      <c r="F223" s="486" t="s">
        <v>21</v>
      </c>
      <c r="G223" s="486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6"/>
      <c r="T223" s="97"/>
      <c r="U223" s="98">
        <v>0</v>
      </c>
      <c r="V223" s="99"/>
    </row>
    <row r="224" spans="1:22" ht="13.5" customHeight="1" x14ac:dyDescent="0.25">
      <c r="A224" s="520">
        <v>32</v>
      </c>
      <c r="B224" s="520"/>
      <c r="C224" s="520"/>
      <c r="D224" s="496" t="s">
        <v>351</v>
      </c>
      <c r="E224" s="517"/>
      <c r="F224" s="319" t="s">
        <v>16</v>
      </c>
      <c r="G224" s="12" t="s">
        <v>1</v>
      </c>
      <c r="H224" s="26"/>
      <c r="I224" s="20"/>
      <c r="J224" s="20"/>
      <c r="K224" s="20"/>
      <c r="L224" s="20"/>
      <c r="M224" s="20"/>
      <c r="N224" s="27"/>
      <c r="O224" s="20"/>
      <c r="P224" s="20"/>
      <c r="Q224" s="20"/>
      <c r="R224" s="20"/>
      <c r="S224" s="20"/>
      <c r="T224" s="20">
        <f t="shared" ref="T224:T229" si="43">+SUM(H224:R224)</f>
        <v>0</v>
      </c>
      <c r="U224" s="20">
        <f>+SUM(T224)/10</f>
        <v>0</v>
      </c>
      <c r="V224" s="16"/>
    </row>
    <row r="225" spans="1:22" ht="13.5" customHeight="1" x14ac:dyDescent="0.25">
      <c r="A225" s="520"/>
      <c r="B225" s="520"/>
      <c r="C225" s="520"/>
      <c r="D225" s="496"/>
      <c r="E225" s="517"/>
      <c r="F225" s="320"/>
      <c r="G225" s="9" t="s">
        <v>2</v>
      </c>
      <c r="H225" s="28"/>
      <c r="I225" s="29"/>
      <c r="J225" s="29"/>
      <c r="K225" s="29"/>
      <c r="L225" s="29"/>
      <c r="M225" s="29"/>
      <c r="N225" s="30"/>
      <c r="O225" s="29"/>
      <c r="P225" s="29"/>
      <c r="Q225" s="29"/>
      <c r="R225" s="29"/>
      <c r="S225" s="29"/>
      <c r="T225" s="32">
        <f t="shared" si="43"/>
        <v>0</v>
      </c>
      <c r="U225" s="29">
        <f>+SUM(T225)/21</f>
        <v>0</v>
      </c>
      <c r="V225" s="36"/>
    </row>
    <row r="226" spans="1:22" ht="13.5" customHeight="1" x14ac:dyDescent="0.25">
      <c r="A226" s="520"/>
      <c r="B226" s="520"/>
      <c r="C226" s="520"/>
      <c r="D226" s="496"/>
      <c r="E226" s="517"/>
      <c r="F226" s="321"/>
      <c r="G226" s="23" t="s">
        <v>22</v>
      </c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2">
        <f t="shared" si="43"/>
        <v>0</v>
      </c>
      <c r="U226" s="32">
        <f>+SUM(U225*2+U224)/3</f>
        <v>0</v>
      </c>
      <c r="V226" s="36"/>
    </row>
    <row r="227" spans="1:22" ht="13.5" customHeight="1" x14ac:dyDescent="0.25">
      <c r="A227" s="520"/>
      <c r="B227" s="520"/>
      <c r="C227" s="520"/>
      <c r="D227" s="496"/>
      <c r="E227" s="517"/>
      <c r="F227" s="322" t="s">
        <v>20</v>
      </c>
      <c r="G227" s="9" t="s">
        <v>1</v>
      </c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>
        <f t="shared" si="43"/>
        <v>0</v>
      </c>
      <c r="U227" s="29">
        <f>+SUM(T227)/10</f>
        <v>0</v>
      </c>
      <c r="V227" s="36"/>
    </row>
    <row r="228" spans="1:22" ht="13.5" customHeight="1" x14ac:dyDescent="0.25">
      <c r="A228" s="520"/>
      <c r="B228" s="520"/>
      <c r="C228" s="520"/>
      <c r="D228" s="496"/>
      <c r="E228" s="517"/>
      <c r="F228" s="322"/>
      <c r="G228" s="9" t="s">
        <v>2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>
        <f t="shared" si="43"/>
        <v>0</v>
      </c>
      <c r="U228" s="29">
        <f>+SUM(T228)/21</f>
        <v>0</v>
      </c>
      <c r="V228" s="36"/>
    </row>
    <row r="229" spans="1:22" ht="13.5" customHeight="1" x14ac:dyDescent="0.25">
      <c r="A229" s="520"/>
      <c r="B229" s="520"/>
      <c r="C229" s="520"/>
      <c r="D229" s="496"/>
      <c r="E229" s="517"/>
      <c r="F229" s="322"/>
      <c r="G229" s="23" t="s">
        <v>23</v>
      </c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2">
        <f t="shared" si="43"/>
        <v>0</v>
      </c>
      <c r="U229" s="32">
        <f>+SUM(U228*2+U227)/3</f>
        <v>0</v>
      </c>
      <c r="V229" s="36"/>
    </row>
    <row r="230" spans="1:22" ht="13.5" customHeight="1" thickBot="1" x14ac:dyDescent="0.3">
      <c r="A230" s="520"/>
      <c r="B230" s="520"/>
      <c r="C230" s="520"/>
      <c r="D230" s="496"/>
      <c r="E230" s="517"/>
      <c r="F230" s="486" t="s">
        <v>21</v>
      </c>
      <c r="G230" s="486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97"/>
      <c r="U230" s="25">
        <f>SUM(U226,U229)/2</f>
        <v>0</v>
      </c>
      <c r="V230" s="99"/>
    </row>
    <row r="231" spans="1:22" ht="13.5" customHeight="1" x14ac:dyDescent="0.25">
      <c r="A231" s="520">
        <v>33</v>
      </c>
      <c r="B231" s="520"/>
      <c r="C231" s="520"/>
      <c r="D231" s="496" t="s">
        <v>350</v>
      </c>
      <c r="E231" s="517"/>
      <c r="F231" s="319" t="s">
        <v>16</v>
      </c>
      <c r="G231" s="12" t="s">
        <v>1</v>
      </c>
      <c r="H231" s="26"/>
      <c r="I231" s="20"/>
      <c r="J231" s="20"/>
      <c r="K231" s="20"/>
      <c r="L231" s="20"/>
      <c r="M231" s="20"/>
      <c r="N231" s="27"/>
      <c r="O231" s="20"/>
      <c r="P231" s="20"/>
      <c r="Q231" s="20"/>
      <c r="R231" s="20"/>
      <c r="S231" s="20"/>
      <c r="T231" s="20">
        <f t="shared" ref="T231:T236" si="44">+SUM(H231:R231)</f>
        <v>0</v>
      </c>
      <c r="U231" s="20">
        <f>+SUM(T231)/10</f>
        <v>0</v>
      </c>
      <c r="V231" s="16"/>
    </row>
    <row r="232" spans="1:22" ht="13.5" customHeight="1" x14ac:dyDescent="0.25">
      <c r="A232" s="520"/>
      <c r="B232" s="520"/>
      <c r="C232" s="520"/>
      <c r="D232" s="496"/>
      <c r="E232" s="517"/>
      <c r="F232" s="320"/>
      <c r="G232" s="9" t="s">
        <v>2</v>
      </c>
      <c r="H232" s="28"/>
      <c r="I232" s="29"/>
      <c r="J232" s="29"/>
      <c r="K232" s="29"/>
      <c r="L232" s="29"/>
      <c r="M232" s="29"/>
      <c r="N232" s="30"/>
      <c r="O232" s="29"/>
      <c r="P232" s="29"/>
      <c r="Q232" s="29"/>
      <c r="R232" s="29"/>
      <c r="S232" s="29"/>
      <c r="T232" s="32">
        <f t="shared" si="44"/>
        <v>0</v>
      </c>
      <c r="U232" s="29">
        <f>+SUM(T232)/21</f>
        <v>0</v>
      </c>
      <c r="V232" s="36"/>
    </row>
    <row r="233" spans="1:22" ht="13.5" customHeight="1" x14ac:dyDescent="0.25">
      <c r="A233" s="520"/>
      <c r="B233" s="520"/>
      <c r="C233" s="520"/>
      <c r="D233" s="496"/>
      <c r="E233" s="517"/>
      <c r="F233" s="321"/>
      <c r="G233" s="23" t="s">
        <v>22</v>
      </c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2">
        <f t="shared" si="44"/>
        <v>0</v>
      </c>
      <c r="U233" s="32">
        <f>+SUM(U232*2+U231)/3</f>
        <v>0</v>
      </c>
      <c r="V233" s="36"/>
    </row>
    <row r="234" spans="1:22" ht="13.5" customHeight="1" x14ac:dyDescent="0.25">
      <c r="A234" s="520"/>
      <c r="B234" s="520"/>
      <c r="C234" s="520"/>
      <c r="D234" s="496"/>
      <c r="E234" s="517"/>
      <c r="F234" s="322" t="s">
        <v>20</v>
      </c>
      <c r="G234" s="9" t="s">
        <v>1</v>
      </c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>
        <f t="shared" si="44"/>
        <v>0</v>
      </c>
      <c r="U234" s="29">
        <f>+SUM(T234)/10</f>
        <v>0</v>
      </c>
      <c r="V234" s="36"/>
    </row>
    <row r="235" spans="1:22" ht="13.5" customHeight="1" x14ac:dyDescent="0.25">
      <c r="A235" s="520"/>
      <c r="B235" s="520"/>
      <c r="C235" s="520"/>
      <c r="D235" s="496"/>
      <c r="E235" s="517"/>
      <c r="F235" s="322"/>
      <c r="G235" s="9" t="s">
        <v>2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>
        <f t="shared" si="44"/>
        <v>0</v>
      </c>
      <c r="U235" s="29">
        <f>+SUM(T235)/21</f>
        <v>0</v>
      </c>
      <c r="V235" s="36"/>
    </row>
    <row r="236" spans="1:22" ht="13.5" customHeight="1" x14ac:dyDescent="0.25">
      <c r="A236" s="520"/>
      <c r="B236" s="520"/>
      <c r="C236" s="520"/>
      <c r="D236" s="496"/>
      <c r="E236" s="517"/>
      <c r="F236" s="322"/>
      <c r="G236" s="23" t="s">
        <v>23</v>
      </c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2">
        <f t="shared" si="44"/>
        <v>0</v>
      </c>
      <c r="U236" s="32">
        <f>+SUM(U235*2+U234)/3</f>
        <v>0</v>
      </c>
      <c r="V236" s="36"/>
    </row>
    <row r="237" spans="1:22" ht="13.5" customHeight="1" thickBot="1" x14ac:dyDescent="0.3">
      <c r="A237" s="520"/>
      <c r="B237" s="520"/>
      <c r="C237" s="520"/>
      <c r="D237" s="496"/>
      <c r="E237" s="517"/>
      <c r="F237" s="476" t="s">
        <v>21</v>
      </c>
      <c r="G237" s="476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4"/>
      <c r="U237" s="25">
        <f>SUM(U233,U236)/2</f>
        <v>0</v>
      </c>
      <c r="V237" s="11"/>
    </row>
    <row r="238" spans="1:22" ht="13.5" customHeight="1" x14ac:dyDescent="0.25">
      <c r="A238" s="520">
        <v>34</v>
      </c>
      <c r="B238" s="520"/>
      <c r="C238" s="520"/>
      <c r="D238" s="496" t="s">
        <v>351</v>
      </c>
      <c r="E238" s="517"/>
      <c r="F238" s="319" t="s">
        <v>16</v>
      </c>
      <c r="G238" s="12" t="s">
        <v>1</v>
      </c>
      <c r="H238" s="26"/>
      <c r="I238" s="20"/>
      <c r="J238" s="20"/>
      <c r="K238" s="20"/>
      <c r="L238" s="20"/>
      <c r="M238" s="20"/>
      <c r="N238" s="27"/>
      <c r="O238" s="20"/>
      <c r="P238" s="20"/>
      <c r="Q238" s="20"/>
      <c r="R238" s="20"/>
      <c r="S238" s="20"/>
      <c r="T238" s="20">
        <f t="shared" ref="T238:T243" si="45">+SUM(H238:R238)</f>
        <v>0</v>
      </c>
      <c r="U238" s="20">
        <f>+SUM(T238)/10</f>
        <v>0</v>
      </c>
      <c r="V238" s="16"/>
    </row>
    <row r="239" spans="1:22" ht="13.5" customHeight="1" x14ac:dyDescent="0.25">
      <c r="A239" s="520"/>
      <c r="B239" s="520"/>
      <c r="C239" s="520"/>
      <c r="D239" s="496"/>
      <c r="E239" s="517"/>
      <c r="F239" s="320"/>
      <c r="G239" s="9" t="s">
        <v>2</v>
      </c>
      <c r="H239" s="28"/>
      <c r="I239" s="29"/>
      <c r="J239" s="29"/>
      <c r="K239" s="29"/>
      <c r="L239" s="29"/>
      <c r="M239" s="29"/>
      <c r="N239" s="30"/>
      <c r="O239" s="29"/>
      <c r="P239" s="29"/>
      <c r="Q239" s="29"/>
      <c r="R239" s="29"/>
      <c r="S239" s="29"/>
      <c r="T239" s="32">
        <f t="shared" si="45"/>
        <v>0</v>
      </c>
      <c r="U239" s="29">
        <f>+SUM(T239)/21</f>
        <v>0</v>
      </c>
      <c r="V239" s="36"/>
    </row>
    <row r="240" spans="1:22" ht="13.5" customHeight="1" x14ac:dyDescent="0.25">
      <c r="A240" s="520"/>
      <c r="B240" s="520"/>
      <c r="C240" s="520"/>
      <c r="D240" s="496"/>
      <c r="E240" s="517"/>
      <c r="F240" s="321"/>
      <c r="G240" s="23" t="s">
        <v>22</v>
      </c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2">
        <f t="shared" si="45"/>
        <v>0</v>
      </c>
      <c r="U240" s="32">
        <f>+SUM(U239*2+U238)/3</f>
        <v>0</v>
      </c>
      <c r="V240" s="36"/>
    </row>
    <row r="241" spans="1:22" ht="13.5" customHeight="1" x14ac:dyDescent="0.25">
      <c r="A241" s="520"/>
      <c r="B241" s="520"/>
      <c r="C241" s="520"/>
      <c r="D241" s="496"/>
      <c r="E241" s="517"/>
      <c r="F241" s="322" t="s">
        <v>20</v>
      </c>
      <c r="G241" s="9" t="s">
        <v>1</v>
      </c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>
        <f t="shared" si="45"/>
        <v>0</v>
      </c>
      <c r="U241" s="29">
        <f>+SUM(T241)/10</f>
        <v>0</v>
      </c>
      <c r="V241" s="36"/>
    </row>
    <row r="242" spans="1:22" ht="13.5" customHeight="1" x14ac:dyDescent="0.25">
      <c r="A242" s="520"/>
      <c r="B242" s="520"/>
      <c r="C242" s="520"/>
      <c r="D242" s="496"/>
      <c r="E242" s="517"/>
      <c r="F242" s="322"/>
      <c r="G242" s="9" t="s">
        <v>2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>
        <f t="shared" si="45"/>
        <v>0</v>
      </c>
      <c r="U242" s="29">
        <f>+SUM(T242)/21</f>
        <v>0</v>
      </c>
      <c r="V242" s="36"/>
    </row>
    <row r="243" spans="1:22" ht="13.5" customHeight="1" x14ac:dyDescent="0.25">
      <c r="A243" s="520"/>
      <c r="B243" s="520"/>
      <c r="C243" s="520"/>
      <c r="D243" s="496"/>
      <c r="E243" s="517"/>
      <c r="F243" s="322"/>
      <c r="G243" s="23" t="s">
        <v>23</v>
      </c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2">
        <f t="shared" si="45"/>
        <v>0</v>
      </c>
      <c r="U243" s="32">
        <f>+SUM(U242*2+U241)/3</f>
        <v>0</v>
      </c>
      <c r="V243" s="36"/>
    </row>
    <row r="244" spans="1:22" ht="13.5" customHeight="1" thickBot="1" x14ac:dyDescent="0.3">
      <c r="A244" s="520"/>
      <c r="B244" s="520"/>
      <c r="C244" s="520"/>
      <c r="D244" s="496"/>
      <c r="E244" s="517"/>
      <c r="F244" s="476" t="s">
        <v>21</v>
      </c>
      <c r="G244" s="476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4"/>
      <c r="U244" s="25">
        <f>SUM(U240,U243)/2</f>
        <v>0</v>
      </c>
      <c r="V244" s="11"/>
    </row>
    <row r="245" spans="1:22" ht="13.5" customHeight="1" x14ac:dyDescent="0.25">
      <c r="A245" s="520">
        <v>35</v>
      </c>
      <c r="B245" s="520"/>
      <c r="C245" s="520"/>
      <c r="D245" s="496" t="s">
        <v>350</v>
      </c>
      <c r="E245" s="517"/>
      <c r="F245" s="319" t="s">
        <v>16</v>
      </c>
      <c r="G245" s="12" t="s">
        <v>1</v>
      </c>
      <c r="H245" s="26"/>
      <c r="I245" s="20"/>
      <c r="J245" s="20"/>
      <c r="K245" s="20"/>
      <c r="L245" s="20"/>
      <c r="M245" s="20"/>
      <c r="N245" s="27"/>
      <c r="O245" s="20"/>
      <c r="P245" s="20"/>
      <c r="Q245" s="20"/>
      <c r="R245" s="20"/>
      <c r="S245" s="20"/>
      <c r="T245" s="20">
        <f t="shared" ref="T245:T250" si="46">+SUM(H245:R245)</f>
        <v>0</v>
      </c>
      <c r="U245" s="20">
        <f>+SUM(T245)/10</f>
        <v>0</v>
      </c>
      <c r="V245" s="16"/>
    </row>
    <row r="246" spans="1:22" ht="13.5" customHeight="1" x14ac:dyDescent="0.25">
      <c r="A246" s="520"/>
      <c r="B246" s="520"/>
      <c r="C246" s="520"/>
      <c r="D246" s="496"/>
      <c r="E246" s="517"/>
      <c r="F246" s="320"/>
      <c r="G246" s="9" t="s">
        <v>2</v>
      </c>
      <c r="H246" s="28"/>
      <c r="I246" s="29"/>
      <c r="J246" s="29"/>
      <c r="K246" s="29"/>
      <c r="L246" s="29"/>
      <c r="M246" s="29"/>
      <c r="N246" s="30"/>
      <c r="O246" s="29"/>
      <c r="P246" s="29"/>
      <c r="Q246" s="29"/>
      <c r="R246" s="29"/>
      <c r="S246" s="29"/>
      <c r="T246" s="32">
        <f t="shared" si="46"/>
        <v>0</v>
      </c>
      <c r="U246" s="29">
        <f>+SUM(T246)/21</f>
        <v>0</v>
      </c>
      <c r="V246" s="36"/>
    </row>
    <row r="247" spans="1:22" ht="13.5" customHeight="1" x14ac:dyDescent="0.25">
      <c r="A247" s="520"/>
      <c r="B247" s="520"/>
      <c r="C247" s="520"/>
      <c r="D247" s="496"/>
      <c r="E247" s="517"/>
      <c r="F247" s="321"/>
      <c r="G247" s="23" t="s">
        <v>22</v>
      </c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2">
        <f t="shared" si="46"/>
        <v>0</v>
      </c>
      <c r="U247" s="32">
        <f>+SUM(U246*2+U245)/3</f>
        <v>0</v>
      </c>
      <c r="V247" s="36"/>
    </row>
    <row r="248" spans="1:22" ht="13.5" customHeight="1" x14ac:dyDescent="0.25">
      <c r="A248" s="520"/>
      <c r="B248" s="520"/>
      <c r="C248" s="520"/>
      <c r="D248" s="496"/>
      <c r="E248" s="517"/>
      <c r="F248" s="322" t="s">
        <v>20</v>
      </c>
      <c r="G248" s="9" t="s">
        <v>1</v>
      </c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>
        <f t="shared" si="46"/>
        <v>0</v>
      </c>
      <c r="U248" s="29">
        <f>+SUM(T248)/10</f>
        <v>0</v>
      </c>
      <c r="V248" s="36"/>
    </row>
    <row r="249" spans="1:22" ht="13.5" customHeight="1" x14ac:dyDescent="0.25">
      <c r="A249" s="520"/>
      <c r="B249" s="520"/>
      <c r="C249" s="520"/>
      <c r="D249" s="496"/>
      <c r="E249" s="517"/>
      <c r="F249" s="322"/>
      <c r="G249" s="9" t="s">
        <v>2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>
        <f t="shared" si="46"/>
        <v>0</v>
      </c>
      <c r="U249" s="29">
        <f>+SUM(T249)/21</f>
        <v>0</v>
      </c>
      <c r="V249" s="36"/>
    </row>
    <row r="250" spans="1:22" ht="13.5" customHeight="1" x14ac:dyDescent="0.25">
      <c r="A250" s="520"/>
      <c r="B250" s="520"/>
      <c r="C250" s="520"/>
      <c r="D250" s="496"/>
      <c r="E250" s="517"/>
      <c r="F250" s="322"/>
      <c r="G250" s="23" t="s">
        <v>23</v>
      </c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2">
        <f t="shared" si="46"/>
        <v>0</v>
      </c>
      <c r="U250" s="32">
        <f>+SUM(U249*2+U248)/3</f>
        <v>0</v>
      </c>
      <c r="V250" s="36"/>
    </row>
    <row r="251" spans="1:22" ht="13.5" customHeight="1" thickBot="1" x14ac:dyDescent="0.3">
      <c r="A251" s="520"/>
      <c r="B251" s="520"/>
      <c r="C251" s="520"/>
      <c r="D251" s="496"/>
      <c r="E251" s="517"/>
      <c r="F251" s="476" t="s">
        <v>21</v>
      </c>
      <c r="G251" s="476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4"/>
      <c r="U251" s="25">
        <f>SUM(U247,U250)/2</f>
        <v>0</v>
      </c>
      <c r="V251" s="11"/>
    </row>
    <row r="252" spans="1:22" ht="13.5" customHeight="1" x14ac:dyDescent="0.25">
      <c r="A252" s="520">
        <v>36</v>
      </c>
      <c r="B252" s="520" t="s">
        <v>62</v>
      </c>
      <c r="C252" s="520" t="s">
        <v>63</v>
      </c>
      <c r="D252" s="496" t="s">
        <v>351</v>
      </c>
      <c r="E252" s="517"/>
      <c r="F252" s="319" t="s">
        <v>16</v>
      </c>
      <c r="G252" s="12" t="s">
        <v>1</v>
      </c>
      <c r="H252" s="26"/>
      <c r="I252" s="20"/>
      <c r="J252" s="20"/>
      <c r="K252" s="20"/>
      <c r="L252" s="20"/>
      <c r="M252" s="20"/>
      <c r="N252" s="27"/>
      <c r="O252" s="20"/>
      <c r="P252" s="20"/>
      <c r="Q252" s="20"/>
      <c r="R252" s="20"/>
      <c r="S252" s="20"/>
      <c r="T252" s="20">
        <f t="shared" ref="T252:T257" si="47">+SUM(H252:R252)</f>
        <v>0</v>
      </c>
      <c r="U252" s="20">
        <f>+SUM(T252)/10</f>
        <v>0</v>
      </c>
      <c r="V252" s="16"/>
    </row>
    <row r="253" spans="1:22" ht="13.5" customHeight="1" x14ac:dyDescent="0.25">
      <c r="A253" s="520"/>
      <c r="B253" s="520"/>
      <c r="C253" s="520"/>
      <c r="D253" s="496"/>
      <c r="E253" s="517"/>
      <c r="F253" s="320"/>
      <c r="G253" s="9" t="s">
        <v>2</v>
      </c>
      <c r="H253" s="28"/>
      <c r="I253" s="29"/>
      <c r="J253" s="29"/>
      <c r="K253" s="29"/>
      <c r="L253" s="29"/>
      <c r="M253" s="29"/>
      <c r="N253" s="30"/>
      <c r="O253" s="29"/>
      <c r="P253" s="29"/>
      <c r="Q253" s="29"/>
      <c r="R253" s="29"/>
      <c r="S253" s="29"/>
      <c r="T253" s="32">
        <f t="shared" si="47"/>
        <v>0</v>
      </c>
      <c r="U253" s="29">
        <f>+SUM(T253)/21</f>
        <v>0</v>
      </c>
      <c r="V253" s="36"/>
    </row>
    <row r="254" spans="1:22" ht="13.5" customHeight="1" x14ac:dyDescent="0.25">
      <c r="A254" s="520"/>
      <c r="B254" s="520"/>
      <c r="C254" s="520"/>
      <c r="D254" s="496"/>
      <c r="E254" s="517"/>
      <c r="F254" s="321"/>
      <c r="G254" s="23" t="s">
        <v>22</v>
      </c>
      <c r="H254" s="31">
        <f t="shared" ref="H254:S254" si="48">+(H253*2+H252)/3</f>
        <v>0</v>
      </c>
      <c r="I254" s="31">
        <f t="shared" si="48"/>
        <v>0</v>
      </c>
      <c r="J254" s="31">
        <f t="shared" si="48"/>
        <v>0</v>
      </c>
      <c r="K254" s="31">
        <f t="shared" si="48"/>
        <v>0</v>
      </c>
      <c r="L254" s="31">
        <f t="shared" si="48"/>
        <v>0</v>
      </c>
      <c r="M254" s="31">
        <f t="shared" si="48"/>
        <v>0</v>
      </c>
      <c r="N254" s="31">
        <f t="shared" si="48"/>
        <v>0</v>
      </c>
      <c r="O254" s="31">
        <f t="shared" si="48"/>
        <v>0</v>
      </c>
      <c r="P254" s="31">
        <f t="shared" si="48"/>
        <v>0</v>
      </c>
      <c r="Q254" s="31">
        <f t="shared" si="48"/>
        <v>0</v>
      </c>
      <c r="R254" s="31">
        <f t="shared" si="48"/>
        <v>0</v>
      </c>
      <c r="S254" s="31">
        <f t="shared" si="48"/>
        <v>0</v>
      </c>
      <c r="T254" s="32">
        <f t="shared" si="47"/>
        <v>0</v>
      </c>
      <c r="U254" s="32">
        <f>+SUM(U253*2+U252)/3</f>
        <v>0</v>
      </c>
      <c r="V254" s="36"/>
    </row>
    <row r="255" spans="1:22" ht="13.5" customHeight="1" x14ac:dyDescent="0.25">
      <c r="A255" s="520"/>
      <c r="B255" s="520"/>
      <c r="C255" s="520"/>
      <c r="D255" s="496"/>
      <c r="E255" s="517"/>
      <c r="F255" s="322" t="s">
        <v>20</v>
      </c>
      <c r="G255" s="9" t="s">
        <v>1</v>
      </c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>
        <f t="shared" si="47"/>
        <v>0</v>
      </c>
      <c r="U255" s="29">
        <f>+SUM(T255)/10</f>
        <v>0</v>
      </c>
      <c r="V255" s="36"/>
    </row>
    <row r="256" spans="1:22" ht="13.5" customHeight="1" x14ac:dyDescent="0.25">
      <c r="A256" s="520"/>
      <c r="B256" s="520"/>
      <c r="C256" s="520"/>
      <c r="D256" s="496"/>
      <c r="E256" s="517"/>
      <c r="F256" s="322"/>
      <c r="G256" s="9" t="s">
        <v>2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>
        <f t="shared" si="47"/>
        <v>0</v>
      </c>
      <c r="U256" s="29">
        <f>+SUM(T256)/21</f>
        <v>0</v>
      </c>
      <c r="V256" s="36"/>
    </row>
    <row r="257" spans="1:22" ht="13.5" customHeight="1" x14ac:dyDescent="0.25">
      <c r="A257" s="520"/>
      <c r="B257" s="520"/>
      <c r="C257" s="520"/>
      <c r="D257" s="496"/>
      <c r="E257" s="517"/>
      <c r="F257" s="322"/>
      <c r="G257" s="23" t="s">
        <v>23</v>
      </c>
      <c r="H257" s="31">
        <f t="shared" ref="H257:S257" si="49">+(H256*2+H255)/3</f>
        <v>0</v>
      </c>
      <c r="I257" s="31">
        <f t="shared" si="49"/>
        <v>0</v>
      </c>
      <c r="J257" s="31">
        <f t="shared" si="49"/>
        <v>0</v>
      </c>
      <c r="K257" s="31">
        <f t="shared" si="49"/>
        <v>0</v>
      </c>
      <c r="L257" s="31">
        <f t="shared" si="49"/>
        <v>0</v>
      </c>
      <c r="M257" s="31">
        <f t="shared" si="49"/>
        <v>0</v>
      </c>
      <c r="N257" s="31">
        <f t="shared" si="49"/>
        <v>0</v>
      </c>
      <c r="O257" s="31">
        <f t="shared" si="49"/>
        <v>0</v>
      </c>
      <c r="P257" s="31">
        <f t="shared" si="49"/>
        <v>0</v>
      </c>
      <c r="Q257" s="31">
        <f t="shared" si="49"/>
        <v>0</v>
      </c>
      <c r="R257" s="31">
        <f t="shared" si="49"/>
        <v>0</v>
      </c>
      <c r="S257" s="31">
        <f t="shared" si="49"/>
        <v>0</v>
      </c>
      <c r="T257" s="32">
        <f t="shared" si="47"/>
        <v>0</v>
      </c>
      <c r="U257" s="32">
        <f>+SUM(U256*2+U255)/3</f>
        <v>0</v>
      </c>
      <c r="V257" s="36"/>
    </row>
    <row r="258" spans="1:22" ht="13.5" customHeight="1" thickBot="1" x14ac:dyDescent="0.3">
      <c r="A258" s="520"/>
      <c r="B258" s="520"/>
      <c r="C258" s="520"/>
      <c r="D258" s="496"/>
      <c r="E258" s="517"/>
      <c r="F258" s="476" t="s">
        <v>21</v>
      </c>
      <c r="G258" s="476"/>
      <c r="H258" s="33">
        <f>SUM(H254,H257)/2</f>
        <v>0</v>
      </c>
      <c r="I258" s="33">
        <f t="shared" ref="I258:S258" si="50">SUM(I254,I257)/2</f>
        <v>0</v>
      </c>
      <c r="J258" s="33">
        <f t="shared" si="50"/>
        <v>0</v>
      </c>
      <c r="K258" s="33">
        <f t="shared" si="50"/>
        <v>0</v>
      </c>
      <c r="L258" s="33">
        <f t="shared" si="50"/>
        <v>0</v>
      </c>
      <c r="M258" s="33">
        <f t="shared" si="50"/>
        <v>0</v>
      </c>
      <c r="N258" s="33">
        <f t="shared" si="50"/>
        <v>0</v>
      </c>
      <c r="O258" s="33">
        <f t="shared" si="50"/>
        <v>0</v>
      </c>
      <c r="P258" s="33">
        <f t="shared" si="50"/>
        <v>0</v>
      </c>
      <c r="Q258" s="33">
        <f t="shared" si="50"/>
        <v>0</v>
      </c>
      <c r="R258" s="33">
        <f t="shared" si="50"/>
        <v>0</v>
      </c>
      <c r="S258" s="33">
        <f t="shared" si="50"/>
        <v>0</v>
      </c>
      <c r="T258" s="34"/>
      <c r="U258" s="25">
        <f>SUM(U254,U257)/2</f>
        <v>0</v>
      </c>
      <c r="V258" s="11"/>
    </row>
    <row r="259" spans="1:22" ht="13.5" customHeight="1" x14ac:dyDescent="0.25">
      <c r="A259" s="520">
        <v>37</v>
      </c>
      <c r="B259" s="520" t="s">
        <v>62</v>
      </c>
      <c r="C259" s="520" t="s">
        <v>63</v>
      </c>
      <c r="D259" s="496" t="s">
        <v>350</v>
      </c>
      <c r="E259" s="517"/>
      <c r="F259" s="319" t="s">
        <v>16</v>
      </c>
      <c r="G259" s="12" t="s">
        <v>1</v>
      </c>
      <c r="H259" s="26"/>
      <c r="I259" s="20"/>
      <c r="J259" s="20"/>
      <c r="K259" s="20"/>
      <c r="L259" s="20"/>
      <c r="M259" s="20"/>
      <c r="N259" s="27"/>
      <c r="O259" s="20"/>
      <c r="P259" s="20"/>
      <c r="Q259" s="20"/>
      <c r="R259" s="20"/>
      <c r="S259" s="20"/>
      <c r="T259" s="20">
        <f t="shared" ref="T259:T264" si="51">SUM(H259:S259)</f>
        <v>0</v>
      </c>
      <c r="U259" s="20">
        <f>SUM(H259:S259)/T$6</f>
        <v>0</v>
      </c>
      <c r="V259" s="16"/>
    </row>
    <row r="260" spans="1:22" ht="13.5" customHeight="1" x14ac:dyDescent="0.25">
      <c r="A260" s="520"/>
      <c r="B260" s="520"/>
      <c r="C260" s="520"/>
      <c r="D260" s="496"/>
      <c r="E260" s="517"/>
      <c r="F260" s="320"/>
      <c r="G260" s="9" t="s">
        <v>2</v>
      </c>
      <c r="H260" s="28"/>
      <c r="I260" s="29"/>
      <c r="J260" s="29"/>
      <c r="K260" s="29"/>
      <c r="L260" s="29"/>
      <c r="M260" s="29"/>
      <c r="N260" s="30"/>
      <c r="O260" s="29"/>
      <c r="P260" s="29"/>
      <c r="Q260" s="29"/>
      <c r="R260" s="29"/>
      <c r="S260" s="29"/>
      <c r="T260" s="32">
        <f t="shared" si="51"/>
        <v>0</v>
      </c>
      <c r="U260" s="29">
        <f>SUM(H260:S260)/T$6</f>
        <v>0</v>
      </c>
      <c r="V260" s="36"/>
    </row>
    <row r="261" spans="1:22" ht="13.5" customHeight="1" x14ac:dyDescent="0.25">
      <c r="A261" s="520"/>
      <c r="B261" s="520"/>
      <c r="C261" s="520"/>
      <c r="D261" s="496"/>
      <c r="E261" s="517"/>
      <c r="F261" s="321"/>
      <c r="G261" s="23" t="s">
        <v>22</v>
      </c>
      <c r="H261" s="31">
        <f t="shared" ref="H261:S261" si="52">+(H260*2+H259)/3</f>
        <v>0</v>
      </c>
      <c r="I261" s="31">
        <f t="shared" si="52"/>
        <v>0</v>
      </c>
      <c r="J261" s="31">
        <f t="shared" si="52"/>
        <v>0</v>
      </c>
      <c r="K261" s="31">
        <f t="shared" si="52"/>
        <v>0</v>
      </c>
      <c r="L261" s="31">
        <f t="shared" si="52"/>
        <v>0</v>
      </c>
      <c r="M261" s="31">
        <f t="shared" si="52"/>
        <v>0</v>
      </c>
      <c r="N261" s="31">
        <f t="shared" si="52"/>
        <v>0</v>
      </c>
      <c r="O261" s="31">
        <f t="shared" si="52"/>
        <v>0</v>
      </c>
      <c r="P261" s="31">
        <f t="shared" si="52"/>
        <v>0</v>
      </c>
      <c r="Q261" s="31">
        <f t="shared" si="52"/>
        <v>0</v>
      </c>
      <c r="R261" s="31">
        <f t="shared" si="52"/>
        <v>0</v>
      </c>
      <c r="S261" s="31">
        <f t="shared" si="52"/>
        <v>0</v>
      </c>
      <c r="T261" s="32">
        <f t="shared" si="51"/>
        <v>0</v>
      </c>
      <c r="U261" s="32">
        <f>SUM(U259:U260)/2</f>
        <v>0</v>
      </c>
      <c r="V261" s="36"/>
    </row>
    <row r="262" spans="1:22" ht="13.5" customHeight="1" x14ac:dyDescent="0.25">
      <c r="A262" s="520"/>
      <c r="B262" s="520"/>
      <c r="C262" s="520"/>
      <c r="D262" s="496"/>
      <c r="E262" s="517"/>
      <c r="F262" s="322" t="s">
        <v>20</v>
      </c>
      <c r="G262" s="9" t="s">
        <v>1</v>
      </c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>
        <f t="shared" si="51"/>
        <v>0</v>
      </c>
      <c r="U262" s="29">
        <f>SUM(H262:S262)/T$6</f>
        <v>0</v>
      </c>
      <c r="V262" s="36"/>
    </row>
    <row r="263" spans="1:22" ht="13.5" customHeight="1" x14ac:dyDescent="0.25">
      <c r="A263" s="520"/>
      <c r="B263" s="520"/>
      <c r="C263" s="520"/>
      <c r="D263" s="496"/>
      <c r="E263" s="517"/>
      <c r="F263" s="322"/>
      <c r="G263" s="9" t="s">
        <v>2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>
        <f t="shared" si="51"/>
        <v>0</v>
      </c>
      <c r="U263" s="29">
        <f>SUM(H263:S263)/T$6</f>
        <v>0</v>
      </c>
      <c r="V263" s="36"/>
    </row>
    <row r="264" spans="1:22" ht="13.5" customHeight="1" x14ac:dyDescent="0.25">
      <c r="A264" s="520"/>
      <c r="B264" s="520"/>
      <c r="C264" s="520"/>
      <c r="D264" s="496"/>
      <c r="E264" s="517"/>
      <c r="F264" s="322"/>
      <c r="G264" s="23" t="s">
        <v>23</v>
      </c>
      <c r="H264" s="31">
        <f t="shared" ref="H264:S264" si="53">+(H263*2+H262)/3</f>
        <v>0</v>
      </c>
      <c r="I264" s="31">
        <f t="shared" si="53"/>
        <v>0</v>
      </c>
      <c r="J264" s="31">
        <f t="shared" si="53"/>
        <v>0</v>
      </c>
      <c r="K264" s="31">
        <f t="shared" si="53"/>
        <v>0</v>
      </c>
      <c r="L264" s="31">
        <f t="shared" si="53"/>
        <v>0</v>
      </c>
      <c r="M264" s="31">
        <f t="shared" si="53"/>
        <v>0</v>
      </c>
      <c r="N264" s="31">
        <f t="shared" si="53"/>
        <v>0</v>
      </c>
      <c r="O264" s="31">
        <f t="shared" si="53"/>
        <v>0</v>
      </c>
      <c r="P264" s="31">
        <f t="shared" si="53"/>
        <v>0</v>
      </c>
      <c r="Q264" s="31">
        <f t="shared" si="53"/>
        <v>0</v>
      </c>
      <c r="R264" s="31">
        <f t="shared" si="53"/>
        <v>0</v>
      </c>
      <c r="S264" s="31">
        <f t="shared" si="53"/>
        <v>0</v>
      </c>
      <c r="T264" s="32">
        <f t="shared" si="51"/>
        <v>0</v>
      </c>
      <c r="U264" s="32">
        <f>SUM(U262:U263)/2</f>
        <v>0</v>
      </c>
      <c r="V264" s="36"/>
    </row>
    <row r="265" spans="1:22" ht="13.5" customHeight="1" thickBot="1" x14ac:dyDescent="0.3">
      <c r="A265" s="520"/>
      <c r="B265" s="520"/>
      <c r="C265" s="520"/>
      <c r="D265" s="496"/>
      <c r="E265" s="517"/>
      <c r="F265" s="476" t="s">
        <v>21</v>
      </c>
      <c r="G265" s="476"/>
      <c r="H265" s="33">
        <f>SUM(H261,H264)/2</f>
        <v>0</v>
      </c>
      <c r="I265" s="33">
        <f t="shared" ref="I265:S265" si="54">SUM(I261,I264)/2</f>
        <v>0</v>
      </c>
      <c r="J265" s="33">
        <f t="shared" si="54"/>
        <v>0</v>
      </c>
      <c r="K265" s="33">
        <f t="shared" si="54"/>
        <v>0</v>
      </c>
      <c r="L265" s="33">
        <f t="shared" si="54"/>
        <v>0</v>
      </c>
      <c r="M265" s="33">
        <f t="shared" si="54"/>
        <v>0</v>
      </c>
      <c r="N265" s="33">
        <f t="shared" si="54"/>
        <v>0</v>
      </c>
      <c r="O265" s="33">
        <f t="shared" si="54"/>
        <v>0</v>
      </c>
      <c r="P265" s="33">
        <f t="shared" si="54"/>
        <v>0</v>
      </c>
      <c r="Q265" s="33">
        <f t="shared" si="54"/>
        <v>0</v>
      </c>
      <c r="R265" s="33">
        <f t="shared" si="54"/>
        <v>0</v>
      </c>
      <c r="S265" s="33">
        <f t="shared" si="54"/>
        <v>0</v>
      </c>
      <c r="T265" s="34"/>
      <c r="U265" s="25">
        <f>SUM(U261,U264)/2</f>
        <v>0</v>
      </c>
      <c r="V265" s="11"/>
    </row>
    <row r="266" spans="1:22" ht="13.5" customHeight="1" x14ac:dyDescent="0.25">
      <c r="A266" s="520">
        <v>38</v>
      </c>
      <c r="B266" s="520" t="s">
        <v>62</v>
      </c>
      <c r="C266" s="520" t="s">
        <v>63</v>
      </c>
      <c r="D266" s="496" t="s">
        <v>351</v>
      </c>
      <c r="E266" s="517"/>
      <c r="F266" s="319" t="s">
        <v>16</v>
      </c>
      <c r="G266" s="12" t="s">
        <v>1</v>
      </c>
      <c r="H266" s="26"/>
      <c r="I266" s="20"/>
      <c r="J266" s="20"/>
      <c r="K266" s="20"/>
      <c r="L266" s="20"/>
      <c r="M266" s="20"/>
      <c r="N266" s="27"/>
      <c r="O266" s="20"/>
      <c r="P266" s="20"/>
      <c r="Q266" s="20"/>
      <c r="R266" s="20"/>
      <c r="S266" s="20"/>
      <c r="T266" s="20">
        <f t="shared" ref="T266:T271" si="55">SUM(H266:S266)</f>
        <v>0</v>
      </c>
      <c r="U266" s="20">
        <f>SUM(H266:S266)/T$6</f>
        <v>0</v>
      </c>
      <c r="V266" s="16"/>
    </row>
    <row r="267" spans="1:22" ht="13.5" customHeight="1" x14ac:dyDescent="0.25">
      <c r="A267" s="520"/>
      <c r="B267" s="520"/>
      <c r="C267" s="520"/>
      <c r="D267" s="496"/>
      <c r="E267" s="517"/>
      <c r="F267" s="320"/>
      <c r="G267" s="9" t="s">
        <v>2</v>
      </c>
      <c r="H267" s="28"/>
      <c r="I267" s="29"/>
      <c r="J267" s="29"/>
      <c r="K267" s="29"/>
      <c r="L267" s="29"/>
      <c r="M267" s="29"/>
      <c r="N267" s="30"/>
      <c r="O267" s="29"/>
      <c r="P267" s="29"/>
      <c r="Q267" s="29"/>
      <c r="R267" s="29"/>
      <c r="S267" s="29"/>
      <c r="T267" s="32">
        <f t="shared" si="55"/>
        <v>0</v>
      </c>
      <c r="U267" s="29">
        <f>SUM(H267:S267)/T$6</f>
        <v>0</v>
      </c>
      <c r="V267" s="36"/>
    </row>
    <row r="268" spans="1:22" ht="13.5" customHeight="1" x14ac:dyDescent="0.25">
      <c r="A268" s="520"/>
      <c r="B268" s="520"/>
      <c r="C268" s="520"/>
      <c r="D268" s="496"/>
      <c r="E268" s="517"/>
      <c r="F268" s="321"/>
      <c r="G268" s="23" t="s">
        <v>22</v>
      </c>
      <c r="H268" s="31">
        <f t="shared" ref="H268:S268" si="56">+(H267*2+H266)/3</f>
        <v>0</v>
      </c>
      <c r="I268" s="31">
        <f t="shared" si="56"/>
        <v>0</v>
      </c>
      <c r="J268" s="31">
        <f t="shared" si="56"/>
        <v>0</v>
      </c>
      <c r="K268" s="31">
        <f t="shared" si="56"/>
        <v>0</v>
      </c>
      <c r="L268" s="31">
        <f t="shared" si="56"/>
        <v>0</v>
      </c>
      <c r="M268" s="31">
        <f t="shared" si="56"/>
        <v>0</v>
      </c>
      <c r="N268" s="31">
        <f t="shared" si="56"/>
        <v>0</v>
      </c>
      <c r="O268" s="31">
        <f t="shared" si="56"/>
        <v>0</v>
      </c>
      <c r="P268" s="31">
        <f t="shared" si="56"/>
        <v>0</v>
      </c>
      <c r="Q268" s="31">
        <f t="shared" si="56"/>
        <v>0</v>
      </c>
      <c r="R268" s="31">
        <f t="shared" si="56"/>
        <v>0</v>
      </c>
      <c r="S268" s="31">
        <f t="shared" si="56"/>
        <v>0</v>
      </c>
      <c r="T268" s="32">
        <f t="shared" si="55"/>
        <v>0</v>
      </c>
      <c r="U268" s="32">
        <f>SUM(U266:U267)/2</f>
        <v>0</v>
      </c>
      <c r="V268" s="36"/>
    </row>
    <row r="269" spans="1:22" ht="13.5" customHeight="1" x14ac:dyDescent="0.25">
      <c r="A269" s="520"/>
      <c r="B269" s="520"/>
      <c r="C269" s="520"/>
      <c r="D269" s="496"/>
      <c r="E269" s="517"/>
      <c r="F269" s="322" t="s">
        <v>20</v>
      </c>
      <c r="G269" s="9" t="s">
        <v>1</v>
      </c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>
        <f t="shared" si="55"/>
        <v>0</v>
      </c>
      <c r="U269" s="29">
        <f>SUM(H269:S269)/T$6</f>
        <v>0</v>
      </c>
      <c r="V269" s="36"/>
    </row>
    <row r="270" spans="1:22" ht="13.5" customHeight="1" x14ac:dyDescent="0.25">
      <c r="A270" s="520"/>
      <c r="B270" s="520"/>
      <c r="C270" s="520"/>
      <c r="D270" s="496"/>
      <c r="E270" s="517"/>
      <c r="F270" s="322"/>
      <c r="G270" s="9" t="s">
        <v>2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>
        <f t="shared" si="55"/>
        <v>0</v>
      </c>
      <c r="U270" s="29">
        <f>SUM(H270:S270)/T$6</f>
        <v>0</v>
      </c>
      <c r="V270" s="36"/>
    </row>
    <row r="271" spans="1:22" ht="13.5" customHeight="1" x14ac:dyDescent="0.25">
      <c r="A271" s="520"/>
      <c r="B271" s="520"/>
      <c r="C271" s="520"/>
      <c r="D271" s="496"/>
      <c r="E271" s="517"/>
      <c r="F271" s="322"/>
      <c r="G271" s="23" t="s">
        <v>23</v>
      </c>
      <c r="H271" s="31">
        <f t="shared" ref="H271:S271" si="57">+(H270*2+H269)/3</f>
        <v>0</v>
      </c>
      <c r="I271" s="31">
        <f t="shared" si="57"/>
        <v>0</v>
      </c>
      <c r="J271" s="31">
        <f t="shared" si="57"/>
        <v>0</v>
      </c>
      <c r="K271" s="31">
        <f t="shared" si="57"/>
        <v>0</v>
      </c>
      <c r="L271" s="31">
        <f t="shared" si="57"/>
        <v>0</v>
      </c>
      <c r="M271" s="31">
        <f t="shared" si="57"/>
        <v>0</v>
      </c>
      <c r="N271" s="31">
        <f t="shared" si="57"/>
        <v>0</v>
      </c>
      <c r="O271" s="31">
        <f t="shared" si="57"/>
        <v>0</v>
      </c>
      <c r="P271" s="31">
        <f t="shared" si="57"/>
        <v>0</v>
      </c>
      <c r="Q271" s="31">
        <f t="shared" si="57"/>
        <v>0</v>
      </c>
      <c r="R271" s="31">
        <f t="shared" si="57"/>
        <v>0</v>
      </c>
      <c r="S271" s="31">
        <f t="shared" si="57"/>
        <v>0</v>
      </c>
      <c r="T271" s="32">
        <f t="shared" si="55"/>
        <v>0</v>
      </c>
      <c r="U271" s="32">
        <f>SUM(U269:U270)/2</f>
        <v>0</v>
      </c>
      <c r="V271" s="36"/>
    </row>
    <row r="272" spans="1:22" ht="13.5" customHeight="1" thickBot="1" x14ac:dyDescent="0.3">
      <c r="A272" s="520"/>
      <c r="B272" s="520"/>
      <c r="C272" s="520"/>
      <c r="D272" s="496"/>
      <c r="E272" s="517"/>
      <c r="F272" s="476" t="s">
        <v>21</v>
      </c>
      <c r="G272" s="476"/>
      <c r="H272" s="33">
        <f>SUM(H268,H271)/2</f>
        <v>0</v>
      </c>
      <c r="I272" s="33">
        <f t="shared" ref="I272:S272" si="58">SUM(I268,I271)/2</f>
        <v>0</v>
      </c>
      <c r="J272" s="33">
        <f t="shared" si="58"/>
        <v>0</v>
      </c>
      <c r="K272" s="33">
        <f t="shared" si="58"/>
        <v>0</v>
      </c>
      <c r="L272" s="33">
        <f t="shared" si="58"/>
        <v>0</v>
      </c>
      <c r="M272" s="33">
        <f t="shared" si="58"/>
        <v>0</v>
      </c>
      <c r="N272" s="33">
        <f t="shared" si="58"/>
        <v>0</v>
      </c>
      <c r="O272" s="33">
        <f t="shared" si="58"/>
        <v>0</v>
      </c>
      <c r="P272" s="33">
        <f t="shared" si="58"/>
        <v>0</v>
      </c>
      <c r="Q272" s="33">
        <f t="shared" si="58"/>
        <v>0</v>
      </c>
      <c r="R272" s="33">
        <f t="shared" si="58"/>
        <v>0</v>
      </c>
      <c r="S272" s="33">
        <f t="shared" si="58"/>
        <v>0</v>
      </c>
      <c r="T272" s="34"/>
      <c r="U272" s="25">
        <f>SUM(U268,U271)/2</f>
        <v>0</v>
      </c>
      <c r="V272" s="11"/>
    </row>
    <row r="273" spans="1:22" ht="13.5" customHeight="1" x14ac:dyDescent="0.25">
      <c r="A273" s="520">
        <v>39</v>
      </c>
      <c r="B273" s="520" t="s">
        <v>62</v>
      </c>
      <c r="C273" s="520" t="s">
        <v>63</v>
      </c>
      <c r="D273" s="496" t="s">
        <v>350</v>
      </c>
      <c r="E273" s="517"/>
      <c r="F273" s="319" t="s">
        <v>16</v>
      </c>
      <c r="G273" s="12" t="s">
        <v>1</v>
      </c>
      <c r="H273" s="26"/>
      <c r="I273" s="20"/>
      <c r="J273" s="20"/>
      <c r="K273" s="20"/>
      <c r="L273" s="20"/>
      <c r="M273" s="20"/>
      <c r="N273" s="27"/>
      <c r="O273" s="20"/>
      <c r="P273" s="20"/>
      <c r="Q273" s="20"/>
      <c r="R273" s="20"/>
      <c r="S273" s="20"/>
      <c r="T273" s="20">
        <f t="shared" ref="T273:T278" si="59">SUM(H273:S273)</f>
        <v>0</v>
      </c>
      <c r="U273" s="20">
        <f>SUM(H273:S273)/T$6</f>
        <v>0</v>
      </c>
      <c r="V273" s="16"/>
    </row>
    <row r="274" spans="1:22" ht="13.5" customHeight="1" x14ac:dyDescent="0.25">
      <c r="A274" s="520"/>
      <c r="B274" s="520"/>
      <c r="C274" s="520"/>
      <c r="D274" s="496"/>
      <c r="E274" s="517"/>
      <c r="F274" s="320"/>
      <c r="G274" s="9" t="s">
        <v>2</v>
      </c>
      <c r="H274" s="28"/>
      <c r="I274" s="29"/>
      <c r="J274" s="29"/>
      <c r="K274" s="29"/>
      <c r="L274" s="29"/>
      <c r="M274" s="29"/>
      <c r="N274" s="30"/>
      <c r="O274" s="29"/>
      <c r="P274" s="29"/>
      <c r="Q274" s="29"/>
      <c r="R274" s="29"/>
      <c r="S274" s="29"/>
      <c r="T274" s="32">
        <f t="shared" si="59"/>
        <v>0</v>
      </c>
      <c r="U274" s="29">
        <f>SUM(H274:S274)/T$6</f>
        <v>0</v>
      </c>
      <c r="V274" s="36"/>
    </row>
    <row r="275" spans="1:22" ht="13.5" customHeight="1" x14ac:dyDescent="0.25">
      <c r="A275" s="520"/>
      <c r="B275" s="520"/>
      <c r="C275" s="520"/>
      <c r="D275" s="496"/>
      <c r="E275" s="517"/>
      <c r="F275" s="321"/>
      <c r="G275" s="23" t="s">
        <v>22</v>
      </c>
      <c r="H275" s="31">
        <f t="shared" ref="H275:S275" si="60">+(H274*2+H273)/3</f>
        <v>0</v>
      </c>
      <c r="I275" s="31">
        <f t="shared" si="60"/>
        <v>0</v>
      </c>
      <c r="J275" s="31">
        <f t="shared" si="60"/>
        <v>0</v>
      </c>
      <c r="K275" s="31">
        <f t="shared" si="60"/>
        <v>0</v>
      </c>
      <c r="L275" s="31">
        <f t="shared" si="60"/>
        <v>0</v>
      </c>
      <c r="M275" s="31">
        <f t="shared" si="60"/>
        <v>0</v>
      </c>
      <c r="N275" s="31">
        <f t="shared" si="60"/>
        <v>0</v>
      </c>
      <c r="O275" s="31">
        <f t="shared" si="60"/>
        <v>0</v>
      </c>
      <c r="P275" s="31">
        <f t="shared" si="60"/>
        <v>0</v>
      </c>
      <c r="Q275" s="31">
        <f t="shared" si="60"/>
        <v>0</v>
      </c>
      <c r="R275" s="31">
        <f t="shared" si="60"/>
        <v>0</v>
      </c>
      <c r="S275" s="31">
        <f t="shared" si="60"/>
        <v>0</v>
      </c>
      <c r="T275" s="32">
        <f t="shared" si="59"/>
        <v>0</v>
      </c>
      <c r="U275" s="32">
        <f>SUM(U273:U274)/2</f>
        <v>0</v>
      </c>
      <c r="V275" s="36"/>
    </row>
    <row r="276" spans="1:22" ht="13.5" customHeight="1" x14ac:dyDescent="0.25">
      <c r="A276" s="520"/>
      <c r="B276" s="520"/>
      <c r="C276" s="520"/>
      <c r="D276" s="496"/>
      <c r="E276" s="517"/>
      <c r="F276" s="322" t="s">
        <v>20</v>
      </c>
      <c r="G276" s="9" t="s">
        <v>1</v>
      </c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>
        <f t="shared" si="59"/>
        <v>0</v>
      </c>
      <c r="U276" s="29">
        <f>SUM(H276:S276)/T$6</f>
        <v>0</v>
      </c>
      <c r="V276" s="36"/>
    </row>
    <row r="277" spans="1:22" ht="13.5" customHeight="1" x14ac:dyDescent="0.25">
      <c r="A277" s="520"/>
      <c r="B277" s="520"/>
      <c r="C277" s="520"/>
      <c r="D277" s="496"/>
      <c r="E277" s="517"/>
      <c r="F277" s="322"/>
      <c r="G277" s="9" t="s">
        <v>2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>
        <f t="shared" si="59"/>
        <v>0</v>
      </c>
      <c r="U277" s="29">
        <f>SUM(H277:S277)/T$6</f>
        <v>0</v>
      </c>
      <c r="V277" s="36"/>
    </row>
    <row r="278" spans="1:22" ht="13.5" customHeight="1" x14ac:dyDescent="0.25">
      <c r="A278" s="520"/>
      <c r="B278" s="520"/>
      <c r="C278" s="520"/>
      <c r="D278" s="496"/>
      <c r="E278" s="517"/>
      <c r="F278" s="322"/>
      <c r="G278" s="23" t="s">
        <v>23</v>
      </c>
      <c r="H278" s="31">
        <f t="shared" ref="H278:S278" si="61">+(H277*2+H276)/3</f>
        <v>0</v>
      </c>
      <c r="I278" s="31">
        <f t="shared" si="61"/>
        <v>0</v>
      </c>
      <c r="J278" s="31">
        <f t="shared" si="61"/>
        <v>0</v>
      </c>
      <c r="K278" s="31">
        <f t="shared" si="61"/>
        <v>0</v>
      </c>
      <c r="L278" s="31">
        <f t="shared" si="61"/>
        <v>0</v>
      </c>
      <c r="M278" s="31">
        <f t="shared" si="61"/>
        <v>0</v>
      </c>
      <c r="N278" s="31">
        <f t="shared" si="61"/>
        <v>0</v>
      </c>
      <c r="O278" s="31">
        <f t="shared" si="61"/>
        <v>0</v>
      </c>
      <c r="P278" s="31">
        <f t="shared" si="61"/>
        <v>0</v>
      </c>
      <c r="Q278" s="31">
        <f t="shared" si="61"/>
        <v>0</v>
      </c>
      <c r="R278" s="31">
        <f t="shared" si="61"/>
        <v>0</v>
      </c>
      <c r="S278" s="31">
        <f t="shared" si="61"/>
        <v>0</v>
      </c>
      <c r="T278" s="32">
        <f t="shared" si="59"/>
        <v>0</v>
      </c>
      <c r="U278" s="32">
        <f>SUM(U276:U277)/2</f>
        <v>0</v>
      </c>
      <c r="V278" s="36"/>
    </row>
    <row r="279" spans="1:22" ht="13.5" customHeight="1" thickBot="1" x14ac:dyDescent="0.3">
      <c r="A279" s="520"/>
      <c r="B279" s="520"/>
      <c r="C279" s="520"/>
      <c r="D279" s="496"/>
      <c r="E279" s="517"/>
      <c r="F279" s="476" t="s">
        <v>21</v>
      </c>
      <c r="G279" s="476"/>
      <c r="H279" s="33">
        <f>SUM(H275,H278)/2</f>
        <v>0</v>
      </c>
      <c r="I279" s="33">
        <f t="shared" ref="I279:S279" si="62">SUM(I275,I278)/2</f>
        <v>0</v>
      </c>
      <c r="J279" s="33">
        <f t="shared" si="62"/>
        <v>0</v>
      </c>
      <c r="K279" s="33">
        <f t="shared" si="62"/>
        <v>0</v>
      </c>
      <c r="L279" s="33">
        <f t="shared" si="62"/>
        <v>0</v>
      </c>
      <c r="M279" s="33">
        <f t="shared" si="62"/>
        <v>0</v>
      </c>
      <c r="N279" s="33">
        <f t="shared" si="62"/>
        <v>0</v>
      </c>
      <c r="O279" s="33">
        <f t="shared" si="62"/>
        <v>0</v>
      </c>
      <c r="P279" s="33">
        <f t="shared" si="62"/>
        <v>0</v>
      </c>
      <c r="Q279" s="33">
        <f t="shared" si="62"/>
        <v>0</v>
      </c>
      <c r="R279" s="33">
        <f t="shared" si="62"/>
        <v>0</v>
      </c>
      <c r="S279" s="33">
        <f t="shared" si="62"/>
        <v>0</v>
      </c>
      <c r="T279" s="34"/>
      <c r="U279" s="25">
        <f>SUM(U275,U278)/2</f>
        <v>0</v>
      </c>
      <c r="V279" s="11"/>
    </row>
    <row r="280" spans="1:22" ht="13.5" customHeight="1" x14ac:dyDescent="0.25">
      <c r="A280" s="520">
        <v>40</v>
      </c>
      <c r="B280" s="520" t="s">
        <v>62</v>
      </c>
      <c r="C280" s="520" t="s">
        <v>63</v>
      </c>
      <c r="D280" s="496" t="s">
        <v>351</v>
      </c>
      <c r="E280" s="517"/>
      <c r="F280" s="319" t="s">
        <v>16</v>
      </c>
      <c r="G280" s="12" t="s">
        <v>1</v>
      </c>
      <c r="H280" s="26"/>
      <c r="I280" s="20"/>
      <c r="J280" s="20"/>
      <c r="K280" s="20"/>
      <c r="L280" s="20"/>
      <c r="M280" s="20"/>
      <c r="N280" s="27"/>
      <c r="O280" s="20"/>
      <c r="P280" s="20"/>
      <c r="Q280" s="20"/>
      <c r="R280" s="20"/>
      <c r="S280" s="20"/>
      <c r="T280" s="20">
        <f t="shared" ref="T280:T285" si="63">SUM(H280:S280)</f>
        <v>0</v>
      </c>
      <c r="U280" s="20">
        <f>SUM(H280:S280)/T$6</f>
        <v>0</v>
      </c>
      <c r="V280" s="16"/>
    </row>
    <row r="281" spans="1:22" ht="13.5" customHeight="1" x14ac:dyDescent="0.25">
      <c r="A281" s="520"/>
      <c r="B281" s="520"/>
      <c r="C281" s="520"/>
      <c r="D281" s="496"/>
      <c r="E281" s="517"/>
      <c r="F281" s="320"/>
      <c r="G281" s="9" t="s">
        <v>2</v>
      </c>
      <c r="H281" s="28"/>
      <c r="I281" s="29"/>
      <c r="J281" s="29"/>
      <c r="K281" s="29"/>
      <c r="L281" s="29"/>
      <c r="M281" s="29"/>
      <c r="N281" s="30"/>
      <c r="O281" s="29"/>
      <c r="P281" s="29"/>
      <c r="Q281" s="29"/>
      <c r="R281" s="29"/>
      <c r="S281" s="29"/>
      <c r="T281" s="32">
        <f t="shared" si="63"/>
        <v>0</v>
      </c>
      <c r="U281" s="29">
        <f>SUM(H281:S281)/T$6</f>
        <v>0</v>
      </c>
      <c r="V281" s="36"/>
    </row>
    <row r="282" spans="1:22" ht="13.5" customHeight="1" x14ac:dyDescent="0.25">
      <c r="A282" s="520"/>
      <c r="B282" s="520"/>
      <c r="C282" s="520"/>
      <c r="D282" s="496"/>
      <c r="E282" s="517"/>
      <c r="F282" s="321"/>
      <c r="G282" s="23" t="s">
        <v>22</v>
      </c>
      <c r="H282" s="31">
        <f t="shared" ref="H282:S282" si="64">+(H281*2+H280)/3</f>
        <v>0</v>
      </c>
      <c r="I282" s="31">
        <f t="shared" si="64"/>
        <v>0</v>
      </c>
      <c r="J282" s="31">
        <f t="shared" si="64"/>
        <v>0</v>
      </c>
      <c r="K282" s="31">
        <f t="shared" si="64"/>
        <v>0</v>
      </c>
      <c r="L282" s="31">
        <f t="shared" si="64"/>
        <v>0</v>
      </c>
      <c r="M282" s="31">
        <f t="shared" si="64"/>
        <v>0</v>
      </c>
      <c r="N282" s="31">
        <f t="shared" si="64"/>
        <v>0</v>
      </c>
      <c r="O282" s="31">
        <f t="shared" si="64"/>
        <v>0</v>
      </c>
      <c r="P282" s="31">
        <f t="shared" si="64"/>
        <v>0</v>
      </c>
      <c r="Q282" s="31">
        <f t="shared" si="64"/>
        <v>0</v>
      </c>
      <c r="R282" s="31">
        <f t="shared" si="64"/>
        <v>0</v>
      </c>
      <c r="S282" s="31">
        <f t="shared" si="64"/>
        <v>0</v>
      </c>
      <c r="T282" s="32">
        <f t="shared" si="63"/>
        <v>0</v>
      </c>
      <c r="U282" s="32">
        <f>SUM(U280:U281)/2</f>
        <v>0</v>
      </c>
      <c r="V282" s="36"/>
    </row>
    <row r="283" spans="1:22" ht="13.5" customHeight="1" x14ac:dyDescent="0.25">
      <c r="A283" s="520"/>
      <c r="B283" s="520"/>
      <c r="C283" s="520"/>
      <c r="D283" s="496"/>
      <c r="E283" s="517"/>
      <c r="F283" s="322" t="s">
        <v>20</v>
      </c>
      <c r="G283" s="9" t="s">
        <v>1</v>
      </c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>
        <f t="shared" si="63"/>
        <v>0</v>
      </c>
      <c r="U283" s="29">
        <f>SUM(H283:S283)/T$6</f>
        <v>0</v>
      </c>
      <c r="V283" s="36"/>
    </row>
    <row r="284" spans="1:22" ht="13.5" customHeight="1" x14ac:dyDescent="0.25">
      <c r="A284" s="520"/>
      <c r="B284" s="520"/>
      <c r="C284" s="520"/>
      <c r="D284" s="496"/>
      <c r="E284" s="517"/>
      <c r="F284" s="322"/>
      <c r="G284" s="9" t="s">
        <v>2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>
        <f t="shared" si="63"/>
        <v>0</v>
      </c>
      <c r="U284" s="29">
        <f>SUM(H284:S284)/T$6</f>
        <v>0</v>
      </c>
      <c r="V284" s="36"/>
    </row>
    <row r="285" spans="1:22" ht="13.5" customHeight="1" x14ac:dyDescent="0.25">
      <c r="A285" s="520"/>
      <c r="B285" s="520"/>
      <c r="C285" s="520"/>
      <c r="D285" s="496"/>
      <c r="E285" s="517"/>
      <c r="F285" s="322"/>
      <c r="G285" s="23" t="s">
        <v>23</v>
      </c>
      <c r="H285" s="31">
        <f t="shared" ref="H285:S285" si="65">+(H284*2+H283)/3</f>
        <v>0</v>
      </c>
      <c r="I285" s="31">
        <f t="shared" si="65"/>
        <v>0</v>
      </c>
      <c r="J285" s="31">
        <f t="shared" si="65"/>
        <v>0</v>
      </c>
      <c r="K285" s="31">
        <f t="shared" si="65"/>
        <v>0</v>
      </c>
      <c r="L285" s="31">
        <f t="shared" si="65"/>
        <v>0</v>
      </c>
      <c r="M285" s="31">
        <f t="shared" si="65"/>
        <v>0</v>
      </c>
      <c r="N285" s="31">
        <f t="shared" si="65"/>
        <v>0</v>
      </c>
      <c r="O285" s="31">
        <f t="shared" si="65"/>
        <v>0</v>
      </c>
      <c r="P285" s="31">
        <f t="shared" si="65"/>
        <v>0</v>
      </c>
      <c r="Q285" s="31">
        <f t="shared" si="65"/>
        <v>0</v>
      </c>
      <c r="R285" s="31">
        <f t="shared" si="65"/>
        <v>0</v>
      </c>
      <c r="S285" s="31">
        <f t="shared" si="65"/>
        <v>0</v>
      </c>
      <c r="T285" s="32">
        <f t="shared" si="63"/>
        <v>0</v>
      </c>
      <c r="U285" s="32">
        <f>SUM(U283:U284)/2</f>
        <v>0</v>
      </c>
      <c r="V285" s="36"/>
    </row>
    <row r="286" spans="1:22" ht="13.5" customHeight="1" thickBot="1" x14ac:dyDescent="0.3">
      <c r="A286" s="520"/>
      <c r="B286" s="520"/>
      <c r="C286" s="520"/>
      <c r="D286" s="496"/>
      <c r="E286" s="517"/>
      <c r="F286" s="476" t="s">
        <v>21</v>
      </c>
      <c r="G286" s="476"/>
      <c r="H286" s="33">
        <f>SUM(H282,H285)/2</f>
        <v>0</v>
      </c>
      <c r="I286" s="33">
        <f t="shared" ref="I286:S286" si="66">SUM(I282,I285)/2</f>
        <v>0</v>
      </c>
      <c r="J286" s="33">
        <f t="shared" si="66"/>
        <v>0</v>
      </c>
      <c r="K286" s="33">
        <f t="shared" si="66"/>
        <v>0</v>
      </c>
      <c r="L286" s="33">
        <f t="shared" si="66"/>
        <v>0</v>
      </c>
      <c r="M286" s="33">
        <f t="shared" si="66"/>
        <v>0</v>
      </c>
      <c r="N286" s="33">
        <f t="shared" si="66"/>
        <v>0</v>
      </c>
      <c r="O286" s="33">
        <f t="shared" si="66"/>
        <v>0</v>
      </c>
      <c r="P286" s="33">
        <f t="shared" si="66"/>
        <v>0</v>
      </c>
      <c r="Q286" s="33">
        <f t="shared" si="66"/>
        <v>0</v>
      </c>
      <c r="R286" s="33">
        <f t="shared" si="66"/>
        <v>0</v>
      </c>
      <c r="S286" s="33">
        <f t="shared" si="66"/>
        <v>0</v>
      </c>
      <c r="T286" s="34"/>
      <c r="U286" s="25">
        <f>SUM(U282,U285)/2</f>
        <v>0</v>
      </c>
      <c r="V286" s="11"/>
    </row>
    <row r="287" spans="1:22" ht="13.5" customHeight="1" x14ac:dyDescent="0.25">
      <c r="A287" s="520">
        <v>41</v>
      </c>
      <c r="B287" s="520" t="s">
        <v>62</v>
      </c>
      <c r="C287" s="520" t="s">
        <v>63</v>
      </c>
      <c r="D287" s="496" t="s">
        <v>350</v>
      </c>
      <c r="E287" s="517"/>
      <c r="F287" s="319" t="s">
        <v>16</v>
      </c>
      <c r="G287" s="12" t="s">
        <v>1</v>
      </c>
      <c r="H287" s="26"/>
      <c r="I287" s="20"/>
      <c r="J287" s="20"/>
      <c r="K287" s="20"/>
      <c r="L287" s="20"/>
      <c r="M287" s="20"/>
      <c r="N287" s="27"/>
      <c r="O287" s="20"/>
      <c r="P287" s="20"/>
      <c r="Q287" s="20"/>
      <c r="R287" s="20"/>
      <c r="S287" s="20"/>
      <c r="T287" s="20">
        <f t="shared" ref="T287:T292" si="67">SUM(H287:S287)</f>
        <v>0</v>
      </c>
      <c r="U287" s="20">
        <f>SUM(H287:S287)/T$6</f>
        <v>0</v>
      </c>
      <c r="V287" s="16"/>
    </row>
    <row r="288" spans="1:22" ht="13.5" customHeight="1" x14ac:dyDescent="0.25">
      <c r="A288" s="520"/>
      <c r="B288" s="520"/>
      <c r="C288" s="520"/>
      <c r="D288" s="496"/>
      <c r="E288" s="517"/>
      <c r="F288" s="320"/>
      <c r="G288" s="9" t="s">
        <v>2</v>
      </c>
      <c r="H288" s="28"/>
      <c r="I288" s="29"/>
      <c r="J288" s="29"/>
      <c r="K288" s="29"/>
      <c r="L288" s="29"/>
      <c r="M288" s="29"/>
      <c r="N288" s="30"/>
      <c r="O288" s="29"/>
      <c r="P288" s="29"/>
      <c r="Q288" s="29"/>
      <c r="R288" s="29"/>
      <c r="S288" s="29"/>
      <c r="T288" s="32">
        <f t="shared" si="67"/>
        <v>0</v>
      </c>
      <c r="U288" s="29">
        <f>SUM(H288:S288)/T$6</f>
        <v>0</v>
      </c>
      <c r="V288" s="36"/>
    </row>
    <row r="289" spans="1:22" ht="13.5" customHeight="1" x14ac:dyDescent="0.25">
      <c r="A289" s="520"/>
      <c r="B289" s="520"/>
      <c r="C289" s="520"/>
      <c r="D289" s="496"/>
      <c r="E289" s="517"/>
      <c r="F289" s="321"/>
      <c r="G289" s="23" t="s">
        <v>22</v>
      </c>
      <c r="H289" s="31">
        <f t="shared" ref="H289:S289" si="68">+(H288*2+H287)/3</f>
        <v>0</v>
      </c>
      <c r="I289" s="31">
        <f t="shared" si="68"/>
        <v>0</v>
      </c>
      <c r="J289" s="31">
        <f t="shared" si="68"/>
        <v>0</v>
      </c>
      <c r="K289" s="31">
        <f t="shared" si="68"/>
        <v>0</v>
      </c>
      <c r="L289" s="31">
        <f t="shared" si="68"/>
        <v>0</v>
      </c>
      <c r="M289" s="31">
        <f t="shared" si="68"/>
        <v>0</v>
      </c>
      <c r="N289" s="31">
        <f t="shared" si="68"/>
        <v>0</v>
      </c>
      <c r="O289" s="31">
        <f t="shared" si="68"/>
        <v>0</v>
      </c>
      <c r="P289" s="31">
        <f t="shared" si="68"/>
        <v>0</v>
      </c>
      <c r="Q289" s="31">
        <f t="shared" si="68"/>
        <v>0</v>
      </c>
      <c r="R289" s="31">
        <f t="shared" si="68"/>
        <v>0</v>
      </c>
      <c r="S289" s="31">
        <f t="shared" si="68"/>
        <v>0</v>
      </c>
      <c r="T289" s="32">
        <f t="shared" si="67"/>
        <v>0</v>
      </c>
      <c r="U289" s="32">
        <f>SUM(U287:U288)/2</f>
        <v>0</v>
      </c>
      <c r="V289" s="36"/>
    </row>
    <row r="290" spans="1:22" ht="13.5" customHeight="1" x14ac:dyDescent="0.25">
      <c r="A290" s="520"/>
      <c r="B290" s="520"/>
      <c r="C290" s="520"/>
      <c r="D290" s="496"/>
      <c r="E290" s="517"/>
      <c r="F290" s="322" t="s">
        <v>20</v>
      </c>
      <c r="G290" s="9" t="s">
        <v>1</v>
      </c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>
        <f t="shared" si="67"/>
        <v>0</v>
      </c>
      <c r="U290" s="29">
        <f>SUM(H290:S290)/T$6</f>
        <v>0</v>
      </c>
      <c r="V290" s="36"/>
    </row>
    <row r="291" spans="1:22" ht="13.5" customHeight="1" x14ac:dyDescent="0.25">
      <c r="A291" s="520"/>
      <c r="B291" s="520"/>
      <c r="C291" s="520"/>
      <c r="D291" s="496"/>
      <c r="E291" s="517"/>
      <c r="F291" s="322"/>
      <c r="G291" s="9" t="s">
        <v>2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>
        <f t="shared" si="67"/>
        <v>0</v>
      </c>
      <c r="U291" s="29">
        <f>SUM(H291:S291)/T$6</f>
        <v>0</v>
      </c>
      <c r="V291" s="36"/>
    </row>
    <row r="292" spans="1:22" ht="13.5" customHeight="1" x14ac:dyDescent="0.25">
      <c r="A292" s="520"/>
      <c r="B292" s="520"/>
      <c r="C292" s="520"/>
      <c r="D292" s="496"/>
      <c r="E292" s="517"/>
      <c r="F292" s="322"/>
      <c r="G292" s="23" t="s">
        <v>23</v>
      </c>
      <c r="H292" s="31">
        <f t="shared" ref="H292:S292" si="69">+(H291*2+H290)/3</f>
        <v>0</v>
      </c>
      <c r="I292" s="31">
        <f t="shared" si="69"/>
        <v>0</v>
      </c>
      <c r="J292" s="31">
        <f t="shared" si="69"/>
        <v>0</v>
      </c>
      <c r="K292" s="31">
        <f t="shared" si="69"/>
        <v>0</v>
      </c>
      <c r="L292" s="31">
        <f t="shared" si="69"/>
        <v>0</v>
      </c>
      <c r="M292" s="31">
        <f t="shared" si="69"/>
        <v>0</v>
      </c>
      <c r="N292" s="31">
        <f t="shared" si="69"/>
        <v>0</v>
      </c>
      <c r="O292" s="31">
        <f t="shared" si="69"/>
        <v>0</v>
      </c>
      <c r="P292" s="31">
        <f t="shared" si="69"/>
        <v>0</v>
      </c>
      <c r="Q292" s="31">
        <f t="shared" si="69"/>
        <v>0</v>
      </c>
      <c r="R292" s="31">
        <f t="shared" si="69"/>
        <v>0</v>
      </c>
      <c r="S292" s="31">
        <f t="shared" si="69"/>
        <v>0</v>
      </c>
      <c r="T292" s="32">
        <f t="shared" si="67"/>
        <v>0</v>
      </c>
      <c r="U292" s="32">
        <f>SUM(U290:U291)/2</f>
        <v>0</v>
      </c>
      <c r="V292" s="36"/>
    </row>
    <row r="293" spans="1:22" ht="13.5" customHeight="1" thickBot="1" x14ac:dyDescent="0.3">
      <c r="A293" s="520"/>
      <c r="B293" s="520"/>
      <c r="C293" s="520"/>
      <c r="D293" s="496"/>
      <c r="E293" s="517"/>
      <c r="F293" s="476" t="s">
        <v>21</v>
      </c>
      <c r="G293" s="476"/>
      <c r="H293" s="33">
        <f>SUM(H289,H292)/2</f>
        <v>0</v>
      </c>
      <c r="I293" s="33">
        <f t="shared" ref="I293:S293" si="70">SUM(I289,I292)/2</f>
        <v>0</v>
      </c>
      <c r="J293" s="33">
        <f t="shared" si="70"/>
        <v>0</v>
      </c>
      <c r="K293" s="33">
        <f t="shared" si="70"/>
        <v>0</v>
      </c>
      <c r="L293" s="33">
        <f t="shared" si="70"/>
        <v>0</v>
      </c>
      <c r="M293" s="33">
        <f t="shared" si="70"/>
        <v>0</v>
      </c>
      <c r="N293" s="33">
        <f t="shared" si="70"/>
        <v>0</v>
      </c>
      <c r="O293" s="33">
        <f t="shared" si="70"/>
        <v>0</v>
      </c>
      <c r="P293" s="33">
        <f t="shared" si="70"/>
        <v>0</v>
      </c>
      <c r="Q293" s="33">
        <f t="shared" si="70"/>
        <v>0</v>
      </c>
      <c r="R293" s="33">
        <f t="shared" si="70"/>
        <v>0</v>
      </c>
      <c r="S293" s="33">
        <f t="shared" si="70"/>
        <v>0</v>
      </c>
      <c r="T293" s="34"/>
      <c r="U293" s="25">
        <f>SUM(U289,U292)/2</f>
        <v>0</v>
      </c>
      <c r="V293" s="11"/>
    </row>
    <row r="294" spans="1:22" ht="13.5" customHeight="1" x14ac:dyDescent="0.25">
      <c r="A294" s="520">
        <v>42</v>
      </c>
      <c r="B294" s="520" t="s">
        <v>62</v>
      </c>
      <c r="C294" s="520" t="s">
        <v>63</v>
      </c>
      <c r="D294" s="496" t="s">
        <v>351</v>
      </c>
      <c r="E294" s="517"/>
      <c r="F294" s="319" t="s">
        <v>16</v>
      </c>
      <c r="G294" s="12" t="s">
        <v>1</v>
      </c>
      <c r="H294" s="26"/>
      <c r="I294" s="20"/>
      <c r="J294" s="20"/>
      <c r="K294" s="20"/>
      <c r="L294" s="20"/>
      <c r="M294" s="20"/>
      <c r="N294" s="27"/>
      <c r="O294" s="20"/>
      <c r="P294" s="20"/>
      <c r="Q294" s="20"/>
      <c r="R294" s="20"/>
      <c r="S294" s="20"/>
      <c r="T294" s="20">
        <f t="shared" ref="T294:T299" si="71">SUM(H294:S294)</f>
        <v>0</v>
      </c>
      <c r="U294" s="20">
        <f>SUM(H294:S294)/T$6</f>
        <v>0</v>
      </c>
      <c r="V294" s="16"/>
    </row>
    <row r="295" spans="1:22" ht="13.5" customHeight="1" x14ac:dyDescent="0.25">
      <c r="A295" s="520"/>
      <c r="B295" s="520"/>
      <c r="C295" s="520"/>
      <c r="D295" s="496"/>
      <c r="E295" s="517"/>
      <c r="F295" s="320"/>
      <c r="G295" s="9" t="s">
        <v>2</v>
      </c>
      <c r="H295" s="28"/>
      <c r="I295" s="29"/>
      <c r="J295" s="29"/>
      <c r="K295" s="29"/>
      <c r="L295" s="29"/>
      <c r="M295" s="29"/>
      <c r="N295" s="30"/>
      <c r="O295" s="29"/>
      <c r="P295" s="29"/>
      <c r="Q295" s="29"/>
      <c r="R295" s="29"/>
      <c r="S295" s="29"/>
      <c r="T295" s="32">
        <f t="shared" si="71"/>
        <v>0</v>
      </c>
      <c r="U295" s="29">
        <f>SUM(H295:S295)/T$6</f>
        <v>0</v>
      </c>
      <c r="V295" s="36"/>
    </row>
    <row r="296" spans="1:22" ht="13.5" customHeight="1" x14ac:dyDescent="0.25">
      <c r="A296" s="520"/>
      <c r="B296" s="520"/>
      <c r="C296" s="520"/>
      <c r="D296" s="496"/>
      <c r="E296" s="517"/>
      <c r="F296" s="321"/>
      <c r="G296" s="23" t="s">
        <v>22</v>
      </c>
      <c r="H296" s="31">
        <f t="shared" ref="H296:S296" si="72">+(H295*2+H294)/3</f>
        <v>0</v>
      </c>
      <c r="I296" s="31">
        <f t="shared" si="72"/>
        <v>0</v>
      </c>
      <c r="J296" s="31">
        <f t="shared" si="72"/>
        <v>0</v>
      </c>
      <c r="K296" s="31">
        <f t="shared" si="72"/>
        <v>0</v>
      </c>
      <c r="L296" s="31">
        <f t="shared" si="72"/>
        <v>0</v>
      </c>
      <c r="M296" s="31">
        <f t="shared" si="72"/>
        <v>0</v>
      </c>
      <c r="N296" s="31">
        <f t="shared" si="72"/>
        <v>0</v>
      </c>
      <c r="O296" s="31">
        <f t="shared" si="72"/>
        <v>0</v>
      </c>
      <c r="P296" s="31">
        <f t="shared" si="72"/>
        <v>0</v>
      </c>
      <c r="Q296" s="31">
        <f t="shared" si="72"/>
        <v>0</v>
      </c>
      <c r="R296" s="31">
        <f t="shared" si="72"/>
        <v>0</v>
      </c>
      <c r="S296" s="31">
        <f t="shared" si="72"/>
        <v>0</v>
      </c>
      <c r="T296" s="32">
        <f t="shared" si="71"/>
        <v>0</v>
      </c>
      <c r="U296" s="32">
        <f>SUM(U294:U295)/2</f>
        <v>0</v>
      </c>
      <c r="V296" s="36"/>
    </row>
    <row r="297" spans="1:22" ht="13.5" customHeight="1" x14ac:dyDescent="0.25">
      <c r="A297" s="520"/>
      <c r="B297" s="520"/>
      <c r="C297" s="520"/>
      <c r="D297" s="496"/>
      <c r="E297" s="517"/>
      <c r="F297" s="322" t="s">
        <v>20</v>
      </c>
      <c r="G297" s="9" t="s">
        <v>1</v>
      </c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>
        <f t="shared" si="71"/>
        <v>0</v>
      </c>
      <c r="U297" s="29">
        <f>SUM(H297:S297)/T$6</f>
        <v>0</v>
      </c>
      <c r="V297" s="36"/>
    </row>
    <row r="298" spans="1:22" ht="13.5" customHeight="1" x14ac:dyDescent="0.25">
      <c r="A298" s="520"/>
      <c r="B298" s="520"/>
      <c r="C298" s="520"/>
      <c r="D298" s="496"/>
      <c r="E298" s="517"/>
      <c r="F298" s="322"/>
      <c r="G298" s="9" t="s">
        <v>2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>
        <f t="shared" si="71"/>
        <v>0</v>
      </c>
      <c r="U298" s="29">
        <f>SUM(H298:S298)/T$6</f>
        <v>0</v>
      </c>
      <c r="V298" s="36"/>
    </row>
    <row r="299" spans="1:22" ht="13.5" customHeight="1" x14ac:dyDescent="0.25">
      <c r="A299" s="520"/>
      <c r="B299" s="520"/>
      <c r="C299" s="520"/>
      <c r="D299" s="496"/>
      <c r="E299" s="517"/>
      <c r="F299" s="322"/>
      <c r="G299" s="23" t="s">
        <v>23</v>
      </c>
      <c r="H299" s="31">
        <f t="shared" ref="H299:S299" si="73">+(H298*2+H297)/3</f>
        <v>0</v>
      </c>
      <c r="I299" s="31">
        <f t="shared" si="73"/>
        <v>0</v>
      </c>
      <c r="J299" s="31">
        <f t="shared" si="73"/>
        <v>0</v>
      </c>
      <c r="K299" s="31">
        <f t="shared" si="73"/>
        <v>0</v>
      </c>
      <c r="L299" s="31">
        <f t="shared" si="73"/>
        <v>0</v>
      </c>
      <c r="M299" s="31">
        <f t="shared" si="73"/>
        <v>0</v>
      </c>
      <c r="N299" s="31">
        <f t="shared" si="73"/>
        <v>0</v>
      </c>
      <c r="O299" s="31">
        <f t="shared" si="73"/>
        <v>0</v>
      </c>
      <c r="P299" s="31">
        <f t="shared" si="73"/>
        <v>0</v>
      </c>
      <c r="Q299" s="31">
        <f t="shared" si="73"/>
        <v>0</v>
      </c>
      <c r="R299" s="31">
        <f t="shared" si="73"/>
        <v>0</v>
      </c>
      <c r="S299" s="31">
        <f t="shared" si="73"/>
        <v>0</v>
      </c>
      <c r="T299" s="32">
        <f t="shared" si="71"/>
        <v>0</v>
      </c>
      <c r="U299" s="32">
        <f>SUM(U297:U298)/2</f>
        <v>0</v>
      </c>
      <c r="V299" s="36"/>
    </row>
    <row r="300" spans="1:22" ht="13.5" customHeight="1" thickBot="1" x14ac:dyDescent="0.3">
      <c r="A300" s="520"/>
      <c r="B300" s="520"/>
      <c r="C300" s="520"/>
      <c r="D300" s="496"/>
      <c r="E300" s="517"/>
      <c r="F300" s="476" t="s">
        <v>21</v>
      </c>
      <c r="G300" s="476"/>
      <c r="H300" s="33">
        <f>SUM(H296,H299)/2</f>
        <v>0</v>
      </c>
      <c r="I300" s="33">
        <f t="shared" ref="I300:S300" si="74">SUM(I296,I299)/2</f>
        <v>0</v>
      </c>
      <c r="J300" s="33">
        <f t="shared" si="74"/>
        <v>0</v>
      </c>
      <c r="K300" s="33">
        <f t="shared" si="74"/>
        <v>0</v>
      </c>
      <c r="L300" s="33">
        <f t="shared" si="74"/>
        <v>0</v>
      </c>
      <c r="M300" s="33">
        <f t="shared" si="74"/>
        <v>0</v>
      </c>
      <c r="N300" s="33">
        <f t="shared" si="74"/>
        <v>0</v>
      </c>
      <c r="O300" s="33">
        <f t="shared" si="74"/>
        <v>0</v>
      </c>
      <c r="P300" s="33">
        <f t="shared" si="74"/>
        <v>0</v>
      </c>
      <c r="Q300" s="33">
        <f t="shared" si="74"/>
        <v>0</v>
      </c>
      <c r="R300" s="33">
        <f t="shared" si="74"/>
        <v>0</v>
      </c>
      <c r="S300" s="33">
        <f t="shared" si="74"/>
        <v>0</v>
      </c>
      <c r="T300" s="34"/>
      <c r="U300" s="25">
        <f>SUM(U296,U299)/2</f>
        <v>0</v>
      </c>
      <c r="V300" s="11"/>
    </row>
    <row r="301" spans="1:22" ht="13.5" customHeight="1" x14ac:dyDescent="0.25">
      <c r="A301" s="520">
        <v>43</v>
      </c>
      <c r="B301" s="520" t="s">
        <v>62</v>
      </c>
      <c r="C301" s="520" t="s">
        <v>63</v>
      </c>
      <c r="D301" s="496" t="s">
        <v>350</v>
      </c>
      <c r="E301" s="517"/>
      <c r="F301" s="319" t="s">
        <v>16</v>
      </c>
      <c r="G301" s="12" t="s">
        <v>1</v>
      </c>
      <c r="H301" s="26"/>
      <c r="I301" s="20"/>
      <c r="J301" s="20"/>
      <c r="K301" s="20"/>
      <c r="L301" s="20"/>
      <c r="M301" s="20"/>
      <c r="N301" s="27"/>
      <c r="O301" s="20"/>
      <c r="P301" s="20"/>
      <c r="Q301" s="20"/>
      <c r="R301" s="20"/>
      <c r="S301" s="20"/>
      <c r="T301" s="20">
        <f t="shared" ref="T301:T306" si="75">SUM(H301:S301)</f>
        <v>0</v>
      </c>
      <c r="U301" s="20">
        <f>SUM(H301:S301)/T$6</f>
        <v>0</v>
      </c>
      <c r="V301" s="16"/>
    </row>
    <row r="302" spans="1:22" ht="13.5" customHeight="1" x14ac:dyDescent="0.25">
      <c r="A302" s="520"/>
      <c r="B302" s="520"/>
      <c r="C302" s="520"/>
      <c r="D302" s="496"/>
      <c r="E302" s="517"/>
      <c r="F302" s="320"/>
      <c r="G302" s="9" t="s">
        <v>2</v>
      </c>
      <c r="H302" s="28"/>
      <c r="I302" s="29"/>
      <c r="J302" s="29"/>
      <c r="K302" s="29"/>
      <c r="L302" s="29"/>
      <c r="M302" s="29"/>
      <c r="N302" s="30"/>
      <c r="O302" s="29"/>
      <c r="P302" s="29"/>
      <c r="Q302" s="29"/>
      <c r="R302" s="29"/>
      <c r="S302" s="29"/>
      <c r="T302" s="32">
        <f t="shared" si="75"/>
        <v>0</v>
      </c>
      <c r="U302" s="29">
        <f>SUM(H302:S302)/T$6</f>
        <v>0</v>
      </c>
      <c r="V302" s="36"/>
    </row>
    <row r="303" spans="1:22" ht="13.5" customHeight="1" x14ac:dyDescent="0.25">
      <c r="A303" s="520"/>
      <c r="B303" s="520"/>
      <c r="C303" s="520"/>
      <c r="D303" s="496"/>
      <c r="E303" s="517"/>
      <c r="F303" s="321"/>
      <c r="G303" s="23" t="s">
        <v>22</v>
      </c>
      <c r="H303" s="31">
        <f t="shared" ref="H303:S303" si="76">+(H302*2+H301)/3</f>
        <v>0</v>
      </c>
      <c r="I303" s="31">
        <f t="shared" si="76"/>
        <v>0</v>
      </c>
      <c r="J303" s="31">
        <f t="shared" si="76"/>
        <v>0</v>
      </c>
      <c r="K303" s="31">
        <f t="shared" si="76"/>
        <v>0</v>
      </c>
      <c r="L303" s="31">
        <f t="shared" si="76"/>
        <v>0</v>
      </c>
      <c r="M303" s="31">
        <f t="shared" si="76"/>
        <v>0</v>
      </c>
      <c r="N303" s="31">
        <f t="shared" si="76"/>
        <v>0</v>
      </c>
      <c r="O303" s="31">
        <f t="shared" si="76"/>
        <v>0</v>
      </c>
      <c r="P303" s="31">
        <f t="shared" si="76"/>
        <v>0</v>
      </c>
      <c r="Q303" s="31">
        <f t="shared" si="76"/>
        <v>0</v>
      </c>
      <c r="R303" s="31">
        <f t="shared" si="76"/>
        <v>0</v>
      </c>
      <c r="S303" s="31">
        <f t="shared" si="76"/>
        <v>0</v>
      </c>
      <c r="T303" s="32">
        <f t="shared" si="75"/>
        <v>0</v>
      </c>
      <c r="U303" s="32">
        <f>SUM(U301:U302)/2</f>
        <v>0</v>
      </c>
      <c r="V303" s="36"/>
    </row>
    <row r="304" spans="1:22" ht="13.5" customHeight="1" x14ac:dyDescent="0.25">
      <c r="A304" s="520"/>
      <c r="B304" s="520"/>
      <c r="C304" s="520"/>
      <c r="D304" s="496"/>
      <c r="E304" s="517"/>
      <c r="F304" s="322" t="s">
        <v>20</v>
      </c>
      <c r="G304" s="9" t="s">
        <v>1</v>
      </c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>
        <f t="shared" si="75"/>
        <v>0</v>
      </c>
      <c r="U304" s="29">
        <f>SUM(H304:S304)/T$6</f>
        <v>0</v>
      </c>
      <c r="V304" s="36"/>
    </row>
    <row r="305" spans="1:22" ht="13.5" customHeight="1" x14ac:dyDescent="0.25">
      <c r="A305" s="520"/>
      <c r="B305" s="520"/>
      <c r="C305" s="520"/>
      <c r="D305" s="496"/>
      <c r="E305" s="517"/>
      <c r="F305" s="322"/>
      <c r="G305" s="9" t="s">
        <v>2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>
        <f t="shared" si="75"/>
        <v>0</v>
      </c>
      <c r="U305" s="29">
        <f>SUM(H305:S305)/T$6</f>
        <v>0</v>
      </c>
      <c r="V305" s="36"/>
    </row>
    <row r="306" spans="1:22" ht="13.5" customHeight="1" x14ac:dyDescent="0.25">
      <c r="A306" s="520"/>
      <c r="B306" s="520"/>
      <c r="C306" s="520"/>
      <c r="D306" s="496"/>
      <c r="E306" s="517"/>
      <c r="F306" s="322"/>
      <c r="G306" s="23" t="s">
        <v>23</v>
      </c>
      <c r="H306" s="31">
        <f t="shared" ref="H306:S306" si="77">+(H305*2+H304)/3</f>
        <v>0</v>
      </c>
      <c r="I306" s="31">
        <f t="shared" si="77"/>
        <v>0</v>
      </c>
      <c r="J306" s="31">
        <f t="shared" si="77"/>
        <v>0</v>
      </c>
      <c r="K306" s="31">
        <f t="shared" si="77"/>
        <v>0</v>
      </c>
      <c r="L306" s="31">
        <f t="shared" si="77"/>
        <v>0</v>
      </c>
      <c r="M306" s="31">
        <f t="shared" si="77"/>
        <v>0</v>
      </c>
      <c r="N306" s="31">
        <f t="shared" si="77"/>
        <v>0</v>
      </c>
      <c r="O306" s="31">
        <f t="shared" si="77"/>
        <v>0</v>
      </c>
      <c r="P306" s="31">
        <f t="shared" si="77"/>
        <v>0</v>
      </c>
      <c r="Q306" s="31">
        <f t="shared" si="77"/>
        <v>0</v>
      </c>
      <c r="R306" s="31">
        <f t="shared" si="77"/>
        <v>0</v>
      </c>
      <c r="S306" s="31">
        <f t="shared" si="77"/>
        <v>0</v>
      </c>
      <c r="T306" s="32">
        <f t="shared" si="75"/>
        <v>0</v>
      </c>
      <c r="U306" s="32">
        <f>SUM(U304:U305)/2</f>
        <v>0</v>
      </c>
      <c r="V306" s="36"/>
    </row>
    <row r="307" spans="1:22" ht="13.5" customHeight="1" thickBot="1" x14ac:dyDescent="0.3">
      <c r="A307" s="520"/>
      <c r="B307" s="520"/>
      <c r="C307" s="520"/>
      <c r="D307" s="496"/>
      <c r="E307" s="517"/>
      <c r="F307" s="476" t="s">
        <v>21</v>
      </c>
      <c r="G307" s="476"/>
      <c r="H307" s="33">
        <f>SUM(H303,H306)/2</f>
        <v>0</v>
      </c>
      <c r="I307" s="33">
        <f t="shared" ref="I307:S307" si="78">SUM(I303,I306)/2</f>
        <v>0</v>
      </c>
      <c r="J307" s="33">
        <f t="shared" si="78"/>
        <v>0</v>
      </c>
      <c r="K307" s="33">
        <f t="shared" si="78"/>
        <v>0</v>
      </c>
      <c r="L307" s="33">
        <f t="shared" si="78"/>
        <v>0</v>
      </c>
      <c r="M307" s="33">
        <f t="shared" si="78"/>
        <v>0</v>
      </c>
      <c r="N307" s="33">
        <f t="shared" si="78"/>
        <v>0</v>
      </c>
      <c r="O307" s="33">
        <f t="shared" si="78"/>
        <v>0</v>
      </c>
      <c r="P307" s="33">
        <f t="shared" si="78"/>
        <v>0</v>
      </c>
      <c r="Q307" s="33">
        <f t="shared" si="78"/>
        <v>0</v>
      </c>
      <c r="R307" s="33">
        <f t="shared" si="78"/>
        <v>0</v>
      </c>
      <c r="S307" s="33">
        <f t="shared" si="78"/>
        <v>0</v>
      </c>
      <c r="T307" s="34"/>
      <c r="U307" s="25">
        <f>SUM(U303,U306)/2</f>
        <v>0</v>
      </c>
      <c r="V307" s="11"/>
    </row>
    <row r="308" spans="1:22" ht="13.5" customHeight="1" x14ac:dyDescent="0.25">
      <c r="A308" s="520">
        <v>44</v>
      </c>
      <c r="B308" s="520" t="s">
        <v>62</v>
      </c>
      <c r="C308" s="520" t="s">
        <v>63</v>
      </c>
      <c r="D308" s="496" t="s">
        <v>351</v>
      </c>
      <c r="E308" s="517"/>
      <c r="F308" s="319" t="s">
        <v>16</v>
      </c>
      <c r="G308" s="12" t="s">
        <v>1</v>
      </c>
      <c r="H308" s="26"/>
      <c r="I308" s="20"/>
      <c r="J308" s="20"/>
      <c r="K308" s="20"/>
      <c r="L308" s="20"/>
      <c r="M308" s="20"/>
      <c r="N308" s="27"/>
      <c r="O308" s="20"/>
      <c r="P308" s="20"/>
      <c r="Q308" s="20"/>
      <c r="R308" s="20"/>
      <c r="S308" s="20"/>
      <c r="T308" s="20">
        <f t="shared" ref="T308:T313" si="79">SUM(H308:S308)</f>
        <v>0</v>
      </c>
      <c r="U308" s="20">
        <f>SUM(H308:S308)/T$6</f>
        <v>0</v>
      </c>
      <c r="V308" s="16"/>
    </row>
    <row r="309" spans="1:22" ht="13.5" customHeight="1" x14ac:dyDescent="0.25">
      <c r="A309" s="520"/>
      <c r="B309" s="520"/>
      <c r="C309" s="520"/>
      <c r="D309" s="496"/>
      <c r="E309" s="517"/>
      <c r="F309" s="320"/>
      <c r="G309" s="9" t="s">
        <v>2</v>
      </c>
      <c r="H309" s="28"/>
      <c r="I309" s="29"/>
      <c r="J309" s="29"/>
      <c r="K309" s="29"/>
      <c r="L309" s="29"/>
      <c r="M309" s="29"/>
      <c r="N309" s="30"/>
      <c r="O309" s="29"/>
      <c r="P309" s="29"/>
      <c r="Q309" s="29"/>
      <c r="R309" s="29"/>
      <c r="S309" s="29"/>
      <c r="T309" s="32">
        <f t="shared" si="79"/>
        <v>0</v>
      </c>
      <c r="U309" s="29">
        <f>SUM(H309:S309)/T$6</f>
        <v>0</v>
      </c>
      <c r="V309" s="36"/>
    </row>
    <row r="310" spans="1:22" ht="13.5" customHeight="1" x14ac:dyDescent="0.25">
      <c r="A310" s="520"/>
      <c r="B310" s="520"/>
      <c r="C310" s="520"/>
      <c r="D310" s="496"/>
      <c r="E310" s="517"/>
      <c r="F310" s="321"/>
      <c r="G310" s="23" t="s">
        <v>22</v>
      </c>
      <c r="H310" s="31">
        <f t="shared" ref="H310:S310" si="80">+(H309*2+H308)/3</f>
        <v>0</v>
      </c>
      <c r="I310" s="31">
        <f t="shared" si="80"/>
        <v>0</v>
      </c>
      <c r="J310" s="31">
        <f t="shared" si="80"/>
        <v>0</v>
      </c>
      <c r="K310" s="31">
        <f t="shared" si="80"/>
        <v>0</v>
      </c>
      <c r="L310" s="31">
        <f t="shared" si="80"/>
        <v>0</v>
      </c>
      <c r="M310" s="31">
        <f t="shared" si="80"/>
        <v>0</v>
      </c>
      <c r="N310" s="31">
        <f t="shared" si="80"/>
        <v>0</v>
      </c>
      <c r="O310" s="31">
        <f t="shared" si="80"/>
        <v>0</v>
      </c>
      <c r="P310" s="31">
        <f t="shared" si="80"/>
        <v>0</v>
      </c>
      <c r="Q310" s="31">
        <f t="shared" si="80"/>
        <v>0</v>
      </c>
      <c r="R310" s="31">
        <f t="shared" si="80"/>
        <v>0</v>
      </c>
      <c r="S310" s="31">
        <f t="shared" si="80"/>
        <v>0</v>
      </c>
      <c r="T310" s="32">
        <f t="shared" si="79"/>
        <v>0</v>
      </c>
      <c r="U310" s="32">
        <f>SUM(U308:U309)/2</f>
        <v>0</v>
      </c>
      <c r="V310" s="36"/>
    </row>
    <row r="311" spans="1:22" ht="13.5" customHeight="1" x14ac:dyDescent="0.25">
      <c r="A311" s="520"/>
      <c r="B311" s="520"/>
      <c r="C311" s="520"/>
      <c r="D311" s="496"/>
      <c r="E311" s="517"/>
      <c r="F311" s="322" t="s">
        <v>20</v>
      </c>
      <c r="G311" s="9" t="s">
        <v>1</v>
      </c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>
        <f t="shared" si="79"/>
        <v>0</v>
      </c>
      <c r="U311" s="29">
        <f>SUM(H311:S311)/T$6</f>
        <v>0</v>
      </c>
      <c r="V311" s="36"/>
    </row>
    <row r="312" spans="1:22" ht="13.5" customHeight="1" x14ac:dyDescent="0.25">
      <c r="A312" s="520"/>
      <c r="B312" s="520"/>
      <c r="C312" s="520"/>
      <c r="D312" s="496"/>
      <c r="E312" s="517"/>
      <c r="F312" s="322"/>
      <c r="G312" s="9" t="s">
        <v>2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>
        <f t="shared" si="79"/>
        <v>0</v>
      </c>
      <c r="U312" s="29">
        <f>SUM(H312:S312)/T$6</f>
        <v>0</v>
      </c>
      <c r="V312" s="36"/>
    </row>
    <row r="313" spans="1:22" ht="13.5" customHeight="1" x14ac:dyDescent="0.25">
      <c r="A313" s="520"/>
      <c r="B313" s="520"/>
      <c r="C313" s="520"/>
      <c r="D313" s="496"/>
      <c r="E313" s="517"/>
      <c r="F313" s="322"/>
      <c r="G313" s="23" t="s">
        <v>23</v>
      </c>
      <c r="H313" s="31">
        <f t="shared" ref="H313:S313" si="81">+(H312*2+H311)/3</f>
        <v>0</v>
      </c>
      <c r="I313" s="31">
        <f t="shared" si="81"/>
        <v>0</v>
      </c>
      <c r="J313" s="31">
        <f t="shared" si="81"/>
        <v>0</v>
      </c>
      <c r="K313" s="31">
        <f t="shared" si="81"/>
        <v>0</v>
      </c>
      <c r="L313" s="31">
        <f t="shared" si="81"/>
        <v>0</v>
      </c>
      <c r="M313" s="31">
        <f t="shared" si="81"/>
        <v>0</v>
      </c>
      <c r="N313" s="31">
        <f t="shared" si="81"/>
        <v>0</v>
      </c>
      <c r="O313" s="31">
        <f t="shared" si="81"/>
        <v>0</v>
      </c>
      <c r="P313" s="31">
        <f t="shared" si="81"/>
        <v>0</v>
      </c>
      <c r="Q313" s="31">
        <f t="shared" si="81"/>
        <v>0</v>
      </c>
      <c r="R313" s="31">
        <f t="shared" si="81"/>
        <v>0</v>
      </c>
      <c r="S313" s="31">
        <f t="shared" si="81"/>
        <v>0</v>
      </c>
      <c r="T313" s="32">
        <f t="shared" si="79"/>
        <v>0</v>
      </c>
      <c r="U313" s="32">
        <f>SUM(U311:U312)/2</f>
        <v>0</v>
      </c>
      <c r="V313" s="36"/>
    </row>
    <row r="314" spans="1:22" ht="13.5" customHeight="1" thickBot="1" x14ac:dyDescent="0.3">
      <c r="A314" s="520"/>
      <c r="B314" s="520"/>
      <c r="C314" s="520"/>
      <c r="D314" s="496"/>
      <c r="E314" s="517"/>
      <c r="F314" s="476" t="s">
        <v>21</v>
      </c>
      <c r="G314" s="476"/>
      <c r="H314" s="33">
        <f>SUM(H310,H313)/2</f>
        <v>0</v>
      </c>
      <c r="I314" s="33">
        <f t="shared" ref="I314:S314" si="82">SUM(I310,I313)/2</f>
        <v>0</v>
      </c>
      <c r="J314" s="33">
        <f t="shared" si="82"/>
        <v>0</v>
      </c>
      <c r="K314" s="33">
        <f t="shared" si="82"/>
        <v>0</v>
      </c>
      <c r="L314" s="33">
        <f t="shared" si="82"/>
        <v>0</v>
      </c>
      <c r="M314" s="33">
        <f t="shared" si="82"/>
        <v>0</v>
      </c>
      <c r="N314" s="33">
        <f t="shared" si="82"/>
        <v>0</v>
      </c>
      <c r="O314" s="33">
        <f t="shared" si="82"/>
        <v>0</v>
      </c>
      <c r="P314" s="33">
        <f t="shared" si="82"/>
        <v>0</v>
      </c>
      <c r="Q314" s="33">
        <f t="shared" si="82"/>
        <v>0</v>
      </c>
      <c r="R314" s="33">
        <f t="shared" si="82"/>
        <v>0</v>
      </c>
      <c r="S314" s="33">
        <f t="shared" si="82"/>
        <v>0</v>
      </c>
      <c r="T314" s="34"/>
      <c r="U314" s="25">
        <f>SUM(U310,U313)/2</f>
        <v>0</v>
      </c>
      <c r="V314" s="11"/>
    </row>
    <row r="315" spans="1:22" ht="13.5" customHeight="1" x14ac:dyDescent="0.25">
      <c r="A315" s="520">
        <v>45</v>
      </c>
      <c r="B315" s="520" t="s">
        <v>62</v>
      </c>
      <c r="C315" s="520" t="s">
        <v>63</v>
      </c>
      <c r="D315" s="496" t="s">
        <v>350</v>
      </c>
      <c r="E315" s="517"/>
      <c r="F315" s="319" t="s">
        <v>16</v>
      </c>
      <c r="G315" s="12" t="s">
        <v>1</v>
      </c>
      <c r="H315" s="26"/>
      <c r="I315" s="20"/>
      <c r="J315" s="20"/>
      <c r="K315" s="20"/>
      <c r="L315" s="20"/>
      <c r="M315" s="20"/>
      <c r="N315" s="27"/>
      <c r="O315" s="20"/>
      <c r="P315" s="20"/>
      <c r="Q315" s="20"/>
      <c r="R315" s="20"/>
      <c r="S315" s="20"/>
      <c r="T315" s="20">
        <f t="shared" ref="T315:T320" si="83">SUM(H315:S315)</f>
        <v>0</v>
      </c>
      <c r="U315" s="20">
        <f>SUM(H315:S315)/T$6</f>
        <v>0</v>
      </c>
      <c r="V315" s="16"/>
    </row>
    <row r="316" spans="1:22" ht="13.5" customHeight="1" x14ac:dyDescent="0.25">
      <c r="A316" s="520"/>
      <c r="B316" s="520"/>
      <c r="C316" s="520"/>
      <c r="D316" s="496"/>
      <c r="E316" s="517"/>
      <c r="F316" s="320"/>
      <c r="G316" s="9" t="s">
        <v>2</v>
      </c>
      <c r="H316" s="28"/>
      <c r="I316" s="29"/>
      <c r="J316" s="29"/>
      <c r="K316" s="29"/>
      <c r="L316" s="29"/>
      <c r="M316" s="29"/>
      <c r="N316" s="30"/>
      <c r="O316" s="29"/>
      <c r="P316" s="29"/>
      <c r="Q316" s="29"/>
      <c r="R316" s="29"/>
      <c r="S316" s="29"/>
      <c r="T316" s="32">
        <f t="shared" si="83"/>
        <v>0</v>
      </c>
      <c r="U316" s="29">
        <f>SUM(H316:S316)/T$6</f>
        <v>0</v>
      </c>
      <c r="V316" s="36"/>
    </row>
    <row r="317" spans="1:22" ht="13.5" customHeight="1" x14ac:dyDescent="0.25">
      <c r="A317" s="520"/>
      <c r="B317" s="520"/>
      <c r="C317" s="520"/>
      <c r="D317" s="496"/>
      <c r="E317" s="517"/>
      <c r="F317" s="321"/>
      <c r="G317" s="23" t="s">
        <v>22</v>
      </c>
      <c r="H317" s="31">
        <f t="shared" ref="H317:S317" si="84">+(H316*2+H315)/3</f>
        <v>0</v>
      </c>
      <c r="I317" s="31">
        <f t="shared" si="84"/>
        <v>0</v>
      </c>
      <c r="J317" s="31">
        <f t="shared" si="84"/>
        <v>0</v>
      </c>
      <c r="K317" s="31">
        <f t="shared" si="84"/>
        <v>0</v>
      </c>
      <c r="L317" s="31">
        <f t="shared" si="84"/>
        <v>0</v>
      </c>
      <c r="M317" s="31">
        <f t="shared" si="84"/>
        <v>0</v>
      </c>
      <c r="N317" s="31">
        <f t="shared" si="84"/>
        <v>0</v>
      </c>
      <c r="O317" s="31">
        <f t="shared" si="84"/>
        <v>0</v>
      </c>
      <c r="P317" s="31">
        <f t="shared" si="84"/>
        <v>0</v>
      </c>
      <c r="Q317" s="31">
        <f t="shared" si="84"/>
        <v>0</v>
      </c>
      <c r="R317" s="31">
        <f t="shared" si="84"/>
        <v>0</v>
      </c>
      <c r="S317" s="31">
        <f t="shared" si="84"/>
        <v>0</v>
      </c>
      <c r="T317" s="32">
        <f t="shared" si="83"/>
        <v>0</v>
      </c>
      <c r="U317" s="32">
        <f>SUM(U315:U316)/2</f>
        <v>0</v>
      </c>
      <c r="V317" s="36"/>
    </row>
    <row r="318" spans="1:22" ht="13.5" customHeight="1" x14ac:dyDescent="0.25">
      <c r="A318" s="520"/>
      <c r="B318" s="520"/>
      <c r="C318" s="520"/>
      <c r="D318" s="496"/>
      <c r="E318" s="517"/>
      <c r="F318" s="322" t="s">
        <v>20</v>
      </c>
      <c r="G318" s="9" t="s">
        <v>1</v>
      </c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>
        <f t="shared" si="83"/>
        <v>0</v>
      </c>
      <c r="U318" s="29">
        <f>SUM(H318:S318)/T$6</f>
        <v>0</v>
      </c>
      <c r="V318" s="36"/>
    </row>
    <row r="319" spans="1:22" ht="13.5" customHeight="1" x14ac:dyDescent="0.25">
      <c r="A319" s="520"/>
      <c r="B319" s="520"/>
      <c r="C319" s="520"/>
      <c r="D319" s="496"/>
      <c r="E319" s="517"/>
      <c r="F319" s="322"/>
      <c r="G319" s="9" t="s">
        <v>2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>
        <f t="shared" si="83"/>
        <v>0</v>
      </c>
      <c r="U319" s="29">
        <f>SUM(H319:S319)/T$6</f>
        <v>0</v>
      </c>
      <c r="V319" s="36"/>
    </row>
    <row r="320" spans="1:22" ht="13.5" customHeight="1" x14ac:dyDescent="0.25">
      <c r="A320" s="520"/>
      <c r="B320" s="520"/>
      <c r="C320" s="520"/>
      <c r="D320" s="496"/>
      <c r="E320" s="517"/>
      <c r="F320" s="322"/>
      <c r="G320" s="23" t="s">
        <v>23</v>
      </c>
      <c r="H320" s="31">
        <f t="shared" ref="H320:S320" si="85">+(H319*2+H318)/3</f>
        <v>0</v>
      </c>
      <c r="I320" s="31">
        <f t="shared" si="85"/>
        <v>0</v>
      </c>
      <c r="J320" s="31">
        <f t="shared" si="85"/>
        <v>0</v>
      </c>
      <c r="K320" s="31">
        <f t="shared" si="85"/>
        <v>0</v>
      </c>
      <c r="L320" s="31">
        <f t="shared" si="85"/>
        <v>0</v>
      </c>
      <c r="M320" s="31">
        <f t="shared" si="85"/>
        <v>0</v>
      </c>
      <c r="N320" s="31">
        <f t="shared" si="85"/>
        <v>0</v>
      </c>
      <c r="O320" s="31">
        <f t="shared" si="85"/>
        <v>0</v>
      </c>
      <c r="P320" s="31">
        <f t="shared" si="85"/>
        <v>0</v>
      </c>
      <c r="Q320" s="31">
        <f t="shared" si="85"/>
        <v>0</v>
      </c>
      <c r="R320" s="31">
        <f t="shared" si="85"/>
        <v>0</v>
      </c>
      <c r="S320" s="31">
        <f t="shared" si="85"/>
        <v>0</v>
      </c>
      <c r="T320" s="32">
        <f t="shared" si="83"/>
        <v>0</v>
      </c>
      <c r="U320" s="32">
        <f>SUM(U318:U319)/2</f>
        <v>0</v>
      </c>
      <c r="V320" s="36"/>
    </row>
    <row r="321" spans="1:22" ht="13.5" customHeight="1" thickBot="1" x14ac:dyDescent="0.3">
      <c r="A321" s="520"/>
      <c r="B321" s="520"/>
      <c r="C321" s="520"/>
      <c r="D321" s="496"/>
      <c r="E321" s="517"/>
      <c r="F321" s="476" t="s">
        <v>21</v>
      </c>
      <c r="G321" s="476"/>
      <c r="H321" s="33">
        <f>SUM(H317,H320)/2</f>
        <v>0</v>
      </c>
      <c r="I321" s="33">
        <f t="shared" ref="I321:S321" si="86">SUM(I317,I320)/2</f>
        <v>0</v>
      </c>
      <c r="J321" s="33">
        <f t="shared" si="86"/>
        <v>0</v>
      </c>
      <c r="K321" s="33">
        <f t="shared" si="86"/>
        <v>0</v>
      </c>
      <c r="L321" s="33">
        <f t="shared" si="86"/>
        <v>0</v>
      </c>
      <c r="M321" s="33">
        <f t="shared" si="86"/>
        <v>0</v>
      </c>
      <c r="N321" s="33">
        <f t="shared" si="86"/>
        <v>0</v>
      </c>
      <c r="O321" s="33">
        <f t="shared" si="86"/>
        <v>0</v>
      </c>
      <c r="P321" s="33">
        <f t="shared" si="86"/>
        <v>0</v>
      </c>
      <c r="Q321" s="33">
        <f t="shared" si="86"/>
        <v>0</v>
      </c>
      <c r="R321" s="33">
        <f t="shared" si="86"/>
        <v>0</v>
      </c>
      <c r="S321" s="33">
        <f t="shared" si="86"/>
        <v>0</v>
      </c>
      <c r="T321" s="34"/>
      <c r="U321" s="25">
        <f>SUM(U317,U320)/2</f>
        <v>0</v>
      </c>
      <c r="V321" s="11"/>
    </row>
    <row r="322" spans="1:22" ht="13.5" customHeight="1" x14ac:dyDescent="0.25">
      <c r="A322" s="520">
        <v>46</v>
      </c>
      <c r="B322" s="520" t="s">
        <v>62</v>
      </c>
      <c r="C322" s="520" t="s">
        <v>63</v>
      </c>
      <c r="D322" s="496" t="s">
        <v>351</v>
      </c>
      <c r="E322" s="517"/>
      <c r="F322" s="319" t="s">
        <v>16</v>
      </c>
      <c r="G322" s="12" t="s">
        <v>1</v>
      </c>
      <c r="H322" s="26"/>
      <c r="I322" s="20"/>
      <c r="J322" s="20"/>
      <c r="K322" s="20"/>
      <c r="L322" s="20"/>
      <c r="M322" s="20"/>
      <c r="N322" s="27"/>
      <c r="O322" s="20"/>
      <c r="P322" s="20"/>
      <c r="Q322" s="20"/>
      <c r="R322" s="20"/>
      <c r="S322" s="20"/>
      <c r="T322" s="20">
        <f t="shared" ref="T322:T327" si="87">SUM(H322:S322)</f>
        <v>0</v>
      </c>
      <c r="U322" s="20">
        <f>SUM(H322:S322)/T$6</f>
        <v>0</v>
      </c>
      <c r="V322" s="16"/>
    </row>
    <row r="323" spans="1:22" ht="13.5" customHeight="1" x14ac:dyDescent="0.25">
      <c r="A323" s="520"/>
      <c r="B323" s="520"/>
      <c r="C323" s="520"/>
      <c r="D323" s="496"/>
      <c r="E323" s="517"/>
      <c r="F323" s="320"/>
      <c r="G323" s="9" t="s">
        <v>2</v>
      </c>
      <c r="H323" s="28"/>
      <c r="I323" s="29"/>
      <c r="J323" s="29"/>
      <c r="K323" s="29"/>
      <c r="L323" s="29"/>
      <c r="M323" s="29"/>
      <c r="N323" s="30"/>
      <c r="O323" s="29"/>
      <c r="P323" s="29"/>
      <c r="Q323" s="29"/>
      <c r="R323" s="29"/>
      <c r="S323" s="29"/>
      <c r="T323" s="32">
        <f t="shared" si="87"/>
        <v>0</v>
      </c>
      <c r="U323" s="29">
        <f>SUM(H323:S323)/T$6</f>
        <v>0</v>
      </c>
      <c r="V323" s="36"/>
    </row>
    <row r="324" spans="1:22" ht="13.5" customHeight="1" x14ac:dyDescent="0.25">
      <c r="A324" s="520"/>
      <c r="B324" s="520"/>
      <c r="C324" s="520"/>
      <c r="D324" s="496"/>
      <c r="E324" s="517"/>
      <c r="F324" s="321"/>
      <c r="G324" s="23" t="s">
        <v>22</v>
      </c>
      <c r="H324" s="31">
        <f t="shared" ref="H324:S324" si="88">+(H323*2+H322)/3</f>
        <v>0</v>
      </c>
      <c r="I324" s="31">
        <f t="shared" si="88"/>
        <v>0</v>
      </c>
      <c r="J324" s="31">
        <f t="shared" si="88"/>
        <v>0</v>
      </c>
      <c r="K324" s="31">
        <f t="shared" si="88"/>
        <v>0</v>
      </c>
      <c r="L324" s="31">
        <f t="shared" si="88"/>
        <v>0</v>
      </c>
      <c r="M324" s="31">
        <f t="shared" si="88"/>
        <v>0</v>
      </c>
      <c r="N324" s="31">
        <f t="shared" si="88"/>
        <v>0</v>
      </c>
      <c r="O324" s="31">
        <f t="shared" si="88"/>
        <v>0</v>
      </c>
      <c r="P324" s="31">
        <f t="shared" si="88"/>
        <v>0</v>
      </c>
      <c r="Q324" s="31">
        <f t="shared" si="88"/>
        <v>0</v>
      </c>
      <c r="R324" s="31">
        <f t="shared" si="88"/>
        <v>0</v>
      </c>
      <c r="S324" s="31">
        <f t="shared" si="88"/>
        <v>0</v>
      </c>
      <c r="T324" s="32">
        <f t="shared" si="87"/>
        <v>0</v>
      </c>
      <c r="U324" s="32">
        <f>SUM(U322:U323)/2</f>
        <v>0</v>
      </c>
      <c r="V324" s="36"/>
    </row>
    <row r="325" spans="1:22" ht="13.5" customHeight="1" x14ac:dyDescent="0.25">
      <c r="A325" s="520"/>
      <c r="B325" s="520"/>
      <c r="C325" s="520"/>
      <c r="D325" s="496"/>
      <c r="E325" s="517"/>
      <c r="F325" s="322" t="s">
        <v>20</v>
      </c>
      <c r="G325" s="9" t="s">
        <v>1</v>
      </c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>
        <f t="shared" si="87"/>
        <v>0</v>
      </c>
      <c r="U325" s="29">
        <f>SUM(H325:S325)/T$6</f>
        <v>0</v>
      </c>
      <c r="V325" s="36"/>
    </row>
    <row r="326" spans="1:22" ht="13.5" customHeight="1" x14ac:dyDescent="0.25">
      <c r="A326" s="520"/>
      <c r="B326" s="520"/>
      <c r="C326" s="520"/>
      <c r="D326" s="496"/>
      <c r="E326" s="517"/>
      <c r="F326" s="322"/>
      <c r="G326" s="9" t="s">
        <v>2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>
        <f t="shared" si="87"/>
        <v>0</v>
      </c>
      <c r="U326" s="29">
        <f>SUM(H326:S326)/T$6</f>
        <v>0</v>
      </c>
      <c r="V326" s="36"/>
    </row>
    <row r="327" spans="1:22" ht="13.5" customHeight="1" x14ac:dyDescent="0.25">
      <c r="A327" s="520"/>
      <c r="B327" s="520"/>
      <c r="C327" s="520"/>
      <c r="D327" s="496"/>
      <c r="E327" s="517"/>
      <c r="F327" s="322"/>
      <c r="G327" s="23" t="s">
        <v>23</v>
      </c>
      <c r="H327" s="31">
        <f t="shared" ref="H327:S327" si="89">+(H326*2+H325)/3</f>
        <v>0</v>
      </c>
      <c r="I327" s="31">
        <f t="shared" si="89"/>
        <v>0</v>
      </c>
      <c r="J327" s="31">
        <f t="shared" si="89"/>
        <v>0</v>
      </c>
      <c r="K327" s="31">
        <f t="shared" si="89"/>
        <v>0</v>
      </c>
      <c r="L327" s="31">
        <f t="shared" si="89"/>
        <v>0</v>
      </c>
      <c r="M327" s="31">
        <f t="shared" si="89"/>
        <v>0</v>
      </c>
      <c r="N327" s="31">
        <f t="shared" si="89"/>
        <v>0</v>
      </c>
      <c r="O327" s="31">
        <f t="shared" si="89"/>
        <v>0</v>
      </c>
      <c r="P327" s="31">
        <f t="shared" si="89"/>
        <v>0</v>
      </c>
      <c r="Q327" s="31">
        <f t="shared" si="89"/>
        <v>0</v>
      </c>
      <c r="R327" s="31">
        <f t="shared" si="89"/>
        <v>0</v>
      </c>
      <c r="S327" s="31">
        <f t="shared" si="89"/>
        <v>0</v>
      </c>
      <c r="T327" s="32">
        <f t="shared" si="87"/>
        <v>0</v>
      </c>
      <c r="U327" s="32">
        <f>SUM(U325:U326)/2</f>
        <v>0</v>
      </c>
      <c r="V327" s="36"/>
    </row>
    <row r="328" spans="1:22" ht="13.5" customHeight="1" thickBot="1" x14ac:dyDescent="0.3">
      <c r="A328" s="520"/>
      <c r="B328" s="520"/>
      <c r="C328" s="520"/>
      <c r="D328" s="496"/>
      <c r="E328" s="517"/>
      <c r="F328" s="476" t="s">
        <v>21</v>
      </c>
      <c r="G328" s="476"/>
      <c r="H328" s="33">
        <f>SUM(H324,H327)/2</f>
        <v>0</v>
      </c>
      <c r="I328" s="33">
        <f t="shared" ref="I328:S328" si="90">SUM(I324,I327)/2</f>
        <v>0</v>
      </c>
      <c r="J328" s="33">
        <f t="shared" si="90"/>
        <v>0</v>
      </c>
      <c r="K328" s="33">
        <f t="shared" si="90"/>
        <v>0</v>
      </c>
      <c r="L328" s="33">
        <f t="shared" si="90"/>
        <v>0</v>
      </c>
      <c r="M328" s="33">
        <f t="shared" si="90"/>
        <v>0</v>
      </c>
      <c r="N328" s="33">
        <f t="shared" si="90"/>
        <v>0</v>
      </c>
      <c r="O328" s="33">
        <f t="shared" si="90"/>
        <v>0</v>
      </c>
      <c r="P328" s="33">
        <f t="shared" si="90"/>
        <v>0</v>
      </c>
      <c r="Q328" s="33">
        <f t="shared" si="90"/>
        <v>0</v>
      </c>
      <c r="R328" s="33">
        <f t="shared" si="90"/>
        <v>0</v>
      </c>
      <c r="S328" s="33">
        <f t="shared" si="90"/>
        <v>0</v>
      </c>
      <c r="T328" s="34"/>
      <c r="U328" s="25">
        <f>SUM(U324,U327)/2</f>
        <v>0</v>
      </c>
      <c r="V328" s="11"/>
    </row>
    <row r="329" spans="1:22" ht="13.5" customHeight="1" x14ac:dyDescent="0.25">
      <c r="A329" s="520">
        <v>47</v>
      </c>
      <c r="B329" s="520" t="s">
        <v>62</v>
      </c>
      <c r="C329" s="520" t="s">
        <v>63</v>
      </c>
      <c r="D329" s="496" t="s">
        <v>350</v>
      </c>
      <c r="E329" s="517"/>
      <c r="F329" s="319" t="s">
        <v>16</v>
      </c>
      <c r="G329" s="12" t="s">
        <v>1</v>
      </c>
      <c r="H329" s="26"/>
      <c r="I329" s="20"/>
      <c r="J329" s="20"/>
      <c r="K329" s="20"/>
      <c r="L329" s="20"/>
      <c r="M329" s="20"/>
      <c r="N329" s="27"/>
      <c r="O329" s="20"/>
      <c r="P329" s="20"/>
      <c r="Q329" s="20"/>
      <c r="R329" s="20"/>
      <c r="S329" s="20"/>
      <c r="T329" s="20">
        <f t="shared" ref="T329:T334" si="91">SUM(H329:S329)</f>
        <v>0</v>
      </c>
      <c r="U329" s="20">
        <f>SUM(H329:S329)/T$6</f>
        <v>0</v>
      </c>
      <c r="V329" s="16"/>
    </row>
    <row r="330" spans="1:22" ht="13.5" customHeight="1" x14ac:dyDescent="0.25">
      <c r="A330" s="520"/>
      <c r="B330" s="520"/>
      <c r="C330" s="520"/>
      <c r="D330" s="496"/>
      <c r="E330" s="517"/>
      <c r="F330" s="320"/>
      <c r="G330" s="9" t="s">
        <v>2</v>
      </c>
      <c r="H330" s="28"/>
      <c r="I330" s="29"/>
      <c r="J330" s="29"/>
      <c r="K330" s="29"/>
      <c r="L330" s="29"/>
      <c r="M330" s="29"/>
      <c r="N330" s="30"/>
      <c r="O330" s="29"/>
      <c r="P330" s="29"/>
      <c r="Q330" s="29"/>
      <c r="R330" s="29"/>
      <c r="S330" s="29"/>
      <c r="T330" s="32">
        <f t="shared" si="91"/>
        <v>0</v>
      </c>
      <c r="U330" s="29">
        <f>SUM(H330:S330)/T$6</f>
        <v>0</v>
      </c>
      <c r="V330" s="36"/>
    </row>
    <row r="331" spans="1:22" ht="13.5" customHeight="1" x14ac:dyDescent="0.25">
      <c r="A331" s="520"/>
      <c r="B331" s="520"/>
      <c r="C331" s="520"/>
      <c r="D331" s="496"/>
      <c r="E331" s="517"/>
      <c r="F331" s="321"/>
      <c r="G331" s="23" t="s">
        <v>22</v>
      </c>
      <c r="H331" s="31">
        <f t="shared" ref="H331:S331" si="92">+(H330*2+H329)/3</f>
        <v>0</v>
      </c>
      <c r="I331" s="31">
        <f t="shared" si="92"/>
        <v>0</v>
      </c>
      <c r="J331" s="31">
        <f t="shared" si="92"/>
        <v>0</v>
      </c>
      <c r="K331" s="31">
        <f t="shared" si="92"/>
        <v>0</v>
      </c>
      <c r="L331" s="31">
        <f t="shared" si="92"/>
        <v>0</v>
      </c>
      <c r="M331" s="31">
        <f t="shared" si="92"/>
        <v>0</v>
      </c>
      <c r="N331" s="31">
        <f t="shared" si="92"/>
        <v>0</v>
      </c>
      <c r="O331" s="31">
        <f t="shared" si="92"/>
        <v>0</v>
      </c>
      <c r="P331" s="31">
        <f t="shared" si="92"/>
        <v>0</v>
      </c>
      <c r="Q331" s="31">
        <f t="shared" si="92"/>
        <v>0</v>
      </c>
      <c r="R331" s="31">
        <f t="shared" si="92"/>
        <v>0</v>
      </c>
      <c r="S331" s="31">
        <f t="shared" si="92"/>
        <v>0</v>
      </c>
      <c r="T331" s="32">
        <f t="shared" si="91"/>
        <v>0</v>
      </c>
      <c r="U331" s="32">
        <f>SUM(U329:U330)/2</f>
        <v>0</v>
      </c>
      <c r="V331" s="36"/>
    </row>
    <row r="332" spans="1:22" ht="13.5" customHeight="1" x14ac:dyDescent="0.25">
      <c r="A332" s="520"/>
      <c r="B332" s="520"/>
      <c r="C332" s="520"/>
      <c r="D332" s="496"/>
      <c r="E332" s="517"/>
      <c r="F332" s="322" t="s">
        <v>20</v>
      </c>
      <c r="G332" s="9" t="s">
        <v>1</v>
      </c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>
        <f t="shared" si="91"/>
        <v>0</v>
      </c>
      <c r="U332" s="29">
        <f>SUM(H332:S332)/T$6</f>
        <v>0</v>
      </c>
      <c r="V332" s="36"/>
    </row>
    <row r="333" spans="1:22" ht="13.5" customHeight="1" x14ac:dyDescent="0.25">
      <c r="A333" s="520"/>
      <c r="B333" s="520"/>
      <c r="C333" s="520"/>
      <c r="D333" s="496"/>
      <c r="E333" s="517"/>
      <c r="F333" s="322"/>
      <c r="G333" s="9" t="s">
        <v>2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>
        <f t="shared" si="91"/>
        <v>0</v>
      </c>
      <c r="U333" s="29">
        <f>SUM(H333:S333)/T$6</f>
        <v>0</v>
      </c>
      <c r="V333" s="36"/>
    </row>
    <row r="334" spans="1:22" ht="13.5" customHeight="1" x14ac:dyDescent="0.25">
      <c r="A334" s="520"/>
      <c r="B334" s="520"/>
      <c r="C334" s="520"/>
      <c r="D334" s="496"/>
      <c r="E334" s="517"/>
      <c r="F334" s="322"/>
      <c r="G334" s="23" t="s">
        <v>23</v>
      </c>
      <c r="H334" s="31">
        <f t="shared" ref="H334:S334" si="93">+(H333*2+H332)/3</f>
        <v>0</v>
      </c>
      <c r="I334" s="31">
        <f t="shared" si="93"/>
        <v>0</v>
      </c>
      <c r="J334" s="31">
        <f t="shared" si="93"/>
        <v>0</v>
      </c>
      <c r="K334" s="31">
        <f t="shared" si="93"/>
        <v>0</v>
      </c>
      <c r="L334" s="31">
        <f t="shared" si="93"/>
        <v>0</v>
      </c>
      <c r="M334" s="31">
        <f t="shared" si="93"/>
        <v>0</v>
      </c>
      <c r="N334" s="31">
        <f t="shared" si="93"/>
        <v>0</v>
      </c>
      <c r="O334" s="31">
        <f t="shared" si="93"/>
        <v>0</v>
      </c>
      <c r="P334" s="31">
        <f t="shared" si="93"/>
        <v>0</v>
      </c>
      <c r="Q334" s="31">
        <f t="shared" si="93"/>
        <v>0</v>
      </c>
      <c r="R334" s="31">
        <f t="shared" si="93"/>
        <v>0</v>
      </c>
      <c r="S334" s="31">
        <f t="shared" si="93"/>
        <v>0</v>
      </c>
      <c r="T334" s="32">
        <f t="shared" si="91"/>
        <v>0</v>
      </c>
      <c r="U334" s="32">
        <f>SUM(U332:U333)/2</f>
        <v>0</v>
      </c>
      <c r="V334" s="36"/>
    </row>
    <row r="335" spans="1:22" ht="13.5" customHeight="1" thickBot="1" x14ac:dyDescent="0.3">
      <c r="A335" s="520"/>
      <c r="B335" s="520"/>
      <c r="C335" s="520"/>
      <c r="D335" s="496"/>
      <c r="E335" s="517"/>
      <c r="F335" s="476" t="s">
        <v>21</v>
      </c>
      <c r="G335" s="476"/>
      <c r="H335" s="33">
        <f>SUM(H331,H334)/2</f>
        <v>0</v>
      </c>
      <c r="I335" s="33">
        <f t="shared" ref="I335:S335" si="94">SUM(I331,I334)/2</f>
        <v>0</v>
      </c>
      <c r="J335" s="33">
        <f t="shared" si="94"/>
        <v>0</v>
      </c>
      <c r="K335" s="33">
        <f t="shared" si="94"/>
        <v>0</v>
      </c>
      <c r="L335" s="33">
        <f t="shared" si="94"/>
        <v>0</v>
      </c>
      <c r="M335" s="33">
        <f t="shared" si="94"/>
        <v>0</v>
      </c>
      <c r="N335" s="33">
        <f t="shared" si="94"/>
        <v>0</v>
      </c>
      <c r="O335" s="33">
        <f t="shared" si="94"/>
        <v>0</v>
      </c>
      <c r="P335" s="33">
        <f t="shared" si="94"/>
        <v>0</v>
      </c>
      <c r="Q335" s="33">
        <f t="shared" si="94"/>
        <v>0</v>
      </c>
      <c r="R335" s="33">
        <f t="shared" si="94"/>
        <v>0</v>
      </c>
      <c r="S335" s="33">
        <f t="shared" si="94"/>
        <v>0</v>
      </c>
      <c r="T335" s="34"/>
      <c r="U335" s="25">
        <f>SUM(U331,U334)/2</f>
        <v>0</v>
      </c>
      <c r="V335" s="11"/>
    </row>
    <row r="336" spans="1:22" ht="13.5" customHeight="1" x14ac:dyDescent="0.25">
      <c r="A336" s="520">
        <v>48</v>
      </c>
      <c r="B336" s="520" t="s">
        <v>62</v>
      </c>
      <c r="C336" s="520" t="s">
        <v>63</v>
      </c>
      <c r="D336" s="496" t="s">
        <v>351</v>
      </c>
      <c r="E336" s="517"/>
      <c r="F336" s="319" t="s">
        <v>16</v>
      </c>
      <c r="G336" s="12" t="s">
        <v>1</v>
      </c>
      <c r="H336" s="26"/>
      <c r="I336" s="20"/>
      <c r="J336" s="20"/>
      <c r="K336" s="20"/>
      <c r="L336" s="20"/>
      <c r="M336" s="20"/>
      <c r="N336" s="27"/>
      <c r="O336" s="20"/>
      <c r="P336" s="20"/>
      <c r="Q336" s="20"/>
      <c r="R336" s="20"/>
      <c r="S336" s="20"/>
      <c r="T336" s="20">
        <f t="shared" ref="T336:T341" si="95">SUM(H336:S336)</f>
        <v>0</v>
      </c>
      <c r="U336" s="20">
        <f>SUM(H336:S336)/T$6</f>
        <v>0</v>
      </c>
      <c r="V336" s="16"/>
    </row>
    <row r="337" spans="1:22" ht="13.5" customHeight="1" x14ac:dyDescent="0.25">
      <c r="A337" s="520"/>
      <c r="B337" s="520"/>
      <c r="C337" s="520"/>
      <c r="D337" s="496"/>
      <c r="E337" s="517"/>
      <c r="F337" s="320"/>
      <c r="G337" s="9" t="s">
        <v>2</v>
      </c>
      <c r="H337" s="28"/>
      <c r="I337" s="29"/>
      <c r="J337" s="29"/>
      <c r="K337" s="29"/>
      <c r="L337" s="29"/>
      <c r="M337" s="29"/>
      <c r="N337" s="30"/>
      <c r="O337" s="29"/>
      <c r="P337" s="29"/>
      <c r="Q337" s="29"/>
      <c r="R337" s="29"/>
      <c r="S337" s="29"/>
      <c r="T337" s="32">
        <f t="shared" si="95"/>
        <v>0</v>
      </c>
      <c r="U337" s="29">
        <f>SUM(H337:S337)/T$6</f>
        <v>0</v>
      </c>
      <c r="V337" s="36"/>
    </row>
    <row r="338" spans="1:22" ht="13.5" customHeight="1" x14ac:dyDescent="0.25">
      <c r="A338" s="520"/>
      <c r="B338" s="520"/>
      <c r="C338" s="520"/>
      <c r="D338" s="496"/>
      <c r="E338" s="517"/>
      <c r="F338" s="321"/>
      <c r="G338" s="23" t="s">
        <v>22</v>
      </c>
      <c r="H338" s="31">
        <f t="shared" ref="H338:S338" si="96">+(H337*2+H336)/3</f>
        <v>0</v>
      </c>
      <c r="I338" s="31">
        <f t="shared" si="96"/>
        <v>0</v>
      </c>
      <c r="J338" s="31">
        <f t="shared" si="96"/>
        <v>0</v>
      </c>
      <c r="K338" s="31">
        <f t="shared" si="96"/>
        <v>0</v>
      </c>
      <c r="L338" s="31">
        <f t="shared" si="96"/>
        <v>0</v>
      </c>
      <c r="M338" s="31">
        <f t="shared" si="96"/>
        <v>0</v>
      </c>
      <c r="N338" s="31">
        <f t="shared" si="96"/>
        <v>0</v>
      </c>
      <c r="O338" s="31">
        <f t="shared" si="96"/>
        <v>0</v>
      </c>
      <c r="P338" s="31">
        <f t="shared" si="96"/>
        <v>0</v>
      </c>
      <c r="Q338" s="31">
        <f t="shared" si="96"/>
        <v>0</v>
      </c>
      <c r="R338" s="31">
        <f t="shared" si="96"/>
        <v>0</v>
      </c>
      <c r="S338" s="31">
        <f t="shared" si="96"/>
        <v>0</v>
      </c>
      <c r="T338" s="32">
        <f t="shared" si="95"/>
        <v>0</v>
      </c>
      <c r="U338" s="32">
        <f>SUM(U336:U337)/2</f>
        <v>0</v>
      </c>
      <c r="V338" s="36"/>
    </row>
    <row r="339" spans="1:22" ht="13.5" customHeight="1" x14ac:dyDescent="0.25">
      <c r="A339" s="520"/>
      <c r="B339" s="520"/>
      <c r="C339" s="520"/>
      <c r="D339" s="496"/>
      <c r="E339" s="517"/>
      <c r="F339" s="322" t="s">
        <v>20</v>
      </c>
      <c r="G339" s="9" t="s">
        <v>1</v>
      </c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>
        <f t="shared" si="95"/>
        <v>0</v>
      </c>
      <c r="U339" s="29">
        <f>SUM(H339:S339)/T$6</f>
        <v>0</v>
      </c>
      <c r="V339" s="36"/>
    </row>
    <row r="340" spans="1:22" ht="13.5" customHeight="1" x14ac:dyDescent="0.25">
      <c r="A340" s="520"/>
      <c r="B340" s="520"/>
      <c r="C340" s="520"/>
      <c r="D340" s="496"/>
      <c r="E340" s="517"/>
      <c r="F340" s="322"/>
      <c r="G340" s="9" t="s">
        <v>2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>
        <f t="shared" si="95"/>
        <v>0</v>
      </c>
      <c r="U340" s="29">
        <f>SUM(H340:S340)/T$6</f>
        <v>0</v>
      </c>
      <c r="V340" s="36"/>
    </row>
    <row r="341" spans="1:22" ht="13.5" customHeight="1" x14ac:dyDescent="0.25">
      <c r="A341" s="520"/>
      <c r="B341" s="520"/>
      <c r="C341" s="520"/>
      <c r="D341" s="496"/>
      <c r="E341" s="517"/>
      <c r="F341" s="322"/>
      <c r="G341" s="23" t="s">
        <v>23</v>
      </c>
      <c r="H341" s="31">
        <f t="shared" ref="H341:S341" si="97">+(H340*2+H339)/3</f>
        <v>0</v>
      </c>
      <c r="I341" s="31">
        <f t="shared" si="97"/>
        <v>0</v>
      </c>
      <c r="J341" s="31">
        <f t="shared" si="97"/>
        <v>0</v>
      </c>
      <c r="K341" s="31">
        <f t="shared" si="97"/>
        <v>0</v>
      </c>
      <c r="L341" s="31">
        <f t="shared" si="97"/>
        <v>0</v>
      </c>
      <c r="M341" s="31">
        <f t="shared" si="97"/>
        <v>0</v>
      </c>
      <c r="N341" s="31">
        <f t="shared" si="97"/>
        <v>0</v>
      </c>
      <c r="O341" s="31">
        <f t="shared" si="97"/>
        <v>0</v>
      </c>
      <c r="P341" s="31">
        <f t="shared" si="97"/>
        <v>0</v>
      </c>
      <c r="Q341" s="31">
        <f t="shared" si="97"/>
        <v>0</v>
      </c>
      <c r="R341" s="31">
        <f t="shared" si="97"/>
        <v>0</v>
      </c>
      <c r="S341" s="31">
        <f t="shared" si="97"/>
        <v>0</v>
      </c>
      <c r="T341" s="32">
        <f t="shared" si="95"/>
        <v>0</v>
      </c>
      <c r="U341" s="32">
        <f>SUM(U339:U340)/2</f>
        <v>0</v>
      </c>
      <c r="V341" s="36"/>
    </row>
    <row r="342" spans="1:22" ht="13.5" customHeight="1" thickBot="1" x14ac:dyDescent="0.3">
      <c r="A342" s="520"/>
      <c r="B342" s="520"/>
      <c r="C342" s="520"/>
      <c r="D342" s="496"/>
      <c r="E342" s="517"/>
      <c r="F342" s="476" t="s">
        <v>21</v>
      </c>
      <c r="G342" s="476"/>
      <c r="H342" s="33">
        <f>SUM(H338,H341)/2</f>
        <v>0</v>
      </c>
      <c r="I342" s="33">
        <f t="shared" ref="I342:S342" si="98">SUM(I338,I341)/2</f>
        <v>0</v>
      </c>
      <c r="J342" s="33">
        <f t="shared" si="98"/>
        <v>0</v>
      </c>
      <c r="K342" s="33">
        <f t="shared" si="98"/>
        <v>0</v>
      </c>
      <c r="L342" s="33">
        <f t="shared" si="98"/>
        <v>0</v>
      </c>
      <c r="M342" s="33">
        <f t="shared" si="98"/>
        <v>0</v>
      </c>
      <c r="N342" s="33">
        <f t="shared" si="98"/>
        <v>0</v>
      </c>
      <c r="O342" s="33">
        <f t="shared" si="98"/>
        <v>0</v>
      </c>
      <c r="P342" s="33">
        <f t="shared" si="98"/>
        <v>0</v>
      </c>
      <c r="Q342" s="33">
        <f t="shared" si="98"/>
        <v>0</v>
      </c>
      <c r="R342" s="33">
        <f t="shared" si="98"/>
        <v>0</v>
      </c>
      <c r="S342" s="33">
        <f t="shared" si="98"/>
        <v>0</v>
      </c>
      <c r="T342" s="34"/>
      <c r="U342" s="25">
        <f>SUM(U338,U341)/2</f>
        <v>0</v>
      </c>
      <c r="V342" s="11"/>
    </row>
    <row r="343" spans="1:22" ht="13.5" customHeight="1" x14ac:dyDescent="0.25">
      <c r="A343" s="520">
        <v>49</v>
      </c>
      <c r="B343" s="520" t="s">
        <v>62</v>
      </c>
      <c r="C343" s="520" t="s">
        <v>63</v>
      </c>
      <c r="D343" s="496" t="s">
        <v>350</v>
      </c>
      <c r="E343" s="517"/>
      <c r="F343" s="319" t="s">
        <v>16</v>
      </c>
      <c r="G343" s="12" t="s">
        <v>1</v>
      </c>
      <c r="H343" s="26"/>
      <c r="I343" s="20"/>
      <c r="J343" s="20"/>
      <c r="K343" s="20"/>
      <c r="L343" s="20"/>
      <c r="M343" s="20"/>
      <c r="N343" s="27"/>
      <c r="O343" s="20"/>
      <c r="P343" s="20"/>
      <c r="Q343" s="20"/>
      <c r="R343" s="20"/>
      <c r="S343" s="20"/>
      <c r="T343" s="20">
        <f t="shared" ref="T343:T348" si="99">SUM(H343:S343)</f>
        <v>0</v>
      </c>
      <c r="U343" s="20">
        <f>SUM(H343:S343)/T$6</f>
        <v>0</v>
      </c>
      <c r="V343" s="16"/>
    </row>
    <row r="344" spans="1:22" ht="13.5" customHeight="1" x14ac:dyDescent="0.25">
      <c r="A344" s="520"/>
      <c r="B344" s="520"/>
      <c r="C344" s="520"/>
      <c r="D344" s="496"/>
      <c r="E344" s="517"/>
      <c r="F344" s="320"/>
      <c r="G344" s="9" t="s">
        <v>2</v>
      </c>
      <c r="H344" s="28"/>
      <c r="I344" s="29"/>
      <c r="J344" s="29"/>
      <c r="K344" s="29"/>
      <c r="L344" s="29"/>
      <c r="M344" s="29"/>
      <c r="N344" s="30"/>
      <c r="O344" s="29"/>
      <c r="P344" s="29"/>
      <c r="Q344" s="29"/>
      <c r="R344" s="29"/>
      <c r="S344" s="29"/>
      <c r="T344" s="32">
        <f t="shared" si="99"/>
        <v>0</v>
      </c>
      <c r="U344" s="29">
        <f>SUM(H344:S344)/T$6</f>
        <v>0</v>
      </c>
      <c r="V344" s="36"/>
    </row>
    <row r="345" spans="1:22" ht="13.5" customHeight="1" x14ac:dyDescent="0.25">
      <c r="A345" s="520"/>
      <c r="B345" s="520"/>
      <c r="C345" s="520"/>
      <c r="D345" s="496"/>
      <c r="E345" s="517"/>
      <c r="F345" s="321"/>
      <c r="G345" s="23" t="s">
        <v>22</v>
      </c>
      <c r="H345" s="31">
        <f t="shared" ref="H345:S345" si="100">+(H344*2+H343)/3</f>
        <v>0</v>
      </c>
      <c r="I345" s="31">
        <f t="shared" si="100"/>
        <v>0</v>
      </c>
      <c r="J345" s="31">
        <f t="shared" si="100"/>
        <v>0</v>
      </c>
      <c r="K345" s="31">
        <f t="shared" si="100"/>
        <v>0</v>
      </c>
      <c r="L345" s="31">
        <f t="shared" si="100"/>
        <v>0</v>
      </c>
      <c r="M345" s="31">
        <f t="shared" si="100"/>
        <v>0</v>
      </c>
      <c r="N345" s="31">
        <f t="shared" si="100"/>
        <v>0</v>
      </c>
      <c r="O345" s="31">
        <f t="shared" si="100"/>
        <v>0</v>
      </c>
      <c r="P345" s="31">
        <f t="shared" si="100"/>
        <v>0</v>
      </c>
      <c r="Q345" s="31">
        <f t="shared" si="100"/>
        <v>0</v>
      </c>
      <c r="R345" s="31">
        <f t="shared" si="100"/>
        <v>0</v>
      </c>
      <c r="S345" s="31">
        <f t="shared" si="100"/>
        <v>0</v>
      </c>
      <c r="T345" s="32">
        <f t="shared" si="99"/>
        <v>0</v>
      </c>
      <c r="U345" s="32">
        <f>SUM(U343:U344)/2</f>
        <v>0</v>
      </c>
      <c r="V345" s="36"/>
    </row>
    <row r="346" spans="1:22" ht="13.5" customHeight="1" x14ac:dyDescent="0.25">
      <c r="A346" s="520"/>
      <c r="B346" s="520"/>
      <c r="C346" s="520"/>
      <c r="D346" s="496"/>
      <c r="E346" s="517"/>
      <c r="F346" s="322" t="s">
        <v>20</v>
      </c>
      <c r="G346" s="9" t="s">
        <v>1</v>
      </c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>
        <f t="shared" si="99"/>
        <v>0</v>
      </c>
      <c r="U346" s="29">
        <f>SUM(H346:S346)/T$6</f>
        <v>0</v>
      </c>
      <c r="V346" s="36"/>
    </row>
    <row r="347" spans="1:22" ht="13.5" customHeight="1" x14ac:dyDescent="0.25">
      <c r="A347" s="520"/>
      <c r="B347" s="520"/>
      <c r="C347" s="520"/>
      <c r="D347" s="496"/>
      <c r="E347" s="517"/>
      <c r="F347" s="322"/>
      <c r="G347" s="9" t="s">
        <v>2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>
        <f t="shared" si="99"/>
        <v>0</v>
      </c>
      <c r="U347" s="29">
        <f>SUM(H347:S347)/T$6</f>
        <v>0</v>
      </c>
      <c r="V347" s="36"/>
    </row>
    <row r="348" spans="1:22" ht="13.5" customHeight="1" x14ac:dyDescent="0.25">
      <c r="A348" s="520"/>
      <c r="B348" s="520"/>
      <c r="C348" s="520"/>
      <c r="D348" s="496"/>
      <c r="E348" s="517"/>
      <c r="F348" s="322"/>
      <c r="G348" s="23" t="s">
        <v>23</v>
      </c>
      <c r="H348" s="31">
        <f t="shared" ref="H348:S348" si="101">+(H347*2+H346)/3</f>
        <v>0</v>
      </c>
      <c r="I348" s="31">
        <f t="shared" si="101"/>
        <v>0</v>
      </c>
      <c r="J348" s="31">
        <f t="shared" si="101"/>
        <v>0</v>
      </c>
      <c r="K348" s="31">
        <f t="shared" si="101"/>
        <v>0</v>
      </c>
      <c r="L348" s="31">
        <f t="shared" si="101"/>
        <v>0</v>
      </c>
      <c r="M348" s="31">
        <f t="shared" si="101"/>
        <v>0</v>
      </c>
      <c r="N348" s="31">
        <f t="shared" si="101"/>
        <v>0</v>
      </c>
      <c r="O348" s="31">
        <f t="shared" si="101"/>
        <v>0</v>
      </c>
      <c r="P348" s="31">
        <f t="shared" si="101"/>
        <v>0</v>
      </c>
      <c r="Q348" s="31">
        <f t="shared" si="101"/>
        <v>0</v>
      </c>
      <c r="R348" s="31">
        <f t="shared" si="101"/>
        <v>0</v>
      </c>
      <c r="S348" s="31">
        <f t="shared" si="101"/>
        <v>0</v>
      </c>
      <c r="T348" s="32">
        <f t="shared" si="99"/>
        <v>0</v>
      </c>
      <c r="U348" s="32">
        <f>SUM(U346:U347)/2</f>
        <v>0</v>
      </c>
      <c r="V348" s="36"/>
    </row>
    <row r="349" spans="1:22" ht="13.5" customHeight="1" thickBot="1" x14ac:dyDescent="0.3">
      <c r="A349" s="520"/>
      <c r="B349" s="520"/>
      <c r="C349" s="520"/>
      <c r="D349" s="496"/>
      <c r="E349" s="517"/>
      <c r="F349" s="476" t="s">
        <v>21</v>
      </c>
      <c r="G349" s="476"/>
      <c r="H349" s="33">
        <f>SUM(H345,H348)/2</f>
        <v>0</v>
      </c>
      <c r="I349" s="33">
        <f t="shared" ref="I349:S349" si="102">SUM(I345,I348)/2</f>
        <v>0</v>
      </c>
      <c r="J349" s="33">
        <f t="shared" si="102"/>
        <v>0</v>
      </c>
      <c r="K349" s="33">
        <f t="shared" si="102"/>
        <v>0</v>
      </c>
      <c r="L349" s="33">
        <f t="shared" si="102"/>
        <v>0</v>
      </c>
      <c r="M349" s="33">
        <f t="shared" si="102"/>
        <v>0</v>
      </c>
      <c r="N349" s="33">
        <f t="shared" si="102"/>
        <v>0</v>
      </c>
      <c r="O349" s="33">
        <f t="shared" si="102"/>
        <v>0</v>
      </c>
      <c r="P349" s="33">
        <f t="shared" si="102"/>
        <v>0</v>
      </c>
      <c r="Q349" s="33">
        <f t="shared" si="102"/>
        <v>0</v>
      </c>
      <c r="R349" s="33">
        <f t="shared" si="102"/>
        <v>0</v>
      </c>
      <c r="S349" s="33">
        <f t="shared" si="102"/>
        <v>0</v>
      </c>
      <c r="T349" s="34"/>
      <c r="U349" s="25">
        <f>SUM(U345,U348)/2</f>
        <v>0</v>
      </c>
      <c r="V349" s="11"/>
    </row>
    <row r="350" spans="1:22" ht="13.5" customHeight="1" x14ac:dyDescent="0.25">
      <c r="A350" s="520">
        <v>50</v>
      </c>
      <c r="B350" s="520" t="s">
        <v>62</v>
      </c>
      <c r="C350" s="520" t="s">
        <v>63</v>
      </c>
      <c r="D350" s="496" t="s">
        <v>351</v>
      </c>
      <c r="E350" s="517"/>
      <c r="F350" s="319" t="s">
        <v>16</v>
      </c>
      <c r="G350" s="12" t="s">
        <v>1</v>
      </c>
      <c r="H350" s="26"/>
      <c r="I350" s="20"/>
      <c r="J350" s="20"/>
      <c r="K350" s="20"/>
      <c r="L350" s="20"/>
      <c r="M350" s="20"/>
      <c r="N350" s="27"/>
      <c r="O350" s="20"/>
      <c r="P350" s="20"/>
      <c r="Q350" s="20"/>
      <c r="R350" s="20"/>
      <c r="S350" s="20"/>
      <c r="T350" s="20">
        <f t="shared" ref="T350:T355" si="103">SUM(H350:S350)</f>
        <v>0</v>
      </c>
      <c r="U350" s="20">
        <f>SUM(H350:S350)/T$6</f>
        <v>0</v>
      </c>
      <c r="V350" s="16"/>
    </row>
    <row r="351" spans="1:22" ht="13.5" customHeight="1" x14ac:dyDescent="0.25">
      <c r="A351" s="520"/>
      <c r="B351" s="520"/>
      <c r="C351" s="520"/>
      <c r="D351" s="496"/>
      <c r="E351" s="517"/>
      <c r="F351" s="320"/>
      <c r="G351" s="9" t="s">
        <v>2</v>
      </c>
      <c r="H351" s="28"/>
      <c r="I351" s="29"/>
      <c r="J351" s="29"/>
      <c r="K351" s="29"/>
      <c r="L351" s="29"/>
      <c r="M351" s="29"/>
      <c r="N351" s="30"/>
      <c r="O351" s="29"/>
      <c r="P351" s="29"/>
      <c r="Q351" s="29"/>
      <c r="R351" s="29"/>
      <c r="S351" s="29"/>
      <c r="T351" s="32">
        <f t="shared" si="103"/>
        <v>0</v>
      </c>
      <c r="U351" s="29">
        <f>SUM(H351:S351)/T$6</f>
        <v>0</v>
      </c>
      <c r="V351" s="36"/>
    </row>
    <row r="352" spans="1:22" ht="13.5" customHeight="1" x14ac:dyDescent="0.25">
      <c r="A352" s="520"/>
      <c r="B352" s="520"/>
      <c r="C352" s="520"/>
      <c r="D352" s="496"/>
      <c r="E352" s="517"/>
      <c r="F352" s="321"/>
      <c r="G352" s="23" t="s">
        <v>22</v>
      </c>
      <c r="H352" s="31">
        <f t="shared" ref="H352:S352" si="104">+(H351*2+H350)/3</f>
        <v>0</v>
      </c>
      <c r="I352" s="31">
        <f t="shared" si="104"/>
        <v>0</v>
      </c>
      <c r="J352" s="31">
        <f t="shared" si="104"/>
        <v>0</v>
      </c>
      <c r="K352" s="31">
        <f t="shared" si="104"/>
        <v>0</v>
      </c>
      <c r="L352" s="31">
        <f t="shared" si="104"/>
        <v>0</v>
      </c>
      <c r="M352" s="31">
        <f t="shared" si="104"/>
        <v>0</v>
      </c>
      <c r="N352" s="31">
        <f t="shared" si="104"/>
        <v>0</v>
      </c>
      <c r="O352" s="31">
        <f t="shared" si="104"/>
        <v>0</v>
      </c>
      <c r="P352" s="31">
        <f t="shared" si="104"/>
        <v>0</v>
      </c>
      <c r="Q352" s="31">
        <f t="shared" si="104"/>
        <v>0</v>
      </c>
      <c r="R352" s="31">
        <f t="shared" si="104"/>
        <v>0</v>
      </c>
      <c r="S352" s="31">
        <f t="shared" si="104"/>
        <v>0</v>
      </c>
      <c r="T352" s="32">
        <f t="shared" si="103"/>
        <v>0</v>
      </c>
      <c r="U352" s="32">
        <f>SUM(U350:U351)/2</f>
        <v>0</v>
      </c>
      <c r="V352" s="36"/>
    </row>
    <row r="353" spans="1:22" ht="13.5" customHeight="1" x14ac:dyDescent="0.25">
      <c r="A353" s="520"/>
      <c r="B353" s="520"/>
      <c r="C353" s="520"/>
      <c r="D353" s="496"/>
      <c r="E353" s="517"/>
      <c r="F353" s="322" t="s">
        <v>20</v>
      </c>
      <c r="G353" s="9" t="s">
        <v>1</v>
      </c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>
        <f t="shared" si="103"/>
        <v>0</v>
      </c>
      <c r="U353" s="29">
        <f>SUM(H353:S353)/T$6</f>
        <v>0</v>
      </c>
      <c r="V353" s="36"/>
    </row>
    <row r="354" spans="1:22" ht="13.5" customHeight="1" x14ac:dyDescent="0.25">
      <c r="A354" s="520"/>
      <c r="B354" s="520"/>
      <c r="C354" s="520"/>
      <c r="D354" s="496"/>
      <c r="E354" s="517"/>
      <c r="F354" s="322"/>
      <c r="G354" s="9" t="s">
        <v>2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>
        <f t="shared" si="103"/>
        <v>0</v>
      </c>
      <c r="U354" s="29">
        <f>SUM(H354:S354)/T$6</f>
        <v>0</v>
      </c>
      <c r="V354" s="36"/>
    </row>
    <row r="355" spans="1:22" ht="13.5" customHeight="1" x14ac:dyDescent="0.25">
      <c r="A355" s="520"/>
      <c r="B355" s="520"/>
      <c r="C355" s="520"/>
      <c r="D355" s="496"/>
      <c r="E355" s="517"/>
      <c r="F355" s="322"/>
      <c r="G355" s="23" t="s">
        <v>23</v>
      </c>
      <c r="H355" s="31">
        <f t="shared" ref="H355:S355" si="105">+(H354*2+H353)/3</f>
        <v>0</v>
      </c>
      <c r="I355" s="31">
        <f t="shared" si="105"/>
        <v>0</v>
      </c>
      <c r="J355" s="31">
        <f t="shared" si="105"/>
        <v>0</v>
      </c>
      <c r="K355" s="31">
        <f t="shared" si="105"/>
        <v>0</v>
      </c>
      <c r="L355" s="31">
        <f t="shared" si="105"/>
        <v>0</v>
      </c>
      <c r="M355" s="31">
        <f t="shared" si="105"/>
        <v>0</v>
      </c>
      <c r="N355" s="31">
        <f t="shared" si="105"/>
        <v>0</v>
      </c>
      <c r="O355" s="31">
        <f t="shared" si="105"/>
        <v>0</v>
      </c>
      <c r="P355" s="31">
        <f t="shared" si="105"/>
        <v>0</v>
      </c>
      <c r="Q355" s="31">
        <f t="shared" si="105"/>
        <v>0</v>
      </c>
      <c r="R355" s="31">
        <f t="shared" si="105"/>
        <v>0</v>
      </c>
      <c r="S355" s="31">
        <f t="shared" si="105"/>
        <v>0</v>
      </c>
      <c r="T355" s="32">
        <f t="shared" si="103"/>
        <v>0</v>
      </c>
      <c r="U355" s="32">
        <f>SUM(U353:U354)/2</f>
        <v>0</v>
      </c>
      <c r="V355" s="36"/>
    </row>
    <row r="356" spans="1:22" ht="13.5" customHeight="1" thickBot="1" x14ac:dyDescent="0.3">
      <c r="A356" s="520"/>
      <c r="B356" s="520"/>
      <c r="C356" s="520"/>
      <c r="D356" s="496"/>
      <c r="E356" s="517"/>
      <c r="F356" s="476" t="s">
        <v>21</v>
      </c>
      <c r="G356" s="476"/>
      <c r="H356" s="33">
        <f>SUM(H352,H355)/2</f>
        <v>0</v>
      </c>
      <c r="I356" s="33">
        <f t="shared" ref="I356:S356" si="106">SUM(I352,I355)/2</f>
        <v>0</v>
      </c>
      <c r="J356" s="33">
        <f t="shared" si="106"/>
        <v>0</v>
      </c>
      <c r="K356" s="33">
        <f t="shared" si="106"/>
        <v>0</v>
      </c>
      <c r="L356" s="33">
        <f t="shared" si="106"/>
        <v>0</v>
      </c>
      <c r="M356" s="33">
        <f t="shared" si="106"/>
        <v>0</v>
      </c>
      <c r="N356" s="33">
        <f t="shared" si="106"/>
        <v>0</v>
      </c>
      <c r="O356" s="33">
        <f t="shared" si="106"/>
        <v>0</v>
      </c>
      <c r="P356" s="33">
        <f t="shared" si="106"/>
        <v>0</v>
      </c>
      <c r="Q356" s="33">
        <f t="shared" si="106"/>
        <v>0</v>
      </c>
      <c r="R356" s="33">
        <f t="shared" si="106"/>
        <v>0</v>
      </c>
      <c r="S356" s="33">
        <f t="shared" si="106"/>
        <v>0</v>
      </c>
      <c r="T356" s="34"/>
      <c r="U356" s="25">
        <f>SUM(U352,U355)/2</f>
        <v>0</v>
      </c>
      <c r="V356" s="11"/>
    </row>
    <row r="357" spans="1:22" ht="13.5" customHeight="1" x14ac:dyDescent="0.25">
      <c r="A357" s="520">
        <v>51</v>
      </c>
      <c r="B357" s="520" t="s">
        <v>62</v>
      </c>
      <c r="C357" s="520" t="s">
        <v>63</v>
      </c>
      <c r="D357" s="496" t="s">
        <v>350</v>
      </c>
      <c r="E357" s="517"/>
      <c r="F357" s="319" t="s">
        <v>16</v>
      </c>
      <c r="G357" s="12" t="s">
        <v>1</v>
      </c>
      <c r="H357" s="26"/>
      <c r="I357" s="20"/>
      <c r="J357" s="20"/>
      <c r="K357" s="20"/>
      <c r="L357" s="20"/>
      <c r="M357" s="20"/>
      <c r="N357" s="27"/>
      <c r="O357" s="20"/>
      <c r="P357" s="20"/>
      <c r="Q357" s="20"/>
      <c r="R357" s="20"/>
      <c r="S357" s="20"/>
      <c r="T357" s="20">
        <f t="shared" ref="T357:T362" si="107">SUM(H357:S357)</f>
        <v>0</v>
      </c>
      <c r="U357" s="20">
        <f>SUM(H357:S357)/T$6</f>
        <v>0</v>
      </c>
      <c r="V357" s="16"/>
    </row>
    <row r="358" spans="1:22" ht="13.5" customHeight="1" x14ac:dyDescent="0.25">
      <c r="A358" s="520"/>
      <c r="B358" s="520"/>
      <c r="C358" s="520"/>
      <c r="D358" s="496"/>
      <c r="E358" s="517"/>
      <c r="F358" s="320"/>
      <c r="G358" s="9" t="s">
        <v>2</v>
      </c>
      <c r="H358" s="28"/>
      <c r="I358" s="29"/>
      <c r="J358" s="29"/>
      <c r="K358" s="29"/>
      <c r="L358" s="29"/>
      <c r="M358" s="29"/>
      <c r="N358" s="30"/>
      <c r="O358" s="29"/>
      <c r="P358" s="29"/>
      <c r="Q358" s="29"/>
      <c r="R358" s="29"/>
      <c r="S358" s="29"/>
      <c r="T358" s="32">
        <f t="shared" si="107"/>
        <v>0</v>
      </c>
      <c r="U358" s="29">
        <f>SUM(H358:S358)/T$6</f>
        <v>0</v>
      </c>
      <c r="V358" s="36"/>
    </row>
    <row r="359" spans="1:22" ht="13.5" customHeight="1" x14ac:dyDescent="0.25">
      <c r="A359" s="520"/>
      <c r="B359" s="520"/>
      <c r="C359" s="520"/>
      <c r="D359" s="496"/>
      <c r="E359" s="517"/>
      <c r="F359" s="321"/>
      <c r="G359" s="23" t="s">
        <v>22</v>
      </c>
      <c r="H359" s="31">
        <f t="shared" ref="H359:S359" si="108">+(H358*2+H357)/3</f>
        <v>0</v>
      </c>
      <c r="I359" s="31">
        <f t="shared" si="108"/>
        <v>0</v>
      </c>
      <c r="J359" s="31">
        <f t="shared" si="108"/>
        <v>0</v>
      </c>
      <c r="K359" s="31">
        <f t="shared" si="108"/>
        <v>0</v>
      </c>
      <c r="L359" s="31">
        <f t="shared" si="108"/>
        <v>0</v>
      </c>
      <c r="M359" s="31">
        <f t="shared" si="108"/>
        <v>0</v>
      </c>
      <c r="N359" s="31">
        <f t="shared" si="108"/>
        <v>0</v>
      </c>
      <c r="O359" s="31">
        <f t="shared" si="108"/>
        <v>0</v>
      </c>
      <c r="P359" s="31">
        <f t="shared" si="108"/>
        <v>0</v>
      </c>
      <c r="Q359" s="31">
        <f t="shared" si="108"/>
        <v>0</v>
      </c>
      <c r="R359" s="31">
        <f t="shared" si="108"/>
        <v>0</v>
      </c>
      <c r="S359" s="31">
        <f t="shared" si="108"/>
        <v>0</v>
      </c>
      <c r="T359" s="32">
        <f t="shared" si="107"/>
        <v>0</v>
      </c>
      <c r="U359" s="32">
        <f>SUM(U357:U358)/2</f>
        <v>0</v>
      </c>
      <c r="V359" s="36"/>
    </row>
    <row r="360" spans="1:22" ht="13.5" customHeight="1" x14ac:dyDescent="0.25">
      <c r="A360" s="520"/>
      <c r="B360" s="520"/>
      <c r="C360" s="520"/>
      <c r="D360" s="496"/>
      <c r="E360" s="517"/>
      <c r="F360" s="322" t="s">
        <v>20</v>
      </c>
      <c r="G360" s="9" t="s">
        <v>1</v>
      </c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>
        <f t="shared" si="107"/>
        <v>0</v>
      </c>
      <c r="U360" s="29">
        <f>SUM(H360:S360)/T$6</f>
        <v>0</v>
      </c>
      <c r="V360" s="36"/>
    </row>
    <row r="361" spans="1:22" ht="13.5" customHeight="1" x14ac:dyDescent="0.25">
      <c r="A361" s="520"/>
      <c r="B361" s="520"/>
      <c r="C361" s="520"/>
      <c r="D361" s="496"/>
      <c r="E361" s="517"/>
      <c r="F361" s="322"/>
      <c r="G361" s="9" t="s">
        <v>2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>
        <f t="shared" si="107"/>
        <v>0</v>
      </c>
      <c r="U361" s="29">
        <f>SUM(H361:S361)/T$6</f>
        <v>0</v>
      </c>
      <c r="V361" s="36"/>
    </row>
    <row r="362" spans="1:22" ht="13.5" customHeight="1" x14ac:dyDescent="0.25">
      <c r="A362" s="520"/>
      <c r="B362" s="520"/>
      <c r="C362" s="520"/>
      <c r="D362" s="496"/>
      <c r="E362" s="517"/>
      <c r="F362" s="322"/>
      <c r="G362" s="23" t="s">
        <v>23</v>
      </c>
      <c r="H362" s="31">
        <f t="shared" ref="H362:S362" si="109">+(H361*2+H360)/3</f>
        <v>0</v>
      </c>
      <c r="I362" s="31">
        <f t="shared" si="109"/>
        <v>0</v>
      </c>
      <c r="J362" s="31">
        <f t="shared" si="109"/>
        <v>0</v>
      </c>
      <c r="K362" s="31">
        <f t="shared" si="109"/>
        <v>0</v>
      </c>
      <c r="L362" s="31">
        <f t="shared" si="109"/>
        <v>0</v>
      </c>
      <c r="M362" s="31">
        <f t="shared" si="109"/>
        <v>0</v>
      </c>
      <c r="N362" s="31">
        <f t="shared" si="109"/>
        <v>0</v>
      </c>
      <c r="O362" s="31">
        <f t="shared" si="109"/>
        <v>0</v>
      </c>
      <c r="P362" s="31">
        <f t="shared" si="109"/>
        <v>0</v>
      </c>
      <c r="Q362" s="31">
        <f t="shared" si="109"/>
        <v>0</v>
      </c>
      <c r="R362" s="31">
        <f t="shared" si="109"/>
        <v>0</v>
      </c>
      <c r="S362" s="31">
        <f t="shared" si="109"/>
        <v>0</v>
      </c>
      <c r="T362" s="32">
        <f t="shared" si="107"/>
        <v>0</v>
      </c>
      <c r="U362" s="32">
        <f>SUM(U360:U361)/2</f>
        <v>0</v>
      </c>
      <c r="V362" s="36"/>
    </row>
    <row r="363" spans="1:22" ht="13.5" customHeight="1" thickBot="1" x14ac:dyDescent="0.3">
      <c r="A363" s="520"/>
      <c r="B363" s="520"/>
      <c r="C363" s="520"/>
      <c r="D363" s="496"/>
      <c r="E363" s="517"/>
      <c r="F363" s="476" t="s">
        <v>21</v>
      </c>
      <c r="G363" s="476"/>
      <c r="H363" s="33">
        <f>SUM(H359,H362)/2</f>
        <v>0</v>
      </c>
      <c r="I363" s="33">
        <f t="shared" ref="I363:S363" si="110">SUM(I359,I362)/2</f>
        <v>0</v>
      </c>
      <c r="J363" s="33">
        <f t="shared" si="110"/>
        <v>0</v>
      </c>
      <c r="K363" s="33">
        <f t="shared" si="110"/>
        <v>0</v>
      </c>
      <c r="L363" s="33">
        <f t="shared" si="110"/>
        <v>0</v>
      </c>
      <c r="M363" s="33">
        <f t="shared" si="110"/>
        <v>0</v>
      </c>
      <c r="N363" s="33">
        <f t="shared" si="110"/>
        <v>0</v>
      </c>
      <c r="O363" s="33">
        <f t="shared" si="110"/>
        <v>0</v>
      </c>
      <c r="P363" s="33">
        <f t="shared" si="110"/>
        <v>0</v>
      </c>
      <c r="Q363" s="33">
        <f t="shared" si="110"/>
        <v>0</v>
      </c>
      <c r="R363" s="33">
        <f t="shared" si="110"/>
        <v>0</v>
      </c>
      <c r="S363" s="33">
        <f t="shared" si="110"/>
        <v>0</v>
      </c>
      <c r="T363" s="34"/>
      <c r="U363" s="25">
        <f>SUM(U359,U362)/2</f>
        <v>0</v>
      </c>
      <c r="V363" s="11"/>
    </row>
    <row r="364" spans="1:22" ht="13.5" customHeight="1" x14ac:dyDescent="0.25">
      <c r="A364" s="520">
        <v>52</v>
      </c>
      <c r="B364" s="520" t="s">
        <v>62</v>
      </c>
      <c r="C364" s="520" t="s">
        <v>63</v>
      </c>
      <c r="D364" s="496" t="s">
        <v>351</v>
      </c>
      <c r="E364" s="517"/>
      <c r="F364" s="319" t="s">
        <v>16</v>
      </c>
      <c r="G364" s="12" t="s">
        <v>1</v>
      </c>
      <c r="H364" s="26"/>
      <c r="I364" s="20"/>
      <c r="J364" s="20"/>
      <c r="K364" s="20"/>
      <c r="L364" s="20"/>
      <c r="M364" s="20"/>
      <c r="N364" s="27"/>
      <c r="O364" s="20"/>
      <c r="P364" s="20"/>
      <c r="Q364" s="20"/>
      <c r="R364" s="20"/>
      <c r="S364" s="20"/>
      <c r="T364" s="20">
        <f t="shared" ref="T364:T369" si="111">SUM(H364:S364)</f>
        <v>0</v>
      </c>
      <c r="U364" s="20">
        <f>SUM(H364:S364)/T$6</f>
        <v>0</v>
      </c>
      <c r="V364" s="16"/>
    </row>
    <row r="365" spans="1:22" ht="13.5" customHeight="1" x14ac:dyDescent="0.25">
      <c r="A365" s="520"/>
      <c r="B365" s="520"/>
      <c r="C365" s="520"/>
      <c r="D365" s="496"/>
      <c r="E365" s="517"/>
      <c r="F365" s="320"/>
      <c r="G365" s="9" t="s">
        <v>2</v>
      </c>
      <c r="H365" s="28"/>
      <c r="I365" s="29"/>
      <c r="J365" s="29"/>
      <c r="K365" s="29"/>
      <c r="L365" s="29"/>
      <c r="M365" s="29"/>
      <c r="N365" s="30"/>
      <c r="O365" s="29"/>
      <c r="P365" s="29"/>
      <c r="Q365" s="29"/>
      <c r="R365" s="29"/>
      <c r="S365" s="29"/>
      <c r="T365" s="32">
        <f t="shared" si="111"/>
        <v>0</v>
      </c>
      <c r="U365" s="29">
        <f>SUM(H365:S365)/T$6</f>
        <v>0</v>
      </c>
      <c r="V365" s="36"/>
    </row>
    <row r="366" spans="1:22" ht="13.5" customHeight="1" x14ac:dyDescent="0.25">
      <c r="A366" s="520"/>
      <c r="B366" s="520"/>
      <c r="C366" s="520"/>
      <c r="D366" s="496"/>
      <c r="E366" s="517"/>
      <c r="F366" s="321"/>
      <c r="G366" s="23" t="s">
        <v>22</v>
      </c>
      <c r="H366" s="31">
        <f t="shared" ref="H366:S366" si="112">+(H365*2+H364)/3</f>
        <v>0</v>
      </c>
      <c r="I366" s="31">
        <f t="shared" si="112"/>
        <v>0</v>
      </c>
      <c r="J366" s="31">
        <f t="shared" si="112"/>
        <v>0</v>
      </c>
      <c r="K366" s="31">
        <f t="shared" si="112"/>
        <v>0</v>
      </c>
      <c r="L366" s="31">
        <f t="shared" si="112"/>
        <v>0</v>
      </c>
      <c r="M366" s="31">
        <f t="shared" si="112"/>
        <v>0</v>
      </c>
      <c r="N366" s="31">
        <f t="shared" si="112"/>
        <v>0</v>
      </c>
      <c r="O366" s="31">
        <f t="shared" si="112"/>
        <v>0</v>
      </c>
      <c r="P366" s="31">
        <f t="shared" si="112"/>
        <v>0</v>
      </c>
      <c r="Q366" s="31">
        <f t="shared" si="112"/>
        <v>0</v>
      </c>
      <c r="R366" s="31">
        <f t="shared" si="112"/>
        <v>0</v>
      </c>
      <c r="S366" s="31">
        <f t="shared" si="112"/>
        <v>0</v>
      </c>
      <c r="T366" s="32">
        <f t="shared" si="111"/>
        <v>0</v>
      </c>
      <c r="U366" s="32">
        <f>SUM(U364:U365)/2</f>
        <v>0</v>
      </c>
      <c r="V366" s="36"/>
    </row>
    <row r="367" spans="1:22" ht="13.5" customHeight="1" x14ac:dyDescent="0.25">
      <c r="A367" s="520"/>
      <c r="B367" s="520"/>
      <c r="C367" s="520"/>
      <c r="D367" s="496"/>
      <c r="E367" s="517"/>
      <c r="F367" s="322" t="s">
        <v>20</v>
      </c>
      <c r="G367" s="9" t="s">
        <v>1</v>
      </c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>
        <f t="shared" si="111"/>
        <v>0</v>
      </c>
      <c r="U367" s="29">
        <f>SUM(H367:S367)/T$6</f>
        <v>0</v>
      </c>
      <c r="V367" s="36"/>
    </row>
    <row r="368" spans="1:22" ht="13.5" customHeight="1" x14ac:dyDescent="0.25">
      <c r="A368" s="520"/>
      <c r="B368" s="520"/>
      <c r="C368" s="520"/>
      <c r="D368" s="496"/>
      <c r="E368" s="517"/>
      <c r="F368" s="322"/>
      <c r="G368" s="9" t="s">
        <v>2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>
        <f t="shared" si="111"/>
        <v>0</v>
      </c>
      <c r="U368" s="29">
        <f>SUM(H368:S368)/T$6</f>
        <v>0</v>
      </c>
      <c r="V368" s="36"/>
    </row>
    <row r="369" spans="1:22" ht="13.5" customHeight="1" x14ac:dyDescent="0.25">
      <c r="A369" s="520"/>
      <c r="B369" s="520"/>
      <c r="C369" s="520"/>
      <c r="D369" s="496"/>
      <c r="E369" s="517"/>
      <c r="F369" s="322"/>
      <c r="G369" s="23" t="s">
        <v>23</v>
      </c>
      <c r="H369" s="31">
        <f t="shared" ref="H369:S369" si="113">+(H368*2+H367)/3</f>
        <v>0</v>
      </c>
      <c r="I369" s="31">
        <f t="shared" si="113"/>
        <v>0</v>
      </c>
      <c r="J369" s="31">
        <f t="shared" si="113"/>
        <v>0</v>
      </c>
      <c r="K369" s="31">
        <f t="shared" si="113"/>
        <v>0</v>
      </c>
      <c r="L369" s="31">
        <f t="shared" si="113"/>
        <v>0</v>
      </c>
      <c r="M369" s="31">
        <f t="shared" si="113"/>
        <v>0</v>
      </c>
      <c r="N369" s="31">
        <f t="shared" si="113"/>
        <v>0</v>
      </c>
      <c r="O369" s="31">
        <f t="shared" si="113"/>
        <v>0</v>
      </c>
      <c r="P369" s="31">
        <f t="shared" si="113"/>
        <v>0</v>
      </c>
      <c r="Q369" s="31">
        <f t="shared" si="113"/>
        <v>0</v>
      </c>
      <c r="R369" s="31">
        <f t="shared" si="113"/>
        <v>0</v>
      </c>
      <c r="S369" s="31">
        <f t="shared" si="113"/>
        <v>0</v>
      </c>
      <c r="T369" s="32">
        <f t="shared" si="111"/>
        <v>0</v>
      </c>
      <c r="U369" s="32">
        <f>SUM(U367:U368)/2</f>
        <v>0</v>
      </c>
      <c r="V369" s="36"/>
    </row>
    <row r="370" spans="1:22" ht="13.5" customHeight="1" thickBot="1" x14ac:dyDescent="0.3">
      <c r="A370" s="520"/>
      <c r="B370" s="520"/>
      <c r="C370" s="520"/>
      <c r="D370" s="496"/>
      <c r="E370" s="517"/>
      <c r="F370" s="476" t="s">
        <v>21</v>
      </c>
      <c r="G370" s="476"/>
      <c r="H370" s="33">
        <f>SUM(H366,H369)/2</f>
        <v>0</v>
      </c>
      <c r="I370" s="33">
        <f t="shared" ref="I370:S370" si="114">SUM(I366,I369)/2</f>
        <v>0</v>
      </c>
      <c r="J370" s="33">
        <f t="shared" si="114"/>
        <v>0</v>
      </c>
      <c r="K370" s="33">
        <f t="shared" si="114"/>
        <v>0</v>
      </c>
      <c r="L370" s="33">
        <f t="shared" si="114"/>
        <v>0</v>
      </c>
      <c r="M370" s="33">
        <f t="shared" si="114"/>
        <v>0</v>
      </c>
      <c r="N370" s="33">
        <f t="shared" si="114"/>
        <v>0</v>
      </c>
      <c r="O370" s="33">
        <f t="shared" si="114"/>
        <v>0</v>
      </c>
      <c r="P370" s="33">
        <f t="shared" si="114"/>
        <v>0</v>
      </c>
      <c r="Q370" s="33">
        <f t="shared" si="114"/>
        <v>0</v>
      </c>
      <c r="R370" s="33">
        <f t="shared" si="114"/>
        <v>0</v>
      </c>
      <c r="S370" s="33">
        <f t="shared" si="114"/>
        <v>0</v>
      </c>
      <c r="T370" s="34"/>
      <c r="U370" s="25">
        <f>SUM(U366,U369)/2</f>
        <v>0</v>
      </c>
      <c r="V370" s="11"/>
    </row>
    <row r="371" spans="1:22" ht="13.5" customHeight="1" x14ac:dyDescent="0.25">
      <c r="A371" s="520">
        <v>53</v>
      </c>
      <c r="B371" s="520" t="s">
        <v>62</v>
      </c>
      <c r="C371" s="520" t="s">
        <v>63</v>
      </c>
      <c r="D371" s="496" t="s">
        <v>350</v>
      </c>
      <c r="E371" s="517"/>
      <c r="F371" s="319" t="s">
        <v>16</v>
      </c>
      <c r="G371" s="12" t="s">
        <v>1</v>
      </c>
      <c r="H371" s="26"/>
      <c r="I371" s="20"/>
      <c r="J371" s="20"/>
      <c r="K371" s="20"/>
      <c r="L371" s="20"/>
      <c r="M371" s="20"/>
      <c r="N371" s="27"/>
      <c r="O371" s="20"/>
      <c r="P371" s="20"/>
      <c r="Q371" s="20"/>
      <c r="R371" s="20"/>
      <c r="S371" s="20"/>
      <c r="T371" s="20">
        <f t="shared" ref="T371:T376" si="115">SUM(H371:S371)</f>
        <v>0</v>
      </c>
      <c r="U371" s="20">
        <f>SUM(H371:S371)/T$6</f>
        <v>0</v>
      </c>
      <c r="V371" s="16"/>
    </row>
    <row r="372" spans="1:22" ht="13.5" customHeight="1" x14ac:dyDescent="0.25">
      <c r="A372" s="520"/>
      <c r="B372" s="520"/>
      <c r="C372" s="520"/>
      <c r="D372" s="496"/>
      <c r="E372" s="517"/>
      <c r="F372" s="320"/>
      <c r="G372" s="9" t="s">
        <v>2</v>
      </c>
      <c r="H372" s="28"/>
      <c r="I372" s="29"/>
      <c r="J372" s="29"/>
      <c r="K372" s="29"/>
      <c r="L372" s="29"/>
      <c r="M372" s="29"/>
      <c r="N372" s="30"/>
      <c r="O372" s="29"/>
      <c r="P372" s="29"/>
      <c r="Q372" s="29"/>
      <c r="R372" s="29"/>
      <c r="S372" s="29"/>
      <c r="T372" s="32">
        <f t="shared" si="115"/>
        <v>0</v>
      </c>
      <c r="U372" s="29">
        <f>SUM(H372:S372)/T$6</f>
        <v>0</v>
      </c>
      <c r="V372" s="36"/>
    </row>
    <row r="373" spans="1:22" ht="13.5" customHeight="1" x14ac:dyDescent="0.25">
      <c r="A373" s="520"/>
      <c r="B373" s="520"/>
      <c r="C373" s="520"/>
      <c r="D373" s="496"/>
      <c r="E373" s="517"/>
      <c r="F373" s="321"/>
      <c r="G373" s="23" t="s">
        <v>22</v>
      </c>
      <c r="H373" s="31">
        <f t="shared" ref="H373:S373" si="116">+(H372*2+H371)/3</f>
        <v>0</v>
      </c>
      <c r="I373" s="31">
        <f t="shared" si="116"/>
        <v>0</v>
      </c>
      <c r="J373" s="31">
        <f t="shared" si="116"/>
        <v>0</v>
      </c>
      <c r="K373" s="31">
        <f t="shared" si="116"/>
        <v>0</v>
      </c>
      <c r="L373" s="31">
        <f t="shared" si="116"/>
        <v>0</v>
      </c>
      <c r="M373" s="31">
        <f t="shared" si="116"/>
        <v>0</v>
      </c>
      <c r="N373" s="31">
        <f t="shared" si="116"/>
        <v>0</v>
      </c>
      <c r="O373" s="31">
        <f t="shared" si="116"/>
        <v>0</v>
      </c>
      <c r="P373" s="31">
        <f t="shared" si="116"/>
        <v>0</v>
      </c>
      <c r="Q373" s="31">
        <f t="shared" si="116"/>
        <v>0</v>
      </c>
      <c r="R373" s="31">
        <f t="shared" si="116"/>
        <v>0</v>
      </c>
      <c r="S373" s="31">
        <f t="shared" si="116"/>
        <v>0</v>
      </c>
      <c r="T373" s="32">
        <f t="shared" si="115"/>
        <v>0</v>
      </c>
      <c r="U373" s="32">
        <f>SUM(U371:U372)/2</f>
        <v>0</v>
      </c>
      <c r="V373" s="36"/>
    </row>
    <row r="374" spans="1:22" ht="13.5" customHeight="1" x14ac:dyDescent="0.25">
      <c r="A374" s="520"/>
      <c r="B374" s="520"/>
      <c r="C374" s="520"/>
      <c r="D374" s="496"/>
      <c r="E374" s="517"/>
      <c r="F374" s="322" t="s">
        <v>20</v>
      </c>
      <c r="G374" s="9" t="s">
        <v>1</v>
      </c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>
        <f t="shared" si="115"/>
        <v>0</v>
      </c>
      <c r="U374" s="29">
        <f>SUM(H374:S374)/T$6</f>
        <v>0</v>
      </c>
      <c r="V374" s="36"/>
    </row>
    <row r="375" spans="1:22" ht="13.5" customHeight="1" x14ac:dyDescent="0.25">
      <c r="A375" s="520"/>
      <c r="B375" s="520"/>
      <c r="C375" s="520"/>
      <c r="D375" s="496"/>
      <c r="E375" s="517"/>
      <c r="F375" s="322"/>
      <c r="G375" s="9" t="s">
        <v>2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>
        <f t="shared" si="115"/>
        <v>0</v>
      </c>
      <c r="U375" s="29">
        <f>SUM(H375:S375)/T$6</f>
        <v>0</v>
      </c>
      <c r="V375" s="36"/>
    </row>
    <row r="376" spans="1:22" ht="13.5" customHeight="1" x14ac:dyDescent="0.25">
      <c r="A376" s="520"/>
      <c r="B376" s="520"/>
      <c r="C376" s="520"/>
      <c r="D376" s="496"/>
      <c r="E376" s="517"/>
      <c r="F376" s="322"/>
      <c r="G376" s="23" t="s">
        <v>23</v>
      </c>
      <c r="H376" s="31">
        <f t="shared" ref="H376:S376" si="117">+(H375*2+H374)/3</f>
        <v>0</v>
      </c>
      <c r="I376" s="31">
        <f t="shared" si="117"/>
        <v>0</v>
      </c>
      <c r="J376" s="31">
        <f t="shared" si="117"/>
        <v>0</v>
      </c>
      <c r="K376" s="31">
        <f t="shared" si="117"/>
        <v>0</v>
      </c>
      <c r="L376" s="31">
        <f t="shared" si="117"/>
        <v>0</v>
      </c>
      <c r="M376" s="31">
        <f t="shared" si="117"/>
        <v>0</v>
      </c>
      <c r="N376" s="31">
        <f t="shared" si="117"/>
        <v>0</v>
      </c>
      <c r="O376" s="31">
        <f t="shared" si="117"/>
        <v>0</v>
      </c>
      <c r="P376" s="31">
        <f t="shared" si="117"/>
        <v>0</v>
      </c>
      <c r="Q376" s="31">
        <f t="shared" si="117"/>
        <v>0</v>
      </c>
      <c r="R376" s="31">
        <f t="shared" si="117"/>
        <v>0</v>
      </c>
      <c r="S376" s="31">
        <f t="shared" si="117"/>
        <v>0</v>
      </c>
      <c r="T376" s="32">
        <f t="shared" si="115"/>
        <v>0</v>
      </c>
      <c r="U376" s="32">
        <f>SUM(U374:U375)/2</f>
        <v>0</v>
      </c>
      <c r="V376" s="36"/>
    </row>
    <row r="377" spans="1:22" ht="13.5" customHeight="1" thickBot="1" x14ac:dyDescent="0.3">
      <c r="A377" s="520"/>
      <c r="B377" s="520"/>
      <c r="C377" s="520"/>
      <c r="D377" s="496"/>
      <c r="E377" s="517"/>
      <c r="F377" s="476" t="s">
        <v>21</v>
      </c>
      <c r="G377" s="476"/>
      <c r="H377" s="33">
        <f>SUM(H373,H376)/2</f>
        <v>0</v>
      </c>
      <c r="I377" s="33">
        <f t="shared" ref="I377:S377" si="118">SUM(I373,I376)/2</f>
        <v>0</v>
      </c>
      <c r="J377" s="33">
        <f t="shared" si="118"/>
        <v>0</v>
      </c>
      <c r="K377" s="33">
        <f t="shared" si="118"/>
        <v>0</v>
      </c>
      <c r="L377" s="33">
        <f t="shared" si="118"/>
        <v>0</v>
      </c>
      <c r="M377" s="33">
        <f t="shared" si="118"/>
        <v>0</v>
      </c>
      <c r="N377" s="33">
        <f t="shared" si="118"/>
        <v>0</v>
      </c>
      <c r="O377" s="33">
        <f t="shared" si="118"/>
        <v>0</v>
      </c>
      <c r="P377" s="33">
        <f t="shared" si="118"/>
        <v>0</v>
      </c>
      <c r="Q377" s="33">
        <f t="shared" si="118"/>
        <v>0</v>
      </c>
      <c r="R377" s="33">
        <f t="shared" si="118"/>
        <v>0</v>
      </c>
      <c r="S377" s="33">
        <f t="shared" si="118"/>
        <v>0</v>
      </c>
      <c r="T377" s="34"/>
      <c r="U377" s="25">
        <f>SUM(U373,U376)/2</f>
        <v>0</v>
      </c>
      <c r="V377" s="11"/>
    </row>
    <row r="378" spans="1:22" ht="13.5" customHeight="1" x14ac:dyDescent="0.25">
      <c r="A378" s="520">
        <v>54</v>
      </c>
      <c r="B378" s="520" t="s">
        <v>62</v>
      </c>
      <c r="C378" s="520" t="s">
        <v>63</v>
      </c>
      <c r="D378" s="496" t="s">
        <v>351</v>
      </c>
      <c r="E378" s="517"/>
      <c r="F378" s="319" t="s">
        <v>16</v>
      </c>
      <c r="G378" s="12" t="s">
        <v>1</v>
      </c>
      <c r="H378" s="26"/>
      <c r="I378" s="20"/>
      <c r="J378" s="20"/>
      <c r="K378" s="20"/>
      <c r="L378" s="20"/>
      <c r="M378" s="20"/>
      <c r="N378" s="27"/>
      <c r="O378" s="20"/>
      <c r="P378" s="20"/>
      <c r="Q378" s="20"/>
      <c r="R378" s="20"/>
      <c r="S378" s="20"/>
      <c r="T378" s="20">
        <f t="shared" ref="T378:T383" si="119">SUM(H378:S378)</f>
        <v>0</v>
      </c>
      <c r="U378" s="20">
        <f>SUM(H378:S378)/T$6</f>
        <v>0</v>
      </c>
      <c r="V378" s="16"/>
    </row>
    <row r="379" spans="1:22" ht="13.5" customHeight="1" x14ac:dyDescent="0.25">
      <c r="A379" s="520"/>
      <c r="B379" s="520"/>
      <c r="C379" s="520"/>
      <c r="D379" s="496"/>
      <c r="E379" s="517"/>
      <c r="F379" s="320"/>
      <c r="G379" s="9" t="s">
        <v>2</v>
      </c>
      <c r="H379" s="28"/>
      <c r="I379" s="29"/>
      <c r="J379" s="29"/>
      <c r="K379" s="29"/>
      <c r="L379" s="29"/>
      <c r="M379" s="29"/>
      <c r="N379" s="30"/>
      <c r="O379" s="29"/>
      <c r="P379" s="29"/>
      <c r="Q379" s="29"/>
      <c r="R379" s="29"/>
      <c r="S379" s="29"/>
      <c r="T379" s="32">
        <f t="shared" si="119"/>
        <v>0</v>
      </c>
      <c r="U379" s="29">
        <f>SUM(H379:S379)/T$6</f>
        <v>0</v>
      </c>
      <c r="V379" s="36"/>
    </row>
    <row r="380" spans="1:22" ht="13.5" customHeight="1" x14ac:dyDescent="0.25">
      <c r="A380" s="520"/>
      <c r="B380" s="520"/>
      <c r="C380" s="520"/>
      <c r="D380" s="496"/>
      <c r="E380" s="517"/>
      <c r="F380" s="321"/>
      <c r="G380" s="23" t="s">
        <v>22</v>
      </c>
      <c r="H380" s="31">
        <f t="shared" ref="H380:S380" si="120">+(H379*2+H378)/3</f>
        <v>0</v>
      </c>
      <c r="I380" s="31">
        <f t="shared" si="120"/>
        <v>0</v>
      </c>
      <c r="J380" s="31">
        <f t="shared" si="120"/>
        <v>0</v>
      </c>
      <c r="K380" s="31">
        <f t="shared" si="120"/>
        <v>0</v>
      </c>
      <c r="L380" s="31">
        <f t="shared" si="120"/>
        <v>0</v>
      </c>
      <c r="M380" s="31">
        <f t="shared" si="120"/>
        <v>0</v>
      </c>
      <c r="N380" s="31">
        <f t="shared" si="120"/>
        <v>0</v>
      </c>
      <c r="O380" s="31">
        <f t="shared" si="120"/>
        <v>0</v>
      </c>
      <c r="P380" s="31">
        <f t="shared" si="120"/>
        <v>0</v>
      </c>
      <c r="Q380" s="31">
        <f t="shared" si="120"/>
        <v>0</v>
      </c>
      <c r="R380" s="31">
        <f t="shared" si="120"/>
        <v>0</v>
      </c>
      <c r="S380" s="31">
        <f t="shared" si="120"/>
        <v>0</v>
      </c>
      <c r="T380" s="32">
        <f t="shared" si="119"/>
        <v>0</v>
      </c>
      <c r="U380" s="32">
        <f>SUM(U378:U379)/2</f>
        <v>0</v>
      </c>
      <c r="V380" s="36"/>
    </row>
    <row r="381" spans="1:22" ht="13.5" customHeight="1" x14ac:dyDescent="0.25">
      <c r="A381" s="520"/>
      <c r="B381" s="520"/>
      <c r="C381" s="520"/>
      <c r="D381" s="496"/>
      <c r="E381" s="517"/>
      <c r="F381" s="322" t="s">
        <v>20</v>
      </c>
      <c r="G381" s="9" t="s">
        <v>1</v>
      </c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>
        <f t="shared" si="119"/>
        <v>0</v>
      </c>
      <c r="U381" s="29">
        <f>SUM(H381:S381)/T$6</f>
        <v>0</v>
      </c>
      <c r="V381" s="36"/>
    </row>
    <row r="382" spans="1:22" ht="13.5" customHeight="1" x14ac:dyDescent="0.25">
      <c r="A382" s="520"/>
      <c r="B382" s="520"/>
      <c r="C382" s="520"/>
      <c r="D382" s="496"/>
      <c r="E382" s="517"/>
      <c r="F382" s="322"/>
      <c r="G382" s="9" t="s">
        <v>2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>
        <f t="shared" si="119"/>
        <v>0</v>
      </c>
      <c r="U382" s="29">
        <f>SUM(H382:S382)/T$6</f>
        <v>0</v>
      </c>
      <c r="V382" s="36"/>
    </row>
    <row r="383" spans="1:22" ht="13.5" customHeight="1" x14ac:dyDescent="0.25">
      <c r="A383" s="520"/>
      <c r="B383" s="520"/>
      <c r="C383" s="520"/>
      <c r="D383" s="496"/>
      <c r="E383" s="517"/>
      <c r="F383" s="322"/>
      <c r="G383" s="23" t="s">
        <v>23</v>
      </c>
      <c r="H383" s="31">
        <f t="shared" ref="H383:S383" si="121">+(H382*2+H381)/3</f>
        <v>0</v>
      </c>
      <c r="I383" s="31">
        <f t="shared" si="121"/>
        <v>0</v>
      </c>
      <c r="J383" s="31">
        <f t="shared" si="121"/>
        <v>0</v>
      </c>
      <c r="K383" s="31">
        <f t="shared" si="121"/>
        <v>0</v>
      </c>
      <c r="L383" s="31">
        <f t="shared" si="121"/>
        <v>0</v>
      </c>
      <c r="M383" s="31">
        <f t="shared" si="121"/>
        <v>0</v>
      </c>
      <c r="N383" s="31">
        <f t="shared" si="121"/>
        <v>0</v>
      </c>
      <c r="O383" s="31">
        <f t="shared" si="121"/>
        <v>0</v>
      </c>
      <c r="P383" s="31">
        <f t="shared" si="121"/>
        <v>0</v>
      </c>
      <c r="Q383" s="31">
        <f t="shared" si="121"/>
        <v>0</v>
      </c>
      <c r="R383" s="31">
        <f t="shared" si="121"/>
        <v>0</v>
      </c>
      <c r="S383" s="31">
        <f t="shared" si="121"/>
        <v>0</v>
      </c>
      <c r="T383" s="32">
        <f t="shared" si="119"/>
        <v>0</v>
      </c>
      <c r="U383" s="32">
        <f>SUM(U381:U382)/2</f>
        <v>0</v>
      </c>
      <c r="V383" s="36"/>
    </row>
    <row r="384" spans="1:22" ht="13.5" customHeight="1" thickBot="1" x14ac:dyDescent="0.3">
      <c r="A384" s="520"/>
      <c r="B384" s="520"/>
      <c r="C384" s="520"/>
      <c r="D384" s="496"/>
      <c r="E384" s="517"/>
      <c r="F384" s="476" t="s">
        <v>21</v>
      </c>
      <c r="G384" s="476"/>
      <c r="H384" s="33">
        <f>SUM(H380,H383)/2</f>
        <v>0</v>
      </c>
      <c r="I384" s="33">
        <f t="shared" ref="I384:S384" si="122">SUM(I380,I383)/2</f>
        <v>0</v>
      </c>
      <c r="J384" s="33">
        <f t="shared" si="122"/>
        <v>0</v>
      </c>
      <c r="K384" s="33">
        <f t="shared" si="122"/>
        <v>0</v>
      </c>
      <c r="L384" s="33">
        <f t="shared" si="122"/>
        <v>0</v>
      </c>
      <c r="M384" s="33">
        <f t="shared" si="122"/>
        <v>0</v>
      </c>
      <c r="N384" s="33">
        <f t="shared" si="122"/>
        <v>0</v>
      </c>
      <c r="O384" s="33">
        <f t="shared" si="122"/>
        <v>0</v>
      </c>
      <c r="P384" s="33">
        <f t="shared" si="122"/>
        <v>0</v>
      </c>
      <c r="Q384" s="33">
        <f t="shared" si="122"/>
        <v>0</v>
      </c>
      <c r="R384" s="33">
        <f t="shared" si="122"/>
        <v>0</v>
      </c>
      <c r="S384" s="33">
        <f t="shared" si="122"/>
        <v>0</v>
      </c>
      <c r="T384" s="34"/>
      <c r="U384" s="25">
        <f>SUM(U380,U383)/2</f>
        <v>0</v>
      </c>
      <c r="V384" s="11"/>
    </row>
    <row r="385" spans="1:22" ht="13.5" customHeight="1" x14ac:dyDescent="0.25">
      <c r="A385" s="520">
        <v>55</v>
      </c>
      <c r="B385" s="520" t="s">
        <v>62</v>
      </c>
      <c r="C385" s="520" t="s">
        <v>63</v>
      </c>
      <c r="D385" s="496" t="s">
        <v>350</v>
      </c>
      <c r="E385" s="517"/>
      <c r="F385" s="319" t="s">
        <v>16</v>
      </c>
      <c r="G385" s="12" t="s">
        <v>1</v>
      </c>
      <c r="H385" s="26"/>
      <c r="I385" s="20"/>
      <c r="J385" s="20"/>
      <c r="K385" s="20"/>
      <c r="L385" s="20"/>
      <c r="M385" s="20"/>
      <c r="N385" s="27"/>
      <c r="O385" s="20"/>
      <c r="P385" s="20"/>
      <c r="Q385" s="20"/>
      <c r="R385" s="20"/>
      <c r="S385" s="20"/>
      <c r="T385" s="20">
        <f t="shared" ref="T385:T390" si="123">SUM(H385:S385)</f>
        <v>0</v>
      </c>
      <c r="U385" s="20">
        <f>SUM(H385:S385)/T$6</f>
        <v>0</v>
      </c>
      <c r="V385" s="16"/>
    </row>
    <row r="386" spans="1:22" ht="13.5" customHeight="1" x14ac:dyDescent="0.25">
      <c r="A386" s="520"/>
      <c r="B386" s="520"/>
      <c r="C386" s="520"/>
      <c r="D386" s="496"/>
      <c r="E386" s="517"/>
      <c r="F386" s="320"/>
      <c r="G386" s="9" t="s">
        <v>2</v>
      </c>
      <c r="H386" s="28"/>
      <c r="I386" s="29"/>
      <c r="J386" s="29"/>
      <c r="K386" s="29"/>
      <c r="L386" s="29"/>
      <c r="M386" s="29"/>
      <c r="N386" s="30"/>
      <c r="O386" s="29"/>
      <c r="P386" s="29"/>
      <c r="Q386" s="29"/>
      <c r="R386" s="29"/>
      <c r="S386" s="29"/>
      <c r="T386" s="32">
        <f t="shared" si="123"/>
        <v>0</v>
      </c>
      <c r="U386" s="29">
        <f>SUM(H386:S386)/T$6</f>
        <v>0</v>
      </c>
      <c r="V386" s="36"/>
    </row>
    <row r="387" spans="1:22" ht="13.5" customHeight="1" x14ac:dyDescent="0.25">
      <c r="A387" s="520"/>
      <c r="B387" s="520"/>
      <c r="C387" s="520"/>
      <c r="D387" s="496"/>
      <c r="E387" s="517"/>
      <c r="F387" s="321"/>
      <c r="G387" s="23" t="s">
        <v>22</v>
      </c>
      <c r="H387" s="31">
        <f t="shared" ref="H387:S387" si="124">+(H386*2+H385)/3</f>
        <v>0</v>
      </c>
      <c r="I387" s="31">
        <f t="shared" si="124"/>
        <v>0</v>
      </c>
      <c r="J387" s="31">
        <f t="shared" si="124"/>
        <v>0</v>
      </c>
      <c r="K387" s="31">
        <f t="shared" si="124"/>
        <v>0</v>
      </c>
      <c r="L387" s="31">
        <f t="shared" si="124"/>
        <v>0</v>
      </c>
      <c r="M387" s="31">
        <f t="shared" si="124"/>
        <v>0</v>
      </c>
      <c r="N387" s="31">
        <f t="shared" si="124"/>
        <v>0</v>
      </c>
      <c r="O387" s="31">
        <f t="shared" si="124"/>
        <v>0</v>
      </c>
      <c r="P387" s="31">
        <f t="shared" si="124"/>
        <v>0</v>
      </c>
      <c r="Q387" s="31">
        <f t="shared" si="124"/>
        <v>0</v>
      </c>
      <c r="R387" s="31">
        <f t="shared" si="124"/>
        <v>0</v>
      </c>
      <c r="S387" s="31">
        <f t="shared" si="124"/>
        <v>0</v>
      </c>
      <c r="T387" s="32">
        <f t="shared" si="123"/>
        <v>0</v>
      </c>
      <c r="U387" s="32">
        <f>SUM(U385:U386)/2</f>
        <v>0</v>
      </c>
      <c r="V387" s="36"/>
    </row>
    <row r="388" spans="1:22" ht="13.5" customHeight="1" x14ac:dyDescent="0.25">
      <c r="A388" s="520"/>
      <c r="B388" s="520"/>
      <c r="C388" s="520"/>
      <c r="D388" s="496"/>
      <c r="E388" s="517"/>
      <c r="F388" s="322" t="s">
        <v>20</v>
      </c>
      <c r="G388" s="9" t="s">
        <v>1</v>
      </c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>
        <f t="shared" si="123"/>
        <v>0</v>
      </c>
      <c r="U388" s="29">
        <f>SUM(H388:S388)/T$6</f>
        <v>0</v>
      </c>
      <c r="V388" s="36"/>
    </row>
    <row r="389" spans="1:22" ht="13.5" customHeight="1" x14ac:dyDescent="0.25">
      <c r="A389" s="520"/>
      <c r="B389" s="520"/>
      <c r="C389" s="520"/>
      <c r="D389" s="496"/>
      <c r="E389" s="517"/>
      <c r="F389" s="322"/>
      <c r="G389" s="9" t="s">
        <v>2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>
        <f t="shared" si="123"/>
        <v>0</v>
      </c>
      <c r="U389" s="29">
        <f>SUM(H389:S389)/T$6</f>
        <v>0</v>
      </c>
      <c r="V389" s="36"/>
    </row>
    <row r="390" spans="1:22" ht="13.5" customHeight="1" x14ac:dyDescent="0.25">
      <c r="A390" s="520"/>
      <c r="B390" s="520"/>
      <c r="C390" s="520"/>
      <c r="D390" s="496"/>
      <c r="E390" s="517"/>
      <c r="F390" s="322"/>
      <c r="G390" s="23" t="s">
        <v>23</v>
      </c>
      <c r="H390" s="31">
        <f t="shared" ref="H390:S390" si="125">+(H389*2+H388)/3</f>
        <v>0</v>
      </c>
      <c r="I390" s="31">
        <f t="shared" si="125"/>
        <v>0</v>
      </c>
      <c r="J390" s="31">
        <f t="shared" si="125"/>
        <v>0</v>
      </c>
      <c r="K390" s="31">
        <f t="shared" si="125"/>
        <v>0</v>
      </c>
      <c r="L390" s="31">
        <f t="shared" si="125"/>
        <v>0</v>
      </c>
      <c r="M390" s="31">
        <f t="shared" si="125"/>
        <v>0</v>
      </c>
      <c r="N390" s="31">
        <f t="shared" si="125"/>
        <v>0</v>
      </c>
      <c r="O390" s="31">
        <f t="shared" si="125"/>
        <v>0</v>
      </c>
      <c r="P390" s="31">
        <f t="shared" si="125"/>
        <v>0</v>
      </c>
      <c r="Q390" s="31">
        <f t="shared" si="125"/>
        <v>0</v>
      </c>
      <c r="R390" s="31">
        <f t="shared" si="125"/>
        <v>0</v>
      </c>
      <c r="S390" s="31">
        <f t="shared" si="125"/>
        <v>0</v>
      </c>
      <c r="T390" s="32">
        <f t="shared" si="123"/>
        <v>0</v>
      </c>
      <c r="U390" s="32">
        <f>SUM(U388:U389)/2</f>
        <v>0</v>
      </c>
      <c r="V390" s="36"/>
    </row>
    <row r="391" spans="1:22" ht="13.5" customHeight="1" thickBot="1" x14ac:dyDescent="0.3">
      <c r="A391" s="520"/>
      <c r="B391" s="520"/>
      <c r="C391" s="520"/>
      <c r="D391" s="496"/>
      <c r="E391" s="517"/>
      <c r="F391" s="476" t="s">
        <v>21</v>
      </c>
      <c r="G391" s="476"/>
      <c r="H391" s="33">
        <f>SUM(H387,H390)/2</f>
        <v>0</v>
      </c>
      <c r="I391" s="33">
        <f t="shared" ref="I391:S391" si="126">SUM(I387,I390)/2</f>
        <v>0</v>
      </c>
      <c r="J391" s="33">
        <f t="shared" si="126"/>
        <v>0</v>
      </c>
      <c r="K391" s="33">
        <f t="shared" si="126"/>
        <v>0</v>
      </c>
      <c r="L391" s="33">
        <f t="shared" si="126"/>
        <v>0</v>
      </c>
      <c r="M391" s="33">
        <f t="shared" si="126"/>
        <v>0</v>
      </c>
      <c r="N391" s="33">
        <f t="shared" si="126"/>
        <v>0</v>
      </c>
      <c r="O391" s="33">
        <f t="shared" si="126"/>
        <v>0</v>
      </c>
      <c r="P391" s="33">
        <f t="shared" si="126"/>
        <v>0</v>
      </c>
      <c r="Q391" s="33">
        <f t="shared" si="126"/>
        <v>0</v>
      </c>
      <c r="R391" s="33">
        <f t="shared" si="126"/>
        <v>0</v>
      </c>
      <c r="S391" s="33">
        <f t="shared" si="126"/>
        <v>0</v>
      </c>
      <c r="T391" s="34"/>
      <c r="U391" s="25">
        <f>SUM(U387,U390)/2</f>
        <v>0</v>
      </c>
      <c r="V391" s="11"/>
    </row>
    <row r="392" spans="1:22" ht="13.5" customHeight="1" x14ac:dyDescent="0.25">
      <c r="A392" s="520">
        <v>56</v>
      </c>
      <c r="B392" s="520" t="s">
        <v>62</v>
      </c>
      <c r="C392" s="520" t="s">
        <v>63</v>
      </c>
      <c r="D392" s="496" t="s">
        <v>351</v>
      </c>
      <c r="E392" s="517"/>
      <c r="F392" s="319" t="s">
        <v>16</v>
      </c>
      <c r="G392" s="12" t="s">
        <v>1</v>
      </c>
      <c r="H392" s="26"/>
      <c r="I392" s="20"/>
      <c r="J392" s="20"/>
      <c r="K392" s="20"/>
      <c r="L392" s="20"/>
      <c r="M392" s="20"/>
      <c r="N392" s="27"/>
      <c r="O392" s="20"/>
      <c r="P392" s="20"/>
      <c r="Q392" s="20"/>
      <c r="R392" s="20"/>
      <c r="S392" s="20"/>
      <c r="T392" s="20">
        <f t="shared" ref="T392:T397" si="127">SUM(H392:S392)</f>
        <v>0</v>
      </c>
      <c r="U392" s="20">
        <f>SUM(H392:S392)/T$6</f>
        <v>0</v>
      </c>
      <c r="V392" s="16"/>
    </row>
    <row r="393" spans="1:22" ht="13.5" customHeight="1" x14ac:dyDescent="0.25">
      <c r="A393" s="520"/>
      <c r="B393" s="520"/>
      <c r="C393" s="520"/>
      <c r="D393" s="496"/>
      <c r="E393" s="517"/>
      <c r="F393" s="320"/>
      <c r="G393" s="9" t="s">
        <v>2</v>
      </c>
      <c r="H393" s="28"/>
      <c r="I393" s="29"/>
      <c r="J393" s="29"/>
      <c r="K393" s="29"/>
      <c r="L393" s="29"/>
      <c r="M393" s="29"/>
      <c r="N393" s="30"/>
      <c r="O393" s="29"/>
      <c r="P393" s="29"/>
      <c r="Q393" s="29"/>
      <c r="R393" s="29"/>
      <c r="S393" s="29"/>
      <c r="T393" s="32">
        <f t="shared" si="127"/>
        <v>0</v>
      </c>
      <c r="U393" s="29">
        <f>SUM(H393:S393)/T$6</f>
        <v>0</v>
      </c>
      <c r="V393" s="36"/>
    </row>
    <row r="394" spans="1:22" ht="13.5" customHeight="1" x14ac:dyDescent="0.25">
      <c r="A394" s="520"/>
      <c r="B394" s="520"/>
      <c r="C394" s="520"/>
      <c r="D394" s="496"/>
      <c r="E394" s="517"/>
      <c r="F394" s="321"/>
      <c r="G394" s="23" t="s">
        <v>22</v>
      </c>
      <c r="H394" s="31">
        <f t="shared" ref="H394:S394" si="128">+(H393*2+H392)/3</f>
        <v>0</v>
      </c>
      <c r="I394" s="31">
        <f t="shared" si="128"/>
        <v>0</v>
      </c>
      <c r="J394" s="31">
        <f t="shared" si="128"/>
        <v>0</v>
      </c>
      <c r="K394" s="31">
        <f t="shared" si="128"/>
        <v>0</v>
      </c>
      <c r="L394" s="31">
        <f t="shared" si="128"/>
        <v>0</v>
      </c>
      <c r="M394" s="31">
        <f t="shared" si="128"/>
        <v>0</v>
      </c>
      <c r="N394" s="31">
        <f t="shared" si="128"/>
        <v>0</v>
      </c>
      <c r="O394" s="31">
        <f t="shared" si="128"/>
        <v>0</v>
      </c>
      <c r="P394" s="31">
        <f t="shared" si="128"/>
        <v>0</v>
      </c>
      <c r="Q394" s="31">
        <f t="shared" si="128"/>
        <v>0</v>
      </c>
      <c r="R394" s="31">
        <f t="shared" si="128"/>
        <v>0</v>
      </c>
      <c r="S394" s="31">
        <f t="shared" si="128"/>
        <v>0</v>
      </c>
      <c r="T394" s="32">
        <f t="shared" si="127"/>
        <v>0</v>
      </c>
      <c r="U394" s="32">
        <f>SUM(U392:U393)/2</f>
        <v>0</v>
      </c>
      <c r="V394" s="36"/>
    </row>
    <row r="395" spans="1:22" ht="13.5" customHeight="1" x14ac:dyDescent="0.25">
      <c r="A395" s="520"/>
      <c r="B395" s="520"/>
      <c r="C395" s="520"/>
      <c r="D395" s="496"/>
      <c r="E395" s="517"/>
      <c r="F395" s="322" t="s">
        <v>20</v>
      </c>
      <c r="G395" s="9" t="s">
        <v>1</v>
      </c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>
        <f t="shared" si="127"/>
        <v>0</v>
      </c>
      <c r="U395" s="29">
        <f>SUM(H395:S395)/T$6</f>
        <v>0</v>
      </c>
      <c r="V395" s="36"/>
    </row>
    <row r="396" spans="1:22" ht="13.5" customHeight="1" x14ac:dyDescent="0.25">
      <c r="A396" s="520"/>
      <c r="B396" s="520"/>
      <c r="C396" s="520"/>
      <c r="D396" s="496"/>
      <c r="E396" s="517"/>
      <c r="F396" s="322"/>
      <c r="G396" s="9" t="s">
        <v>2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>
        <f t="shared" si="127"/>
        <v>0</v>
      </c>
      <c r="U396" s="29">
        <f>SUM(H396:S396)/T$6</f>
        <v>0</v>
      </c>
      <c r="V396" s="36"/>
    </row>
    <row r="397" spans="1:22" ht="13.5" customHeight="1" x14ac:dyDescent="0.25">
      <c r="A397" s="520"/>
      <c r="B397" s="520"/>
      <c r="C397" s="520"/>
      <c r="D397" s="496"/>
      <c r="E397" s="517"/>
      <c r="F397" s="322"/>
      <c r="G397" s="23" t="s">
        <v>23</v>
      </c>
      <c r="H397" s="31">
        <f t="shared" ref="H397:S397" si="129">+(H396*2+H395)/3</f>
        <v>0</v>
      </c>
      <c r="I397" s="31">
        <f t="shared" si="129"/>
        <v>0</v>
      </c>
      <c r="J397" s="31">
        <f t="shared" si="129"/>
        <v>0</v>
      </c>
      <c r="K397" s="31">
        <f t="shared" si="129"/>
        <v>0</v>
      </c>
      <c r="L397" s="31">
        <f t="shared" si="129"/>
        <v>0</v>
      </c>
      <c r="M397" s="31">
        <f t="shared" si="129"/>
        <v>0</v>
      </c>
      <c r="N397" s="31">
        <f t="shared" si="129"/>
        <v>0</v>
      </c>
      <c r="O397" s="31">
        <f t="shared" si="129"/>
        <v>0</v>
      </c>
      <c r="P397" s="31">
        <f t="shared" si="129"/>
        <v>0</v>
      </c>
      <c r="Q397" s="31">
        <f t="shared" si="129"/>
        <v>0</v>
      </c>
      <c r="R397" s="31">
        <f t="shared" si="129"/>
        <v>0</v>
      </c>
      <c r="S397" s="31">
        <f t="shared" si="129"/>
        <v>0</v>
      </c>
      <c r="T397" s="32">
        <f t="shared" si="127"/>
        <v>0</v>
      </c>
      <c r="U397" s="32">
        <f>SUM(U395:U396)/2</f>
        <v>0</v>
      </c>
      <c r="V397" s="36"/>
    </row>
    <row r="398" spans="1:22" ht="13.5" customHeight="1" thickBot="1" x14ac:dyDescent="0.3">
      <c r="A398" s="520"/>
      <c r="B398" s="520"/>
      <c r="C398" s="520"/>
      <c r="D398" s="496"/>
      <c r="E398" s="517"/>
      <c r="F398" s="476" t="s">
        <v>21</v>
      </c>
      <c r="G398" s="476"/>
      <c r="H398" s="33">
        <f>SUM(H394,H397)/2</f>
        <v>0</v>
      </c>
      <c r="I398" s="33">
        <f t="shared" ref="I398:S398" si="130">SUM(I394,I397)/2</f>
        <v>0</v>
      </c>
      <c r="J398" s="33">
        <f t="shared" si="130"/>
        <v>0</v>
      </c>
      <c r="K398" s="33">
        <f t="shared" si="130"/>
        <v>0</v>
      </c>
      <c r="L398" s="33">
        <f t="shared" si="130"/>
        <v>0</v>
      </c>
      <c r="M398" s="33">
        <f t="shared" si="130"/>
        <v>0</v>
      </c>
      <c r="N398" s="33">
        <f t="shared" si="130"/>
        <v>0</v>
      </c>
      <c r="O398" s="33">
        <f t="shared" si="130"/>
        <v>0</v>
      </c>
      <c r="P398" s="33">
        <f t="shared" si="130"/>
        <v>0</v>
      </c>
      <c r="Q398" s="33">
        <f t="shared" si="130"/>
        <v>0</v>
      </c>
      <c r="R398" s="33">
        <f t="shared" si="130"/>
        <v>0</v>
      </c>
      <c r="S398" s="33">
        <f t="shared" si="130"/>
        <v>0</v>
      </c>
      <c r="T398" s="34"/>
      <c r="U398" s="25">
        <f>SUM(U394,U397)/2</f>
        <v>0</v>
      </c>
      <c r="V398" s="11"/>
    </row>
    <row r="399" spans="1:22" ht="13.5" customHeight="1" x14ac:dyDescent="0.25">
      <c r="A399" s="520">
        <v>57</v>
      </c>
      <c r="B399" s="520" t="s">
        <v>62</v>
      </c>
      <c r="C399" s="520" t="s">
        <v>63</v>
      </c>
      <c r="D399" s="496" t="s">
        <v>350</v>
      </c>
      <c r="E399" s="517"/>
      <c r="F399" s="319" t="s">
        <v>16</v>
      </c>
      <c r="G399" s="12" t="s">
        <v>1</v>
      </c>
      <c r="H399" s="26"/>
      <c r="I399" s="20"/>
      <c r="J399" s="20"/>
      <c r="K399" s="20"/>
      <c r="L399" s="20"/>
      <c r="M399" s="20"/>
      <c r="N399" s="27"/>
      <c r="O399" s="20"/>
      <c r="P399" s="20"/>
      <c r="Q399" s="20"/>
      <c r="R399" s="20"/>
      <c r="S399" s="20"/>
      <c r="T399" s="20">
        <f t="shared" ref="T399:T404" si="131">SUM(H399:S399)</f>
        <v>0</v>
      </c>
      <c r="U399" s="20">
        <f>SUM(H399:S399)/T$6</f>
        <v>0</v>
      </c>
      <c r="V399" s="16"/>
    </row>
    <row r="400" spans="1:22" ht="13.5" customHeight="1" x14ac:dyDescent="0.25">
      <c r="A400" s="520"/>
      <c r="B400" s="520"/>
      <c r="C400" s="520"/>
      <c r="D400" s="496"/>
      <c r="E400" s="517"/>
      <c r="F400" s="320"/>
      <c r="G400" s="9" t="s">
        <v>2</v>
      </c>
      <c r="H400" s="28"/>
      <c r="I400" s="29"/>
      <c r="J400" s="29"/>
      <c r="K400" s="29"/>
      <c r="L400" s="29"/>
      <c r="M400" s="29"/>
      <c r="N400" s="30"/>
      <c r="O400" s="29"/>
      <c r="P400" s="29"/>
      <c r="Q400" s="29"/>
      <c r="R400" s="29"/>
      <c r="S400" s="29"/>
      <c r="T400" s="32">
        <f t="shared" si="131"/>
        <v>0</v>
      </c>
      <c r="U400" s="29">
        <f>SUM(H400:S400)/T$6</f>
        <v>0</v>
      </c>
      <c r="V400" s="36"/>
    </row>
    <row r="401" spans="1:22" ht="13.5" customHeight="1" x14ac:dyDescent="0.25">
      <c r="A401" s="520"/>
      <c r="B401" s="520"/>
      <c r="C401" s="520"/>
      <c r="D401" s="496"/>
      <c r="E401" s="517"/>
      <c r="F401" s="321"/>
      <c r="G401" s="23" t="s">
        <v>22</v>
      </c>
      <c r="H401" s="31">
        <f t="shared" ref="H401:S401" si="132">+(H400*2+H399)/3</f>
        <v>0</v>
      </c>
      <c r="I401" s="31">
        <f t="shared" si="132"/>
        <v>0</v>
      </c>
      <c r="J401" s="31">
        <f t="shared" si="132"/>
        <v>0</v>
      </c>
      <c r="K401" s="31">
        <f t="shared" si="132"/>
        <v>0</v>
      </c>
      <c r="L401" s="31">
        <f t="shared" si="132"/>
        <v>0</v>
      </c>
      <c r="M401" s="31">
        <f t="shared" si="132"/>
        <v>0</v>
      </c>
      <c r="N401" s="31">
        <f t="shared" si="132"/>
        <v>0</v>
      </c>
      <c r="O401" s="31">
        <f t="shared" si="132"/>
        <v>0</v>
      </c>
      <c r="P401" s="31">
        <f t="shared" si="132"/>
        <v>0</v>
      </c>
      <c r="Q401" s="31">
        <f t="shared" si="132"/>
        <v>0</v>
      </c>
      <c r="R401" s="31">
        <f t="shared" si="132"/>
        <v>0</v>
      </c>
      <c r="S401" s="31">
        <f t="shared" si="132"/>
        <v>0</v>
      </c>
      <c r="T401" s="32">
        <f t="shared" si="131"/>
        <v>0</v>
      </c>
      <c r="U401" s="32">
        <f>SUM(U399:U400)/2</f>
        <v>0</v>
      </c>
      <c r="V401" s="36"/>
    </row>
    <row r="402" spans="1:22" ht="13.5" customHeight="1" x14ac:dyDescent="0.25">
      <c r="A402" s="520"/>
      <c r="B402" s="520"/>
      <c r="C402" s="520"/>
      <c r="D402" s="496"/>
      <c r="E402" s="517"/>
      <c r="F402" s="322" t="s">
        <v>20</v>
      </c>
      <c r="G402" s="9" t="s">
        <v>1</v>
      </c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>
        <f t="shared" si="131"/>
        <v>0</v>
      </c>
      <c r="U402" s="29">
        <f>SUM(H402:S402)/T$6</f>
        <v>0</v>
      </c>
      <c r="V402" s="36"/>
    </row>
    <row r="403" spans="1:22" ht="13.5" customHeight="1" x14ac:dyDescent="0.25">
      <c r="A403" s="520"/>
      <c r="B403" s="520"/>
      <c r="C403" s="520"/>
      <c r="D403" s="496"/>
      <c r="E403" s="517"/>
      <c r="F403" s="322"/>
      <c r="G403" s="9" t="s">
        <v>2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>
        <f t="shared" si="131"/>
        <v>0</v>
      </c>
      <c r="U403" s="29">
        <f>SUM(H403:S403)/T$6</f>
        <v>0</v>
      </c>
      <c r="V403" s="36"/>
    </row>
    <row r="404" spans="1:22" ht="13.5" customHeight="1" x14ac:dyDescent="0.25">
      <c r="A404" s="520"/>
      <c r="B404" s="520"/>
      <c r="C404" s="520"/>
      <c r="D404" s="496"/>
      <c r="E404" s="517"/>
      <c r="F404" s="322"/>
      <c r="G404" s="23" t="s">
        <v>23</v>
      </c>
      <c r="H404" s="31">
        <f t="shared" ref="H404:S404" si="133">+(H403*2+H402)/3</f>
        <v>0</v>
      </c>
      <c r="I404" s="31">
        <f t="shared" si="133"/>
        <v>0</v>
      </c>
      <c r="J404" s="31">
        <f t="shared" si="133"/>
        <v>0</v>
      </c>
      <c r="K404" s="31">
        <f t="shared" si="133"/>
        <v>0</v>
      </c>
      <c r="L404" s="31">
        <f t="shared" si="133"/>
        <v>0</v>
      </c>
      <c r="M404" s="31">
        <f t="shared" si="133"/>
        <v>0</v>
      </c>
      <c r="N404" s="31">
        <f t="shared" si="133"/>
        <v>0</v>
      </c>
      <c r="O404" s="31">
        <f t="shared" si="133"/>
        <v>0</v>
      </c>
      <c r="P404" s="31">
        <f t="shared" si="133"/>
        <v>0</v>
      </c>
      <c r="Q404" s="31">
        <f t="shared" si="133"/>
        <v>0</v>
      </c>
      <c r="R404" s="31">
        <f t="shared" si="133"/>
        <v>0</v>
      </c>
      <c r="S404" s="31">
        <f t="shared" si="133"/>
        <v>0</v>
      </c>
      <c r="T404" s="32">
        <f t="shared" si="131"/>
        <v>0</v>
      </c>
      <c r="U404" s="32">
        <f>SUM(U402:U403)/2</f>
        <v>0</v>
      </c>
      <c r="V404" s="36"/>
    </row>
    <row r="405" spans="1:22" ht="13.5" customHeight="1" thickBot="1" x14ac:dyDescent="0.3">
      <c r="A405" s="520"/>
      <c r="B405" s="520"/>
      <c r="C405" s="520"/>
      <c r="D405" s="496"/>
      <c r="E405" s="517"/>
      <c r="F405" s="476" t="s">
        <v>21</v>
      </c>
      <c r="G405" s="476"/>
      <c r="H405" s="33">
        <f>SUM(H401,H404)/2</f>
        <v>0</v>
      </c>
      <c r="I405" s="33">
        <f t="shared" ref="I405:S405" si="134">SUM(I401,I404)/2</f>
        <v>0</v>
      </c>
      <c r="J405" s="33">
        <f t="shared" si="134"/>
        <v>0</v>
      </c>
      <c r="K405" s="33">
        <f t="shared" si="134"/>
        <v>0</v>
      </c>
      <c r="L405" s="33">
        <f t="shared" si="134"/>
        <v>0</v>
      </c>
      <c r="M405" s="33">
        <f t="shared" si="134"/>
        <v>0</v>
      </c>
      <c r="N405" s="33">
        <f t="shared" si="134"/>
        <v>0</v>
      </c>
      <c r="O405" s="33">
        <f t="shared" si="134"/>
        <v>0</v>
      </c>
      <c r="P405" s="33">
        <f t="shared" si="134"/>
        <v>0</v>
      </c>
      <c r="Q405" s="33">
        <f t="shared" si="134"/>
        <v>0</v>
      </c>
      <c r="R405" s="33">
        <f t="shared" si="134"/>
        <v>0</v>
      </c>
      <c r="S405" s="33">
        <f t="shared" si="134"/>
        <v>0</v>
      </c>
      <c r="T405" s="34"/>
      <c r="U405" s="25">
        <f>SUM(U401,U404)/2</f>
        <v>0</v>
      </c>
      <c r="V405" s="11"/>
    </row>
    <row r="406" spans="1:22" ht="13.5" customHeight="1" x14ac:dyDescent="0.25">
      <c r="A406" s="520">
        <v>58</v>
      </c>
      <c r="B406" s="520" t="s">
        <v>62</v>
      </c>
      <c r="C406" s="520" t="s">
        <v>63</v>
      </c>
      <c r="D406" s="496" t="s">
        <v>351</v>
      </c>
      <c r="E406" s="517"/>
      <c r="F406" s="319" t="s">
        <v>16</v>
      </c>
      <c r="G406" s="12" t="s">
        <v>1</v>
      </c>
      <c r="H406" s="26"/>
      <c r="I406" s="20"/>
      <c r="J406" s="20"/>
      <c r="K406" s="20"/>
      <c r="L406" s="20"/>
      <c r="M406" s="20"/>
      <c r="N406" s="27"/>
      <c r="O406" s="20"/>
      <c r="P406" s="20"/>
      <c r="Q406" s="20"/>
      <c r="R406" s="20"/>
      <c r="S406" s="20"/>
      <c r="T406" s="20">
        <f t="shared" ref="T406:T411" si="135">SUM(H406:S406)</f>
        <v>0</v>
      </c>
      <c r="U406" s="20">
        <f>SUM(H406:S406)/T$6</f>
        <v>0</v>
      </c>
      <c r="V406" s="16"/>
    </row>
    <row r="407" spans="1:22" ht="13.5" customHeight="1" x14ac:dyDescent="0.25">
      <c r="A407" s="520"/>
      <c r="B407" s="520"/>
      <c r="C407" s="520"/>
      <c r="D407" s="496"/>
      <c r="E407" s="517"/>
      <c r="F407" s="320"/>
      <c r="G407" s="9" t="s">
        <v>2</v>
      </c>
      <c r="H407" s="28"/>
      <c r="I407" s="29"/>
      <c r="J407" s="29"/>
      <c r="K407" s="29"/>
      <c r="L407" s="29"/>
      <c r="M407" s="29"/>
      <c r="N407" s="30"/>
      <c r="O407" s="29"/>
      <c r="P407" s="29"/>
      <c r="Q407" s="29"/>
      <c r="R407" s="29"/>
      <c r="S407" s="29"/>
      <c r="T407" s="32">
        <f t="shared" si="135"/>
        <v>0</v>
      </c>
      <c r="U407" s="29">
        <f>SUM(H407:S407)/T$6</f>
        <v>0</v>
      </c>
      <c r="V407" s="36"/>
    </row>
    <row r="408" spans="1:22" ht="13.5" customHeight="1" x14ac:dyDescent="0.25">
      <c r="A408" s="520"/>
      <c r="B408" s="520"/>
      <c r="C408" s="520"/>
      <c r="D408" s="496"/>
      <c r="E408" s="517"/>
      <c r="F408" s="321"/>
      <c r="G408" s="23" t="s">
        <v>22</v>
      </c>
      <c r="H408" s="31">
        <f t="shared" ref="H408:S408" si="136">+(H407*2+H406)/3</f>
        <v>0</v>
      </c>
      <c r="I408" s="31">
        <f t="shared" si="136"/>
        <v>0</v>
      </c>
      <c r="J408" s="31">
        <f t="shared" si="136"/>
        <v>0</v>
      </c>
      <c r="K408" s="31">
        <f t="shared" si="136"/>
        <v>0</v>
      </c>
      <c r="L408" s="31">
        <f t="shared" si="136"/>
        <v>0</v>
      </c>
      <c r="M408" s="31">
        <f t="shared" si="136"/>
        <v>0</v>
      </c>
      <c r="N408" s="31">
        <f t="shared" si="136"/>
        <v>0</v>
      </c>
      <c r="O408" s="31">
        <f t="shared" si="136"/>
        <v>0</v>
      </c>
      <c r="P408" s="31">
        <f t="shared" si="136"/>
        <v>0</v>
      </c>
      <c r="Q408" s="31">
        <f t="shared" si="136"/>
        <v>0</v>
      </c>
      <c r="R408" s="31">
        <f t="shared" si="136"/>
        <v>0</v>
      </c>
      <c r="S408" s="31">
        <f t="shared" si="136"/>
        <v>0</v>
      </c>
      <c r="T408" s="32">
        <f t="shared" si="135"/>
        <v>0</v>
      </c>
      <c r="U408" s="32">
        <f>SUM(U406:U407)/2</f>
        <v>0</v>
      </c>
      <c r="V408" s="36"/>
    </row>
    <row r="409" spans="1:22" ht="13.5" customHeight="1" x14ac:dyDescent="0.25">
      <c r="A409" s="520"/>
      <c r="B409" s="520"/>
      <c r="C409" s="520"/>
      <c r="D409" s="496"/>
      <c r="E409" s="517"/>
      <c r="F409" s="322" t="s">
        <v>20</v>
      </c>
      <c r="G409" s="9" t="s">
        <v>1</v>
      </c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>
        <f t="shared" si="135"/>
        <v>0</v>
      </c>
      <c r="U409" s="29">
        <f>SUM(H409:S409)/T$6</f>
        <v>0</v>
      </c>
      <c r="V409" s="36"/>
    </row>
    <row r="410" spans="1:22" ht="13.5" customHeight="1" x14ac:dyDescent="0.25">
      <c r="A410" s="520"/>
      <c r="B410" s="520"/>
      <c r="C410" s="520"/>
      <c r="D410" s="496"/>
      <c r="E410" s="517"/>
      <c r="F410" s="322"/>
      <c r="G410" s="9" t="s">
        <v>2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>
        <f t="shared" si="135"/>
        <v>0</v>
      </c>
      <c r="U410" s="29">
        <f>SUM(H410:S410)/T$6</f>
        <v>0</v>
      </c>
      <c r="V410" s="36"/>
    </row>
    <row r="411" spans="1:22" ht="13.5" customHeight="1" x14ac:dyDescent="0.25">
      <c r="A411" s="520"/>
      <c r="B411" s="520"/>
      <c r="C411" s="520"/>
      <c r="D411" s="496"/>
      <c r="E411" s="517"/>
      <c r="F411" s="322"/>
      <c r="G411" s="23" t="s">
        <v>23</v>
      </c>
      <c r="H411" s="31">
        <f t="shared" ref="H411:S411" si="137">+(H410*2+H409)/3</f>
        <v>0</v>
      </c>
      <c r="I411" s="31">
        <f t="shared" si="137"/>
        <v>0</v>
      </c>
      <c r="J411" s="31">
        <f t="shared" si="137"/>
        <v>0</v>
      </c>
      <c r="K411" s="31">
        <f t="shared" si="137"/>
        <v>0</v>
      </c>
      <c r="L411" s="31">
        <f t="shared" si="137"/>
        <v>0</v>
      </c>
      <c r="M411" s="31">
        <f t="shared" si="137"/>
        <v>0</v>
      </c>
      <c r="N411" s="31">
        <f t="shared" si="137"/>
        <v>0</v>
      </c>
      <c r="O411" s="31">
        <f t="shared" si="137"/>
        <v>0</v>
      </c>
      <c r="P411" s="31">
        <f t="shared" si="137"/>
        <v>0</v>
      </c>
      <c r="Q411" s="31">
        <f t="shared" si="137"/>
        <v>0</v>
      </c>
      <c r="R411" s="31">
        <f t="shared" si="137"/>
        <v>0</v>
      </c>
      <c r="S411" s="31">
        <f t="shared" si="137"/>
        <v>0</v>
      </c>
      <c r="T411" s="32">
        <f t="shared" si="135"/>
        <v>0</v>
      </c>
      <c r="U411" s="32">
        <f>SUM(U409:U410)/2</f>
        <v>0</v>
      </c>
      <c r="V411" s="36"/>
    </row>
    <row r="412" spans="1:22" ht="13.5" customHeight="1" thickBot="1" x14ac:dyDescent="0.3">
      <c r="A412" s="520"/>
      <c r="B412" s="520"/>
      <c r="C412" s="520"/>
      <c r="D412" s="496"/>
      <c r="E412" s="517"/>
      <c r="F412" s="476" t="s">
        <v>21</v>
      </c>
      <c r="G412" s="476"/>
      <c r="H412" s="33">
        <f>SUM(H408,H411)/2</f>
        <v>0</v>
      </c>
      <c r="I412" s="33">
        <f t="shared" ref="I412:S412" si="138">SUM(I408,I411)/2</f>
        <v>0</v>
      </c>
      <c r="J412" s="33">
        <f t="shared" si="138"/>
        <v>0</v>
      </c>
      <c r="K412" s="33">
        <f t="shared" si="138"/>
        <v>0</v>
      </c>
      <c r="L412" s="33">
        <f t="shared" si="138"/>
        <v>0</v>
      </c>
      <c r="M412" s="33">
        <f t="shared" si="138"/>
        <v>0</v>
      </c>
      <c r="N412" s="33">
        <f t="shared" si="138"/>
        <v>0</v>
      </c>
      <c r="O412" s="33">
        <f t="shared" si="138"/>
        <v>0</v>
      </c>
      <c r="P412" s="33">
        <f t="shared" si="138"/>
        <v>0</v>
      </c>
      <c r="Q412" s="33">
        <f t="shared" si="138"/>
        <v>0</v>
      </c>
      <c r="R412" s="33">
        <f t="shared" si="138"/>
        <v>0</v>
      </c>
      <c r="S412" s="33">
        <f t="shared" si="138"/>
        <v>0</v>
      </c>
      <c r="T412" s="34"/>
      <c r="U412" s="25">
        <f>SUM(U408,U411)/2</f>
        <v>0</v>
      </c>
      <c r="V412" s="11"/>
    </row>
    <row r="413" spans="1:22" ht="13.5" customHeight="1" x14ac:dyDescent="0.25">
      <c r="A413" s="520">
        <v>59</v>
      </c>
      <c r="B413" s="520" t="s">
        <v>62</v>
      </c>
      <c r="C413" s="520" t="s">
        <v>63</v>
      </c>
      <c r="D413" s="496" t="s">
        <v>350</v>
      </c>
      <c r="E413" s="517"/>
      <c r="F413" s="319" t="s">
        <v>16</v>
      </c>
      <c r="G413" s="12" t="s">
        <v>1</v>
      </c>
      <c r="H413" s="26"/>
      <c r="I413" s="20"/>
      <c r="J413" s="20"/>
      <c r="K413" s="20"/>
      <c r="L413" s="20"/>
      <c r="M413" s="20"/>
      <c r="N413" s="27"/>
      <c r="O413" s="20"/>
      <c r="P413" s="20"/>
      <c r="Q413" s="20"/>
      <c r="R413" s="20"/>
      <c r="S413" s="20"/>
      <c r="T413" s="20">
        <f t="shared" ref="T413:T418" si="139">SUM(H413:S413)</f>
        <v>0</v>
      </c>
      <c r="U413" s="20">
        <f>SUM(H413:S413)/T$6</f>
        <v>0</v>
      </c>
      <c r="V413" s="16"/>
    </row>
    <row r="414" spans="1:22" ht="13.5" customHeight="1" x14ac:dyDescent="0.25">
      <c r="A414" s="520"/>
      <c r="B414" s="520"/>
      <c r="C414" s="520"/>
      <c r="D414" s="496"/>
      <c r="E414" s="517"/>
      <c r="F414" s="320"/>
      <c r="G414" s="9" t="s">
        <v>2</v>
      </c>
      <c r="H414" s="28"/>
      <c r="I414" s="29"/>
      <c r="J414" s="29"/>
      <c r="K414" s="29"/>
      <c r="L414" s="29"/>
      <c r="M414" s="29"/>
      <c r="N414" s="30"/>
      <c r="O414" s="29"/>
      <c r="P414" s="29"/>
      <c r="Q414" s="29"/>
      <c r="R414" s="29"/>
      <c r="S414" s="29"/>
      <c r="T414" s="32">
        <f t="shared" si="139"/>
        <v>0</v>
      </c>
      <c r="U414" s="29">
        <f>SUM(H414:S414)/T$6</f>
        <v>0</v>
      </c>
      <c r="V414" s="36"/>
    </row>
    <row r="415" spans="1:22" ht="13.5" customHeight="1" x14ac:dyDescent="0.25">
      <c r="A415" s="520"/>
      <c r="B415" s="520"/>
      <c r="C415" s="520"/>
      <c r="D415" s="496"/>
      <c r="E415" s="517"/>
      <c r="F415" s="321"/>
      <c r="G415" s="23" t="s">
        <v>22</v>
      </c>
      <c r="H415" s="31">
        <f t="shared" ref="H415:S415" si="140">+(H414*2+H413)/3</f>
        <v>0</v>
      </c>
      <c r="I415" s="31">
        <f t="shared" si="140"/>
        <v>0</v>
      </c>
      <c r="J415" s="31">
        <f t="shared" si="140"/>
        <v>0</v>
      </c>
      <c r="K415" s="31">
        <f t="shared" si="140"/>
        <v>0</v>
      </c>
      <c r="L415" s="31">
        <f t="shared" si="140"/>
        <v>0</v>
      </c>
      <c r="M415" s="31">
        <f t="shared" si="140"/>
        <v>0</v>
      </c>
      <c r="N415" s="31">
        <f t="shared" si="140"/>
        <v>0</v>
      </c>
      <c r="O415" s="31">
        <f t="shared" si="140"/>
        <v>0</v>
      </c>
      <c r="P415" s="31">
        <f t="shared" si="140"/>
        <v>0</v>
      </c>
      <c r="Q415" s="31">
        <f t="shared" si="140"/>
        <v>0</v>
      </c>
      <c r="R415" s="31">
        <f t="shared" si="140"/>
        <v>0</v>
      </c>
      <c r="S415" s="31">
        <f t="shared" si="140"/>
        <v>0</v>
      </c>
      <c r="T415" s="32">
        <f t="shared" si="139"/>
        <v>0</v>
      </c>
      <c r="U415" s="32">
        <f>SUM(U413:U414)/2</f>
        <v>0</v>
      </c>
      <c r="V415" s="36"/>
    </row>
    <row r="416" spans="1:22" ht="13.5" customHeight="1" x14ac:dyDescent="0.25">
      <c r="A416" s="520"/>
      <c r="B416" s="520"/>
      <c r="C416" s="520"/>
      <c r="D416" s="496"/>
      <c r="E416" s="517"/>
      <c r="F416" s="322" t="s">
        <v>20</v>
      </c>
      <c r="G416" s="9" t="s">
        <v>1</v>
      </c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>
        <f t="shared" si="139"/>
        <v>0</v>
      </c>
      <c r="U416" s="29">
        <f>SUM(H416:S416)/T$6</f>
        <v>0</v>
      </c>
      <c r="V416" s="36"/>
    </row>
    <row r="417" spans="1:22" ht="13.5" customHeight="1" x14ac:dyDescent="0.25">
      <c r="A417" s="520"/>
      <c r="B417" s="520"/>
      <c r="C417" s="520"/>
      <c r="D417" s="496"/>
      <c r="E417" s="517"/>
      <c r="F417" s="322"/>
      <c r="G417" s="9" t="s">
        <v>2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>
        <f t="shared" si="139"/>
        <v>0</v>
      </c>
      <c r="U417" s="29">
        <f>SUM(H417:S417)/T$6</f>
        <v>0</v>
      </c>
      <c r="V417" s="36"/>
    </row>
    <row r="418" spans="1:22" ht="13.5" customHeight="1" x14ac:dyDescent="0.25">
      <c r="A418" s="520"/>
      <c r="B418" s="520"/>
      <c r="C418" s="520"/>
      <c r="D418" s="496"/>
      <c r="E418" s="517"/>
      <c r="F418" s="322"/>
      <c r="G418" s="23" t="s">
        <v>23</v>
      </c>
      <c r="H418" s="31">
        <f t="shared" ref="H418:S418" si="141">+(H417*2+H416)/3</f>
        <v>0</v>
      </c>
      <c r="I418" s="31">
        <f t="shared" si="141"/>
        <v>0</v>
      </c>
      <c r="J418" s="31">
        <f t="shared" si="141"/>
        <v>0</v>
      </c>
      <c r="K418" s="31">
        <f t="shared" si="141"/>
        <v>0</v>
      </c>
      <c r="L418" s="31">
        <f t="shared" si="141"/>
        <v>0</v>
      </c>
      <c r="M418" s="31">
        <f t="shared" si="141"/>
        <v>0</v>
      </c>
      <c r="N418" s="31">
        <f t="shared" si="141"/>
        <v>0</v>
      </c>
      <c r="O418" s="31">
        <f t="shared" si="141"/>
        <v>0</v>
      </c>
      <c r="P418" s="31">
        <f t="shared" si="141"/>
        <v>0</v>
      </c>
      <c r="Q418" s="31">
        <f t="shared" si="141"/>
        <v>0</v>
      </c>
      <c r="R418" s="31">
        <f t="shared" si="141"/>
        <v>0</v>
      </c>
      <c r="S418" s="31">
        <f t="shared" si="141"/>
        <v>0</v>
      </c>
      <c r="T418" s="32">
        <f t="shared" si="139"/>
        <v>0</v>
      </c>
      <c r="U418" s="32">
        <f>SUM(U416:U417)/2</f>
        <v>0</v>
      </c>
      <c r="V418" s="36"/>
    </row>
    <row r="419" spans="1:22" ht="13.5" customHeight="1" thickBot="1" x14ac:dyDescent="0.3">
      <c r="A419" s="520"/>
      <c r="B419" s="520"/>
      <c r="C419" s="520"/>
      <c r="D419" s="496"/>
      <c r="E419" s="517"/>
      <c r="F419" s="476" t="s">
        <v>21</v>
      </c>
      <c r="G419" s="476"/>
      <c r="H419" s="33">
        <f>SUM(H415,H418)/2</f>
        <v>0</v>
      </c>
      <c r="I419" s="33">
        <f t="shared" ref="I419:S419" si="142">SUM(I415,I418)/2</f>
        <v>0</v>
      </c>
      <c r="J419" s="33">
        <f t="shared" si="142"/>
        <v>0</v>
      </c>
      <c r="K419" s="33">
        <f t="shared" si="142"/>
        <v>0</v>
      </c>
      <c r="L419" s="33">
        <f t="shared" si="142"/>
        <v>0</v>
      </c>
      <c r="M419" s="33">
        <f t="shared" si="142"/>
        <v>0</v>
      </c>
      <c r="N419" s="33">
        <f t="shared" si="142"/>
        <v>0</v>
      </c>
      <c r="O419" s="33">
        <f t="shared" si="142"/>
        <v>0</v>
      </c>
      <c r="P419" s="33">
        <f t="shared" si="142"/>
        <v>0</v>
      </c>
      <c r="Q419" s="33">
        <f t="shared" si="142"/>
        <v>0</v>
      </c>
      <c r="R419" s="33">
        <f t="shared" si="142"/>
        <v>0</v>
      </c>
      <c r="S419" s="33">
        <f t="shared" si="142"/>
        <v>0</v>
      </c>
      <c r="T419" s="34"/>
      <c r="U419" s="25">
        <f>SUM(U415,U418)/2</f>
        <v>0</v>
      </c>
      <c r="V419" s="11"/>
    </row>
    <row r="420" spans="1:22" ht="13.5" customHeight="1" x14ac:dyDescent="0.25">
      <c r="A420" s="520">
        <v>60</v>
      </c>
      <c r="B420" s="520" t="s">
        <v>62</v>
      </c>
      <c r="C420" s="520" t="s">
        <v>63</v>
      </c>
      <c r="D420" s="496" t="s">
        <v>351</v>
      </c>
      <c r="E420" s="517"/>
      <c r="F420" s="319" t="s">
        <v>16</v>
      </c>
      <c r="G420" s="12" t="s">
        <v>1</v>
      </c>
      <c r="H420" s="26"/>
      <c r="I420" s="20"/>
      <c r="J420" s="20"/>
      <c r="K420" s="20"/>
      <c r="L420" s="20"/>
      <c r="M420" s="20"/>
      <c r="N420" s="27"/>
      <c r="O420" s="20"/>
      <c r="P420" s="20"/>
      <c r="Q420" s="20"/>
      <c r="R420" s="20"/>
      <c r="S420" s="20"/>
      <c r="T420" s="20">
        <f t="shared" ref="T420:T425" si="143">SUM(H420:S420)</f>
        <v>0</v>
      </c>
      <c r="U420" s="20">
        <f>SUM(H420:S420)/T$6</f>
        <v>0</v>
      </c>
      <c r="V420" s="16"/>
    </row>
    <row r="421" spans="1:22" ht="13.5" customHeight="1" x14ac:dyDescent="0.25">
      <c r="A421" s="520"/>
      <c r="B421" s="520"/>
      <c r="C421" s="520"/>
      <c r="D421" s="496"/>
      <c r="E421" s="517"/>
      <c r="F421" s="320"/>
      <c r="G421" s="9" t="s">
        <v>2</v>
      </c>
      <c r="H421" s="28"/>
      <c r="I421" s="29"/>
      <c r="J421" s="29"/>
      <c r="K421" s="29"/>
      <c r="L421" s="29"/>
      <c r="M421" s="29"/>
      <c r="N421" s="30"/>
      <c r="O421" s="29"/>
      <c r="P421" s="29"/>
      <c r="Q421" s="29"/>
      <c r="R421" s="29"/>
      <c r="S421" s="29"/>
      <c r="T421" s="32">
        <f t="shared" si="143"/>
        <v>0</v>
      </c>
      <c r="U421" s="29">
        <f>SUM(H421:S421)/T$6</f>
        <v>0</v>
      </c>
      <c r="V421" s="36"/>
    </row>
    <row r="422" spans="1:22" ht="13.5" customHeight="1" x14ac:dyDescent="0.25">
      <c r="A422" s="520"/>
      <c r="B422" s="520"/>
      <c r="C422" s="520"/>
      <c r="D422" s="496"/>
      <c r="E422" s="517"/>
      <c r="F422" s="321"/>
      <c r="G422" s="23" t="s">
        <v>22</v>
      </c>
      <c r="H422" s="31">
        <f t="shared" ref="H422:S422" si="144">+(H421*2+H420)/3</f>
        <v>0</v>
      </c>
      <c r="I422" s="31">
        <f t="shared" si="144"/>
        <v>0</v>
      </c>
      <c r="J422" s="31">
        <f t="shared" si="144"/>
        <v>0</v>
      </c>
      <c r="K422" s="31">
        <f t="shared" si="144"/>
        <v>0</v>
      </c>
      <c r="L422" s="31">
        <f t="shared" si="144"/>
        <v>0</v>
      </c>
      <c r="M422" s="31">
        <f t="shared" si="144"/>
        <v>0</v>
      </c>
      <c r="N422" s="31">
        <f t="shared" si="144"/>
        <v>0</v>
      </c>
      <c r="O422" s="31">
        <f t="shared" si="144"/>
        <v>0</v>
      </c>
      <c r="P422" s="31">
        <f t="shared" si="144"/>
        <v>0</v>
      </c>
      <c r="Q422" s="31">
        <f t="shared" si="144"/>
        <v>0</v>
      </c>
      <c r="R422" s="31">
        <f t="shared" si="144"/>
        <v>0</v>
      </c>
      <c r="S422" s="31">
        <f t="shared" si="144"/>
        <v>0</v>
      </c>
      <c r="T422" s="32">
        <f t="shared" si="143"/>
        <v>0</v>
      </c>
      <c r="U422" s="32">
        <f>SUM(U420:U421)/2</f>
        <v>0</v>
      </c>
      <c r="V422" s="36"/>
    </row>
    <row r="423" spans="1:22" ht="13.5" customHeight="1" x14ac:dyDescent="0.25">
      <c r="A423" s="520"/>
      <c r="B423" s="520"/>
      <c r="C423" s="520"/>
      <c r="D423" s="496"/>
      <c r="E423" s="517"/>
      <c r="F423" s="322" t="s">
        <v>20</v>
      </c>
      <c r="G423" s="9" t="s">
        <v>1</v>
      </c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>
        <f t="shared" si="143"/>
        <v>0</v>
      </c>
      <c r="U423" s="29">
        <f>SUM(H423:S423)/T$6</f>
        <v>0</v>
      </c>
      <c r="V423" s="36"/>
    </row>
    <row r="424" spans="1:22" ht="13.5" customHeight="1" x14ac:dyDescent="0.25">
      <c r="A424" s="520"/>
      <c r="B424" s="520"/>
      <c r="C424" s="520"/>
      <c r="D424" s="496"/>
      <c r="E424" s="517"/>
      <c r="F424" s="322"/>
      <c r="G424" s="9" t="s">
        <v>2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>
        <f t="shared" si="143"/>
        <v>0</v>
      </c>
      <c r="U424" s="29">
        <f>SUM(H424:S424)/T$6</f>
        <v>0</v>
      </c>
      <c r="V424" s="36"/>
    </row>
    <row r="425" spans="1:22" ht="13.5" customHeight="1" x14ac:dyDescent="0.25">
      <c r="A425" s="520"/>
      <c r="B425" s="520"/>
      <c r="C425" s="520"/>
      <c r="D425" s="496"/>
      <c r="E425" s="517"/>
      <c r="F425" s="322"/>
      <c r="G425" s="23" t="s">
        <v>23</v>
      </c>
      <c r="H425" s="31">
        <f t="shared" ref="H425:S425" si="145">+(H424*2+H423)/3</f>
        <v>0</v>
      </c>
      <c r="I425" s="31">
        <f t="shared" si="145"/>
        <v>0</v>
      </c>
      <c r="J425" s="31">
        <f t="shared" si="145"/>
        <v>0</v>
      </c>
      <c r="K425" s="31">
        <f t="shared" si="145"/>
        <v>0</v>
      </c>
      <c r="L425" s="31">
        <f t="shared" si="145"/>
        <v>0</v>
      </c>
      <c r="M425" s="31">
        <f t="shared" si="145"/>
        <v>0</v>
      </c>
      <c r="N425" s="31">
        <f t="shared" si="145"/>
        <v>0</v>
      </c>
      <c r="O425" s="31">
        <f t="shared" si="145"/>
        <v>0</v>
      </c>
      <c r="P425" s="31">
        <f t="shared" si="145"/>
        <v>0</v>
      </c>
      <c r="Q425" s="31">
        <f t="shared" si="145"/>
        <v>0</v>
      </c>
      <c r="R425" s="31">
        <f t="shared" si="145"/>
        <v>0</v>
      </c>
      <c r="S425" s="31">
        <f t="shared" si="145"/>
        <v>0</v>
      </c>
      <c r="T425" s="32">
        <f t="shared" si="143"/>
        <v>0</v>
      </c>
      <c r="U425" s="32">
        <f>SUM(U423:U424)/2</f>
        <v>0</v>
      </c>
      <c r="V425" s="36"/>
    </row>
    <row r="426" spans="1:22" ht="13.5" customHeight="1" thickBot="1" x14ac:dyDescent="0.3">
      <c r="A426" s="520"/>
      <c r="B426" s="520"/>
      <c r="C426" s="520"/>
      <c r="D426" s="496"/>
      <c r="E426" s="517"/>
      <c r="F426" s="476" t="s">
        <v>21</v>
      </c>
      <c r="G426" s="476"/>
      <c r="H426" s="33">
        <f>SUM(H422,H425)/2</f>
        <v>0</v>
      </c>
      <c r="I426" s="33">
        <f t="shared" ref="I426:S426" si="146">SUM(I422,I425)/2</f>
        <v>0</v>
      </c>
      <c r="J426" s="33">
        <f t="shared" si="146"/>
        <v>0</v>
      </c>
      <c r="K426" s="33">
        <f t="shared" si="146"/>
        <v>0</v>
      </c>
      <c r="L426" s="33">
        <f t="shared" si="146"/>
        <v>0</v>
      </c>
      <c r="M426" s="33">
        <f t="shared" si="146"/>
        <v>0</v>
      </c>
      <c r="N426" s="33">
        <f t="shared" si="146"/>
        <v>0</v>
      </c>
      <c r="O426" s="33">
        <f t="shared" si="146"/>
        <v>0</v>
      </c>
      <c r="P426" s="33">
        <f t="shared" si="146"/>
        <v>0</v>
      </c>
      <c r="Q426" s="33">
        <f t="shared" si="146"/>
        <v>0</v>
      </c>
      <c r="R426" s="33">
        <f t="shared" si="146"/>
        <v>0</v>
      </c>
      <c r="S426" s="33">
        <f t="shared" si="146"/>
        <v>0</v>
      </c>
      <c r="T426" s="34"/>
      <c r="U426" s="25">
        <f>SUM(U422,U425)/2</f>
        <v>0</v>
      </c>
      <c r="V426" s="11"/>
    </row>
    <row r="427" spans="1:22" ht="13.5" customHeight="1" x14ac:dyDescent="0.25">
      <c r="A427" s="520">
        <v>61</v>
      </c>
      <c r="B427" s="520" t="s">
        <v>62</v>
      </c>
      <c r="C427" s="520" t="s">
        <v>63</v>
      </c>
      <c r="D427" s="496" t="s">
        <v>350</v>
      </c>
      <c r="E427" s="517"/>
      <c r="F427" s="319" t="s">
        <v>16</v>
      </c>
      <c r="G427" s="12" t="s">
        <v>1</v>
      </c>
      <c r="H427" s="26"/>
      <c r="I427" s="20"/>
      <c r="J427" s="20"/>
      <c r="K427" s="20"/>
      <c r="L427" s="20"/>
      <c r="M427" s="20"/>
      <c r="N427" s="27"/>
      <c r="O427" s="20"/>
      <c r="P427" s="20"/>
      <c r="Q427" s="20"/>
      <c r="R427" s="20"/>
      <c r="S427" s="20"/>
      <c r="T427" s="20">
        <f t="shared" ref="T427:T432" si="147">SUM(H427:S427)</f>
        <v>0</v>
      </c>
      <c r="U427" s="20">
        <f>SUM(H427:S427)/T$6</f>
        <v>0</v>
      </c>
      <c r="V427" s="16"/>
    </row>
    <row r="428" spans="1:22" ht="13.5" customHeight="1" x14ac:dyDescent="0.25">
      <c r="A428" s="520"/>
      <c r="B428" s="520"/>
      <c r="C428" s="520"/>
      <c r="D428" s="496"/>
      <c r="E428" s="517"/>
      <c r="F428" s="320"/>
      <c r="G428" s="9" t="s">
        <v>2</v>
      </c>
      <c r="H428" s="28"/>
      <c r="I428" s="29"/>
      <c r="J428" s="29"/>
      <c r="K428" s="29"/>
      <c r="L428" s="29"/>
      <c r="M428" s="29"/>
      <c r="N428" s="30"/>
      <c r="O428" s="29"/>
      <c r="P428" s="29"/>
      <c r="Q428" s="29"/>
      <c r="R428" s="29"/>
      <c r="S428" s="29"/>
      <c r="T428" s="32">
        <f t="shared" si="147"/>
        <v>0</v>
      </c>
      <c r="U428" s="29">
        <f>SUM(H428:S428)/T$6</f>
        <v>0</v>
      </c>
      <c r="V428" s="36"/>
    </row>
    <row r="429" spans="1:22" ht="13.5" customHeight="1" x14ac:dyDescent="0.25">
      <c r="A429" s="520"/>
      <c r="B429" s="520"/>
      <c r="C429" s="520"/>
      <c r="D429" s="496"/>
      <c r="E429" s="517"/>
      <c r="F429" s="321"/>
      <c r="G429" s="23" t="s">
        <v>22</v>
      </c>
      <c r="H429" s="31">
        <f t="shared" ref="H429:S429" si="148">+(H428*2+H427)/3</f>
        <v>0</v>
      </c>
      <c r="I429" s="31">
        <f t="shared" si="148"/>
        <v>0</v>
      </c>
      <c r="J429" s="31">
        <f t="shared" si="148"/>
        <v>0</v>
      </c>
      <c r="K429" s="31">
        <f t="shared" si="148"/>
        <v>0</v>
      </c>
      <c r="L429" s="31">
        <f t="shared" si="148"/>
        <v>0</v>
      </c>
      <c r="M429" s="31">
        <f t="shared" si="148"/>
        <v>0</v>
      </c>
      <c r="N429" s="31">
        <f t="shared" si="148"/>
        <v>0</v>
      </c>
      <c r="O429" s="31">
        <f t="shared" si="148"/>
        <v>0</v>
      </c>
      <c r="P429" s="31">
        <f t="shared" si="148"/>
        <v>0</v>
      </c>
      <c r="Q429" s="31">
        <f t="shared" si="148"/>
        <v>0</v>
      </c>
      <c r="R429" s="31">
        <f t="shared" si="148"/>
        <v>0</v>
      </c>
      <c r="S429" s="31">
        <f t="shared" si="148"/>
        <v>0</v>
      </c>
      <c r="T429" s="32">
        <f t="shared" si="147"/>
        <v>0</v>
      </c>
      <c r="U429" s="32">
        <f>SUM(U427:U428)/2</f>
        <v>0</v>
      </c>
      <c r="V429" s="36"/>
    </row>
    <row r="430" spans="1:22" ht="13.5" customHeight="1" x14ac:dyDescent="0.25">
      <c r="A430" s="520"/>
      <c r="B430" s="520"/>
      <c r="C430" s="520"/>
      <c r="D430" s="496"/>
      <c r="E430" s="517"/>
      <c r="F430" s="322" t="s">
        <v>20</v>
      </c>
      <c r="G430" s="9" t="s">
        <v>1</v>
      </c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>
        <f t="shared" si="147"/>
        <v>0</v>
      </c>
      <c r="U430" s="29">
        <f>SUM(H430:S430)/T$6</f>
        <v>0</v>
      </c>
      <c r="V430" s="36"/>
    </row>
    <row r="431" spans="1:22" ht="13.5" customHeight="1" x14ac:dyDescent="0.25">
      <c r="A431" s="520"/>
      <c r="B431" s="520"/>
      <c r="C431" s="520"/>
      <c r="D431" s="496"/>
      <c r="E431" s="517"/>
      <c r="F431" s="322"/>
      <c r="G431" s="9" t="s">
        <v>2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>
        <f t="shared" si="147"/>
        <v>0</v>
      </c>
      <c r="U431" s="29">
        <f>SUM(H431:S431)/T$6</f>
        <v>0</v>
      </c>
      <c r="V431" s="36"/>
    </row>
    <row r="432" spans="1:22" ht="13.5" customHeight="1" x14ac:dyDescent="0.25">
      <c r="A432" s="520"/>
      <c r="B432" s="520"/>
      <c r="C432" s="520"/>
      <c r="D432" s="496"/>
      <c r="E432" s="517"/>
      <c r="F432" s="322"/>
      <c r="G432" s="23" t="s">
        <v>23</v>
      </c>
      <c r="H432" s="31">
        <f t="shared" ref="H432:S432" si="149">+(H431*2+H430)/3</f>
        <v>0</v>
      </c>
      <c r="I432" s="31">
        <f t="shared" si="149"/>
        <v>0</v>
      </c>
      <c r="J432" s="31">
        <f t="shared" si="149"/>
        <v>0</v>
      </c>
      <c r="K432" s="31">
        <f t="shared" si="149"/>
        <v>0</v>
      </c>
      <c r="L432" s="31">
        <f t="shared" si="149"/>
        <v>0</v>
      </c>
      <c r="M432" s="31">
        <f t="shared" si="149"/>
        <v>0</v>
      </c>
      <c r="N432" s="31">
        <f t="shared" si="149"/>
        <v>0</v>
      </c>
      <c r="O432" s="31">
        <f t="shared" si="149"/>
        <v>0</v>
      </c>
      <c r="P432" s="31">
        <f t="shared" si="149"/>
        <v>0</v>
      </c>
      <c r="Q432" s="31">
        <f t="shared" si="149"/>
        <v>0</v>
      </c>
      <c r="R432" s="31">
        <f t="shared" si="149"/>
        <v>0</v>
      </c>
      <c r="S432" s="31">
        <f t="shared" si="149"/>
        <v>0</v>
      </c>
      <c r="T432" s="32">
        <f t="shared" si="147"/>
        <v>0</v>
      </c>
      <c r="U432" s="32">
        <f>SUM(U430:U431)/2</f>
        <v>0</v>
      </c>
      <c r="V432" s="36"/>
    </row>
    <row r="433" spans="1:22" ht="13.5" customHeight="1" thickBot="1" x14ac:dyDescent="0.3">
      <c r="A433" s="520"/>
      <c r="B433" s="520"/>
      <c r="C433" s="520"/>
      <c r="D433" s="496"/>
      <c r="E433" s="517"/>
      <c r="F433" s="476" t="s">
        <v>21</v>
      </c>
      <c r="G433" s="476"/>
      <c r="H433" s="33">
        <f>SUM(H429,H432)/2</f>
        <v>0</v>
      </c>
      <c r="I433" s="33">
        <f t="shared" ref="I433:S433" si="150">SUM(I429,I432)/2</f>
        <v>0</v>
      </c>
      <c r="J433" s="33">
        <f t="shared" si="150"/>
        <v>0</v>
      </c>
      <c r="K433" s="33">
        <f t="shared" si="150"/>
        <v>0</v>
      </c>
      <c r="L433" s="33">
        <f t="shared" si="150"/>
        <v>0</v>
      </c>
      <c r="M433" s="33">
        <f t="shared" si="150"/>
        <v>0</v>
      </c>
      <c r="N433" s="33">
        <f t="shared" si="150"/>
        <v>0</v>
      </c>
      <c r="O433" s="33">
        <f t="shared" si="150"/>
        <v>0</v>
      </c>
      <c r="P433" s="33">
        <f t="shared" si="150"/>
        <v>0</v>
      </c>
      <c r="Q433" s="33">
        <f t="shared" si="150"/>
        <v>0</v>
      </c>
      <c r="R433" s="33">
        <f t="shared" si="150"/>
        <v>0</v>
      </c>
      <c r="S433" s="33">
        <f t="shared" si="150"/>
        <v>0</v>
      </c>
      <c r="T433" s="34"/>
      <c r="U433" s="25">
        <f>SUM(U429,U432)/2</f>
        <v>0</v>
      </c>
      <c r="V433" s="11"/>
    </row>
    <row r="434" spans="1:22" ht="13.5" customHeight="1" x14ac:dyDescent="0.25">
      <c r="A434" s="520">
        <v>62</v>
      </c>
      <c r="B434" s="520" t="s">
        <v>62</v>
      </c>
      <c r="C434" s="520" t="s">
        <v>63</v>
      </c>
      <c r="D434" s="496" t="s">
        <v>351</v>
      </c>
      <c r="E434" s="517"/>
      <c r="F434" s="319" t="s">
        <v>16</v>
      </c>
      <c r="G434" s="12" t="s">
        <v>1</v>
      </c>
      <c r="H434" s="26"/>
      <c r="I434" s="20"/>
      <c r="J434" s="20"/>
      <c r="K434" s="20"/>
      <c r="L434" s="20"/>
      <c r="M434" s="20"/>
      <c r="N434" s="27"/>
      <c r="O434" s="20"/>
      <c r="P434" s="20"/>
      <c r="Q434" s="20"/>
      <c r="R434" s="20"/>
      <c r="S434" s="20"/>
      <c r="T434" s="20">
        <f t="shared" ref="T434:T439" si="151">SUM(H434:S434)</f>
        <v>0</v>
      </c>
      <c r="U434" s="20">
        <f>SUM(H434:S434)/T$6</f>
        <v>0</v>
      </c>
      <c r="V434" s="16"/>
    </row>
    <row r="435" spans="1:22" ht="13.5" customHeight="1" x14ac:dyDescent="0.25">
      <c r="A435" s="520"/>
      <c r="B435" s="520"/>
      <c r="C435" s="520"/>
      <c r="D435" s="496"/>
      <c r="E435" s="517"/>
      <c r="F435" s="320"/>
      <c r="G435" s="9" t="s">
        <v>2</v>
      </c>
      <c r="H435" s="28"/>
      <c r="I435" s="29"/>
      <c r="J435" s="29"/>
      <c r="K435" s="29"/>
      <c r="L435" s="29"/>
      <c r="M435" s="29"/>
      <c r="N435" s="30"/>
      <c r="O435" s="29"/>
      <c r="P435" s="29"/>
      <c r="Q435" s="29"/>
      <c r="R435" s="29"/>
      <c r="S435" s="29"/>
      <c r="T435" s="32">
        <f t="shared" si="151"/>
        <v>0</v>
      </c>
      <c r="U435" s="29">
        <f>SUM(H435:S435)/T$6</f>
        <v>0</v>
      </c>
      <c r="V435" s="36"/>
    </row>
    <row r="436" spans="1:22" ht="13.5" customHeight="1" x14ac:dyDescent="0.25">
      <c r="A436" s="520"/>
      <c r="B436" s="520"/>
      <c r="C436" s="520"/>
      <c r="D436" s="496"/>
      <c r="E436" s="517"/>
      <c r="F436" s="321"/>
      <c r="G436" s="23" t="s">
        <v>22</v>
      </c>
      <c r="H436" s="31">
        <f t="shared" ref="H436:S436" si="152">+(H435*2+H434)/3</f>
        <v>0</v>
      </c>
      <c r="I436" s="31">
        <f t="shared" si="152"/>
        <v>0</v>
      </c>
      <c r="J436" s="31">
        <f t="shared" si="152"/>
        <v>0</v>
      </c>
      <c r="K436" s="31">
        <f t="shared" si="152"/>
        <v>0</v>
      </c>
      <c r="L436" s="31">
        <f t="shared" si="152"/>
        <v>0</v>
      </c>
      <c r="M436" s="31">
        <f t="shared" si="152"/>
        <v>0</v>
      </c>
      <c r="N436" s="31">
        <f t="shared" si="152"/>
        <v>0</v>
      </c>
      <c r="O436" s="31">
        <f t="shared" si="152"/>
        <v>0</v>
      </c>
      <c r="P436" s="31">
        <f t="shared" si="152"/>
        <v>0</v>
      </c>
      <c r="Q436" s="31">
        <f t="shared" si="152"/>
        <v>0</v>
      </c>
      <c r="R436" s="31">
        <f t="shared" si="152"/>
        <v>0</v>
      </c>
      <c r="S436" s="31">
        <f t="shared" si="152"/>
        <v>0</v>
      </c>
      <c r="T436" s="32">
        <f t="shared" si="151"/>
        <v>0</v>
      </c>
      <c r="U436" s="32">
        <f>SUM(U434:U435)/2</f>
        <v>0</v>
      </c>
      <c r="V436" s="36"/>
    </row>
    <row r="437" spans="1:22" ht="13.5" customHeight="1" x14ac:dyDescent="0.25">
      <c r="A437" s="520"/>
      <c r="B437" s="520"/>
      <c r="C437" s="520"/>
      <c r="D437" s="496"/>
      <c r="E437" s="517"/>
      <c r="F437" s="322" t="s">
        <v>20</v>
      </c>
      <c r="G437" s="9" t="s">
        <v>1</v>
      </c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>
        <f t="shared" si="151"/>
        <v>0</v>
      </c>
      <c r="U437" s="29">
        <f>SUM(H437:S437)/T$6</f>
        <v>0</v>
      </c>
      <c r="V437" s="36"/>
    </row>
    <row r="438" spans="1:22" ht="13.5" customHeight="1" x14ac:dyDescent="0.25">
      <c r="A438" s="520"/>
      <c r="B438" s="520"/>
      <c r="C438" s="520"/>
      <c r="D438" s="496"/>
      <c r="E438" s="517"/>
      <c r="F438" s="322"/>
      <c r="G438" s="9" t="s">
        <v>2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>
        <f t="shared" si="151"/>
        <v>0</v>
      </c>
      <c r="U438" s="29">
        <f>SUM(H438:S438)/T$6</f>
        <v>0</v>
      </c>
      <c r="V438" s="36"/>
    </row>
    <row r="439" spans="1:22" ht="13.5" customHeight="1" x14ac:dyDescent="0.25">
      <c r="A439" s="520"/>
      <c r="B439" s="520"/>
      <c r="C439" s="520"/>
      <c r="D439" s="496"/>
      <c r="E439" s="517"/>
      <c r="F439" s="322"/>
      <c r="G439" s="23" t="s">
        <v>23</v>
      </c>
      <c r="H439" s="31">
        <f t="shared" ref="H439:S439" si="153">+(H438*2+H437)/3</f>
        <v>0</v>
      </c>
      <c r="I439" s="31">
        <f t="shared" si="153"/>
        <v>0</v>
      </c>
      <c r="J439" s="31">
        <f t="shared" si="153"/>
        <v>0</v>
      </c>
      <c r="K439" s="31">
        <f t="shared" si="153"/>
        <v>0</v>
      </c>
      <c r="L439" s="31">
        <f t="shared" si="153"/>
        <v>0</v>
      </c>
      <c r="M439" s="31">
        <f t="shared" si="153"/>
        <v>0</v>
      </c>
      <c r="N439" s="31">
        <f t="shared" si="153"/>
        <v>0</v>
      </c>
      <c r="O439" s="31">
        <f t="shared" si="153"/>
        <v>0</v>
      </c>
      <c r="P439" s="31">
        <f t="shared" si="153"/>
        <v>0</v>
      </c>
      <c r="Q439" s="31">
        <f t="shared" si="153"/>
        <v>0</v>
      </c>
      <c r="R439" s="31">
        <f t="shared" si="153"/>
        <v>0</v>
      </c>
      <c r="S439" s="31">
        <f t="shared" si="153"/>
        <v>0</v>
      </c>
      <c r="T439" s="32">
        <f t="shared" si="151"/>
        <v>0</v>
      </c>
      <c r="U439" s="32">
        <f>SUM(U437:U438)/2</f>
        <v>0</v>
      </c>
      <c r="V439" s="36"/>
    </row>
    <row r="440" spans="1:22" ht="13.5" customHeight="1" thickBot="1" x14ac:dyDescent="0.3">
      <c r="A440" s="520"/>
      <c r="B440" s="520"/>
      <c r="C440" s="520"/>
      <c r="D440" s="496"/>
      <c r="E440" s="517"/>
      <c r="F440" s="476" t="s">
        <v>21</v>
      </c>
      <c r="G440" s="476"/>
      <c r="H440" s="33">
        <f>SUM(H436,H439)/2</f>
        <v>0</v>
      </c>
      <c r="I440" s="33">
        <f t="shared" ref="I440:S440" si="154">SUM(I436,I439)/2</f>
        <v>0</v>
      </c>
      <c r="J440" s="33">
        <f t="shared" si="154"/>
        <v>0</v>
      </c>
      <c r="K440" s="33">
        <f t="shared" si="154"/>
        <v>0</v>
      </c>
      <c r="L440" s="33">
        <f t="shared" si="154"/>
        <v>0</v>
      </c>
      <c r="M440" s="33">
        <f t="shared" si="154"/>
        <v>0</v>
      </c>
      <c r="N440" s="33">
        <f t="shared" si="154"/>
        <v>0</v>
      </c>
      <c r="O440" s="33">
        <f t="shared" si="154"/>
        <v>0</v>
      </c>
      <c r="P440" s="33">
        <f t="shared" si="154"/>
        <v>0</v>
      </c>
      <c r="Q440" s="33">
        <f t="shared" si="154"/>
        <v>0</v>
      </c>
      <c r="R440" s="33">
        <f t="shared" si="154"/>
        <v>0</v>
      </c>
      <c r="S440" s="33">
        <f t="shared" si="154"/>
        <v>0</v>
      </c>
      <c r="T440" s="34"/>
      <c r="U440" s="25">
        <f>SUM(U436,U439)/2</f>
        <v>0</v>
      </c>
      <c r="V440" s="11"/>
    </row>
    <row r="441" spans="1:22" ht="13.5" customHeight="1" x14ac:dyDescent="0.25">
      <c r="A441" s="520">
        <v>63</v>
      </c>
      <c r="B441" s="520" t="s">
        <v>62</v>
      </c>
      <c r="C441" s="520" t="s">
        <v>63</v>
      </c>
      <c r="D441" s="496" t="s">
        <v>350</v>
      </c>
      <c r="E441" s="517"/>
      <c r="F441" s="319" t="s">
        <v>16</v>
      </c>
      <c r="G441" s="12" t="s">
        <v>1</v>
      </c>
      <c r="H441" s="26"/>
      <c r="I441" s="20"/>
      <c r="J441" s="20"/>
      <c r="K441" s="20"/>
      <c r="L441" s="20"/>
      <c r="M441" s="20"/>
      <c r="N441" s="27"/>
      <c r="O441" s="20"/>
      <c r="P441" s="20"/>
      <c r="Q441" s="20"/>
      <c r="R441" s="20"/>
      <c r="S441" s="20"/>
      <c r="T441" s="20">
        <f t="shared" ref="T441:T446" si="155">SUM(H441:S441)</f>
        <v>0</v>
      </c>
      <c r="U441" s="20">
        <f>SUM(H441:S441)/T$6</f>
        <v>0</v>
      </c>
      <c r="V441" s="16"/>
    </row>
    <row r="442" spans="1:22" ht="13.5" customHeight="1" x14ac:dyDescent="0.25">
      <c r="A442" s="520"/>
      <c r="B442" s="520"/>
      <c r="C442" s="520"/>
      <c r="D442" s="496"/>
      <c r="E442" s="517"/>
      <c r="F442" s="320"/>
      <c r="G442" s="9" t="s">
        <v>2</v>
      </c>
      <c r="H442" s="28"/>
      <c r="I442" s="29"/>
      <c r="J442" s="29"/>
      <c r="K442" s="29"/>
      <c r="L442" s="29"/>
      <c r="M442" s="29"/>
      <c r="N442" s="30"/>
      <c r="O442" s="29"/>
      <c r="P442" s="29"/>
      <c r="Q442" s="29"/>
      <c r="R442" s="29"/>
      <c r="S442" s="29"/>
      <c r="T442" s="32">
        <f t="shared" si="155"/>
        <v>0</v>
      </c>
      <c r="U442" s="29">
        <f>SUM(H442:S442)/T$6</f>
        <v>0</v>
      </c>
      <c r="V442" s="36"/>
    </row>
    <row r="443" spans="1:22" ht="13.5" customHeight="1" x14ac:dyDescent="0.25">
      <c r="A443" s="520"/>
      <c r="B443" s="520"/>
      <c r="C443" s="520"/>
      <c r="D443" s="496"/>
      <c r="E443" s="517"/>
      <c r="F443" s="321"/>
      <c r="G443" s="23" t="s">
        <v>22</v>
      </c>
      <c r="H443" s="31">
        <f t="shared" ref="H443:S443" si="156">+(H442*2+H441)/3</f>
        <v>0</v>
      </c>
      <c r="I443" s="31">
        <f t="shared" si="156"/>
        <v>0</v>
      </c>
      <c r="J443" s="31">
        <f t="shared" si="156"/>
        <v>0</v>
      </c>
      <c r="K443" s="31">
        <f t="shared" si="156"/>
        <v>0</v>
      </c>
      <c r="L443" s="31">
        <f t="shared" si="156"/>
        <v>0</v>
      </c>
      <c r="M443" s="31">
        <f t="shared" si="156"/>
        <v>0</v>
      </c>
      <c r="N443" s="31">
        <f t="shared" si="156"/>
        <v>0</v>
      </c>
      <c r="O443" s="31">
        <f t="shared" si="156"/>
        <v>0</v>
      </c>
      <c r="P443" s="31">
        <f t="shared" si="156"/>
        <v>0</v>
      </c>
      <c r="Q443" s="31">
        <f t="shared" si="156"/>
        <v>0</v>
      </c>
      <c r="R443" s="31">
        <f t="shared" si="156"/>
        <v>0</v>
      </c>
      <c r="S443" s="31">
        <f t="shared" si="156"/>
        <v>0</v>
      </c>
      <c r="T443" s="32">
        <f t="shared" si="155"/>
        <v>0</v>
      </c>
      <c r="U443" s="32">
        <f>SUM(U441:U442)/2</f>
        <v>0</v>
      </c>
      <c r="V443" s="36"/>
    </row>
    <row r="444" spans="1:22" ht="13.5" customHeight="1" x14ac:dyDescent="0.25">
      <c r="A444" s="520"/>
      <c r="B444" s="520"/>
      <c r="C444" s="520"/>
      <c r="D444" s="496"/>
      <c r="E444" s="517"/>
      <c r="F444" s="322" t="s">
        <v>20</v>
      </c>
      <c r="G444" s="9" t="s">
        <v>1</v>
      </c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>
        <f t="shared" si="155"/>
        <v>0</v>
      </c>
      <c r="U444" s="29">
        <f>SUM(H444:S444)/T$6</f>
        <v>0</v>
      </c>
      <c r="V444" s="36"/>
    </row>
    <row r="445" spans="1:22" ht="13.5" customHeight="1" x14ac:dyDescent="0.25">
      <c r="A445" s="520"/>
      <c r="B445" s="520"/>
      <c r="C445" s="520"/>
      <c r="D445" s="496"/>
      <c r="E445" s="517"/>
      <c r="F445" s="322"/>
      <c r="G445" s="9" t="s">
        <v>2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>
        <f t="shared" si="155"/>
        <v>0</v>
      </c>
      <c r="U445" s="29">
        <f>SUM(H445:S445)/T$6</f>
        <v>0</v>
      </c>
      <c r="V445" s="36"/>
    </row>
    <row r="446" spans="1:22" ht="13.5" customHeight="1" x14ac:dyDescent="0.25">
      <c r="A446" s="520"/>
      <c r="B446" s="520"/>
      <c r="C446" s="520"/>
      <c r="D446" s="496"/>
      <c r="E446" s="517"/>
      <c r="F446" s="322"/>
      <c r="G446" s="23" t="s">
        <v>23</v>
      </c>
      <c r="H446" s="31">
        <f t="shared" ref="H446:S446" si="157">+(H445*2+H444)/3</f>
        <v>0</v>
      </c>
      <c r="I446" s="31">
        <f t="shared" si="157"/>
        <v>0</v>
      </c>
      <c r="J446" s="31">
        <f t="shared" si="157"/>
        <v>0</v>
      </c>
      <c r="K446" s="31">
        <f t="shared" si="157"/>
        <v>0</v>
      </c>
      <c r="L446" s="31">
        <f t="shared" si="157"/>
        <v>0</v>
      </c>
      <c r="M446" s="31">
        <f t="shared" si="157"/>
        <v>0</v>
      </c>
      <c r="N446" s="31">
        <f t="shared" si="157"/>
        <v>0</v>
      </c>
      <c r="O446" s="31">
        <f t="shared" si="157"/>
        <v>0</v>
      </c>
      <c r="P446" s="31">
        <f t="shared" si="157"/>
        <v>0</v>
      </c>
      <c r="Q446" s="31">
        <f t="shared" si="157"/>
        <v>0</v>
      </c>
      <c r="R446" s="31">
        <f t="shared" si="157"/>
        <v>0</v>
      </c>
      <c r="S446" s="31">
        <f t="shared" si="157"/>
        <v>0</v>
      </c>
      <c r="T446" s="32">
        <f t="shared" si="155"/>
        <v>0</v>
      </c>
      <c r="U446" s="32">
        <f>SUM(U444:U445)/2</f>
        <v>0</v>
      </c>
      <c r="V446" s="36"/>
    </row>
    <row r="447" spans="1:22" ht="13.5" customHeight="1" thickBot="1" x14ac:dyDescent="0.3">
      <c r="A447" s="520"/>
      <c r="B447" s="520"/>
      <c r="C447" s="520"/>
      <c r="D447" s="496"/>
      <c r="E447" s="517"/>
      <c r="F447" s="476" t="s">
        <v>21</v>
      </c>
      <c r="G447" s="476"/>
      <c r="H447" s="33">
        <f>SUM(H443,H446)/2</f>
        <v>0</v>
      </c>
      <c r="I447" s="33">
        <f t="shared" ref="I447:S447" si="158">SUM(I443,I446)/2</f>
        <v>0</v>
      </c>
      <c r="J447" s="33">
        <f t="shared" si="158"/>
        <v>0</v>
      </c>
      <c r="K447" s="33">
        <f t="shared" si="158"/>
        <v>0</v>
      </c>
      <c r="L447" s="33">
        <f t="shared" si="158"/>
        <v>0</v>
      </c>
      <c r="M447" s="33">
        <f t="shared" si="158"/>
        <v>0</v>
      </c>
      <c r="N447" s="33">
        <f t="shared" si="158"/>
        <v>0</v>
      </c>
      <c r="O447" s="33">
        <f t="shared" si="158"/>
        <v>0</v>
      </c>
      <c r="P447" s="33">
        <f t="shared" si="158"/>
        <v>0</v>
      </c>
      <c r="Q447" s="33">
        <f t="shared" si="158"/>
        <v>0</v>
      </c>
      <c r="R447" s="33">
        <f t="shared" si="158"/>
        <v>0</v>
      </c>
      <c r="S447" s="33">
        <f t="shared" si="158"/>
        <v>0</v>
      </c>
      <c r="T447" s="34"/>
      <c r="U447" s="25">
        <f>SUM(U443,U446)/2</f>
        <v>0</v>
      </c>
      <c r="V447" s="11"/>
    </row>
    <row r="448" spans="1:22" ht="13.5" customHeight="1" x14ac:dyDescent="0.25">
      <c r="A448" s="520">
        <v>64</v>
      </c>
      <c r="B448" s="520" t="s">
        <v>62</v>
      </c>
      <c r="C448" s="520" t="s">
        <v>63</v>
      </c>
      <c r="D448" s="496" t="s">
        <v>351</v>
      </c>
      <c r="E448" s="517"/>
      <c r="F448" s="319" t="s">
        <v>16</v>
      </c>
      <c r="G448" s="12" t="s">
        <v>1</v>
      </c>
      <c r="H448" s="26"/>
      <c r="I448" s="20"/>
      <c r="J448" s="20"/>
      <c r="K448" s="20"/>
      <c r="L448" s="20"/>
      <c r="M448" s="20"/>
      <c r="N448" s="27"/>
      <c r="O448" s="20"/>
      <c r="P448" s="20"/>
      <c r="Q448" s="20"/>
      <c r="R448" s="20"/>
      <c r="S448" s="20"/>
      <c r="T448" s="20">
        <f t="shared" ref="T448:T453" si="159">SUM(H448:S448)</f>
        <v>0</v>
      </c>
      <c r="U448" s="20">
        <f>SUM(H448:S448)/T$6</f>
        <v>0</v>
      </c>
      <c r="V448" s="16"/>
    </row>
    <row r="449" spans="1:22" ht="13.5" customHeight="1" x14ac:dyDescent="0.25">
      <c r="A449" s="520"/>
      <c r="B449" s="520"/>
      <c r="C449" s="520"/>
      <c r="D449" s="496"/>
      <c r="E449" s="517"/>
      <c r="F449" s="320"/>
      <c r="G449" s="9" t="s">
        <v>2</v>
      </c>
      <c r="H449" s="28"/>
      <c r="I449" s="29"/>
      <c r="J449" s="29"/>
      <c r="K449" s="29"/>
      <c r="L449" s="29"/>
      <c r="M449" s="29"/>
      <c r="N449" s="30"/>
      <c r="O449" s="29"/>
      <c r="P449" s="29"/>
      <c r="Q449" s="29"/>
      <c r="R449" s="29"/>
      <c r="S449" s="29"/>
      <c r="T449" s="32">
        <f t="shared" si="159"/>
        <v>0</v>
      </c>
      <c r="U449" s="29">
        <f>SUM(H449:S449)/T$6</f>
        <v>0</v>
      </c>
      <c r="V449" s="36"/>
    </row>
    <row r="450" spans="1:22" ht="13.5" customHeight="1" x14ac:dyDescent="0.25">
      <c r="A450" s="520"/>
      <c r="B450" s="520"/>
      <c r="C450" s="520"/>
      <c r="D450" s="496"/>
      <c r="E450" s="517"/>
      <c r="F450" s="321"/>
      <c r="G450" s="23" t="s">
        <v>22</v>
      </c>
      <c r="H450" s="31">
        <f t="shared" ref="H450:S450" si="160">+(H449*2+H448)/3</f>
        <v>0</v>
      </c>
      <c r="I450" s="31">
        <f t="shared" si="160"/>
        <v>0</v>
      </c>
      <c r="J450" s="31">
        <f t="shared" si="160"/>
        <v>0</v>
      </c>
      <c r="K450" s="31">
        <f t="shared" si="160"/>
        <v>0</v>
      </c>
      <c r="L450" s="31">
        <f t="shared" si="160"/>
        <v>0</v>
      </c>
      <c r="M450" s="31">
        <f t="shared" si="160"/>
        <v>0</v>
      </c>
      <c r="N450" s="31">
        <f t="shared" si="160"/>
        <v>0</v>
      </c>
      <c r="O450" s="31">
        <f t="shared" si="160"/>
        <v>0</v>
      </c>
      <c r="P450" s="31">
        <f t="shared" si="160"/>
        <v>0</v>
      </c>
      <c r="Q450" s="31">
        <f t="shared" si="160"/>
        <v>0</v>
      </c>
      <c r="R450" s="31">
        <f t="shared" si="160"/>
        <v>0</v>
      </c>
      <c r="S450" s="31">
        <f t="shared" si="160"/>
        <v>0</v>
      </c>
      <c r="T450" s="32">
        <f t="shared" si="159"/>
        <v>0</v>
      </c>
      <c r="U450" s="32">
        <f>SUM(U448:U449)/2</f>
        <v>0</v>
      </c>
      <c r="V450" s="36"/>
    </row>
    <row r="451" spans="1:22" ht="13.5" customHeight="1" x14ac:dyDescent="0.25">
      <c r="A451" s="520"/>
      <c r="B451" s="520"/>
      <c r="C451" s="520"/>
      <c r="D451" s="496"/>
      <c r="E451" s="517"/>
      <c r="F451" s="322" t="s">
        <v>20</v>
      </c>
      <c r="G451" s="9" t="s">
        <v>1</v>
      </c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>
        <f t="shared" si="159"/>
        <v>0</v>
      </c>
      <c r="U451" s="29">
        <f>SUM(H451:S451)/T$6</f>
        <v>0</v>
      </c>
      <c r="V451" s="36"/>
    </row>
    <row r="452" spans="1:22" ht="13.5" customHeight="1" x14ac:dyDescent="0.25">
      <c r="A452" s="520"/>
      <c r="B452" s="520"/>
      <c r="C452" s="520"/>
      <c r="D452" s="496"/>
      <c r="E452" s="517"/>
      <c r="F452" s="322"/>
      <c r="G452" s="9" t="s">
        <v>2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>
        <f t="shared" si="159"/>
        <v>0</v>
      </c>
      <c r="U452" s="29">
        <f>SUM(H452:S452)/T$6</f>
        <v>0</v>
      </c>
      <c r="V452" s="36"/>
    </row>
    <row r="453" spans="1:22" ht="13.5" customHeight="1" x14ac:dyDescent="0.25">
      <c r="A453" s="520"/>
      <c r="B453" s="520"/>
      <c r="C453" s="520"/>
      <c r="D453" s="496"/>
      <c r="E453" s="517"/>
      <c r="F453" s="322"/>
      <c r="G453" s="23" t="s">
        <v>23</v>
      </c>
      <c r="H453" s="31">
        <f t="shared" ref="H453:S453" si="161">+(H452*2+H451)/3</f>
        <v>0</v>
      </c>
      <c r="I453" s="31">
        <f t="shared" si="161"/>
        <v>0</v>
      </c>
      <c r="J453" s="31">
        <f t="shared" si="161"/>
        <v>0</v>
      </c>
      <c r="K453" s="31">
        <f t="shared" si="161"/>
        <v>0</v>
      </c>
      <c r="L453" s="31">
        <f t="shared" si="161"/>
        <v>0</v>
      </c>
      <c r="M453" s="31">
        <f t="shared" si="161"/>
        <v>0</v>
      </c>
      <c r="N453" s="31">
        <f t="shared" si="161"/>
        <v>0</v>
      </c>
      <c r="O453" s="31">
        <f t="shared" si="161"/>
        <v>0</v>
      </c>
      <c r="P453" s="31">
        <f t="shared" si="161"/>
        <v>0</v>
      </c>
      <c r="Q453" s="31">
        <f t="shared" si="161"/>
        <v>0</v>
      </c>
      <c r="R453" s="31">
        <f t="shared" si="161"/>
        <v>0</v>
      </c>
      <c r="S453" s="31">
        <f t="shared" si="161"/>
        <v>0</v>
      </c>
      <c r="T453" s="32">
        <f t="shared" si="159"/>
        <v>0</v>
      </c>
      <c r="U453" s="32">
        <f>SUM(U451:U452)/2</f>
        <v>0</v>
      </c>
      <c r="V453" s="36"/>
    </row>
    <row r="454" spans="1:22" ht="13.5" customHeight="1" thickBot="1" x14ac:dyDescent="0.3">
      <c r="A454" s="520"/>
      <c r="B454" s="520"/>
      <c r="C454" s="520"/>
      <c r="D454" s="496"/>
      <c r="E454" s="517"/>
      <c r="F454" s="476" t="s">
        <v>21</v>
      </c>
      <c r="G454" s="476"/>
      <c r="H454" s="33">
        <f>SUM(H450,H453)/2</f>
        <v>0</v>
      </c>
      <c r="I454" s="33">
        <f t="shared" ref="I454:S454" si="162">SUM(I450,I453)/2</f>
        <v>0</v>
      </c>
      <c r="J454" s="33">
        <f t="shared" si="162"/>
        <v>0</v>
      </c>
      <c r="K454" s="33">
        <f t="shared" si="162"/>
        <v>0</v>
      </c>
      <c r="L454" s="33">
        <f t="shared" si="162"/>
        <v>0</v>
      </c>
      <c r="M454" s="33">
        <f t="shared" si="162"/>
        <v>0</v>
      </c>
      <c r="N454" s="33">
        <f t="shared" si="162"/>
        <v>0</v>
      </c>
      <c r="O454" s="33">
        <f t="shared" si="162"/>
        <v>0</v>
      </c>
      <c r="P454" s="33">
        <f t="shared" si="162"/>
        <v>0</v>
      </c>
      <c r="Q454" s="33">
        <f t="shared" si="162"/>
        <v>0</v>
      </c>
      <c r="R454" s="33">
        <f t="shared" si="162"/>
        <v>0</v>
      </c>
      <c r="S454" s="33">
        <f t="shared" si="162"/>
        <v>0</v>
      </c>
      <c r="T454" s="34"/>
      <c r="U454" s="25">
        <f>SUM(U450,U453)/2</f>
        <v>0</v>
      </c>
      <c r="V454" s="11"/>
    </row>
    <row r="455" spans="1:22" ht="13.5" customHeight="1" x14ac:dyDescent="0.25">
      <c r="A455" s="520">
        <v>65</v>
      </c>
      <c r="B455" s="520" t="s">
        <v>62</v>
      </c>
      <c r="C455" s="520" t="s">
        <v>63</v>
      </c>
      <c r="D455" s="496" t="s">
        <v>350</v>
      </c>
      <c r="E455" s="517"/>
      <c r="F455" s="319" t="s">
        <v>16</v>
      </c>
      <c r="G455" s="12" t="s">
        <v>1</v>
      </c>
      <c r="H455" s="26"/>
      <c r="I455" s="20"/>
      <c r="J455" s="20"/>
      <c r="K455" s="20"/>
      <c r="L455" s="20"/>
      <c r="M455" s="20"/>
      <c r="N455" s="27"/>
      <c r="O455" s="20"/>
      <c r="P455" s="20"/>
      <c r="Q455" s="20"/>
      <c r="R455" s="20"/>
      <c r="S455" s="20"/>
      <c r="T455" s="20">
        <f t="shared" ref="T455:T460" si="163">SUM(H455:S455)</f>
        <v>0</v>
      </c>
      <c r="U455" s="20">
        <f>SUM(H455:S455)/T$6</f>
        <v>0</v>
      </c>
      <c r="V455" s="16"/>
    </row>
    <row r="456" spans="1:22" ht="13.5" customHeight="1" x14ac:dyDescent="0.25">
      <c r="A456" s="520"/>
      <c r="B456" s="520"/>
      <c r="C456" s="520"/>
      <c r="D456" s="496"/>
      <c r="E456" s="517"/>
      <c r="F456" s="320"/>
      <c r="G456" s="9" t="s">
        <v>2</v>
      </c>
      <c r="H456" s="28"/>
      <c r="I456" s="29"/>
      <c r="J456" s="29"/>
      <c r="K456" s="29"/>
      <c r="L456" s="29"/>
      <c r="M456" s="29"/>
      <c r="N456" s="30"/>
      <c r="O456" s="29"/>
      <c r="P456" s="29"/>
      <c r="Q456" s="29"/>
      <c r="R456" s="29"/>
      <c r="S456" s="29"/>
      <c r="T456" s="32">
        <f t="shared" si="163"/>
        <v>0</v>
      </c>
      <c r="U456" s="29">
        <f>SUM(H456:S456)/T$6</f>
        <v>0</v>
      </c>
      <c r="V456" s="36"/>
    </row>
    <row r="457" spans="1:22" ht="13.5" customHeight="1" x14ac:dyDescent="0.25">
      <c r="A457" s="520"/>
      <c r="B457" s="520"/>
      <c r="C457" s="520"/>
      <c r="D457" s="496"/>
      <c r="E457" s="517"/>
      <c r="F457" s="321"/>
      <c r="G457" s="23" t="s">
        <v>22</v>
      </c>
      <c r="H457" s="31">
        <f t="shared" ref="H457:S457" si="164">+(H456*2+H455)/3</f>
        <v>0</v>
      </c>
      <c r="I457" s="31">
        <f t="shared" si="164"/>
        <v>0</v>
      </c>
      <c r="J457" s="31">
        <f t="shared" si="164"/>
        <v>0</v>
      </c>
      <c r="K457" s="31">
        <f t="shared" si="164"/>
        <v>0</v>
      </c>
      <c r="L457" s="31">
        <f t="shared" si="164"/>
        <v>0</v>
      </c>
      <c r="M457" s="31">
        <f t="shared" si="164"/>
        <v>0</v>
      </c>
      <c r="N457" s="31">
        <f t="shared" si="164"/>
        <v>0</v>
      </c>
      <c r="O457" s="31">
        <f t="shared" si="164"/>
        <v>0</v>
      </c>
      <c r="P457" s="31">
        <f t="shared" si="164"/>
        <v>0</v>
      </c>
      <c r="Q457" s="31">
        <f t="shared" si="164"/>
        <v>0</v>
      </c>
      <c r="R457" s="31">
        <f t="shared" si="164"/>
        <v>0</v>
      </c>
      <c r="S457" s="31">
        <f t="shared" si="164"/>
        <v>0</v>
      </c>
      <c r="T457" s="32">
        <f t="shared" si="163"/>
        <v>0</v>
      </c>
      <c r="U457" s="32">
        <f>SUM(U455:U456)/2</f>
        <v>0</v>
      </c>
      <c r="V457" s="36"/>
    </row>
    <row r="458" spans="1:22" ht="13.5" customHeight="1" x14ac:dyDescent="0.25">
      <c r="A458" s="520"/>
      <c r="B458" s="520"/>
      <c r="C458" s="520"/>
      <c r="D458" s="496"/>
      <c r="E458" s="517"/>
      <c r="F458" s="322" t="s">
        <v>20</v>
      </c>
      <c r="G458" s="9" t="s">
        <v>1</v>
      </c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>
        <f t="shared" si="163"/>
        <v>0</v>
      </c>
      <c r="U458" s="29">
        <f>SUM(H458:S458)/T$6</f>
        <v>0</v>
      </c>
      <c r="V458" s="36"/>
    </row>
    <row r="459" spans="1:22" ht="13.5" customHeight="1" x14ac:dyDescent="0.25">
      <c r="A459" s="520"/>
      <c r="B459" s="520"/>
      <c r="C459" s="520"/>
      <c r="D459" s="496"/>
      <c r="E459" s="517"/>
      <c r="F459" s="322"/>
      <c r="G459" s="9" t="s">
        <v>2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>
        <f t="shared" si="163"/>
        <v>0</v>
      </c>
      <c r="U459" s="29">
        <f>SUM(H459:S459)/T$6</f>
        <v>0</v>
      </c>
      <c r="V459" s="36"/>
    </row>
    <row r="460" spans="1:22" ht="13.5" customHeight="1" x14ac:dyDescent="0.25">
      <c r="A460" s="520"/>
      <c r="B460" s="520"/>
      <c r="C460" s="520"/>
      <c r="D460" s="496"/>
      <c r="E460" s="517"/>
      <c r="F460" s="322"/>
      <c r="G460" s="23" t="s">
        <v>23</v>
      </c>
      <c r="H460" s="31">
        <f t="shared" ref="H460:S460" si="165">+(H459*2+H458)/3</f>
        <v>0</v>
      </c>
      <c r="I460" s="31">
        <f t="shared" si="165"/>
        <v>0</v>
      </c>
      <c r="J460" s="31">
        <f t="shared" si="165"/>
        <v>0</v>
      </c>
      <c r="K460" s="31">
        <f t="shared" si="165"/>
        <v>0</v>
      </c>
      <c r="L460" s="31">
        <f t="shared" si="165"/>
        <v>0</v>
      </c>
      <c r="M460" s="31">
        <f t="shared" si="165"/>
        <v>0</v>
      </c>
      <c r="N460" s="31">
        <f t="shared" si="165"/>
        <v>0</v>
      </c>
      <c r="O460" s="31">
        <f t="shared" si="165"/>
        <v>0</v>
      </c>
      <c r="P460" s="31">
        <f t="shared" si="165"/>
        <v>0</v>
      </c>
      <c r="Q460" s="31">
        <f t="shared" si="165"/>
        <v>0</v>
      </c>
      <c r="R460" s="31">
        <f t="shared" si="165"/>
        <v>0</v>
      </c>
      <c r="S460" s="31">
        <f t="shared" si="165"/>
        <v>0</v>
      </c>
      <c r="T460" s="32">
        <f t="shared" si="163"/>
        <v>0</v>
      </c>
      <c r="U460" s="32">
        <f>SUM(U458:U459)/2</f>
        <v>0</v>
      </c>
      <c r="V460" s="36"/>
    </row>
    <row r="461" spans="1:22" ht="13.5" customHeight="1" thickBot="1" x14ac:dyDescent="0.3">
      <c r="A461" s="520"/>
      <c r="B461" s="520"/>
      <c r="C461" s="520"/>
      <c r="D461" s="496"/>
      <c r="E461" s="517"/>
      <c r="F461" s="476" t="s">
        <v>21</v>
      </c>
      <c r="G461" s="476"/>
      <c r="H461" s="33">
        <f>SUM(H457,H460)/2</f>
        <v>0</v>
      </c>
      <c r="I461" s="33">
        <f t="shared" ref="I461:S461" si="166">SUM(I457,I460)/2</f>
        <v>0</v>
      </c>
      <c r="J461" s="33">
        <f t="shared" si="166"/>
        <v>0</v>
      </c>
      <c r="K461" s="33">
        <f t="shared" si="166"/>
        <v>0</v>
      </c>
      <c r="L461" s="33">
        <f t="shared" si="166"/>
        <v>0</v>
      </c>
      <c r="M461" s="33">
        <f t="shared" si="166"/>
        <v>0</v>
      </c>
      <c r="N461" s="33">
        <f t="shared" si="166"/>
        <v>0</v>
      </c>
      <c r="O461" s="33">
        <f t="shared" si="166"/>
        <v>0</v>
      </c>
      <c r="P461" s="33">
        <f t="shared" si="166"/>
        <v>0</v>
      </c>
      <c r="Q461" s="33">
        <f t="shared" si="166"/>
        <v>0</v>
      </c>
      <c r="R461" s="33">
        <f t="shared" si="166"/>
        <v>0</v>
      </c>
      <c r="S461" s="33">
        <f t="shared" si="166"/>
        <v>0</v>
      </c>
      <c r="T461" s="34"/>
      <c r="U461" s="25">
        <f>SUM(U457,U460)/2</f>
        <v>0</v>
      </c>
      <c r="V461" s="11"/>
    </row>
    <row r="462" spans="1:22" ht="13.5" customHeight="1" x14ac:dyDescent="0.25">
      <c r="A462" s="520">
        <v>66</v>
      </c>
      <c r="B462" s="520" t="s">
        <v>62</v>
      </c>
      <c r="C462" s="520" t="s">
        <v>63</v>
      </c>
      <c r="D462" s="496" t="s">
        <v>351</v>
      </c>
      <c r="E462" s="517"/>
      <c r="F462" s="319" t="s">
        <v>16</v>
      </c>
      <c r="G462" s="12" t="s">
        <v>1</v>
      </c>
      <c r="H462" s="26"/>
      <c r="I462" s="20"/>
      <c r="J462" s="20"/>
      <c r="K462" s="20"/>
      <c r="L462" s="20"/>
      <c r="M462" s="20"/>
      <c r="N462" s="27"/>
      <c r="O462" s="20"/>
      <c r="P462" s="20"/>
      <c r="Q462" s="20"/>
      <c r="R462" s="20"/>
      <c r="S462" s="20"/>
      <c r="T462" s="20">
        <f t="shared" ref="T462:T467" si="167">SUM(H462:S462)</f>
        <v>0</v>
      </c>
      <c r="U462" s="20">
        <f>SUM(H462:S462)/T$6</f>
        <v>0</v>
      </c>
      <c r="V462" s="16"/>
    </row>
    <row r="463" spans="1:22" ht="13.5" customHeight="1" x14ac:dyDescent="0.25">
      <c r="A463" s="520"/>
      <c r="B463" s="520"/>
      <c r="C463" s="520"/>
      <c r="D463" s="496"/>
      <c r="E463" s="517"/>
      <c r="F463" s="320"/>
      <c r="G463" s="9" t="s">
        <v>2</v>
      </c>
      <c r="H463" s="28"/>
      <c r="I463" s="29"/>
      <c r="J463" s="29"/>
      <c r="K463" s="29"/>
      <c r="L463" s="29"/>
      <c r="M463" s="29"/>
      <c r="N463" s="30"/>
      <c r="O463" s="29"/>
      <c r="P463" s="29"/>
      <c r="Q463" s="29"/>
      <c r="R463" s="29"/>
      <c r="S463" s="29"/>
      <c r="T463" s="32">
        <f t="shared" si="167"/>
        <v>0</v>
      </c>
      <c r="U463" s="29">
        <f>SUM(H463:S463)/T$6</f>
        <v>0</v>
      </c>
      <c r="V463" s="36"/>
    </row>
    <row r="464" spans="1:22" ht="13.5" customHeight="1" x14ac:dyDescent="0.25">
      <c r="A464" s="520"/>
      <c r="B464" s="520"/>
      <c r="C464" s="520"/>
      <c r="D464" s="496"/>
      <c r="E464" s="517"/>
      <c r="F464" s="321"/>
      <c r="G464" s="23" t="s">
        <v>22</v>
      </c>
      <c r="H464" s="31">
        <f t="shared" ref="H464:S464" si="168">+(H463*2+H462)/3</f>
        <v>0</v>
      </c>
      <c r="I464" s="31">
        <f t="shared" si="168"/>
        <v>0</v>
      </c>
      <c r="J464" s="31">
        <f t="shared" si="168"/>
        <v>0</v>
      </c>
      <c r="K464" s="31">
        <f t="shared" si="168"/>
        <v>0</v>
      </c>
      <c r="L464" s="31">
        <f t="shared" si="168"/>
        <v>0</v>
      </c>
      <c r="M464" s="31">
        <f t="shared" si="168"/>
        <v>0</v>
      </c>
      <c r="N464" s="31">
        <f t="shared" si="168"/>
        <v>0</v>
      </c>
      <c r="O464" s="31">
        <f t="shared" si="168"/>
        <v>0</v>
      </c>
      <c r="P464" s="31">
        <f t="shared" si="168"/>
        <v>0</v>
      </c>
      <c r="Q464" s="31">
        <f t="shared" si="168"/>
        <v>0</v>
      </c>
      <c r="R464" s="31">
        <f t="shared" si="168"/>
        <v>0</v>
      </c>
      <c r="S464" s="31">
        <f t="shared" si="168"/>
        <v>0</v>
      </c>
      <c r="T464" s="32">
        <f t="shared" si="167"/>
        <v>0</v>
      </c>
      <c r="U464" s="32">
        <f>SUM(U462:U463)/2</f>
        <v>0</v>
      </c>
      <c r="V464" s="36"/>
    </row>
    <row r="465" spans="1:22" ht="13.5" customHeight="1" x14ac:dyDescent="0.25">
      <c r="A465" s="520"/>
      <c r="B465" s="520"/>
      <c r="C465" s="520"/>
      <c r="D465" s="496"/>
      <c r="E465" s="517"/>
      <c r="F465" s="322" t="s">
        <v>20</v>
      </c>
      <c r="G465" s="9" t="s">
        <v>1</v>
      </c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>
        <f t="shared" si="167"/>
        <v>0</v>
      </c>
      <c r="U465" s="29">
        <f>SUM(H465:S465)/T$6</f>
        <v>0</v>
      </c>
      <c r="V465" s="36"/>
    </row>
    <row r="466" spans="1:22" ht="13.5" customHeight="1" x14ac:dyDescent="0.25">
      <c r="A466" s="520"/>
      <c r="B466" s="520"/>
      <c r="C466" s="520"/>
      <c r="D466" s="496"/>
      <c r="E466" s="517"/>
      <c r="F466" s="322"/>
      <c r="G466" s="9" t="s">
        <v>2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>
        <f t="shared" si="167"/>
        <v>0</v>
      </c>
      <c r="U466" s="29">
        <f>SUM(H466:S466)/T$6</f>
        <v>0</v>
      </c>
      <c r="V466" s="36"/>
    </row>
    <row r="467" spans="1:22" ht="13.5" customHeight="1" x14ac:dyDescent="0.25">
      <c r="A467" s="520"/>
      <c r="B467" s="520"/>
      <c r="C467" s="520"/>
      <c r="D467" s="496"/>
      <c r="E467" s="517"/>
      <c r="F467" s="322"/>
      <c r="G467" s="23" t="s">
        <v>23</v>
      </c>
      <c r="H467" s="31">
        <f t="shared" ref="H467:S467" si="169">+(H466*2+H465)/3</f>
        <v>0</v>
      </c>
      <c r="I467" s="31">
        <f t="shared" si="169"/>
        <v>0</v>
      </c>
      <c r="J467" s="31">
        <f t="shared" si="169"/>
        <v>0</v>
      </c>
      <c r="K467" s="31">
        <f t="shared" si="169"/>
        <v>0</v>
      </c>
      <c r="L467" s="31">
        <f t="shared" si="169"/>
        <v>0</v>
      </c>
      <c r="M467" s="31">
        <f t="shared" si="169"/>
        <v>0</v>
      </c>
      <c r="N467" s="31">
        <f t="shared" si="169"/>
        <v>0</v>
      </c>
      <c r="O467" s="31">
        <f t="shared" si="169"/>
        <v>0</v>
      </c>
      <c r="P467" s="31">
        <f t="shared" si="169"/>
        <v>0</v>
      </c>
      <c r="Q467" s="31">
        <f t="shared" si="169"/>
        <v>0</v>
      </c>
      <c r="R467" s="31">
        <f t="shared" si="169"/>
        <v>0</v>
      </c>
      <c r="S467" s="31">
        <f t="shared" si="169"/>
        <v>0</v>
      </c>
      <c r="T467" s="32">
        <f t="shared" si="167"/>
        <v>0</v>
      </c>
      <c r="U467" s="32">
        <f>SUM(U465:U466)/2</f>
        <v>0</v>
      </c>
      <c r="V467" s="36"/>
    </row>
    <row r="468" spans="1:22" ht="13.5" customHeight="1" thickBot="1" x14ac:dyDescent="0.3">
      <c r="A468" s="520"/>
      <c r="B468" s="520"/>
      <c r="C468" s="520"/>
      <c r="D468" s="496"/>
      <c r="E468" s="517"/>
      <c r="F468" s="476" t="s">
        <v>21</v>
      </c>
      <c r="G468" s="476"/>
      <c r="H468" s="33">
        <f>SUM(H464,H467)/2</f>
        <v>0</v>
      </c>
      <c r="I468" s="33">
        <f t="shared" ref="I468:S468" si="170">SUM(I464,I467)/2</f>
        <v>0</v>
      </c>
      <c r="J468" s="33">
        <f t="shared" si="170"/>
        <v>0</v>
      </c>
      <c r="K468" s="33">
        <f t="shared" si="170"/>
        <v>0</v>
      </c>
      <c r="L468" s="33">
        <f t="shared" si="170"/>
        <v>0</v>
      </c>
      <c r="M468" s="33">
        <f t="shared" si="170"/>
        <v>0</v>
      </c>
      <c r="N468" s="33">
        <f t="shared" si="170"/>
        <v>0</v>
      </c>
      <c r="O468" s="33">
        <f t="shared" si="170"/>
        <v>0</v>
      </c>
      <c r="P468" s="33">
        <f t="shared" si="170"/>
        <v>0</v>
      </c>
      <c r="Q468" s="33">
        <f t="shared" si="170"/>
        <v>0</v>
      </c>
      <c r="R468" s="33">
        <f t="shared" si="170"/>
        <v>0</v>
      </c>
      <c r="S468" s="33">
        <f t="shared" si="170"/>
        <v>0</v>
      </c>
      <c r="T468" s="34"/>
      <c r="U468" s="25">
        <f>SUM(U464,U467)/2</f>
        <v>0</v>
      </c>
      <c r="V468" s="11"/>
    </row>
    <row r="469" spans="1:22" ht="13.5" customHeight="1" x14ac:dyDescent="0.25">
      <c r="A469" s="520">
        <v>67</v>
      </c>
      <c r="B469" s="520" t="s">
        <v>62</v>
      </c>
      <c r="C469" s="520" t="s">
        <v>63</v>
      </c>
      <c r="D469" s="496" t="s">
        <v>350</v>
      </c>
      <c r="E469" s="517"/>
      <c r="F469" s="319" t="s">
        <v>16</v>
      </c>
      <c r="G469" s="12" t="s">
        <v>1</v>
      </c>
      <c r="H469" s="26"/>
      <c r="I469" s="20"/>
      <c r="J469" s="20"/>
      <c r="K469" s="20"/>
      <c r="L469" s="20"/>
      <c r="M469" s="20"/>
      <c r="N469" s="27"/>
      <c r="O469" s="20"/>
      <c r="P469" s="20"/>
      <c r="Q469" s="20"/>
      <c r="R469" s="20"/>
      <c r="S469" s="20"/>
      <c r="T469" s="20">
        <f t="shared" ref="T469:T474" si="171">SUM(H469:S469)</f>
        <v>0</v>
      </c>
      <c r="U469" s="20">
        <f>SUM(H469:S469)/T$6</f>
        <v>0</v>
      </c>
      <c r="V469" s="16"/>
    </row>
    <row r="470" spans="1:22" ht="13.5" customHeight="1" x14ac:dyDescent="0.25">
      <c r="A470" s="520"/>
      <c r="B470" s="520"/>
      <c r="C470" s="520"/>
      <c r="D470" s="496"/>
      <c r="E470" s="517"/>
      <c r="F470" s="320"/>
      <c r="G470" s="9" t="s">
        <v>2</v>
      </c>
      <c r="H470" s="28"/>
      <c r="I470" s="29"/>
      <c r="J470" s="29"/>
      <c r="K470" s="29"/>
      <c r="L470" s="29"/>
      <c r="M470" s="29"/>
      <c r="N470" s="30"/>
      <c r="O470" s="29"/>
      <c r="P470" s="29"/>
      <c r="Q470" s="29"/>
      <c r="R470" s="29"/>
      <c r="S470" s="29"/>
      <c r="T470" s="32">
        <f t="shared" si="171"/>
        <v>0</v>
      </c>
      <c r="U470" s="29">
        <f>SUM(H470:S470)/T$6</f>
        <v>0</v>
      </c>
      <c r="V470" s="36"/>
    </row>
    <row r="471" spans="1:22" ht="13.5" customHeight="1" x14ac:dyDescent="0.25">
      <c r="A471" s="520"/>
      <c r="B471" s="520"/>
      <c r="C471" s="520"/>
      <c r="D471" s="496"/>
      <c r="E471" s="517"/>
      <c r="F471" s="321"/>
      <c r="G471" s="23" t="s">
        <v>22</v>
      </c>
      <c r="H471" s="31">
        <f t="shared" ref="H471:S471" si="172">+(H470*2+H469)/3</f>
        <v>0</v>
      </c>
      <c r="I471" s="31">
        <f t="shared" si="172"/>
        <v>0</v>
      </c>
      <c r="J471" s="31">
        <f t="shared" si="172"/>
        <v>0</v>
      </c>
      <c r="K471" s="31">
        <f t="shared" si="172"/>
        <v>0</v>
      </c>
      <c r="L471" s="31">
        <f t="shared" si="172"/>
        <v>0</v>
      </c>
      <c r="M471" s="31">
        <f t="shared" si="172"/>
        <v>0</v>
      </c>
      <c r="N471" s="31">
        <f t="shared" si="172"/>
        <v>0</v>
      </c>
      <c r="O471" s="31">
        <f t="shared" si="172"/>
        <v>0</v>
      </c>
      <c r="P471" s="31">
        <f t="shared" si="172"/>
        <v>0</v>
      </c>
      <c r="Q471" s="31">
        <f t="shared" si="172"/>
        <v>0</v>
      </c>
      <c r="R471" s="31">
        <f t="shared" si="172"/>
        <v>0</v>
      </c>
      <c r="S471" s="31">
        <f t="shared" si="172"/>
        <v>0</v>
      </c>
      <c r="T471" s="32">
        <f t="shared" si="171"/>
        <v>0</v>
      </c>
      <c r="U471" s="32">
        <f>SUM(U469:U470)/2</f>
        <v>0</v>
      </c>
      <c r="V471" s="36"/>
    </row>
    <row r="472" spans="1:22" ht="13.5" customHeight="1" x14ac:dyDescent="0.25">
      <c r="A472" s="520"/>
      <c r="B472" s="520"/>
      <c r="C472" s="520"/>
      <c r="D472" s="496"/>
      <c r="E472" s="517"/>
      <c r="F472" s="322" t="s">
        <v>20</v>
      </c>
      <c r="G472" s="9" t="s">
        <v>1</v>
      </c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>
        <f t="shared" si="171"/>
        <v>0</v>
      </c>
      <c r="U472" s="29">
        <f>SUM(H472:S472)/T$6</f>
        <v>0</v>
      </c>
      <c r="V472" s="36"/>
    </row>
    <row r="473" spans="1:22" ht="13.5" customHeight="1" x14ac:dyDescent="0.25">
      <c r="A473" s="520"/>
      <c r="B473" s="520"/>
      <c r="C473" s="520"/>
      <c r="D473" s="496"/>
      <c r="E473" s="517"/>
      <c r="F473" s="322"/>
      <c r="G473" s="9" t="s">
        <v>2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>
        <f t="shared" si="171"/>
        <v>0</v>
      </c>
      <c r="U473" s="29">
        <f>SUM(H473:S473)/T$6</f>
        <v>0</v>
      </c>
      <c r="V473" s="36"/>
    </row>
    <row r="474" spans="1:22" ht="13.5" customHeight="1" x14ac:dyDescent="0.25">
      <c r="A474" s="520"/>
      <c r="B474" s="520"/>
      <c r="C474" s="520"/>
      <c r="D474" s="496"/>
      <c r="E474" s="517"/>
      <c r="F474" s="322"/>
      <c r="G474" s="23" t="s">
        <v>23</v>
      </c>
      <c r="H474" s="31">
        <f t="shared" ref="H474:S474" si="173">+(H473*2+H472)/3</f>
        <v>0</v>
      </c>
      <c r="I474" s="31">
        <f t="shared" si="173"/>
        <v>0</v>
      </c>
      <c r="J474" s="31">
        <f t="shared" si="173"/>
        <v>0</v>
      </c>
      <c r="K474" s="31">
        <f t="shared" si="173"/>
        <v>0</v>
      </c>
      <c r="L474" s="31">
        <f t="shared" si="173"/>
        <v>0</v>
      </c>
      <c r="M474" s="31">
        <f t="shared" si="173"/>
        <v>0</v>
      </c>
      <c r="N474" s="31">
        <f t="shared" si="173"/>
        <v>0</v>
      </c>
      <c r="O474" s="31">
        <f t="shared" si="173"/>
        <v>0</v>
      </c>
      <c r="P474" s="31">
        <f t="shared" si="173"/>
        <v>0</v>
      </c>
      <c r="Q474" s="31">
        <f t="shared" si="173"/>
        <v>0</v>
      </c>
      <c r="R474" s="31">
        <f t="shared" si="173"/>
        <v>0</v>
      </c>
      <c r="S474" s="31">
        <f t="shared" si="173"/>
        <v>0</v>
      </c>
      <c r="T474" s="32">
        <f t="shared" si="171"/>
        <v>0</v>
      </c>
      <c r="U474" s="32">
        <f>SUM(U472:U473)/2</f>
        <v>0</v>
      </c>
      <c r="V474" s="36"/>
    </row>
    <row r="475" spans="1:22" ht="13.5" customHeight="1" thickBot="1" x14ac:dyDescent="0.3">
      <c r="A475" s="520"/>
      <c r="B475" s="520"/>
      <c r="C475" s="520"/>
      <c r="D475" s="496"/>
      <c r="E475" s="517"/>
      <c r="F475" s="476" t="s">
        <v>21</v>
      </c>
      <c r="G475" s="476"/>
      <c r="H475" s="33">
        <f>SUM(H471,H474)/2</f>
        <v>0</v>
      </c>
      <c r="I475" s="33">
        <f t="shared" ref="I475:S475" si="174">SUM(I471,I474)/2</f>
        <v>0</v>
      </c>
      <c r="J475" s="33">
        <f t="shared" si="174"/>
        <v>0</v>
      </c>
      <c r="K475" s="33">
        <f t="shared" si="174"/>
        <v>0</v>
      </c>
      <c r="L475" s="33">
        <f t="shared" si="174"/>
        <v>0</v>
      </c>
      <c r="M475" s="33">
        <f t="shared" si="174"/>
        <v>0</v>
      </c>
      <c r="N475" s="33">
        <f t="shared" si="174"/>
        <v>0</v>
      </c>
      <c r="O475" s="33">
        <f t="shared" si="174"/>
        <v>0</v>
      </c>
      <c r="P475" s="33">
        <f t="shared" si="174"/>
        <v>0</v>
      </c>
      <c r="Q475" s="33">
        <f t="shared" si="174"/>
        <v>0</v>
      </c>
      <c r="R475" s="33">
        <f t="shared" si="174"/>
        <v>0</v>
      </c>
      <c r="S475" s="33">
        <f t="shared" si="174"/>
        <v>0</v>
      </c>
      <c r="T475" s="34"/>
      <c r="U475" s="25">
        <f>SUM(U471,U474)/2</f>
        <v>0</v>
      </c>
      <c r="V475" s="11"/>
    </row>
    <row r="476" spans="1:22" ht="13.5" customHeight="1" x14ac:dyDescent="0.25">
      <c r="A476" s="520">
        <v>68</v>
      </c>
      <c r="B476" s="520" t="s">
        <v>62</v>
      </c>
      <c r="C476" s="520" t="s">
        <v>63</v>
      </c>
      <c r="D476" s="496" t="s">
        <v>351</v>
      </c>
      <c r="E476" s="517"/>
      <c r="F476" s="319" t="s">
        <v>16</v>
      </c>
      <c r="G476" s="12" t="s">
        <v>1</v>
      </c>
      <c r="H476" s="26"/>
      <c r="I476" s="20"/>
      <c r="J476" s="20"/>
      <c r="K476" s="20"/>
      <c r="L476" s="20"/>
      <c r="M476" s="20"/>
      <c r="N476" s="27"/>
      <c r="O476" s="20"/>
      <c r="P476" s="20"/>
      <c r="Q476" s="20"/>
      <c r="R476" s="20"/>
      <c r="S476" s="20"/>
      <c r="T476" s="20">
        <f t="shared" ref="T476:T481" si="175">SUM(H476:S476)</f>
        <v>0</v>
      </c>
      <c r="U476" s="20">
        <f>SUM(H476:S476)/T$6</f>
        <v>0</v>
      </c>
      <c r="V476" s="16"/>
    </row>
    <row r="477" spans="1:22" ht="13.5" customHeight="1" x14ac:dyDescent="0.25">
      <c r="A477" s="520"/>
      <c r="B477" s="520"/>
      <c r="C477" s="520"/>
      <c r="D477" s="496"/>
      <c r="E477" s="517"/>
      <c r="F477" s="320"/>
      <c r="G477" s="9" t="s">
        <v>2</v>
      </c>
      <c r="H477" s="28"/>
      <c r="I477" s="29"/>
      <c r="J477" s="29"/>
      <c r="K477" s="29"/>
      <c r="L477" s="29"/>
      <c r="M477" s="29"/>
      <c r="N477" s="30"/>
      <c r="O477" s="29"/>
      <c r="P477" s="29"/>
      <c r="Q477" s="29"/>
      <c r="R477" s="29"/>
      <c r="S477" s="29"/>
      <c r="T477" s="32">
        <f t="shared" si="175"/>
        <v>0</v>
      </c>
      <c r="U477" s="29">
        <f>SUM(H477:S477)/T$6</f>
        <v>0</v>
      </c>
      <c r="V477" s="36"/>
    </row>
    <row r="478" spans="1:22" ht="13.5" customHeight="1" x14ac:dyDescent="0.25">
      <c r="A478" s="520"/>
      <c r="B478" s="520"/>
      <c r="C478" s="520"/>
      <c r="D478" s="496"/>
      <c r="E478" s="517"/>
      <c r="F478" s="321"/>
      <c r="G478" s="23" t="s">
        <v>22</v>
      </c>
      <c r="H478" s="31">
        <f t="shared" ref="H478:S478" si="176">+(H477*2+H476)/3</f>
        <v>0</v>
      </c>
      <c r="I478" s="31">
        <f t="shared" si="176"/>
        <v>0</v>
      </c>
      <c r="J478" s="31">
        <f t="shared" si="176"/>
        <v>0</v>
      </c>
      <c r="K478" s="31">
        <f t="shared" si="176"/>
        <v>0</v>
      </c>
      <c r="L478" s="31">
        <f t="shared" si="176"/>
        <v>0</v>
      </c>
      <c r="M478" s="31">
        <f t="shared" si="176"/>
        <v>0</v>
      </c>
      <c r="N478" s="31">
        <f t="shared" si="176"/>
        <v>0</v>
      </c>
      <c r="O478" s="31">
        <f t="shared" si="176"/>
        <v>0</v>
      </c>
      <c r="P478" s="31">
        <f t="shared" si="176"/>
        <v>0</v>
      </c>
      <c r="Q478" s="31">
        <f t="shared" si="176"/>
        <v>0</v>
      </c>
      <c r="R478" s="31">
        <f t="shared" si="176"/>
        <v>0</v>
      </c>
      <c r="S478" s="31">
        <f t="shared" si="176"/>
        <v>0</v>
      </c>
      <c r="T478" s="32">
        <f t="shared" si="175"/>
        <v>0</v>
      </c>
      <c r="U478" s="32">
        <f>SUM(U476:U477)/2</f>
        <v>0</v>
      </c>
      <c r="V478" s="36"/>
    </row>
    <row r="479" spans="1:22" ht="13.5" customHeight="1" x14ac:dyDescent="0.25">
      <c r="A479" s="520"/>
      <c r="B479" s="520"/>
      <c r="C479" s="520"/>
      <c r="D479" s="496"/>
      <c r="E479" s="517"/>
      <c r="F479" s="322" t="s">
        <v>20</v>
      </c>
      <c r="G479" s="9" t="s">
        <v>1</v>
      </c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>
        <f t="shared" si="175"/>
        <v>0</v>
      </c>
      <c r="U479" s="29">
        <f>SUM(H479:S479)/T$6</f>
        <v>0</v>
      </c>
      <c r="V479" s="36"/>
    </row>
    <row r="480" spans="1:22" ht="13.5" customHeight="1" x14ac:dyDescent="0.25">
      <c r="A480" s="520"/>
      <c r="B480" s="520"/>
      <c r="C480" s="520"/>
      <c r="D480" s="496"/>
      <c r="E480" s="517"/>
      <c r="F480" s="322"/>
      <c r="G480" s="9" t="s">
        <v>2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>
        <f t="shared" si="175"/>
        <v>0</v>
      </c>
      <c r="U480" s="29">
        <f>SUM(H480:S480)/T$6</f>
        <v>0</v>
      </c>
      <c r="V480" s="36"/>
    </row>
    <row r="481" spans="1:22" ht="13.5" customHeight="1" x14ac:dyDescent="0.25">
      <c r="A481" s="520"/>
      <c r="B481" s="520"/>
      <c r="C481" s="520"/>
      <c r="D481" s="496"/>
      <c r="E481" s="517"/>
      <c r="F481" s="322"/>
      <c r="G481" s="23" t="s">
        <v>23</v>
      </c>
      <c r="H481" s="31">
        <f t="shared" ref="H481:S481" si="177">+(H480*2+H479)/3</f>
        <v>0</v>
      </c>
      <c r="I481" s="31">
        <f t="shared" si="177"/>
        <v>0</v>
      </c>
      <c r="J481" s="31">
        <f t="shared" si="177"/>
        <v>0</v>
      </c>
      <c r="K481" s="31">
        <f t="shared" si="177"/>
        <v>0</v>
      </c>
      <c r="L481" s="31">
        <f t="shared" si="177"/>
        <v>0</v>
      </c>
      <c r="M481" s="31">
        <f t="shared" si="177"/>
        <v>0</v>
      </c>
      <c r="N481" s="31">
        <f t="shared" si="177"/>
        <v>0</v>
      </c>
      <c r="O481" s="31">
        <f t="shared" si="177"/>
        <v>0</v>
      </c>
      <c r="P481" s="31">
        <f t="shared" si="177"/>
        <v>0</v>
      </c>
      <c r="Q481" s="31">
        <f t="shared" si="177"/>
        <v>0</v>
      </c>
      <c r="R481" s="31">
        <f t="shared" si="177"/>
        <v>0</v>
      </c>
      <c r="S481" s="31">
        <f t="shared" si="177"/>
        <v>0</v>
      </c>
      <c r="T481" s="32">
        <f t="shared" si="175"/>
        <v>0</v>
      </c>
      <c r="U481" s="32">
        <f>SUM(U479:U480)/2</f>
        <v>0</v>
      </c>
      <c r="V481" s="36"/>
    </row>
    <row r="482" spans="1:22" ht="13.5" customHeight="1" thickBot="1" x14ac:dyDescent="0.3">
      <c r="A482" s="520"/>
      <c r="B482" s="520"/>
      <c r="C482" s="520"/>
      <c r="D482" s="496"/>
      <c r="E482" s="517"/>
      <c r="F482" s="476" t="s">
        <v>21</v>
      </c>
      <c r="G482" s="476"/>
      <c r="H482" s="33">
        <f>SUM(H478,H481)/2</f>
        <v>0</v>
      </c>
      <c r="I482" s="33">
        <f t="shared" ref="I482:S482" si="178">SUM(I478,I481)/2</f>
        <v>0</v>
      </c>
      <c r="J482" s="33">
        <f t="shared" si="178"/>
        <v>0</v>
      </c>
      <c r="K482" s="33">
        <f t="shared" si="178"/>
        <v>0</v>
      </c>
      <c r="L482" s="33">
        <f t="shared" si="178"/>
        <v>0</v>
      </c>
      <c r="M482" s="33">
        <f t="shared" si="178"/>
        <v>0</v>
      </c>
      <c r="N482" s="33">
        <f t="shared" si="178"/>
        <v>0</v>
      </c>
      <c r="O482" s="33">
        <f t="shared" si="178"/>
        <v>0</v>
      </c>
      <c r="P482" s="33">
        <f t="shared" si="178"/>
        <v>0</v>
      </c>
      <c r="Q482" s="33">
        <f t="shared" si="178"/>
        <v>0</v>
      </c>
      <c r="R482" s="33">
        <f t="shared" si="178"/>
        <v>0</v>
      </c>
      <c r="S482" s="33">
        <f t="shared" si="178"/>
        <v>0</v>
      </c>
      <c r="T482" s="34"/>
      <c r="U482" s="25">
        <f>SUM(U478,U481)/2</f>
        <v>0</v>
      </c>
      <c r="V482" s="11"/>
    </row>
    <row r="483" spans="1:22" ht="13.5" customHeight="1" x14ac:dyDescent="0.25">
      <c r="A483" s="520">
        <v>69</v>
      </c>
      <c r="B483" s="520" t="s">
        <v>62</v>
      </c>
      <c r="C483" s="520" t="s">
        <v>63</v>
      </c>
      <c r="D483" s="496" t="s">
        <v>350</v>
      </c>
      <c r="E483" s="517"/>
      <c r="F483" s="319" t="s">
        <v>16</v>
      </c>
      <c r="G483" s="12" t="s">
        <v>1</v>
      </c>
      <c r="H483" s="26"/>
      <c r="I483" s="20"/>
      <c r="J483" s="20"/>
      <c r="K483" s="20"/>
      <c r="L483" s="20"/>
      <c r="M483" s="20"/>
      <c r="N483" s="27"/>
      <c r="O483" s="20"/>
      <c r="P483" s="20"/>
      <c r="Q483" s="20"/>
      <c r="R483" s="20"/>
      <c r="S483" s="20"/>
      <c r="T483" s="20">
        <f t="shared" ref="T483:T488" si="179">SUM(H483:S483)</f>
        <v>0</v>
      </c>
      <c r="U483" s="20">
        <f>SUM(H483:S483)/T$6</f>
        <v>0</v>
      </c>
      <c r="V483" s="16"/>
    </row>
    <row r="484" spans="1:22" ht="13.5" customHeight="1" x14ac:dyDescent="0.25">
      <c r="A484" s="520"/>
      <c r="B484" s="520"/>
      <c r="C484" s="520"/>
      <c r="D484" s="496"/>
      <c r="E484" s="517"/>
      <c r="F484" s="320"/>
      <c r="G484" s="9" t="s">
        <v>2</v>
      </c>
      <c r="H484" s="28"/>
      <c r="I484" s="29"/>
      <c r="J484" s="29"/>
      <c r="K484" s="29"/>
      <c r="L484" s="29"/>
      <c r="M484" s="29"/>
      <c r="N484" s="30"/>
      <c r="O484" s="29"/>
      <c r="P484" s="29"/>
      <c r="Q484" s="29"/>
      <c r="R484" s="29"/>
      <c r="S484" s="29"/>
      <c r="T484" s="32">
        <f t="shared" si="179"/>
        <v>0</v>
      </c>
      <c r="U484" s="29">
        <f>SUM(H484:S484)/T$6</f>
        <v>0</v>
      </c>
      <c r="V484" s="36"/>
    </row>
    <row r="485" spans="1:22" ht="13.5" customHeight="1" x14ac:dyDescent="0.25">
      <c r="A485" s="520"/>
      <c r="B485" s="520"/>
      <c r="C485" s="520"/>
      <c r="D485" s="496"/>
      <c r="E485" s="517"/>
      <c r="F485" s="321"/>
      <c r="G485" s="23" t="s">
        <v>22</v>
      </c>
      <c r="H485" s="31">
        <f t="shared" ref="H485:S485" si="180">+(H484*2+H483)/3</f>
        <v>0</v>
      </c>
      <c r="I485" s="31">
        <f t="shared" si="180"/>
        <v>0</v>
      </c>
      <c r="J485" s="31">
        <f t="shared" si="180"/>
        <v>0</v>
      </c>
      <c r="K485" s="31">
        <f t="shared" si="180"/>
        <v>0</v>
      </c>
      <c r="L485" s="31">
        <f t="shared" si="180"/>
        <v>0</v>
      </c>
      <c r="M485" s="31">
        <f t="shared" si="180"/>
        <v>0</v>
      </c>
      <c r="N485" s="31">
        <f t="shared" si="180"/>
        <v>0</v>
      </c>
      <c r="O485" s="31">
        <f t="shared" si="180"/>
        <v>0</v>
      </c>
      <c r="P485" s="31">
        <f t="shared" si="180"/>
        <v>0</v>
      </c>
      <c r="Q485" s="31">
        <f t="shared" si="180"/>
        <v>0</v>
      </c>
      <c r="R485" s="31">
        <f t="shared" si="180"/>
        <v>0</v>
      </c>
      <c r="S485" s="31">
        <f t="shared" si="180"/>
        <v>0</v>
      </c>
      <c r="T485" s="32">
        <f t="shared" si="179"/>
        <v>0</v>
      </c>
      <c r="U485" s="32">
        <f>SUM(U483:U484)/2</f>
        <v>0</v>
      </c>
      <c r="V485" s="36"/>
    </row>
    <row r="486" spans="1:22" ht="13.5" customHeight="1" x14ac:dyDescent="0.25">
      <c r="A486" s="520"/>
      <c r="B486" s="520"/>
      <c r="C486" s="520"/>
      <c r="D486" s="496"/>
      <c r="E486" s="517"/>
      <c r="F486" s="322" t="s">
        <v>20</v>
      </c>
      <c r="G486" s="9" t="s">
        <v>1</v>
      </c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>
        <f t="shared" si="179"/>
        <v>0</v>
      </c>
      <c r="U486" s="29">
        <f>SUM(H486:S486)/T$6</f>
        <v>0</v>
      </c>
      <c r="V486" s="36"/>
    </row>
    <row r="487" spans="1:22" ht="13.5" customHeight="1" x14ac:dyDescent="0.25">
      <c r="A487" s="520"/>
      <c r="B487" s="520"/>
      <c r="C487" s="520"/>
      <c r="D487" s="496"/>
      <c r="E487" s="517"/>
      <c r="F487" s="322"/>
      <c r="G487" s="9" t="s">
        <v>2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>
        <f t="shared" si="179"/>
        <v>0</v>
      </c>
      <c r="U487" s="29">
        <f>SUM(H487:S487)/T$6</f>
        <v>0</v>
      </c>
      <c r="V487" s="36"/>
    </row>
    <row r="488" spans="1:22" ht="13.5" customHeight="1" x14ac:dyDescent="0.25">
      <c r="A488" s="520"/>
      <c r="B488" s="520"/>
      <c r="C488" s="520"/>
      <c r="D488" s="496"/>
      <c r="E488" s="517"/>
      <c r="F488" s="322"/>
      <c r="G488" s="23" t="s">
        <v>23</v>
      </c>
      <c r="H488" s="31">
        <f t="shared" ref="H488:S488" si="181">+(H487*2+H486)/3</f>
        <v>0</v>
      </c>
      <c r="I488" s="31">
        <f t="shared" si="181"/>
        <v>0</v>
      </c>
      <c r="J488" s="31">
        <f t="shared" si="181"/>
        <v>0</v>
      </c>
      <c r="K488" s="31">
        <f t="shared" si="181"/>
        <v>0</v>
      </c>
      <c r="L488" s="31">
        <f t="shared" si="181"/>
        <v>0</v>
      </c>
      <c r="M488" s="31">
        <f t="shared" si="181"/>
        <v>0</v>
      </c>
      <c r="N488" s="31">
        <f t="shared" si="181"/>
        <v>0</v>
      </c>
      <c r="O488" s="31">
        <f t="shared" si="181"/>
        <v>0</v>
      </c>
      <c r="P488" s="31">
        <f t="shared" si="181"/>
        <v>0</v>
      </c>
      <c r="Q488" s="31">
        <f t="shared" si="181"/>
        <v>0</v>
      </c>
      <c r="R488" s="31">
        <f t="shared" si="181"/>
        <v>0</v>
      </c>
      <c r="S488" s="31">
        <f t="shared" si="181"/>
        <v>0</v>
      </c>
      <c r="T488" s="32">
        <f t="shared" si="179"/>
        <v>0</v>
      </c>
      <c r="U488" s="32">
        <f>SUM(U486:U487)/2</f>
        <v>0</v>
      </c>
      <c r="V488" s="36"/>
    </row>
    <row r="489" spans="1:22" ht="13.5" customHeight="1" thickBot="1" x14ac:dyDescent="0.3">
      <c r="A489" s="520"/>
      <c r="B489" s="520"/>
      <c r="C489" s="520"/>
      <c r="D489" s="496"/>
      <c r="E489" s="517"/>
      <c r="F489" s="476" t="s">
        <v>21</v>
      </c>
      <c r="G489" s="476"/>
      <c r="H489" s="33">
        <f>SUM(H485,H488)/2</f>
        <v>0</v>
      </c>
      <c r="I489" s="33">
        <f t="shared" ref="I489:S489" si="182">SUM(I485,I488)/2</f>
        <v>0</v>
      </c>
      <c r="J489" s="33">
        <f t="shared" si="182"/>
        <v>0</v>
      </c>
      <c r="K489" s="33">
        <f t="shared" si="182"/>
        <v>0</v>
      </c>
      <c r="L489" s="33">
        <f t="shared" si="182"/>
        <v>0</v>
      </c>
      <c r="M489" s="33">
        <f t="shared" si="182"/>
        <v>0</v>
      </c>
      <c r="N489" s="33">
        <f t="shared" si="182"/>
        <v>0</v>
      </c>
      <c r="O489" s="33">
        <f t="shared" si="182"/>
        <v>0</v>
      </c>
      <c r="P489" s="33">
        <f t="shared" si="182"/>
        <v>0</v>
      </c>
      <c r="Q489" s="33">
        <f t="shared" si="182"/>
        <v>0</v>
      </c>
      <c r="R489" s="33">
        <f t="shared" si="182"/>
        <v>0</v>
      </c>
      <c r="S489" s="33">
        <f t="shared" si="182"/>
        <v>0</v>
      </c>
      <c r="T489" s="34"/>
      <c r="U489" s="25">
        <f>SUM(U485,U488)/2</f>
        <v>0</v>
      </c>
      <c r="V489" s="11"/>
    </row>
    <row r="490" spans="1:22" ht="13.5" customHeight="1" x14ac:dyDescent="0.25">
      <c r="A490" s="520">
        <v>70</v>
      </c>
      <c r="B490" s="520" t="s">
        <v>62</v>
      </c>
      <c r="C490" s="520" t="s">
        <v>63</v>
      </c>
      <c r="D490" s="496" t="s">
        <v>351</v>
      </c>
      <c r="E490" s="517"/>
      <c r="F490" s="319" t="s">
        <v>16</v>
      </c>
      <c r="G490" s="12" t="s">
        <v>1</v>
      </c>
      <c r="H490" s="26"/>
      <c r="I490" s="20"/>
      <c r="J490" s="20"/>
      <c r="K490" s="20"/>
      <c r="L490" s="20"/>
      <c r="M490" s="20"/>
      <c r="N490" s="27"/>
      <c r="O490" s="20"/>
      <c r="P490" s="20"/>
      <c r="Q490" s="20"/>
      <c r="R490" s="20"/>
      <c r="S490" s="20"/>
      <c r="T490" s="20">
        <f t="shared" ref="T490:T495" si="183">SUM(H490:S490)</f>
        <v>0</v>
      </c>
      <c r="U490" s="20">
        <f>SUM(H490:S490)/T$6</f>
        <v>0</v>
      </c>
      <c r="V490" s="16"/>
    </row>
    <row r="491" spans="1:22" ht="13.5" customHeight="1" x14ac:dyDescent="0.25">
      <c r="A491" s="520"/>
      <c r="B491" s="520"/>
      <c r="C491" s="520"/>
      <c r="D491" s="496"/>
      <c r="E491" s="517"/>
      <c r="F491" s="320"/>
      <c r="G491" s="9" t="s">
        <v>2</v>
      </c>
      <c r="H491" s="28"/>
      <c r="I491" s="29"/>
      <c r="J491" s="29"/>
      <c r="K491" s="29"/>
      <c r="L491" s="29"/>
      <c r="M491" s="29"/>
      <c r="N491" s="30"/>
      <c r="O491" s="29"/>
      <c r="P491" s="29"/>
      <c r="Q491" s="29"/>
      <c r="R491" s="29"/>
      <c r="S491" s="29"/>
      <c r="T491" s="32">
        <f t="shared" si="183"/>
        <v>0</v>
      </c>
      <c r="U491" s="29">
        <f>SUM(H491:S491)/T$6</f>
        <v>0</v>
      </c>
      <c r="V491" s="36"/>
    </row>
    <row r="492" spans="1:22" ht="13.5" customHeight="1" x14ac:dyDescent="0.25">
      <c r="A492" s="520"/>
      <c r="B492" s="520"/>
      <c r="C492" s="520"/>
      <c r="D492" s="496"/>
      <c r="E492" s="517"/>
      <c r="F492" s="321"/>
      <c r="G492" s="23" t="s">
        <v>22</v>
      </c>
      <c r="H492" s="31">
        <f t="shared" ref="H492:S492" si="184">+(H491*2+H490)/3</f>
        <v>0</v>
      </c>
      <c r="I492" s="31">
        <f t="shared" si="184"/>
        <v>0</v>
      </c>
      <c r="J492" s="31">
        <f t="shared" si="184"/>
        <v>0</v>
      </c>
      <c r="K492" s="31">
        <f t="shared" si="184"/>
        <v>0</v>
      </c>
      <c r="L492" s="31">
        <f t="shared" si="184"/>
        <v>0</v>
      </c>
      <c r="M492" s="31">
        <f t="shared" si="184"/>
        <v>0</v>
      </c>
      <c r="N492" s="31">
        <f t="shared" si="184"/>
        <v>0</v>
      </c>
      <c r="O492" s="31">
        <f t="shared" si="184"/>
        <v>0</v>
      </c>
      <c r="P492" s="31">
        <f t="shared" si="184"/>
        <v>0</v>
      </c>
      <c r="Q492" s="31">
        <f t="shared" si="184"/>
        <v>0</v>
      </c>
      <c r="R492" s="31">
        <f t="shared" si="184"/>
        <v>0</v>
      </c>
      <c r="S492" s="31">
        <f t="shared" si="184"/>
        <v>0</v>
      </c>
      <c r="T492" s="32">
        <f t="shared" si="183"/>
        <v>0</v>
      </c>
      <c r="U492" s="32">
        <f>SUM(U490:U491)/2</f>
        <v>0</v>
      </c>
      <c r="V492" s="36"/>
    </row>
    <row r="493" spans="1:22" ht="13.5" customHeight="1" x14ac:dyDescent="0.25">
      <c r="A493" s="520"/>
      <c r="B493" s="520"/>
      <c r="C493" s="520"/>
      <c r="D493" s="496"/>
      <c r="E493" s="517"/>
      <c r="F493" s="322" t="s">
        <v>20</v>
      </c>
      <c r="G493" s="9" t="s">
        <v>1</v>
      </c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>
        <f t="shared" si="183"/>
        <v>0</v>
      </c>
      <c r="U493" s="29">
        <f>SUM(H493:S493)/T$6</f>
        <v>0</v>
      </c>
      <c r="V493" s="36"/>
    </row>
    <row r="494" spans="1:22" ht="13.5" customHeight="1" x14ac:dyDescent="0.25">
      <c r="A494" s="520"/>
      <c r="B494" s="520"/>
      <c r="C494" s="520"/>
      <c r="D494" s="496"/>
      <c r="E494" s="517"/>
      <c r="F494" s="322"/>
      <c r="G494" s="9" t="s">
        <v>2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>
        <f t="shared" si="183"/>
        <v>0</v>
      </c>
      <c r="U494" s="29">
        <f>SUM(H494:S494)/T$6</f>
        <v>0</v>
      </c>
      <c r="V494" s="36"/>
    </row>
    <row r="495" spans="1:22" ht="13.5" customHeight="1" x14ac:dyDescent="0.25">
      <c r="A495" s="520"/>
      <c r="B495" s="520"/>
      <c r="C495" s="520"/>
      <c r="D495" s="496"/>
      <c r="E495" s="517"/>
      <c r="F495" s="322"/>
      <c r="G495" s="23" t="s">
        <v>23</v>
      </c>
      <c r="H495" s="31">
        <f t="shared" ref="H495:S495" si="185">+(H494*2+H493)/3</f>
        <v>0</v>
      </c>
      <c r="I495" s="31">
        <f t="shared" si="185"/>
        <v>0</v>
      </c>
      <c r="J495" s="31">
        <f t="shared" si="185"/>
        <v>0</v>
      </c>
      <c r="K495" s="31">
        <f t="shared" si="185"/>
        <v>0</v>
      </c>
      <c r="L495" s="31">
        <f t="shared" si="185"/>
        <v>0</v>
      </c>
      <c r="M495" s="31">
        <f t="shared" si="185"/>
        <v>0</v>
      </c>
      <c r="N495" s="31">
        <f t="shared" si="185"/>
        <v>0</v>
      </c>
      <c r="O495" s="31">
        <f t="shared" si="185"/>
        <v>0</v>
      </c>
      <c r="P495" s="31">
        <f t="shared" si="185"/>
        <v>0</v>
      </c>
      <c r="Q495" s="31">
        <f t="shared" si="185"/>
        <v>0</v>
      </c>
      <c r="R495" s="31">
        <f t="shared" si="185"/>
        <v>0</v>
      </c>
      <c r="S495" s="31">
        <f t="shared" si="185"/>
        <v>0</v>
      </c>
      <c r="T495" s="32">
        <f t="shared" si="183"/>
        <v>0</v>
      </c>
      <c r="U495" s="32">
        <f>SUM(U493:U494)/2</f>
        <v>0</v>
      </c>
      <c r="V495" s="36"/>
    </row>
    <row r="496" spans="1:22" ht="13.5" customHeight="1" thickBot="1" x14ac:dyDescent="0.3">
      <c r="A496" s="520"/>
      <c r="B496" s="520"/>
      <c r="C496" s="520"/>
      <c r="D496" s="496"/>
      <c r="E496" s="517"/>
      <c r="F496" s="476" t="s">
        <v>21</v>
      </c>
      <c r="G496" s="476"/>
      <c r="H496" s="33">
        <f>SUM(H492,H495)/2</f>
        <v>0</v>
      </c>
      <c r="I496" s="33">
        <f t="shared" ref="I496:S496" si="186">SUM(I492,I495)/2</f>
        <v>0</v>
      </c>
      <c r="J496" s="33">
        <f t="shared" si="186"/>
        <v>0</v>
      </c>
      <c r="K496" s="33">
        <f t="shared" si="186"/>
        <v>0</v>
      </c>
      <c r="L496" s="33">
        <f t="shared" si="186"/>
        <v>0</v>
      </c>
      <c r="M496" s="33">
        <f t="shared" si="186"/>
        <v>0</v>
      </c>
      <c r="N496" s="33">
        <f t="shared" si="186"/>
        <v>0</v>
      </c>
      <c r="O496" s="33">
        <f t="shared" si="186"/>
        <v>0</v>
      </c>
      <c r="P496" s="33">
        <f t="shared" si="186"/>
        <v>0</v>
      </c>
      <c r="Q496" s="33">
        <f t="shared" si="186"/>
        <v>0</v>
      </c>
      <c r="R496" s="33">
        <f t="shared" si="186"/>
        <v>0</v>
      </c>
      <c r="S496" s="33">
        <f t="shared" si="186"/>
        <v>0</v>
      </c>
      <c r="T496" s="34"/>
      <c r="U496" s="25">
        <f>SUM(U492,U495)/2</f>
        <v>0</v>
      </c>
      <c r="V496" s="11"/>
    </row>
    <row r="497" spans="1:22" ht="13.5" customHeight="1" x14ac:dyDescent="0.25">
      <c r="A497" s="520">
        <v>71</v>
      </c>
      <c r="B497" s="520" t="s">
        <v>62</v>
      </c>
      <c r="C497" s="520" t="s">
        <v>63</v>
      </c>
      <c r="D497" s="496" t="s">
        <v>350</v>
      </c>
      <c r="E497" s="517"/>
      <c r="F497" s="319" t="s">
        <v>16</v>
      </c>
      <c r="G497" s="12" t="s">
        <v>1</v>
      </c>
      <c r="H497" s="26"/>
      <c r="I497" s="20"/>
      <c r="J497" s="20"/>
      <c r="K497" s="20"/>
      <c r="L497" s="20"/>
      <c r="M497" s="20"/>
      <c r="N497" s="27"/>
      <c r="O497" s="20"/>
      <c r="P497" s="20"/>
      <c r="Q497" s="20"/>
      <c r="R497" s="20"/>
      <c r="S497" s="20"/>
      <c r="T497" s="20">
        <f t="shared" ref="T497:T502" si="187">SUM(H497:S497)</f>
        <v>0</v>
      </c>
      <c r="U497" s="20">
        <f>SUM(H497:S497)/T$6</f>
        <v>0</v>
      </c>
      <c r="V497" s="16"/>
    </row>
    <row r="498" spans="1:22" ht="13.5" customHeight="1" x14ac:dyDescent="0.25">
      <c r="A498" s="520"/>
      <c r="B498" s="520"/>
      <c r="C498" s="520"/>
      <c r="D498" s="496"/>
      <c r="E498" s="517"/>
      <c r="F498" s="320"/>
      <c r="G498" s="9" t="s">
        <v>2</v>
      </c>
      <c r="H498" s="28"/>
      <c r="I498" s="29"/>
      <c r="J498" s="29"/>
      <c r="K498" s="29"/>
      <c r="L498" s="29"/>
      <c r="M498" s="29"/>
      <c r="N498" s="30"/>
      <c r="O498" s="29"/>
      <c r="P498" s="29"/>
      <c r="Q498" s="29"/>
      <c r="R498" s="29"/>
      <c r="S498" s="29"/>
      <c r="T498" s="32">
        <f t="shared" si="187"/>
        <v>0</v>
      </c>
      <c r="U498" s="29">
        <f>SUM(H498:S498)/T$6</f>
        <v>0</v>
      </c>
      <c r="V498" s="36"/>
    </row>
    <row r="499" spans="1:22" ht="13.5" customHeight="1" x14ac:dyDescent="0.25">
      <c r="A499" s="520"/>
      <c r="B499" s="520"/>
      <c r="C499" s="520"/>
      <c r="D499" s="496"/>
      <c r="E499" s="517"/>
      <c r="F499" s="321"/>
      <c r="G499" s="23" t="s">
        <v>22</v>
      </c>
      <c r="H499" s="31">
        <f t="shared" ref="H499:S499" si="188">+(H498*2+H497)/3</f>
        <v>0</v>
      </c>
      <c r="I499" s="31">
        <f t="shared" si="188"/>
        <v>0</v>
      </c>
      <c r="J499" s="31">
        <f t="shared" si="188"/>
        <v>0</v>
      </c>
      <c r="K499" s="31">
        <f t="shared" si="188"/>
        <v>0</v>
      </c>
      <c r="L499" s="31">
        <f t="shared" si="188"/>
        <v>0</v>
      </c>
      <c r="M499" s="31">
        <f t="shared" si="188"/>
        <v>0</v>
      </c>
      <c r="N499" s="31">
        <f t="shared" si="188"/>
        <v>0</v>
      </c>
      <c r="O499" s="31">
        <f t="shared" si="188"/>
        <v>0</v>
      </c>
      <c r="P499" s="31">
        <f t="shared" si="188"/>
        <v>0</v>
      </c>
      <c r="Q499" s="31">
        <f t="shared" si="188"/>
        <v>0</v>
      </c>
      <c r="R499" s="31">
        <f t="shared" si="188"/>
        <v>0</v>
      </c>
      <c r="S499" s="31">
        <f t="shared" si="188"/>
        <v>0</v>
      </c>
      <c r="T499" s="32">
        <f t="shared" si="187"/>
        <v>0</v>
      </c>
      <c r="U499" s="32">
        <f>SUM(U497:U498)/2</f>
        <v>0</v>
      </c>
      <c r="V499" s="36"/>
    </row>
    <row r="500" spans="1:22" ht="13.5" customHeight="1" x14ac:dyDescent="0.25">
      <c r="A500" s="520"/>
      <c r="B500" s="520"/>
      <c r="C500" s="520"/>
      <c r="D500" s="496"/>
      <c r="E500" s="517"/>
      <c r="F500" s="322" t="s">
        <v>20</v>
      </c>
      <c r="G500" s="9" t="s">
        <v>1</v>
      </c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>
        <f t="shared" si="187"/>
        <v>0</v>
      </c>
      <c r="U500" s="29">
        <f>SUM(H500:S500)/T$6</f>
        <v>0</v>
      </c>
      <c r="V500" s="36"/>
    </row>
    <row r="501" spans="1:22" ht="13.5" customHeight="1" x14ac:dyDescent="0.25">
      <c r="A501" s="520"/>
      <c r="B501" s="520"/>
      <c r="C501" s="520"/>
      <c r="D501" s="496"/>
      <c r="E501" s="517"/>
      <c r="F501" s="322"/>
      <c r="G501" s="9" t="s">
        <v>2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>
        <f t="shared" si="187"/>
        <v>0</v>
      </c>
      <c r="U501" s="29">
        <f>SUM(H501:S501)/T$6</f>
        <v>0</v>
      </c>
      <c r="V501" s="36"/>
    </row>
    <row r="502" spans="1:22" ht="13.5" customHeight="1" x14ac:dyDescent="0.25">
      <c r="A502" s="520"/>
      <c r="B502" s="520"/>
      <c r="C502" s="520"/>
      <c r="D502" s="496"/>
      <c r="E502" s="517"/>
      <c r="F502" s="322"/>
      <c r="G502" s="23" t="s">
        <v>23</v>
      </c>
      <c r="H502" s="31">
        <f t="shared" ref="H502:S502" si="189">+(H501*2+H500)/3</f>
        <v>0</v>
      </c>
      <c r="I502" s="31">
        <f t="shared" si="189"/>
        <v>0</v>
      </c>
      <c r="J502" s="31">
        <f t="shared" si="189"/>
        <v>0</v>
      </c>
      <c r="K502" s="31">
        <f t="shared" si="189"/>
        <v>0</v>
      </c>
      <c r="L502" s="31">
        <f t="shared" si="189"/>
        <v>0</v>
      </c>
      <c r="M502" s="31">
        <f t="shared" si="189"/>
        <v>0</v>
      </c>
      <c r="N502" s="31">
        <f t="shared" si="189"/>
        <v>0</v>
      </c>
      <c r="O502" s="31">
        <f t="shared" si="189"/>
        <v>0</v>
      </c>
      <c r="P502" s="31">
        <f t="shared" si="189"/>
        <v>0</v>
      </c>
      <c r="Q502" s="31">
        <f t="shared" si="189"/>
        <v>0</v>
      </c>
      <c r="R502" s="31">
        <f t="shared" si="189"/>
        <v>0</v>
      </c>
      <c r="S502" s="31">
        <f t="shared" si="189"/>
        <v>0</v>
      </c>
      <c r="T502" s="32">
        <f t="shared" si="187"/>
        <v>0</v>
      </c>
      <c r="U502" s="32">
        <f>SUM(U500:U501)/2</f>
        <v>0</v>
      </c>
      <c r="V502" s="36"/>
    </row>
    <row r="503" spans="1:22" ht="13.5" customHeight="1" thickBot="1" x14ac:dyDescent="0.3">
      <c r="A503" s="520"/>
      <c r="B503" s="520"/>
      <c r="C503" s="520"/>
      <c r="D503" s="496"/>
      <c r="E503" s="517"/>
      <c r="F503" s="476" t="s">
        <v>21</v>
      </c>
      <c r="G503" s="476"/>
      <c r="H503" s="33">
        <f>SUM(H499,H502)/2</f>
        <v>0</v>
      </c>
      <c r="I503" s="33">
        <f t="shared" ref="I503:S503" si="190">SUM(I499,I502)/2</f>
        <v>0</v>
      </c>
      <c r="J503" s="33">
        <f t="shared" si="190"/>
        <v>0</v>
      </c>
      <c r="K503" s="33">
        <f t="shared" si="190"/>
        <v>0</v>
      </c>
      <c r="L503" s="33">
        <f t="shared" si="190"/>
        <v>0</v>
      </c>
      <c r="M503" s="33">
        <f t="shared" si="190"/>
        <v>0</v>
      </c>
      <c r="N503" s="33">
        <f t="shared" si="190"/>
        <v>0</v>
      </c>
      <c r="O503" s="33">
        <f t="shared" si="190"/>
        <v>0</v>
      </c>
      <c r="P503" s="33">
        <f t="shared" si="190"/>
        <v>0</v>
      </c>
      <c r="Q503" s="33">
        <f t="shared" si="190"/>
        <v>0</v>
      </c>
      <c r="R503" s="33">
        <f t="shared" si="190"/>
        <v>0</v>
      </c>
      <c r="S503" s="33">
        <f t="shared" si="190"/>
        <v>0</v>
      </c>
      <c r="T503" s="34"/>
      <c r="U503" s="25">
        <f>SUM(U499,U502)/2</f>
        <v>0</v>
      </c>
      <c r="V503" s="11"/>
    </row>
    <row r="504" spans="1:22" ht="13.5" customHeight="1" x14ac:dyDescent="0.25">
      <c r="A504" s="520">
        <v>72</v>
      </c>
      <c r="B504" s="520" t="s">
        <v>62</v>
      </c>
      <c r="C504" s="520" t="s">
        <v>63</v>
      </c>
      <c r="D504" s="496" t="s">
        <v>351</v>
      </c>
      <c r="E504" s="517"/>
      <c r="F504" s="319" t="s">
        <v>16</v>
      </c>
      <c r="G504" s="12" t="s">
        <v>1</v>
      </c>
      <c r="H504" s="26"/>
      <c r="I504" s="20"/>
      <c r="J504" s="20"/>
      <c r="K504" s="20"/>
      <c r="L504" s="20"/>
      <c r="M504" s="20"/>
      <c r="N504" s="27"/>
      <c r="O504" s="20"/>
      <c r="P504" s="20"/>
      <c r="Q504" s="20"/>
      <c r="R504" s="20"/>
      <c r="S504" s="20"/>
      <c r="T504" s="20">
        <f t="shared" ref="T504:T509" si="191">SUM(H504:S504)</f>
        <v>0</v>
      </c>
      <c r="U504" s="20">
        <f>SUM(H504:S504)/T$6</f>
        <v>0</v>
      </c>
      <c r="V504" s="16"/>
    </row>
    <row r="505" spans="1:22" ht="13.5" customHeight="1" x14ac:dyDescent="0.25">
      <c r="A505" s="520"/>
      <c r="B505" s="520"/>
      <c r="C505" s="520"/>
      <c r="D505" s="496"/>
      <c r="E505" s="517"/>
      <c r="F505" s="320"/>
      <c r="G505" s="9" t="s">
        <v>2</v>
      </c>
      <c r="H505" s="28"/>
      <c r="I505" s="29"/>
      <c r="J505" s="29"/>
      <c r="K505" s="29"/>
      <c r="L505" s="29"/>
      <c r="M505" s="29"/>
      <c r="N505" s="30"/>
      <c r="O505" s="29"/>
      <c r="P505" s="29"/>
      <c r="Q505" s="29"/>
      <c r="R505" s="29"/>
      <c r="S505" s="29"/>
      <c r="T505" s="32">
        <f t="shared" si="191"/>
        <v>0</v>
      </c>
      <c r="U505" s="29">
        <f>SUM(H505:S505)/T$6</f>
        <v>0</v>
      </c>
      <c r="V505" s="36"/>
    </row>
    <row r="506" spans="1:22" ht="13.5" customHeight="1" x14ac:dyDescent="0.25">
      <c r="A506" s="520"/>
      <c r="B506" s="520"/>
      <c r="C506" s="520"/>
      <c r="D506" s="496"/>
      <c r="E506" s="517"/>
      <c r="F506" s="321"/>
      <c r="G506" s="23" t="s">
        <v>22</v>
      </c>
      <c r="H506" s="31">
        <f t="shared" ref="H506:S506" si="192">+(H505*2+H504)/3</f>
        <v>0</v>
      </c>
      <c r="I506" s="31">
        <f t="shared" si="192"/>
        <v>0</v>
      </c>
      <c r="J506" s="31">
        <f t="shared" si="192"/>
        <v>0</v>
      </c>
      <c r="K506" s="31">
        <f t="shared" si="192"/>
        <v>0</v>
      </c>
      <c r="L506" s="31">
        <f t="shared" si="192"/>
        <v>0</v>
      </c>
      <c r="M506" s="31">
        <f t="shared" si="192"/>
        <v>0</v>
      </c>
      <c r="N506" s="31">
        <f t="shared" si="192"/>
        <v>0</v>
      </c>
      <c r="O506" s="31">
        <f t="shared" si="192"/>
        <v>0</v>
      </c>
      <c r="P506" s="31">
        <f t="shared" si="192"/>
        <v>0</v>
      </c>
      <c r="Q506" s="31">
        <f t="shared" si="192"/>
        <v>0</v>
      </c>
      <c r="R506" s="31">
        <f t="shared" si="192"/>
        <v>0</v>
      </c>
      <c r="S506" s="31">
        <f t="shared" si="192"/>
        <v>0</v>
      </c>
      <c r="T506" s="32">
        <f t="shared" si="191"/>
        <v>0</v>
      </c>
      <c r="U506" s="32">
        <f>SUM(U504:U505)/2</f>
        <v>0</v>
      </c>
      <c r="V506" s="36"/>
    </row>
    <row r="507" spans="1:22" ht="13.5" customHeight="1" x14ac:dyDescent="0.25">
      <c r="A507" s="520"/>
      <c r="B507" s="520"/>
      <c r="C507" s="520"/>
      <c r="D507" s="496"/>
      <c r="E507" s="517"/>
      <c r="F507" s="322" t="s">
        <v>20</v>
      </c>
      <c r="G507" s="9" t="s">
        <v>1</v>
      </c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>
        <f t="shared" si="191"/>
        <v>0</v>
      </c>
      <c r="U507" s="29">
        <f>SUM(H507:S507)/T$6</f>
        <v>0</v>
      </c>
      <c r="V507" s="36"/>
    </row>
    <row r="508" spans="1:22" ht="13.5" customHeight="1" x14ac:dyDescent="0.25">
      <c r="A508" s="520"/>
      <c r="B508" s="520"/>
      <c r="C508" s="520"/>
      <c r="D508" s="496"/>
      <c r="E508" s="517"/>
      <c r="F508" s="322"/>
      <c r="G508" s="9" t="s">
        <v>2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>
        <f t="shared" si="191"/>
        <v>0</v>
      </c>
      <c r="U508" s="29">
        <f>SUM(H508:S508)/T$6</f>
        <v>0</v>
      </c>
      <c r="V508" s="36"/>
    </row>
    <row r="509" spans="1:22" ht="13.5" customHeight="1" x14ac:dyDescent="0.25">
      <c r="A509" s="520"/>
      <c r="B509" s="520"/>
      <c r="C509" s="520"/>
      <c r="D509" s="496"/>
      <c r="E509" s="517"/>
      <c r="F509" s="322"/>
      <c r="G509" s="23" t="s">
        <v>23</v>
      </c>
      <c r="H509" s="31">
        <f t="shared" ref="H509:S509" si="193">+(H508*2+H507)/3</f>
        <v>0</v>
      </c>
      <c r="I509" s="31">
        <f t="shared" si="193"/>
        <v>0</v>
      </c>
      <c r="J509" s="31">
        <f t="shared" si="193"/>
        <v>0</v>
      </c>
      <c r="K509" s="31">
        <f t="shared" si="193"/>
        <v>0</v>
      </c>
      <c r="L509" s="31">
        <f t="shared" si="193"/>
        <v>0</v>
      </c>
      <c r="M509" s="31">
        <f t="shared" si="193"/>
        <v>0</v>
      </c>
      <c r="N509" s="31">
        <f t="shared" si="193"/>
        <v>0</v>
      </c>
      <c r="O509" s="31">
        <f t="shared" si="193"/>
        <v>0</v>
      </c>
      <c r="P509" s="31">
        <f t="shared" si="193"/>
        <v>0</v>
      </c>
      <c r="Q509" s="31">
        <f t="shared" si="193"/>
        <v>0</v>
      </c>
      <c r="R509" s="31">
        <f t="shared" si="193"/>
        <v>0</v>
      </c>
      <c r="S509" s="31">
        <f t="shared" si="193"/>
        <v>0</v>
      </c>
      <c r="T509" s="32">
        <f t="shared" si="191"/>
        <v>0</v>
      </c>
      <c r="U509" s="32">
        <f>SUM(U507:U508)/2</f>
        <v>0</v>
      </c>
      <c r="V509" s="36"/>
    </row>
    <row r="510" spans="1:22" ht="13.5" customHeight="1" thickBot="1" x14ac:dyDescent="0.3">
      <c r="A510" s="520"/>
      <c r="B510" s="520"/>
      <c r="C510" s="520"/>
      <c r="D510" s="496"/>
      <c r="E510" s="517"/>
      <c r="F510" s="476" t="s">
        <v>21</v>
      </c>
      <c r="G510" s="476"/>
      <c r="H510" s="33">
        <f>SUM(H506,H509)/2</f>
        <v>0</v>
      </c>
      <c r="I510" s="33">
        <f t="shared" ref="I510:S510" si="194">SUM(I506,I509)/2</f>
        <v>0</v>
      </c>
      <c r="J510" s="33">
        <f t="shared" si="194"/>
        <v>0</v>
      </c>
      <c r="K510" s="33">
        <f t="shared" si="194"/>
        <v>0</v>
      </c>
      <c r="L510" s="33">
        <f t="shared" si="194"/>
        <v>0</v>
      </c>
      <c r="M510" s="33">
        <f t="shared" si="194"/>
        <v>0</v>
      </c>
      <c r="N510" s="33">
        <f t="shared" si="194"/>
        <v>0</v>
      </c>
      <c r="O510" s="33">
        <f t="shared" si="194"/>
        <v>0</v>
      </c>
      <c r="P510" s="33">
        <f t="shared" si="194"/>
        <v>0</v>
      </c>
      <c r="Q510" s="33">
        <f t="shared" si="194"/>
        <v>0</v>
      </c>
      <c r="R510" s="33">
        <f t="shared" si="194"/>
        <v>0</v>
      </c>
      <c r="S510" s="33">
        <f t="shared" si="194"/>
        <v>0</v>
      </c>
      <c r="T510" s="34"/>
      <c r="U510" s="25">
        <f>SUM(U506,U509)/2</f>
        <v>0</v>
      </c>
      <c r="V510" s="11"/>
    </row>
    <row r="511" spans="1:22" ht="13.5" customHeight="1" x14ac:dyDescent="0.25">
      <c r="A511" s="520">
        <v>73</v>
      </c>
      <c r="B511" s="520" t="s">
        <v>62</v>
      </c>
      <c r="C511" s="520" t="s">
        <v>63</v>
      </c>
      <c r="D511" s="496" t="s">
        <v>350</v>
      </c>
      <c r="E511" s="517"/>
      <c r="F511" s="319" t="s">
        <v>16</v>
      </c>
      <c r="G511" s="12" t="s">
        <v>1</v>
      </c>
      <c r="H511" s="26"/>
      <c r="I511" s="20"/>
      <c r="J511" s="20"/>
      <c r="K511" s="20"/>
      <c r="L511" s="20"/>
      <c r="M511" s="20"/>
      <c r="N511" s="27"/>
      <c r="O511" s="20"/>
      <c r="P511" s="20"/>
      <c r="Q511" s="20"/>
      <c r="R511" s="20"/>
      <c r="S511" s="20"/>
      <c r="T511" s="20">
        <f t="shared" ref="T511:T516" si="195">SUM(H511:S511)</f>
        <v>0</v>
      </c>
      <c r="U511" s="20">
        <f>SUM(H511:S511)/T$6</f>
        <v>0</v>
      </c>
      <c r="V511" s="16"/>
    </row>
    <row r="512" spans="1:22" ht="13.5" customHeight="1" x14ac:dyDescent="0.25">
      <c r="A512" s="520"/>
      <c r="B512" s="520"/>
      <c r="C512" s="520"/>
      <c r="D512" s="496"/>
      <c r="E512" s="517"/>
      <c r="F512" s="320"/>
      <c r="G512" s="9" t="s">
        <v>2</v>
      </c>
      <c r="H512" s="28"/>
      <c r="I512" s="29"/>
      <c r="J512" s="29"/>
      <c r="K512" s="29"/>
      <c r="L512" s="29"/>
      <c r="M512" s="29"/>
      <c r="N512" s="30"/>
      <c r="O512" s="29"/>
      <c r="P512" s="29"/>
      <c r="Q512" s="29"/>
      <c r="R512" s="29"/>
      <c r="S512" s="29"/>
      <c r="T512" s="32">
        <f t="shared" si="195"/>
        <v>0</v>
      </c>
      <c r="U512" s="29">
        <f>SUM(H512:S512)/T$6</f>
        <v>0</v>
      </c>
      <c r="V512" s="36"/>
    </row>
    <row r="513" spans="1:22" ht="13.5" customHeight="1" x14ac:dyDescent="0.25">
      <c r="A513" s="520"/>
      <c r="B513" s="520"/>
      <c r="C513" s="520"/>
      <c r="D513" s="496"/>
      <c r="E513" s="517"/>
      <c r="F513" s="321"/>
      <c r="G513" s="23" t="s">
        <v>22</v>
      </c>
      <c r="H513" s="31">
        <f t="shared" ref="H513:S513" si="196">+(H512*2+H511)/3</f>
        <v>0</v>
      </c>
      <c r="I513" s="31">
        <f t="shared" si="196"/>
        <v>0</v>
      </c>
      <c r="J513" s="31">
        <f t="shared" si="196"/>
        <v>0</v>
      </c>
      <c r="K513" s="31">
        <f t="shared" si="196"/>
        <v>0</v>
      </c>
      <c r="L513" s="31">
        <f t="shared" si="196"/>
        <v>0</v>
      </c>
      <c r="M513" s="31">
        <f t="shared" si="196"/>
        <v>0</v>
      </c>
      <c r="N513" s="31">
        <f t="shared" si="196"/>
        <v>0</v>
      </c>
      <c r="O513" s="31">
        <f t="shared" si="196"/>
        <v>0</v>
      </c>
      <c r="P513" s="31">
        <f t="shared" si="196"/>
        <v>0</v>
      </c>
      <c r="Q513" s="31">
        <f t="shared" si="196"/>
        <v>0</v>
      </c>
      <c r="R513" s="31">
        <f t="shared" si="196"/>
        <v>0</v>
      </c>
      <c r="S513" s="31">
        <f t="shared" si="196"/>
        <v>0</v>
      </c>
      <c r="T513" s="32">
        <f t="shared" si="195"/>
        <v>0</v>
      </c>
      <c r="U513" s="32">
        <f>SUM(U511:U512)/2</f>
        <v>0</v>
      </c>
      <c r="V513" s="36"/>
    </row>
    <row r="514" spans="1:22" ht="13.5" customHeight="1" x14ac:dyDescent="0.25">
      <c r="A514" s="520"/>
      <c r="B514" s="520"/>
      <c r="C514" s="520"/>
      <c r="D514" s="496"/>
      <c r="E514" s="517"/>
      <c r="F514" s="322" t="s">
        <v>20</v>
      </c>
      <c r="G514" s="9" t="s">
        <v>1</v>
      </c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>
        <f t="shared" si="195"/>
        <v>0</v>
      </c>
      <c r="U514" s="29">
        <f>SUM(H514:S514)/T$6</f>
        <v>0</v>
      </c>
      <c r="V514" s="36"/>
    </row>
    <row r="515" spans="1:22" ht="13.5" customHeight="1" x14ac:dyDescent="0.25">
      <c r="A515" s="520"/>
      <c r="B515" s="520"/>
      <c r="C515" s="520"/>
      <c r="D515" s="496"/>
      <c r="E515" s="517"/>
      <c r="F515" s="322"/>
      <c r="G515" s="9" t="s">
        <v>2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>
        <f t="shared" si="195"/>
        <v>0</v>
      </c>
      <c r="U515" s="29">
        <f>SUM(H515:S515)/T$6</f>
        <v>0</v>
      </c>
      <c r="V515" s="36"/>
    </row>
    <row r="516" spans="1:22" ht="13.5" customHeight="1" x14ac:dyDescent="0.25">
      <c r="A516" s="520"/>
      <c r="B516" s="520"/>
      <c r="C516" s="520"/>
      <c r="D516" s="496"/>
      <c r="E516" s="517"/>
      <c r="F516" s="322"/>
      <c r="G516" s="23" t="s">
        <v>23</v>
      </c>
      <c r="H516" s="31">
        <f t="shared" ref="H516:S516" si="197">+(H515*2+H514)/3</f>
        <v>0</v>
      </c>
      <c r="I516" s="31">
        <f t="shared" si="197"/>
        <v>0</v>
      </c>
      <c r="J516" s="31">
        <f t="shared" si="197"/>
        <v>0</v>
      </c>
      <c r="K516" s="31">
        <f t="shared" si="197"/>
        <v>0</v>
      </c>
      <c r="L516" s="31">
        <f t="shared" si="197"/>
        <v>0</v>
      </c>
      <c r="M516" s="31">
        <f t="shared" si="197"/>
        <v>0</v>
      </c>
      <c r="N516" s="31">
        <f t="shared" si="197"/>
        <v>0</v>
      </c>
      <c r="O516" s="31">
        <f t="shared" si="197"/>
        <v>0</v>
      </c>
      <c r="P516" s="31">
        <f t="shared" si="197"/>
        <v>0</v>
      </c>
      <c r="Q516" s="31">
        <f t="shared" si="197"/>
        <v>0</v>
      </c>
      <c r="R516" s="31">
        <f t="shared" si="197"/>
        <v>0</v>
      </c>
      <c r="S516" s="31">
        <f t="shared" si="197"/>
        <v>0</v>
      </c>
      <c r="T516" s="32">
        <f t="shared" si="195"/>
        <v>0</v>
      </c>
      <c r="U516" s="32">
        <f>SUM(U514:U515)/2</f>
        <v>0</v>
      </c>
      <c r="V516" s="36"/>
    </row>
    <row r="517" spans="1:22" ht="13.5" customHeight="1" thickBot="1" x14ac:dyDescent="0.3">
      <c r="A517" s="520"/>
      <c r="B517" s="520"/>
      <c r="C517" s="520"/>
      <c r="D517" s="496"/>
      <c r="E517" s="517"/>
      <c r="F517" s="476" t="s">
        <v>21</v>
      </c>
      <c r="G517" s="476"/>
      <c r="H517" s="33">
        <f>SUM(H513,H516)/2</f>
        <v>0</v>
      </c>
      <c r="I517" s="33">
        <f t="shared" ref="I517:S517" si="198">SUM(I513,I516)/2</f>
        <v>0</v>
      </c>
      <c r="J517" s="33">
        <f t="shared" si="198"/>
        <v>0</v>
      </c>
      <c r="K517" s="33">
        <f t="shared" si="198"/>
        <v>0</v>
      </c>
      <c r="L517" s="33">
        <f t="shared" si="198"/>
        <v>0</v>
      </c>
      <c r="M517" s="33">
        <f t="shared" si="198"/>
        <v>0</v>
      </c>
      <c r="N517" s="33">
        <f t="shared" si="198"/>
        <v>0</v>
      </c>
      <c r="O517" s="33">
        <f t="shared" si="198"/>
        <v>0</v>
      </c>
      <c r="P517" s="33">
        <f t="shared" si="198"/>
        <v>0</v>
      </c>
      <c r="Q517" s="33">
        <f t="shared" si="198"/>
        <v>0</v>
      </c>
      <c r="R517" s="33">
        <f t="shared" si="198"/>
        <v>0</v>
      </c>
      <c r="S517" s="33">
        <f t="shared" si="198"/>
        <v>0</v>
      </c>
      <c r="T517" s="34"/>
      <c r="U517" s="25">
        <f>SUM(U513,U516)/2</f>
        <v>0</v>
      </c>
      <c r="V517" s="11"/>
    </row>
    <row r="518" spans="1:22" ht="13.5" customHeight="1" x14ac:dyDescent="0.25">
      <c r="A518" s="520">
        <v>74</v>
      </c>
      <c r="B518" s="520" t="s">
        <v>62</v>
      </c>
      <c r="C518" s="520" t="s">
        <v>63</v>
      </c>
      <c r="D518" s="496" t="s">
        <v>351</v>
      </c>
      <c r="E518" s="517"/>
      <c r="F518" s="319" t="s">
        <v>16</v>
      </c>
      <c r="G518" s="12" t="s">
        <v>1</v>
      </c>
      <c r="H518" s="26"/>
      <c r="I518" s="20"/>
      <c r="J518" s="20"/>
      <c r="K518" s="20"/>
      <c r="L518" s="20"/>
      <c r="M518" s="20"/>
      <c r="N518" s="27"/>
      <c r="O518" s="20"/>
      <c r="P518" s="20"/>
      <c r="Q518" s="20"/>
      <c r="R518" s="20"/>
      <c r="S518" s="20"/>
      <c r="T518" s="20">
        <f t="shared" ref="T518:T523" si="199">SUM(H518:S518)</f>
        <v>0</v>
      </c>
      <c r="U518" s="20">
        <f>SUM(H518:S518)/T$6</f>
        <v>0</v>
      </c>
      <c r="V518" s="16"/>
    </row>
    <row r="519" spans="1:22" ht="13.5" customHeight="1" x14ac:dyDescent="0.25">
      <c r="A519" s="520"/>
      <c r="B519" s="520"/>
      <c r="C519" s="520"/>
      <c r="D519" s="496"/>
      <c r="E519" s="517"/>
      <c r="F519" s="320"/>
      <c r="G519" s="9" t="s">
        <v>2</v>
      </c>
      <c r="H519" s="28"/>
      <c r="I519" s="29"/>
      <c r="J519" s="29"/>
      <c r="K519" s="29"/>
      <c r="L519" s="29"/>
      <c r="M519" s="29"/>
      <c r="N519" s="30"/>
      <c r="O519" s="29"/>
      <c r="P519" s="29"/>
      <c r="Q519" s="29"/>
      <c r="R519" s="29"/>
      <c r="S519" s="29"/>
      <c r="T519" s="32">
        <f t="shared" si="199"/>
        <v>0</v>
      </c>
      <c r="U519" s="29">
        <f>SUM(H519:S519)/T$6</f>
        <v>0</v>
      </c>
      <c r="V519" s="36"/>
    </row>
    <row r="520" spans="1:22" ht="13.5" customHeight="1" x14ac:dyDescent="0.25">
      <c r="A520" s="520"/>
      <c r="B520" s="520"/>
      <c r="C520" s="520"/>
      <c r="D520" s="496"/>
      <c r="E520" s="517"/>
      <c r="F520" s="321"/>
      <c r="G520" s="23" t="s">
        <v>22</v>
      </c>
      <c r="H520" s="31">
        <f t="shared" ref="H520:S520" si="200">+(H519*2+H518)/3</f>
        <v>0</v>
      </c>
      <c r="I520" s="31">
        <f t="shared" si="200"/>
        <v>0</v>
      </c>
      <c r="J520" s="31">
        <f t="shared" si="200"/>
        <v>0</v>
      </c>
      <c r="K520" s="31">
        <f t="shared" si="200"/>
        <v>0</v>
      </c>
      <c r="L520" s="31">
        <f t="shared" si="200"/>
        <v>0</v>
      </c>
      <c r="M520" s="31">
        <f t="shared" si="200"/>
        <v>0</v>
      </c>
      <c r="N520" s="31">
        <f t="shared" si="200"/>
        <v>0</v>
      </c>
      <c r="O520" s="31">
        <f t="shared" si="200"/>
        <v>0</v>
      </c>
      <c r="P520" s="31">
        <f t="shared" si="200"/>
        <v>0</v>
      </c>
      <c r="Q520" s="31">
        <f t="shared" si="200"/>
        <v>0</v>
      </c>
      <c r="R520" s="31">
        <f t="shared" si="200"/>
        <v>0</v>
      </c>
      <c r="S520" s="31">
        <f t="shared" si="200"/>
        <v>0</v>
      </c>
      <c r="T520" s="32">
        <f t="shared" si="199"/>
        <v>0</v>
      </c>
      <c r="U520" s="32">
        <f>SUM(U518:U519)/2</f>
        <v>0</v>
      </c>
      <c r="V520" s="36"/>
    </row>
    <row r="521" spans="1:22" ht="13.5" customHeight="1" x14ac:dyDescent="0.25">
      <c r="A521" s="520"/>
      <c r="B521" s="520"/>
      <c r="C521" s="520"/>
      <c r="D521" s="496"/>
      <c r="E521" s="517"/>
      <c r="F521" s="322" t="s">
        <v>20</v>
      </c>
      <c r="G521" s="9" t="s">
        <v>1</v>
      </c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>
        <f t="shared" si="199"/>
        <v>0</v>
      </c>
      <c r="U521" s="29">
        <f>SUM(H521:S521)/T$6</f>
        <v>0</v>
      </c>
      <c r="V521" s="36"/>
    </row>
    <row r="522" spans="1:22" ht="13.5" customHeight="1" x14ac:dyDescent="0.25">
      <c r="A522" s="520"/>
      <c r="B522" s="520"/>
      <c r="C522" s="520"/>
      <c r="D522" s="496"/>
      <c r="E522" s="517"/>
      <c r="F522" s="322"/>
      <c r="G522" s="9" t="s">
        <v>2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>
        <f t="shared" si="199"/>
        <v>0</v>
      </c>
      <c r="U522" s="29">
        <f>SUM(H522:S522)/T$6</f>
        <v>0</v>
      </c>
      <c r="V522" s="36"/>
    </row>
    <row r="523" spans="1:22" ht="13.5" customHeight="1" x14ac:dyDescent="0.25">
      <c r="A523" s="520"/>
      <c r="B523" s="520"/>
      <c r="C523" s="520"/>
      <c r="D523" s="496"/>
      <c r="E523" s="517"/>
      <c r="F523" s="322"/>
      <c r="G523" s="23" t="s">
        <v>23</v>
      </c>
      <c r="H523" s="31">
        <f t="shared" ref="H523:S523" si="201">+(H522*2+H521)/3</f>
        <v>0</v>
      </c>
      <c r="I523" s="31">
        <f t="shared" si="201"/>
        <v>0</v>
      </c>
      <c r="J523" s="31">
        <f t="shared" si="201"/>
        <v>0</v>
      </c>
      <c r="K523" s="31">
        <f t="shared" si="201"/>
        <v>0</v>
      </c>
      <c r="L523" s="31">
        <f t="shared" si="201"/>
        <v>0</v>
      </c>
      <c r="M523" s="31">
        <f t="shared" si="201"/>
        <v>0</v>
      </c>
      <c r="N523" s="31">
        <f t="shared" si="201"/>
        <v>0</v>
      </c>
      <c r="O523" s="31">
        <f t="shared" si="201"/>
        <v>0</v>
      </c>
      <c r="P523" s="31">
        <f t="shared" si="201"/>
        <v>0</v>
      </c>
      <c r="Q523" s="31">
        <f t="shared" si="201"/>
        <v>0</v>
      </c>
      <c r="R523" s="31">
        <f t="shared" si="201"/>
        <v>0</v>
      </c>
      <c r="S523" s="31">
        <f t="shared" si="201"/>
        <v>0</v>
      </c>
      <c r="T523" s="32">
        <f t="shared" si="199"/>
        <v>0</v>
      </c>
      <c r="U523" s="32">
        <f>SUM(U521:U522)/2</f>
        <v>0</v>
      </c>
      <c r="V523" s="36"/>
    </row>
    <row r="524" spans="1:22" ht="13.5" customHeight="1" thickBot="1" x14ac:dyDescent="0.3">
      <c r="A524" s="520"/>
      <c r="B524" s="520"/>
      <c r="C524" s="520"/>
      <c r="D524" s="496"/>
      <c r="E524" s="517"/>
      <c r="F524" s="476" t="s">
        <v>21</v>
      </c>
      <c r="G524" s="476"/>
      <c r="H524" s="33">
        <f>SUM(H520,H523)/2</f>
        <v>0</v>
      </c>
      <c r="I524" s="33">
        <f t="shared" ref="I524:S524" si="202">SUM(I520,I523)/2</f>
        <v>0</v>
      </c>
      <c r="J524" s="33">
        <f t="shared" si="202"/>
        <v>0</v>
      </c>
      <c r="K524" s="33">
        <f t="shared" si="202"/>
        <v>0</v>
      </c>
      <c r="L524" s="33">
        <f t="shared" si="202"/>
        <v>0</v>
      </c>
      <c r="M524" s="33">
        <f t="shared" si="202"/>
        <v>0</v>
      </c>
      <c r="N524" s="33">
        <f t="shared" si="202"/>
        <v>0</v>
      </c>
      <c r="O524" s="33">
        <f t="shared" si="202"/>
        <v>0</v>
      </c>
      <c r="P524" s="33">
        <f t="shared" si="202"/>
        <v>0</v>
      </c>
      <c r="Q524" s="33">
        <f t="shared" si="202"/>
        <v>0</v>
      </c>
      <c r="R524" s="33">
        <f t="shared" si="202"/>
        <v>0</v>
      </c>
      <c r="S524" s="33">
        <f t="shared" si="202"/>
        <v>0</v>
      </c>
      <c r="T524" s="34"/>
      <c r="U524" s="25">
        <f>SUM(U520,U523)/2</f>
        <v>0</v>
      </c>
      <c r="V524" s="11"/>
    </row>
    <row r="525" spans="1:22" ht="13.5" customHeight="1" x14ac:dyDescent="0.25">
      <c r="A525" s="520">
        <v>75</v>
      </c>
      <c r="B525" s="520" t="s">
        <v>62</v>
      </c>
      <c r="C525" s="520" t="s">
        <v>63</v>
      </c>
      <c r="D525" s="496" t="s">
        <v>350</v>
      </c>
      <c r="E525" s="517"/>
      <c r="F525" s="319" t="s">
        <v>16</v>
      </c>
      <c r="G525" s="12" t="s">
        <v>1</v>
      </c>
      <c r="H525" s="26"/>
      <c r="I525" s="20"/>
      <c r="J525" s="20"/>
      <c r="K525" s="20"/>
      <c r="L525" s="20"/>
      <c r="M525" s="20"/>
      <c r="N525" s="27"/>
      <c r="O525" s="20"/>
      <c r="P525" s="20"/>
      <c r="Q525" s="20"/>
      <c r="R525" s="20"/>
      <c r="S525" s="20"/>
      <c r="T525" s="20">
        <f t="shared" ref="T525:T530" si="203">SUM(H525:S525)</f>
        <v>0</v>
      </c>
      <c r="U525" s="20">
        <f>SUM(H525:S525)/T$6</f>
        <v>0</v>
      </c>
      <c r="V525" s="16"/>
    </row>
    <row r="526" spans="1:22" ht="13.5" customHeight="1" x14ac:dyDescent="0.25">
      <c r="A526" s="520"/>
      <c r="B526" s="520"/>
      <c r="C526" s="520"/>
      <c r="D526" s="496"/>
      <c r="E526" s="517"/>
      <c r="F526" s="320"/>
      <c r="G526" s="9" t="s">
        <v>2</v>
      </c>
      <c r="H526" s="28"/>
      <c r="I526" s="29"/>
      <c r="J526" s="29"/>
      <c r="K526" s="29"/>
      <c r="L526" s="29"/>
      <c r="M526" s="29"/>
      <c r="N526" s="30"/>
      <c r="O526" s="29"/>
      <c r="P526" s="29"/>
      <c r="Q526" s="29"/>
      <c r="R526" s="29"/>
      <c r="S526" s="29"/>
      <c r="T526" s="32">
        <f t="shared" si="203"/>
        <v>0</v>
      </c>
      <c r="U526" s="29">
        <f>SUM(H526:S526)/T$6</f>
        <v>0</v>
      </c>
      <c r="V526" s="36"/>
    </row>
    <row r="527" spans="1:22" ht="13.5" customHeight="1" x14ac:dyDescent="0.25">
      <c r="A527" s="520"/>
      <c r="B527" s="520"/>
      <c r="C527" s="520"/>
      <c r="D527" s="496"/>
      <c r="E527" s="517"/>
      <c r="F527" s="321"/>
      <c r="G527" s="23" t="s">
        <v>22</v>
      </c>
      <c r="H527" s="31">
        <f t="shared" ref="H527:S527" si="204">+(H526*2+H525)/3</f>
        <v>0</v>
      </c>
      <c r="I527" s="31">
        <f t="shared" si="204"/>
        <v>0</v>
      </c>
      <c r="J527" s="31">
        <f t="shared" si="204"/>
        <v>0</v>
      </c>
      <c r="K527" s="31">
        <f t="shared" si="204"/>
        <v>0</v>
      </c>
      <c r="L527" s="31">
        <f t="shared" si="204"/>
        <v>0</v>
      </c>
      <c r="M527" s="31">
        <f t="shared" si="204"/>
        <v>0</v>
      </c>
      <c r="N527" s="31">
        <f t="shared" si="204"/>
        <v>0</v>
      </c>
      <c r="O527" s="31">
        <f t="shared" si="204"/>
        <v>0</v>
      </c>
      <c r="P527" s="31">
        <f t="shared" si="204"/>
        <v>0</v>
      </c>
      <c r="Q527" s="31">
        <f t="shared" si="204"/>
        <v>0</v>
      </c>
      <c r="R527" s="31">
        <f t="shared" si="204"/>
        <v>0</v>
      </c>
      <c r="S527" s="31">
        <f t="shared" si="204"/>
        <v>0</v>
      </c>
      <c r="T527" s="32">
        <f t="shared" si="203"/>
        <v>0</v>
      </c>
      <c r="U527" s="32">
        <f>SUM(U525:U526)/2</f>
        <v>0</v>
      </c>
      <c r="V527" s="36"/>
    </row>
    <row r="528" spans="1:22" ht="13.5" customHeight="1" x14ac:dyDescent="0.25">
      <c r="A528" s="520"/>
      <c r="B528" s="520"/>
      <c r="C528" s="520"/>
      <c r="D528" s="496"/>
      <c r="E528" s="517"/>
      <c r="F528" s="322" t="s">
        <v>20</v>
      </c>
      <c r="G528" s="9" t="s">
        <v>1</v>
      </c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>
        <f t="shared" si="203"/>
        <v>0</v>
      </c>
      <c r="U528" s="29">
        <f>SUM(H528:S528)/T$6</f>
        <v>0</v>
      </c>
      <c r="V528" s="36"/>
    </row>
    <row r="529" spans="1:22" ht="13.5" customHeight="1" x14ac:dyDescent="0.25">
      <c r="A529" s="520"/>
      <c r="B529" s="520"/>
      <c r="C529" s="520"/>
      <c r="D529" s="496"/>
      <c r="E529" s="517"/>
      <c r="F529" s="322"/>
      <c r="G529" s="9" t="s">
        <v>2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>
        <f t="shared" si="203"/>
        <v>0</v>
      </c>
      <c r="U529" s="29">
        <f>SUM(H529:S529)/T$6</f>
        <v>0</v>
      </c>
      <c r="V529" s="36"/>
    </row>
    <row r="530" spans="1:22" ht="13.5" customHeight="1" x14ac:dyDescent="0.25">
      <c r="A530" s="520"/>
      <c r="B530" s="520"/>
      <c r="C530" s="520"/>
      <c r="D530" s="496"/>
      <c r="E530" s="517"/>
      <c r="F530" s="322"/>
      <c r="G530" s="23" t="s">
        <v>23</v>
      </c>
      <c r="H530" s="31">
        <f t="shared" ref="H530:S530" si="205">+(H529*2+H528)/3</f>
        <v>0</v>
      </c>
      <c r="I530" s="31">
        <f t="shared" si="205"/>
        <v>0</v>
      </c>
      <c r="J530" s="31">
        <f t="shared" si="205"/>
        <v>0</v>
      </c>
      <c r="K530" s="31">
        <f t="shared" si="205"/>
        <v>0</v>
      </c>
      <c r="L530" s="31">
        <f t="shared" si="205"/>
        <v>0</v>
      </c>
      <c r="M530" s="31">
        <f t="shared" si="205"/>
        <v>0</v>
      </c>
      <c r="N530" s="31">
        <f t="shared" si="205"/>
        <v>0</v>
      </c>
      <c r="O530" s="31">
        <f t="shared" si="205"/>
        <v>0</v>
      </c>
      <c r="P530" s="31">
        <f t="shared" si="205"/>
        <v>0</v>
      </c>
      <c r="Q530" s="31">
        <f t="shared" si="205"/>
        <v>0</v>
      </c>
      <c r="R530" s="31">
        <f t="shared" si="205"/>
        <v>0</v>
      </c>
      <c r="S530" s="31">
        <f t="shared" si="205"/>
        <v>0</v>
      </c>
      <c r="T530" s="32">
        <f t="shared" si="203"/>
        <v>0</v>
      </c>
      <c r="U530" s="32">
        <f>SUM(U528:U529)/2</f>
        <v>0</v>
      </c>
      <c r="V530" s="36"/>
    </row>
    <row r="531" spans="1:22" ht="13.5" customHeight="1" thickBot="1" x14ac:dyDescent="0.3">
      <c r="A531" s="520"/>
      <c r="B531" s="520"/>
      <c r="C531" s="520"/>
      <c r="D531" s="496"/>
      <c r="E531" s="517"/>
      <c r="F531" s="476" t="s">
        <v>21</v>
      </c>
      <c r="G531" s="476"/>
      <c r="H531" s="33">
        <f>SUM(H527,H530)/2</f>
        <v>0</v>
      </c>
      <c r="I531" s="33">
        <f t="shared" ref="I531:S531" si="206">SUM(I527,I530)/2</f>
        <v>0</v>
      </c>
      <c r="J531" s="33">
        <f t="shared" si="206"/>
        <v>0</v>
      </c>
      <c r="K531" s="33">
        <f t="shared" si="206"/>
        <v>0</v>
      </c>
      <c r="L531" s="33">
        <f t="shared" si="206"/>
        <v>0</v>
      </c>
      <c r="M531" s="33">
        <f t="shared" si="206"/>
        <v>0</v>
      </c>
      <c r="N531" s="33">
        <f t="shared" si="206"/>
        <v>0</v>
      </c>
      <c r="O531" s="33">
        <f t="shared" si="206"/>
        <v>0</v>
      </c>
      <c r="P531" s="33">
        <f t="shared" si="206"/>
        <v>0</v>
      </c>
      <c r="Q531" s="33">
        <f t="shared" si="206"/>
        <v>0</v>
      </c>
      <c r="R531" s="33">
        <f t="shared" si="206"/>
        <v>0</v>
      </c>
      <c r="S531" s="33">
        <f t="shared" si="206"/>
        <v>0</v>
      </c>
      <c r="T531" s="34"/>
      <c r="U531" s="25">
        <f>SUM(U527,U530)/2</f>
        <v>0</v>
      </c>
      <c r="V531" s="11"/>
    </row>
    <row r="532" spans="1:22" ht="13.5" customHeight="1" x14ac:dyDescent="0.25">
      <c r="A532" s="520">
        <v>76</v>
      </c>
      <c r="B532" s="520" t="s">
        <v>62</v>
      </c>
      <c r="C532" s="520" t="s">
        <v>63</v>
      </c>
      <c r="D532" s="496" t="s">
        <v>351</v>
      </c>
      <c r="E532" s="517"/>
      <c r="F532" s="319" t="s">
        <v>16</v>
      </c>
      <c r="G532" s="12" t="s">
        <v>1</v>
      </c>
      <c r="H532" s="26"/>
      <c r="I532" s="20"/>
      <c r="J532" s="20"/>
      <c r="K532" s="20"/>
      <c r="L532" s="20"/>
      <c r="M532" s="20"/>
      <c r="N532" s="27"/>
      <c r="O532" s="20"/>
      <c r="P532" s="20"/>
      <c r="Q532" s="20"/>
      <c r="R532" s="20"/>
      <c r="S532" s="20"/>
      <c r="T532" s="20">
        <f t="shared" ref="T532:T537" si="207">SUM(H532:S532)</f>
        <v>0</v>
      </c>
      <c r="U532" s="20">
        <f>SUM(H532:S532)/T$6</f>
        <v>0</v>
      </c>
      <c r="V532" s="16"/>
    </row>
    <row r="533" spans="1:22" ht="13.5" customHeight="1" x14ac:dyDescent="0.25">
      <c r="A533" s="520"/>
      <c r="B533" s="520"/>
      <c r="C533" s="520"/>
      <c r="D533" s="496"/>
      <c r="E533" s="517"/>
      <c r="F533" s="320"/>
      <c r="G533" s="9" t="s">
        <v>2</v>
      </c>
      <c r="H533" s="28"/>
      <c r="I533" s="29"/>
      <c r="J533" s="29"/>
      <c r="K533" s="29"/>
      <c r="L533" s="29"/>
      <c r="M533" s="29"/>
      <c r="N533" s="30"/>
      <c r="O533" s="29"/>
      <c r="P533" s="29"/>
      <c r="Q533" s="29"/>
      <c r="R533" s="29"/>
      <c r="S533" s="29"/>
      <c r="T533" s="32">
        <f t="shared" si="207"/>
        <v>0</v>
      </c>
      <c r="U533" s="29">
        <f>SUM(H533:S533)/T$6</f>
        <v>0</v>
      </c>
      <c r="V533" s="36"/>
    </row>
    <row r="534" spans="1:22" ht="13.5" customHeight="1" x14ac:dyDescent="0.25">
      <c r="A534" s="520"/>
      <c r="B534" s="520"/>
      <c r="C534" s="520"/>
      <c r="D534" s="496"/>
      <c r="E534" s="517"/>
      <c r="F534" s="321"/>
      <c r="G534" s="23" t="s">
        <v>22</v>
      </c>
      <c r="H534" s="31">
        <f t="shared" ref="H534:S534" si="208">+(H533*2+H532)/3</f>
        <v>0</v>
      </c>
      <c r="I534" s="31">
        <f t="shared" si="208"/>
        <v>0</v>
      </c>
      <c r="J534" s="31">
        <f t="shared" si="208"/>
        <v>0</v>
      </c>
      <c r="K534" s="31">
        <f t="shared" si="208"/>
        <v>0</v>
      </c>
      <c r="L534" s="31">
        <f t="shared" si="208"/>
        <v>0</v>
      </c>
      <c r="M534" s="31">
        <f t="shared" si="208"/>
        <v>0</v>
      </c>
      <c r="N534" s="31">
        <f t="shared" si="208"/>
        <v>0</v>
      </c>
      <c r="O534" s="31">
        <f t="shared" si="208"/>
        <v>0</v>
      </c>
      <c r="P534" s="31">
        <f t="shared" si="208"/>
        <v>0</v>
      </c>
      <c r="Q534" s="31">
        <f t="shared" si="208"/>
        <v>0</v>
      </c>
      <c r="R534" s="31">
        <f t="shared" si="208"/>
        <v>0</v>
      </c>
      <c r="S534" s="31">
        <f t="shared" si="208"/>
        <v>0</v>
      </c>
      <c r="T534" s="32">
        <f t="shared" si="207"/>
        <v>0</v>
      </c>
      <c r="U534" s="32">
        <f>SUM(U532:U533)/2</f>
        <v>0</v>
      </c>
      <c r="V534" s="36"/>
    </row>
    <row r="535" spans="1:22" ht="13.5" customHeight="1" x14ac:dyDescent="0.25">
      <c r="A535" s="520"/>
      <c r="B535" s="520"/>
      <c r="C535" s="520"/>
      <c r="D535" s="496"/>
      <c r="E535" s="517"/>
      <c r="F535" s="322" t="s">
        <v>20</v>
      </c>
      <c r="G535" s="9" t="s">
        <v>1</v>
      </c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>
        <f t="shared" si="207"/>
        <v>0</v>
      </c>
      <c r="U535" s="29">
        <f>SUM(H535:S535)/T$6</f>
        <v>0</v>
      </c>
      <c r="V535" s="36"/>
    </row>
    <row r="536" spans="1:22" ht="13.5" customHeight="1" x14ac:dyDescent="0.25">
      <c r="A536" s="520"/>
      <c r="B536" s="520"/>
      <c r="C536" s="520"/>
      <c r="D536" s="496"/>
      <c r="E536" s="517"/>
      <c r="F536" s="322"/>
      <c r="G536" s="9" t="s">
        <v>2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>
        <f t="shared" si="207"/>
        <v>0</v>
      </c>
      <c r="U536" s="29">
        <f>SUM(H536:S536)/T$6</f>
        <v>0</v>
      </c>
      <c r="V536" s="36"/>
    </row>
    <row r="537" spans="1:22" ht="13.5" customHeight="1" x14ac:dyDescent="0.25">
      <c r="A537" s="520"/>
      <c r="B537" s="520"/>
      <c r="C537" s="520"/>
      <c r="D537" s="496"/>
      <c r="E537" s="517"/>
      <c r="F537" s="322"/>
      <c r="G537" s="23" t="s">
        <v>23</v>
      </c>
      <c r="H537" s="31">
        <f t="shared" ref="H537:S537" si="209">+(H536*2+H535)/3</f>
        <v>0</v>
      </c>
      <c r="I537" s="31">
        <f t="shared" si="209"/>
        <v>0</v>
      </c>
      <c r="J537" s="31">
        <f t="shared" si="209"/>
        <v>0</v>
      </c>
      <c r="K537" s="31">
        <f t="shared" si="209"/>
        <v>0</v>
      </c>
      <c r="L537" s="31">
        <f t="shared" si="209"/>
        <v>0</v>
      </c>
      <c r="M537" s="31">
        <f t="shared" si="209"/>
        <v>0</v>
      </c>
      <c r="N537" s="31">
        <f t="shared" si="209"/>
        <v>0</v>
      </c>
      <c r="O537" s="31">
        <f t="shared" si="209"/>
        <v>0</v>
      </c>
      <c r="P537" s="31">
        <f t="shared" si="209"/>
        <v>0</v>
      </c>
      <c r="Q537" s="31">
        <f t="shared" si="209"/>
        <v>0</v>
      </c>
      <c r="R537" s="31">
        <f t="shared" si="209"/>
        <v>0</v>
      </c>
      <c r="S537" s="31">
        <f t="shared" si="209"/>
        <v>0</v>
      </c>
      <c r="T537" s="32">
        <f t="shared" si="207"/>
        <v>0</v>
      </c>
      <c r="U537" s="32">
        <f>SUM(U535:U536)/2</f>
        <v>0</v>
      </c>
      <c r="V537" s="36"/>
    </row>
    <row r="538" spans="1:22" ht="13.5" customHeight="1" thickBot="1" x14ac:dyDescent="0.3">
      <c r="A538" s="520"/>
      <c r="B538" s="520"/>
      <c r="C538" s="520"/>
      <c r="D538" s="496"/>
      <c r="E538" s="517"/>
      <c r="F538" s="476" t="s">
        <v>21</v>
      </c>
      <c r="G538" s="476"/>
      <c r="H538" s="33">
        <f>SUM(H534,H537)/2</f>
        <v>0</v>
      </c>
      <c r="I538" s="33">
        <f t="shared" ref="I538:S538" si="210">SUM(I534,I537)/2</f>
        <v>0</v>
      </c>
      <c r="J538" s="33">
        <f t="shared" si="210"/>
        <v>0</v>
      </c>
      <c r="K538" s="33">
        <f t="shared" si="210"/>
        <v>0</v>
      </c>
      <c r="L538" s="33">
        <f t="shared" si="210"/>
        <v>0</v>
      </c>
      <c r="M538" s="33">
        <f t="shared" si="210"/>
        <v>0</v>
      </c>
      <c r="N538" s="33">
        <f t="shared" si="210"/>
        <v>0</v>
      </c>
      <c r="O538" s="33">
        <f t="shared" si="210"/>
        <v>0</v>
      </c>
      <c r="P538" s="33">
        <f t="shared" si="210"/>
        <v>0</v>
      </c>
      <c r="Q538" s="33">
        <f t="shared" si="210"/>
        <v>0</v>
      </c>
      <c r="R538" s="33">
        <f t="shared" si="210"/>
        <v>0</v>
      </c>
      <c r="S538" s="33">
        <f t="shared" si="210"/>
        <v>0</v>
      </c>
      <c r="T538" s="34"/>
      <c r="U538" s="25">
        <f>SUM(U534,U537)/2</f>
        <v>0</v>
      </c>
      <c r="V538" s="11"/>
    </row>
    <row r="539" spans="1:22" ht="13.5" customHeight="1" x14ac:dyDescent="0.25">
      <c r="A539" s="520">
        <v>77</v>
      </c>
      <c r="B539" s="520" t="s">
        <v>62</v>
      </c>
      <c r="C539" s="520" t="s">
        <v>63</v>
      </c>
      <c r="D539" s="496" t="s">
        <v>350</v>
      </c>
      <c r="E539" s="517"/>
      <c r="F539" s="319" t="s">
        <v>16</v>
      </c>
      <c r="G539" s="12" t="s">
        <v>1</v>
      </c>
      <c r="H539" s="26"/>
      <c r="I539" s="20"/>
      <c r="J539" s="20"/>
      <c r="K539" s="20"/>
      <c r="L539" s="20"/>
      <c r="M539" s="20"/>
      <c r="N539" s="27"/>
      <c r="O539" s="20"/>
      <c r="P539" s="20"/>
      <c r="Q539" s="20"/>
      <c r="R539" s="20"/>
      <c r="S539" s="20"/>
      <c r="T539" s="20">
        <f t="shared" ref="T539:T544" si="211">SUM(H539:S539)</f>
        <v>0</v>
      </c>
      <c r="U539" s="20">
        <f>SUM(H539:S539)/T$6</f>
        <v>0</v>
      </c>
      <c r="V539" s="16"/>
    </row>
    <row r="540" spans="1:22" ht="13.5" customHeight="1" x14ac:dyDescent="0.25">
      <c r="A540" s="520"/>
      <c r="B540" s="520"/>
      <c r="C540" s="520"/>
      <c r="D540" s="496"/>
      <c r="E540" s="517"/>
      <c r="F540" s="320"/>
      <c r="G540" s="9" t="s">
        <v>2</v>
      </c>
      <c r="H540" s="28"/>
      <c r="I540" s="29"/>
      <c r="J540" s="29"/>
      <c r="K540" s="29"/>
      <c r="L540" s="29"/>
      <c r="M540" s="29"/>
      <c r="N540" s="30"/>
      <c r="O540" s="29"/>
      <c r="P540" s="29"/>
      <c r="Q540" s="29"/>
      <c r="R540" s="29"/>
      <c r="S540" s="29"/>
      <c r="T540" s="32">
        <f t="shared" si="211"/>
        <v>0</v>
      </c>
      <c r="U540" s="29">
        <f>SUM(H540:S540)/T$6</f>
        <v>0</v>
      </c>
      <c r="V540" s="36"/>
    </row>
    <row r="541" spans="1:22" ht="13.5" customHeight="1" x14ac:dyDescent="0.25">
      <c r="A541" s="520"/>
      <c r="B541" s="520"/>
      <c r="C541" s="520"/>
      <c r="D541" s="496"/>
      <c r="E541" s="517"/>
      <c r="F541" s="321"/>
      <c r="G541" s="23" t="s">
        <v>22</v>
      </c>
      <c r="H541" s="31">
        <f t="shared" ref="H541:S541" si="212">+(H540*2+H539)/3</f>
        <v>0</v>
      </c>
      <c r="I541" s="31">
        <f t="shared" si="212"/>
        <v>0</v>
      </c>
      <c r="J541" s="31">
        <f t="shared" si="212"/>
        <v>0</v>
      </c>
      <c r="K541" s="31">
        <f t="shared" si="212"/>
        <v>0</v>
      </c>
      <c r="L541" s="31">
        <f t="shared" si="212"/>
        <v>0</v>
      </c>
      <c r="M541" s="31">
        <f t="shared" si="212"/>
        <v>0</v>
      </c>
      <c r="N541" s="31">
        <f t="shared" si="212"/>
        <v>0</v>
      </c>
      <c r="O541" s="31">
        <f t="shared" si="212"/>
        <v>0</v>
      </c>
      <c r="P541" s="31">
        <f t="shared" si="212"/>
        <v>0</v>
      </c>
      <c r="Q541" s="31">
        <f t="shared" si="212"/>
        <v>0</v>
      </c>
      <c r="R541" s="31">
        <f t="shared" si="212"/>
        <v>0</v>
      </c>
      <c r="S541" s="31">
        <f t="shared" si="212"/>
        <v>0</v>
      </c>
      <c r="T541" s="32">
        <f t="shared" si="211"/>
        <v>0</v>
      </c>
      <c r="U541" s="32">
        <f>SUM(U539:U540)/2</f>
        <v>0</v>
      </c>
      <c r="V541" s="36"/>
    </row>
    <row r="542" spans="1:22" ht="13.5" customHeight="1" x14ac:dyDescent="0.25">
      <c r="A542" s="520"/>
      <c r="B542" s="520"/>
      <c r="C542" s="520"/>
      <c r="D542" s="496"/>
      <c r="E542" s="517"/>
      <c r="F542" s="322" t="s">
        <v>20</v>
      </c>
      <c r="G542" s="9" t="s">
        <v>1</v>
      </c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>
        <f t="shared" si="211"/>
        <v>0</v>
      </c>
      <c r="U542" s="29">
        <f>SUM(H542:S542)/T$6</f>
        <v>0</v>
      </c>
      <c r="V542" s="36"/>
    </row>
    <row r="543" spans="1:22" ht="13.5" customHeight="1" x14ac:dyDescent="0.25">
      <c r="A543" s="520"/>
      <c r="B543" s="520"/>
      <c r="C543" s="520"/>
      <c r="D543" s="496"/>
      <c r="E543" s="517"/>
      <c r="F543" s="322"/>
      <c r="G543" s="9" t="s">
        <v>2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>
        <f t="shared" si="211"/>
        <v>0</v>
      </c>
      <c r="U543" s="29">
        <f>SUM(H543:S543)/T$6</f>
        <v>0</v>
      </c>
      <c r="V543" s="36"/>
    </row>
    <row r="544" spans="1:22" ht="13.5" customHeight="1" x14ac:dyDescent="0.25">
      <c r="A544" s="520"/>
      <c r="B544" s="520"/>
      <c r="C544" s="520"/>
      <c r="D544" s="496"/>
      <c r="E544" s="517"/>
      <c r="F544" s="322"/>
      <c r="G544" s="23" t="s">
        <v>23</v>
      </c>
      <c r="H544" s="31">
        <f t="shared" ref="H544:S544" si="213">+(H543*2+H542)/3</f>
        <v>0</v>
      </c>
      <c r="I544" s="31">
        <f t="shared" si="213"/>
        <v>0</v>
      </c>
      <c r="J544" s="31">
        <f t="shared" si="213"/>
        <v>0</v>
      </c>
      <c r="K544" s="31">
        <f t="shared" si="213"/>
        <v>0</v>
      </c>
      <c r="L544" s="31">
        <f t="shared" si="213"/>
        <v>0</v>
      </c>
      <c r="M544" s="31">
        <f t="shared" si="213"/>
        <v>0</v>
      </c>
      <c r="N544" s="31">
        <f t="shared" si="213"/>
        <v>0</v>
      </c>
      <c r="O544" s="31">
        <f t="shared" si="213"/>
        <v>0</v>
      </c>
      <c r="P544" s="31">
        <f t="shared" si="213"/>
        <v>0</v>
      </c>
      <c r="Q544" s="31">
        <f t="shared" si="213"/>
        <v>0</v>
      </c>
      <c r="R544" s="31">
        <f t="shared" si="213"/>
        <v>0</v>
      </c>
      <c r="S544" s="31">
        <f t="shared" si="213"/>
        <v>0</v>
      </c>
      <c r="T544" s="32">
        <f t="shared" si="211"/>
        <v>0</v>
      </c>
      <c r="U544" s="32">
        <f>SUM(U542:U543)/2</f>
        <v>0</v>
      </c>
      <c r="V544" s="36"/>
    </row>
    <row r="545" spans="1:22" ht="13.5" customHeight="1" thickBot="1" x14ac:dyDescent="0.3">
      <c r="A545" s="520"/>
      <c r="B545" s="520"/>
      <c r="C545" s="520"/>
      <c r="D545" s="496"/>
      <c r="E545" s="517"/>
      <c r="F545" s="476" t="s">
        <v>21</v>
      </c>
      <c r="G545" s="476"/>
      <c r="H545" s="33">
        <f>SUM(H541,H544)/2</f>
        <v>0</v>
      </c>
      <c r="I545" s="33">
        <f t="shared" ref="I545:S545" si="214">SUM(I541,I544)/2</f>
        <v>0</v>
      </c>
      <c r="J545" s="33">
        <f t="shared" si="214"/>
        <v>0</v>
      </c>
      <c r="K545" s="33">
        <f t="shared" si="214"/>
        <v>0</v>
      </c>
      <c r="L545" s="33">
        <f t="shared" si="214"/>
        <v>0</v>
      </c>
      <c r="M545" s="33">
        <f t="shared" si="214"/>
        <v>0</v>
      </c>
      <c r="N545" s="33">
        <f t="shared" si="214"/>
        <v>0</v>
      </c>
      <c r="O545" s="33">
        <f t="shared" si="214"/>
        <v>0</v>
      </c>
      <c r="P545" s="33">
        <f t="shared" si="214"/>
        <v>0</v>
      </c>
      <c r="Q545" s="33">
        <f t="shared" si="214"/>
        <v>0</v>
      </c>
      <c r="R545" s="33">
        <f t="shared" si="214"/>
        <v>0</v>
      </c>
      <c r="S545" s="33">
        <f t="shared" si="214"/>
        <v>0</v>
      </c>
      <c r="T545" s="34"/>
      <c r="U545" s="25">
        <f>SUM(U541,U544)/2</f>
        <v>0</v>
      </c>
      <c r="V545" s="11"/>
    </row>
    <row r="546" spans="1:22" ht="13.5" customHeight="1" x14ac:dyDescent="0.25">
      <c r="A546" s="520">
        <v>78</v>
      </c>
      <c r="B546" s="520" t="s">
        <v>62</v>
      </c>
      <c r="C546" s="520" t="s">
        <v>63</v>
      </c>
      <c r="D546" s="496" t="s">
        <v>351</v>
      </c>
      <c r="E546" s="517"/>
      <c r="F546" s="319" t="s">
        <v>16</v>
      </c>
      <c r="G546" s="12" t="s">
        <v>1</v>
      </c>
      <c r="H546" s="26"/>
      <c r="I546" s="20"/>
      <c r="J546" s="20"/>
      <c r="K546" s="20"/>
      <c r="L546" s="20"/>
      <c r="M546" s="20"/>
      <c r="N546" s="27"/>
      <c r="O546" s="20"/>
      <c r="P546" s="20"/>
      <c r="Q546" s="20"/>
      <c r="R546" s="20"/>
      <c r="S546" s="20"/>
      <c r="T546" s="20">
        <f t="shared" ref="T546:T551" si="215">SUM(H546:S546)</f>
        <v>0</v>
      </c>
      <c r="U546" s="20">
        <f>SUM(H546:S546)/T$6</f>
        <v>0</v>
      </c>
      <c r="V546" s="16"/>
    </row>
    <row r="547" spans="1:22" ht="13.5" customHeight="1" x14ac:dyDescent="0.25">
      <c r="A547" s="520"/>
      <c r="B547" s="520"/>
      <c r="C547" s="520"/>
      <c r="D547" s="496"/>
      <c r="E547" s="517"/>
      <c r="F547" s="320"/>
      <c r="G547" s="9" t="s">
        <v>2</v>
      </c>
      <c r="H547" s="28"/>
      <c r="I547" s="29"/>
      <c r="J547" s="29"/>
      <c r="K547" s="29"/>
      <c r="L547" s="29"/>
      <c r="M547" s="29"/>
      <c r="N547" s="30"/>
      <c r="O547" s="29"/>
      <c r="P547" s="29"/>
      <c r="Q547" s="29"/>
      <c r="R547" s="29"/>
      <c r="S547" s="29"/>
      <c r="T547" s="32">
        <f t="shared" si="215"/>
        <v>0</v>
      </c>
      <c r="U547" s="29">
        <f>SUM(H547:S547)/T$6</f>
        <v>0</v>
      </c>
      <c r="V547" s="36"/>
    </row>
    <row r="548" spans="1:22" ht="13.5" customHeight="1" x14ac:dyDescent="0.25">
      <c r="A548" s="520"/>
      <c r="B548" s="520"/>
      <c r="C548" s="520"/>
      <c r="D548" s="496"/>
      <c r="E548" s="517"/>
      <c r="F548" s="321"/>
      <c r="G548" s="23" t="s">
        <v>22</v>
      </c>
      <c r="H548" s="31">
        <f t="shared" ref="H548:S548" si="216">+(H547*2+H546)/3</f>
        <v>0</v>
      </c>
      <c r="I548" s="31">
        <f t="shared" si="216"/>
        <v>0</v>
      </c>
      <c r="J548" s="31">
        <f t="shared" si="216"/>
        <v>0</v>
      </c>
      <c r="K548" s="31">
        <f t="shared" si="216"/>
        <v>0</v>
      </c>
      <c r="L548" s="31">
        <f t="shared" si="216"/>
        <v>0</v>
      </c>
      <c r="M548" s="31">
        <f t="shared" si="216"/>
        <v>0</v>
      </c>
      <c r="N548" s="31">
        <f t="shared" si="216"/>
        <v>0</v>
      </c>
      <c r="O548" s="31">
        <f t="shared" si="216"/>
        <v>0</v>
      </c>
      <c r="P548" s="31">
        <f t="shared" si="216"/>
        <v>0</v>
      </c>
      <c r="Q548" s="31">
        <f t="shared" si="216"/>
        <v>0</v>
      </c>
      <c r="R548" s="31">
        <f t="shared" si="216"/>
        <v>0</v>
      </c>
      <c r="S548" s="31">
        <f t="shared" si="216"/>
        <v>0</v>
      </c>
      <c r="T548" s="32">
        <f t="shared" si="215"/>
        <v>0</v>
      </c>
      <c r="U548" s="32">
        <f>SUM(U546:U547)/2</f>
        <v>0</v>
      </c>
      <c r="V548" s="36"/>
    </row>
    <row r="549" spans="1:22" ht="13.5" customHeight="1" x14ac:dyDescent="0.25">
      <c r="A549" s="520"/>
      <c r="B549" s="520"/>
      <c r="C549" s="520"/>
      <c r="D549" s="496"/>
      <c r="E549" s="517"/>
      <c r="F549" s="322" t="s">
        <v>20</v>
      </c>
      <c r="G549" s="9" t="s">
        <v>1</v>
      </c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>
        <f t="shared" si="215"/>
        <v>0</v>
      </c>
      <c r="U549" s="29">
        <f>SUM(H549:S549)/T$6</f>
        <v>0</v>
      </c>
      <c r="V549" s="36"/>
    </row>
    <row r="550" spans="1:22" ht="13.5" customHeight="1" x14ac:dyDescent="0.25">
      <c r="A550" s="520"/>
      <c r="B550" s="520"/>
      <c r="C550" s="520"/>
      <c r="D550" s="496"/>
      <c r="E550" s="517"/>
      <c r="F550" s="322"/>
      <c r="G550" s="9" t="s">
        <v>2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>
        <f t="shared" si="215"/>
        <v>0</v>
      </c>
      <c r="U550" s="29">
        <f>SUM(H550:S550)/T$6</f>
        <v>0</v>
      </c>
      <c r="V550" s="36"/>
    </row>
    <row r="551" spans="1:22" ht="13.5" customHeight="1" x14ac:dyDescent="0.25">
      <c r="A551" s="520"/>
      <c r="B551" s="520"/>
      <c r="C551" s="520"/>
      <c r="D551" s="496"/>
      <c r="E551" s="517"/>
      <c r="F551" s="322"/>
      <c r="G551" s="23" t="s">
        <v>23</v>
      </c>
      <c r="H551" s="31">
        <f t="shared" ref="H551:S551" si="217">+(H550*2+H549)/3</f>
        <v>0</v>
      </c>
      <c r="I551" s="31">
        <f t="shared" si="217"/>
        <v>0</v>
      </c>
      <c r="J551" s="31">
        <f t="shared" si="217"/>
        <v>0</v>
      </c>
      <c r="K551" s="31">
        <f t="shared" si="217"/>
        <v>0</v>
      </c>
      <c r="L551" s="31">
        <f t="shared" si="217"/>
        <v>0</v>
      </c>
      <c r="M551" s="31">
        <f t="shared" si="217"/>
        <v>0</v>
      </c>
      <c r="N551" s="31">
        <f t="shared" si="217"/>
        <v>0</v>
      </c>
      <c r="O551" s="31">
        <f t="shared" si="217"/>
        <v>0</v>
      </c>
      <c r="P551" s="31">
        <f t="shared" si="217"/>
        <v>0</v>
      </c>
      <c r="Q551" s="31">
        <f t="shared" si="217"/>
        <v>0</v>
      </c>
      <c r="R551" s="31">
        <f t="shared" si="217"/>
        <v>0</v>
      </c>
      <c r="S551" s="31">
        <f t="shared" si="217"/>
        <v>0</v>
      </c>
      <c r="T551" s="32">
        <f t="shared" si="215"/>
        <v>0</v>
      </c>
      <c r="U551" s="32">
        <f>SUM(U549:U550)/2</f>
        <v>0</v>
      </c>
      <c r="V551" s="36"/>
    </row>
    <row r="552" spans="1:22" ht="13.5" customHeight="1" thickBot="1" x14ac:dyDescent="0.3">
      <c r="A552" s="520"/>
      <c r="B552" s="520"/>
      <c r="C552" s="520"/>
      <c r="D552" s="496"/>
      <c r="E552" s="517"/>
      <c r="F552" s="476" t="s">
        <v>21</v>
      </c>
      <c r="G552" s="476"/>
      <c r="H552" s="33">
        <f>SUM(H548,H551)/2</f>
        <v>0</v>
      </c>
      <c r="I552" s="33">
        <f t="shared" ref="I552:S552" si="218">SUM(I548,I551)/2</f>
        <v>0</v>
      </c>
      <c r="J552" s="33">
        <f t="shared" si="218"/>
        <v>0</v>
      </c>
      <c r="K552" s="33">
        <f t="shared" si="218"/>
        <v>0</v>
      </c>
      <c r="L552" s="33">
        <f t="shared" si="218"/>
        <v>0</v>
      </c>
      <c r="M552" s="33">
        <f t="shared" si="218"/>
        <v>0</v>
      </c>
      <c r="N552" s="33">
        <f t="shared" si="218"/>
        <v>0</v>
      </c>
      <c r="O552" s="33">
        <f t="shared" si="218"/>
        <v>0</v>
      </c>
      <c r="P552" s="33">
        <f t="shared" si="218"/>
        <v>0</v>
      </c>
      <c r="Q552" s="33">
        <f t="shared" si="218"/>
        <v>0</v>
      </c>
      <c r="R552" s="33">
        <f t="shared" si="218"/>
        <v>0</v>
      </c>
      <c r="S552" s="33">
        <f t="shared" si="218"/>
        <v>0</v>
      </c>
      <c r="T552" s="34"/>
      <c r="U552" s="25">
        <f>SUM(U548,U551)/2</f>
        <v>0</v>
      </c>
      <c r="V552" s="11"/>
    </row>
    <row r="553" spans="1:22" ht="13.5" customHeight="1" x14ac:dyDescent="0.25">
      <c r="A553" s="520">
        <v>79</v>
      </c>
      <c r="B553" s="520" t="s">
        <v>62</v>
      </c>
      <c r="C553" s="520" t="s">
        <v>63</v>
      </c>
      <c r="D553" s="496" t="s">
        <v>350</v>
      </c>
      <c r="E553" s="517"/>
      <c r="F553" s="319" t="s">
        <v>16</v>
      </c>
      <c r="G553" s="12" t="s">
        <v>1</v>
      </c>
      <c r="H553" s="26"/>
      <c r="I553" s="20"/>
      <c r="J553" s="20"/>
      <c r="K553" s="20"/>
      <c r="L553" s="20"/>
      <c r="M553" s="20"/>
      <c r="N553" s="27"/>
      <c r="O553" s="20"/>
      <c r="P553" s="20"/>
      <c r="Q553" s="20"/>
      <c r="R553" s="20"/>
      <c r="S553" s="20"/>
      <c r="T553" s="20">
        <f t="shared" ref="T553:T558" si="219">SUM(H553:S553)</f>
        <v>0</v>
      </c>
      <c r="U553" s="20">
        <f>SUM(H553:S553)/T$6</f>
        <v>0</v>
      </c>
      <c r="V553" s="16"/>
    </row>
    <row r="554" spans="1:22" ht="13.5" customHeight="1" x14ac:dyDescent="0.25">
      <c r="A554" s="520"/>
      <c r="B554" s="520"/>
      <c r="C554" s="520"/>
      <c r="D554" s="496"/>
      <c r="E554" s="517"/>
      <c r="F554" s="320"/>
      <c r="G554" s="9" t="s">
        <v>2</v>
      </c>
      <c r="H554" s="28"/>
      <c r="I554" s="29"/>
      <c r="J554" s="29"/>
      <c r="K554" s="29"/>
      <c r="L554" s="29"/>
      <c r="M554" s="29"/>
      <c r="N554" s="30"/>
      <c r="O554" s="29"/>
      <c r="P554" s="29"/>
      <c r="Q554" s="29"/>
      <c r="R554" s="29"/>
      <c r="S554" s="29"/>
      <c r="T554" s="32">
        <f t="shared" si="219"/>
        <v>0</v>
      </c>
      <c r="U554" s="29">
        <f>SUM(H554:S554)/T$6</f>
        <v>0</v>
      </c>
      <c r="V554" s="36"/>
    </row>
    <row r="555" spans="1:22" ht="13.5" customHeight="1" x14ac:dyDescent="0.25">
      <c r="A555" s="520"/>
      <c r="B555" s="520"/>
      <c r="C555" s="520"/>
      <c r="D555" s="496"/>
      <c r="E555" s="517"/>
      <c r="F555" s="321"/>
      <c r="G555" s="23" t="s">
        <v>22</v>
      </c>
      <c r="H555" s="31">
        <f t="shared" ref="H555:S555" si="220">+(H554*2+H553)/3</f>
        <v>0</v>
      </c>
      <c r="I555" s="31">
        <f t="shared" si="220"/>
        <v>0</v>
      </c>
      <c r="J555" s="31">
        <f t="shared" si="220"/>
        <v>0</v>
      </c>
      <c r="K555" s="31">
        <f t="shared" si="220"/>
        <v>0</v>
      </c>
      <c r="L555" s="31">
        <f t="shared" si="220"/>
        <v>0</v>
      </c>
      <c r="M555" s="31">
        <f t="shared" si="220"/>
        <v>0</v>
      </c>
      <c r="N555" s="31">
        <f t="shared" si="220"/>
        <v>0</v>
      </c>
      <c r="O555" s="31">
        <f t="shared" si="220"/>
        <v>0</v>
      </c>
      <c r="P555" s="31">
        <f t="shared" si="220"/>
        <v>0</v>
      </c>
      <c r="Q555" s="31">
        <f t="shared" si="220"/>
        <v>0</v>
      </c>
      <c r="R555" s="31">
        <f t="shared" si="220"/>
        <v>0</v>
      </c>
      <c r="S555" s="31">
        <f t="shared" si="220"/>
        <v>0</v>
      </c>
      <c r="T555" s="32">
        <f t="shared" si="219"/>
        <v>0</v>
      </c>
      <c r="U555" s="32">
        <f>SUM(U553:U554)/2</f>
        <v>0</v>
      </c>
      <c r="V555" s="36"/>
    </row>
    <row r="556" spans="1:22" ht="13.5" customHeight="1" x14ac:dyDescent="0.25">
      <c r="A556" s="520"/>
      <c r="B556" s="520"/>
      <c r="C556" s="520"/>
      <c r="D556" s="496"/>
      <c r="E556" s="517"/>
      <c r="F556" s="322" t="s">
        <v>20</v>
      </c>
      <c r="G556" s="9" t="s">
        <v>1</v>
      </c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>
        <f t="shared" si="219"/>
        <v>0</v>
      </c>
      <c r="U556" s="29">
        <f>SUM(H556:S556)/T$6</f>
        <v>0</v>
      </c>
      <c r="V556" s="36"/>
    </row>
    <row r="557" spans="1:22" ht="13.5" customHeight="1" x14ac:dyDescent="0.25">
      <c r="A557" s="520"/>
      <c r="B557" s="520"/>
      <c r="C557" s="520"/>
      <c r="D557" s="496"/>
      <c r="E557" s="517"/>
      <c r="F557" s="322"/>
      <c r="G557" s="9" t="s">
        <v>2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>
        <f t="shared" si="219"/>
        <v>0</v>
      </c>
      <c r="U557" s="29">
        <f>SUM(H557:S557)/T$6</f>
        <v>0</v>
      </c>
      <c r="V557" s="36"/>
    </row>
    <row r="558" spans="1:22" ht="13.5" customHeight="1" x14ac:dyDescent="0.25">
      <c r="A558" s="520"/>
      <c r="B558" s="520"/>
      <c r="C558" s="520"/>
      <c r="D558" s="496"/>
      <c r="E558" s="517"/>
      <c r="F558" s="322"/>
      <c r="G558" s="23" t="s">
        <v>23</v>
      </c>
      <c r="H558" s="31">
        <f t="shared" ref="H558:S558" si="221">+(H557*2+H556)/3</f>
        <v>0</v>
      </c>
      <c r="I558" s="31">
        <f t="shared" si="221"/>
        <v>0</v>
      </c>
      <c r="J558" s="31">
        <f t="shared" si="221"/>
        <v>0</v>
      </c>
      <c r="K558" s="31">
        <f t="shared" si="221"/>
        <v>0</v>
      </c>
      <c r="L558" s="31">
        <f t="shared" si="221"/>
        <v>0</v>
      </c>
      <c r="M558" s="31">
        <f t="shared" si="221"/>
        <v>0</v>
      </c>
      <c r="N558" s="31">
        <f t="shared" si="221"/>
        <v>0</v>
      </c>
      <c r="O558" s="31">
        <f t="shared" si="221"/>
        <v>0</v>
      </c>
      <c r="P558" s="31">
        <f t="shared" si="221"/>
        <v>0</v>
      </c>
      <c r="Q558" s="31">
        <f t="shared" si="221"/>
        <v>0</v>
      </c>
      <c r="R558" s="31">
        <f t="shared" si="221"/>
        <v>0</v>
      </c>
      <c r="S558" s="31">
        <f t="shared" si="221"/>
        <v>0</v>
      </c>
      <c r="T558" s="32">
        <f t="shared" si="219"/>
        <v>0</v>
      </c>
      <c r="U558" s="32">
        <f>SUM(U556:U557)/2</f>
        <v>0</v>
      </c>
      <c r="V558" s="36"/>
    </row>
    <row r="559" spans="1:22" ht="13.5" customHeight="1" thickBot="1" x14ac:dyDescent="0.3">
      <c r="A559" s="520"/>
      <c r="B559" s="520"/>
      <c r="C559" s="520"/>
      <c r="D559" s="496"/>
      <c r="E559" s="517"/>
      <c r="F559" s="476" t="s">
        <v>21</v>
      </c>
      <c r="G559" s="476"/>
      <c r="H559" s="33">
        <f>SUM(H555,H558)/2</f>
        <v>0</v>
      </c>
      <c r="I559" s="33">
        <f t="shared" ref="I559:S559" si="222">SUM(I555,I558)/2</f>
        <v>0</v>
      </c>
      <c r="J559" s="33">
        <f t="shared" si="222"/>
        <v>0</v>
      </c>
      <c r="K559" s="33">
        <f t="shared" si="222"/>
        <v>0</v>
      </c>
      <c r="L559" s="33">
        <f t="shared" si="222"/>
        <v>0</v>
      </c>
      <c r="M559" s="33">
        <f t="shared" si="222"/>
        <v>0</v>
      </c>
      <c r="N559" s="33">
        <f t="shared" si="222"/>
        <v>0</v>
      </c>
      <c r="O559" s="33">
        <f t="shared" si="222"/>
        <v>0</v>
      </c>
      <c r="P559" s="33">
        <f t="shared" si="222"/>
        <v>0</v>
      </c>
      <c r="Q559" s="33">
        <f t="shared" si="222"/>
        <v>0</v>
      </c>
      <c r="R559" s="33">
        <f t="shared" si="222"/>
        <v>0</v>
      </c>
      <c r="S559" s="33">
        <f t="shared" si="222"/>
        <v>0</v>
      </c>
      <c r="T559" s="34"/>
      <c r="U559" s="25">
        <f>SUM(U555,U558)/2</f>
        <v>0</v>
      </c>
      <c r="V559" s="11"/>
    </row>
    <row r="560" spans="1:22" ht="13.5" customHeight="1" x14ac:dyDescent="0.25">
      <c r="A560" s="520">
        <v>80</v>
      </c>
      <c r="B560" s="520" t="s">
        <v>62</v>
      </c>
      <c r="C560" s="520" t="s">
        <v>63</v>
      </c>
      <c r="D560" s="496" t="s">
        <v>351</v>
      </c>
      <c r="E560" s="517"/>
      <c r="F560" s="319" t="s">
        <v>16</v>
      </c>
      <c r="G560" s="12" t="s">
        <v>1</v>
      </c>
      <c r="H560" s="26"/>
      <c r="I560" s="20"/>
      <c r="J560" s="20"/>
      <c r="K560" s="20"/>
      <c r="L560" s="20"/>
      <c r="M560" s="20"/>
      <c r="N560" s="27"/>
      <c r="O560" s="20"/>
      <c r="P560" s="20"/>
      <c r="Q560" s="20"/>
      <c r="R560" s="20"/>
      <c r="S560" s="20"/>
      <c r="T560" s="20">
        <f t="shared" ref="T560:T565" si="223">SUM(H560:S560)</f>
        <v>0</v>
      </c>
      <c r="U560" s="20">
        <f>SUM(H560:S560)/T$6</f>
        <v>0</v>
      </c>
      <c r="V560" s="16"/>
    </row>
    <row r="561" spans="1:22" ht="13.5" customHeight="1" x14ac:dyDescent="0.25">
      <c r="A561" s="520"/>
      <c r="B561" s="520"/>
      <c r="C561" s="520"/>
      <c r="D561" s="496"/>
      <c r="E561" s="517"/>
      <c r="F561" s="320"/>
      <c r="G561" s="9" t="s">
        <v>2</v>
      </c>
      <c r="H561" s="28"/>
      <c r="I561" s="29"/>
      <c r="J561" s="29"/>
      <c r="K561" s="29"/>
      <c r="L561" s="29"/>
      <c r="M561" s="29"/>
      <c r="N561" s="30"/>
      <c r="O561" s="29"/>
      <c r="P561" s="29"/>
      <c r="Q561" s="29"/>
      <c r="R561" s="29"/>
      <c r="S561" s="29"/>
      <c r="T561" s="32">
        <f t="shared" si="223"/>
        <v>0</v>
      </c>
      <c r="U561" s="29">
        <f>SUM(H561:S561)/T$6</f>
        <v>0</v>
      </c>
      <c r="V561" s="36"/>
    </row>
    <row r="562" spans="1:22" ht="13.5" customHeight="1" x14ac:dyDescent="0.25">
      <c r="A562" s="520"/>
      <c r="B562" s="520"/>
      <c r="C562" s="520"/>
      <c r="D562" s="496"/>
      <c r="E562" s="517"/>
      <c r="F562" s="321"/>
      <c r="G562" s="23" t="s">
        <v>22</v>
      </c>
      <c r="H562" s="31">
        <f t="shared" ref="H562:S562" si="224">+(H561*2+H560)/3</f>
        <v>0</v>
      </c>
      <c r="I562" s="31">
        <f t="shared" si="224"/>
        <v>0</v>
      </c>
      <c r="J562" s="31">
        <f t="shared" si="224"/>
        <v>0</v>
      </c>
      <c r="K562" s="31">
        <f t="shared" si="224"/>
        <v>0</v>
      </c>
      <c r="L562" s="31">
        <f t="shared" si="224"/>
        <v>0</v>
      </c>
      <c r="M562" s="31">
        <f t="shared" si="224"/>
        <v>0</v>
      </c>
      <c r="N562" s="31">
        <f t="shared" si="224"/>
        <v>0</v>
      </c>
      <c r="O562" s="31">
        <f t="shared" si="224"/>
        <v>0</v>
      </c>
      <c r="P562" s="31">
        <f t="shared" si="224"/>
        <v>0</v>
      </c>
      <c r="Q562" s="31">
        <f t="shared" si="224"/>
        <v>0</v>
      </c>
      <c r="R562" s="31">
        <f t="shared" si="224"/>
        <v>0</v>
      </c>
      <c r="S562" s="31">
        <f t="shared" si="224"/>
        <v>0</v>
      </c>
      <c r="T562" s="32">
        <f t="shared" si="223"/>
        <v>0</v>
      </c>
      <c r="U562" s="32">
        <f>SUM(U560:U561)/2</f>
        <v>0</v>
      </c>
      <c r="V562" s="36"/>
    </row>
    <row r="563" spans="1:22" ht="13.5" customHeight="1" x14ac:dyDescent="0.25">
      <c r="A563" s="520"/>
      <c r="B563" s="520"/>
      <c r="C563" s="520"/>
      <c r="D563" s="496"/>
      <c r="E563" s="517"/>
      <c r="F563" s="322" t="s">
        <v>20</v>
      </c>
      <c r="G563" s="9" t="s">
        <v>1</v>
      </c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>
        <f t="shared" si="223"/>
        <v>0</v>
      </c>
      <c r="U563" s="29">
        <f>SUM(H563:S563)/T$6</f>
        <v>0</v>
      </c>
      <c r="V563" s="36"/>
    </row>
    <row r="564" spans="1:22" ht="13.5" customHeight="1" x14ac:dyDescent="0.25">
      <c r="A564" s="520"/>
      <c r="B564" s="520"/>
      <c r="C564" s="520"/>
      <c r="D564" s="496"/>
      <c r="E564" s="517"/>
      <c r="F564" s="322"/>
      <c r="G564" s="9" t="s">
        <v>2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>
        <f t="shared" si="223"/>
        <v>0</v>
      </c>
      <c r="U564" s="29">
        <f>SUM(H564:S564)/T$6</f>
        <v>0</v>
      </c>
      <c r="V564" s="36"/>
    </row>
    <row r="565" spans="1:22" ht="13.5" customHeight="1" x14ac:dyDescent="0.25">
      <c r="A565" s="520"/>
      <c r="B565" s="520"/>
      <c r="C565" s="520"/>
      <c r="D565" s="496"/>
      <c r="E565" s="517"/>
      <c r="F565" s="322"/>
      <c r="G565" s="23" t="s">
        <v>23</v>
      </c>
      <c r="H565" s="31">
        <f t="shared" ref="H565:S565" si="225">+(H564*2+H563)/3</f>
        <v>0</v>
      </c>
      <c r="I565" s="31">
        <f t="shared" si="225"/>
        <v>0</v>
      </c>
      <c r="J565" s="31">
        <f t="shared" si="225"/>
        <v>0</v>
      </c>
      <c r="K565" s="31">
        <f t="shared" si="225"/>
        <v>0</v>
      </c>
      <c r="L565" s="31">
        <f t="shared" si="225"/>
        <v>0</v>
      </c>
      <c r="M565" s="31">
        <f t="shared" si="225"/>
        <v>0</v>
      </c>
      <c r="N565" s="31">
        <f t="shared" si="225"/>
        <v>0</v>
      </c>
      <c r="O565" s="31">
        <f t="shared" si="225"/>
        <v>0</v>
      </c>
      <c r="P565" s="31">
        <f t="shared" si="225"/>
        <v>0</v>
      </c>
      <c r="Q565" s="31">
        <f t="shared" si="225"/>
        <v>0</v>
      </c>
      <c r="R565" s="31">
        <f t="shared" si="225"/>
        <v>0</v>
      </c>
      <c r="S565" s="31">
        <f t="shared" si="225"/>
        <v>0</v>
      </c>
      <c r="T565" s="32">
        <f t="shared" si="223"/>
        <v>0</v>
      </c>
      <c r="U565" s="32">
        <f>SUM(U563:U564)/2</f>
        <v>0</v>
      </c>
      <c r="V565" s="36"/>
    </row>
    <row r="566" spans="1:22" ht="13.5" customHeight="1" thickBot="1" x14ac:dyDescent="0.3">
      <c r="A566" s="520"/>
      <c r="B566" s="520"/>
      <c r="C566" s="520"/>
      <c r="D566" s="496"/>
      <c r="E566" s="517"/>
      <c r="F566" s="476" t="s">
        <v>21</v>
      </c>
      <c r="G566" s="476"/>
      <c r="H566" s="33">
        <f>SUM(H562,H565)/2</f>
        <v>0</v>
      </c>
      <c r="I566" s="33">
        <f t="shared" ref="I566:S566" si="226">SUM(I562,I565)/2</f>
        <v>0</v>
      </c>
      <c r="J566" s="33">
        <f t="shared" si="226"/>
        <v>0</v>
      </c>
      <c r="K566" s="33">
        <f t="shared" si="226"/>
        <v>0</v>
      </c>
      <c r="L566" s="33">
        <f t="shared" si="226"/>
        <v>0</v>
      </c>
      <c r="M566" s="33">
        <f t="shared" si="226"/>
        <v>0</v>
      </c>
      <c r="N566" s="33">
        <f t="shared" si="226"/>
        <v>0</v>
      </c>
      <c r="O566" s="33">
        <f t="shared" si="226"/>
        <v>0</v>
      </c>
      <c r="P566" s="33">
        <f t="shared" si="226"/>
        <v>0</v>
      </c>
      <c r="Q566" s="33">
        <f t="shared" si="226"/>
        <v>0</v>
      </c>
      <c r="R566" s="33">
        <f t="shared" si="226"/>
        <v>0</v>
      </c>
      <c r="S566" s="33">
        <f t="shared" si="226"/>
        <v>0</v>
      </c>
      <c r="T566" s="34"/>
      <c r="U566" s="25">
        <f>SUM(U562,U565)/2</f>
        <v>0</v>
      </c>
      <c r="V566" s="11"/>
    </row>
    <row r="567" spans="1:22" ht="13.5" customHeight="1" x14ac:dyDescent="0.25">
      <c r="A567" s="520">
        <v>81</v>
      </c>
      <c r="B567" s="520" t="s">
        <v>62</v>
      </c>
      <c r="C567" s="520" t="s">
        <v>63</v>
      </c>
      <c r="D567" s="496" t="s">
        <v>350</v>
      </c>
      <c r="E567" s="517"/>
      <c r="F567" s="319" t="s">
        <v>16</v>
      </c>
      <c r="G567" s="12" t="s">
        <v>1</v>
      </c>
      <c r="H567" s="26"/>
      <c r="I567" s="20"/>
      <c r="J567" s="20"/>
      <c r="K567" s="20"/>
      <c r="L567" s="20"/>
      <c r="M567" s="20"/>
      <c r="N567" s="27"/>
      <c r="O567" s="20"/>
      <c r="P567" s="20"/>
      <c r="Q567" s="20"/>
      <c r="R567" s="20"/>
      <c r="S567" s="20"/>
      <c r="T567" s="20">
        <f t="shared" ref="T567:T572" si="227">SUM(H567:S567)</f>
        <v>0</v>
      </c>
      <c r="U567" s="20">
        <f>SUM(H567:S567)/T$6</f>
        <v>0</v>
      </c>
      <c r="V567" s="16"/>
    </row>
    <row r="568" spans="1:22" ht="13.5" customHeight="1" x14ac:dyDescent="0.25">
      <c r="A568" s="520"/>
      <c r="B568" s="520"/>
      <c r="C568" s="520"/>
      <c r="D568" s="496"/>
      <c r="E568" s="517"/>
      <c r="F568" s="320"/>
      <c r="G568" s="9" t="s">
        <v>2</v>
      </c>
      <c r="H568" s="28"/>
      <c r="I568" s="29"/>
      <c r="J568" s="29"/>
      <c r="K568" s="29"/>
      <c r="L568" s="29"/>
      <c r="M568" s="29"/>
      <c r="N568" s="30"/>
      <c r="O568" s="29"/>
      <c r="P568" s="29"/>
      <c r="Q568" s="29"/>
      <c r="R568" s="29"/>
      <c r="S568" s="29"/>
      <c r="T568" s="32">
        <f t="shared" si="227"/>
        <v>0</v>
      </c>
      <c r="U568" s="29">
        <f>SUM(H568:S568)/T$6</f>
        <v>0</v>
      </c>
      <c r="V568" s="36"/>
    </row>
    <row r="569" spans="1:22" ht="13.5" customHeight="1" x14ac:dyDescent="0.25">
      <c r="A569" s="520"/>
      <c r="B569" s="520"/>
      <c r="C569" s="520"/>
      <c r="D569" s="496"/>
      <c r="E569" s="517"/>
      <c r="F569" s="321"/>
      <c r="G569" s="23" t="s">
        <v>22</v>
      </c>
      <c r="H569" s="31">
        <f t="shared" ref="H569:S569" si="228">+(H568*2+H567)/3</f>
        <v>0</v>
      </c>
      <c r="I569" s="31">
        <f t="shared" si="228"/>
        <v>0</v>
      </c>
      <c r="J569" s="31">
        <f t="shared" si="228"/>
        <v>0</v>
      </c>
      <c r="K569" s="31">
        <f t="shared" si="228"/>
        <v>0</v>
      </c>
      <c r="L569" s="31">
        <f t="shared" si="228"/>
        <v>0</v>
      </c>
      <c r="M569" s="31">
        <f t="shared" si="228"/>
        <v>0</v>
      </c>
      <c r="N569" s="31">
        <f t="shared" si="228"/>
        <v>0</v>
      </c>
      <c r="O569" s="31">
        <f t="shared" si="228"/>
        <v>0</v>
      </c>
      <c r="P569" s="31">
        <f t="shared" si="228"/>
        <v>0</v>
      </c>
      <c r="Q569" s="31">
        <f t="shared" si="228"/>
        <v>0</v>
      </c>
      <c r="R569" s="31">
        <f t="shared" si="228"/>
        <v>0</v>
      </c>
      <c r="S569" s="31">
        <f t="shared" si="228"/>
        <v>0</v>
      </c>
      <c r="T569" s="32">
        <f t="shared" si="227"/>
        <v>0</v>
      </c>
      <c r="U569" s="32">
        <f>SUM(U567:U568)/2</f>
        <v>0</v>
      </c>
      <c r="V569" s="36"/>
    </row>
    <row r="570" spans="1:22" ht="13.5" customHeight="1" x14ac:dyDescent="0.25">
      <c r="A570" s="520"/>
      <c r="B570" s="520"/>
      <c r="C570" s="520"/>
      <c r="D570" s="496"/>
      <c r="E570" s="517"/>
      <c r="F570" s="322" t="s">
        <v>20</v>
      </c>
      <c r="G570" s="9" t="s">
        <v>1</v>
      </c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>
        <f t="shared" si="227"/>
        <v>0</v>
      </c>
      <c r="U570" s="29">
        <f>SUM(H570:S570)/T$6</f>
        <v>0</v>
      </c>
      <c r="V570" s="36"/>
    </row>
    <row r="571" spans="1:22" ht="13.5" customHeight="1" x14ac:dyDescent="0.25">
      <c r="A571" s="520"/>
      <c r="B571" s="520"/>
      <c r="C571" s="520"/>
      <c r="D571" s="496"/>
      <c r="E571" s="517"/>
      <c r="F571" s="322"/>
      <c r="G571" s="9" t="s">
        <v>2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>
        <f t="shared" si="227"/>
        <v>0</v>
      </c>
      <c r="U571" s="29">
        <f>SUM(H571:S571)/T$6</f>
        <v>0</v>
      </c>
      <c r="V571" s="36"/>
    </row>
    <row r="572" spans="1:22" ht="13.5" customHeight="1" x14ac:dyDescent="0.25">
      <c r="A572" s="520"/>
      <c r="B572" s="520"/>
      <c r="C572" s="520"/>
      <c r="D572" s="496"/>
      <c r="E572" s="517"/>
      <c r="F572" s="322"/>
      <c r="G572" s="23" t="s">
        <v>23</v>
      </c>
      <c r="H572" s="31">
        <f t="shared" ref="H572:S572" si="229">+(H571*2+H570)/3</f>
        <v>0</v>
      </c>
      <c r="I572" s="31">
        <f t="shared" si="229"/>
        <v>0</v>
      </c>
      <c r="J572" s="31">
        <f t="shared" si="229"/>
        <v>0</v>
      </c>
      <c r="K572" s="31">
        <f t="shared" si="229"/>
        <v>0</v>
      </c>
      <c r="L572" s="31">
        <f t="shared" si="229"/>
        <v>0</v>
      </c>
      <c r="M572" s="31">
        <f t="shared" si="229"/>
        <v>0</v>
      </c>
      <c r="N572" s="31">
        <f t="shared" si="229"/>
        <v>0</v>
      </c>
      <c r="O572" s="31">
        <f t="shared" si="229"/>
        <v>0</v>
      </c>
      <c r="P572" s="31">
        <f t="shared" si="229"/>
        <v>0</v>
      </c>
      <c r="Q572" s="31">
        <f t="shared" si="229"/>
        <v>0</v>
      </c>
      <c r="R572" s="31">
        <f t="shared" si="229"/>
        <v>0</v>
      </c>
      <c r="S572" s="31">
        <f t="shared" si="229"/>
        <v>0</v>
      </c>
      <c r="T572" s="32">
        <f t="shared" si="227"/>
        <v>0</v>
      </c>
      <c r="U572" s="32">
        <f>SUM(U570:U571)/2</f>
        <v>0</v>
      </c>
      <c r="V572" s="36"/>
    </row>
    <row r="573" spans="1:22" ht="13.5" customHeight="1" thickBot="1" x14ac:dyDescent="0.3">
      <c r="A573" s="520"/>
      <c r="B573" s="520"/>
      <c r="C573" s="520"/>
      <c r="D573" s="496"/>
      <c r="E573" s="517"/>
      <c r="F573" s="476" t="s">
        <v>21</v>
      </c>
      <c r="G573" s="476"/>
      <c r="H573" s="33">
        <f>SUM(H569,H572)/2</f>
        <v>0</v>
      </c>
      <c r="I573" s="33">
        <f t="shared" ref="I573:S573" si="230">SUM(I569,I572)/2</f>
        <v>0</v>
      </c>
      <c r="J573" s="33">
        <f t="shared" si="230"/>
        <v>0</v>
      </c>
      <c r="K573" s="33">
        <f t="shared" si="230"/>
        <v>0</v>
      </c>
      <c r="L573" s="33">
        <f t="shared" si="230"/>
        <v>0</v>
      </c>
      <c r="M573" s="33">
        <f t="shared" si="230"/>
        <v>0</v>
      </c>
      <c r="N573" s="33">
        <f t="shared" si="230"/>
        <v>0</v>
      </c>
      <c r="O573" s="33">
        <f t="shared" si="230"/>
        <v>0</v>
      </c>
      <c r="P573" s="33">
        <f t="shared" si="230"/>
        <v>0</v>
      </c>
      <c r="Q573" s="33">
        <f t="shared" si="230"/>
        <v>0</v>
      </c>
      <c r="R573" s="33">
        <f t="shared" si="230"/>
        <v>0</v>
      </c>
      <c r="S573" s="33">
        <f t="shared" si="230"/>
        <v>0</v>
      </c>
      <c r="T573" s="34"/>
      <c r="U573" s="25">
        <f>SUM(U569,U572)/2</f>
        <v>0</v>
      </c>
      <c r="V573" s="11"/>
    </row>
    <row r="574" spans="1:22" ht="13.5" customHeight="1" x14ac:dyDescent="0.25">
      <c r="A574" s="520">
        <v>82</v>
      </c>
      <c r="B574" s="520" t="s">
        <v>62</v>
      </c>
      <c r="C574" s="520" t="s">
        <v>63</v>
      </c>
      <c r="D574" s="496" t="s">
        <v>351</v>
      </c>
      <c r="E574" s="517"/>
      <c r="F574" s="319" t="s">
        <v>16</v>
      </c>
      <c r="G574" s="12" t="s">
        <v>1</v>
      </c>
      <c r="H574" s="26"/>
      <c r="I574" s="20"/>
      <c r="J574" s="20"/>
      <c r="K574" s="20"/>
      <c r="L574" s="20"/>
      <c r="M574" s="20"/>
      <c r="N574" s="27"/>
      <c r="O574" s="20"/>
      <c r="P574" s="20"/>
      <c r="Q574" s="20"/>
      <c r="R574" s="20"/>
      <c r="S574" s="20"/>
      <c r="T574" s="20">
        <f t="shared" ref="T574:T579" si="231">SUM(H574:S574)</f>
        <v>0</v>
      </c>
      <c r="U574" s="20">
        <f>SUM(H574:S574)/T$6</f>
        <v>0</v>
      </c>
      <c r="V574" s="16"/>
    </row>
    <row r="575" spans="1:22" ht="13.5" customHeight="1" x14ac:dyDescent="0.25">
      <c r="A575" s="520"/>
      <c r="B575" s="520"/>
      <c r="C575" s="520"/>
      <c r="D575" s="496"/>
      <c r="E575" s="517"/>
      <c r="F575" s="320"/>
      <c r="G575" s="9" t="s">
        <v>2</v>
      </c>
      <c r="H575" s="28"/>
      <c r="I575" s="29"/>
      <c r="J575" s="29"/>
      <c r="K575" s="29"/>
      <c r="L575" s="29"/>
      <c r="M575" s="29"/>
      <c r="N575" s="30"/>
      <c r="O575" s="29"/>
      <c r="P575" s="29"/>
      <c r="Q575" s="29"/>
      <c r="R575" s="29"/>
      <c r="S575" s="29"/>
      <c r="T575" s="32">
        <f t="shared" si="231"/>
        <v>0</v>
      </c>
      <c r="U575" s="29">
        <f>SUM(H575:S575)/T$6</f>
        <v>0</v>
      </c>
      <c r="V575" s="36"/>
    </row>
    <row r="576" spans="1:22" ht="13.5" customHeight="1" x14ac:dyDescent="0.25">
      <c r="A576" s="520"/>
      <c r="B576" s="520"/>
      <c r="C576" s="520"/>
      <c r="D576" s="496"/>
      <c r="E576" s="517"/>
      <c r="F576" s="321"/>
      <c r="G576" s="23" t="s">
        <v>22</v>
      </c>
      <c r="H576" s="31">
        <f t="shared" ref="H576:S576" si="232">+(H575*2+H574)/3</f>
        <v>0</v>
      </c>
      <c r="I576" s="31">
        <f t="shared" si="232"/>
        <v>0</v>
      </c>
      <c r="J576" s="31">
        <f t="shared" si="232"/>
        <v>0</v>
      </c>
      <c r="K576" s="31">
        <f t="shared" si="232"/>
        <v>0</v>
      </c>
      <c r="L576" s="31">
        <f t="shared" si="232"/>
        <v>0</v>
      </c>
      <c r="M576" s="31">
        <f t="shared" si="232"/>
        <v>0</v>
      </c>
      <c r="N576" s="31">
        <f t="shared" si="232"/>
        <v>0</v>
      </c>
      <c r="O576" s="31">
        <f t="shared" si="232"/>
        <v>0</v>
      </c>
      <c r="P576" s="31">
        <f t="shared" si="232"/>
        <v>0</v>
      </c>
      <c r="Q576" s="31">
        <f t="shared" si="232"/>
        <v>0</v>
      </c>
      <c r="R576" s="31">
        <f t="shared" si="232"/>
        <v>0</v>
      </c>
      <c r="S576" s="31">
        <f t="shared" si="232"/>
        <v>0</v>
      </c>
      <c r="T576" s="32">
        <f t="shared" si="231"/>
        <v>0</v>
      </c>
      <c r="U576" s="32">
        <f>SUM(U574:U575)/2</f>
        <v>0</v>
      </c>
      <c r="V576" s="36"/>
    </row>
    <row r="577" spans="1:22" ht="13.5" customHeight="1" x14ac:dyDescent="0.25">
      <c r="A577" s="520"/>
      <c r="B577" s="520"/>
      <c r="C577" s="520"/>
      <c r="D577" s="496"/>
      <c r="E577" s="517"/>
      <c r="F577" s="322" t="s">
        <v>20</v>
      </c>
      <c r="G577" s="9" t="s">
        <v>1</v>
      </c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>
        <f t="shared" si="231"/>
        <v>0</v>
      </c>
      <c r="U577" s="29">
        <f>SUM(H577:S577)/T$6</f>
        <v>0</v>
      </c>
      <c r="V577" s="36"/>
    </row>
    <row r="578" spans="1:22" ht="13.5" customHeight="1" x14ac:dyDescent="0.25">
      <c r="A578" s="520"/>
      <c r="B578" s="520"/>
      <c r="C578" s="520"/>
      <c r="D578" s="496"/>
      <c r="E578" s="517"/>
      <c r="F578" s="322"/>
      <c r="G578" s="9" t="s">
        <v>2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>
        <f t="shared" si="231"/>
        <v>0</v>
      </c>
      <c r="U578" s="29">
        <f>SUM(H578:S578)/T$6</f>
        <v>0</v>
      </c>
      <c r="V578" s="36"/>
    </row>
    <row r="579" spans="1:22" ht="13.5" customHeight="1" x14ac:dyDescent="0.25">
      <c r="A579" s="520"/>
      <c r="B579" s="520"/>
      <c r="C579" s="520"/>
      <c r="D579" s="496"/>
      <c r="E579" s="517"/>
      <c r="F579" s="322"/>
      <c r="G579" s="23" t="s">
        <v>23</v>
      </c>
      <c r="H579" s="31">
        <f t="shared" ref="H579:S579" si="233">+(H578*2+H577)/3</f>
        <v>0</v>
      </c>
      <c r="I579" s="31">
        <f t="shared" si="233"/>
        <v>0</v>
      </c>
      <c r="J579" s="31">
        <f t="shared" si="233"/>
        <v>0</v>
      </c>
      <c r="K579" s="31">
        <f t="shared" si="233"/>
        <v>0</v>
      </c>
      <c r="L579" s="31">
        <f t="shared" si="233"/>
        <v>0</v>
      </c>
      <c r="M579" s="31">
        <f t="shared" si="233"/>
        <v>0</v>
      </c>
      <c r="N579" s="31">
        <f t="shared" si="233"/>
        <v>0</v>
      </c>
      <c r="O579" s="31">
        <f t="shared" si="233"/>
        <v>0</v>
      </c>
      <c r="P579" s="31">
        <f t="shared" si="233"/>
        <v>0</v>
      </c>
      <c r="Q579" s="31">
        <f t="shared" si="233"/>
        <v>0</v>
      </c>
      <c r="R579" s="31">
        <f t="shared" si="233"/>
        <v>0</v>
      </c>
      <c r="S579" s="31">
        <f t="shared" si="233"/>
        <v>0</v>
      </c>
      <c r="T579" s="32">
        <f t="shared" si="231"/>
        <v>0</v>
      </c>
      <c r="U579" s="32">
        <f>SUM(U577:U578)/2</f>
        <v>0</v>
      </c>
      <c r="V579" s="36"/>
    </row>
    <row r="580" spans="1:22" ht="13.5" customHeight="1" thickBot="1" x14ac:dyDescent="0.3">
      <c r="A580" s="520"/>
      <c r="B580" s="520"/>
      <c r="C580" s="520"/>
      <c r="D580" s="496"/>
      <c r="E580" s="517"/>
      <c r="F580" s="476" t="s">
        <v>21</v>
      </c>
      <c r="G580" s="476"/>
      <c r="H580" s="33">
        <f>SUM(H576,H579)/2</f>
        <v>0</v>
      </c>
      <c r="I580" s="33">
        <f t="shared" ref="I580:S580" si="234">SUM(I576,I579)/2</f>
        <v>0</v>
      </c>
      <c r="J580" s="33">
        <f t="shared" si="234"/>
        <v>0</v>
      </c>
      <c r="K580" s="33">
        <f t="shared" si="234"/>
        <v>0</v>
      </c>
      <c r="L580" s="33">
        <f t="shared" si="234"/>
        <v>0</v>
      </c>
      <c r="M580" s="33">
        <f t="shared" si="234"/>
        <v>0</v>
      </c>
      <c r="N580" s="33">
        <f t="shared" si="234"/>
        <v>0</v>
      </c>
      <c r="O580" s="33">
        <f t="shared" si="234"/>
        <v>0</v>
      </c>
      <c r="P580" s="33">
        <f t="shared" si="234"/>
        <v>0</v>
      </c>
      <c r="Q580" s="33">
        <f t="shared" si="234"/>
        <v>0</v>
      </c>
      <c r="R580" s="33">
        <f t="shared" si="234"/>
        <v>0</v>
      </c>
      <c r="S580" s="33">
        <f t="shared" si="234"/>
        <v>0</v>
      </c>
      <c r="T580" s="34"/>
      <c r="U580" s="25">
        <f>SUM(U576,U579)/2</f>
        <v>0</v>
      </c>
      <c r="V580" s="11"/>
    </row>
    <row r="581" spans="1:22" ht="13.5" customHeight="1" x14ac:dyDescent="0.25">
      <c r="A581" s="520">
        <v>83</v>
      </c>
      <c r="B581" s="520" t="s">
        <v>62</v>
      </c>
      <c r="C581" s="520" t="s">
        <v>63</v>
      </c>
      <c r="D581" s="496" t="s">
        <v>350</v>
      </c>
      <c r="E581" s="517"/>
      <c r="F581" s="319" t="s">
        <v>16</v>
      </c>
      <c r="G581" s="12" t="s">
        <v>1</v>
      </c>
      <c r="H581" s="26"/>
      <c r="I581" s="20"/>
      <c r="J581" s="20"/>
      <c r="K581" s="20"/>
      <c r="L581" s="20"/>
      <c r="M581" s="20"/>
      <c r="N581" s="27"/>
      <c r="O581" s="20"/>
      <c r="P581" s="20"/>
      <c r="Q581" s="20"/>
      <c r="R581" s="20"/>
      <c r="S581" s="20"/>
      <c r="T581" s="20">
        <f t="shared" ref="T581:T586" si="235">SUM(H581:S581)</f>
        <v>0</v>
      </c>
      <c r="U581" s="20">
        <f>SUM(H581:S581)/T$6</f>
        <v>0</v>
      </c>
      <c r="V581" s="16"/>
    </row>
    <row r="582" spans="1:22" ht="13.5" customHeight="1" x14ac:dyDescent="0.25">
      <c r="A582" s="520"/>
      <c r="B582" s="520"/>
      <c r="C582" s="520"/>
      <c r="D582" s="496"/>
      <c r="E582" s="517"/>
      <c r="F582" s="320"/>
      <c r="G582" s="9" t="s">
        <v>2</v>
      </c>
      <c r="H582" s="28"/>
      <c r="I582" s="29"/>
      <c r="J582" s="29"/>
      <c r="K582" s="29"/>
      <c r="L582" s="29"/>
      <c r="M582" s="29"/>
      <c r="N582" s="30"/>
      <c r="O582" s="29"/>
      <c r="P582" s="29"/>
      <c r="Q582" s="29"/>
      <c r="R582" s="29"/>
      <c r="S582" s="29"/>
      <c r="T582" s="32">
        <f t="shared" si="235"/>
        <v>0</v>
      </c>
      <c r="U582" s="29">
        <f>SUM(H582:S582)/T$6</f>
        <v>0</v>
      </c>
      <c r="V582" s="36"/>
    </row>
    <row r="583" spans="1:22" ht="13.5" customHeight="1" x14ac:dyDescent="0.25">
      <c r="A583" s="520"/>
      <c r="B583" s="520"/>
      <c r="C583" s="520"/>
      <c r="D583" s="496"/>
      <c r="E583" s="517"/>
      <c r="F583" s="321"/>
      <c r="G583" s="23" t="s">
        <v>22</v>
      </c>
      <c r="H583" s="31">
        <f t="shared" ref="H583:S583" si="236">+(H582*2+H581)/3</f>
        <v>0</v>
      </c>
      <c r="I583" s="31">
        <f t="shared" si="236"/>
        <v>0</v>
      </c>
      <c r="J583" s="31">
        <f t="shared" si="236"/>
        <v>0</v>
      </c>
      <c r="K583" s="31">
        <f t="shared" si="236"/>
        <v>0</v>
      </c>
      <c r="L583" s="31">
        <f t="shared" si="236"/>
        <v>0</v>
      </c>
      <c r="M583" s="31">
        <f t="shared" si="236"/>
        <v>0</v>
      </c>
      <c r="N583" s="31">
        <f t="shared" si="236"/>
        <v>0</v>
      </c>
      <c r="O583" s="31">
        <f t="shared" si="236"/>
        <v>0</v>
      </c>
      <c r="P583" s="31">
        <f t="shared" si="236"/>
        <v>0</v>
      </c>
      <c r="Q583" s="31">
        <f t="shared" si="236"/>
        <v>0</v>
      </c>
      <c r="R583" s="31">
        <f t="shared" si="236"/>
        <v>0</v>
      </c>
      <c r="S583" s="31">
        <f t="shared" si="236"/>
        <v>0</v>
      </c>
      <c r="T583" s="32">
        <f t="shared" si="235"/>
        <v>0</v>
      </c>
      <c r="U583" s="32">
        <f>SUM(U581:U582)/2</f>
        <v>0</v>
      </c>
      <c r="V583" s="36"/>
    </row>
    <row r="584" spans="1:22" ht="13.5" customHeight="1" x14ac:dyDescent="0.25">
      <c r="A584" s="520"/>
      <c r="B584" s="520"/>
      <c r="C584" s="520"/>
      <c r="D584" s="496"/>
      <c r="E584" s="517"/>
      <c r="F584" s="322" t="s">
        <v>20</v>
      </c>
      <c r="G584" s="9" t="s">
        <v>1</v>
      </c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>
        <f t="shared" si="235"/>
        <v>0</v>
      </c>
      <c r="U584" s="29">
        <f>SUM(H584:S584)/T$6</f>
        <v>0</v>
      </c>
      <c r="V584" s="36"/>
    </row>
    <row r="585" spans="1:22" ht="13.5" customHeight="1" x14ac:dyDescent="0.25">
      <c r="A585" s="520"/>
      <c r="B585" s="520"/>
      <c r="C585" s="520"/>
      <c r="D585" s="496"/>
      <c r="E585" s="517"/>
      <c r="F585" s="322"/>
      <c r="G585" s="9" t="s">
        <v>2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>
        <f t="shared" si="235"/>
        <v>0</v>
      </c>
      <c r="U585" s="29">
        <f>SUM(H585:S585)/T$6</f>
        <v>0</v>
      </c>
      <c r="V585" s="36"/>
    </row>
    <row r="586" spans="1:22" ht="13.5" customHeight="1" x14ac:dyDescent="0.25">
      <c r="A586" s="520"/>
      <c r="B586" s="520"/>
      <c r="C586" s="520"/>
      <c r="D586" s="496"/>
      <c r="E586" s="517"/>
      <c r="F586" s="322"/>
      <c r="G586" s="23" t="s">
        <v>23</v>
      </c>
      <c r="H586" s="31">
        <f t="shared" ref="H586:S586" si="237">+(H585*2+H584)/3</f>
        <v>0</v>
      </c>
      <c r="I586" s="31">
        <f t="shared" si="237"/>
        <v>0</v>
      </c>
      <c r="J586" s="31">
        <f t="shared" si="237"/>
        <v>0</v>
      </c>
      <c r="K586" s="31">
        <f t="shared" si="237"/>
        <v>0</v>
      </c>
      <c r="L586" s="31">
        <f t="shared" si="237"/>
        <v>0</v>
      </c>
      <c r="M586" s="31">
        <f t="shared" si="237"/>
        <v>0</v>
      </c>
      <c r="N586" s="31">
        <f t="shared" si="237"/>
        <v>0</v>
      </c>
      <c r="O586" s="31">
        <f t="shared" si="237"/>
        <v>0</v>
      </c>
      <c r="P586" s="31">
        <f t="shared" si="237"/>
        <v>0</v>
      </c>
      <c r="Q586" s="31">
        <f t="shared" si="237"/>
        <v>0</v>
      </c>
      <c r="R586" s="31">
        <f t="shared" si="237"/>
        <v>0</v>
      </c>
      <c r="S586" s="31">
        <f t="shared" si="237"/>
        <v>0</v>
      </c>
      <c r="T586" s="32">
        <f t="shared" si="235"/>
        <v>0</v>
      </c>
      <c r="U586" s="32">
        <f>SUM(U584:U585)/2</f>
        <v>0</v>
      </c>
      <c r="V586" s="36"/>
    </row>
    <row r="587" spans="1:22" ht="13.5" customHeight="1" thickBot="1" x14ac:dyDescent="0.3">
      <c r="A587" s="520"/>
      <c r="B587" s="520"/>
      <c r="C587" s="520"/>
      <c r="D587" s="496"/>
      <c r="E587" s="517"/>
      <c r="F587" s="476" t="s">
        <v>21</v>
      </c>
      <c r="G587" s="476"/>
      <c r="H587" s="33">
        <f>SUM(H583,H586)/2</f>
        <v>0</v>
      </c>
      <c r="I587" s="33">
        <f t="shared" ref="I587:S587" si="238">SUM(I583,I586)/2</f>
        <v>0</v>
      </c>
      <c r="J587" s="33">
        <f t="shared" si="238"/>
        <v>0</v>
      </c>
      <c r="K587" s="33">
        <f t="shared" si="238"/>
        <v>0</v>
      </c>
      <c r="L587" s="33">
        <f t="shared" si="238"/>
        <v>0</v>
      </c>
      <c r="M587" s="33">
        <f t="shared" si="238"/>
        <v>0</v>
      </c>
      <c r="N587" s="33">
        <f t="shared" si="238"/>
        <v>0</v>
      </c>
      <c r="O587" s="33">
        <f t="shared" si="238"/>
        <v>0</v>
      </c>
      <c r="P587" s="33">
        <f t="shared" si="238"/>
        <v>0</v>
      </c>
      <c r="Q587" s="33">
        <f t="shared" si="238"/>
        <v>0</v>
      </c>
      <c r="R587" s="33">
        <f t="shared" si="238"/>
        <v>0</v>
      </c>
      <c r="S587" s="33">
        <f t="shared" si="238"/>
        <v>0</v>
      </c>
      <c r="T587" s="34"/>
      <c r="U587" s="25">
        <f>SUM(U583,U586)/2</f>
        <v>0</v>
      </c>
      <c r="V587" s="11"/>
    </row>
    <row r="588" spans="1:22" ht="13.5" customHeight="1" x14ac:dyDescent="0.25">
      <c r="A588" s="520">
        <v>84</v>
      </c>
      <c r="B588" s="520" t="s">
        <v>62</v>
      </c>
      <c r="C588" s="520" t="s">
        <v>63</v>
      </c>
      <c r="D588" s="496" t="s">
        <v>351</v>
      </c>
      <c r="E588" s="517"/>
      <c r="F588" s="319" t="s">
        <v>16</v>
      </c>
      <c r="G588" s="12" t="s">
        <v>1</v>
      </c>
      <c r="H588" s="26"/>
      <c r="I588" s="20"/>
      <c r="J588" s="20"/>
      <c r="K588" s="20"/>
      <c r="L588" s="20"/>
      <c r="M588" s="20"/>
      <c r="N588" s="27"/>
      <c r="O588" s="20"/>
      <c r="P588" s="20"/>
      <c r="Q588" s="20"/>
      <c r="R588" s="20"/>
      <c r="S588" s="20"/>
      <c r="T588" s="20">
        <f t="shared" ref="T588:T593" si="239">SUM(H588:S588)</f>
        <v>0</v>
      </c>
      <c r="U588" s="20">
        <f>SUM(H588:S588)/T$6</f>
        <v>0</v>
      </c>
      <c r="V588" s="16"/>
    </row>
    <row r="589" spans="1:22" ht="13.5" customHeight="1" x14ac:dyDescent="0.25">
      <c r="A589" s="520"/>
      <c r="B589" s="520"/>
      <c r="C589" s="520"/>
      <c r="D589" s="496"/>
      <c r="E589" s="517"/>
      <c r="F589" s="320"/>
      <c r="G589" s="9" t="s">
        <v>2</v>
      </c>
      <c r="H589" s="28"/>
      <c r="I589" s="29"/>
      <c r="J589" s="29"/>
      <c r="K589" s="29"/>
      <c r="L589" s="29"/>
      <c r="M589" s="29"/>
      <c r="N589" s="30"/>
      <c r="O589" s="29"/>
      <c r="P589" s="29"/>
      <c r="Q589" s="29"/>
      <c r="R589" s="29"/>
      <c r="S589" s="29"/>
      <c r="T589" s="32">
        <f t="shared" si="239"/>
        <v>0</v>
      </c>
      <c r="U589" s="29">
        <f>SUM(H589:S589)/T$6</f>
        <v>0</v>
      </c>
      <c r="V589" s="36"/>
    </row>
    <row r="590" spans="1:22" ht="13.5" customHeight="1" x14ac:dyDescent="0.25">
      <c r="A590" s="520"/>
      <c r="B590" s="520"/>
      <c r="C590" s="520"/>
      <c r="D590" s="496"/>
      <c r="E590" s="517"/>
      <c r="F590" s="321"/>
      <c r="G590" s="23" t="s">
        <v>22</v>
      </c>
      <c r="H590" s="31">
        <f t="shared" ref="H590:S590" si="240">+(H589*2+H588)/3</f>
        <v>0</v>
      </c>
      <c r="I590" s="31">
        <f t="shared" si="240"/>
        <v>0</v>
      </c>
      <c r="J590" s="31">
        <f t="shared" si="240"/>
        <v>0</v>
      </c>
      <c r="K590" s="31">
        <f t="shared" si="240"/>
        <v>0</v>
      </c>
      <c r="L590" s="31">
        <f t="shared" si="240"/>
        <v>0</v>
      </c>
      <c r="M590" s="31">
        <f t="shared" si="240"/>
        <v>0</v>
      </c>
      <c r="N590" s="31">
        <f t="shared" si="240"/>
        <v>0</v>
      </c>
      <c r="O590" s="31">
        <f t="shared" si="240"/>
        <v>0</v>
      </c>
      <c r="P590" s="31">
        <f t="shared" si="240"/>
        <v>0</v>
      </c>
      <c r="Q590" s="31">
        <f t="shared" si="240"/>
        <v>0</v>
      </c>
      <c r="R590" s="31">
        <f t="shared" si="240"/>
        <v>0</v>
      </c>
      <c r="S590" s="31">
        <f t="shared" si="240"/>
        <v>0</v>
      </c>
      <c r="T590" s="32">
        <f t="shared" si="239"/>
        <v>0</v>
      </c>
      <c r="U590" s="32">
        <f>SUM(U588:U589)/2</f>
        <v>0</v>
      </c>
      <c r="V590" s="36"/>
    </row>
    <row r="591" spans="1:22" ht="13.5" customHeight="1" x14ac:dyDescent="0.25">
      <c r="A591" s="520"/>
      <c r="B591" s="520"/>
      <c r="C591" s="520"/>
      <c r="D591" s="496"/>
      <c r="E591" s="517"/>
      <c r="F591" s="322" t="s">
        <v>20</v>
      </c>
      <c r="G591" s="9" t="s">
        <v>1</v>
      </c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>
        <f t="shared" si="239"/>
        <v>0</v>
      </c>
      <c r="U591" s="29">
        <f>SUM(H591:S591)/T$6</f>
        <v>0</v>
      </c>
      <c r="V591" s="36"/>
    </row>
    <row r="592" spans="1:22" ht="13.5" customHeight="1" x14ac:dyDescent="0.25">
      <c r="A592" s="520"/>
      <c r="B592" s="520"/>
      <c r="C592" s="520"/>
      <c r="D592" s="496"/>
      <c r="E592" s="517"/>
      <c r="F592" s="322"/>
      <c r="G592" s="9" t="s">
        <v>2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>
        <f t="shared" si="239"/>
        <v>0</v>
      </c>
      <c r="U592" s="29">
        <f>SUM(H592:S592)/T$6</f>
        <v>0</v>
      </c>
      <c r="V592" s="36"/>
    </row>
    <row r="593" spans="1:22" ht="13.5" customHeight="1" x14ac:dyDescent="0.25">
      <c r="A593" s="520"/>
      <c r="B593" s="520"/>
      <c r="C593" s="520"/>
      <c r="D593" s="496"/>
      <c r="E593" s="517"/>
      <c r="F593" s="322"/>
      <c r="G593" s="23" t="s">
        <v>23</v>
      </c>
      <c r="H593" s="31">
        <f t="shared" ref="H593:S593" si="241">+(H592*2+H591)/3</f>
        <v>0</v>
      </c>
      <c r="I593" s="31">
        <f t="shared" si="241"/>
        <v>0</v>
      </c>
      <c r="J593" s="31">
        <f t="shared" si="241"/>
        <v>0</v>
      </c>
      <c r="K593" s="31">
        <f t="shared" si="241"/>
        <v>0</v>
      </c>
      <c r="L593" s="31">
        <f t="shared" si="241"/>
        <v>0</v>
      </c>
      <c r="M593" s="31">
        <f t="shared" si="241"/>
        <v>0</v>
      </c>
      <c r="N593" s="31">
        <f t="shared" si="241"/>
        <v>0</v>
      </c>
      <c r="O593" s="31">
        <f t="shared" si="241"/>
        <v>0</v>
      </c>
      <c r="P593" s="31">
        <f t="shared" si="241"/>
        <v>0</v>
      </c>
      <c r="Q593" s="31">
        <f t="shared" si="241"/>
        <v>0</v>
      </c>
      <c r="R593" s="31">
        <f t="shared" si="241"/>
        <v>0</v>
      </c>
      <c r="S593" s="31">
        <f t="shared" si="241"/>
        <v>0</v>
      </c>
      <c r="T593" s="32">
        <f t="shared" si="239"/>
        <v>0</v>
      </c>
      <c r="U593" s="32">
        <f>SUM(U591:U592)/2</f>
        <v>0</v>
      </c>
      <c r="V593" s="36"/>
    </row>
    <row r="594" spans="1:22" ht="13.5" customHeight="1" thickBot="1" x14ac:dyDescent="0.3">
      <c r="A594" s="520"/>
      <c r="B594" s="520"/>
      <c r="C594" s="520"/>
      <c r="D594" s="496"/>
      <c r="E594" s="517"/>
      <c r="F594" s="476" t="s">
        <v>21</v>
      </c>
      <c r="G594" s="476"/>
      <c r="H594" s="33">
        <f>SUM(H590,H593)/2</f>
        <v>0</v>
      </c>
      <c r="I594" s="33">
        <f t="shared" ref="I594:S594" si="242">SUM(I590,I593)/2</f>
        <v>0</v>
      </c>
      <c r="J594" s="33">
        <f t="shared" si="242"/>
        <v>0</v>
      </c>
      <c r="K594" s="33">
        <f t="shared" si="242"/>
        <v>0</v>
      </c>
      <c r="L594" s="33">
        <f t="shared" si="242"/>
        <v>0</v>
      </c>
      <c r="M594" s="33">
        <f t="shared" si="242"/>
        <v>0</v>
      </c>
      <c r="N594" s="33">
        <f t="shared" si="242"/>
        <v>0</v>
      </c>
      <c r="O594" s="33">
        <f t="shared" si="242"/>
        <v>0</v>
      </c>
      <c r="P594" s="33">
        <f t="shared" si="242"/>
        <v>0</v>
      </c>
      <c r="Q594" s="33">
        <f t="shared" si="242"/>
        <v>0</v>
      </c>
      <c r="R594" s="33">
        <f t="shared" si="242"/>
        <v>0</v>
      </c>
      <c r="S594" s="33">
        <f t="shared" si="242"/>
        <v>0</v>
      </c>
      <c r="T594" s="34"/>
      <c r="U594" s="25">
        <f>SUM(U590,U593)/2</f>
        <v>0</v>
      </c>
      <c r="V594" s="11"/>
    </row>
    <row r="595" spans="1:22" ht="13.5" customHeight="1" x14ac:dyDescent="0.25">
      <c r="A595" s="520">
        <v>85</v>
      </c>
      <c r="B595" s="520" t="s">
        <v>62</v>
      </c>
      <c r="C595" s="520" t="s">
        <v>63</v>
      </c>
      <c r="D595" s="496" t="s">
        <v>350</v>
      </c>
      <c r="E595" s="517"/>
      <c r="F595" s="319" t="s">
        <v>16</v>
      </c>
      <c r="G595" s="12" t="s">
        <v>1</v>
      </c>
      <c r="H595" s="26"/>
      <c r="I595" s="20"/>
      <c r="J595" s="20"/>
      <c r="K595" s="20"/>
      <c r="L595" s="20"/>
      <c r="M595" s="20"/>
      <c r="N595" s="27"/>
      <c r="O595" s="20"/>
      <c r="P595" s="20"/>
      <c r="Q595" s="20"/>
      <c r="R595" s="20"/>
      <c r="S595" s="20"/>
      <c r="T595" s="20">
        <f t="shared" ref="T595:T600" si="243">SUM(H595:S595)</f>
        <v>0</v>
      </c>
      <c r="U595" s="20">
        <f>SUM(H595:S595)/T$6</f>
        <v>0</v>
      </c>
      <c r="V595" s="16"/>
    </row>
    <row r="596" spans="1:22" ht="13.5" customHeight="1" x14ac:dyDescent="0.25">
      <c r="A596" s="520"/>
      <c r="B596" s="520"/>
      <c r="C596" s="520"/>
      <c r="D596" s="496"/>
      <c r="E596" s="517"/>
      <c r="F596" s="320"/>
      <c r="G596" s="9" t="s">
        <v>2</v>
      </c>
      <c r="H596" s="28"/>
      <c r="I596" s="29"/>
      <c r="J596" s="29"/>
      <c r="K596" s="29"/>
      <c r="L596" s="29"/>
      <c r="M596" s="29"/>
      <c r="N596" s="30"/>
      <c r="O596" s="29"/>
      <c r="P596" s="29"/>
      <c r="Q596" s="29"/>
      <c r="R596" s="29"/>
      <c r="S596" s="29"/>
      <c r="T596" s="32">
        <f t="shared" si="243"/>
        <v>0</v>
      </c>
      <c r="U596" s="29">
        <f>SUM(H596:S596)/T$6</f>
        <v>0</v>
      </c>
      <c r="V596" s="36"/>
    </row>
    <row r="597" spans="1:22" ht="13.5" customHeight="1" x14ac:dyDescent="0.25">
      <c r="A597" s="520"/>
      <c r="B597" s="520"/>
      <c r="C597" s="520"/>
      <c r="D597" s="496"/>
      <c r="E597" s="517"/>
      <c r="F597" s="321"/>
      <c r="G597" s="23" t="s">
        <v>22</v>
      </c>
      <c r="H597" s="31">
        <f t="shared" ref="H597:S597" si="244">+(H596*2+H595)/3</f>
        <v>0</v>
      </c>
      <c r="I597" s="31">
        <f t="shared" si="244"/>
        <v>0</v>
      </c>
      <c r="J597" s="31">
        <f t="shared" si="244"/>
        <v>0</v>
      </c>
      <c r="K597" s="31">
        <f t="shared" si="244"/>
        <v>0</v>
      </c>
      <c r="L597" s="31">
        <f t="shared" si="244"/>
        <v>0</v>
      </c>
      <c r="M597" s="31">
        <f t="shared" si="244"/>
        <v>0</v>
      </c>
      <c r="N597" s="31">
        <f t="shared" si="244"/>
        <v>0</v>
      </c>
      <c r="O597" s="31">
        <f t="shared" si="244"/>
        <v>0</v>
      </c>
      <c r="P597" s="31">
        <f t="shared" si="244"/>
        <v>0</v>
      </c>
      <c r="Q597" s="31">
        <f t="shared" si="244"/>
        <v>0</v>
      </c>
      <c r="R597" s="31">
        <f t="shared" si="244"/>
        <v>0</v>
      </c>
      <c r="S597" s="31">
        <f t="shared" si="244"/>
        <v>0</v>
      </c>
      <c r="T597" s="32">
        <f t="shared" si="243"/>
        <v>0</v>
      </c>
      <c r="U597" s="32">
        <f>SUM(U595:U596)/2</f>
        <v>0</v>
      </c>
      <c r="V597" s="36"/>
    </row>
    <row r="598" spans="1:22" ht="13.5" customHeight="1" x14ac:dyDescent="0.25">
      <c r="A598" s="520"/>
      <c r="B598" s="520"/>
      <c r="C598" s="520"/>
      <c r="D598" s="496"/>
      <c r="E598" s="517"/>
      <c r="F598" s="322" t="s">
        <v>20</v>
      </c>
      <c r="G598" s="9" t="s">
        <v>1</v>
      </c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>
        <f t="shared" si="243"/>
        <v>0</v>
      </c>
      <c r="U598" s="29">
        <f>SUM(H598:S598)/T$6</f>
        <v>0</v>
      </c>
      <c r="V598" s="36"/>
    </row>
    <row r="599" spans="1:22" ht="13.5" customHeight="1" x14ac:dyDescent="0.25">
      <c r="A599" s="520"/>
      <c r="B599" s="520"/>
      <c r="C599" s="520"/>
      <c r="D599" s="496"/>
      <c r="E599" s="517"/>
      <c r="F599" s="322"/>
      <c r="G599" s="9" t="s">
        <v>2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>
        <f t="shared" si="243"/>
        <v>0</v>
      </c>
      <c r="U599" s="29">
        <f>SUM(H599:S599)/T$6</f>
        <v>0</v>
      </c>
      <c r="V599" s="36"/>
    </row>
    <row r="600" spans="1:22" ht="13.5" customHeight="1" x14ac:dyDescent="0.25">
      <c r="A600" s="520"/>
      <c r="B600" s="520"/>
      <c r="C600" s="520"/>
      <c r="D600" s="496"/>
      <c r="E600" s="517"/>
      <c r="F600" s="322"/>
      <c r="G600" s="23" t="s">
        <v>23</v>
      </c>
      <c r="H600" s="31">
        <f t="shared" ref="H600:S600" si="245">+(H599*2+H598)/3</f>
        <v>0</v>
      </c>
      <c r="I600" s="31">
        <f t="shared" si="245"/>
        <v>0</v>
      </c>
      <c r="J600" s="31">
        <f t="shared" si="245"/>
        <v>0</v>
      </c>
      <c r="K600" s="31">
        <f t="shared" si="245"/>
        <v>0</v>
      </c>
      <c r="L600" s="31">
        <f t="shared" si="245"/>
        <v>0</v>
      </c>
      <c r="M600" s="31">
        <f t="shared" si="245"/>
        <v>0</v>
      </c>
      <c r="N600" s="31">
        <f t="shared" si="245"/>
        <v>0</v>
      </c>
      <c r="O600" s="31">
        <f t="shared" si="245"/>
        <v>0</v>
      </c>
      <c r="P600" s="31">
        <f t="shared" si="245"/>
        <v>0</v>
      </c>
      <c r="Q600" s="31">
        <f t="shared" si="245"/>
        <v>0</v>
      </c>
      <c r="R600" s="31">
        <f t="shared" si="245"/>
        <v>0</v>
      </c>
      <c r="S600" s="31">
        <f t="shared" si="245"/>
        <v>0</v>
      </c>
      <c r="T600" s="32">
        <f t="shared" si="243"/>
        <v>0</v>
      </c>
      <c r="U600" s="32">
        <f>SUM(U598:U599)/2</f>
        <v>0</v>
      </c>
      <c r="V600" s="36"/>
    </row>
    <row r="601" spans="1:22" ht="13.5" customHeight="1" thickBot="1" x14ac:dyDescent="0.3">
      <c r="A601" s="520"/>
      <c r="B601" s="520"/>
      <c r="C601" s="520"/>
      <c r="D601" s="496"/>
      <c r="E601" s="517"/>
      <c r="F601" s="476" t="s">
        <v>21</v>
      </c>
      <c r="G601" s="476"/>
      <c r="H601" s="33">
        <f>SUM(H597,H600)/2</f>
        <v>0</v>
      </c>
      <c r="I601" s="33">
        <f t="shared" ref="I601:S601" si="246">SUM(I597,I600)/2</f>
        <v>0</v>
      </c>
      <c r="J601" s="33">
        <f t="shared" si="246"/>
        <v>0</v>
      </c>
      <c r="K601" s="33">
        <f t="shared" si="246"/>
        <v>0</v>
      </c>
      <c r="L601" s="33">
        <f t="shared" si="246"/>
        <v>0</v>
      </c>
      <c r="M601" s="33">
        <f t="shared" si="246"/>
        <v>0</v>
      </c>
      <c r="N601" s="33">
        <f t="shared" si="246"/>
        <v>0</v>
      </c>
      <c r="O601" s="33">
        <f t="shared" si="246"/>
        <v>0</v>
      </c>
      <c r="P601" s="33">
        <f t="shared" si="246"/>
        <v>0</v>
      </c>
      <c r="Q601" s="33">
        <f t="shared" si="246"/>
        <v>0</v>
      </c>
      <c r="R601" s="33">
        <f t="shared" si="246"/>
        <v>0</v>
      </c>
      <c r="S601" s="33">
        <f t="shared" si="246"/>
        <v>0</v>
      </c>
      <c r="T601" s="34"/>
      <c r="U601" s="25">
        <f>SUM(U597,U600)/2</f>
        <v>0</v>
      </c>
      <c r="V601" s="11"/>
    </row>
    <row r="602" spans="1:22" ht="13.5" customHeight="1" x14ac:dyDescent="0.25">
      <c r="A602" s="520">
        <v>86</v>
      </c>
      <c r="B602" s="520" t="s">
        <v>62</v>
      </c>
      <c r="C602" s="520" t="s">
        <v>63</v>
      </c>
      <c r="D602" s="496" t="s">
        <v>351</v>
      </c>
      <c r="E602" s="517"/>
      <c r="F602" s="319" t="s">
        <v>16</v>
      </c>
      <c r="G602" s="12" t="s">
        <v>1</v>
      </c>
      <c r="H602" s="26"/>
      <c r="I602" s="20"/>
      <c r="J602" s="20"/>
      <c r="K602" s="20"/>
      <c r="L602" s="20"/>
      <c r="M602" s="20"/>
      <c r="N602" s="27"/>
      <c r="O602" s="20"/>
      <c r="P602" s="20"/>
      <c r="Q602" s="20"/>
      <c r="R602" s="20"/>
      <c r="S602" s="20"/>
      <c r="T602" s="20">
        <f t="shared" ref="T602:T607" si="247">SUM(H602:S602)</f>
        <v>0</v>
      </c>
      <c r="U602" s="20">
        <f>SUM(H602:S602)/T$6</f>
        <v>0</v>
      </c>
      <c r="V602" s="16"/>
    </row>
    <row r="603" spans="1:22" ht="13.5" customHeight="1" x14ac:dyDescent="0.25">
      <c r="A603" s="520"/>
      <c r="B603" s="520"/>
      <c r="C603" s="520"/>
      <c r="D603" s="496"/>
      <c r="E603" s="517"/>
      <c r="F603" s="320"/>
      <c r="G603" s="9" t="s">
        <v>2</v>
      </c>
      <c r="H603" s="28"/>
      <c r="I603" s="29"/>
      <c r="J603" s="29"/>
      <c r="K603" s="29"/>
      <c r="L603" s="29"/>
      <c r="M603" s="29"/>
      <c r="N603" s="30"/>
      <c r="O603" s="29"/>
      <c r="P603" s="29"/>
      <c r="Q603" s="29"/>
      <c r="R603" s="29"/>
      <c r="S603" s="29"/>
      <c r="T603" s="32">
        <f t="shared" si="247"/>
        <v>0</v>
      </c>
      <c r="U603" s="29">
        <f>SUM(H603:S603)/T$6</f>
        <v>0</v>
      </c>
      <c r="V603" s="36"/>
    </row>
    <row r="604" spans="1:22" ht="13.5" customHeight="1" x14ac:dyDescent="0.25">
      <c r="A604" s="520"/>
      <c r="B604" s="520"/>
      <c r="C604" s="520"/>
      <c r="D604" s="496"/>
      <c r="E604" s="517"/>
      <c r="F604" s="321"/>
      <c r="G604" s="23" t="s">
        <v>22</v>
      </c>
      <c r="H604" s="31">
        <f t="shared" ref="H604:S604" si="248">+(H603*2+H602)/3</f>
        <v>0</v>
      </c>
      <c r="I604" s="31">
        <f t="shared" si="248"/>
        <v>0</v>
      </c>
      <c r="J604" s="31">
        <f t="shared" si="248"/>
        <v>0</v>
      </c>
      <c r="K604" s="31">
        <f t="shared" si="248"/>
        <v>0</v>
      </c>
      <c r="L604" s="31">
        <f t="shared" si="248"/>
        <v>0</v>
      </c>
      <c r="M604" s="31">
        <f t="shared" si="248"/>
        <v>0</v>
      </c>
      <c r="N604" s="31">
        <f t="shared" si="248"/>
        <v>0</v>
      </c>
      <c r="O604" s="31">
        <f t="shared" si="248"/>
        <v>0</v>
      </c>
      <c r="P604" s="31">
        <f t="shared" si="248"/>
        <v>0</v>
      </c>
      <c r="Q604" s="31">
        <f t="shared" si="248"/>
        <v>0</v>
      </c>
      <c r="R604" s="31">
        <f t="shared" si="248"/>
        <v>0</v>
      </c>
      <c r="S604" s="31">
        <f t="shared" si="248"/>
        <v>0</v>
      </c>
      <c r="T604" s="32">
        <f t="shared" si="247"/>
        <v>0</v>
      </c>
      <c r="U604" s="32">
        <f>SUM(U602:U603)/2</f>
        <v>0</v>
      </c>
      <c r="V604" s="36"/>
    </row>
    <row r="605" spans="1:22" ht="13.5" customHeight="1" x14ac:dyDescent="0.25">
      <c r="A605" s="520"/>
      <c r="B605" s="520"/>
      <c r="C605" s="520"/>
      <c r="D605" s="496"/>
      <c r="E605" s="517"/>
      <c r="F605" s="322" t="s">
        <v>20</v>
      </c>
      <c r="G605" s="9" t="s">
        <v>1</v>
      </c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>
        <f t="shared" si="247"/>
        <v>0</v>
      </c>
      <c r="U605" s="29">
        <f>SUM(H605:S605)/T$6</f>
        <v>0</v>
      </c>
      <c r="V605" s="36"/>
    </row>
    <row r="606" spans="1:22" ht="13.5" customHeight="1" x14ac:dyDescent="0.25">
      <c r="A606" s="520"/>
      <c r="B606" s="520"/>
      <c r="C606" s="520"/>
      <c r="D606" s="496"/>
      <c r="E606" s="517"/>
      <c r="F606" s="322"/>
      <c r="G606" s="9" t="s">
        <v>2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>
        <f t="shared" si="247"/>
        <v>0</v>
      </c>
      <c r="U606" s="29">
        <f>SUM(H606:S606)/T$6</f>
        <v>0</v>
      </c>
      <c r="V606" s="36"/>
    </row>
    <row r="607" spans="1:22" ht="13.5" customHeight="1" x14ac:dyDescent="0.25">
      <c r="A607" s="520"/>
      <c r="B607" s="520"/>
      <c r="C607" s="520"/>
      <c r="D607" s="496"/>
      <c r="E607" s="517"/>
      <c r="F607" s="322"/>
      <c r="G607" s="23" t="s">
        <v>23</v>
      </c>
      <c r="H607" s="31">
        <f t="shared" ref="H607:S607" si="249">+(H606*2+H605)/3</f>
        <v>0</v>
      </c>
      <c r="I607" s="31">
        <f t="shared" si="249"/>
        <v>0</v>
      </c>
      <c r="J607" s="31">
        <f t="shared" si="249"/>
        <v>0</v>
      </c>
      <c r="K607" s="31">
        <f t="shared" si="249"/>
        <v>0</v>
      </c>
      <c r="L607" s="31">
        <f t="shared" si="249"/>
        <v>0</v>
      </c>
      <c r="M607" s="31">
        <f t="shared" si="249"/>
        <v>0</v>
      </c>
      <c r="N607" s="31">
        <f t="shared" si="249"/>
        <v>0</v>
      </c>
      <c r="O607" s="31">
        <f t="shared" si="249"/>
        <v>0</v>
      </c>
      <c r="P607" s="31">
        <f t="shared" si="249"/>
        <v>0</v>
      </c>
      <c r="Q607" s="31">
        <f t="shared" si="249"/>
        <v>0</v>
      </c>
      <c r="R607" s="31">
        <f t="shared" si="249"/>
        <v>0</v>
      </c>
      <c r="S607" s="31">
        <f t="shared" si="249"/>
        <v>0</v>
      </c>
      <c r="T607" s="32">
        <f t="shared" si="247"/>
        <v>0</v>
      </c>
      <c r="U607" s="32">
        <f>SUM(U605:U606)/2</f>
        <v>0</v>
      </c>
      <c r="V607" s="36"/>
    </row>
    <row r="608" spans="1:22" ht="13.5" customHeight="1" thickBot="1" x14ac:dyDescent="0.3">
      <c r="A608" s="520"/>
      <c r="B608" s="520"/>
      <c r="C608" s="520"/>
      <c r="D608" s="496"/>
      <c r="E608" s="517"/>
      <c r="F608" s="476" t="s">
        <v>21</v>
      </c>
      <c r="G608" s="476"/>
      <c r="H608" s="33">
        <f>SUM(H604,H607)/2</f>
        <v>0</v>
      </c>
      <c r="I608" s="33">
        <f t="shared" ref="I608:S608" si="250">SUM(I604,I607)/2</f>
        <v>0</v>
      </c>
      <c r="J608" s="33">
        <f t="shared" si="250"/>
        <v>0</v>
      </c>
      <c r="K608" s="33">
        <f t="shared" si="250"/>
        <v>0</v>
      </c>
      <c r="L608" s="33">
        <f t="shared" si="250"/>
        <v>0</v>
      </c>
      <c r="M608" s="33">
        <f t="shared" si="250"/>
        <v>0</v>
      </c>
      <c r="N608" s="33">
        <f t="shared" si="250"/>
        <v>0</v>
      </c>
      <c r="O608" s="33">
        <f t="shared" si="250"/>
        <v>0</v>
      </c>
      <c r="P608" s="33">
        <f t="shared" si="250"/>
        <v>0</v>
      </c>
      <c r="Q608" s="33">
        <f t="shared" si="250"/>
        <v>0</v>
      </c>
      <c r="R608" s="33">
        <f t="shared" si="250"/>
        <v>0</v>
      </c>
      <c r="S608" s="33">
        <f t="shared" si="250"/>
        <v>0</v>
      </c>
      <c r="T608" s="34"/>
      <c r="U608" s="25">
        <f>SUM(U604,U607)/2</f>
        <v>0</v>
      </c>
      <c r="V608" s="11"/>
    </row>
    <row r="609" spans="1:22" ht="13.5" customHeight="1" x14ac:dyDescent="0.25">
      <c r="A609" s="520">
        <v>87</v>
      </c>
      <c r="B609" s="520" t="s">
        <v>62</v>
      </c>
      <c r="C609" s="520" t="s">
        <v>63</v>
      </c>
      <c r="D609" s="496" t="s">
        <v>350</v>
      </c>
      <c r="E609" s="517"/>
      <c r="F609" s="319" t="s">
        <v>16</v>
      </c>
      <c r="G609" s="12" t="s">
        <v>1</v>
      </c>
      <c r="H609" s="26"/>
      <c r="I609" s="20"/>
      <c r="J609" s="20"/>
      <c r="K609" s="20"/>
      <c r="L609" s="20"/>
      <c r="M609" s="20"/>
      <c r="N609" s="27"/>
      <c r="O609" s="20"/>
      <c r="P609" s="20"/>
      <c r="Q609" s="20"/>
      <c r="R609" s="20"/>
      <c r="S609" s="20"/>
      <c r="T609" s="20">
        <f t="shared" ref="T609:T614" si="251">SUM(H609:S609)</f>
        <v>0</v>
      </c>
      <c r="U609" s="20">
        <f>SUM(H609:S609)/T$6</f>
        <v>0</v>
      </c>
      <c r="V609" s="16"/>
    </row>
    <row r="610" spans="1:22" ht="13.5" customHeight="1" x14ac:dyDescent="0.25">
      <c r="A610" s="520"/>
      <c r="B610" s="520"/>
      <c r="C610" s="520"/>
      <c r="D610" s="496"/>
      <c r="E610" s="517"/>
      <c r="F610" s="320"/>
      <c r="G610" s="9" t="s">
        <v>2</v>
      </c>
      <c r="H610" s="28"/>
      <c r="I610" s="29"/>
      <c r="J610" s="29"/>
      <c r="K610" s="29"/>
      <c r="L610" s="29"/>
      <c r="M610" s="29"/>
      <c r="N610" s="30"/>
      <c r="O610" s="29"/>
      <c r="P610" s="29"/>
      <c r="Q610" s="29"/>
      <c r="R610" s="29"/>
      <c r="S610" s="29"/>
      <c r="T610" s="32">
        <f t="shared" si="251"/>
        <v>0</v>
      </c>
      <c r="U610" s="29">
        <f>SUM(H610:S610)/T$6</f>
        <v>0</v>
      </c>
      <c r="V610" s="36"/>
    </row>
    <row r="611" spans="1:22" ht="13.5" customHeight="1" x14ac:dyDescent="0.25">
      <c r="A611" s="520"/>
      <c r="B611" s="520"/>
      <c r="C611" s="520"/>
      <c r="D611" s="496"/>
      <c r="E611" s="517"/>
      <c r="F611" s="321"/>
      <c r="G611" s="23" t="s">
        <v>22</v>
      </c>
      <c r="H611" s="31">
        <f t="shared" ref="H611:S611" si="252">+(H610*2+H609)/3</f>
        <v>0</v>
      </c>
      <c r="I611" s="31">
        <f t="shared" si="252"/>
        <v>0</v>
      </c>
      <c r="J611" s="31">
        <f t="shared" si="252"/>
        <v>0</v>
      </c>
      <c r="K611" s="31">
        <f t="shared" si="252"/>
        <v>0</v>
      </c>
      <c r="L611" s="31">
        <f t="shared" si="252"/>
        <v>0</v>
      </c>
      <c r="M611" s="31">
        <f t="shared" si="252"/>
        <v>0</v>
      </c>
      <c r="N611" s="31">
        <f t="shared" si="252"/>
        <v>0</v>
      </c>
      <c r="O611" s="31">
        <f t="shared" si="252"/>
        <v>0</v>
      </c>
      <c r="P611" s="31">
        <f t="shared" si="252"/>
        <v>0</v>
      </c>
      <c r="Q611" s="31">
        <f t="shared" si="252"/>
        <v>0</v>
      </c>
      <c r="R611" s="31">
        <f t="shared" si="252"/>
        <v>0</v>
      </c>
      <c r="S611" s="31">
        <f t="shared" si="252"/>
        <v>0</v>
      </c>
      <c r="T611" s="32">
        <f t="shared" si="251"/>
        <v>0</v>
      </c>
      <c r="U611" s="32">
        <f>SUM(U609:U610)/2</f>
        <v>0</v>
      </c>
      <c r="V611" s="36"/>
    </row>
    <row r="612" spans="1:22" ht="13.5" customHeight="1" x14ac:dyDescent="0.25">
      <c r="A612" s="520"/>
      <c r="B612" s="520"/>
      <c r="C612" s="520"/>
      <c r="D612" s="496"/>
      <c r="E612" s="517"/>
      <c r="F612" s="322" t="s">
        <v>20</v>
      </c>
      <c r="G612" s="9" t="s">
        <v>1</v>
      </c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>
        <f t="shared" si="251"/>
        <v>0</v>
      </c>
      <c r="U612" s="29">
        <f>SUM(H612:S612)/T$6</f>
        <v>0</v>
      </c>
      <c r="V612" s="36"/>
    </row>
    <row r="613" spans="1:22" ht="13.5" customHeight="1" x14ac:dyDescent="0.25">
      <c r="A613" s="520"/>
      <c r="B613" s="520"/>
      <c r="C613" s="520"/>
      <c r="D613" s="496"/>
      <c r="E613" s="517"/>
      <c r="F613" s="322"/>
      <c r="G613" s="9" t="s">
        <v>2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>
        <f t="shared" si="251"/>
        <v>0</v>
      </c>
      <c r="U613" s="29">
        <f>SUM(H613:S613)/T$6</f>
        <v>0</v>
      </c>
      <c r="V613" s="36"/>
    </row>
    <row r="614" spans="1:22" ht="13.5" customHeight="1" x14ac:dyDescent="0.25">
      <c r="A614" s="520"/>
      <c r="B614" s="520"/>
      <c r="C614" s="520"/>
      <c r="D614" s="496"/>
      <c r="E614" s="517"/>
      <c r="F614" s="322"/>
      <c r="G614" s="23" t="s">
        <v>23</v>
      </c>
      <c r="H614" s="31">
        <f t="shared" ref="H614:S614" si="253">+(H613*2+H612)/3</f>
        <v>0</v>
      </c>
      <c r="I614" s="31">
        <f t="shared" si="253"/>
        <v>0</v>
      </c>
      <c r="J614" s="31">
        <f t="shared" si="253"/>
        <v>0</v>
      </c>
      <c r="K614" s="31">
        <f t="shared" si="253"/>
        <v>0</v>
      </c>
      <c r="L614" s="31">
        <f t="shared" si="253"/>
        <v>0</v>
      </c>
      <c r="M614" s="31">
        <f t="shared" si="253"/>
        <v>0</v>
      </c>
      <c r="N614" s="31">
        <f t="shared" si="253"/>
        <v>0</v>
      </c>
      <c r="O614" s="31">
        <f t="shared" si="253"/>
        <v>0</v>
      </c>
      <c r="P614" s="31">
        <f t="shared" si="253"/>
        <v>0</v>
      </c>
      <c r="Q614" s="31">
        <f t="shared" si="253"/>
        <v>0</v>
      </c>
      <c r="R614" s="31">
        <f t="shared" si="253"/>
        <v>0</v>
      </c>
      <c r="S614" s="31">
        <f t="shared" si="253"/>
        <v>0</v>
      </c>
      <c r="T614" s="32">
        <f t="shared" si="251"/>
        <v>0</v>
      </c>
      <c r="U614" s="32">
        <f>SUM(U612:U613)/2</f>
        <v>0</v>
      </c>
      <c r="V614" s="36"/>
    </row>
    <row r="615" spans="1:22" ht="13.5" customHeight="1" thickBot="1" x14ac:dyDescent="0.3">
      <c r="A615" s="520"/>
      <c r="B615" s="520"/>
      <c r="C615" s="520"/>
      <c r="D615" s="496"/>
      <c r="E615" s="517"/>
      <c r="F615" s="476" t="s">
        <v>21</v>
      </c>
      <c r="G615" s="476"/>
      <c r="H615" s="33">
        <f>SUM(H611,H614)/2</f>
        <v>0</v>
      </c>
      <c r="I615" s="33">
        <f t="shared" ref="I615:S615" si="254">SUM(I611,I614)/2</f>
        <v>0</v>
      </c>
      <c r="J615" s="33">
        <f t="shared" si="254"/>
        <v>0</v>
      </c>
      <c r="K615" s="33">
        <f t="shared" si="254"/>
        <v>0</v>
      </c>
      <c r="L615" s="33">
        <f t="shared" si="254"/>
        <v>0</v>
      </c>
      <c r="M615" s="33">
        <f t="shared" si="254"/>
        <v>0</v>
      </c>
      <c r="N615" s="33">
        <f t="shared" si="254"/>
        <v>0</v>
      </c>
      <c r="O615" s="33">
        <f t="shared" si="254"/>
        <v>0</v>
      </c>
      <c r="P615" s="33">
        <f t="shared" si="254"/>
        <v>0</v>
      </c>
      <c r="Q615" s="33">
        <f t="shared" si="254"/>
        <v>0</v>
      </c>
      <c r="R615" s="33">
        <f t="shared" si="254"/>
        <v>0</v>
      </c>
      <c r="S615" s="33">
        <f t="shared" si="254"/>
        <v>0</v>
      </c>
      <c r="T615" s="34"/>
      <c r="U615" s="25">
        <f>SUM(U611,U614)/2</f>
        <v>0</v>
      </c>
      <c r="V615" s="11"/>
    </row>
    <row r="616" spans="1:22" ht="13.5" customHeight="1" x14ac:dyDescent="0.25">
      <c r="A616" s="520">
        <v>88</v>
      </c>
      <c r="B616" s="520" t="s">
        <v>62</v>
      </c>
      <c r="C616" s="520" t="s">
        <v>63</v>
      </c>
      <c r="D616" s="496" t="s">
        <v>351</v>
      </c>
      <c r="E616" s="517"/>
      <c r="F616" s="319" t="s">
        <v>16</v>
      </c>
      <c r="G616" s="12" t="s">
        <v>1</v>
      </c>
      <c r="H616" s="26"/>
      <c r="I616" s="20"/>
      <c r="J616" s="20"/>
      <c r="K616" s="20"/>
      <c r="L616" s="20"/>
      <c r="M616" s="20"/>
      <c r="N616" s="27"/>
      <c r="O616" s="20"/>
      <c r="P616" s="20"/>
      <c r="Q616" s="20"/>
      <c r="R616" s="20"/>
      <c r="S616" s="20"/>
      <c r="T616" s="20">
        <f t="shared" ref="T616:T621" si="255">SUM(H616:S616)</f>
        <v>0</v>
      </c>
      <c r="U616" s="20">
        <f>SUM(H616:S616)/T$6</f>
        <v>0</v>
      </c>
      <c r="V616" s="16"/>
    </row>
    <row r="617" spans="1:22" ht="13.5" customHeight="1" x14ac:dyDescent="0.25">
      <c r="A617" s="520"/>
      <c r="B617" s="520"/>
      <c r="C617" s="520"/>
      <c r="D617" s="496"/>
      <c r="E617" s="517"/>
      <c r="F617" s="320"/>
      <c r="G617" s="9" t="s">
        <v>2</v>
      </c>
      <c r="H617" s="28"/>
      <c r="I617" s="29"/>
      <c r="J617" s="29"/>
      <c r="K617" s="29"/>
      <c r="L617" s="29"/>
      <c r="M617" s="29"/>
      <c r="N617" s="30"/>
      <c r="O617" s="29"/>
      <c r="P617" s="29"/>
      <c r="Q617" s="29"/>
      <c r="R617" s="29"/>
      <c r="S617" s="29"/>
      <c r="T617" s="32">
        <f t="shared" si="255"/>
        <v>0</v>
      </c>
      <c r="U617" s="29">
        <f>SUM(H617:S617)/T$6</f>
        <v>0</v>
      </c>
      <c r="V617" s="36"/>
    </row>
    <row r="618" spans="1:22" ht="13.5" customHeight="1" x14ac:dyDescent="0.25">
      <c r="A618" s="520"/>
      <c r="B618" s="520"/>
      <c r="C618" s="520"/>
      <c r="D618" s="496"/>
      <c r="E618" s="517"/>
      <c r="F618" s="321"/>
      <c r="G618" s="23" t="s">
        <v>22</v>
      </c>
      <c r="H618" s="31">
        <f t="shared" ref="H618:S618" si="256">+(H617*2+H616)/3</f>
        <v>0</v>
      </c>
      <c r="I618" s="31">
        <f t="shared" si="256"/>
        <v>0</v>
      </c>
      <c r="J618" s="31">
        <f t="shared" si="256"/>
        <v>0</v>
      </c>
      <c r="K618" s="31">
        <f t="shared" si="256"/>
        <v>0</v>
      </c>
      <c r="L618" s="31">
        <f t="shared" si="256"/>
        <v>0</v>
      </c>
      <c r="M618" s="31">
        <f t="shared" si="256"/>
        <v>0</v>
      </c>
      <c r="N618" s="31">
        <f t="shared" si="256"/>
        <v>0</v>
      </c>
      <c r="O618" s="31">
        <f t="shared" si="256"/>
        <v>0</v>
      </c>
      <c r="P618" s="31">
        <f t="shared" si="256"/>
        <v>0</v>
      </c>
      <c r="Q618" s="31">
        <f t="shared" si="256"/>
        <v>0</v>
      </c>
      <c r="R618" s="31">
        <f t="shared" si="256"/>
        <v>0</v>
      </c>
      <c r="S618" s="31">
        <f t="shared" si="256"/>
        <v>0</v>
      </c>
      <c r="T618" s="32">
        <f t="shared" si="255"/>
        <v>0</v>
      </c>
      <c r="U618" s="32">
        <f>SUM(U616:U617)/2</f>
        <v>0</v>
      </c>
      <c r="V618" s="36"/>
    </row>
    <row r="619" spans="1:22" ht="13.5" customHeight="1" x14ac:dyDescent="0.25">
      <c r="A619" s="520"/>
      <c r="B619" s="520"/>
      <c r="C619" s="520"/>
      <c r="D619" s="496"/>
      <c r="E619" s="517"/>
      <c r="F619" s="322" t="s">
        <v>20</v>
      </c>
      <c r="G619" s="9" t="s">
        <v>1</v>
      </c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>
        <f t="shared" si="255"/>
        <v>0</v>
      </c>
      <c r="U619" s="29">
        <f>SUM(H619:S619)/T$6</f>
        <v>0</v>
      </c>
      <c r="V619" s="36"/>
    </row>
    <row r="620" spans="1:22" ht="13.5" customHeight="1" x14ac:dyDescent="0.25">
      <c r="A620" s="520"/>
      <c r="B620" s="520"/>
      <c r="C620" s="520"/>
      <c r="D620" s="496"/>
      <c r="E620" s="517"/>
      <c r="F620" s="322"/>
      <c r="G620" s="9" t="s">
        <v>2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>
        <f t="shared" si="255"/>
        <v>0</v>
      </c>
      <c r="U620" s="29">
        <f>SUM(H620:S620)/T$6</f>
        <v>0</v>
      </c>
      <c r="V620" s="36"/>
    </row>
    <row r="621" spans="1:22" ht="13.5" customHeight="1" x14ac:dyDescent="0.25">
      <c r="A621" s="520"/>
      <c r="B621" s="520"/>
      <c r="C621" s="520"/>
      <c r="D621" s="496"/>
      <c r="E621" s="517"/>
      <c r="F621" s="322"/>
      <c r="G621" s="23" t="s">
        <v>23</v>
      </c>
      <c r="H621" s="31">
        <f t="shared" ref="H621:S621" si="257">+(H620*2+H619)/3</f>
        <v>0</v>
      </c>
      <c r="I621" s="31">
        <f t="shared" si="257"/>
        <v>0</v>
      </c>
      <c r="J621" s="31">
        <f t="shared" si="257"/>
        <v>0</v>
      </c>
      <c r="K621" s="31">
        <f t="shared" si="257"/>
        <v>0</v>
      </c>
      <c r="L621" s="31">
        <f t="shared" si="257"/>
        <v>0</v>
      </c>
      <c r="M621" s="31">
        <f t="shared" si="257"/>
        <v>0</v>
      </c>
      <c r="N621" s="31">
        <f t="shared" si="257"/>
        <v>0</v>
      </c>
      <c r="O621" s="31">
        <f t="shared" si="257"/>
        <v>0</v>
      </c>
      <c r="P621" s="31">
        <f t="shared" si="257"/>
        <v>0</v>
      </c>
      <c r="Q621" s="31">
        <f t="shared" si="257"/>
        <v>0</v>
      </c>
      <c r="R621" s="31">
        <f t="shared" si="257"/>
        <v>0</v>
      </c>
      <c r="S621" s="31">
        <f t="shared" si="257"/>
        <v>0</v>
      </c>
      <c r="T621" s="32">
        <f t="shared" si="255"/>
        <v>0</v>
      </c>
      <c r="U621" s="32">
        <f>SUM(U619:U620)/2</f>
        <v>0</v>
      </c>
      <c r="V621" s="36"/>
    </row>
    <row r="622" spans="1:22" ht="13.5" customHeight="1" thickBot="1" x14ac:dyDescent="0.3">
      <c r="A622" s="520"/>
      <c r="B622" s="520"/>
      <c r="C622" s="520"/>
      <c r="D622" s="496"/>
      <c r="E622" s="517"/>
      <c r="F622" s="476" t="s">
        <v>21</v>
      </c>
      <c r="G622" s="476"/>
      <c r="H622" s="33">
        <f>SUM(H618,H621)/2</f>
        <v>0</v>
      </c>
      <c r="I622" s="33">
        <f t="shared" ref="I622:S622" si="258">SUM(I618,I621)/2</f>
        <v>0</v>
      </c>
      <c r="J622" s="33">
        <f t="shared" si="258"/>
        <v>0</v>
      </c>
      <c r="K622" s="33">
        <f t="shared" si="258"/>
        <v>0</v>
      </c>
      <c r="L622" s="33">
        <f t="shared" si="258"/>
        <v>0</v>
      </c>
      <c r="M622" s="33">
        <f t="shared" si="258"/>
        <v>0</v>
      </c>
      <c r="N622" s="33">
        <f t="shared" si="258"/>
        <v>0</v>
      </c>
      <c r="O622" s="33">
        <f t="shared" si="258"/>
        <v>0</v>
      </c>
      <c r="P622" s="33">
        <f t="shared" si="258"/>
        <v>0</v>
      </c>
      <c r="Q622" s="33">
        <f t="shared" si="258"/>
        <v>0</v>
      </c>
      <c r="R622" s="33">
        <f t="shared" si="258"/>
        <v>0</v>
      </c>
      <c r="S622" s="33">
        <f t="shared" si="258"/>
        <v>0</v>
      </c>
      <c r="T622" s="34"/>
      <c r="U622" s="25">
        <f>SUM(U618,U621)/2</f>
        <v>0</v>
      </c>
      <c r="V622" s="11"/>
    </row>
    <row r="623" spans="1:22" ht="13.5" customHeight="1" x14ac:dyDescent="0.25">
      <c r="A623" s="520">
        <v>89</v>
      </c>
      <c r="B623" s="520" t="s">
        <v>62</v>
      </c>
      <c r="C623" s="520" t="s">
        <v>63</v>
      </c>
      <c r="D623" s="496" t="s">
        <v>350</v>
      </c>
      <c r="E623" s="517"/>
      <c r="F623" s="319" t="s">
        <v>16</v>
      </c>
      <c r="G623" s="12" t="s">
        <v>1</v>
      </c>
      <c r="H623" s="26"/>
      <c r="I623" s="20"/>
      <c r="J623" s="20"/>
      <c r="K623" s="20"/>
      <c r="L623" s="20"/>
      <c r="M623" s="20"/>
      <c r="N623" s="27"/>
      <c r="O623" s="20"/>
      <c r="P623" s="20"/>
      <c r="Q623" s="20"/>
      <c r="R623" s="20"/>
      <c r="S623" s="20"/>
      <c r="T623" s="20">
        <f t="shared" ref="T623:T628" si="259">SUM(H623:S623)</f>
        <v>0</v>
      </c>
      <c r="U623" s="20">
        <f>SUM(H623:S623)/T$6</f>
        <v>0</v>
      </c>
      <c r="V623" s="16"/>
    </row>
    <row r="624" spans="1:22" ht="13.5" customHeight="1" x14ac:dyDescent="0.25">
      <c r="A624" s="520"/>
      <c r="B624" s="520"/>
      <c r="C624" s="520"/>
      <c r="D624" s="496"/>
      <c r="E624" s="517"/>
      <c r="F624" s="320"/>
      <c r="G624" s="9" t="s">
        <v>2</v>
      </c>
      <c r="H624" s="28"/>
      <c r="I624" s="29"/>
      <c r="J624" s="29"/>
      <c r="K624" s="29"/>
      <c r="L624" s="29"/>
      <c r="M624" s="29"/>
      <c r="N624" s="30"/>
      <c r="O624" s="29"/>
      <c r="P624" s="29"/>
      <c r="Q624" s="29"/>
      <c r="R624" s="29"/>
      <c r="S624" s="29"/>
      <c r="T624" s="32">
        <f t="shared" si="259"/>
        <v>0</v>
      </c>
      <c r="U624" s="29">
        <f>SUM(H624:S624)/T$6</f>
        <v>0</v>
      </c>
      <c r="V624" s="36"/>
    </row>
    <row r="625" spans="1:22" ht="13.5" customHeight="1" x14ac:dyDescent="0.25">
      <c r="A625" s="520"/>
      <c r="B625" s="520"/>
      <c r="C625" s="520"/>
      <c r="D625" s="496"/>
      <c r="E625" s="517"/>
      <c r="F625" s="321"/>
      <c r="G625" s="23" t="s">
        <v>22</v>
      </c>
      <c r="H625" s="31">
        <f t="shared" ref="H625:S625" si="260">+(H624*2+H623)/3</f>
        <v>0</v>
      </c>
      <c r="I625" s="31">
        <f t="shared" si="260"/>
        <v>0</v>
      </c>
      <c r="J625" s="31">
        <f t="shared" si="260"/>
        <v>0</v>
      </c>
      <c r="K625" s="31">
        <f t="shared" si="260"/>
        <v>0</v>
      </c>
      <c r="L625" s="31">
        <f t="shared" si="260"/>
        <v>0</v>
      </c>
      <c r="M625" s="31">
        <f t="shared" si="260"/>
        <v>0</v>
      </c>
      <c r="N625" s="31">
        <f t="shared" si="260"/>
        <v>0</v>
      </c>
      <c r="O625" s="31">
        <f t="shared" si="260"/>
        <v>0</v>
      </c>
      <c r="P625" s="31">
        <f t="shared" si="260"/>
        <v>0</v>
      </c>
      <c r="Q625" s="31">
        <f t="shared" si="260"/>
        <v>0</v>
      </c>
      <c r="R625" s="31">
        <f t="shared" si="260"/>
        <v>0</v>
      </c>
      <c r="S625" s="31">
        <f t="shared" si="260"/>
        <v>0</v>
      </c>
      <c r="T625" s="32">
        <f t="shared" si="259"/>
        <v>0</v>
      </c>
      <c r="U625" s="32">
        <f>SUM(U623:U624)/2</f>
        <v>0</v>
      </c>
      <c r="V625" s="36"/>
    </row>
    <row r="626" spans="1:22" ht="13.5" customHeight="1" x14ac:dyDescent="0.25">
      <c r="A626" s="520"/>
      <c r="B626" s="520"/>
      <c r="C626" s="520"/>
      <c r="D626" s="496"/>
      <c r="E626" s="517"/>
      <c r="F626" s="322" t="s">
        <v>20</v>
      </c>
      <c r="G626" s="9" t="s">
        <v>1</v>
      </c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>
        <f t="shared" si="259"/>
        <v>0</v>
      </c>
      <c r="U626" s="29">
        <f>SUM(H626:S626)/T$6</f>
        <v>0</v>
      </c>
      <c r="V626" s="36"/>
    </row>
    <row r="627" spans="1:22" ht="13.5" customHeight="1" x14ac:dyDescent="0.25">
      <c r="A627" s="520"/>
      <c r="B627" s="520"/>
      <c r="C627" s="520"/>
      <c r="D627" s="496"/>
      <c r="E627" s="517"/>
      <c r="F627" s="322"/>
      <c r="G627" s="9" t="s">
        <v>2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>
        <f t="shared" si="259"/>
        <v>0</v>
      </c>
      <c r="U627" s="29">
        <f>SUM(H627:S627)/T$6</f>
        <v>0</v>
      </c>
      <c r="V627" s="36"/>
    </row>
    <row r="628" spans="1:22" ht="13.5" customHeight="1" x14ac:dyDescent="0.25">
      <c r="A628" s="520"/>
      <c r="B628" s="520"/>
      <c r="C628" s="520"/>
      <c r="D628" s="496"/>
      <c r="E628" s="517"/>
      <c r="F628" s="322"/>
      <c r="G628" s="23" t="s">
        <v>23</v>
      </c>
      <c r="H628" s="31">
        <f t="shared" ref="H628:S628" si="261">+(H627*2+H626)/3</f>
        <v>0</v>
      </c>
      <c r="I628" s="31">
        <f t="shared" si="261"/>
        <v>0</v>
      </c>
      <c r="J628" s="31">
        <f t="shared" si="261"/>
        <v>0</v>
      </c>
      <c r="K628" s="31">
        <f t="shared" si="261"/>
        <v>0</v>
      </c>
      <c r="L628" s="31">
        <f t="shared" si="261"/>
        <v>0</v>
      </c>
      <c r="M628" s="31">
        <f t="shared" si="261"/>
        <v>0</v>
      </c>
      <c r="N628" s="31">
        <f t="shared" si="261"/>
        <v>0</v>
      </c>
      <c r="O628" s="31">
        <f t="shared" si="261"/>
        <v>0</v>
      </c>
      <c r="P628" s="31">
        <f t="shared" si="261"/>
        <v>0</v>
      </c>
      <c r="Q628" s="31">
        <f t="shared" si="261"/>
        <v>0</v>
      </c>
      <c r="R628" s="31">
        <f t="shared" si="261"/>
        <v>0</v>
      </c>
      <c r="S628" s="31">
        <f t="shared" si="261"/>
        <v>0</v>
      </c>
      <c r="T628" s="32">
        <f t="shared" si="259"/>
        <v>0</v>
      </c>
      <c r="U628" s="32">
        <f>SUM(U626:U627)/2</f>
        <v>0</v>
      </c>
      <c r="V628" s="36"/>
    </row>
    <row r="629" spans="1:22" ht="13.5" customHeight="1" thickBot="1" x14ac:dyDescent="0.3">
      <c r="A629" s="520"/>
      <c r="B629" s="520"/>
      <c r="C629" s="520"/>
      <c r="D629" s="496"/>
      <c r="E629" s="517"/>
      <c r="F629" s="476" t="s">
        <v>21</v>
      </c>
      <c r="G629" s="476"/>
      <c r="H629" s="33">
        <f>SUM(H625,H628)/2</f>
        <v>0</v>
      </c>
      <c r="I629" s="33">
        <f t="shared" ref="I629:S629" si="262">SUM(I625,I628)/2</f>
        <v>0</v>
      </c>
      <c r="J629" s="33">
        <f t="shared" si="262"/>
        <v>0</v>
      </c>
      <c r="K629" s="33">
        <f t="shared" si="262"/>
        <v>0</v>
      </c>
      <c r="L629" s="33">
        <f t="shared" si="262"/>
        <v>0</v>
      </c>
      <c r="M629" s="33">
        <f t="shared" si="262"/>
        <v>0</v>
      </c>
      <c r="N629" s="33">
        <f t="shared" si="262"/>
        <v>0</v>
      </c>
      <c r="O629" s="33">
        <f t="shared" si="262"/>
        <v>0</v>
      </c>
      <c r="P629" s="33">
        <f t="shared" si="262"/>
        <v>0</v>
      </c>
      <c r="Q629" s="33">
        <f t="shared" si="262"/>
        <v>0</v>
      </c>
      <c r="R629" s="33">
        <f t="shared" si="262"/>
        <v>0</v>
      </c>
      <c r="S629" s="33">
        <f t="shared" si="262"/>
        <v>0</v>
      </c>
      <c r="T629" s="34"/>
      <c r="U629" s="25">
        <f>SUM(U625,U628)/2</f>
        <v>0</v>
      </c>
      <c r="V629" s="11"/>
    </row>
    <row r="630" spans="1:22" ht="13.5" customHeight="1" x14ac:dyDescent="0.25">
      <c r="A630" s="520">
        <v>90</v>
      </c>
      <c r="B630" s="520" t="s">
        <v>62</v>
      </c>
      <c r="C630" s="520" t="s">
        <v>63</v>
      </c>
      <c r="D630" s="496" t="s">
        <v>351</v>
      </c>
      <c r="E630" s="517"/>
      <c r="F630" s="319" t="s">
        <v>16</v>
      </c>
      <c r="G630" s="12" t="s">
        <v>1</v>
      </c>
      <c r="H630" s="26"/>
      <c r="I630" s="20"/>
      <c r="J630" s="20"/>
      <c r="K630" s="20"/>
      <c r="L630" s="20"/>
      <c r="M630" s="20"/>
      <c r="N630" s="27"/>
      <c r="O630" s="20"/>
      <c r="P630" s="20"/>
      <c r="Q630" s="20"/>
      <c r="R630" s="20"/>
      <c r="S630" s="20"/>
      <c r="T630" s="20">
        <f t="shared" ref="T630:T635" si="263">SUM(H630:S630)</f>
        <v>0</v>
      </c>
      <c r="U630" s="20">
        <f>SUM(H630:S630)/T$6</f>
        <v>0</v>
      </c>
      <c r="V630" s="16"/>
    </row>
    <row r="631" spans="1:22" ht="13.5" customHeight="1" x14ac:dyDescent="0.25">
      <c r="A631" s="520"/>
      <c r="B631" s="520"/>
      <c r="C631" s="520"/>
      <c r="D631" s="496"/>
      <c r="E631" s="517"/>
      <c r="F631" s="320"/>
      <c r="G631" s="9" t="s">
        <v>2</v>
      </c>
      <c r="H631" s="28"/>
      <c r="I631" s="29"/>
      <c r="J631" s="29"/>
      <c r="K631" s="29"/>
      <c r="L631" s="29"/>
      <c r="M631" s="29"/>
      <c r="N631" s="30"/>
      <c r="O631" s="29"/>
      <c r="P631" s="29"/>
      <c r="Q631" s="29"/>
      <c r="R631" s="29"/>
      <c r="S631" s="29"/>
      <c r="T631" s="32">
        <f t="shared" si="263"/>
        <v>0</v>
      </c>
      <c r="U631" s="29">
        <f>SUM(H631:S631)/T$6</f>
        <v>0</v>
      </c>
      <c r="V631" s="36"/>
    </row>
    <row r="632" spans="1:22" ht="13.5" customHeight="1" x14ac:dyDescent="0.25">
      <c r="A632" s="520"/>
      <c r="B632" s="520"/>
      <c r="C632" s="520"/>
      <c r="D632" s="496"/>
      <c r="E632" s="517"/>
      <c r="F632" s="321"/>
      <c r="G632" s="23" t="s">
        <v>22</v>
      </c>
      <c r="H632" s="31">
        <f t="shared" ref="H632:S632" si="264">+(H631*2+H630)/3</f>
        <v>0</v>
      </c>
      <c r="I632" s="31">
        <f t="shared" si="264"/>
        <v>0</v>
      </c>
      <c r="J632" s="31">
        <f t="shared" si="264"/>
        <v>0</v>
      </c>
      <c r="K632" s="31">
        <f t="shared" si="264"/>
        <v>0</v>
      </c>
      <c r="L632" s="31">
        <f t="shared" si="264"/>
        <v>0</v>
      </c>
      <c r="M632" s="31">
        <f t="shared" si="264"/>
        <v>0</v>
      </c>
      <c r="N632" s="31">
        <f t="shared" si="264"/>
        <v>0</v>
      </c>
      <c r="O632" s="31">
        <f t="shared" si="264"/>
        <v>0</v>
      </c>
      <c r="P632" s="31">
        <f t="shared" si="264"/>
        <v>0</v>
      </c>
      <c r="Q632" s="31">
        <f t="shared" si="264"/>
        <v>0</v>
      </c>
      <c r="R632" s="31">
        <f t="shared" si="264"/>
        <v>0</v>
      </c>
      <c r="S632" s="31">
        <f t="shared" si="264"/>
        <v>0</v>
      </c>
      <c r="T632" s="32">
        <f t="shared" si="263"/>
        <v>0</v>
      </c>
      <c r="U632" s="32">
        <f>SUM(U630:U631)/2</f>
        <v>0</v>
      </c>
      <c r="V632" s="36"/>
    </row>
    <row r="633" spans="1:22" ht="13.5" customHeight="1" x14ac:dyDescent="0.25">
      <c r="A633" s="520"/>
      <c r="B633" s="520"/>
      <c r="C633" s="520"/>
      <c r="D633" s="496"/>
      <c r="E633" s="517"/>
      <c r="F633" s="322" t="s">
        <v>20</v>
      </c>
      <c r="G633" s="9" t="s">
        <v>1</v>
      </c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>
        <f t="shared" si="263"/>
        <v>0</v>
      </c>
      <c r="U633" s="29">
        <f>SUM(H633:S633)/T$6</f>
        <v>0</v>
      </c>
      <c r="V633" s="36"/>
    </row>
    <row r="634" spans="1:22" ht="13.5" customHeight="1" x14ac:dyDescent="0.25">
      <c r="A634" s="520"/>
      <c r="B634" s="520"/>
      <c r="C634" s="520"/>
      <c r="D634" s="496"/>
      <c r="E634" s="517"/>
      <c r="F634" s="322"/>
      <c r="G634" s="9" t="s">
        <v>2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>
        <f t="shared" si="263"/>
        <v>0</v>
      </c>
      <c r="U634" s="29">
        <f>SUM(H634:S634)/T$6</f>
        <v>0</v>
      </c>
      <c r="V634" s="36"/>
    </row>
    <row r="635" spans="1:22" ht="13.5" customHeight="1" x14ac:dyDescent="0.25">
      <c r="A635" s="520"/>
      <c r="B635" s="520"/>
      <c r="C635" s="520"/>
      <c r="D635" s="496"/>
      <c r="E635" s="517"/>
      <c r="F635" s="322"/>
      <c r="G635" s="23" t="s">
        <v>23</v>
      </c>
      <c r="H635" s="31">
        <f t="shared" ref="H635:S635" si="265">+(H634*2+H633)/3</f>
        <v>0</v>
      </c>
      <c r="I635" s="31">
        <f t="shared" si="265"/>
        <v>0</v>
      </c>
      <c r="J635" s="31">
        <f t="shared" si="265"/>
        <v>0</v>
      </c>
      <c r="K635" s="31">
        <f t="shared" si="265"/>
        <v>0</v>
      </c>
      <c r="L635" s="31">
        <f t="shared" si="265"/>
        <v>0</v>
      </c>
      <c r="M635" s="31">
        <f t="shared" si="265"/>
        <v>0</v>
      </c>
      <c r="N635" s="31">
        <f t="shared" si="265"/>
        <v>0</v>
      </c>
      <c r="O635" s="31">
        <f t="shared" si="265"/>
        <v>0</v>
      </c>
      <c r="P635" s="31">
        <f t="shared" si="265"/>
        <v>0</v>
      </c>
      <c r="Q635" s="31">
        <f t="shared" si="265"/>
        <v>0</v>
      </c>
      <c r="R635" s="31">
        <f t="shared" si="265"/>
        <v>0</v>
      </c>
      <c r="S635" s="31">
        <f t="shared" si="265"/>
        <v>0</v>
      </c>
      <c r="T635" s="32">
        <f t="shared" si="263"/>
        <v>0</v>
      </c>
      <c r="U635" s="32">
        <f>SUM(U633:U634)/2</f>
        <v>0</v>
      </c>
      <c r="V635" s="36"/>
    </row>
    <row r="636" spans="1:22" ht="13.5" customHeight="1" thickBot="1" x14ac:dyDescent="0.3">
      <c r="A636" s="520"/>
      <c r="B636" s="520"/>
      <c r="C636" s="520"/>
      <c r="D636" s="496"/>
      <c r="E636" s="517"/>
      <c r="F636" s="476" t="s">
        <v>21</v>
      </c>
      <c r="G636" s="476"/>
      <c r="H636" s="33">
        <f>SUM(H632,H635)/2</f>
        <v>0</v>
      </c>
      <c r="I636" s="33">
        <f t="shared" ref="I636:S636" si="266">SUM(I632,I635)/2</f>
        <v>0</v>
      </c>
      <c r="J636" s="33">
        <f t="shared" si="266"/>
        <v>0</v>
      </c>
      <c r="K636" s="33">
        <f t="shared" si="266"/>
        <v>0</v>
      </c>
      <c r="L636" s="33">
        <f t="shared" si="266"/>
        <v>0</v>
      </c>
      <c r="M636" s="33">
        <f t="shared" si="266"/>
        <v>0</v>
      </c>
      <c r="N636" s="33">
        <f t="shared" si="266"/>
        <v>0</v>
      </c>
      <c r="O636" s="33">
        <f t="shared" si="266"/>
        <v>0</v>
      </c>
      <c r="P636" s="33">
        <f t="shared" si="266"/>
        <v>0</v>
      </c>
      <c r="Q636" s="33">
        <f t="shared" si="266"/>
        <v>0</v>
      </c>
      <c r="R636" s="33">
        <f t="shared" si="266"/>
        <v>0</v>
      </c>
      <c r="S636" s="33">
        <f t="shared" si="266"/>
        <v>0</v>
      </c>
      <c r="T636" s="34"/>
      <c r="U636" s="25">
        <f>SUM(U632,U635)/2</f>
        <v>0</v>
      </c>
      <c r="V636" s="11"/>
    </row>
    <row r="637" spans="1:22" ht="13.5" customHeight="1" x14ac:dyDescent="0.25">
      <c r="A637" s="520">
        <v>91</v>
      </c>
      <c r="B637" s="520" t="s">
        <v>62</v>
      </c>
      <c r="C637" s="520" t="s">
        <v>63</v>
      </c>
      <c r="D637" s="496" t="s">
        <v>350</v>
      </c>
      <c r="E637" s="517"/>
      <c r="F637" s="319" t="s">
        <v>16</v>
      </c>
      <c r="G637" s="12" t="s">
        <v>1</v>
      </c>
      <c r="H637" s="26"/>
      <c r="I637" s="20"/>
      <c r="J637" s="20"/>
      <c r="K637" s="20"/>
      <c r="L637" s="20"/>
      <c r="M637" s="20"/>
      <c r="N637" s="27"/>
      <c r="O637" s="20"/>
      <c r="P637" s="20"/>
      <c r="Q637" s="20"/>
      <c r="R637" s="20"/>
      <c r="S637" s="20"/>
      <c r="T637" s="20">
        <f t="shared" ref="T637:T642" si="267">SUM(H637:S637)</f>
        <v>0</v>
      </c>
      <c r="U637" s="20">
        <f>SUM(H637:S637)/T$6</f>
        <v>0</v>
      </c>
      <c r="V637" s="16"/>
    </row>
    <row r="638" spans="1:22" ht="13.5" customHeight="1" x14ac:dyDescent="0.25">
      <c r="A638" s="520"/>
      <c r="B638" s="520"/>
      <c r="C638" s="520"/>
      <c r="D638" s="496"/>
      <c r="E638" s="517"/>
      <c r="F638" s="320"/>
      <c r="G638" s="9" t="s">
        <v>2</v>
      </c>
      <c r="H638" s="28"/>
      <c r="I638" s="29"/>
      <c r="J638" s="29"/>
      <c r="K638" s="29"/>
      <c r="L638" s="29"/>
      <c r="M638" s="29"/>
      <c r="N638" s="30"/>
      <c r="O638" s="29"/>
      <c r="P638" s="29"/>
      <c r="Q638" s="29"/>
      <c r="R638" s="29"/>
      <c r="S638" s="29"/>
      <c r="T638" s="32">
        <f t="shared" si="267"/>
        <v>0</v>
      </c>
      <c r="U638" s="29">
        <f>SUM(H638:S638)/T$6</f>
        <v>0</v>
      </c>
      <c r="V638" s="36"/>
    </row>
    <row r="639" spans="1:22" ht="13.5" customHeight="1" x14ac:dyDescent="0.25">
      <c r="A639" s="520"/>
      <c r="B639" s="520"/>
      <c r="C639" s="520"/>
      <c r="D639" s="496"/>
      <c r="E639" s="517"/>
      <c r="F639" s="321"/>
      <c r="G639" s="23" t="s">
        <v>22</v>
      </c>
      <c r="H639" s="31">
        <f t="shared" ref="H639:S639" si="268">+(H638*2+H637)/3</f>
        <v>0</v>
      </c>
      <c r="I639" s="31">
        <f t="shared" si="268"/>
        <v>0</v>
      </c>
      <c r="J639" s="31">
        <f t="shared" si="268"/>
        <v>0</v>
      </c>
      <c r="K639" s="31">
        <f t="shared" si="268"/>
        <v>0</v>
      </c>
      <c r="L639" s="31">
        <f t="shared" si="268"/>
        <v>0</v>
      </c>
      <c r="M639" s="31">
        <f t="shared" si="268"/>
        <v>0</v>
      </c>
      <c r="N639" s="31">
        <f t="shared" si="268"/>
        <v>0</v>
      </c>
      <c r="O639" s="31">
        <f t="shared" si="268"/>
        <v>0</v>
      </c>
      <c r="P639" s="31">
        <f t="shared" si="268"/>
        <v>0</v>
      </c>
      <c r="Q639" s="31">
        <f t="shared" si="268"/>
        <v>0</v>
      </c>
      <c r="R639" s="31">
        <f t="shared" si="268"/>
        <v>0</v>
      </c>
      <c r="S639" s="31">
        <f t="shared" si="268"/>
        <v>0</v>
      </c>
      <c r="T639" s="32">
        <f t="shared" si="267"/>
        <v>0</v>
      </c>
      <c r="U639" s="32">
        <f>SUM(U637:U638)/2</f>
        <v>0</v>
      </c>
      <c r="V639" s="36"/>
    </row>
    <row r="640" spans="1:22" ht="13.5" customHeight="1" x14ac:dyDescent="0.25">
      <c r="A640" s="520"/>
      <c r="B640" s="520"/>
      <c r="C640" s="520"/>
      <c r="D640" s="496"/>
      <c r="E640" s="517"/>
      <c r="F640" s="322" t="s">
        <v>20</v>
      </c>
      <c r="G640" s="9" t="s">
        <v>1</v>
      </c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>
        <f t="shared" si="267"/>
        <v>0</v>
      </c>
      <c r="U640" s="29">
        <f>SUM(H640:S640)/T$6</f>
        <v>0</v>
      </c>
      <c r="V640" s="36"/>
    </row>
    <row r="641" spans="1:22" ht="13.5" customHeight="1" x14ac:dyDescent="0.25">
      <c r="A641" s="520"/>
      <c r="B641" s="520"/>
      <c r="C641" s="520"/>
      <c r="D641" s="496"/>
      <c r="E641" s="517"/>
      <c r="F641" s="322"/>
      <c r="G641" s="9" t="s">
        <v>2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>
        <f t="shared" si="267"/>
        <v>0</v>
      </c>
      <c r="U641" s="29">
        <f>SUM(H641:S641)/T$6</f>
        <v>0</v>
      </c>
      <c r="V641" s="36"/>
    </row>
    <row r="642" spans="1:22" ht="13.5" customHeight="1" x14ac:dyDescent="0.25">
      <c r="A642" s="520"/>
      <c r="B642" s="520"/>
      <c r="C642" s="520"/>
      <c r="D642" s="496"/>
      <c r="E642" s="517"/>
      <c r="F642" s="322"/>
      <c r="G642" s="23" t="s">
        <v>23</v>
      </c>
      <c r="H642" s="31">
        <f t="shared" ref="H642:S642" si="269">+(H641*2+H640)/3</f>
        <v>0</v>
      </c>
      <c r="I642" s="31">
        <f t="shared" si="269"/>
        <v>0</v>
      </c>
      <c r="J642" s="31">
        <f t="shared" si="269"/>
        <v>0</v>
      </c>
      <c r="K642" s="31">
        <f t="shared" si="269"/>
        <v>0</v>
      </c>
      <c r="L642" s="31">
        <f t="shared" si="269"/>
        <v>0</v>
      </c>
      <c r="M642" s="31">
        <f t="shared" si="269"/>
        <v>0</v>
      </c>
      <c r="N642" s="31">
        <f t="shared" si="269"/>
        <v>0</v>
      </c>
      <c r="O642" s="31">
        <f t="shared" si="269"/>
        <v>0</v>
      </c>
      <c r="P642" s="31">
        <f t="shared" si="269"/>
        <v>0</v>
      </c>
      <c r="Q642" s="31">
        <f t="shared" si="269"/>
        <v>0</v>
      </c>
      <c r="R642" s="31">
        <f t="shared" si="269"/>
        <v>0</v>
      </c>
      <c r="S642" s="31">
        <f t="shared" si="269"/>
        <v>0</v>
      </c>
      <c r="T642" s="32">
        <f t="shared" si="267"/>
        <v>0</v>
      </c>
      <c r="U642" s="32">
        <f>SUM(U640:U641)/2</f>
        <v>0</v>
      </c>
      <c r="V642" s="36"/>
    </row>
    <row r="643" spans="1:22" ht="13.5" customHeight="1" thickBot="1" x14ac:dyDescent="0.3">
      <c r="A643" s="520"/>
      <c r="B643" s="520"/>
      <c r="C643" s="520"/>
      <c r="D643" s="496"/>
      <c r="E643" s="517"/>
      <c r="F643" s="476" t="s">
        <v>21</v>
      </c>
      <c r="G643" s="476"/>
      <c r="H643" s="33">
        <f>SUM(H639,H642)/2</f>
        <v>0</v>
      </c>
      <c r="I643" s="33">
        <f t="shared" ref="I643:S643" si="270">SUM(I639,I642)/2</f>
        <v>0</v>
      </c>
      <c r="J643" s="33">
        <f t="shared" si="270"/>
        <v>0</v>
      </c>
      <c r="K643" s="33">
        <f t="shared" si="270"/>
        <v>0</v>
      </c>
      <c r="L643" s="33">
        <f t="shared" si="270"/>
        <v>0</v>
      </c>
      <c r="M643" s="33">
        <f t="shared" si="270"/>
        <v>0</v>
      </c>
      <c r="N643" s="33">
        <f t="shared" si="270"/>
        <v>0</v>
      </c>
      <c r="O643" s="33">
        <f t="shared" si="270"/>
        <v>0</v>
      </c>
      <c r="P643" s="33">
        <f t="shared" si="270"/>
        <v>0</v>
      </c>
      <c r="Q643" s="33">
        <f t="shared" si="270"/>
        <v>0</v>
      </c>
      <c r="R643" s="33">
        <f t="shared" si="270"/>
        <v>0</v>
      </c>
      <c r="S643" s="33">
        <f t="shared" si="270"/>
        <v>0</v>
      </c>
      <c r="T643" s="34"/>
      <c r="U643" s="25">
        <f>SUM(U639,U642)/2</f>
        <v>0</v>
      </c>
      <c r="V643" s="11"/>
    </row>
    <row r="644" spans="1:22" ht="13.5" customHeight="1" x14ac:dyDescent="0.25">
      <c r="A644" s="520">
        <v>92</v>
      </c>
      <c r="B644" s="520" t="s">
        <v>62</v>
      </c>
      <c r="C644" s="520" t="s">
        <v>63</v>
      </c>
      <c r="D644" s="496" t="s">
        <v>351</v>
      </c>
      <c r="E644" s="517"/>
      <c r="F644" s="319" t="s">
        <v>16</v>
      </c>
      <c r="G644" s="12" t="s">
        <v>1</v>
      </c>
      <c r="H644" s="26"/>
      <c r="I644" s="20"/>
      <c r="J644" s="20"/>
      <c r="K644" s="20"/>
      <c r="L644" s="20"/>
      <c r="M644" s="20"/>
      <c r="N644" s="27"/>
      <c r="O644" s="20"/>
      <c r="P644" s="20"/>
      <c r="Q644" s="20"/>
      <c r="R644" s="20"/>
      <c r="S644" s="20"/>
      <c r="T644" s="20">
        <f t="shared" ref="T644:T649" si="271">SUM(H644:S644)</f>
        <v>0</v>
      </c>
      <c r="U644" s="20">
        <f>SUM(H644:S644)/T$6</f>
        <v>0</v>
      </c>
      <c r="V644" s="16"/>
    </row>
    <row r="645" spans="1:22" ht="13.5" customHeight="1" x14ac:dyDescent="0.25">
      <c r="A645" s="520"/>
      <c r="B645" s="520"/>
      <c r="C645" s="520"/>
      <c r="D645" s="496"/>
      <c r="E645" s="517"/>
      <c r="F645" s="320"/>
      <c r="G645" s="9" t="s">
        <v>2</v>
      </c>
      <c r="H645" s="28"/>
      <c r="I645" s="29"/>
      <c r="J645" s="29"/>
      <c r="K645" s="29"/>
      <c r="L645" s="29"/>
      <c r="M645" s="29"/>
      <c r="N645" s="30"/>
      <c r="O645" s="29"/>
      <c r="P645" s="29"/>
      <c r="Q645" s="29"/>
      <c r="R645" s="29"/>
      <c r="S645" s="29"/>
      <c r="T645" s="32">
        <f t="shared" si="271"/>
        <v>0</v>
      </c>
      <c r="U645" s="29">
        <f>SUM(H645:S645)/T$6</f>
        <v>0</v>
      </c>
      <c r="V645" s="36"/>
    </row>
    <row r="646" spans="1:22" ht="13.5" customHeight="1" x14ac:dyDescent="0.25">
      <c r="A646" s="520"/>
      <c r="B646" s="520"/>
      <c r="C646" s="520"/>
      <c r="D646" s="496"/>
      <c r="E646" s="517"/>
      <c r="F646" s="321"/>
      <c r="G646" s="23" t="s">
        <v>22</v>
      </c>
      <c r="H646" s="31">
        <f t="shared" ref="H646:S646" si="272">+(H645*2+H644)/3</f>
        <v>0</v>
      </c>
      <c r="I646" s="31">
        <f t="shared" si="272"/>
        <v>0</v>
      </c>
      <c r="J646" s="31">
        <f t="shared" si="272"/>
        <v>0</v>
      </c>
      <c r="K646" s="31">
        <f t="shared" si="272"/>
        <v>0</v>
      </c>
      <c r="L646" s="31">
        <f t="shared" si="272"/>
        <v>0</v>
      </c>
      <c r="M646" s="31">
        <f t="shared" si="272"/>
        <v>0</v>
      </c>
      <c r="N646" s="31">
        <f t="shared" si="272"/>
        <v>0</v>
      </c>
      <c r="O646" s="31">
        <f t="shared" si="272"/>
        <v>0</v>
      </c>
      <c r="P646" s="31">
        <f t="shared" si="272"/>
        <v>0</v>
      </c>
      <c r="Q646" s="31">
        <f t="shared" si="272"/>
        <v>0</v>
      </c>
      <c r="R646" s="31">
        <f t="shared" si="272"/>
        <v>0</v>
      </c>
      <c r="S646" s="31">
        <f t="shared" si="272"/>
        <v>0</v>
      </c>
      <c r="T646" s="32">
        <f t="shared" si="271"/>
        <v>0</v>
      </c>
      <c r="U646" s="32">
        <f>SUM(U644:U645)/2</f>
        <v>0</v>
      </c>
      <c r="V646" s="36"/>
    </row>
    <row r="647" spans="1:22" ht="13.5" customHeight="1" x14ac:dyDescent="0.25">
      <c r="A647" s="520"/>
      <c r="B647" s="520"/>
      <c r="C647" s="520"/>
      <c r="D647" s="496"/>
      <c r="E647" s="517"/>
      <c r="F647" s="322" t="s">
        <v>20</v>
      </c>
      <c r="G647" s="9" t="s">
        <v>1</v>
      </c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>
        <f t="shared" si="271"/>
        <v>0</v>
      </c>
      <c r="U647" s="29">
        <f>SUM(H647:S647)/T$6</f>
        <v>0</v>
      </c>
      <c r="V647" s="36"/>
    </row>
    <row r="648" spans="1:22" ht="13.5" customHeight="1" x14ac:dyDescent="0.25">
      <c r="A648" s="520"/>
      <c r="B648" s="520"/>
      <c r="C648" s="520"/>
      <c r="D648" s="496"/>
      <c r="E648" s="517"/>
      <c r="F648" s="322"/>
      <c r="G648" s="9" t="s">
        <v>2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>
        <f t="shared" si="271"/>
        <v>0</v>
      </c>
      <c r="U648" s="29">
        <f>SUM(H648:S648)/T$6</f>
        <v>0</v>
      </c>
      <c r="V648" s="36"/>
    </row>
    <row r="649" spans="1:22" ht="13.5" customHeight="1" x14ac:dyDescent="0.25">
      <c r="A649" s="520"/>
      <c r="B649" s="520"/>
      <c r="C649" s="520"/>
      <c r="D649" s="496"/>
      <c r="E649" s="517"/>
      <c r="F649" s="322"/>
      <c r="G649" s="23" t="s">
        <v>23</v>
      </c>
      <c r="H649" s="31">
        <f t="shared" ref="H649:S649" si="273">+(H648*2+H647)/3</f>
        <v>0</v>
      </c>
      <c r="I649" s="31">
        <f t="shared" si="273"/>
        <v>0</v>
      </c>
      <c r="J649" s="31">
        <f t="shared" si="273"/>
        <v>0</v>
      </c>
      <c r="K649" s="31">
        <f t="shared" si="273"/>
        <v>0</v>
      </c>
      <c r="L649" s="31">
        <f t="shared" si="273"/>
        <v>0</v>
      </c>
      <c r="M649" s="31">
        <f t="shared" si="273"/>
        <v>0</v>
      </c>
      <c r="N649" s="31">
        <f t="shared" si="273"/>
        <v>0</v>
      </c>
      <c r="O649" s="31">
        <f t="shared" si="273"/>
        <v>0</v>
      </c>
      <c r="P649" s="31">
        <f t="shared" si="273"/>
        <v>0</v>
      </c>
      <c r="Q649" s="31">
        <f t="shared" si="273"/>
        <v>0</v>
      </c>
      <c r="R649" s="31">
        <f t="shared" si="273"/>
        <v>0</v>
      </c>
      <c r="S649" s="31">
        <f t="shared" si="273"/>
        <v>0</v>
      </c>
      <c r="T649" s="32">
        <f t="shared" si="271"/>
        <v>0</v>
      </c>
      <c r="U649" s="32">
        <f>SUM(U647:U648)/2</f>
        <v>0</v>
      </c>
      <c r="V649" s="36"/>
    </row>
    <row r="650" spans="1:22" ht="13.5" customHeight="1" thickBot="1" x14ac:dyDescent="0.3">
      <c r="A650" s="520"/>
      <c r="B650" s="520"/>
      <c r="C650" s="520"/>
      <c r="D650" s="496"/>
      <c r="E650" s="517"/>
      <c r="F650" s="476" t="s">
        <v>21</v>
      </c>
      <c r="G650" s="476"/>
      <c r="H650" s="33">
        <f>SUM(H646,H649)/2</f>
        <v>0</v>
      </c>
      <c r="I650" s="33">
        <f t="shared" ref="I650:S650" si="274">SUM(I646,I649)/2</f>
        <v>0</v>
      </c>
      <c r="J650" s="33">
        <f t="shared" si="274"/>
        <v>0</v>
      </c>
      <c r="K650" s="33">
        <f t="shared" si="274"/>
        <v>0</v>
      </c>
      <c r="L650" s="33">
        <f t="shared" si="274"/>
        <v>0</v>
      </c>
      <c r="M650" s="33">
        <f t="shared" si="274"/>
        <v>0</v>
      </c>
      <c r="N650" s="33">
        <f t="shared" si="274"/>
        <v>0</v>
      </c>
      <c r="O650" s="33">
        <f t="shared" si="274"/>
        <v>0</v>
      </c>
      <c r="P650" s="33">
        <f t="shared" si="274"/>
        <v>0</v>
      </c>
      <c r="Q650" s="33">
        <f t="shared" si="274"/>
        <v>0</v>
      </c>
      <c r="R650" s="33">
        <f t="shared" si="274"/>
        <v>0</v>
      </c>
      <c r="S650" s="33">
        <f t="shared" si="274"/>
        <v>0</v>
      </c>
      <c r="T650" s="34"/>
      <c r="U650" s="25">
        <f>SUM(U646,U649)/2</f>
        <v>0</v>
      </c>
      <c r="V650" s="11"/>
    </row>
    <row r="651" spans="1:22" ht="13.5" customHeight="1" x14ac:dyDescent="0.25">
      <c r="A651" s="520">
        <v>93</v>
      </c>
      <c r="B651" s="520" t="s">
        <v>62</v>
      </c>
      <c r="C651" s="520" t="s">
        <v>63</v>
      </c>
      <c r="D651" s="496" t="s">
        <v>350</v>
      </c>
      <c r="E651" s="517"/>
      <c r="F651" s="319" t="s">
        <v>16</v>
      </c>
      <c r="G651" s="12" t="s">
        <v>1</v>
      </c>
      <c r="H651" s="26"/>
      <c r="I651" s="20"/>
      <c r="J651" s="20"/>
      <c r="K651" s="20"/>
      <c r="L651" s="20"/>
      <c r="M651" s="20"/>
      <c r="N651" s="27"/>
      <c r="O651" s="20"/>
      <c r="P651" s="20"/>
      <c r="Q651" s="20"/>
      <c r="R651" s="20"/>
      <c r="S651" s="20"/>
      <c r="T651" s="20">
        <f t="shared" ref="T651:T656" si="275">SUM(H651:S651)</f>
        <v>0</v>
      </c>
      <c r="U651" s="20">
        <f>SUM(H651:S651)/T$6</f>
        <v>0</v>
      </c>
      <c r="V651" s="16"/>
    </row>
    <row r="652" spans="1:22" ht="13.5" customHeight="1" x14ac:dyDescent="0.25">
      <c r="A652" s="520"/>
      <c r="B652" s="520"/>
      <c r="C652" s="520"/>
      <c r="D652" s="496"/>
      <c r="E652" s="517"/>
      <c r="F652" s="320"/>
      <c r="G652" s="9" t="s">
        <v>2</v>
      </c>
      <c r="H652" s="28"/>
      <c r="I652" s="29"/>
      <c r="J652" s="29"/>
      <c r="K652" s="29"/>
      <c r="L652" s="29"/>
      <c r="M652" s="29"/>
      <c r="N652" s="30"/>
      <c r="O652" s="29"/>
      <c r="P652" s="29"/>
      <c r="Q652" s="29"/>
      <c r="R652" s="29"/>
      <c r="S652" s="29"/>
      <c r="T652" s="32">
        <f t="shared" si="275"/>
        <v>0</v>
      </c>
      <c r="U652" s="29">
        <f>SUM(H652:S652)/T$6</f>
        <v>0</v>
      </c>
      <c r="V652" s="36"/>
    </row>
    <row r="653" spans="1:22" ht="13.5" customHeight="1" x14ac:dyDescent="0.25">
      <c r="A653" s="520"/>
      <c r="B653" s="520"/>
      <c r="C653" s="520"/>
      <c r="D653" s="496"/>
      <c r="E653" s="517"/>
      <c r="F653" s="321"/>
      <c r="G653" s="23" t="s">
        <v>22</v>
      </c>
      <c r="H653" s="31">
        <f t="shared" ref="H653:S653" si="276">+(H652*2+H651)/3</f>
        <v>0</v>
      </c>
      <c r="I653" s="31">
        <f t="shared" si="276"/>
        <v>0</v>
      </c>
      <c r="J653" s="31">
        <f t="shared" si="276"/>
        <v>0</v>
      </c>
      <c r="K653" s="31">
        <f t="shared" si="276"/>
        <v>0</v>
      </c>
      <c r="L653" s="31">
        <f t="shared" si="276"/>
        <v>0</v>
      </c>
      <c r="M653" s="31">
        <f t="shared" si="276"/>
        <v>0</v>
      </c>
      <c r="N653" s="31">
        <f t="shared" si="276"/>
        <v>0</v>
      </c>
      <c r="O653" s="31">
        <f t="shared" si="276"/>
        <v>0</v>
      </c>
      <c r="P653" s="31">
        <f t="shared" si="276"/>
        <v>0</v>
      </c>
      <c r="Q653" s="31">
        <f t="shared" si="276"/>
        <v>0</v>
      </c>
      <c r="R653" s="31">
        <f t="shared" si="276"/>
        <v>0</v>
      </c>
      <c r="S653" s="31">
        <f t="shared" si="276"/>
        <v>0</v>
      </c>
      <c r="T653" s="32">
        <f t="shared" si="275"/>
        <v>0</v>
      </c>
      <c r="U653" s="32">
        <f>SUM(U651:U652)/2</f>
        <v>0</v>
      </c>
      <c r="V653" s="36"/>
    </row>
    <row r="654" spans="1:22" ht="13.5" customHeight="1" x14ac:dyDescent="0.25">
      <c r="A654" s="520"/>
      <c r="B654" s="520"/>
      <c r="C654" s="520"/>
      <c r="D654" s="496"/>
      <c r="E654" s="517"/>
      <c r="F654" s="322" t="s">
        <v>20</v>
      </c>
      <c r="G654" s="9" t="s">
        <v>1</v>
      </c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>
        <f t="shared" si="275"/>
        <v>0</v>
      </c>
      <c r="U654" s="29">
        <f>SUM(H654:S654)/T$6</f>
        <v>0</v>
      </c>
      <c r="V654" s="36"/>
    </row>
    <row r="655" spans="1:22" ht="13.5" customHeight="1" x14ac:dyDescent="0.25">
      <c r="A655" s="520"/>
      <c r="B655" s="520"/>
      <c r="C655" s="520"/>
      <c r="D655" s="496"/>
      <c r="E655" s="517"/>
      <c r="F655" s="322"/>
      <c r="G655" s="9" t="s">
        <v>2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>
        <f t="shared" si="275"/>
        <v>0</v>
      </c>
      <c r="U655" s="29">
        <f>SUM(H655:S655)/T$6</f>
        <v>0</v>
      </c>
      <c r="V655" s="36"/>
    </row>
    <row r="656" spans="1:22" ht="13.5" customHeight="1" x14ac:dyDescent="0.25">
      <c r="A656" s="520"/>
      <c r="B656" s="520"/>
      <c r="C656" s="520"/>
      <c r="D656" s="496"/>
      <c r="E656" s="517"/>
      <c r="F656" s="322"/>
      <c r="G656" s="23" t="s">
        <v>23</v>
      </c>
      <c r="H656" s="31">
        <f t="shared" ref="H656:S656" si="277">+(H655*2+H654)/3</f>
        <v>0</v>
      </c>
      <c r="I656" s="31">
        <f t="shared" si="277"/>
        <v>0</v>
      </c>
      <c r="J656" s="31">
        <f t="shared" si="277"/>
        <v>0</v>
      </c>
      <c r="K656" s="31">
        <f t="shared" si="277"/>
        <v>0</v>
      </c>
      <c r="L656" s="31">
        <f t="shared" si="277"/>
        <v>0</v>
      </c>
      <c r="M656" s="31">
        <f t="shared" si="277"/>
        <v>0</v>
      </c>
      <c r="N656" s="31">
        <f t="shared" si="277"/>
        <v>0</v>
      </c>
      <c r="O656" s="31">
        <f t="shared" si="277"/>
        <v>0</v>
      </c>
      <c r="P656" s="31">
        <f t="shared" si="277"/>
        <v>0</v>
      </c>
      <c r="Q656" s="31">
        <f t="shared" si="277"/>
        <v>0</v>
      </c>
      <c r="R656" s="31">
        <f t="shared" si="277"/>
        <v>0</v>
      </c>
      <c r="S656" s="31">
        <f t="shared" si="277"/>
        <v>0</v>
      </c>
      <c r="T656" s="32">
        <f t="shared" si="275"/>
        <v>0</v>
      </c>
      <c r="U656" s="32">
        <f>SUM(U654:U655)/2</f>
        <v>0</v>
      </c>
      <c r="V656" s="36"/>
    </row>
    <row r="657" spans="1:22" ht="13.5" customHeight="1" thickBot="1" x14ac:dyDescent="0.3">
      <c r="A657" s="520"/>
      <c r="B657" s="520"/>
      <c r="C657" s="520"/>
      <c r="D657" s="496"/>
      <c r="E657" s="517"/>
      <c r="F657" s="476" t="s">
        <v>21</v>
      </c>
      <c r="G657" s="476"/>
      <c r="H657" s="33">
        <f>SUM(H653,H656)/2</f>
        <v>0</v>
      </c>
      <c r="I657" s="33">
        <f t="shared" ref="I657:S657" si="278">SUM(I653,I656)/2</f>
        <v>0</v>
      </c>
      <c r="J657" s="33">
        <f t="shared" si="278"/>
        <v>0</v>
      </c>
      <c r="K657" s="33">
        <f t="shared" si="278"/>
        <v>0</v>
      </c>
      <c r="L657" s="33">
        <f t="shared" si="278"/>
        <v>0</v>
      </c>
      <c r="M657" s="33">
        <f t="shared" si="278"/>
        <v>0</v>
      </c>
      <c r="N657" s="33">
        <f t="shared" si="278"/>
        <v>0</v>
      </c>
      <c r="O657" s="33">
        <f t="shared" si="278"/>
        <v>0</v>
      </c>
      <c r="P657" s="33">
        <f t="shared" si="278"/>
        <v>0</v>
      </c>
      <c r="Q657" s="33">
        <f t="shared" si="278"/>
        <v>0</v>
      </c>
      <c r="R657" s="33">
        <f t="shared" si="278"/>
        <v>0</v>
      </c>
      <c r="S657" s="33">
        <f t="shared" si="278"/>
        <v>0</v>
      </c>
      <c r="T657" s="34"/>
      <c r="U657" s="25">
        <f>SUM(U653,U656)/2</f>
        <v>0</v>
      </c>
      <c r="V657" s="11"/>
    </row>
    <row r="658" spans="1:22" ht="13.5" customHeight="1" x14ac:dyDescent="0.25">
      <c r="A658" s="520">
        <v>94</v>
      </c>
      <c r="B658" s="520" t="s">
        <v>62</v>
      </c>
      <c r="C658" s="520" t="s">
        <v>63</v>
      </c>
      <c r="D658" s="496" t="s">
        <v>351</v>
      </c>
      <c r="E658" s="517"/>
      <c r="F658" s="319" t="s">
        <v>16</v>
      </c>
      <c r="G658" s="12" t="s">
        <v>1</v>
      </c>
      <c r="H658" s="26"/>
      <c r="I658" s="20"/>
      <c r="J658" s="20"/>
      <c r="K658" s="20"/>
      <c r="L658" s="20"/>
      <c r="M658" s="20"/>
      <c r="N658" s="27"/>
      <c r="O658" s="20"/>
      <c r="P658" s="20"/>
      <c r="Q658" s="20"/>
      <c r="R658" s="20"/>
      <c r="S658" s="20"/>
      <c r="T658" s="20">
        <f t="shared" ref="T658:T663" si="279">SUM(H658:S658)</f>
        <v>0</v>
      </c>
      <c r="U658" s="20">
        <f>SUM(H658:S658)/T$6</f>
        <v>0</v>
      </c>
      <c r="V658" s="16"/>
    </row>
    <row r="659" spans="1:22" ht="13.5" customHeight="1" x14ac:dyDescent="0.25">
      <c r="A659" s="520"/>
      <c r="B659" s="520"/>
      <c r="C659" s="520"/>
      <c r="D659" s="496"/>
      <c r="E659" s="517"/>
      <c r="F659" s="320"/>
      <c r="G659" s="9" t="s">
        <v>2</v>
      </c>
      <c r="H659" s="28"/>
      <c r="I659" s="29"/>
      <c r="J659" s="29"/>
      <c r="K659" s="29"/>
      <c r="L659" s="29"/>
      <c r="M659" s="29"/>
      <c r="N659" s="30"/>
      <c r="O659" s="29"/>
      <c r="P659" s="29"/>
      <c r="Q659" s="29"/>
      <c r="R659" s="29"/>
      <c r="S659" s="29"/>
      <c r="T659" s="32">
        <f t="shared" si="279"/>
        <v>0</v>
      </c>
      <c r="U659" s="29">
        <f>SUM(H659:S659)/T$6</f>
        <v>0</v>
      </c>
      <c r="V659" s="36"/>
    </row>
    <row r="660" spans="1:22" ht="13.5" customHeight="1" x14ac:dyDescent="0.25">
      <c r="A660" s="520"/>
      <c r="B660" s="520"/>
      <c r="C660" s="520"/>
      <c r="D660" s="496"/>
      <c r="E660" s="517"/>
      <c r="F660" s="321"/>
      <c r="G660" s="23" t="s">
        <v>22</v>
      </c>
      <c r="H660" s="31">
        <f t="shared" ref="H660:S660" si="280">+(H659*2+H658)/3</f>
        <v>0</v>
      </c>
      <c r="I660" s="31">
        <f t="shared" si="280"/>
        <v>0</v>
      </c>
      <c r="J660" s="31">
        <f t="shared" si="280"/>
        <v>0</v>
      </c>
      <c r="K660" s="31">
        <f t="shared" si="280"/>
        <v>0</v>
      </c>
      <c r="L660" s="31">
        <f t="shared" si="280"/>
        <v>0</v>
      </c>
      <c r="M660" s="31">
        <f t="shared" si="280"/>
        <v>0</v>
      </c>
      <c r="N660" s="31">
        <f t="shared" si="280"/>
        <v>0</v>
      </c>
      <c r="O660" s="31">
        <f t="shared" si="280"/>
        <v>0</v>
      </c>
      <c r="P660" s="31">
        <f t="shared" si="280"/>
        <v>0</v>
      </c>
      <c r="Q660" s="31">
        <f t="shared" si="280"/>
        <v>0</v>
      </c>
      <c r="R660" s="31">
        <f t="shared" si="280"/>
        <v>0</v>
      </c>
      <c r="S660" s="31">
        <f t="shared" si="280"/>
        <v>0</v>
      </c>
      <c r="T660" s="32">
        <f t="shared" si="279"/>
        <v>0</v>
      </c>
      <c r="U660" s="32">
        <f>SUM(U658:U659)/2</f>
        <v>0</v>
      </c>
      <c r="V660" s="36"/>
    </row>
    <row r="661" spans="1:22" ht="13.5" customHeight="1" x14ac:dyDescent="0.25">
      <c r="A661" s="520"/>
      <c r="B661" s="520"/>
      <c r="C661" s="520"/>
      <c r="D661" s="496"/>
      <c r="E661" s="517"/>
      <c r="F661" s="322" t="s">
        <v>20</v>
      </c>
      <c r="G661" s="9" t="s">
        <v>1</v>
      </c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>
        <f t="shared" si="279"/>
        <v>0</v>
      </c>
      <c r="U661" s="29">
        <f>SUM(H661:S661)/T$6</f>
        <v>0</v>
      </c>
      <c r="V661" s="36"/>
    </row>
    <row r="662" spans="1:22" ht="13.5" customHeight="1" x14ac:dyDescent="0.25">
      <c r="A662" s="520"/>
      <c r="B662" s="520"/>
      <c r="C662" s="520"/>
      <c r="D662" s="496"/>
      <c r="E662" s="517"/>
      <c r="F662" s="322"/>
      <c r="G662" s="9" t="s">
        <v>2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>
        <f t="shared" si="279"/>
        <v>0</v>
      </c>
      <c r="U662" s="29">
        <f>SUM(H662:S662)/T$6</f>
        <v>0</v>
      </c>
      <c r="V662" s="36"/>
    </row>
    <row r="663" spans="1:22" ht="13.5" customHeight="1" x14ac:dyDescent="0.25">
      <c r="A663" s="520"/>
      <c r="B663" s="520"/>
      <c r="C663" s="520"/>
      <c r="D663" s="496"/>
      <c r="E663" s="517"/>
      <c r="F663" s="322"/>
      <c r="G663" s="23" t="s">
        <v>23</v>
      </c>
      <c r="H663" s="31">
        <f t="shared" ref="H663:S663" si="281">+(H662*2+H661)/3</f>
        <v>0</v>
      </c>
      <c r="I663" s="31">
        <f t="shared" si="281"/>
        <v>0</v>
      </c>
      <c r="J663" s="31">
        <f t="shared" si="281"/>
        <v>0</v>
      </c>
      <c r="K663" s="31">
        <f t="shared" si="281"/>
        <v>0</v>
      </c>
      <c r="L663" s="31">
        <f t="shared" si="281"/>
        <v>0</v>
      </c>
      <c r="M663" s="31">
        <f t="shared" si="281"/>
        <v>0</v>
      </c>
      <c r="N663" s="31">
        <f t="shared" si="281"/>
        <v>0</v>
      </c>
      <c r="O663" s="31">
        <f t="shared" si="281"/>
        <v>0</v>
      </c>
      <c r="P663" s="31">
        <f t="shared" si="281"/>
        <v>0</v>
      </c>
      <c r="Q663" s="31">
        <f t="shared" si="281"/>
        <v>0</v>
      </c>
      <c r="R663" s="31">
        <f t="shared" si="281"/>
        <v>0</v>
      </c>
      <c r="S663" s="31">
        <f t="shared" si="281"/>
        <v>0</v>
      </c>
      <c r="T663" s="32">
        <f t="shared" si="279"/>
        <v>0</v>
      </c>
      <c r="U663" s="32">
        <f>SUM(U661:U662)/2</f>
        <v>0</v>
      </c>
      <c r="V663" s="36"/>
    </row>
    <row r="664" spans="1:22" ht="13.5" customHeight="1" thickBot="1" x14ac:dyDescent="0.3">
      <c r="A664" s="520"/>
      <c r="B664" s="520"/>
      <c r="C664" s="520"/>
      <c r="D664" s="496"/>
      <c r="E664" s="517"/>
      <c r="F664" s="476" t="s">
        <v>21</v>
      </c>
      <c r="G664" s="476"/>
      <c r="H664" s="33">
        <f>SUM(H660,H663)/2</f>
        <v>0</v>
      </c>
      <c r="I664" s="33">
        <f t="shared" ref="I664:S664" si="282">SUM(I660,I663)/2</f>
        <v>0</v>
      </c>
      <c r="J664" s="33">
        <f t="shared" si="282"/>
        <v>0</v>
      </c>
      <c r="K664" s="33">
        <f t="shared" si="282"/>
        <v>0</v>
      </c>
      <c r="L664" s="33">
        <f t="shared" si="282"/>
        <v>0</v>
      </c>
      <c r="M664" s="33">
        <f t="shared" si="282"/>
        <v>0</v>
      </c>
      <c r="N664" s="33">
        <f t="shared" si="282"/>
        <v>0</v>
      </c>
      <c r="O664" s="33">
        <f t="shared" si="282"/>
        <v>0</v>
      </c>
      <c r="P664" s="33">
        <f t="shared" si="282"/>
        <v>0</v>
      </c>
      <c r="Q664" s="33">
        <f t="shared" si="282"/>
        <v>0</v>
      </c>
      <c r="R664" s="33">
        <f t="shared" si="282"/>
        <v>0</v>
      </c>
      <c r="S664" s="33">
        <f t="shared" si="282"/>
        <v>0</v>
      </c>
      <c r="T664" s="34"/>
      <c r="U664" s="25">
        <f>SUM(U660,U663)/2</f>
        <v>0</v>
      </c>
      <c r="V664" s="11"/>
    </row>
    <row r="665" spans="1:22" ht="13.5" customHeight="1" x14ac:dyDescent="0.25">
      <c r="A665" s="520">
        <v>95</v>
      </c>
      <c r="B665" s="520" t="s">
        <v>62</v>
      </c>
      <c r="C665" s="520" t="s">
        <v>63</v>
      </c>
      <c r="D665" s="496" t="s">
        <v>350</v>
      </c>
      <c r="E665" s="517"/>
      <c r="F665" s="319" t="s">
        <v>16</v>
      </c>
      <c r="G665" s="12" t="s">
        <v>1</v>
      </c>
      <c r="H665" s="26"/>
      <c r="I665" s="20"/>
      <c r="J665" s="20"/>
      <c r="K665" s="20"/>
      <c r="L665" s="20"/>
      <c r="M665" s="20"/>
      <c r="N665" s="27"/>
      <c r="O665" s="20"/>
      <c r="P665" s="20"/>
      <c r="Q665" s="20"/>
      <c r="R665" s="20"/>
      <c r="S665" s="20"/>
      <c r="T665" s="20">
        <f t="shared" ref="T665:T670" si="283">SUM(H665:S665)</f>
        <v>0</v>
      </c>
      <c r="U665" s="20">
        <f>SUM(H665:S665)/T$6</f>
        <v>0</v>
      </c>
      <c r="V665" s="16"/>
    </row>
    <row r="666" spans="1:22" ht="13.5" customHeight="1" x14ac:dyDescent="0.25">
      <c r="A666" s="520"/>
      <c r="B666" s="520"/>
      <c r="C666" s="520"/>
      <c r="D666" s="496"/>
      <c r="E666" s="517"/>
      <c r="F666" s="320"/>
      <c r="G666" s="9" t="s">
        <v>2</v>
      </c>
      <c r="H666" s="28"/>
      <c r="I666" s="29"/>
      <c r="J666" s="29"/>
      <c r="K666" s="29"/>
      <c r="L666" s="29"/>
      <c r="M666" s="29"/>
      <c r="N666" s="30"/>
      <c r="O666" s="29"/>
      <c r="P666" s="29"/>
      <c r="Q666" s="29"/>
      <c r="R666" s="29"/>
      <c r="S666" s="29"/>
      <c r="T666" s="32">
        <f t="shared" si="283"/>
        <v>0</v>
      </c>
      <c r="U666" s="29">
        <f>SUM(H666:S666)/T$6</f>
        <v>0</v>
      </c>
      <c r="V666" s="36"/>
    </row>
    <row r="667" spans="1:22" ht="13.5" customHeight="1" x14ac:dyDescent="0.25">
      <c r="A667" s="520"/>
      <c r="B667" s="520"/>
      <c r="C667" s="520"/>
      <c r="D667" s="496"/>
      <c r="E667" s="517"/>
      <c r="F667" s="321"/>
      <c r="G667" s="23" t="s">
        <v>22</v>
      </c>
      <c r="H667" s="31">
        <f t="shared" ref="H667:S667" si="284">+(H666*2+H665)/3</f>
        <v>0</v>
      </c>
      <c r="I667" s="31">
        <f t="shared" si="284"/>
        <v>0</v>
      </c>
      <c r="J667" s="31">
        <f t="shared" si="284"/>
        <v>0</v>
      </c>
      <c r="K667" s="31">
        <f t="shared" si="284"/>
        <v>0</v>
      </c>
      <c r="L667" s="31">
        <f t="shared" si="284"/>
        <v>0</v>
      </c>
      <c r="M667" s="31">
        <f t="shared" si="284"/>
        <v>0</v>
      </c>
      <c r="N667" s="31">
        <f t="shared" si="284"/>
        <v>0</v>
      </c>
      <c r="O667" s="31">
        <f t="shared" si="284"/>
        <v>0</v>
      </c>
      <c r="P667" s="31">
        <f t="shared" si="284"/>
        <v>0</v>
      </c>
      <c r="Q667" s="31">
        <f t="shared" si="284"/>
        <v>0</v>
      </c>
      <c r="R667" s="31">
        <f t="shared" si="284"/>
        <v>0</v>
      </c>
      <c r="S667" s="31">
        <f t="shared" si="284"/>
        <v>0</v>
      </c>
      <c r="T667" s="32">
        <f t="shared" si="283"/>
        <v>0</v>
      </c>
      <c r="U667" s="32">
        <f>SUM(U665:U666)/2</f>
        <v>0</v>
      </c>
      <c r="V667" s="36"/>
    </row>
    <row r="668" spans="1:22" ht="13.5" customHeight="1" x14ac:dyDescent="0.25">
      <c r="A668" s="520"/>
      <c r="B668" s="520"/>
      <c r="C668" s="520"/>
      <c r="D668" s="496"/>
      <c r="E668" s="517"/>
      <c r="F668" s="322" t="s">
        <v>20</v>
      </c>
      <c r="G668" s="9" t="s">
        <v>1</v>
      </c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>
        <f t="shared" si="283"/>
        <v>0</v>
      </c>
      <c r="U668" s="29">
        <f>SUM(H668:S668)/T$6</f>
        <v>0</v>
      </c>
      <c r="V668" s="36"/>
    </row>
    <row r="669" spans="1:22" ht="13.5" customHeight="1" x14ac:dyDescent="0.25">
      <c r="A669" s="520"/>
      <c r="B669" s="520"/>
      <c r="C669" s="520"/>
      <c r="D669" s="496"/>
      <c r="E669" s="517"/>
      <c r="F669" s="322"/>
      <c r="G669" s="9" t="s">
        <v>2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>
        <f t="shared" si="283"/>
        <v>0</v>
      </c>
      <c r="U669" s="29">
        <f>SUM(H669:S669)/T$6</f>
        <v>0</v>
      </c>
      <c r="V669" s="36"/>
    </row>
    <row r="670" spans="1:22" ht="13.5" customHeight="1" x14ac:dyDescent="0.25">
      <c r="A670" s="520"/>
      <c r="B670" s="520"/>
      <c r="C670" s="520"/>
      <c r="D670" s="496"/>
      <c r="E670" s="517"/>
      <c r="F670" s="322"/>
      <c r="G670" s="23" t="s">
        <v>23</v>
      </c>
      <c r="H670" s="31">
        <f t="shared" ref="H670:S670" si="285">+(H669*2+H668)/3</f>
        <v>0</v>
      </c>
      <c r="I670" s="31">
        <f t="shared" si="285"/>
        <v>0</v>
      </c>
      <c r="J670" s="31">
        <f t="shared" si="285"/>
        <v>0</v>
      </c>
      <c r="K670" s="31">
        <f t="shared" si="285"/>
        <v>0</v>
      </c>
      <c r="L670" s="31">
        <f t="shared" si="285"/>
        <v>0</v>
      </c>
      <c r="M670" s="31">
        <f t="shared" si="285"/>
        <v>0</v>
      </c>
      <c r="N670" s="31">
        <f t="shared" si="285"/>
        <v>0</v>
      </c>
      <c r="O670" s="31">
        <f t="shared" si="285"/>
        <v>0</v>
      </c>
      <c r="P670" s="31">
        <f t="shared" si="285"/>
        <v>0</v>
      </c>
      <c r="Q670" s="31">
        <f t="shared" si="285"/>
        <v>0</v>
      </c>
      <c r="R670" s="31">
        <f t="shared" si="285"/>
        <v>0</v>
      </c>
      <c r="S670" s="31">
        <f t="shared" si="285"/>
        <v>0</v>
      </c>
      <c r="T670" s="32">
        <f t="shared" si="283"/>
        <v>0</v>
      </c>
      <c r="U670" s="32">
        <f>SUM(U668:U669)/2</f>
        <v>0</v>
      </c>
      <c r="V670" s="36"/>
    </row>
    <row r="671" spans="1:22" ht="13.5" customHeight="1" thickBot="1" x14ac:dyDescent="0.3">
      <c r="A671" s="520"/>
      <c r="B671" s="520"/>
      <c r="C671" s="520"/>
      <c r="D671" s="496"/>
      <c r="E671" s="517"/>
      <c r="F671" s="476" t="s">
        <v>21</v>
      </c>
      <c r="G671" s="476"/>
      <c r="H671" s="33">
        <f>SUM(H667,H670)/2</f>
        <v>0</v>
      </c>
      <c r="I671" s="33">
        <f t="shared" ref="I671:S671" si="286">SUM(I667,I670)/2</f>
        <v>0</v>
      </c>
      <c r="J671" s="33">
        <f t="shared" si="286"/>
        <v>0</v>
      </c>
      <c r="K671" s="33">
        <f t="shared" si="286"/>
        <v>0</v>
      </c>
      <c r="L671" s="33">
        <f t="shared" si="286"/>
        <v>0</v>
      </c>
      <c r="M671" s="33">
        <f t="shared" si="286"/>
        <v>0</v>
      </c>
      <c r="N671" s="33">
        <f t="shared" si="286"/>
        <v>0</v>
      </c>
      <c r="O671" s="33">
        <f t="shared" si="286"/>
        <v>0</v>
      </c>
      <c r="P671" s="33">
        <f t="shared" si="286"/>
        <v>0</v>
      </c>
      <c r="Q671" s="33">
        <f t="shared" si="286"/>
        <v>0</v>
      </c>
      <c r="R671" s="33">
        <f t="shared" si="286"/>
        <v>0</v>
      </c>
      <c r="S671" s="33">
        <f t="shared" si="286"/>
        <v>0</v>
      </c>
      <c r="T671" s="34"/>
      <c r="U671" s="25">
        <f>SUM(U667,U670)/2</f>
        <v>0</v>
      </c>
      <c r="V671" s="11"/>
    </row>
    <row r="672" spans="1:22" ht="13.5" customHeight="1" x14ac:dyDescent="0.25">
      <c r="A672" s="520">
        <v>96</v>
      </c>
      <c r="B672" s="520" t="s">
        <v>62</v>
      </c>
      <c r="C672" s="520" t="s">
        <v>63</v>
      </c>
      <c r="D672" s="496" t="s">
        <v>351</v>
      </c>
      <c r="E672" s="517"/>
      <c r="F672" s="319" t="s">
        <v>16</v>
      </c>
      <c r="G672" s="12" t="s">
        <v>1</v>
      </c>
      <c r="H672" s="26"/>
      <c r="I672" s="20"/>
      <c r="J672" s="20"/>
      <c r="K672" s="20"/>
      <c r="L672" s="20"/>
      <c r="M672" s="20"/>
      <c r="N672" s="27"/>
      <c r="O672" s="20"/>
      <c r="P672" s="20"/>
      <c r="Q672" s="20"/>
      <c r="R672" s="20"/>
      <c r="S672" s="20"/>
      <c r="T672" s="20">
        <f t="shared" ref="T672:T677" si="287">SUM(H672:S672)</f>
        <v>0</v>
      </c>
      <c r="U672" s="20">
        <f>SUM(H672:S672)/T$6</f>
        <v>0</v>
      </c>
      <c r="V672" s="16"/>
    </row>
    <row r="673" spans="1:22" ht="13.5" customHeight="1" x14ac:dyDescent="0.25">
      <c r="A673" s="520"/>
      <c r="B673" s="520"/>
      <c r="C673" s="520"/>
      <c r="D673" s="496"/>
      <c r="E673" s="517"/>
      <c r="F673" s="320"/>
      <c r="G673" s="9" t="s">
        <v>2</v>
      </c>
      <c r="H673" s="28"/>
      <c r="I673" s="29"/>
      <c r="J673" s="29"/>
      <c r="K673" s="29"/>
      <c r="L673" s="29"/>
      <c r="M673" s="29"/>
      <c r="N673" s="30"/>
      <c r="O673" s="29"/>
      <c r="P673" s="29"/>
      <c r="Q673" s="29"/>
      <c r="R673" s="29"/>
      <c r="S673" s="29"/>
      <c r="T673" s="32">
        <f t="shared" si="287"/>
        <v>0</v>
      </c>
      <c r="U673" s="29">
        <f>SUM(H673:S673)/T$6</f>
        <v>0</v>
      </c>
      <c r="V673" s="36"/>
    </row>
    <row r="674" spans="1:22" ht="13.5" customHeight="1" x14ac:dyDescent="0.25">
      <c r="A674" s="520"/>
      <c r="B674" s="520"/>
      <c r="C674" s="520"/>
      <c r="D674" s="496"/>
      <c r="E674" s="517"/>
      <c r="F674" s="321"/>
      <c r="G674" s="23" t="s">
        <v>22</v>
      </c>
      <c r="H674" s="31">
        <f t="shared" ref="H674:S674" si="288">+(H673*2+H672)/3</f>
        <v>0</v>
      </c>
      <c r="I674" s="31">
        <f t="shared" si="288"/>
        <v>0</v>
      </c>
      <c r="J674" s="31">
        <f t="shared" si="288"/>
        <v>0</v>
      </c>
      <c r="K674" s="31">
        <f t="shared" si="288"/>
        <v>0</v>
      </c>
      <c r="L674" s="31">
        <f t="shared" si="288"/>
        <v>0</v>
      </c>
      <c r="M674" s="31">
        <f t="shared" si="288"/>
        <v>0</v>
      </c>
      <c r="N674" s="31">
        <f t="shared" si="288"/>
        <v>0</v>
      </c>
      <c r="O674" s="31">
        <f t="shared" si="288"/>
        <v>0</v>
      </c>
      <c r="P674" s="31">
        <f t="shared" si="288"/>
        <v>0</v>
      </c>
      <c r="Q674" s="31">
        <f t="shared" si="288"/>
        <v>0</v>
      </c>
      <c r="R674" s="31">
        <f t="shared" si="288"/>
        <v>0</v>
      </c>
      <c r="S674" s="31">
        <f t="shared" si="288"/>
        <v>0</v>
      </c>
      <c r="T674" s="32">
        <f t="shared" si="287"/>
        <v>0</v>
      </c>
      <c r="U674" s="32">
        <f>SUM(U672:U673)/2</f>
        <v>0</v>
      </c>
      <c r="V674" s="36"/>
    </row>
    <row r="675" spans="1:22" ht="13.5" customHeight="1" x14ac:dyDescent="0.25">
      <c r="A675" s="520"/>
      <c r="B675" s="520"/>
      <c r="C675" s="520"/>
      <c r="D675" s="496"/>
      <c r="E675" s="517"/>
      <c r="F675" s="322" t="s">
        <v>20</v>
      </c>
      <c r="G675" s="9" t="s">
        <v>1</v>
      </c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>
        <f t="shared" si="287"/>
        <v>0</v>
      </c>
      <c r="U675" s="29">
        <f>SUM(H675:S675)/T$6</f>
        <v>0</v>
      </c>
      <c r="V675" s="36"/>
    </row>
    <row r="676" spans="1:22" ht="13.5" customHeight="1" x14ac:dyDescent="0.25">
      <c r="A676" s="520"/>
      <c r="B676" s="520"/>
      <c r="C676" s="520"/>
      <c r="D676" s="496"/>
      <c r="E676" s="517"/>
      <c r="F676" s="322"/>
      <c r="G676" s="9" t="s">
        <v>2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>
        <f t="shared" si="287"/>
        <v>0</v>
      </c>
      <c r="U676" s="29">
        <f>SUM(H676:S676)/T$6</f>
        <v>0</v>
      </c>
      <c r="V676" s="36"/>
    </row>
    <row r="677" spans="1:22" ht="13.5" customHeight="1" x14ac:dyDescent="0.25">
      <c r="A677" s="520"/>
      <c r="B677" s="520"/>
      <c r="C677" s="520"/>
      <c r="D677" s="496"/>
      <c r="E677" s="517"/>
      <c r="F677" s="322"/>
      <c r="G677" s="23" t="s">
        <v>23</v>
      </c>
      <c r="H677" s="31">
        <f t="shared" ref="H677:S677" si="289">+(H676*2+H675)/3</f>
        <v>0</v>
      </c>
      <c r="I677" s="31">
        <f t="shared" si="289"/>
        <v>0</v>
      </c>
      <c r="J677" s="31">
        <f t="shared" si="289"/>
        <v>0</v>
      </c>
      <c r="K677" s="31">
        <f t="shared" si="289"/>
        <v>0</v>
      </c>
      <c r="L677" s="31">
        <f t="shared" si="289"/>
        <v>0</v>
      </c>
      <c r="M677" s="31">
        <f t="shared" si="289"/>
        <v>0</v>
      </c>
      <c r="N677" s="31">
        <f t="shared" si="289"/>
        <v>0</v>
      </c>
      <c r="O677" s="31">
        <f t="shared" si="289"/>
        <v>0</v>
      </c>
      <c r="P677" s="31">
        <f t="shared" si="289"/>
        <v>0</v>
      </c>
      <c r="Q677" s="31">
        <f t="shared" si="289"/>
        <v>0</v>
      </c>
      <c r="R677" s="31">
        <f t="shared" si="289"/>
        <v>0</v>
      </c>
      <c r="S677" s="31">
        <f t="shared" si="289"/>
        <v>0</v>
      </c>
      <c r="T677" s="32">
        <f t="shared" si="287"/>
        <v>0</v>
      </c>
      <c r="U677" s="32">
        <f>SUM(U675:U676)/2</f>
        <v>0</v>
      </c>
      <c r="V677" s="36"/>
    </row>
    <row r="678" spans="1:22" ht="13.5" customHeight="1" thickBot="1" x14ac:dyDescent="0.3">
      <c r="A678" s="520"/>
      <c r="B678" s="520"/>
      <c r="C678" s="520"/>
      <c r="D678" s="496"/>
      <c r="E678" s="517"/>
      <c r="F678" s="476" t="s">
        <v>21</v>
      </c>
      <c r="G678" s="476"/>
      <c r="H678" s="33">
        <f>SUM(H674,H677)/2</f>
        <v>0</v>
      </c>
      <c r="I678" s="33">
        <f t="shared" ref="I678:S678" si="290">SUM(I674,I677)/2</f>
        <v>0</v>
      </c>
      <c r="J678" s="33">
        <f t="shared" si="290"/>
        <v>0</v>
      </c>
      <c r="K678" s="33">
        <f t="shared" si="290"/>
        <v>0</v>
      </c>
      <c r="L678" s="33">
        <f t="shared" si="290"/>
        <v>0</v>
      </c>
      <c r="M678" s="33">
        <f t="shared" si="290"/>
        <v>0</v>
      </c>
      <c r="N678" s="33">
        <f t="shared" si="290"/>
        <v>0</v>
      </c>
      <c r="O678" s="33">
        <f t="shared" si="290"/>
        <v>0</v>
      </c>
      <c r="P678" s="33">
        <f t="shared" si="290"/>
        <v>0</v>
      </c>
      <c r="Q678" s="33">
        <f t="shared" si="290"/>
        <v>0</v>
      </c>
      <c r="R678" s="33">
        <f t="shared" si="290"/>
        <v>0</v>
      </c>
      <c r="S678" s="33">
        <f t="shared" si="290"/>
        <v>0</v>
      </c>
      <c r="T678" s="34"/>
      <c r="U678" s="25">
        <f>SUM(U674,U677)/2</f>
        <v>0</v>
      </c>
      <c r="V678" s="11"/>
    </row>
    <row r="679" spans="1:22" ht="13.5" customHeight="1" x14ac:dyDescent="0.25">
      <c r="A679" s="520">
        <v>97</v>
      </c>
      <c r="B679" s="520" t="s">
        <v>62</v>
      </c>
      <c r="C679" s="520" t="s">
        <v>63</v>
      </c>
      <c r="D679" s="496" t="s">
        <v>350</v>
      </c>
      <c r="E679" s="517"/>
      <c r="F679" s="319" t="s">
        <v>16</v>
      </c>
      <c r="G679" s="12" t="s">
        <v>1</v>
      </c>
      <c r="H679" s="26"/>
      <c r="I679" s="20"/>
      <c r="J679" s="20"/>
      <c r="K679" s="20"/>
      <c r="L679" s="20"/>
      <c r="M679" s="20"/>
      <c r="N679" s="27"/>
      <c r="O679" s="20"/>
      <c r="P679" s="20"/>
      <c r="Q679" s="20"/>
      <c r="R679" s="20"/>
      <c r="S679" s="20"/>
      <c r="T679" s="20">
        <f t="shared" ref="T679:T684" si="291">SUM(H679:S679)</f>
        <v>0</v>
      </c>
      <c r="U679" s="20">
        <f>SUM(H679:S679)/T$6</f>
        <v>0</v>
      </c>
      <c r="V679" s="16"/>
    </row>
    <row r="680" spans="1:22" ht="13.5" customHeight="1" x14ac:dyDescent="0.25">
      <c r="A680" s="520"/>
      <c r="B680" s="520"/>
      <c r="C680" s="520"/>
      <c r="D680" s="496"/>
      <c r="E680" s="517"/>
      <c r="F680" s="320"/>
      <c r="G680" s="9" t="s">
        <v>2</v>
      </c>
      <c r="H680" s="28"/>
      <c r="I680" s="29"/>
      <c r="J680" s="29"/>
      <c r="K680" s="29"/>
      <c r="L680" s="29"/>
      <c r="M680" s="29"/>
      <c r="N680" s="30"/>
      <c r="O680" s="29"/>
      <c r="P680" s="29"/>
      <c r="Q680" s="29"/>
      <c r="R680" s="29"/>
      <c r="S680" s="29"/>
      <c r="T680" s="32">
        <f t="shared" si="291"/>
        <v>0</v>
      </c>
      <c r="U680" s="29">
        <f>SUM(H680:S680)/T$6</f>
        <v>0</v>
      </c>
      <c r="V680" s="36"/>
    </row>
    <row r="681" spans="1:22" ht="13.5" customHeight="1" x14ac:dyDescent="0.25">
      <c r="A681" s="520"/>
      <c r="B681" s="520"/>
      <c r="C681" s="520"/>
      <c r="D681" s="496"/>
      <c r="E681" s="517"/>
      <c r="F681" s="321"/>
      <c r="G681" s="23" t="s">
        <v>22</v>
      </c>
      <c r="H681" s="31">
        <f t="shared" ref="H681:S681" si="292">+(H680*2+H679)/3</f>
        <v>0</v>
      </c>
      <c r="I681" s="31">
        <f t="shared" si="292"/>
        <v>0</v>
      </c>
      <c r="J681" s="31">
        <f t="shared" si="292"/>
        <v>0</v>
      </c>
      <c r="K681" s="31">
        <f t="shared" si="292"/>
        <v>0</v>
      </c>
      <c r="L681" s="31">
        <f t="shared" si="292"/>
        <v>0</v>
      </c>
      <c r="M681" s="31">
        <f t="shared" si="292"/>
        <v>0</v>
      </c>
      <c r="N681" s="31">
        <f t="shared" si="292"/>
        <v>0</v>
      </c>
      <c r="O681" s="31">
        <f t="shared" si="292"/>
        <v>0</v>
      </c>
      <c r="P681" s="31">
        <f t="shared" si="292"/>
        <v>0</v>
      </c>
      <c r="Q681" s="31">
        <f t="shared" si="292"/>
        <v>0</v>
      </c>
      <c r="R681" s="31">
        <f t="shared" si="292"/>
        <v>0</v>
      </c>
      <c r="S681" s="31">
        <f t="shared" si="292"/>
        <v>0</v>
      </c>
      <c r="T681" s="32">
        <f t="shared" si="291"/>
        <v>0</v>
      </c>
      <c r="U681" s="32">
        <f>SUM(U679:U680)/2</f>
        <v>0</v>
      </c>
      <c r="V681" s="36"/>
    </row>
    <row r="682" spans="1:22" ht="13.5" customHeight="1" x14ac:dyDescent="0.25">
      <c r="A682" s="520"/>
      <c r="B682" s="520"/>
      <c r="C682" s="520"/>
      <c r="D682" s="496"/>
      <c r="E682" s="517"/>
      <c r="F682" s="322" t="s">
        <v>20</v>
      </c>
      <c r="G682" s="9" t="s">
        <v>1</v>
      </c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>
        <f t="shared" si="291"/>
        <v>0</v>
      </c>
      <c r="U682" s="29">
        <f>SUM(H682:S682)/T$6</f>
        <v>0</v>
      </c>
      <c r="V682" s="36"/>
    </row>
    <row r="683" spans="1:22" ht="13.5" customHeight="1" x14ac:dyDescent="0.25">
      <c r="A683" s="520"/>
      <c r="B683" s="520"/>
      <c r="C683" s="520"/>
      <c r="D683" s="496"/>
      <c r="E683" s="517"/>
      <c r="F683" s="322"/>
      <c r="G683" s="9" t="s">
        <v>2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>
        <f t="shared" si="291"/>
        <v>0</v>
      </c>
      <c r="U683" s="29">
        <f>SUM(H683:S683)/T$6</f>
        <v>0</v>
      </c>
      <c r="V683" s="36"/>
    </row>
    <row r="684" spans="1:22" ht="13.5" customHeight="1" x14ac:dyDescent="0.25">
      <c r="A684" s="520"/>
      <c r="B684" s="520"/>
      <c r="C684" s="520"/>
      <c r="D684" s="496"/>
      <c r="E684" s="517"/>
      <c r="F684" s="322"/>
      <c r="G684" s="23" t="s">
        <v>23</v>
      </c>
      <c r="H684" s="31">
        <f t="shared" ref="H684:S684" si="293">+(H683*2+H682)/3</f>
        <v>0</v>
      </c>
      <c r="I684" s="31">
        <f t="shared" si="293"/>
        <v>0</v>
      </c>
      <c r="J684" s="31">
        <f t="shared" si="293"/>
        <v>0</v>
      </c>
      <c r="K684" s="31">
        <f t="shared" si="293"/>
        <v>0</v>
      </c>
      <c r="L684" s="31">
        <f t="shared" si="293"/>
        <v>0</v>
      </c>
      <c r="M684" s="31">
        <f t="shared" si="293"/>
        <v>0</v>
      </c>
      <c r="N684" s="31">
        <f t="shared" si="293"/>
        <v>0</v>
      </c>
      <c r="O684" s="31">
        <f t="shared" si="293"/>
        <v>0</v>
      </c>
      <c r="P684" s="31">
        <f t="shared" si="293"/>
        <v>0</v>
      </c>
      <c r="Q684" s="31">
        <f t="shared" si="293"/>
        <v>0</v>
      </c>
      <c r="R684" s="31">
        <f t="shared" si="293"/>
        <v>0</v>
      </c>
      <c r="S684" s="31">
        <f t="shared" si="293"/>
        <v>0</v>
      </c>
      <c r="T684" s="32">
        <f t="shared" si="291"/>
        <v>0</v>
      </c>
      <c r="U684" s="32">
        <f>SUM(U682:U683)/2</f>
        <v>0</v>
      </c>
      <c r="V684" s="36"/>
    </row>
    <row r="685" spans="1:22" ht="13.5" customHeight="1" thickBot="1" x14ac:dyDescent="0.3">
      <c r="A685" s="520"/>
      <c r="B685" s="520"/>
      <c r="C685" s="520"/>
      <c r="D685" s="496"/>
      <c r="E685" s="517"/>
      <c r="F685" s="476" t="s">
        <v>21</v>
      </c>
      <c r="G685" s="476"/>
      <c r="H685" s="33">
        <f>SUM(H681,H684)/2</f>
        <v>0</v>
      </c>
      <c r="I685" s="33">
        <f t="shared" ref="I685:S685" si="294">SUM(I681,I684)/2</f>
        <v>0</v>
      </c>
      <c r="J685" s="33">
        <f t="shared" si="294"/>
        <v>0</v>
      </c>
      <c r="K685" s="33">
        <f t="shared" si="294"/>
        <v>0</v>
      </c>
      <c r="L685" s="33">
        <f t="shared" si="294"/>
        <v>0</v>
      </c>
      <c r="M685" s="33">
        <f t="shared" si="294"/>
        <v>0</v>
      </c>
      <c r="N685" s="33">
        <f t="shared" si="294"/>
        <v>0</v>
      </c>
      <c r="O685" s="33">
        <f t="shared" si="294"/>
        <v>0</v>
      </c>
      <c r="P685" s="33">
        <f t="shared" si="294"/>
        <v>0</v>
      </c>
      <c r="Q685" s="33">
        <f t="shared" si="294"/>
        <v>0</v>
      </c>
      <c r="R685" s="33">
        <f t="shared" si="294"/>
        <v>0</v>
      </c>
      <c r="S685" s="33">
        <f t="shared" si="294"/>
        <v>0</v>
      </c>
      <c r="T685" s="34"/>
      <c r="U685" s="25">
        <f>SUM(U681,U684)/2</f>
        <v>0</v>
      </c>
      <c r="V685" s="11"/>
    </row>
    <row r="686" spans="1:22" ht="13.5" customHeight="1" x14ac:dyDescent="0.25">
      <c r="A686" s="520">
        <v>98</v>
      </c>
      <c r="B686" s="520" t="s">
        <v>62</v>
      </c>
      <c r="C686" s="520" t="s">
        <v>63</v>
      </c>
      <c r="D686" s="496" t="s">
        <v>351</v>
      </c>
      <c r="E686" s="517"/>
      <c r="F686" s="319" t="s">
        <v>16</v>
      </c>
      <c r="G686" s="12" t="s">
        <v>1</v>
      </c>
      <c r="H686" s="26"/>
      <c r="I686" s="20"/>
      <c r="J686" s="20"/>
      <c r="K686" s="20"/>
      <c r="L686" s="20"/>
      <c r="M686" s="20"/>
      <c r="N686" s="27"/>
      <c r="O686" s="20"/>
      <c r="P686" s="20"/>
      <c r="Q686" s="20"/>
      <c r="R686" s="20"/>
      <c r="S686" s="20"/>
      <c r="T686" s="20">
        <f t="shared" ref="T686:T691" si="295">SUM(H686:S686)</f>
        <v>0</v>
      </c>
      <c r="U686" s="20">
        <f>SUM(H686:S686)/T$6</f>
        <v>0</v>
      </c>
      <c r="V686" s="16"/>
    </row>
    <row r="687" spans="1:22" ht="13.5" customHeight="1" x14ac:dyDescent="0.25">
      <c r="A687" s="520"/>
      <c r="B687" s="520"/>
      <c r="C687" s="520"/>
      <c r="D687" s="496"/>
      <c r="E687" s="517"/>
      <c r="F687" s="320"/>
      <c r="G687" s="9" t="s">
        <v>2</v>
      </c>
      <c r="H687" s="28"/>
      <c r="I687" s="29"/>
      <c r="J687" s="29"/>
      <c r="K687" s="29"/>
      <c r="L687" s="29"/>
      <c r="M687" s="29"/>
      <c r="N687" s="30"/>
      <c r="O687" s="29"/>
      <c r="P687" s="29"/>
      <c r="Q687" s="29"/>
      <c r="R687" s="29"/>
      <c r="S687" s="29"/>
      <c r="T687" s="32">
        <f t="shared" si="295"/>
        <v>0</v>
      </c>
      <c r="U687" s="29">
        <f>SUM(H687:S687)/T$6</f>
        <v>0</v>
      </c>
      <c r="V687" s="36"/>
    </row>
    <row r="688" spans="1:22" ht="13.5" customHeight="1" x14ac:dyDescent="0.25">
      <c r="A688" s="520"/>
      <c r="B688" s="520"/>
      <c r="C688" s="520"/>
      <c r="D688" s="496"/>
      <c r="E688" s="517"/>
      <c r="F688" s="321"/>
      <c r="G688" s="23" t="s">
        <v>22</v>
      </c>
      <c r="H688" s="31">
        <f t="shared" ref="H688:S688" si="296">+(H687*2+H686)/3</f>
        <v>0</v>
      </c>
      <c r="I688" s="31">
        <f t="shared" si="296"/>
        <v>0</v>
      </c>
      <c r="J688" s="31">
        <f t="shared" si="296"/>
        <v>0</v>
      </c>
      <c r="K688" s="31">
        <f t="shared" si="296"/>
        <v>0</v>
      </c>
      <c r="L688" s="31">
        <f t="shared" si="296"/>
        <v>0</v>
      </c>
      <c r="M688" s="31">
        <f t="shared" si="296"/>
        <v>0</v>
      </c>
      <c r="N688" s="31">
        <f t="shared" si="296"/>
        <v>0</v>
      </c>
      <c r="O688" s="31">
        <f t="shared" si="296"/>
        <v>0</v>
      </c>
      <c r="P688" s="31">
        <f t="shared" si="296"/>
        <v>0</v>
      </c>
      <c r="Q688" s="31">
        <f t="shared" si="296"/>
        <v>0</v>
      </c>
      <c r="R688" s="31">
        <f t="shared" si="296"/>
        <v>0</v>
      </c>
      <c r="S688" s="31">
        <f t="shared" si="296"/>
        <v>0</v>
      </c>
      <c r="T688" s="32">
        <f t="shared" si="295"/>
        <v>0</v>
      </c>
      <c r="U688" s="32">
        <f>SUM(U686:U687)/2</f>
        <v>0</v>
      </c>
      <c r="V688" s="36"/>
    </row>
    <row r="689" spans="1:22" ht="13.5" customHeight="1" x14ac:dyDescent="0.25">
      <c r="A689" s="520"/>
      <c r="B689" s="520"/>
      <c r="C689" s="520"/>
      <c r="D689" s="496"/>
      <c r="E689" s="517"/>
      <c r="F689" s="322" t="s">
        <v>20</v>
      </c>
      <c r="G689" s="9" t="s">
        <v>1</v>
      </c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>
        <f t="shared" si="295"/>
        <v>0</v>
      </c>
      <c r="U689" s="29">
        <f>SUM(H689:S689)/T$6</f>
        <v>0</v>
      </c>
      <c r="V689" s="36"/>
    </row>
    <row r="690" spans="1:22" ht="13.5" customHeight="1" x14ac:dyDescent="0.25">
      <c r="A690" s="520"/>
      <c r="B690" s="520"/>
      <c r="C690" s="520"/>
      <c r="D690" s="496"/>
      <c r="E690" s="517"/>
      <c r="F690" s="322"/>
      <c r="G690" s="9" t="s">
        <v>2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>
        <f t="shared" si="295"/>
        <v>0</v>
      </c>
      <c r="U690" s="29">
        <f>SUM(H690:S690)/T$6</f>
        <v>0</v>
      </c>
      <c r="V690" s="36"/>
    </row>
    <row r="691" spans="1:22" ht="13.5" customHeight="1" x14ac:dyDescent="0.25">
      <c r="A691" s="520"/>
      <c r="B691" s="520"/>
      <c r="C691" s="520"/>
      <c r="D691" s="496"/>
      <c r="E691" s="517"/>
      <c r="F691" s="322"/>
      <c r="G691" s="23" t="s">
        <v>23</v>
      </c>
      <c r="H691" s="31">
        <f t="shared" ref="H691:S691" si="297">+(H690*2+H689)/3</f>
        <v>0</v>
      </c>
      <c r="I691" s="31">
        <f t="shared" si="297"/>
        <v>0</v>
      </c>
      <c r="J691" s="31">
        <f t="shared" si="297"/>
        <v>0</v>
      </c>
      <c r="K691" s="31">
        <f t="shared" si="297"/>
        <v>0</v>
      </c>
      <c r="L691" s="31">
        <f t="shared" si="297"/>
        <v>0</v>
      </c>
      <c r="M691" s="31">
        <f t="shared" si="297"/>
        <v>0</v>
      </c>
      <c r="N691" s="31">
        <f t="shared" si="297"/>
        <v>0</v>
      </c>
      <c r="O691" s="31">
        <f t="shared" si="297"/>
        <v>0</v>
      </c>
      <c r="P691" s="31">
        <f t="shared" si="297"/>
        <v>0</v>
      </c>
      <c r="Q691" s="31">
        <f t="shared" si="297"/>
        <v>0</v>
      </c>
      <c r="R691" s="31">
        <f t="shared" si="297"/>
        <v>0</v>
      </c>
      <c r="S691" s="31">
        <f t="shared" si="297"/>
        <v>0</v>
      </c>
      <c r="T691" s="32">
        <f t="shared" si="295"/>
        <v>0</v>
      </c>
      <c r="U691" s="32">
        <f>SUM(U689:U690)/2</f>
        <v>0</v>
      </c>
      <c r="V691" s="36"/>
    </row>
    <row r="692" spans="1:22" ht="13.5" customHeight="1" thickBot="1" x14ac:dyDescent="0.3">
      <c r="A692" s="520"/>
      <c r="B692" s="520"/>
      <c r="C692" s="520"/>
      <c r="D692" s="496"/>
      <c r="E692" s="517"/>
      <c r="F692" s="476" t="s">
        <v>21</v>
      </c>
      <c r="G692" s="476"/>
      <c r="H692" s="33">
        <f>SUM(H688,H691)/2</f>
        <v>0</v>
      </c>
      <c r="I692" s="33">
        <f t="shared" ref="I692:S692" si="298">SUM(I688,I691)/2</f>
        <v>0</v>
      </c>
      <c r="J692" s="33">
        <f t="shared" si="298"/>
        <v>0</v>
      </c>
      <c r="K692" s="33">
        <f t="shared" si="298"/>
        <v>0</v>
      </c>
      <c r="L692" s="33">
        <f t="shared" si="298"/>
        <v>0</v>
      </c>
      <c r="M692" s="33">
        <f t="shared" si="298"/>
        <v>0</v>
      </c>
      <c r="N692" s="33">
        <f t="shared" si="298"/>
        <v>0</v>
      </c>
      <c r="O692" s="33">
        <f t="shared" si="298"/>
        <v>0</v>
      </c>
      <c r="P692" s="33">
        <f t="shared" si="298"/>
        <v>0</v>
      </c>
      <c r="Q692" s="33">
        <f t="shared" si="298"/>
        <v>0</v>
      </c>
      <c r="R692" s="33">
        <f t="shared" si="298"/>
        <v>0</v>
      </c>
      <c r="S692" s="33">
        <f t="shared" si="298"/>
        <v>0</v>
      </c>
      <c r="T692" s="34"/>
      <c r="U692" s="25">
        <f>SUM(U688,U691)/2</f>
        <v>0</v>
      </c>
      <c r="V692" s="11"/>
    </row>
    <row r="693" spans="1:22" ht="13.5" customHeight="1" x14ac:dyDescent="0.25">
      <c r="A693" s="520">
        <v>99</v>
      </c>
      <c r="B693" s="520" t="s">
        <v>62</v>
      </c>
      <c r="C693" s="520" t="s">
        <v>63</v>
      </c>
      <c r="D693" s="496" t="s">
        <v>350</v>
      </c>
      <c r="E693" s="517"/>
      <c r="F693" s="319" t="s">
        <v>16</v>
      </c>
      <c r="G693" s="12" t="s">
        <v>1</v>
      </c>
      <c r="H693" s="26"/>
      <c r="I693" s="20"/>
      <c r="J693" s="20"/>
      <c r="K693" s="20"/>
      <c r="L693" s="20"/>
      <c r="M693" s="20"/>
      <c r="N693" s="27"/>
      <c r="O693" s="20"/>
      <c r="P693" s="20"/>
      <c r="Q693" s="20"/>
      <c r="R693" s="20"/>
      <c r="S693" s="20"/>
      <c r="T693" s="20">
        <f t="shared" ref="T693:T698" si="299">SUM(H693:S693)</f>
        <v>0</v>
      </c>
      <c r="U693" s="20">
        <f>SUM(H693:S693)/T$6</f>
        <v>0</v>
      </c>
      <c r="V693" s="16"/>
    </row>
    <row r="694" spans="1:22" ht="13.5" customHeight="1" x14ac:dyDescent="0.25">
      <c r="A694" s="520"/>
      <c r="B694" s="520"/>
      <c r="C694" s="520"/>
      <c r="D694" s="496"/>
      <c r="E694" s="517"/>
      <c r="F694" s="320"/>
      <c r="G694" s="9" t="s">
        <v>2</v>
      </c>
      <c r="H694" s="28"/>
      <c r="I694" s="29"/>
      <c r="J694" s="29"/>
      <c r="K694" s="29"/>
      <c r="L694" s="29"/>
      <c r="M694" s="29"/>
      <c r="N694" s="30"/>
      <c r="O694" s="29"/>
      <c r="P694" s="29"/>
      <c r="Q694" s="29"/>
      <c r="R694" s="29"/>
      <c r="S694" s="29"/>
      <c r="T694" s="32">
        <f t="shared" si="299"/>
        <v>0</v>
      </c>
      <c r="U694" s="29">
        <f>SUM(H694:S694)/T$6</f>
        <v>0</v>
      </c>
      <c r="V694" s="36"/>
    </row>
    <row r="695" spans="1:22" ht="13.5" customHeight="1" x14ac:dyDescent="0.25">
      <c r="A695" s="520"/>
      <c r="B695" s="520"/>
      <c r="C695" s="520"/>
      <c r="D695" s="496"/>
      <c r="E695" s="517"/>
      <c r="F695" s="321"/>
      <c r="G695" s="23" t="s">
        <v>22</v>
      </c>
      <c r="H695" s="31">
        <f t="shared" ref="H695:S695" si="300">+(H694*2+H693)/3</f>
        <v>0</v>
      </c>
      <c r="I695" s="31">
        <f t="shared" si="300"/>
        <v>0</v>
      </c>
      <c r="J695" s="31">
        <f t="shared" si="300"/>
        <v>0</v>
      </c>
      <c r="K695" s="31">
        <f t="shared" si="300"/>
        <v>0</v>
      </c>
      <c r="L695" s="31">
        <f t="shared" si="300"/>
        <v>0</v>
      </c>
      <c r="M695" s="31">
        <f t="shared" si="300"/>
        <v>0</v>
      </c>
      <c r="N695" s="31">
        <f t="shared" si="300"/>
        <v>0</v>
      </c>
      <c r="O695" s="31">
        <f t="shared" si="300"/>
        <v>0</v>
      </c>
      <c r="P695" s="31">
        <f t="shared" si="300"/>
        <v>0</v>
      </c>
      <c r="Q695" s="31">
        <f t="shared" si="300"/>
        <v>0</v>
      </c>
      <c r="R695" s="31">
        <f t="shared" si="300"/>
        <v>0</v>
      </c>
      <c r="S695" s="31">
        <f t="shared" si="300"/>
        <v>0</v>
      </c>
      <c r="T695" s="32">
        <f t="shared" si="299"/>
        <v>0</v>
      </c>
      <c r="U695" s="32">
        <f>SUM(U693:U694)/2</f>
        <v>0</v>
      </c>
      <c r="V695" s="36"/>
    </row>
    <row r="696" spans="1:22" ht="13.5" customHeight="1" x14ac:dyDescent="0.25">
      <c r="A696" s="520"/>
      <c r="B696" s="520"/>
      <c r="C696" s="520"/>
      <c r="D696" s="496"/>
      <c r="E696" s="517"/>
      <c r="F696" s="322" t="s">
        <v>20</v>
      </c>
      <c r="G696" s="9" t="s">
        <v>1</v>
      </c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>
        <f t="shared" si="299"/>
        <v>0</v>
      </c>
      <c r="U696" s="29">
        <f>SUM(H696:S696)/T$6</f>
        <v>0</v>
      </c>
      <c r="V696" s="36"/>
    </row>
    <row r="697" spans="1:22" ht="13.5" customHeight="1" x14ac:dyDescent="0.25">
      <c r="A697" s="520"/>
      <c r="B697" s="520"/>
      <c r="C697" s="520"/>
      <c r="D697" s="496"/>
      <c r="E697" s="517"/>
      <c r="F697" s="322"/>
      <c r="G697" s="9" t="s">
        <v>2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>
        <f t="shared" si="299"/>
        <v>0</v>
      </c>
      <c r="U697" s="29">
        <f>SUM(H697:S697)/T$6</f>
        <v>0</v>
      </c>
      <c r="V697" s="36"/>
    </row>
    <row r="698" spans="1:22" ht="13.5" customHeight="1" x14ac:dyDescent="0.25">
      <c r="A698" s="520"/>
      <c r="B698" s="520"/>
      <c r="C698" s="520"/>
      <c r="D698" s="496"/>
      <c r="E698" s="517"/>
      <c r="F698" s="322"/>
      <c r="G698" s="23" t="s">
        <v>23</v>
      </c>
      <c r="H698" s="31">
        <f t="shared" ref="H698:S698" si="301">+(H697*2+H696)/3</f>
        <v>0</v>
      </c>
      <c r="I698" s="31">
        <f t="shared" si="301"/>
        <v>0</v>
      </c>
      <c r="J698" s="31">
        <f t="shared" si="301"/>
        <v>0</v>
      </c>
      <c r="K698" s="31">
        <f t="shared" si="301"/>
        <v>0</v>
      </c>
      <c r="L698" s="31">
        <f t="shared" si="301"/>
        <v>0</v>
      </c>
      <c r="M698" s="31">
        <f t="shared" si="301"/>
        <v>0</v>
      </c>
      <c r="N698" s="31">
        <f t="shared" si="301"/>
        <v>0</v>
      </c>
      <c r="O698" s="31">
        <f t="shared" si="301"/>
        <v>0</v>
      </c>
      <c r="P698" s="31">
        <f t="shared" si="301"/>
        <v>0</v>
      </c>
      <c r="Q698" s="31">
        <f t="shared" si="301"/>
        <v>0</v>
      </c>
      <c r="R698" s="31">
        <f t="shared" si="301"/>
        <v>0</v>
      </c>
      <c r="S698" s="31">
        <f t="shared" si="301"/>
        <v>0</v>
      </c>
      <c r="T698" s="32">
        <f t="shared" si="299"/>
        <v>0</v>
      </c>
      <c r="U698" s="32">
        <f>SUM(U696:U697)/2</f>
        <v>0</v>
      </c>
      <c r="V698" s="36"/>
    </row>
    <row r="699" spans="1:22" ht="13.5" customHeight="1" thickBot="1" x14ac:dyDescent="0.3">
      <c r="A699" s="520"/>
      <c r="B699" s="520"/>
      <c r="C699" s="520"/>
      <c r="D699" s="496"/>
      <c r="E699" s="517"/>
      <c r="F699" s="476" t="s">
        <v>21</v>
      </c>
      <c r="G699" s="476"/>
      <c r="H699" s="33">
        <f>SUM(H695,H698)/2</f>
        <v>0</v>
      </c>
      <c r="I699" s="33">
        <f t="shared" ref="I699:S699" si="302">SUM(I695,I698)/2</f>
        <v>0</v>
      </c>
      <c r="J699" s="33">
        <f t="shared" si="302"/>
        <v>0</v>
      </c>
      <c r="K699" s="33">
        <f t="shared" si="302"/>
        <v>0</v>
      </c>
      <c r="L699" s="33">
        <f t="shared" si="302"/>
        <v>0</v>
      </c>
      <c r="M699" s="33">
        <f t="shared" si="302"/>
        <v>0</v>
      </c>
      <c r="N699" s="33">
        <f t="shared" si="302"/>
        <v>0</v>
      </c>
      <c r="O699" s="33">
        <f t="shared" si="302"/>
        <v>0</v>
      </c>
      <c r="P699" s="33">
        <f t="shared" si="302"/>
        <v>0</v>
      </c>
      <c r="Q699" s="33">
        <f t="shared" si="302"/>
        <v>0</v>
      </c>
      <c r="R699" s="33">
        <f t="shared" si="302"/>
        <v>0</v>
      </c>
      <c r="S699" s="33">
        <f t="shared" si="302"/>
        <v>0</v>
      </c>
      <c r="T699" s="34"/>
      <c r="U699" s="25">
        <f>SUM(U695,U698)/2</f>
        <v>0</v>
      </c>
      <c r="V699" s="11"/>
    </row>
    <row r="700" spans="1:22" ht="13.5" customHeight="1" x14ac:dyDescent="0.25">
      <c r="A700" s="520">
        <v>100</v>
      </c>
      <c r="B700" s="520" t="s">
        <v>62</v>
      </c>
      <c r="C700" s="520" t="s">
        <v>63</v>
      </c>
      <c r="D700" s="496" t="s">
        <v>351</v>
      </c>
      <c r="E700" s="517"/>
      <c r="F700" s="319" t="s">
        <v>16</v>
      </c>
      <c r="G700" s="12" t="s">
        <v>1</v>
      </c>
      <c r="H700" s="26"/>
      <c r="I700" s="20"/>
      <c r="J700" s="20"/>
      <c r="K700" s="20"/>
      <c r="L700" s="20"/>
      <c r="M700" s="20"/>
      <c r="N700" s="27"/>
      <c r="O700" s="20"/>
      <c r="P700" s="20"/>
      <c r="Q700" s="20"/>
      <c r="R700" s="20"/>
      <c r="S700" s="20"/>
      <c r="T700" s="20">
        <f t="shared" ref="T700:T705" si="303">SUM(H700:S700)</f>
        <v>0</v>
      </c>
      <c r="U700" s="20">
        <f>SUM(H700:S700)/T$6</f>
        <v>0</v>
      </c>
      <c r="V700" s="16"/>
    </row>
    <row r="701" spans="1:22" ht="13.5" customHeight="1" x14ac:dyDescent="0.25">
      <c r="A701" s="520"/>
      <c r="B701" s="520"/>
      <c r="C701" s="520"/>
      <c r="D701" s="496"/>
      <c r="E701" s="517"/>
      <c r="F701" s="320"/>
      <c r="G701" s="9" t="s">
        <v>2</v>
      </c>
      <c r="H701" s="28"/>
      <c r="I701" s="29"/>
      <c r="J701" s="29"/>
      <c r="K701" s="29"/>
      <c r="L701" s="29"/>
      <c r="M701" s="29"/>
      <c r="N701" s="30"/>
      <c r="O701" s="29"/>
      <c r="P701" s="29"/>
      <c r="Q701" s="29"/>
      <c r="R701" s="29"/>
      <c r="S701" s="29"/>
      <c r="T701" s="32">
        <f t="shared" si="303"/>
        <v>0</v>
      </c>
      <c r="U701" s="29">
        <f>SUM(H701:S701)/T$6</f>
        <v>0</v>
      </c>
      <c r="V701" s="36"/>
    </row>
    <row r="702" spans="1:22" ht="13.5" customHeight="1" x14ac:dyDescent="0.25">
      <c r="A702" s="520"/>
      <c r="B702" s="520"/>
      <c r="C702" s="520"/>
      <c r="D702" s="496"/>
      <c r="E702" s="517"/>
      <c r="F702" s="321"/>
      <c r="G702" s="23" t="s">
        <v>22</v>
      </c>
      <c r="H702" s="31">
        <f t="shared" ref="H702:S702" si="304">+(H701*2+H700)/3</f>
        <v>0</v>
      </c>
      <c r="I702" s="31">
        <f t="shared" si="304"/>
        <v>0</v>
      </c>
      <c r="J702" s="31">
        <f t="shared" si="304"/>
        <v>0</v>
      </c>
      <c r="K702" s="31">
        <f t="shared" si="304"/>
        <v>0</v>
      </c>
      <c r="L702" s="31">
        <f t="shared" si="304"/>
        <v>0</v>
      </c>
      <c r="M702" s="31">
        <f t="shared" si="304"/>
        <v>0</v>
      </c>
      <c r="N702" s="31">
        <f t="shared" si="304"/>
        <v>0</v>
      </c>
      <c r="O702" s="31">
        <f t="shared" si="304"/>
        <v>0</v>
      </c>
      <c r="P702" s="31">
        <f t="shared" si="304"/>
        <v>0</v>
      </c>
      <c r="Q702" s="31">
        <f t="shared" si="304"/>
        <v>0</v>
      </c>
      <c r="R702" s="31">
        <f t="shared" si="304"/>
        <v>0</v>
      </c>
      <c r="S702" s="31">
        <f t="shared" si="304"/>
        <v>0</v>
      </c>
      <c r="T702" s="32">
        <f t="shared" si="303"/>
        <v>0</v>
      </c>
      <c r="U702" s="32">
        <f>SUM(U700:U701)/2</f>
        <v>0</v>
      </c>
      <c r="V702" s="36"/>
    </row>
    <row r="703" spans="1:22" ht="13.5" customHeight="1" x14ac:dyDescent="0.25">
      <c r="A703" s="520"/>
      <c r="B703" s="520"/>
      <c r="C703" s="520"/>
      <c r="D703" s="496"/>
      <c r="E703" s="517"/>
      <c r="F703" s="322" t="s">
        <v>20</v>
      </c>
      <c r="G703" s="9" t="s">
        <v>1</v>
      </c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>
        <f t="shared" si="303"/>
        <v>0</v>
      </c>
      <c r="U703" s="29">
        <f>SUM(H703:S703)/T$6</f>
        <v>0</v>
      </c>
      <c r="V703" s="36"/>
    </row>
    <row r="704" spans="1:22" ht="13.5" customHeight="1" x14ac:dyDescent="0.25">
      <c r="A704" s="520"/>
      <c r="B704" s="520"/>
      <c r="C704" s="520"/>
      <c r="D704" s="496"/>
      <c r="E704" s="517"/>
      <c r="F704" s="322"/>
      <c r="G704" s="9" t="s">
        <v>2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>
        <f t="shared" si="303"/>
        <v>0</v>
      </c>
      <c r="U704" s="29">
        <f>SUM(H704:S704)/T$6</f>
        <v>0</v>
      </c>
      <c r="V704" s="36"/>
    </row>
    <row r="705" spans="1:22" ht="13.5" customHeight="1" x14ac:dyDescent="0.25">
      <c r="A705" s="520"/>
      <c r="B705" s="520"/>
      <c r="C705" s="520"/>
      <c r="D705" s="496"/>
      <c r="E705" s="517"/>
      <c r="F705" s="322"/>
      <c r="G705" s="23" t="s">
        <v>23</v>
      </c>
      <c r="H705" s="31">
        <f t="shared" ref="H705:S705" si="305">+(H704*2+H703)/3</f>
        <v>0</v>
      </c>
      <c r="I705" s="31">
        <f t="shared" si="305"/>
        <v>0</v>
      </c>
      <c r="J705" s="31">
        <f t="shared" si="305"/>
        <v>0</v>
      </c>
      <c r="K705" s="31">
        <f t="shared" si="305"/>
        <v>0</v>
      </c>
      <c r="L705" s="31">
        <f t="shared" si="305"/>
        <v>0</v>
      </c>
      <c r="M705" s="31">
        <f t="shared" si="305"/>
        <v>0</v>
      </c>
      <c r="N705" s="31">
        <f t="shared" si="305"/>
        <v>0</v>
      </c>
      <c r="O705" s="31">
        <f t="shared" si="305"/>
        <v>0</v>
      </c>
      <c r="P705" s="31">
        <f t="shared" si="305"/>
        <v>0</v>
      </c>
      <c r="Q705" s="31">
        <f t="shared" si="305"/>
        <v>0</v>
      </c>
      <c r="R705" s="31">
        <f t="shared" si="305"/>
        <v>0</v>
      </c>
      <c r="S705" s="31">
        <f t="shared" si="305"/>
        <v>0</v>
      </c>
      <c r="T705" s="32">
        <f t="shared" si="303"/>
        <v>0</v>
      </c>
      <c r="U705" s="32">
        <f>SUM(U703:U704)/2</f>
        <v>0</v>
      </c>
      <c r="V705" s="36"/>
    </row>
    <row r="706" spans="1:22" ht="13.5" customHeight="1" thickBot="1" x14ac:dyDescent="0.3">
      <c r="A706" s="520"/>
      <c r="B706" s="520"/>
      <c r="C706" s="520"/>
      <c r="D706" s="496"/>
      <c r="E706" s="517"/>
      <c r="F706" s="476" t="s">
        <v>21</v>
      </c>
      <c r="G706" s="476"/>
      <c r="H706" s="33">
        <f>SUM(H702,H705)/2</f>
        <v>0</v>
      </c>
      <c r="I706" s="33">
        <f t="shared" ref="I706:S706" si="306">SUM(I702,I705)/2</f>
        <v>0</v>
      </c>
      <c r="J706" s="33">
        <f t="shared" si="306"/>
        <v>0</v>
      </c>
      <c r="K706" s="33">
        <f t="shared" si="306"/>
        <v>0</v>
      </c>
      <c r="L706" s="33">
        <f t="shared" si="306"/>
        <v>0</v>
      </c>
      <c r="M706" s="33">
        <f t="shared" si="306"/>
        <v>0</v>
      </c>
      <c r="N706" s="33">
        <f t="shared" si="306"/>
        <v>0</v>
      </c>
      <c r="O706" s="33">
        <f t="shared" si="306"/>
        <v>0</v>
      </c>
      <c r="P706" s="33">
        <f t="shared" si="306"/>
        <v>0</v>
      </c>
      <c r="Q706" s="33">
        <f t="shared" si="306"/>
        <v>0</v>
      </c>
      <c r="R706" s="33">
        <f t="shared" si="306"/>
        <v>0</v>
      </c>
      <c r="S706" s="33">
        <f t="shared" si="306"/>
        <v>0</v>
      </c>
      <c r="T706" s="34"/>
      <c r="U706" s="25">
        <f>SUM(U702,U705)/2</f>
        <v>0</v>
      </c>
      <c r="V706" s="11"/>
    </row>
    <row r="707" spans="1:22" ht="13.5" customHeight="1" x14ac:dyDescent="0.25">
      <c r="A707" s="520">
        <v>101</v>
      </c>
      <c r="B707" s="520" t="s">
        <v>62</v>
      </c>
      <c r="C707" s="520" t="s">
        <v>63</v>
      </c>
      <c r="D707" s="496" t="s">
        <v>350</v>
      </c>
      <c r="E707" s="517"/>
      <c r="F707" s="319" t="s">
        <v>16</v>
      </c>
      <c r="G707" s="12" t="s">
        <v>1</v>
      </c>
      <c r="H707" s="26"/>
      <c r="I707" s="20"/>
      <c r="J707" s="20"/>
      <c r="K707" s="20"/>
      <c r="L707" s="20"/>
      <c r="M707" s="20"/>
      <c r="N707" s="27"/>
      <c r="O707" s="20"/>
      <c r="P707" s="20"/>
      <c r="Q707" s="20"/>
      <c r="R707" s="20"/>
      <c r="S707" s="20"/>
      <c r="T707" s="20">
        <f t="shared" ref="T707:T712" si="307">SUM(H707:S707)</f>
        <v>0</v>
      </c>
      <c r="U707" s="20">
        <f>SUM(H707:S707)/T$6</f>
        <v>0</v>
      </c>
      <c r="V707" s="16"/>
    </row>
    <row r="708" spans="1:22" ht="13.5" customHeight="1" x14ac:dyDescent="0.25">
      <c r="A708" s="520"/>
      <c r="B708" s="520"/>
      <c r="C708" s="520"/>
      <c r="D708" s="496"/>
      <c r="E708" s="517"/>
      <c r="F708" s="320"/>
      <c r="G708" s="9" t="s">
        <v>2</v>
      </c>
      <c r="H708" s="28"/>
      <c r="I708" s="29"/>
      <c r="J708" s="29"/>
      <c r="K708" s="29"/>
      <c r="L708" s="29"/>
      <c r="M708" s="29"/>
      <c r="N708" s="30"/>
      <c r="O708" s="29"/>
      <c r="P708" s="29"/>
      <c r="Q708" s="29"/>
      <c r="R708" s="29"/>
      <c r="S708" s="29"/>
      <c r="T708" s="32">
        <f t="shared" si="307"/>
        <v>0</v>
      </c>
      <c r="U708" s="29">
        <f>SUM(H708:S708)/T$6</f>
        <v>0</v>
      </c>
      <c r="V708" s="36"/>
    </row>
    <row r="709" spans="1:22" ht="13.5" customHeight="1" x14ac:dyDescent="0.25">
      <c r="A709" s="520"/>
      <c r="B709" s="520"/>
      <c r="C709" s="520"/>
      <c r="D709" s="496"/>
      <c r="E709" s="517"/>
      <c r="F709" s="321"/>
      <c r="G709" s="23" t="s">
        <v>22</v>
      </c>
      <c r="H709" s="31">
        <f t="shared" ref="H709:S709" si="308">+(H708*2+H707)/3</f>
        <v>0</v>
      </c>
      <c r="I709" s="31">
        <f t="shared" si="308"/>
        <v>0</v>
      </c>
      <c r="J709" s="31">
        <f t="shared" si="308"/>
        <v>0</v>
      </c>
      <c r="K709" s="31">
        <f t="shared" si="308"/>
        <v>0</v>
      </c>
      <c r="L709" s="31">
        <f t="shared" si="308"/>
        <v>0</v>
      </c>
      <c r="M709" s="31">
        <f t="shared" si="308"/>
        <v>0</v>
      </c>
      <c r="N709" s="31">
        <f t="shared" si="308"/>
        <v>0</v>
      </c>
      <c r="O709" s="31">
        <f t="shared" si="308"/>
        <v>0</v>
      </c>
      <c r="P709" s="31">
        <f t="shared" si="308"/>
        <v>0</v>
      </c>
      <c r="Q709" s="31">
        <f t="shared" si="308"/>
        <v>0</v>
      </c>
      <c r="R709" s="31">
        <f t="shared" si="308"/>
        <v>0</v>
      </c>
      <c r="S709" s="31">
        <f t="shared" si="308"/>
        <v>0</v>
      </c>
      <c r="T709" s="32">
        <f t="shared" si="307"/>
        <v>0</v>
      </c>
      <c r="U709" s="32">
        <f>SUM(U707:U708)/2</f>
        <v>0</v>
      </c>
      <c r="V709" s="36"/>
    </row>
    <row r="710" spans="1:22" ht="13.5" customHeight="1" x14ac:dyDescent="0.25">
      <c r="A710" s="520"/>
      <c r="B710" s="520"/>
      <c r="C710" s="520"/>
      <c r="D710" s="496"/>
      <c r="E710" s="517"/>
      <c r="F710" s="322" t="s">
        <v>20</v>
      </c>
      <c r="G710" s="9" t="s">
        <v>1</v>
      </c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>
        <f t="shared" si="307"/>
        <v>0</v>
      </c>
      <c r="U710" s="29">
        <f>SUM(H710:S710)/T$6</f>
        <v>0</v>
      </c>
      <c r="V710" s="36"/>
    </row>
    <row r="711" spans="1:22" ht="13.5" customHeight="1" x14ac:dyDescent="0.25">
      <c r="A711" s="520"/>
      <c r="B711" s="520"/>
      <c r="C711" s="520"/>
      <c r="D711" s="496"/>
      <c r="E711" s="517"/>
      <c r="F711" s="322"/>
      <c r="G711" s="9" t="s">
        <v>2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>
        <f t="shared" si="307"/>
        <v>0</v>
      </c>
      <c r="U711" s="29">
        <f>SUM(H711:S711)/T$6</f>
        <v>0</v>
      </c>
      <c r="V711" s="36"/>
    </row>
    <row r="712" spans="1:22" ht="13.5" customHeight="1" x14ac:dyDescent="0.25">
      <c r="A712" s="520"/>
      <c r="B712" s="520"/>
      <c r="C712" s="520"/>
      <c r="D712" s="496"/>
      <c r="E712" s="517"/>
      <c r="F712" s="322"/>
      <c r="G712" s="23" t="s">
        <v>23</v>
      </c>
      <c r="H712" s="31">
        <f t="shared" ref="H712:S712" si="309">+(H711*2+H710)/3</f>
        <v>0</v>
      </c>
      <c r="I712" s="31">
        <f t="shared" si="309"/>
        <v>0</v>
      </c>
      <c r="J712" s="31">
        <f t="shared" si="309"/>
        <v>0</v>
      </c>
      <c r="K712" s="31">
        <f t="shared" si="309"/>
        <v>0</v>
      </c>
      <c r="L712" s="31">
        <f t="shared" si="309"/>
        <v>0</v>
      </c>
      <c r="M712" s="31">
        <f t="shared" si="309"/>
        <v>0</v>
      </c>
      <c r="N712" s="31">
        <f t="shared" si="309"/>
        <v>0</v>
      </c>
      <c r="O712" s="31">
        <f t="shared" si="309"/>
        <v>0</v>
      </c>
      <c r="P712" s="31">
        <f t="shared" si="309"/>
        <v>0</v>
      </c>
      <c r="Q712" s="31">
        <f t="shared" si="309"/>
        <v>0</v>
      </c>
      <c r="R712" s="31">
        <f t="shared" si="309"/>
        <v>0</v>
      </c>
      <c r="S712" s="31">
        <f t="shared" si="309"/>
        <v>0</v>
      </c>
      <c r="T712" s="32">
        <f t="shared" si="307"/>
        <v>0</v>
      </c>
      <c r="U712" s="32">
        <f>SUM(U710:U711)/2</f>
        <v>0</v>
      </c>
      <c r="V712" s="36"/>
    </row>
    <row r="713" spans="1:22" ht="13.5" customHeight="1" thickBot="1" x14ac:dyDescent="0.3">
      <c r="A713" s="520"/>
      <c r="B713" s="520"/>
      <c r="C713" s="520"/>
      <c r="D713" s="496"/>
      <c r="E713" s="517"/>
      <c r="F713" s="476" t="s">
        <v>21</v>
      </c>
      <c r="G713" s="476"/>
      <c r="H713" s="33">
        <f>SUM(H709,H712)/2</f>
        <v>0</v>
      </c>
      <c r="I713" s="33">
        <f t="shared" ref="I713:S713" si="310">SUM(I709,I712)/2</f>
        <v>0</v>
      </c>
      <c r="J713" s="33">
        <f t="shared" si="310"/>
        <v>0</v>
      </c>
      <c r="K713" s="33">
        <f t="shared" si="310"/>
        <v>0</v>
      </c>
      <c r="L713" s="33">
        <f t="shared" si="310"/>
        <v>0</v>
      </c>
      <c r="M713" s="33">
        <f t="shared" si="310"/>
        <v>0</v>
      </c>
      <c r="N713" s="33">
        <f t="shared" si="310"/>
        <v>0</v>
      </c>
      <c r="O713" s="33">
        <f t="shared" si="310"/>
        <v>0</v>
      </c>
      <c r="P713" s="33">
        <f t="shared" si="310"/>
        <v>0</v>
      </c>
      <c r="Q713" s="33">
        <f t="shared" si="310"/>
        <v>0</v>
      </c>
      <c r="R713" s="33">
        <f t="shared" si="310"/>
        <v>0</v>
      </c>
      <c r="S713" s="33">
        <f t="shared" si="310"/>
        <v>0</v>
      </c>
      <c r="T713" s="34"/>
      <c r="U713" s="25">
        <f>SUM(U709,U712)/2</f>
        <v>0</v>
      </c>
      <c r="V713" s="11"/>
    </row>
    <row r="714" spans="1:22" ht="13.5" customHeight="1" x14ac:dyDescent="0.25">
      <c r="A714" s="520">
        <v>102</v>
      </c>
      <c r="B714" s="520" t="s">
        <v>62</v>
      </c>
      <c r="C714" s="520" t="s">
        <v>63</v>
      </c>
      <c r="D714" s="496" t="s">
        <v>351</v>
      </c>
      <c r="E714" s="517"/>
      <c r="F714" s="319" t="s">
        <v>16</v>
      </c>
      <c r="G714" s="12" t="s">
        <v>1</v>
      </c>
      <c r="H714" s="26"/>
      <c r="I714" s="20"/>
      <c r="J714" s="20"/>
      <c r="K714" s="20"/>
      <c r="L714" s="20"/>
      <c r="M714" s="20"/>
      <c r="N714" s="27"/>
      <c r="O714" s="20"/>
      <c r="P714" s="20"/>
      <c r="Q714" s="20"/>
      <c r="R714" s="20"/>
      <c r="S714" s="20"/>
      <c r="T714" s="20">
        <f t="shared" ref="T714:T719" si="311">SUM(H714:S714)</f>
        <v>0</v>
      </c>
      <c r="U714" s="20">
        <f>SUM(H714:S714)/T$6</f>
        <v>0</v>
      </c>
      <c r="V714" s="16"/>
    </row>
    <row r="715" spans="1:22" ht="13.5" customHeight="1" x14ac:dyDescent="0.25">
      <c r="A715" s="520"/>
      <c r="B715" s="520"/>
      <c r="C715" s="520"/>
      <c r="D715" s="496"/>
      <c r="E715" s="517"/>
      <c r="F715" s="320"/>
      <c r="G715" s="9" t="s">
        <v>2</v>
      </c>
      <c r="H715" s="28"/>
      <c r="I715" s="29"/>
      <c r="J715" s="29"/>
      <c r="K715" s="29"/>
      <c r="L715" s="29"/>
      <c r="M715" s="29"/>
      <c r="N715" s="30"/>
      <c r="O715" s="29"/>
      <c r="P715" s="29"/>
      <c r="Q715" s="29"/>
      <c r="R715" s="29"/>
      <c r="S715" s="29"/>
      <c r="T715" s="32">
        <f t="shared" si="311"/>
        <v>0</v>
      </c>
      <c r="U715" s="29">
        <f>SUM(H715:S715)/T$6</f>
        <v>0</v>
      </c>
      <c r="V715" s="36"/>
    </row>
    <row r="716" spans="1:22" ht="13.5" customHeight="1" x14ac:dyDescent="0.25">
      <c r="A716" s="520"/>
      <c r="B716" s="520"/>
      <c r="C716" s="520"/>
      <c r="D716" s="496"/>
      <c r="E716" s="517"/>
      <c r="F716" s="321"/>
      <c r="G716" s="23" t="s">
        <v>22</v>
      </c>
      <c r="H716" s="31">
        <f t="shared" ref="H716:S716" si="312">+(H715*2+H714)/3</f>
        <v>0</v>
      </c>
      <c r="I716" s="31">
        <f t="shared" si="312"/>
        <v>0</v>
      </c>
      <c r="J716" s="31">
        <f t="shared" si="312"/>
        <v>0</v>
      </c>
      <c r="K716" s="31">
        <f t="shared" si="312"/>
        <v>0</v>
      </c>
      <c r="L716" s="31">
        <f t="shared" si="312"/>
        <v>0</v>
      </c>
      <c r="M716" s="31">
        <f t="shared" si="312"/>
        <v>0</v>
      </c>
      <c r="N716" s="31">
        <f t="shared" si="312"/>
        <v>0</v>
      </c>
      <c r="O716" s="31">
        <f t="shared" si="312"/>
        <v>0</v>
      </c>
      <c r="P716" s="31">
        <f t="shared" si="312"/>
        <v>0</v>
      </c>
      <c r="Q716" s="31">
        <f t="shared" si="312"/>
        <v>0</v>
      </c>
      <c r="R716" s="31">
        <f t="shared" si="312"/>
        <v>0</v>
      </c>
      <c r="S716" s="31">
        <f t="shared" si="312"/>
        <v>0</v>
      </c>
      <c r="T716" s="32">
        <f t="shared" si="311"/>
        <v>0</v>
      </c>
      <c r="U716" s="32">
        <f>SUM(U714:U715)/2</f>
        <v>0</v>
      </c>
      <c r="V716" s="36"/>
    </row>
    <row r="717" spans="1:22" ht="13.5" customHeight="1" x14ac:dyDescent="0.25">
      <c r="A717" s="520"/>
      <c r="B717" s="520"/>
      <c r="C717" s="520"/>
      <c r="D717" s="496"/>
      <c r="E717" s="517"/>
      <c r="F717" s="322" t="s">
        <v>20</v>
      </c>
      <c r="G717" s="9" t="s">
        <v>1</v>
      </c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>
        <f t="shared" si="311"/>
        <v>0</v>
      </c>
      <c r="U717" s="29">
        <f>SUM(H717:S717)/T$6</f>
        <v>0</v>
      </c>
      <c r="V717" s="36"/>
    </row>
    <row r="718" spans="1:22" ht="13.5" customHeight="1" x14ac:dyDescent="0.25">
      <c r="A718" s="520"/>
      <c r="B718" s="520"/>
      <c r="C718" s="520"/>
      <c r="D718" s="496"/>
      <c r="E718" s="517"/>
      <c r="F718" s="322"/>
      <c r="G718" s="9" t="s">
        <v>2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>
        <f t="shared" si="311"/>
        <v>0</v>
      </c>
      <c r="U718" s="29">
        <f>SUM(H718:S718)/T$6</f>
        <v>0</v>
      </c>
      <c r="V718" s="36"/>
    </row>
    <row r="719" spans="1:22" ht="13.5" customHeight="1" x14ac:dyDescent="0.25">
      <c r="A719" s="520"/>
      <c r="B719" s="520"/>
      <c r="C719" s="520"/>
      <c r="D719" s="496"/>
      <c r="E719" s="517"/>
      <c r="F719" s="322"/>
      <c r="G719" s="23" t="s">
        <v>23</v>
      </c>
      <c r="H719" s="31">
        <f t="shared" ref="H719:S719" si="313">+(H718*2+H717)/3</f>
        <v>0</v>
      </c>
      <c r="I719" s="31">
        <f t="shared" si="313"/>
        <v>0</v>
      </c>
      <c r="J719" s="31">
        <f t="shared" si="313"/>
        <v>0</v>
      </c>
      <c r="K719" s="31">
        <f t="shared" si="313"/>
        <v>0</v>
      </c>
      <c r="L719" s="31">
        <f t="shared" si="313"/>
        <v>0</v>
      </c>
      <c r="M719" s="31">
        <f t="shared" si="313"/>
        <v>0</v>
      </c>
      <c r="N719" s="31">
        <f t="shared" si="313"/>
        <v>0</v>
      </c>
      <c r="O719" s="31">
        <f t="shared" si="313"/>
        <v>0</v>
      </c>
      <c r="P719" s="31">
        <f t="shared" si="313"/>
        <v>0</v>
      </c>
      <c r="Q719" s="31">
        <f t="shared" si="313"/>
        <v>0</v>
      </c>
      <c r="R719" s="31">
        <f t="shared" si="313"/>
        <v>0</v>
      </c>
      <c r="S719" s="31">
        <f t="shared" si="313"/>
        <v>0</v>
      </c>
      <c r="T719" s="32">
        <f t="shared" si="311"/>
        <v>0</v>
      </c>
      <c r="U719" s="32">
        <f>SUM(U717:U718)/2</f>
        <v>0</v>
      </c>
      <c r="V719" s="36"/>
    </row>
    <row r="720" spans="1:22" ht="13.5" customHeight="1" thickBot="1" x14ac:dyDescent="0.3">
      <c r="A720" s="520"/>
      <c r="B720" s="520"/>
      <c r="C720" s="520"/>
      <c r="D720" s="496"/>
      <c r="E720" s="517"/>
      <c r="F720" s="476" t="s">
        <v>21</v>
      </c>
      <c r="G720" s="476"/>
      <c r="H720" s="33">
        <f>SUM(H716,H719)/2</f>
        <v>0</v>
      </c>
      <c r="I720" s="33">
        <f t="shared" ref="I720:S720" si="314">SUM(I716,I719)/2</f>
        <v>0</v>
      </c>
      <c r="J720" s="33">
        <f t="shared" si="314"/>
        <v>0</v>
      </c>
      <c r="K720" s="33">
        <f t="shared" si="314"/>
        <v>0</v>
      </c>
      <c r="L720" s="33">
        <f t="shared" si="314"/>
        <v>0</v>
      </c>
      <c r="M720" s="33">
        <f t="shared" si="314"/>
        <v>0</v>
      </c>
      <c r="N720" s="33">
        <f t="shared" si="314"/>
        <v>0</v>
      </c>
      <c r="O720" s="33">
        <f t="shared" si="314"/>
        <v>0</v>
      </c>
      <c r="P720" s="33">
        <f t="shared" si="314"/>
        <v>0</v>
      </c>
      <c r="Q720" s="33">
        <f t="shared" si="314"/>
        <v>0</v>
      </c>
      <c r="R720" s="33">
        <f t="shared" si="314"/>
        <v>0</v>
      </c>
      <c r="S720" s="33">
        <f t="shared" si="314"/>
        <v>0</v>
      </c>
      <c r="T720" s="34"/>
      <c r="U720" s="25">
        <f>SUM(U716,U719)/2</f>
        <v>0</v>
      </c>
      <c r="V720" s="11"/>
    </row>
    <row r="721" spans="1:22" ht="13.5" customHeight="1" x14ac:dyDescent="0.25">
      <c r="A721" s="520">
        <v>103</v>
      </c>
      <c r="B721" s="520" t="s">
        <v>62</v>
      </c>
      <c r="C721" s="520" t="s">
        <v>63</v>
      </c>
      <c r="D721" s="496" t="s">
        <v>350</v>
      </c>
      <c r="E721" s="517"/>
      <c r="F721" s="319" t="s">
        <v>16</v>
      </c>
      <c r="G721" s="12" t="s">
        <v>1</v>
      </c>
      <c r="H721" s="26"/>
      <c r="I721" s="20"/>
      <c r="J721" s="20"/>
      <c r="K721" s="20"/>
      <c r="L721" s="20"/>
      <c r="M721" s="20"/>
      <c r="N721" s="27"/>
      <c r="O721" s="20"/>
      <c r="P721" s="20"/>
      <c r="Q721" s="20"/>
      <c r="R721" s="20"/>
      <c r="S721" s="20"/>
      <c r="T721" s="20">
        <f t="shared" ref="T721:T726" si="315">SUM(H721:S721)</f>
        <v>0</v>
      </c>
      <c r="U721" s="20">
        <f>SUM(H721:S721)/T$6</f>
        <v>0</v>
      </c>
      <c r="V721" s="16"/>
    </row>
    <row r="722" spans="1:22" ht="13.5" customHeight="1" x14ac:dyDescent="0.25">
      <c r="A722" s="520"/>
      <c r="B722" s="520"/>
      <c r="C722" s="520"/>
      <c r="D722" s="496"/>
      <c r="E722" s="517"/>
      <c r="F722" s="320"/>
      <c r="G722" s="9" t="s">
        <v>2</v>
      </c>
      <c r="H722" s="28"/>
      <c r="I722" s="29"/>
      <c r="J722" s="29"/>
      <c r="K722" s="29"/>
      <c r="L722" s="29"/>
      <c r="M722" s="29"/>
      <c r="N722" s="30"/>
      <c r="O722" s="29"/>
      <c r="P722" s="29"/>
      <c r="Q722" s="29"/>
      <c r="R722" s="29"/>
      <c r="S722" s="29"/>
      <c r="T722" s="32">
        <f t="shared" si="315"/>
        <v>0</v>
      </c>
      <c r="U722" s="29">
        <f>SUM(H722:S722)/T$6</f>
        <v>0</v>
      </c>
      <c r="V722" s="36"/>
    </row>
    <row r="723" spans="1:22" ht="13.5" customHeight="1" x14ac:dyDescent="0.25">
      <c r="A723" s="520"/>
      <c r="B723" s="520"/>
      <c r="C723" s="520"/>
      <c r="D723" s="496"/>
      <c r="E723" s="517"/>
      <c r="F723" s="321"/>
      <c r="G723" s="23" t="s">
        <v>22</v>
      </c>
      <c r="H723" s="31">
        <f t="shared" ref="H723:S723" si="316">+(H722*2+H721)/3</f>
        <v>0</v>
      </c>
      <c r="I723" s="31">
        <f t="shared" si="316"/>
        <v>0</v>
      </c>
      <c r="J723" s="31">
        <f t="shared" si="316"/>
        <v>0</v>
      </c>
      <c r="K723" s="31">
        <f t="shared" si="316"/>
        <v>0</v>
      </c>
      <c r="L723" s="31">
        <f t="shared" si="316"/>
        <v>0</v>
      </c>
      <c r="M723" s="31">
        <f t="shared" si="316"/>
        <v>0</v>
      </c>
      <c r="N723" s="31">
        <f t="shared" si="316"/>
        <v>0</v>
      </c>
      <c r="O723" s="31">
        <f t="shared" si="316"/>
        <v>0</v>
      </c>
      <c r="P723" s="31">
        <f t="shared" si="316"/>
        <v>0</v>
      </c>
      <c r="Q723" s="31">
        <f t="shared" si="316"/>
        <v>0</v>
      </c>
      <c r="R723" s="31">
        <f t="shared" si="316"/>
        <v>0</v>
      </c>
      <c r="S723" s="31">
        <f t="shared" si="316"/>
        <v>0</v>
      </c>
      <c r="T723" s="32">
        <f t="shared" si="315"/>
        <v>0</v>
      </c>
      <c r="U723" s="32">
        <f>SUM(U721:U722)/2</f>
        <v>0</v>
      </c>
      <c r="V723" s="36"/>
    </row>
    <row r="724" spans="1:22" ht="13.5" customHeight="1" x14ac:dyDescent="0.25">
      <c r="A724" s="520"/>
      <c r="B724" s="520"/>
      <c r="C724" s="520"/>
      <c r="D724" s="496"/>
      <c r="E724" s="517"/>
      <c r="F724" s="322" t="s">
        <v>20</v>
      </c>
      <c r="G724" s="9" t="s">
        <v>1</v>
      </c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>
        <f t="shared" si="315"/>
        <v>0</v>
      </c>
      <c r="U724" s="29">
        <f>SUM(H724:S724)/T$6</f>
        <v>0</v>
      </c>
      <c r="V724" s="36"/>
    </row>
    <row r="725" spans="1:22" ht="13.5" customHeight="1" x14ac:dyDescent="0.25">
      <c r="A725" s="520"/>
      <c r="B725" s="520"/>
      <c r="C725" s="520"/>
      <c r="D725" s="496"/>
      <c r="E725" s="517"/>
      <c r="F725" s="322"/>
      <c r="G725" s="9" t="s">
        <v>2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>
        <f t="shared" si="315"/>
        <v>0</v>
      </c>
      <c r="U725" s="29">
        <f>SUM(H725:S725)/T$6</f>
        <v>0</v>
      </c>
      <c r="V725" s="36"/>
    </row>
    <row r="726" spans="1:22" ht="13.5" customHeight="1" x14ac:dyDescent="0.25">
      <c r="A726" s="520"/>
      <c r="B726" s="520"/>
      <c r="C726" s="520"/>
      <c r="D726" s="496"/>
      <c r="E726" s="517"/>
      <c r="F726" s="322"/>
      <c r="G726" s="23" t="s">
        <v>23</v>
      </c>
      <c r="H726" s="31">
        <f t="shared" ref="H726:S726" si="317">+(H725*2+H724)/3</f>
        <v>0</v>
      </c>
      <c r="I726" s="31">
        <f t="shared" si="317"/>
        <v>0</v>
      </c>
      <c r="J726" s="31">
        <f t="shared" si="317"/>
        <v>0</v>
      </c>
      <c r="K726" s="31">
        <f t="shared" si="317"/>
        <v>0</v>
      </c>
      <c r="L726" s="31">
        <f t="shared" si="317"/>
        <v>0</v>
      </c>
      <c r="M726" s="31">
        <f t="shared" si="317"/>
        <v>0</v>
      </c>
      <c r="N726" s="31">
        <f t="shared" si="317"/>
        <v>0</v>
      </c>
      <c r="O726" s="31">
        <f t="shared" si="317"/>
        <v>0</v>
      </c>
      <c r="P726" s="31">
        <f t="shared" si="317"/>
        <v>0</v>
      </c>
      <c r="Q726" s="31">
        <f t="shared" si="317"/>
        <v>0</v>
      </c>
      <c r="R726" s="31">
        <f t="shared" si="317"/>
        <v>0</v>
      </c>
      <c r="S726" s="31">
        <f t="shared" si="317"/>
        <v>0</v>
      </c>
      <c r="T726" s="32">
        <f t="shared" si="315"/>
        <v>0</v>
      </c>
      <c r="U726" s="32">
        <f>SUM(U724:U725)/2</f>
        <v>0</v>
      </c>
      <c r="V726" s="36"/>
    </row>
    <row r="727" spans="1:22" ht="13.5" customHeight="1" thickBot="1" x14ac:dyDescent="0.3">
      <c r="A727" s="520"/>
      <c r="B727" s="520"/>
      <c r="C727" s="520"/>
      <c r="D727" s="496"/>
      <c r="E727" s="517"/>
      <c r="F727" s="476" t="s">
        <v>21</v>
      </c>
      <c r="G727" s="476"/>
      <c r="H727" s="33">
        <f>SUM(H723,H726)/2</f>
        <v>0</v>
      </c>
      <c r="I727" s="33">
        <f t="shared" ref="I727:S727" si="318">SUM(I723,I726)/2</f>
        <v>0</v>
      </c>
      <c r="J727" s="33">
        <f t="shared" si="318"/>
        <v>0</v>
      </c>
      <c r="K727" s="33">
        <f t="shared" si="318"/>
        <v>0</v>
      </c>
      <c r="L727" s="33">
        <f t="shared" si="318"/>
        <v>0</v>
      </c>
      <c r="M727" s="33">
        <f t="shared" si="318"/>
        <v>0</v>
      </c>
      <c r="N727" s="33">
        <f t="shared" si="318"/>
        <v>0</v>
      </c>
      <c r="O727" s="33">
        <f t="shared" si="318"/>
        <v>0</v>
      </c>
      <c r="P727" s="33">
        <f t="shared" si="318"/>
        <v>0</v>
      </c>
      <c r="Q727" s="33">
        <f t="shared" si="318"/>
        <v>0</v>
      </c>
      <c r="R727" s="33">
        <f t="shared" si="318"/>
        <v>0</v>
      </c>
      <c r="S727" s="33">
        <f t="shared" si="318"/>
        <v>0</v>
      </c>
      <c r="T727" s="34"/>
      <c r="U727" s="25">
        <f>SUM(U723,U726)/2</f>
        <v>0</v>
      </c>
      <c r="V727" s="11"/>
    </row>
    <row r="728" spans="1:22" ht="13.5" customHeight="1" x14ac:dyDescent="0.25">
      <c r="A728" s="520">
        <v>104</v>
      </c>
      <c r="B728" s="520" t="s">
        <v>62</v>
      </c>
      <c r="C728" s="520" t="s">
        <v>63</v>
      </c>
      <c r="D728" s="496" t="s">
        <v>351</v>
      </c>
      <c r="E728" s="517"/>
      <c r="F728" s="319" t="s">
        <v>16</v>
      </c>
      <c r="G728" s="12" t="s">
        <v>1</v>
      </c>
      <c r="H728" s="26"/>
      <c r="I728" s="20"/>
      <c r="J728" s="20"/>
      <c r="K728" s="20"/>
      <c r="L728" s="20"/>
      <c r="M728" s="20"/>
      <c r="N728" s="27"/>
      <c r="O728" s="20"/>
      <c r="P728" s="20"/>
      <c r="Q728" s="20"/>
      <c r="R728" s="20"/>
      <c r="S728" s="20"/>
      <c r="T728" s="20">
        <f t="shared" ref="T728:T733" si="319">SUM(H728:S728)</f>
        <v>0</v>
      </c>
      <c r="U728" s="20">
        <f>SUM(H728:S728)/T$6</f>
        <v>0</v>
      </c>
      <c r="V728" s="16"/>
    </row>
    <row r="729" spans="1:22" ht="13.5" customHeight="1" x14ac:dyDescent="0.25">
      <c r="A729" s="520"/>
      <c r="B729" s="520"/>
      <c r="C729" s="520"/>
      <c r="D729" s="496"/>
      <c r="E729" s="517"/>
      <c r="F729" s="320"/>
      <c r="G729" s="9" t="s">
        <v>2</v>
      </c>
      <c r="H729" s="28"/>
      <c r="I729" s="29"/>
      <c r="J729" s="29"/>
      <c r="K729" s="29"/>
      <c r="L729" s="29"/>
      <c r="M729" s="29"/>
      <c r="N729" s="30"/>
      <c r="O729" s="29"/>
      <c r="P729" s="29"/>
      <c r="Q729" s="29"/>
      <c r="R729" s="29"/>
      <c r="S729" s="29"/>
      <c r="T729" s="32">
        <f t="shared" si="319"/>
        <v>0</v>
      </c>
      <c r="U729" s="29">
        <f>SUM(H729:S729)/T$6</f>
        <v>0</v>
      </c>
      <c r="V729" s="36"/>
    </row>
    <row r="730" spans="1:22" ht="13.5" customHeight="1" x14ac:dyDescent="0.25">
      <c r="A730" s="520"/>
      <c r="B730" s="520"/>
      <c r="C730" s="520"/>
      <c r="D730" s="496"/>
      <c r="E730" s="517"/>
      <c r="F730" s="321"/>
      <c r="G730" s="23" t="s">
        <v>22</v>
      </c>
      <c r="H730" s="31">
        <f t="shared" ref="H730:S730" si="320">+(H729*2+H728)/3</f>
        <v>0</v>
      </c>
      <c r="I730" s="31">
        <f t="shared" si="320"/>
        <v>0</v>
      </c>
      <c r="J730" s="31">
        <f t="shared" si="320"/>
        <v>0</v>
      </c>
      <c r="K730" s="31">
        <f t="shared" si="320"/>
        <v>0</v>
      </c>
      <c r="L730" s="31">
        <f t="shared" si="320"/>
        <v>0</v>
      </c>
      <c r="M730" s="31">
        <f t="shared" si="320"/>
        <v>0</v>
      </c>
      <c r="N730" s="31">
        <f t="shared" si="320"/>
        <v>0</v>
      </c>
      <c r="O730" s="31">
        <f t="shared" si="320"/>
        <v>0</v>
      </c>
      <c r="P730" s="31">
        <f t="shared" si="320"/>
        <v>0</v>
      </c>
      <c r="Q730" s="31">
        <f t="shared" si="320"/>
        <v>0</v>
      </c>
      <c r="R730" s="31">
        <f t="shared" si="320"/>
        <v>0</v>
      </c>
      <c r="S730" s="31">
        <f t="shared" si="320"/>
        <v>0</v>
      </c>
      <c r="T730" s="32">
        <f t="shared" si="319"/>
        <v>0</v>
      </c>
      <c r="U730" s="32">
        <f>SUM(U728:U729)/2</f>
        <v>0</v>
      </c>
      <c r="V730" s="36"/>
    </row>
    <row r="731" spans="1:22" ht="13.5" customHeight="1" x14ac:dyDescent="0.25">
      <c r="A731" s="520"/>
      <c r="B731" s="520"/>
      <c r="C731" s="520"/>
      <c r="D731" s="496"/>
      <c r="E731" s="517"/>
      <c r="F731" s="322" t="s">
        <v>20</v>
      </c>
      <c r="G731" s="9" t="s">
        <v>1</v>
      </c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>
        <f t="shared" si="319"/>
        <v>0</v>
      </c>
      <c r="U731" s="29">
        <f>SUM(H731:S731)/T$6</f>
        <v>0</v>
      </c>
      <c r="V731" s="36"/>
    </row>
    <row r="732" spans="1:22" ht="13.5" customHeight="1" x14ac:dyDescent="0.25">
      <c r="A732" s="520"/>
      <c r="B732" s="520"/>
      <c r="C732" s="520"/>
      <c r="D732" s="496"/>
      <c r="E732" s="517"/>
      <c r="F732" s="322"/>
      <c r="G732" s="9" t="s">
        <v>2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>
        <f t="shared" si="319"/>
        <v>0</v>
      </c>
      <c r="U732" s="29">
        <f>SUM(H732:S732)/T$6</f>
        <v>0</v>
      </c>
      <c r="V732" s="36"/>
    </row>
    <row r="733" spans="1:22" ht="13.5" customHeight="1" x14ac:dyDescent="0.25">
      <c r="A733" s="520"/>
      <c r="B733" s="520"/>
      <c r="C733" s="520"/>
      <c r="D733" s="496"/>
      <c r="E733" s="517"/>
      <c r="F733" s="322"/>
      <c r="G733" s="23" t="s">
        <v>23</v>
      </c>
      <c r="H733" s="31">
        <f t="shared" ref="H733:S733" si="321">+(H732*2+H731)/3</f>
        <v>0</v>
      </c>
      <c r="I733" s="31">
        <f t="shared" si="321"/>
        <v>0</v>
      </c>
      <c r="J733" s="31">
        <f t="shared" si="321"/>
        <v>0</v>
      </c>
      <c r="K733" s="31">
        <f t="shared" si="321"/>
        <v>0</v>
      </c>
      <c r="L733" s="31">
        <f t="shared" si="321"/>
        <v>0</v>
      </c>
      <c r="M733" s="31">
        <f t="shared" si="321"/>
        <v>0</v>
      </c>
      <c r="N733" s="31">
        <f t="shared" si="321"/>
        <v>0</v>
      </c>
      <c r="O733" s="31">
        <f t="shared" si="321"/>
        <v>0</v>
      </c>
      <c r="P733" s="31">
        <f t="shared" si="321"/>
        <v>0</v>
      </c>
      <c r="Q733" s="31">
        <f t="shared" si="321"/>
        <v>0</v>
      </c>
      <c r="R733" s="31">
        <f t="shared" si="321"/>
        <v>0</v>
      </c>
      <c r="S733" s="31">
        <f t="shared" si="321"/>
        <v>0</v>
      </c>
      <c r="T733" s="32">
        <f t="shared" si="319"/>
        <v>0</v>
      </c>
      <c r="U733" s="32">
        <f>SUM(U731:U732)/2</f>
        <v>0</v>
      </c>
      <c r="V733" s="36"/>
    </row>
    <row r="734" spans="1:22" ht="13.5" customHeight="1" thickBot="1" x14ac:dyDescent="0.3">
      <c r="A734" s="520"/>
      <c r="B734" s="520"/>
      <c r="C734" s="520"/>
      <c r="D734" s="496"/>
      <c r="E734" s="517"/>
      <c r="F734" s="476" t="s">
        <v>21</v>
      </c>
      <c r="G734" s="476"/>
      <c r="H734" s="33">
        <f>SUM(H730,H733)/2</f>
        <v>0</v>
      </c>
      <c r="I734" s="33">
        <f t="shared" ref="I734:S734" si="322">SUM(I730,I733)/2</f>
        <v>0</v>
      </c>
      <c r="J734" s="33">
        <f t="shared" si="322"/>
        <v>0</v>
      </c>
      <c r="K734" s="33">
        <f t="shared" si="322"/>
        <v>0</v>
      </c>
      <c r="L734" s="33">
        <f t="shared" si="322"/>
        <v>0</v>
      </c>
      <c r="M734" s="33">
        <f t="shared" si="322"/>
        <v>0</v>
      </c>
      <c r="N734" s="33">
        <f t="shared" si="322"/>
        <v>0</v>
      </c>
      <c r="O734" s="33">
        <f t="shared" si="322"/>
        <v>0</v>
      </c>
      <c r="P734" s="33">
        <f t="shared" si="322"/>
        <v>0</v>
      </c>
      <c r="Q734" s="33">
        <f t="shared" si="322"/>
        <v>0</v>
      </c>
      <c r="R734" s="33">
        <f t="shared" si="322"/>
        <v>0</v>
      </c>
      <c r="S734" s="33">
        <f t="shared" si="322"/>
        <v>0</v>
      </c>
      <c r="T734" s="34"/>
      <c r="U734" s="25">
        <f>SUM(U730,U733)/2</f>
        <v>0</v>
      </c>
      <c r="V734" s="11"/>
    </row>
    <row r="735" spans="1:22" ht="13.5" customHeight="1" x14ac:dyDescent="0.25">
      <c r="A735" s="520">
        <v>105</v>
      </c>
      <c r="B735" s="520" t="s">
        <v>62</v>
      </c>
      <c r="C735" s="520" t="s">
        <v>63</v>
      </c>
      <c r="D735" s="496" t="s">
        <v>350</v>
      </c>
      <c r="E735" s="517"/>
      <c r="F735" s="319" t="s">
        <v>16</v>
      </c>
      <c r="G735" s="12" t="s">
        <v>1</v>
      </c>
      <c r="H735" s="26"/>
      <c r="I735" s="20"/>
      <c r="J735" s="20"/>
      <c r="K735" s="20"/>
      <c r="L735" s="20"/>
      <c r="M735" s="20"/>
      <c r="N735" s="27"/>
      <c r="O735" s="20"/>
      <c r="P735" s="20"/>
      <c r="Q735" s="20"/>
      <c r="R735" s="20"/>
      <c r="S735" s="20"/>
      <c r="T735" s="20">
        <f t="shared" ref="T735:T740" si="323">SUM(H735:S735)</f>
        <v>0</v>
      </c>
      <c r="U735" s="20">
        <f>SUM(H735:S735)/T$6</f>
        <v>0</v>
      </c>
      <c r="V735" s="16"/>
    </row>
    <row r="736" spans="1:22" ht="13.5" customHeight="1" x14ac:dyDescent="0.25">
      <c r="A736" s="520"/>
      <c r="B736" s="520"/>
      <c r="C736" s="520"/>
      <c r="D736" s="496"/>
      <c r="E736" s="517"/>
      <c r="F736" s="320"/>
      <c r="G736" s="9" t="s">
        <v>2</v>
      </c>
      <c r="H736" s="28"/>
      <c r="I736" s="29"/>
      <c r="J736" s="29"/>
      <c r="K736" s="29"/>
      <c r="L736" s="29"/>
      <c r="M736" s="29"/>
      <c r="N736" s="30"/>
      <c r="O736" s="29"/>
      <c r="P736" s="29"/>
      <c r="Q736" s="29"/>
      <c r="R736" s="29"/>
      <c r="S736" s="29"/>
      <c r="T736" s="32">
        <f t="shared" si="323"/>
        <v>0</v>
      </c>
      <c r="U736" s="29">
        <f>SUM(H736:S736)/T$6</f>
        <v>0</v>
      </c>
      <c r="V736" s="36"/>
    </row>
    <row r="737" spans="1:22" ht="13.5" customHeight="1" x14ac:dyDescent="0.25">
      <c r="A737" s="520"/>
      <c r="B737" s="520"/>
      <c r="C737" s="520"/>
      <c r="D737" s="496"/>
      <c r="E737" s="517"/>
      <c r="F737" s="321"/>
      <c r="G737" s="23" t="s">
        <v>22</v>
      </c>
      <c r="H737" s="31">
        <f t="shared" ref="H737:S737" si="324">+(H736*2+H735)/3</f>
        <v>0</v>
      </c>
      <c r="I737" s="31">
        <f t="shared" si="324"/>
        <v>0</v>
      </c>
      <c r="J737" s="31">
        <f t="shared" si="324"/>
        <v>0</v>
      </c>
      <c r="K737" s="31">
        <f t="shared" si="324"/>
        <v>0</v>
      </c>
      <c r="L737" s="31">
        <f t="shared" si="324"/>
        <v>0</v>
      </c>
      <c r="M737" s="31">
        <f t="shared" si="324"/>
        <v>0</v>
      </c>
      <c r="N737" s="31">
        <f t="shared" si="324"/>
        <v>0</v>
      </c>
      <c r="O737" s="31">
        <f t="shared" si="324"/>
        <v>0</v>
      </c>
      <c r="P737" s="31">
        <f t="shared" si="324"/>
        <v>0</v>
      </c>
      <c r="Q737" s="31">
        <f t="shared" si="324"/>
        <v>0</v>
      </c>
      <c r="R737" s="31">
        <f t="shared" si="324"/>
        <v>0</v>
      </c>
      <c r="S737" s="31">
        <f t="shared" si="324"/>
        <v>0</v>
      </c>
      <c r="T737" s="32">
        <f t="shared" si="323"/>
        <v>0</v>
      </c>
      <c r="U737" s="32">
        <f>SUM(U735:U736)/2</f>
        <v>0</v>
      </c>
      <c r="V737" s="36"/>
    </row>
    <row r="738" spans="1:22" ht="13.5" customHeight="1" x14ac:dyDescent="0.25">
      <c r="A738" s="520"/>
      <c r="B738" s="520"/>
      <c r="C738" s="520"/>
      <c r="D738" s="496"/>
      <c r="E738" s="517"/>
      <c r="F738" s="322" t="s">
        <v>20</v>
      </c>
      <c r="G738" s="9" t="s">
        <v>1</v>
      </c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>
        <f t="shared" si="323"/>
        <v>0</v>
      </c>
      <c r="U738" s="29">
        <f>SUM(H738:S738)/T$6</f>
        <v>0</v>
      </c>
      <c r="V738" s="36"/>
    </row>
    <row r="739" spans="1:22" ht="13.5" customHeight="1" x14ac:dyDescent="0.25">
      <c r="A739" s="520"/>
      <c r="B739" s="520"/>
      <c r="C739" s="520"/>
      <c r="D739" s="496"/>
      <c r="E739" s="517"/>
      <c r="F739" s="322"/>
      <c r="G739" s="9" t="s">
        <v>2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>
        <f t="shared" si="323"/>
        <v>0</v>
      </c>
      <c r="U739" s="29">
        <f>SUM(H739:S739)/T$6</f>
        <v>0</v>
      </c>
      <c r="V739" s="36"/>
    </row>
    <row r="740" spans="1:22" ht="13.5" customHeight="1" x14ac:dyDescent="0.25">
      <c r="A740" s="520"/>
      <c r="B740" s="520"/>
      <c r="C740" s="520"/>
      <c r="D740" s="496"/>
      <c r="E740" s="517"/>
      <c r="F740" s="322"/>
      <c r="G740" s="23" t="s">
        <v>23</v>
      </c>
      <c r="H740" s="31">
        <f t="shared" ref="H740:S740" si="325">+(H739*2+H738)/3</f>
        <v>0</v>
      </c>
      <c r="I740" s="31">
        <f t="shared" si="325"/>
        <v>0</v>
      </c>
      <c r="J740" s="31">
        <f t="shared" si="325"/>
        <v>0</v>
      </c>
      <c r="K740" s="31">
        <f t="shared" si="325"/>
        <v>0</v>
      </c>
      <c r="L740" s="31">
        <f t="shared" si="325"/>
        <v>0</v>
      </c>
      <c r="M740" s="31">
        <f t="shared" si="325"/>
        <v>0</v>
      </c>
      <c r="N740" s="31">
        <f t="shared" si="325"/>
        <v>0</v>
      </c>
      <c r="O740" s="31">
        <f t="shared" si="325"/>
        <v>0</v>
      </c>
      <c r="P740" s="31">
        <f t="shared" si="325"/>
        <v>0</v>
      </c>
      <c r="Q740" s="31">
        <f t="shared" si="325"/>
        <v>0</v>
      </c>
      <c r="R740" s="31">
        <f t="shared" si="325"/>
        <v>0</v>
      </c>
      <c r="S740" s="31">
        <f t="shared" si="325"/>
        <v>0</v>
      </c>
      <c r="T740" s="32">
        <f t="shared" si="323"/>
        <v>0</v>
      </c>
      <c r="U740" s="32">
        <f>SUM(U738:U739)/2</f>
        <v>0</v>
      </c>
      <c r="V740" s="36"/>
    </row>
    <row r="741" spans="1:22" ht="13.5" customHeight="1" thickBot="1" x14ac:dyDescent="0.3">
      <c r="A741" s="520"/>
      <c r="B741" s="520"/>
      <c r="C741" s="520"/>
      <c r="D741" s="496"/>
      <c r="E741" s="517"/>
      <c r="F741" s="476" t="s">
        <v>21</v>
      </c>
      <c r="G741" s="476"/>
      <c r="H741" s="33">
        <f>SUM(H737,H740)/2</f>
        <v>0</v>
      </c>
      <c r="I741" s="33">
        <f t="shared" ref="I741:S741" si="326">SUM(I737,I740)/2</f>
        <v>0</v>
      </c>
      <c r="J741" s="33">
        <f t="shared" si="326"/>
        <v>0</v>
      </c>
      <c r="K741" s="33">
        <f t="shared" si="326"/>
        <v>0</v>
      </c>
      <c r="L741" s="33">
        <f t="shared" si="326"/>
        <v>0</v>
      </c>
      <c r="M741" s="33">
        <f t="shared" si="326"/>
        <v>0</v>
      </c>
      <c r="N741" s="33">
        <f t="shared" si="326"/>
        <v>0</v>
      </c>
      <c r="O741" s="33">
        <f t="shared" si="326"/>
        <v>0</v>
      </c>
      <c r="P741" s="33">
        <f t="shared" si="326"/>
        <v>0</v>
      </c>
      <c r="Q741" s="33">
        <f t="shared" si="326"/>
        <v>0</v>
      </c>
      <c r="R741" s="33">
        <f t="shared" si="326"/>
        <v>0</v>
      </c>
      <c r="S741" s="33">
        <f t="shared" si="326"/>
        <v>0</v>
      </c>
      <c r="T741" s="34"/>
      <c r="U741" s="25">
        <f>SUM(U737,U740)/2</f>
        <v>0</v>
      </c>
      <c r="V741" s="11"/>
    </row>
    <row r="742" spans="1:22" ht="13.5" customHeight="1" x14ac:dyDescent="0.25">
      <c r="A742" s="520">
        <v>106</v>
      </c>
      <c r="B742" s="520" t="s">
        <v>62</v>
      </c>
      <c r="C742" s="520" t="s">
        <v>63</v>
      </c>
      <c r="D742" s="496" t="s">
        <v>351</v>
      </c>
      <c r="E742" s="517"/>
      <c r="F742" s="319" t="s">
        <v>16</v>
      </c>
      <c r="G742" s="12" t="s">
        <v>1</v>
      </c>
      <c r="H742" s="26"/>
      <c r="I742" s="20"/>
      <c r="J742" s="20"/>
      <c r="K742" s="20"/>
      <c r="L742" s="20"/>
      <c r="M742" s="20"/>
      <c r="N742" s="27"/>
      <c r="O742" s="20"/>
      <c r="P742" s="20"/>
      <c r="Q742" s="20"/>
      <c r="R742" s="20"/>
      <c r="S742" s="20"/>
      <c r="T742" s="20">
        <f t="shared" ref="T742:T747" si="327">SUM(H742:S742)</f>
        <v>0</v>
      </c>
      <c r="U742" s="20">
        <f>SUM(H742:S742)/T$6</f>
        <v>0</v>
      </c>
      <c r="V742" s="16"/>
    </row>
    <row r="743" spans="1:22" ht="13.5" customHeight="1" x14ac:dyDescent="0.25">
      <c r="A743" s="520"/>
      <c r="B743" s="520"/>
      <c r="C743" s="520"/>
      <c r="D743" s="496"/>
      <c r="E743" s="517"/>
      <c r="F743" s="320"/>
      <c r="G743" s="9" t="s">
        <v>2</v>
      </c>
      <c r="H743" s="28"/>
      <c r="I743" s="29"/>
      <c r="J743" s="29"/>
      <c r="K743" s="29"/>
      <c r="L743" s="29"/>
      <c r="M743" s="29"/>
      <c r="N743" s="30"/>
      <c r="O743" s="29"/>
      <c r="P743" s="29"/>
      <c r="Q743" s="29"/>
      <c r="R743" s="29"/>
      <c r="S743" s="29"/>
      <c r="T743" s="32">
        <f t="shared" si="327"/>
        <v>0</v>
      </c>
      <c r="U743" s="29">
        <f>SUM(H743:S743)/T$6</f>
        <v>0</v>
      </c>
      <c r="V743" s="36"/>
    </row>
    <row r="744" spans="1:22" ht="13.5" customHeight="1" x14ac:dyDescent="0.25">
      <c r="A744" s="520"/>
      <c r="B744" s="520"/>
      <c r="C744" s="520"/>
      <c r="D744" s="496"/>
      <c r="E744" s="517"/>
      <c r="F744" s="321"/>
      <c r="G744" s="23" t="s">
        <v>22</v>
      </c>
      <c r="H744" s="31">
        <f t="shared" ref="H744:S744" si="328">+(H743*2+H742)/3</f>
        <v>0</v>
      </c>
      <c r="I744" s="31">
        <f t="shared" si="328"/>
        <v>0</v>
      </c>
      <c r="J744" s="31">
        <f t="shared" si="328"/>
        <v>0</v>
      </c>
      <c r="K744" s="31">
        <f t="shared" si="328"/>
        <v>0</v>
      </c>
      <c r="L744" s="31">
        <f t="shared" si="328"/>
        <v>0</v>
      </c>
      <c r="M744" s="31">
        <f t="shared" si="328"/>
        <v>0</v>
      </c>
      <c r="N744" s="31">
        <f t="shared" si="328"/>
        <v>0</v>
      </c>
      <c r="O744" s="31">
        <f t="shared" si="328"/>
        <v>0</v>
      </c>
      <c r="P744" s="31">
        <f t="shared" si="328"/>
        <v>0</v>
      </c>
      <c r="Q744" s="31">
        <f t="shared" si="328"/>
        <v>0</v>
      </c>
      <c r="R744" s="31">
        <f t="shared" si="328"/>
        <v>0</v>
      </c>
      <c r="S744" s="31">
        <f t="shared" si="328"/>
        <v>0</v>
      </c>
      <c r="T744" s="32">
        <f t="shared" si="327"/>
        <v>0</v>
      </c>
      <c r="U744" s="32">
        <f>SUM(U742:U743)/2</f>
        <v>0</v>
      </c>
      <c r="V744" s="36"/>
    </row>
    <row r="745" spans="1:22" ht="13.5" customHeight="1" x14ac:dyDescent="0.25">
      <c r="A745" s="520"/>
      <c r="B745" s="520"/>
      <c r="C745" s="520"/>
      <c r="D745" s="496"/>
      <c r="E745" s="517"/>
      <c r="F745" s="322" t="s">
        <v>20</v>
      </c>
      <c r="G745" s="9" t="s">
        <v>1</v>
      </c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>
        <f t="shared" si="327"/>
        <v>0</v>
      </c>
      <c r="U745" s="29">
        <f>SUM(H745:S745)/T$6</f>
        <v>0</v>
      </c>
      <c r="V745" s="36"/>
    </row>
    <row r="746" spans="1:22" ht="13.5" customHeight="1" x14ac:dyDescent="0.25">
      <c r="A746" s="520"/>
      <c r="B746" s="520"/>
      <c r="C746" s="520"/>
      <c r="D746" s="496"/>
      <c r="E746" s="517"/>
      <c r="F746" s="322"/>
      <c r="G746" s="9" t="s">
        <v>2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>
        <f t="shared" si="327"/>
        <v>0</v>
      </c>
      <c r="U746" s="29">
        <f>SUM(H746:S746)/T$6</f>
        <v>0</v>
      </c>
      <c r="V746" s="36"/>
    </row>
    <row r="747" spans="1:22" ht="13.5" customHeight="1" x14ac:dyDescent="0.25">
      <c r="A747" s="520"/>
      <c r="B747" s="520"/>
      <c r="C747" s="520"/>
      <c r="D747" s="496"/>
      <c r="E747" s="517"/>
      <c r="F747" s="322"/>
      <c r="G747" s="23" t="s">
        <v>23</v>
      </c>
      <c r="H747" s="31">
        <f t="shared" ref="H747:S747" si="329">+(H746*2+H745)/3</f>
        <v>0</v>
      </c>
      <c r="I747" s="31">
        <f t="shared" si="329"/>
        <v>0</v>
      </c>
      <c r="J747" s="31">
        <f t="shared" si="329"/>
        <v>0</v>
      </c>
      <c r="K747" s="31">
        <f t="shared" si="329"/>
        <v>0</v>
      </c>
      <c r="L747" s="31">
        <f t="shared" si="329"/>
        <v>0</v>
      </c>
      <c r="M747" s="31">
        <f t="shared" si="329"/>
        <v>0</v>
      </c>
      <c r="N747" s="31">
        <f t="shared" si="329"/>
        <v>0</v>
      </c>
      <c r="O747" s="31">
        <f t="shared" si="329"/>
        <v>0</v>
      </c>
      <c r="P747" s="31">
        <f t="shared" si="329"/>
        <v>0</v>
      </c>
      <c r="Q747" s="31">
        <f t="shared" si="329"/>
        <v>0</v>
      </c>
      <c r="R747" s="31">
        <f t="shared" si="329"/>
        <v>0</v>
      </c>
      <c r="S747" s="31">
        <f t="shared" si="329"/>
        <v>0</v>
      </c>
      <c r="T747" s="32">
        <f t="shared" si="327"/>
        <v>0</v>
      </c>
      <c r="U747" s="32">
        <f>SUM(U745:U746)/2</f>
        <v>0</v>
      </c>
      <c r="V747" s="36"/>
    </row>
    <row r="748" spans="1:22" ht="13.5" customHeight="1" thickBot="1" x14ac:dyDescent="0.3">
      <c r="A748" s="520"/>
      <c r="B748" s="520"/>
      <c r="C748" s="520"/>
      <c r="D748" s="496"/>
      <c r="E748" s="517"/>
      <c r="F748" s="476" t="s">
        <v>21</v>
      </c>
      <c r="G748" s="476"/>
      <c r="H748" s="33">
        <f>SUM(H744,H747)/2</f>
        <v>0</v>
      </c>
      <c r="I748" s="33">
        <f t="shared" ref="I748:S748" si="330">SUM(I744,I747)/2</f>
        <v>0</v>
      </c>
      <c r="J748" s="33">
        <f t="shared" si="330"/>
        <v>0</v>
      </c>
      <c r="K748" s="33">
        <f t="shared" si="330"/>
        <v>0</v>
      </c>
      <c r="L748" s="33">
        <f t="shared" si="330"/>
        <v>0</v>
      </c>
      <c r="M748" s="33">
        <f t="shared" si="330"/>
        <v>0</v>
      </c>
      <c r="N748" s="33">
        <f t="shared" si="330"/>
        <v>0</v>
      </c>
      <c r="O748" s="33">
        <f t="shared" si="330"/>
        <v>0</v>
      </c>
      <c r="P748" s="33">
        <f t="shared" si="330"/>
        <v>0</v>
      </c>
      <c r="Q748" s="33">
        <f t="shared" si="330"/>
        <v>0</v>
      </c>
      <c r="R748" s="33">
        <f t="shared" si="330"/>
        <v>0</v>
      </c>
      <c r="S748" s="33">
        <f t="shared" si="330"/>
        <v>0</v>
      </c>
      <c r="T748" s="34"/>
      <c r="U748" s="25">
        <f>SUM(U744,U747)/2</f>
        <v>0</v>
      </c>
      <c r="V748" s="11"/>
    </row>
    <row r="749" spans="1:22" ht="13.5" customHeight="1" x14ac:dyDescent="0.25">
      <c r="A749" s="520">
        <v>107</v>
      </c>
      <c r="B749" s="520" t="s">
        <v>62</v>
      </c>
      <c r="C749" s="520" t="s">
        <v>63</v>
      </c>
      <c r="D749" s="496" t="s">
        <v>350</v>
      </c>
      <c r="E749" s="517"/>
      <c r="F749" s="319" t="s">
        <v>16</v>
      </c>
      <c r="G749" s="12" t="s">
        <v>1</v>
      </c>
      <c r="H749" s="26"/>
      <c r="I749" s="20"/>
      <c r="J749" s="20"/>
      <c r="K749" s="20"/>
      <c r="L749" s="20"/>
      <c r="M749" s="20"/>
      <c r="N749" s="27"/>
      <c r="O749" s="20"/>
      <c r="P749" s="20"/>
      <c r="Q749" s="20"/>
      <c r="R749" s="20"/>
      <c r="S749" s="20"/>
      <c r="T749" s="20">
        <f t="shared" ref="T749:T754" si="331">SUM(H749:S749)</f>
        <v>0</v>
      </c>
      <c r="U749" s="20">
        <f>SUM(H749:S749)/T$6</f>
        <v>0</v>
      </c>
      <c r="V749" s="16"/>
    </row>
    <row r="750" spans="1:22" ht="13.5" customHeight="1" x14ac:dyDescent="0.25">
      <c r="A750" s="520"/>
      <c r="B750" s="520"/>
      <c r="C750" s="520"/>
      <c r="D750" s="496"/>
      <c r="E750" s="517"/>
      <c r="F750" s="320"/>
      <c r="G750" s="9" t="s">
        <v>2</v>
      </c>
      <c r="H750" s="28"/>
      <c r="I750" s="29"/>
      <c r="J750" s="29"/>
      <c r="K750" s="29"/>
      <c r="L750" s="29"/>
      <c r="M750" s="29"/>
      <c r="N750" s="30"/>
      <c r="O750" s="29"/>
      <c r="P750" s="29"/>
      <c r="Q750" s="29"/>
      <c r="R750" s="29"/>
      <c r="S750" s="29"/>
      <c r="T750" s="32">
        <f t="shared" si="331"/>
        <v>0</v>
      </c>
      <c r="U750" s="29">
        <f>SUM(H750:S750)/T$6</f>
        <v>0</v>
      </c>
      <c r="V750" s="36"/>
    </row>
    <row r="751" spans="1:22" ht="13.5" customHeight="1" x14ac:dyDescent="0.25">
      <c r="A751" s="520"/>
      <c r="B751" s="520"/>
      <c r="C751" s="520"/>
      <c r="D751" s="496"/>
      <c r="E751" s="517"/>
      <c r="F751" s="321"/>
      <c r="G751" s="23" t="s">
        <v>22</v>
      </c>
      <c r="H751" s="31">
        <f t="shared" ref="H751:S751" si="332">+(H750*2+H749)/3</f>
        <v>0</v>
      </c>
      <c r="I751" s="31">
        <f t="shared" si="332"/>
        <v>0</v>
      </c>
      <c r="J751" s="31">
        <f t="shared" si="332"/>
        <v>0</v>
      </c>
      <c r="K751" s="31">
        <f t="shared" si="332"/>
        <v>0</v>
      </c>
      <c r="L751" s="31">
        <f t="shared" si="332"/>
        <v>0</v>
      </c>
      <c r="M751" s="31">
        <f t="shared" si="332"/>
        <v>0</v>
      </c>
      <c r="N751" s="31">
        <f t="shared" si="332"/>
        <v>0</v>
      </c>
      <c r="O751" s="31">
        <f t="shared" si="332"/>
        <v>0</v>
      </c>
      <c r="P751" s="31">
        <f t="shared" si="332"/>
        <v>0</v>
      </c>
      <c r="Q751" s="31">
        <f t="shared" si="332"/>
        <v>0</v>
      </c>
      <c r="R751" s="31">
        <f t="shared" si="332"/>
        <v>0</v>
      </c>
      <c r="S751" s="31">
        <f t="shared" si="332"/>
        <v>0</v>
      </c>
      <c r="T751" s="32">
        <f t="shared" si="331"/>
        <v>0</v>
      </c>
      <c r="U751" s="32">
        <f>SUM(U749:U750)/2</f>
        <v>0</v>
      </c>
      <c r="V751" s="36"/>
    </row>
    <row r="752" spans="1:22" ht="13.5" customHeight="1" x14ac:dyDescent="0.25">
      <c r="A752" s="520"/>
      <c r="B752" s="520"/>
      <c r="C752" s="520"/>
      <c r="D752" s="496"/>
      <c r="E752" s="517"/>
      <c r="F752" s="322" t="s">
        <v>20</v>
      </c>
      <c r="G752" s="9" t="s">
        <v>1</v>
      </c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>
        <f t="shared" si="331"/>
        <v>0</v>
      </c>
      <c r="U752" s="29">
        <f>SUM(H752:S752)/T$6</f>
        <v>0</v>
      </c>
      <c r="V752" s="36"/>
    </row>
    <row r="753" spans="1:22" ht="13.5" customHeight="1" x14ac:dyDescent="0.25">
      <c r="A753" s="520"/>
      <c r="B753" s="520"/>
      <c r="C753" s="520"/>
      <c r="D753" s="496"/>
      <c r="E753" s="517"/>
      <c r="F753" s="322"/>
      <c r="G753" s="9" t="s">
        <v>2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>
        <f t="shared" si="331"/>
        <v>0</v>
      </c>
      <c r="U753" s="29">
        <f>SUM(H753:S753)/T$6</f>
        <v>0</v>
      </c>
      <c r="V753" s="36"/>
    </row>
    <row r="754" spans="1:22" ht="13.5" customHeight="1" x14ac:dyDescent="0.25">
      <c r="A754" s="520"/>
      <c r="B754" s="520"/>
      <c r="C754" s="520"/>
      <c r="D754" s="496"/>
      <c r="E754" s="517"/>
      <c r="F754" s="322"/>
      <c r="G754" s="23" t="s">
        <v>23</v>
      </c>
      <c r="H754" s="31">
        <f t="shared" ref="H754:S754" si="333">+(H753*2+H752)/3</f>
        <v>0</v>
      </c>
      <c r="I754" s="31">
        <f t="shared" si="333"/>
        <v>0</v>
      </c>
      <c r="J754" s="31">
        <f t="shared" si="333"/>
        <v>0</v>
      </c>
      <c r="K754" s="31">
        <f t="shared" si="333"/>
        <v>0</v>
      </c>
      <c r="L754" s="31">
        <f t="shared" si="333"/>
        <v>0</v>
      </c>
      <c r="M754" s="31">
        <f t="shared" si="333"/>
        <v>0</v>
      </c>
      <c r="N754" s="31">
        <f t="shared" si="333"/>
        <v>0</v>
      </c>
      <c r="O754" s="31">
        <f t="shared" si="333"/>
        <v>0</v>
      </c>
      <c r="P754" s="31">
        <f t="shared" si="333"/>
        <v>0</v>
      </c>
      <c r="Q754" s="31">
        <f t="shared" si="333"/>
        <v>0</v>
      </c>
      <c r="R754" s="31">
        <f t="shared" si="333"/>
        <v>0</v>
      </c>
      <c r="S754" s="31">
        <f t="shared" si="333"/>
        <v>0</v>
      </c>
      <c r="T754" s="32">
        <f t="shared" si="331"/>
        <v>0</v>
      </c>
      <c r="U754" s="32">
        <f>SUM(U752:U753)/2</f>
        <v>0</v>
      </c>
      <c r="V754" s="36"/>
    </row>
    <row r="755" spans="1:22" ht="13.5" customHeight="1" thickBot="1" x14ac:dyDescent="0.3">
      <c r="A755" s="520"/>
      <c r="B755" s="520"/>
      <c r="C755" s="520"/>
      <c r="D755" s="496"/>
      <c r="E755" s="517"/>
      <c r="F755" s="476" t="s">
        <v>21</v>
      </c>
      <c r="G755" s="476"/>
      <c r="H755" s="33">
        <f>SUM(H751,H754)/2</f>
        <v>0</v>
      </c>
      <c r="I755" s="33">
        <f t="shared" ref="I755:S755" si="334">SUM(I751,I754)/2</f>
        <v>0</v>
      </c>
      <c r="J755" s="33">
        <f t="shared" si="334"/>
        <v>0</v>
      </c>
      <c r="K755" s="33">
        <f t="shared" si="334"/>
        <v>0</v>
      </c>
      <c r="L755" s="33">
        <f t="shared" si="334"/>
        <v>0</v>
      </c>
      <c r="M755" s="33">
        <f t="shared" si="334"/>
        <v>0</v>
      </c>
      <c r="N755" s="33">
        <f t="shared" si="334"/>
        <v>0</v>
      </c>
      <c r="O755" s="33">
        <f t="shared" si="334"/>
        <v>0</v>
      </c>
      <c r="P755" s="33">
        <f t="shared" si="334"/>
        <v>0</v>
      </c>
      <c r="Q755" s="33">
        <f t="shared" si="334"/>
        <v>0</v>
      </c>
      <c r="R755" s="33">
        <f t="shared" si="334"/>
        <v>0</v>
      </c>
      <c r="S755" s="33">
        <f t="shared" si="334"/>
        <v>0</v>
      </c>
      <c r="T755" s="34"/>
      <c r="U755" s="25">
        <f>SUM(U751,U754)/2</f>
        <v>0</v>
      </c>
      <c r="V755" s="11"/>
    </row>
    <row r="756" spans="1:22" ht="13.5" customHeight="1" x14ac:dyDescent="0.25">
      <c r="A756" s="520">
        <v>108</v>
      </c>
      <c r="B756" s="520" t="s">
        <v>62</v>
      </c>
      <c r="C756" s="520" t="s">
        <v>63</v>
      </c>
      <c r="D756" s="496" t="s">
        <v>351</v>
      </c>
      <c r="E756" s="517"/>
      <c r="F756" s="319" t="s">
        <v>16</v>
      </c>
      <c r="G756" s="12" t="s">
        <v>1</v>
      </c>
      <c r="H756" s="26"/>
      <c r="I756" s="20"/>
      <c r="J756" s="20"/>
      <c r="K756" s="20"/>
      <c r="L756" s="20"/>
      <c r="M756" s="20"/>
      <c r="N756" s="27"/>
      <c r="O756" s="20"/>
      <c r="P756" s="20"/>
      <c r="Q756" s="20"/>
      <c r="R756" s="20"/>
      <c r="S756" s="20"/>
      <c r="T756" s="20">
        <f t="shared" ref="T756:T761" si="335">SUM(H756:S756)</f>
        <v>0</v>
      </c>
      <c r="U756" s="20">
        <f>SUM(H756:S756)/T$6</f>
        <v>0</v>
      </c>
      <c r="V756" s="16"/>
    </row>
    <row r="757" spans="1:22" ht="13.5" customHeight="1" x14ac:dyDescent="0.25">
      <c r="A757" s="520"/>
      <c r="B757" s="520"/>
      <c r="C757" s="520"/>
      <c r="D757" s="496"/>
      <c r="E757" s="517"/>
      <c r="F757" s="320"/>
      <c r="G757" s="9" t="s">
        <v>2</v>
      </c>
      <c r="H757" s="28"/>
      <c r="I757" s="29"/>
      <c r="J757" s="29"/>
      <c r="K757" s="29"/>
      <c r="L757" s="29"/>
      <c r="M757" s="29"/>
      <c r="N757" s="30"/>
      <c r="O757" s="29"/>
      <c r="P757" s="29"/>
      <c r="Q757" s="29"/>
      <c r="R757" s="29"/>
      <c r="S757" s="29"/>
      <c r="T757" s="32">
        <f t="shared" si="335"/>
        <v>0</v>
      </c>
      <c r="U757" s="29">
        <f>SUM(H757:S757)/T$6</f>
        <v>0</v>
      </c>
      <c r="V757" s="36"/>
    </row>
    <row r="758" spans="1:22" ht="13.5" customHeight="1" x14ac:dyDescent="0.25">
      <c r="A758" s="520"/>
      <c r="B758" s="520"/>
      <c r="C758" s="520"/>
      <c r="D758" s="496"/>
      <c r="E758" s="517"/>
      <c r="F758" s="321"/>
      <c r="G758" s="23" t="s">
        <v>22</v>
      </c>
      <c r="H758" s="31">
        <f t="shared" ref="H758:S758" si="336">+(H757*2+H756)/3</f>
        <v>0</v>
      </c>
      <c r="I758" s="31">
        <f t="shared" si="336"/>
        <v>0</v>
      </c>
      <c r="J758" s="31">
        <f t="shared" si="336"/>
        <v>0</v>
      </c>
      <c r="K758" s="31">
        <f t="shared" si="336"/>
        <v>0</v>
      </c>
      <c r="L758" s="31">
        <f t="shared" si="336"/>
        <v>0</v>
      </c>
      <c r="M758" s="31">
        <f t="shared" si="336"/>
        <v>0</v>
      </c>
      <c r="N758" s="31">
        <f t="shared" si="336"/>
        <v>0</v>
      </c>
      <c r="O758" s="31">
        <f t="shared" si="336"/>
        <v>0</v>
      </c>
      <c r="P758" s="31">
        <f t="shared" si="336"/>
        <v>0</v>
      </c>
      <c r="Q758" s="31">
        <f t="shared" si="336"/>
        <v>0</v>
      </c>
      <c r="R758" s="31">
        <f t="shared" si="336"/>
        <v>0</v>
      </c>
      <c r="S758" s="31">
        <f t="shared" si="336"/>
        <v>0</v>
      </c>
      <c r="T758" s="32">
        <f t="shared" si="335"/>
        <v>0</v>
      </c>
      <c r="U758" s="32">
        <f>SUM(U756:U757)/2</f>
        <v>0</v>
      </c>
      <c r="V758" s="36"/>
    </row>
    <row r="759" spans="1:22" ht="13.5" customHeight="1" x14ac:dyDescent="0.25">
      <c r="A759" s="520"/>
      <c r="B759" s="520"/>
      <c r="C759" s="520"/>
      <c r="D759" s="496"/>
      <c r="E759" s="517"/>
      <c r="F759" s="322" t="s">
        <v>20</v>
      </c>
      <c r="G759" s="9" t="s">
        <v>1</v>
      </c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>
        <f t="shared" si="335"/>
        <v>0</v>
      </c>
      <c r="U759" s="29">
        <f>SUM(H759:S759)/T$6</f>
        <v>0</v>
      </c>
      <c r="V759" s="36"/>
    </row>
    <row r="760" spans="1:22" ht="13.5" customHeight="1" x14ac:dyDescent="0.25">
      <c r="A760" s="520"/>
      <c r="B760" s="520"/>
      <c r="C760" s="520"/>
      <c r="D760" s="496"/>
      <c r="E760" s="517"/>
      <c r="F760" s="322"/>
      <c r="G760" s="9" t="s">
        <v>2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>
        <f t="shared" si="335"/>
        <v>0</v>
      </c>
      <c r="U760" s="29">
        <f>SUM(H760:S760)/T$6</f>
        <v>0</v>
      </c>
      <c r="V760" s="36"/>
    </row>
    <row r="761" spans="1:22" ht="13.5" customHeight="1" x14ac:dyDescent="0.25">
      <c r="A761" s="520"/>
      <c r="B761" s="520"/>
      <c r="C761" s="520"/>
      <c r="D761" s="496"/>
      <c r="E761" s="517"/>
      <c r="F761" s="322"/>
      <c r="G761" s="23" t="s">
        <v>23</v>
      </c>
      <c r="H761" s="31">
        <f t="shared" ref="H761:S761" si="337">+(H760*2+H759)/3</f>
        <v>0</v>
      </c>
      <c r="I761" s="31">
        <f t="shared" si="337"/>
        <v>0</v>
      </c>
      <c r="J761" s="31">
        <f t="shared" si="337"/>
        <v>0</v>
      </c>
      <c r="K761" s="31">
        <f t="shared" si="337"/>
        <v>0</v>
      </c>
      <c r="L761" s="31">
        <f t="shared" si="337"/>
        <v>0</v>
      </c>
      <c r="M761" s="31">
        <f t="shared" si="337"/>
        <v>0</v>
      </c>
      <c r="N761" s="31">
        <f t="shared" si="337"/>
        <v>0</v>
      </c>
      <c r="O761" s="31">
        <f t="shared" si="337"/>
        <v>0</v>
      </c>
      <c r="P761" s="31">
        <f t="shared" si="337"/>
        <v>0</v>
      </c>
      <c r="Q761" s="31">
        <f t="shared" si="337"/>
        <v>0</v>
      </c>
      <c r="R761" s="31">
        <f t="shared" si="337"/>
        <v>0</v>
      </c>
      <c r="S761" s="31">
        <f t="shared" si="337"/>
        <v>0</v>
      </c>
      <c r="T761" s="32">
        <f t="shared" si="335"/>
        <v>0</v>
      </c>
      <c r="U761" s="32">
        <f>SUM(U759:U760)/2</f>
        <v>0</v>
      </c>
      <c r="V761" s="36"/>
    </row>
    <row r="762" spans="1:22" ht="13.5" customHeight="1" thickBot="1" x14ac:dyDescent="0.3">
      <c r="A762" s="520"/>
      <c r="B762" s="520"/>
      <c r="C762" s="520"/>
      <c r="D762" s="496"/>
      <c r="E762" s="517"/>
      <c r="F762" s="476" t="s">
        <v>21</v>
      </c>
      <c r="G762" s="476"/>
      <c r="H762" s="33">
        <f>SUM(H758,H761)/2</f>
        <v>0</v>
      </c>
      <c r="I762" s="33">
        <f t="shared" ref="I762:S762" si="338">SUM(I758,I761)/2</f>
        <v>0</v>
      </c>
      <c r="J762" s="33">
        <f t="shared" si="338"/>
        <v>0</v>
      </c>
      <c r="K762" s="33">
        <f t="shared" si="338"/>
        <v>0</v>
      </c>
      <c r="L762" s="33">
        <f t="shared" si="338"/>
        <v>0</v>
      </c>
      <c r="M762" s="33">
        <f t="shared" si="338"/>
        <v>0</v>
      </c>
      <c r="N762" s="33">
        <f t="shared" si="338"/>
        <v>0</v>
      </c>
      <c r="O762" s="33">
        <f t="shared" si="338"/>
        <v>0</v>
      </c>
      <c r="P762" s="33">
        <f t="shared" si="338"/>
        <v>0</v>
      </c>
      <c r="Q762" s="33">
        <f t="shared" si="338"/>
        <v>0</v>
      </c>
      <c r="R762" s="33">
        <f t="shared" si="338"/>
        <v>0</v>
      </c>
      <c r="S762" s="33">
        <f t="shared" si="338"/>
        <v>0</v>
      </c>
      <c r="T762" s="34"/>
      <c r="U762" s="25">
        <f>SUM(U758,U761)/2</f>
        <v>0</v>
      </c>
      <c r="V762" s="11"/>
    </row>
    <row r="763" spans="1:22" ht="13.5" customHeight="1" x14ac:dyDescent="0.25">
      <c r="A763" s="520">
        <v>109</v>
      </c>
      <c r="B763" s="520" t="s">
        <v>62</v>
      </c>
      <c r="C763" s="520" t="s">
        <v>63</v>
      </c>
      <c r="D763" s="496" t="s">
        <v>350</v>
      </c>
      <c r="E763" s="517"/>
      <c r="F763" s="319" t="s">
        <v>16</v>
      </c>
      <c r="G763" s="12" t="s">
        <v>1</v>
      </c>
      <c r="H763" s="26"/>
      <c r="I763" s="20"/>
      <c r="J763" s="20"/>
      <c r="K763" s="20"/>
      <c r="L763" s="20"/>
      <c r="M763" s="20"/>
      <c r="N763" s="27"/>
      <c r="O763" s="20"/>
      <c r="P763" s="20"/>
      <c r="Q763" s="20"/>
      <c r="R763" s="20"/>
      <c r="S763" s="20"/>
      <c r="T763" s="20">
        <f t="shared" ref="T763:T768" si="339">SUM(H763:S763)</f>
        <v>0</v>
      </c>
      <c r="U763" s="20">
        <f>SUM(H763:S763)/T$6</f>
        <v>0</v>
      </c>
      <c r="V763" s="16"/>
    </row>
    <row r="764" spans="1:22" ht="13.5" customHeight="1" x14ac:dyDescent="0.25">
      <c r="A764" s="520"/>
      <c r="B764" s="520"/>
      <c r="C764" s="520"/>
      <c r="D764" s="496"/>
      <c r="E764" s="517"/>
      <c r="F764" s="320"/>
      <c r="G764" s="9" t="s">
        <v>2</v>
      </c>
      <c r="H764" s="28"/>
      <c r="I764" s="29"/>
      <c r="J764" s="29"/>
      <c r="K764" s="29"/>
      <c r="L764" s="29"/>
      <c r="M764" s="29"/>
      <c r="N764" s="30"/>
      <c r="O764" s="29"/>
      <c r="P764" s="29"/>
      <c r="Q764" s="29"/>
      <c r="R764" s="29"/>
      <c r="S764" s="29"/>
      <c r="T764" s="32">
        <f t="shared" si="339"/>
        <v>0</v>
      </c>
      <c r="U764" s="29">
        <f>SUM(H764:S764)/T$6</f>
        <v>0</v>
      </c>
      <c r="V764" s="36"/>
    </row>
    <row r="765" spans="1:22" ht="13.5" customHeight="1" x14ac:dyDescent="0.25">
      <c r="A765" s="520"/>
      <c r="B765" s="520"/>
      <c r="C765" s="520"/>
      <c r="D765" s="496"/>
      <c r="E765" s="517"/>
      <c r="F765" s="321"/>
      <c r="G765" s="23" t="s">
        <v>22</v>
      </c>
      <c r="H765" s="31">
        <f t="shared" ref="H765:S765" si="340">+(H764*2+H763)/3</f>
        <v>0</v>
      </c>
      <c r="I765" s="31">
        <f t="shared" si="340"/>
        <v>0</v>
      </c>
      <c r="J765" s="31">
        <f t="shared" si="340"/>
        <v>0</v>
      </c>
      <c r="K765" s="31">
        <f t="shared" si="340"/>
        <v>0</v>
      </c>
      <c r="L765" s="31">
        <f t="shared" si="340"/>
        <v>0</v>
      </c>
      <c r="M765" s="31">
        <f t="shared" si="340"/>
        <v>0</v>
      </c>
      <c r="N765" s="31">
        <f t="shared" si="340"/>
        <v>0</v>
      </c>
      <c r="O765" s="31">
        <f t="shared" si="340"/>
        <v>0</v>
      </c>
      <c r="P765" s="31">
        <f t="shared" si="340"/>
        <v>0</v>
      </c>
      <c r="Q765" s="31">
        <f t="shared" si="340"/>
        <v>0</v>
      </c>
      <c r="R765" s="31">
        <f t="shared" si="340"/>
        <v>0</v>
      </c>
      <c r="S765" s="31">
        <f t="shared" si="340"/>
        <v>0</v>
      </c>
      <c r="T765" s="32">
        <f t="shared" si="339"/>
        <v>0</v>
      </c>
      <c r="U765" s="32">
        <f>SUM(U763:U764)/2</f>
        <v>0</v>
      </c>
      <c r="V765" s="36"/>
    </row>
    <row r="766" spans="1:22" ht="13.5" customHeight="1" x14ac:dyDescent="0.25">
      <c r="A766" s="520"/>
      <c r="B766" s="520"/>
      <c r="C766" s="520"/>
      <c r="D766" s="496"/>
      <c r="E766" s="517"/>
      <c r="F766" s="322" t="s">
        <v>20</v>
      </c>
      <c r="G766" s="9" t="s">
        <v>1</v>
      </c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>
        <f t="shared" si="339"/>
        <v>0</v>
      </c>
      <c r="U766" s="29">
        <f>SUM(H766:S766)/T$6</f>
        <v>0</v>
      </c>
      <c r="V766" s="36"/>
    </row>
    <row r="767" spans="1:22" ht="13.5" customHeight="1" x14ac:dyDescent="0.25">
      <c r="A767" s="520"/>
      <c r="B767" s="520"/>
      <c r="C767" s="520"/>
      <c r="D767" s="496"/>
      <c r="E767" s="517"/>
      <c r="F767" s="322"/>
      <c r="G767" s="9" t="s">
        <v>2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>
        <f t="shared" si="339"/>
        <v>0</v>
      </c>
      <c r="U767" s="29">
        <f>SUM(H767:S767)/T$6</f>
        <v>0</v>
      </c>
      <c r="V767" s="36"/>
    </row>
    <row r="768" spans="1:22" ht="13.5" customHeight="1" x14ac:dyDescent="0.25">
      <c r="A768" s="520"/>
      <c r="B768" s="520"/>
      <c r="C768" s="520"/>
      <c r="D768" s="496"/>
      <c r="E768" s="517"/>
      <c r="F768" s="322"/>
      <c r="G768" s="23" t="s">
        <v>23</v>
      </c>
      <c r="H768" s="31">
        <f t="shared" ref="H768:S768" si="341">+(H767*2+H766)/3</f>
        <v>0</v>
      </c>
      <c r="I768" s="31">
        <f t="shared" si="341"/>
        <v>0</v>
      </c>
      <c r="J768" s="31">
        <f t="shared" si="341"/>
        <v>0</v>
      </c>
      <c r="K768" s="31">
        <f t="shared" si="341"/>
        <v>0</v>
      </c>
      <c r="L768" s="31">
        <f t="shared" si="341"/>
        <v>0</v>
      </c>
      <c r="M768" s="31">
        <f t="shared" si="341"/>
        <v>0</v>
      </c>
      <c r="N768" s="31">
        <f t="shared" si="341"/>
        <v>0</v>
      </c>
      <c r="O768" s="31">
        <f t="shared" si="341"/>
        <v>0</v>
      </c>
      <c r="P768" s="31">
        <f t="shared" si="341"/>
        <v>0</v>
      </c>
      <c r="Q768" s="31">
        <f t="shared" si="341"/>
        <v>0</v>
      </c>
      <c r="R768" s="31">
        <f t="shared" si="341"/>
        <v>0</v>
      </c>
      <c r="S768" s="31">
        <f t="shared" si="341"/>
        <v>0</v>
      </c>
      <c r="T768" s="32">
        <f t="shared" si="339"/>
        <v>0</v>
      </c>
      <c r="U768" s="32">
        <f>SUM(U766:U767)/2</f>
        <v>0</v>
      </c>
      <c r="V768" s="36"/>
    </row>
    <row r="769" spans="1:22" ht="13.5" customHeight="1" thickBot="1" x14ac:dyDescent="0.3">
      <c r="A769" s="520"/>
      <c r="B769" s="520"/>
      <c r="C769" s="520"/>
      <c r="D769" s="496"/>
      <c r="E769" s="517"/>
      <c r="F769" s="476" t="s">
        <v>21</v>
      </c>
      <c r="G769" s="476"/>
      <c r="H769" s="33">
        <f>SUM(H765,H768)/2</f>
        <v>0</v>
      </c>
      <c r="I769" s="33">
        <f t="shared" ref="I769:S769" si="342">SUM(I765,I768)/2</f>
        <v>0</v>
      </c>
      <c r="J769" s="33">
        <f t="shared" si="342"/>
        <v>0</v>
      </c>
      <c r="K769" s="33">
        <f t="shared" si="342"/>
        <v>0</v>
      </c>
      <c r="L769" s="33">
        <f t="shared" si="342"/>
        <v>0</v>
      </c>
      <c r="M769" s="33">
        <f t="shared" si="342"/>
        <v>0</v>
      </c>
      <c r="N769" s="33">
        <f t="shared" si="342"/>
        <v>0</v>
      </c>
      <c r="O769" s="33">
        <f t="shared" si="342"/>
        <v>0</v>
      </c>
      <c r="P769" s="33">
        <f t="shared" si="342"/>
        <v>0</v>
      </c>
      <c r="Q769" s="33">
        <f t="shared" si="342"/>
        <v>0</v>
      </c>
      <c r="R769" s="33">
        <f t="shared" si="342"/>
        <v>0</v>
      </c>
      <c r="S769" s="33">
        <f t="shared" si="342"/>
        <v>0</v>
      </c>
      <c r="T769" s="34"/>
      <c r="U769" s="25">
        <f>SUM(U765,U768)/2</f>
        <v>0</v>
      </c>
      <c r="V769" s="11"/>
    </row>
    <row r="770" spans="1:22" ht="13.5" customHeight="1" x14ac:dyDescent="0.25">
      <c r="A770" s="520">
        <v>110</v>
      </c>
      <c r="B770" s="520" t="s">
        <v>62</v>
      </c>
      <c r="C770" s="520" t="s">
        <v>63</v>
      </c>
      <c r="D770" s="496" t="s">
        <v>351</v>
      </c>
      <c r="E770" s="517"/>
      <c r="F770" s="319" t="s">
        <v>16</v>
      </c>
      <c r="G770" s="12" t="s">
        <v>1</v>
      </c>
      <c r="H770" s="26"/>
      <c r="I770" s="20"/>
      <c r="J770" s="20"/>
      <c r="K770" s="20"/>
      <c r="L770" s="20"/>
      <c r="M770" s="20"/>
      <c r="N770" s="27"/>
      <c r="O770" s="20"/>
      <c r="P770" s="20"/>
      <c r="Q770" s="20"/>
      <c r="R770" s="20"/>
      <c r="S770" s="20"/>
      <c r="T770" s="20">
        <f t="shared" ref="T770:T775" si="343">SUM(H770:S770)</f>
        <v>0</v>
      </c>
      <c r="U770" s="20">
        <f>SUM(H770:S770)/T$6</f>
        <v>0</v>
      </c>
      <c r="V770" s="16"/>
    </row>
    <row r="771" spans="1:22" ht="13.5" customHeight="1" x14ac:dyDescent="0.25">
      <c r="A771" s="520"/>
      <c r="B771" s="520"/>
      <c r="C771" s="520"/>
      <c r="D771" s="496"/>
      <c r="E771" s="517"/>
      <c r="F771" s="320"/>
      <c r="G771" s="9" t="s">
        <v>2</v>
      </c>
      <c r="H771" s="28"/>
      <c r="I771" s="29"/>
      <c r="J771" s="29"/>
      <c r="K771" s="29"/>
      <c r="L771" s="29"/>
      <c r="M771" s="29"/>
      <c r="N771" s="30"/>
      <c r="O771" s="29"/>
      <c r="P771" s="29"/>
      <c r="Q771" s="29"/>
      <c r="R771" s="29"/>
      <c r="S771" s="29"/>
      <c r="T771" s="32">
        <f t="shared" si="343"/>
        <v>0</v>
      </c>
      <c r="U771" s="29">
        <f>SUM(H771:S771)/T$6</f>
        <v>0</v>
      </c>
      <c r="V771" s="36"/>
    </row>
    <row r="772" spans="1:22" ht="13.5" customHeight="1" x14ac:dyDescent="0.25">
      <c r="A772" s="520"/>
      <c r="B772" s="520"/>
      <c r="C772" s="520"/>
      <c r="D772" s="496"/>
      <c r="E772" s="517"/>
      <c r="F772" s="321"/>
      <c r="G772" s="23" t="s">
        <v>22</v>
      </c>
      <c r="H772" s="31">
        <f t="shared" ref="H772:S772" si="344">+(H771*2+H770)/3</f>
        <v>0</v>
      </c>
      <c r="I772" s="31">
        <f t="shared" si="344"/>
        <v>0</v>
      </c>
      <c r="J772" s="31">
        <f t="shared" si="344"/>
        <v>0</v>
      </c>
      <c r="K772" s="31">
        <f t="shared" si="344"/>
        <v>0</v>
      </c>
      <c r="L772" s="31">
        <f t="shared" si="344"/>
        <v>0</v>
      </c>
      <c r="M772" s="31">
        <f t="shared" si="344"/>
        <v>0</v>
      </c>
      <c r="N772" s="31">
        <f t="shared" si="344"/>
        <v>0</v>
      </c>
      <c r="O772" s="31">
        <f t="shared" si="344"/>
        <v>0</v>
      </c>
      <c r="P772" s="31">
        <f t="shared" si="344"/>
        <v>0</v>
      </c>
      <c r="Q772" s="31">
        <f t="shared" si="344"/>
        <v>0</v>
      </c>
      <c r="R772" s="31">
        <f t="shared" si="344"/>
        <v>0</v>
      </c>
      <c r="S772" s="31">
        <f t="shared" si="344"/>
        <v>0</v>
      </c>
      <c r="T772" s="32">
        <f t="shared" si="343"/>
        <v>0</v>
      </c>
      <c r="U772" s="32">
        <f>SUM(U770:U771)/2</f>
        <v>0</v>
      </c>
      <c r="V772" s="36"/>
    </row>
    <row r="773" spans="1:22" ht="13.5" customHeight="1" x14ac:dyDescent="0.25">
      <c r="A773" s="520"/>
      <c r="B773" s="520"/>
      <c r="C773" s="520"/>
      <c r="D773" s="496"/>
      <c r="E773" s="517"/>
      <c r="F773" s="322" t="s">
        <v>20</v>
      </c>
      <c r="G773" s="9" t="s">
        <v>1</v>
      </c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>
        <f t="shared" si="343"/>
        <v>0</v>
      </c>
      <c r="U773" s="29">
        <f>SUM(H773:S773)/T$6</f>
        <v>0</v>
      </c>
      <c r="V773" s="36"/>
    </row>
    <row r="774" spans="1:22" ht="13.5" customHeight="1" x14ac:dyDescent="0.25">
      <c r="A774" s="520"/>
      <c r="B774" s="520"/>
      <c r="C774" s="520"/>
      <c r="D774" s="496"/>
      <c r="E774" s="517"/>
      <c r="F774" s="322"/>
      <c r="G774" s="9" t="s">
        <v>2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>
        <f t="shared" si="343"/>
        <v>0</v>
      </c>
      <c r="U774" s="29">
        <f>SUM(H774:S774)/T$6</f>
        <v>0</v>
      </c>
      <c r="V774" s="36"/>
    </row>
    <row r="775" spans="1:22" ht="13.5" customHeight="1" x14ac:dyDescent="0.25">
      <c r="A775" s="520"/>
      <c r="B775" s="520"/>
      <c r="C775" s="520"/>
      <c r="D775" s="496"/>
      <c r="E775" s="517"/>
      <c r="F775" s="322"/>
      <c r="G775" s="23" t="s">
        <v>23</v>
      </c>
      <c r="H775" s="31">
        <f t="shared" ref="H775:S775" si="345">+(H774*2+H773)/3</f>
        <v>0</v>
      </c>
      <c r="I775" s="31">
        <f t="shared" si="345"/>
        <v>0</v>
      </c>
      <c r="J775" s="31">
        <f t="shared" si="345"/>
        <v>0</v>
      </c>
      <c r="K775" s="31">
        <f t="shared" si="345"/>
        <v>0</v>
      </c>
      <c r="L775" s="31">
        <f t="shared" si="345"/>
        <v>0</v>
      </c>
      <c r="M775" s="31">
        <f t="shared" si="345"/>
        <v>0</v>
      </c>
      <c r="N775" s="31">
        <f t="shared" si="345"/>
        <v>0</v>
      </c>
      <c r="O775" s="31">
        <f t="shared" si="345"/>
        <v>0</v>
      </c>
      <c r="P775" s="31">
        <f t="shared" si="345"/>
        <v>0</v>
      </c>
      <c r="Q775" s="31">
        <f t="shared" si="345"/>
        <v>0</v>
      </c>
      <c r="R775" s="31">
        <f t="shared" si="345"/>
        <v>0</v>
      </c>
      <c r="S775" s="31">
        <f t="shared" si="345"/>
        <v>0</v>
      </c>
      <c r="T775" s="32">
        <f t="shared" si="343"/>
        <v>0</v>
      </c>
      <c r="U775" s="32">
        <f>SUM(U773:U774)/2</f>
        <v>0</v>
      </c>
      <c r="V775" s="36"/>
    </row>
    <row r="776" spans="1:22" ht="13.5" customHeight="1" thickBot="1" x14ac:dyDescent="0.3">
      <c r="A776" s="520"/>
      <c r="B776" s="520"/>
      <c r="C776" s="520"/>
      <c r="D776" s="496"/>
      <c r="E776" s="517"/>
      <c r="F776" s="476" t="s">
        <v>21</v>
      </c>
      <c r="G776" s="476"/>
      <c r="H776" s="33">
        <f>SUM(H772,H775)/2</f>
        <v>0</v>
      </c>
      <c r="I776" s="33">
        <f t="shared" ref="I776:S776" si="346">SUM(I772,I775)/2</f>
        <v>0</v>
      </c>
      <c r="J776" s="33">
        <f t="shared" si="346"/>
        <v>0</v>
      </c>
      <c r="K776" s="33">
        <f t="shared" si="346"/>
        <v>0</v>
      </c>
      <c r="L776" s="33">
        <f t="shared" si="346"/>
        <v>0</v>
      </c>
      <c r="M776" s="33">
        <f t="shared" si="346"/>
        <v>0</v>
      </c>
      <c r="N776" s="33">
        <f t="shared" si="346"/>
        <v>0</v>
      </c>
      <c r="O776" s="33">
        <f t="shared" si="346"/>
        <v>0</v>
      </c>
      <c r="P776" s="33">
        <f t="shared" si="346"/>
        <v>0</v>
      </c>
      <c r="Q776" s="33">
        <f t="shared" si="346"/>
        <v>0</v>
      </c>
      <c r="R776" s="33">
        <f t="shared" si="346"/>
        <v>0</v>
      </c>
      <c r="S776" s="33">
        <f t="shared" si="346"/>
        <v>0</v>
      </c>
      <c r="T776" s="34"/>
      <c r="U776" s="25">
        <f>SUM(U772,U775)/2</f>
        <v>0</v>
      </c>
      <c r="V776" s="11"/>
    </row>
    <row r="777" spans="1:22" ht="13.5" customHeight="1" x14ac:dyDescent="0.25">
      <c r="A777" s="520">
        <v>111</v>
      </c>
      <c r="B777" s="520" t="s">
        <v>62</v>
      </c>
      <c r="C777" s="520" t="s">
        <v>63</v>
      </c>
      <c r="D777" s="496" t="s">
        <v>350</v>
      </c>
      <c r="E777" s="517"/>
      <c r="F777" s="319" t="s">
        <v>16</v>
      </c>
      <c r="G777" s="12" t="s">
        <v>1</v>
      </c>
      <c r="H777" s="26"/>
      <c r="I777" s="20"/>
      <c r="J777" s="20"/>
      <c r="K777" s="20"/>
      <c r="L777" s="20"/>
      <c r="M777" s="20"/>
      <c r="N777" s="27"/>
      <c r="O777" s="20"/>
      <c r="P777" s="20"/>
      <c r="Q777" s="20"/>
      <c r="R777" s="20"/>
      <c r="S777" s="20"/>
      <c r="T777" s="20">
        <f t="shared" ref="T777:T782" si="347">SUM(H777:S777)</f>
        <v>0</v>
      </c>
      <c r="U777" s="20">
        <f>SUM(H777:S777)/T$6</f>
        <v>0</v>
      </c>
      <c r="V777" s="16"/>
    </row>
    <row r="778" spans="1:22" ht="13.5" customHeight="1" x14ac:dyDescent="0.25">
      <c r="A778" s="520"/>
      <c r="B778" s="520"/>
      <c r="C778" s="520"/>
      <c r="D778" s="496"/>
      <c r="E778" s="517"/>
      <c r="F778" s="320"/>
      <c r="G778" s="9" t="s">
        <v>2</v>
      </c>
      <c r="H778" s="28"/>
      <c r="I778" s="29"/>
      <c r="J778" s="29"/>
      <c r="K778" s="29"/>
      <c r="L778" s="29"/>
      <c r="M778" s="29"/>
      <c r="N778" s="30"/>
      <c r="O778" s="29"/>
      <c r="P778" s="29"/>
      <c r="Q778" s="29"/>
      <c r="R778" s="29"/>
      <c r="S778" s="29"/>
      <c r="T778" s="32">
        <f t="shared" si="347"/>
        <v>0</v>
      </c>
      <c r="U778" s="29">
        <f>SUM(H778:S778)/T$6</f>
        <v>0</v>
      </c>
      <c r="V778" s="36"/>
    </row>
    <row r="779" spans="1:22" ht="13.5" customHeight="1" x14ac:dyDescent="0.25">
      <c r="A779" s="520"/>
      <c r="B779" s="520"/>
      <c r="C779" s="520"/>
      <c r="D779" s="496"/>
      <c r="E779" s="517"/>
      <c r="F779" s="321"/>
      <c r="G779" s="23" t="s">
        <v>22</v>
      </c>
      <c r="H779" s="31">
        <f t="shared" ref="H779:S779" si="348">+(H778*2+H777)/3</f>
        <v>0</v>
      </c>
      <c r="I779" s="31">
        <f t="shared" si="348"/>
        <v>0</v>
      </c>
      <c r="J779" s="31">
        <f t="shared" si="348"/>
        <v>0</v>
      </c>
      <c r="K779" s="31">
        <f t="shared" si="348"/>
        <v>0</v>
      </c>
      <c r="L779" s="31">
        <f t="shared" si="348"/>
        <v>0</v>
      </c>
      <c r="M779" s="31">
        <f t="shared" si="348"/>
        <v>0</v>
      </c>
      <c r="N779" s="31">
        <f t="shared" si="348"/>
        <v>0</v>
      </c>
      <c r="O779" s="31">
        <f t="shared" si="348"/>
        <v>0</v>
      </c>
      <c r="P779" s="31">
        <f t="shared" si="348"/>
        <v>0</v>
      </c>
      <c r="Q779" s="31">
        <f t="shared" si="348"/>
        <v>0</v>
      </c>
      <c r="R779" s="31">
        <f t="shared" si="348"/>
        <v>0</v>
      </c>
      <c r="S779" s="31">
        <f t="shared" si="348"/>
        <v>0</v>
      </c>
      <c r="T779" s="32">
        <f t="shared" si="347"/>
        <v>0</v>
      </c>
      <c r="U779" s="32">
        <f>SUM(U777:U778)/2</f>
        <v>0</v>
      </c>
      <c r="V779" s="36"/>
    </row>
    <row r="780" spans="1:22" ht="13.5" customHeight="1" x14ac:dyDescent="0.25">
      <c r="A780" s="520"/>
      <c r="B780" s="520"/>
      <c r="C780" s="520"/>
      <c r="D780" s="496"/>
      <c r="E780" s="517"/>
      <c r="F780" s="322" t="s">
        <v>20</v>
      </c>
      <c r="G780" s="9" t="s">
        <v>1</v>
      </c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>
        <f t="shared" si="347"/>
        <v>0</v>
      </c>
      <c r="U780" s="29">
        <f>SUM(H780:S780)/T$6</f>
        <v>0</v>
      </c>
      <c r="V780" s="36"/>
    </row>
    <row r="781" spans="1:22" ht="13.5" customHeight="1" x14ac:dyDescent="0.25">
      <c r="A781" s="520"/>
      <c r="B781" s="520"/>
      <c r="C781" s="520"/>
      <c r="D781" s="496"/>
      <c r="E781" s="517"/>
      <c r="F781" s="322"/>
      <c r="G781" s="9" t="s">
        <v>2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>
        <f t="shared" si="347"/>
        <v>0</v>
      </c>
      <c r="U781" s="29">
        <f>SUM(H781:S781)/T$6</f>
        <v>0</v>
      </c>
      <c r="V781" s="36"/>
    </row>
    <row r="782" spans="1:22" ht="13.5" customHeight="1" x14ac:dyDescent="0.25">
      <c r="A782" s="520"/>
      <c r="B782" s="520"/>
      <c r="C782" s="520"/>
      <c r="D782" s="496"/>
      <c r="E782" s="517"/>
      <c r="F782" s="322"/>
      <c r="G782" s="23" t="s">
        <v>23</v>
      </c>
      <c r="H782" s="31">
        <f t="shared" ref="H782:S782" si="349">+(H781*2+H780)/3</f>
        <v>0</v>
      </c>
      <c r="I782" s="31">
        <f t="shared" si="349"/>
        <v>0</v>
      </c>
      <c r="J782" s="31">
        <f t="shared" si="349"/>
        <v>0</v>
      </c>
      <c r="K782" s="31">
        <f t="shared" si="349"/>
        <v>0</v>
      </c>
      <c r="L782" s="31">
        <f t="shared" si="349"/>
        <v>0</v>
      </c>
      <c r="M782" s="31">
        <f t="shared" si="349"/>
        <v>0</v>
      </c>
      <c r="N782" s="31">
        <f t="shared" si="349"/>
        <v>0</v>
      </c>
      <c r="O782" s="31">
        <f t="shared" si="349"/>
        <v>0</v>
      </c>
      <c r="P782" s="31">
        <f t="shared" si="349"/>
        <v>0</v>
      </c>
      <c r="Q782" s="31">
        <f t="shared" si="349"/>
        <v>0</v>
      </c>
      <c r="R782" s="31">
        <f t="shared" si="349"/>
        <v>0</v>
      </c>
      <c r="S782" s="31">
        <f t="shared" si="349"/>
        <v>0</v>
      </c>
      <c r="T782" s="32">
        <f t="shared" si="347"/>
        <v>0</v>
      </c>
      <c r="U782" s="32">
        <f>SUM(U780:U781)/2</f>
        <v>0</v>
      </c>
      <c r="V782" s="36"/>
    </row>
    <row r="783" spans="1:22" ht="13.5" customHeight="1" thickBot="1" x14ac:dyDescent="0.3">
      <c r="A783" s="520"/>
      <c r="B783" s="520"/>
      <c r="C783" s="520"/>
      <c r="D783" s="496"/>
      <c r="E783" s="517"/>
      <c r="F783" s="476" t="s">
        <v>21</v>
      </c>
      <c r="G783" s="476"/>
      <c r="H783" s="33">
        <f>SUM(H779,H782)/2</f>
        <v>0</v>
      </c>
      <c r="I783" s="33">
        <f t="shared" ref="I783:S783" si="350">SUM(I779,I782)/2</f>
        <v>0</v>
      </c>
      <c r="J783" s="33">
        <f t="shared" si="350"/>
        <v>0</v>
      </c>
      <c r="K783" s="33">
        <f t="shared" si="350"/>
        <v>0</v>
      </c>
      <c r="L783" s="33">
        <f t="shared" si="350"/>
        <v>0</v>
      </c>
      <c r="M783" s="33">
        <f t="shared" si="350"/>
        <v>0</v>
      </c>
      <c r="N783" s="33">
        <f t="shared" si="350"/>
        <v>0</v>
      </c>
      <c r="O783" s="33">
        <f t="shared" si="350"/>
        <v>0</v>
      </c>
      <c r="P783" s="33">
        <f t="shared" si="350"/>
        <v>0</v>
      </c>
      <c r="Q783" s="33">
        <f t="shared" si="350"/>
        <v>0</v>
      </c>
      <c r="R783" s="33">
        <f t="shared" si="350"/>
        <v>0</v>
      </c>
      <c r="S783" s="33">
        <f t="shared" si="350"/>
        <v>0</v>
      </c>
      <c r="T783" s="34"/>
      <c r="U783" s="25">
        <f>SUM(U779,U782)/2</f>
        <v>0</v>
      </c>
      <c r="V783" s="11"/>
    </row>
    <row r="784" spans="1:22" ht="13.5" customHeight="1" x14ac:dyDescent="0.25">
      <c r="A784" s="520">
        <v>112</v>
      </c>
      <c r="B784" s="520" t="s">
        <v>62</v>
      </c>
      <c r="C784" s="520" t="s">
        <v>63</v>
      </c>
      <c r="D784" s="496" t="s">
        <v>351</v>
      </c>
      <c r="E784" s="517"/>
      <c r="F784" s="319" t="s">
        <v>16</v>
      </c>
      <c r="G784" s="12" t="s">
        <v>1</v>
      </c>
      <c r="H784" s="26"/>
      <c r="I784" s="20"/>
      <c r="J784" s="20"/>
      <c r="K784" s="20"/>
      <c r="L784" s="20"/>
      <c r="M784" s="20"/>
      <c r="N784" s="27"/>
      <c r="O784" s="20"/>
      <c r="P784" s="20"/>
      <c r="Q784" s="20"/>
      <c r="R784" s="20"/>
      <c r="S784" s="20"/>
      <c r="T784" s="20">
        <f t="shared" ref="T784:T789" si="351">SUM(H784:S784)</f>
        <v>0</v>
      </c>
      <c r="U784" s="20">
        <f>SUM(H784:S784)/T$6</f>
        <v>0</v>
      </c>
      <c r="V784" s="16"/>
    </row>
    <row r="785" spans="1:22" ht="13.5" customHeight="1" x14ac:dyDescent="0.25">
      <c r="A785" s="520"/>
      <c r="B785" s="520"/>
      <c r="C785" s="520"/>
      <c r="D785" s="496"/>
      <c r="E785" s="517"/>
      <c r="F785" s="320"/>
      <c r="G785" s="9" t="s">
        <v>2</v>
      </c>
      <c r="H785" s="28"/>
      <c r="I785" s="29"/>
      <c r="J785" s="29"/>
      <c r="K785" s="29"/>
      <c r="L785" s="29"/>
      <c r="M785" s="29"/>
      <c r="N785" s="30"/>
      <c r="O785" s="29"/>
      <c r="P785" s="29"/>
      <c r="Q785" s="29"/>
      <c r="R785" s="29"/>
      <c r="S785" s="29"/>
      <c r="T785" s="32">
        <f t="shared" si="351"/>
        <v>0</v>
      </c>
      <c r="U785" s="29">
        <f>SUM(H785:S785)/T$6</f>
        <v>0</v>
      </c>
      <c r="V785" s="36"/>
    </row>
    <row r="786" spans="1:22" ht="13.5" customHeight="1" x14ac:dyDescent="0.25">
      <c r="A786" s="520"/>
      <c r="B786" s="520"/>
      <c r="C786" s="520"/>
      <c r="D786" s="496"/>
      <c r="E786" s="517"/>
      <c r="F786" s="321"/>
      <c r="G786" s="23" t="s">
        <v>22</v>
      </c>
      <c r="H786" s="31">
        <f t="shared" ref="H786:S786" si="352">+(H785*2+H784)/3</f>
        <v>0</v>
      </c>
      <c r="I786" s="31">
        <f t="shared" si="352"/>
        <v>0</v>
      </c>
      <c r="J786" s="31">
        <f t="shared" si="352"/>
        <v>0</v>
      </c>
      <c r="K786" s="31">
        <f t="shared" si="352"/>
        <v>0</v>
      </c>
      <c r="L786" s="31">
        <f t="shared" si="352"/>
        <v>0</v>
      </c>
      <c r="M786" s="31">
        <f t="shared" si="352"/>
        <v>0</v>
      </c>
      <c r="N786" s="31">
        <f t="shared" si="352"/>
        <v>0</v>
      </c>
      <c r="O786" s="31">
        <f t="shared" si="352"/>
        <v>0</v>
      </c>
      <c r="P786" s="31">
        <f t="shared" si="352"/>
        <v>0</v>
      </c>
      <c r="Q786" s="31">
        <f t="shared" si="352"/>
        <v>0</v>
      </c>
      <c r="R786" s="31">
        <f t="shared" si="352"/>
        <v>0</v>
      </c>
      <c r="S786" s="31">
        <f t="shared" si="352"/>
        <v>0</v>
      </c>
      <c r="T786" s="32">
        <f t="shared" si="351"/>
        <v>0</v>
      </c>
      <c r="U786" s="32">
        <f>SUM(U784:U785)/2</f>
        <v>0</v>
      </c>
      <c r="V786" s="36"/>
    </row>
    <row r="787" spans="1:22" ht="13.5" customHeight="1" x14ac:dyDescent="0.25">
      <c r="A787" s="520"/>
      <c r="B787" s="520"/>
      <c r="C787" s="520"/>
      <c r="D787" s="496"/>
      <c r="E787" s="517"/>
      <c r="F787" s="322" t="s">
        <v>20</v>
      </c>
      <c r="G787" s="9" t="s">
        <v>1</v>
      </c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>
        <f t="shared" si="351"/>
        <v>0</v>
      </c>
      <c r="U787" s="29">
        <f>SUM(H787:S787)/T$6</f>
        <v>0</v>
      </c>
      <c r="V787" s="36"/>
    </row>
    <row r="788" spans="1:22" ht="13.5" customHeight="1" x14ac:dyDescent="0.25">
      <c r="A788" s="520"/>
      <c r="B788" s="520"/>
      <c r="C788" s="520"/>
      <c r="D788" s="496"/>
      <c r="E788" s="517"/>
      <c r="F788" s="322"/>
      <c r="G788" s="9" t="s">
        <v>2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>
        <f t="shared" si="351"/>
        <v>0</v>
      </c>
      <c r="U788" s="29">
        <f>SUM(H788:S788)/T$6</f>
        <v>0</v>
      </c>
      <c r="V788" s="36"/>
    </row>
    <row r="789" spans="1:22" ht="13.5" customHeight="1" x14ac:dyDescent="0.25">
      <c r="A789" s="520"/>
      <c r="B789" s="520"/>
      <c r="C789" s="520"/>
      <c r="D789" s="496"/>
      <c r="E789" s="517"/>
      <c r="F789" s="322"/>
      <c r="G789" s="23" t="s">
        <v>23</v>
      </c>
      <c r="H789" s="31">
        <f t="shared" ref="H789:S789" si="353">+(H788*2+H787)/3</f>
        <v>0</v>
      </c>
      <c r="I789" s="31">
        <f t="shared" si="353"/>
        <v>0</v>
      </c>
      <c r="J789" s="31">
        <f t="shared" si="353"/>
        <v>0</v>
      </c>
      <c r="K789" s="31">
        <f t="shared" si="353"/>
        <v>0</v>
      </c>
      <c r="L789" s="31">
        <f t="shared" si="353"/>
        <v>0</v>
      </c>
      <c r="M789" s="31">
        <f t="shared" si="353"/>
        <v>0</v>
      </c>
      <c r="N789" s="31">
        <f t="shared" si="353"/>
        <v>0</v>
      </c>
      <c r="O789" s="31">
        <f t="shared" si="353"/>
        <v>0</v>
      </c>
      <c r="P789" s="31">
        <f t="shared" si="353"/>
        <v>0</v>
      </c>
      <c r="Q789" s="31">
        <f t="shared" si="353"/>
        <v>0</v>
      </c>
      <c r="R789" s="31">
        <f t="shared" si="353"/>
        <v>0</v>
      </c>
      <c r="S789" s="31">
        <f t="shared" si="353"/>
        <v>0</v>
      </c>
      <c r="T789" s="32">
        <f t="shared" si="351"/>
        <v>0</v>
      </c>
      <c r="U789" s="32">
        <f>SUM(U787:U788)/2</f>
        <v>0</v>
      </c>
      <c r="V789" s="36"/>
    </row>
    <row r="790" spans="1:22" ht="13.5" customHeight="1" thickBot="1" x14ac:dyDescent="0.3">
      <c r="A790" s="520"/>
      <c r="B790" s="520"/>
      <c r="C790" s="520"/>
      <c r="D790" s="496"/>
      <c r="E790" s="517"/>
      <c r="F790" s="476" t="s">
        <v>21</v>
      </c>
      <c r="G790" s="476"/>
      <c r="H790" s="33">
        <f>SUM(H786,H789)/2</f>
        <v>0</v>
      </c>
      <c r="I790" s="33">
        <f t="shared" ref="I790:S790" si="354">SUM(I786,I789)/2</f>
        <v>0</v>
      </c>
      <c r="J790" s="33">
        <f t="shared" si="354"/>
        <v>0</v>
      </c>
      <c r="K790" s="33">
        <f t="shared" si="354"/>
        <v>0</v>
      </c>
      <c r="L790" s="33">
        <f t="shared" si="354"/>
        <v>0</v>
      </c>
      <c r="M790" s="33">
        <f t="shared" si="354"/>
        <v>0</v>
      </c>
      <c r="N790" s="33">
        <f t="shared" si="354"/>
        <v>0</v>
      </c>
      <c r="O790" s="33">
        <f t="shared" si="354"/>
        <v>0</v>
      </c>
      <c r="P790" s="33">
        <f t="shared" si="354"/>
        <v>0</v>
      </c>
      <c r="Q790" s="33">
        <f t="shared" si="354"/>
        <v>0</v>
      </c>
      <c r="R790" s="33">
        <f t="shared" si="354"/>
        <v>0</v>
      </c>
      <c r="S790" s="33">
        <f t="shared" si="354"/>
        <v>0</v>
      </c>
      <c r="T790" s="34"/>
      <c r="U790" s="25">
        <f>SUM(U786,U789)/2</f>
        <v>0</v>
      </c>
      <c r="V790" s="11"/>
    </row>
    <row r="791" spans="1:22" ht="13.5" customHeight="1" x14ac:dyDescent="0.25">
      <c r="A791" s="520">
        <v>113</v>
      </c>
      <c r="B791" s="520" t="s">
        <v>62</v>
      </c>
      <c r="C791" s="520" t="s">
        <v>63</v>
      </c>
      <c r="D791" s="496" t="s">
        <v>350</v>
      </c>
      <c r="E791" s="517"/>
      <c r="F791" s="319" t="s">
        <v>16</v>
      </c>
      <c r="G791" s="12" t="s">
        <v>1</v>
      </c>
      <c r="H791" s="26"/>
      <c r="I791" s="20"/>
      <c r="J791" s="20"/>
      <c r="K791" s="20"/>
      <c r="L791" s="20"/>
      <c r="M791" s="20"/>
      <c r="N791" s="27"/>
      <c r="O791" s="20"/>
      <c r="P791" s="20"/>
      <c r="Q791" s="20"/>
      <c r="R791" s="20"/>
      <c r="S791" s="20"/>
      <c r="T791" s="20">
        <f t="shared" ref="T791:T796" si="355">SUM(H791:S791)</f>
        <v>0</v>
      </c>
      <c r="U791" s="20">
        <f>SUM(H791:S791)/T$6</f>
        <v>0</v>
      </c>
      <c r="V791" s="16"/>
    </row>
    <row r="792" spans="1:22" ht="13.5" customHeight="1" x14ac:dyDescent="0.25">
      <c r="A792" s="520"/>
      <c r="B792" s="520"/>
      <c r="C792" s="520"/>
      <c r="D792" s="496"/>
      <c r="E792" s="517"/>
      <c r="F792" s="320"/>
      <c r="G792" s="9" t="s">
        <v>2</v>
      </c>
      <c r="H792" s="28"/>
      <c r="I792" s="29"/>
      <c r="J792" s="29"/>
      <c r="K792" s="29"/>
      <c r="L792" s="29"/>
      <c r="M792" s="29"/>
      <c r="N792" s="30"/>
      <c r="O792" s="29"/>
      <c r="P792" s="29"/>
      <c r="Q792" s="29"/>
      <c r="R792" s="29"/>
      <c r="S792" s="29"/>
      <c r="T792" s="32">
        <f t="shared" si="355"/>
        <v>0</v>
      </c>
      <c r="U792" s="29">
        <f>SUM(H792:S792)/T$6</f>
        <v>0</v>
      </c>
      <c r="V792" s="36"/>
    </row>
    <row r="793" spans="1:22" ht="13.5" customHeight="1" x14ac:dyDescent="0.25">
      <c r="A793" s="520"/>
      <c r="B793" s="520"/>
      <c r="C793" s="520"/>
      <c r="D793" s="496"/>
      <c r="E793" s="517"/>
      <c r="F793" s="321"/>
      <c r="G793" s="23" t="s">
        <v>22</v>
      </c>
      <c r="H793" s="31">
        <f t="shared" ref="H793:S793" si="356">+(H792*2+H791)/3</f>
        <v>0</v>
      </c>
      <c r="I793" s="31">
        <f t="shared" si="356"/>
        <v>0</v>
      </c>
      <c r="J793" s="31">
        <f t="shared" si="356"/>
        <v>0</v>
      </c>
      <c r="K793" s="31">
        <f t="shared" si="356"/>
        <v>0</v>
      </c>
      <c r="L793" s="31">
        <f t="shared" si="356"/>
        <v>0</v>
      </c>
      <c r="M793" s="31">
        <f t="shared" si="356"/>
        <v>0</v>
      </c>
      <c r="N793" s="31">
        <f t="shared" si="356"/>
        <v>0</v>
      </c>
      <c r="O793" s="31">
        <f t="shared" si="356"/>
        <v>0</v>
      </c>
      <c r="P793" s="31">
        <f t="shared" si="356"/>
        <v>0</v>
      </c>
      <c r="Q793" s="31">
        <f t="shared" si="356"/>
        <v>0</v>
      </c>
      <c r="R793" s="31">
        <f t="shared" si="356"/>
        <v>0</v>
      </c>
      <c r="S793" s="31">
        <f t="shared" si="356"/>
        <v>0</v>
      </c>
      <c r="T793" s="32">
        <f t="shared" si="355"/>
        <v>0</v>
      </c>
      <c r="U793" s="32">
        <f>SUM(U791:U792)/2</f>
        <v>0</v>
      </c>
      <c r="V793" s="36"/>
    </row>
    <row r="794" spans="1:22" ht="13.5" customHeight="1" x14ac:dyDescent="0.25">
      <c r="A794" s="520"/>
      <c r="B794" s="520"/>
      <c r="C794" s="520"/>
      <c r="D794" s="496"/>
      <c r="E794" s="517"/>
      <c r="F794" s="322" t="s">
        <v>20</v>
      </c>
      <c r="G794" s="9" t="s">
        <v>1</v>
      </c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>
        <f t="shared" si="355"/>
        <v>0</v>
      </c>
      <c r="U794" s="29">
        <f>SUM(H794:S794)/T$6</f>
        <v>0</v>
      </c>
      <c r="V794" s="36"/>
    </row>
    <row r="795" spans="1:22" ht="13.5" customHeight="1" x14ac:dyDescent="0.25">
      <c r="A795" s="520"/>
      <c r="B795" s="520"/>
      <c r="C795" s="520"/>
      <c r="D795" s="496"/>
      <c r="E795" s="517"/>
      <c r="F795" s="322"/>
      <c r="G795" s="9" t="s">
        <v>2</v>
      </c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>
        <f t="shared" si="355"/>
        <v>0</v>
      </c>
      <c r="U795" s="29">
        <f>SUM(H795:S795)/T$6</f>
        <v>0</v>
      </c>
      <c r="V795" s="36"/>
    </row>
    <row r="796" spans="1:22" ht="13.5" customHeight="1" x14ac:dyDescent="0.25">
      <c r="A796" s="520"/>
      <c r="B796" s="520"/>
      <c r="C796" s="520"/>
      <c r="D796" s="496"/>
      <c r="E796" s="517"/>
      <c r="F796" s="322"/>
      <c r="G796" s="23" t="s">
        <v>23</v>
      </c>
      <c r="H796" s="31">
        <f t="shared" ref="H796:S796" si="357">+(H795*2+H794)/3</f>
        <v>0</v>
      </c>
      <c r="I796" s="31">
        <f t="shared" si="357"/>
        <v>0</v>
      </c>
      <c r="J796" s="31">
        <f t="shared" si="357"/>
        <v>0</v>
      </c>
      <c r="K796" s="31">
        <f t="shared" si="357"/>
        <v>0</v>
      </c>
      <c r="L796" s="31">
        <f t="shared" si="357"/>
        <v>0</v>
      </c>
      <c r="M796" s="31">
        <f t="shared" si="357"/>
        <v>0</v>
      </c>
      <c r="N796" s="31">
        <f t="shared" si="357"/>
        <v>0</v>
      </c>
      <c r="O796" s="31">
        <f t="shared" si="357"/>
        <v>0</v>
      </c>
      <c r="P796" s="31">
        <f t="shared" si="357"/>
        <v>0</v>
      </c>
      <c r="Q796" s="31">
        <f t="shared" si="357"/>
        <v>0</v>
      </c>
      <c r="R796" s="31">
        <f t="shared" si="357"/>
        <v>0</v>
      </c>
      <c r="S796" s="31">
        <f t="shared" si="357"/>
        <v>0</v>
      </c>
      <c r="T796" s="32">
        <f t="shared" si="355"/>
        <v>0</v>
      </c>
      <c r="U796" s="32">
        <f>SUM(U794:U795)/2</f>
        <v>0</v>
      </c>
      <c r="V796" s="36"/>
    </row>
    <row r="797" spans="1:22" ht="13.5" customHeight="1" thickBot="1" x14ac:dyDescent="0.3">
      <c r="A797" s="520"/>
      <c r="B797" s="520"/>
      <c r="C797" s="520"/>
      <c r="D797" s="496"/>
      <c r="E797" s="517"/>
      <c r="F797" s="476" t="s">
        <v>21</v>
      </c>
      <c r="G797" s="476"/>
      <c r="H797" s="33">
        <f>SUM(H793,H796)/2</f>
        <v>0</v>
      </c>
      <c r="I797" s="33">
        <f t="shared" ref="I797:S797" si="358">SUM(I793,I796)/2</f>
        <v>0</v>
      </c>
      <c r="J797" s="33">
        <f t="shared" si="358"/>
        <v>0</v>
      </c>
      <c r="K797" s="33">
        <f t="shared" si="358"/>
        <v>0</v>
      </c>
      <c r="L797" s="33">
        <f t="shared" si="358"/>
        <v>0</v>
      </c>
      <c r="M797" s="33">
        <f t="shared" si="358"/>
        <v>0</v>
      </c>
      <c r="N797" s="33">
        <f t="shared" si="358"/>
        <v>0</v>
      </c>
      <c r="O797" s="33">
        <f t="shared" si="358"/>
        <v>0</v>
      </c>
      <c r="P797" s="33">
        <f t="shared" si="358"/>
        <v>0</v>
      </c>
      <c r="Q797" s="33">
        <f t="shared" si="358"/>
        <v>0</v>
      </c>
      <c r="R797" s="33">
        <f t="shared" si="358"/>
        <v>0</v>
      </c>
      <c r="S797" s="33">
        <f t="shared" si="358"/>
        <v>0</v>
      </c>
      <c r="T797" s="34"/>
      <c r="U797" s="25">
        <f>SUM(U793,U796)/2</f>
        <v>0</v>
      </c>
      <c r="V797" s="11"/>
    </row>
    <row r="798" spans="1:22" ht="13.5" customHeight="1" x14ac:dyDescent="0.25">
      <c r="A798" s="520">
        <v>114</v>
      </c>
      <c r="B798" s="520" t="s">
        <v>62</v>
      </c>
      <c r="C798" s="520" t="s">
        <v>63</v>
      </c>
      <c r="D798" s="496" t="s">
        <v>351</v>
      </c>
      <c r="E798" s="517"/>
      <c r="F798" s="319" t="s">
        <v>16</v>
      </c>
      <c r="G798" s="12" t="s">
        <v>1</v>
      </c>
      <c r="H798" s="26"/>
      <c r="I798" s="20"/>
      <c r="J798" s="20"/>
      <c r="K798" s="20"/>
      <c r="L798" s="20"/>
      <c r="M798" s="20"/>
      <c r="N798" s="27"/>
      <c r="O798" s="20"/>
      <c r="P798" s="20"/>
      <c r="Q798" s="20"/>
      <c r="R798" s="20"/>
      <c r="S798" s="20"/>
      <c r="T798" s="20">
        <f t="shared" ref="T798:T803" si="359">SUM(H798:S798)</f>
        <v>0</v>
      </c>
      <c r="U798" s="20">
        <f>SUM(H798:S798)/T$6</f>
        <v>0</v>
      </c>
      <c r="V798" s="16"/>
    </row>
    <row r="799" spans="1:22" ht="13.5" customHeight="1" x14ac:dyDescent="0.25">
      <c r="A799" s="520"/>
      <c r="B799" s="520"/>
      <c r="C799" s="520"/>
      <c r="D799" s="496"/>
      <c r="E799" s="517"/>
      <c r="F799" s="320"/>
      <c r="G799" s="9" t="s">
        <v>2</v>
      </c>
      <c r="H799" s="28"/>
      <c r="I799" s="29"/>
      <c r="J799" s="29"/>
      <c r="K799" s="29"/>
      <c r="L799" s="29"/>
      <c r="M799" s="29"/>
      <c r="N799" s="30"/>
      <c r="O799" s="29"/>
      <c r="P799" s="29"/>
      <c r="Q799" s="29"/>
      <c r="R799" s="29"/>
      <c r="S799" s="29"/>
      <c r="T799" s="32">
        <f t="shared" si="359"/>
        <v>0</v>
      </c>
      <c r="U799" s="29">
        <f>SUM(H799:S799)/T$6</f>
        <v>0</v>
      </c>
      <c r="V799" s="36"/>
    </row>
    <row r="800" spans="1:22" ht="13.5" customHeight="1" x14ac:dyDescent="0.25">
      <c r="A800" s="520"/>
      <c r="B800" s="520"/>
      <c r="C800" s="520"/>
      <c r="D800" s="496"/>
      <c r="E800" s="517"/>
      <c r="F800" s="321"/>
      <c r="G800" s="23" t="s">
        <v>22</v>
      </c>
      <c r="H800" s="31">
        <f t="shared" ref="H800:S800" si="360">+(H799*2+H798)/3</f>
        <v>0</v>
      </c>
      <c r="I800" s="31">
        <f t="shared" si="360"/>
        <v>0</v>
      </c>
      <c r="J800" s="31">
        <f t="shared" si="360"/>
        <v>0</v>
      </c>
      <c r="K800" s="31">
        <f t="shared" si="360"/>
        <v>0</v>
      </c>
      <c r="L800" s="31">
        <f t="shared" si="360"/>
        <v>0</v>
      </c>
      <c r="M800" s="31">
        <f t="shared" si="360"/>
        <v>0</v>
      </c>
      <c r="N800" s="31">
        <f t="shared" si="360"/>
        <v>0</v>
      </c>
      <c r="O800" s="31">
        <f t="shared" si="360"/>
        <v>0</v>
      </c>
      <c r="P800" s="31">
        <f t="shared" si="360"/>
        <v>0</v>
      </c>
      <c r="Q800" s="31">
        <f t="shared" si="360"/>
        <v>0</v>
      </c>
      <c r="R800" s="31">
        <f t="shared" si="360"/>
        <v>0</v>
      </c>
      <c r="S800" s="31">
        <f t="shared" si="360"/>
        <v>0</v>
      </c>
      <c r="T800" s="32">
        <f t="shared" si="359"/>
        <v>0</v>
      </c>
      <c r="U800" s="32">
        <f>SUM(U798:U799)/2</f>
        <v>0</v>
      </c>
      <c r="V800" s="36"/>
    </row>
    <row r="801" spans="1:22" ht="13.5" customHeight="1" x14ac:dyDescent="0.25">
      <c r="A801" s="520"/>
      <c r="B801" s="520"/>
      <c r="C801" s="520"/>
      <c r="D801" s="496"/>
      <c r="E801" s="517"/>
      <c r="F801" s="322" t="s">
        <v>20</v>
      </c>
      <c r="G801" s="9" t="s">
        <v>1</v>
      </c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>
        <f t="shared" si="359"/>
        <v>0</v>
      </c>
      <c r="U801" s="29">
        <f>SUM(H801:S801)/T$6</f>
        <v>0</v>
      </c>
      <c r="V801" s="36"/>
    </row>
    <row r="802" spans="1:22" ht="13.5" customHeight="1" x14ac:dyDescent="0.25">
      <c r="A802" s="520"/>
      <c r="B802" s="520"/>
      <c r="C802" s="520"/>
      <c r="D802" s="496"/>
      <c r="E802" s="517"/>
      <c r="F802" s="322"/>
      <c r="G802" s="9" t="s">
        <v>2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>
        <f t="shared" si="359"/>
        <v>0</v>
      </c>
      <c r="U802" s="29">
        <f>SUM(H802:S802)/T$6</f>
        <v>0</v>
      </c>
      <c r="V802" s="36"/>
    </row>
    <row r="803" spans="1:22" ht="13.5" customHeight="1" x14ac:dyDescent="0.25">
      <c r="A803" s="520"/>
      <c r="B803" s="520"/>
      <c r="C803" s="520"/>
      <c r="D803" s="496"/>
      <c r="E803" s="517"/>
      <c r="F803" s="322"/>
      <c r="G803" s="23" t="s">
        <v>23</v>
      </c>
      <c r="H803" s="31">
        <f t="shared" ref="H803:S803" si="361">+(H802*2+H801)/3</f>
        <v>0</v>
      </c>
      <c r="I803" s="31">
        <f t="shared" si="361"/>
        <v>0</v>
      </c>
      <c r="J803" s="31">
        <f t="shared" si="361"/>
        <v>0</v>
      </c>
      <c r="K803" s="31">
        <f t="shared" si="361"/>
        <v>0</v>
      </c>
      <c r="L803" s="31">
        <f t="shared" si="361"/>
        <v>0</v>
      </c>
      <c r="M803" s="31">
        <f t="shared" si="361"/>
        <v>0</v>
      </c>
      <c r="N803" s="31">
        <f t="shared" si="361"/>
        <v>0</v>
      </c>
      <c r="O803" s="31">
        <f t="shared" si="361"/>
        <v>0</v>
      </c>
      <c r="P803" s="31">
        <f t="shared" si="361"/>
        <v>0</v>
      </c>
      <c r="Q803" s="31">
        <f t="shared" si="361"/>
        <v>0</v>
      </c>
      <c r="R803" s="31">
        <f t="shared" si="361"/>
        <v>0</v>
      </c>
      <c r="S803" s="31">
        <f t="shared" si="361"/>
        <v>0</v>
      </c>
      <c r="T803" s="32">
        <f t="shared" si="359"/>
        <v>0</v>
      </c>
      <c r="U803" s="32">
        <f>SUM(U801:U802)/2</f>
        <v>0</v>
      </c>
      <c r="V803" s="36"/>
    </row>
    <row r="804" spans="1:22" ht="13.5" customHeight="1" thickBot="1" x14ac:dyDescent="0.3">
      <c r="A804" s="520"/>
      <c r="B804" s="520"/>
      <c r="C804" s="520"/>
      <c r="D804" s="496"/>
      <c r="E804" s="517"/>
      <c r="F804" s="476" t="s">
        <v>21</v>
      </c>
      <c r="G804" s="476"/>
      <c r="H804" s="33">
        <f>SUM(H800,H803)/2</f>
        <v>0</v>
      </c>
      <c r="I804" s="33">
        <f t="shared" ref="I804:S804" si="362">SUM(I800,I803)/2</f>
        <v>0</v>
      </c>
      <c r="J804" s="33">
        <f t="shared" si="362"/>
        <v>0</v>
      </c>
      <c r="K804" s="33">
        <f t="shared" si="362"/>
        <v>0</v>
      </c>
      <c r="L804" s="33">
        <f t="shared" si="362"/>
        <v>0</v>
      </c>
      <c r="M804" s="33">
        <f t="shared" si="362"/>
        <v>0</v>
      </c>
      <c r="N804" s="33">
        <f t="shared" si="362"/>
        <v>0</v>
      </c>
      <c r="O804" s="33">
        <f t="shared" si="362"/>
        <v>0</v>
      </c>
      <c r="P804" s="33">
        <f t="shared" si="362"/>
        <v>0</v>
      </c>
      <c r="Q804" s="33">
        <f t="shared" si="362"/>
        <v>0</v>
      </c>
      <c r="R804" s="33">
        <f t="shared" si="362"/>
        <v>0</v>
      </c>
      <c r="S804" s="33">
        <f t="shared" si="362"/>
        <v>0</v>
      </c>
      <c r="T804" s="34"/>
      <c r="U804" s="25">
        <f>SUM(U800,U803)/2</f>
        <v>0</v>
      </c>
      <c r="V804" s="11"/>
    </row>
    <row r="805" spans="1:22" ht="13.5" customHeight="1" x14ac:dyDescent="0.25">
      <c r="A805" s="520">
        <v>115</v>
      </c>
      <c r="B805" s="520" t="s">
        <v>62</v>
      </c>
      <c r="C805" s="520" t="s">
        <v>63</v>
      </c>
      <c r="D805" s="496" t="s">
        <v>350</v>
      </c>
      <c r="E805" s="517"/>
      <c r="F805" s="319" t="s">
        <v>16</v>
      </c>
      <c r="G805" s="12" t="s">
        <v>1</v>
      </c>
      <c r="H805" s="26"/>
      <c r="I805" s="20"/>
      <c r="J805" s="20"/>
      <c r="K805" s="20"/>
      <c r="L805" s="20"/>
      <c r="M805" s="20"/>
      <c r="N805" s="27"/>
      <c r="O805" s="20"/>
      <c r="P805" s="20"/>
      <c r="Q805" s="20"/>
      <c r="R805" s="20"/>
      <c r="S805" s="20"/>
      <c r="T805" s="20">
        <f t="shared" ref="T805:T810" si="363">SUM(H805:S805)</f>
        <v>0</v>
      </c>
      <c r="U805" s="20">
        <f>SUM(H805:S805)/T$6</f>
        <v>0</v>
      </c>
      <c r="V805" s="16"/>
    </row>
    <row r="806" spans="1:22" ht="13.5" customHeight="1" x14ac:dyDescent="0.25">
      <c r="A806" s="520"/>
      <c r="B806" s="520"/>
      <c r="C806" s="520"/>
      <c r="D806" s="496"/>
      <c r="E806" s="517"/>
      <c r="F806" s="320"/>
      <c r="G806" s="9" t="s">
        <v>2</v>
      </c>
      <c r="H806" s="28"/>
      <c r="I806" s="29"/>
      <c r="J806" s="29"/>
      <c r="K806" s="29"/>
      <c r="L806" s="29"/>
      <c r="M806" s="29"/>
      <c r="N806" s="30"/>
      <c r="O806" s="29"/>
      <c r="P806" s="29"/>
      <c r="Q806" s="29"/>
      <c r="R806" s="29"/>
      <c r="S806" s="29"/>
      <c r="T806" s="32">
        <f t="shared" si="363"/>
        <v>0</v>
      </c>
      <c r="U806" s="29">
        <f>SUM(H806:S806)/T$6</f>
        <v>0</v>
      </c>
      <c r="V806" s="36"/>
    </row>
    <row r="807" spans="1:22" ht="13.5" customHeight="1" x14ac:dyDescent="0.25">
      <c r="A807" s="520"/>
      <c r="B807" s="520"/>
      <c r="C807" s="520"/>
      <c r="D807" s="496"/>
      <c r="E807" s="517"/>
      <c r="F807" s="321"/>
      <c r="G807" s="23" t="s">
        <v>22</v>
      </c>
      <c r="H807" s="31">
        <f t="shared" ref="H807:S807" si="364">+(H806*2+H805)/3</f>
        <v>0</v>
      </c>
      <c r="I807" s="31">
        <f t="shared" si="364"/>
        <v>0</v>
      </c>
      <c r="J807" s="31">
        <f t="shared" si="364"/>
        <v>0</v>
      </c>
      <c r="K807" s="31">
        <f t="shared" si="364"/>
        <v>0</v>
      </c>
      <c r="L807" s="31">
        <f t="shared" si="364"/>
        <v>0</v>
      </c>
      <c r="M807" s="31">
        <f t="shared" si="364"/>
        <v>0</v>
      </c>
      <c r="N807" s="31">
        <f t="shared" si="364"/>
        <v>0</v>
      </c>
      <c r="O807" s="31">
        <f t="shared" si="364"/>
        <v>0</v>
      </c>
      <c r="P807" s="31">
        <f t="shared" si="364"/>
        <v>0</v>
      </c>
      <c r="Q807" s="31">
        <f t="shared" si="364"/>
        <v>0</v>
      </c>
      <c r="R807" s="31">
        <f t="shared" si="364"/>
        <v>0</v>
      </c>
      <c r="S807" s="31">
        <f t="shared" si="364"/>
        <v>0</v>
      </c>
      <c r="T807" s="32">
        <f t="shared" si="363"/>
        <v>0</v>
      </c>
      <c r="U807" s="32">
        <f>SUM(U805:U806)/2</f>
        <v>0</v>
      </c>
      <c r="V807" s="36"/>
    </row>
    <row r="808" spans="1:22" ht="13.5" customHeight="1" x14ac:dyDescent="0.25">
      <c r="A808" s="520"/>
      <c r="B808" s="520"/>
      <c r="C808" s="520"/>
      <c r="D808" s="496"/>
      <c r="E808" s="517"/>
      <c r="F808" s="322" t="s">
        <v>20</v>
      </c>
      <c r="G808" s="9" t="s">
        <v>1</v>
      </c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>
        <f t="shared" si="363"/>
        <v>0</v>
      </c>
      <c r="U808" s="29">
        <f>SUM(H808:S808)/T$6</f>
        <v>0</v>
      </c>
      <c r="V808" s="36"/>
    </row>
    <row r="809" spans="1:22" ht="13.5" customHeight="1" x14ac:dyDescent="0.25">
      <c r="A809" s="520"/>
      <c r="B809" s="520"/>
      <c r="C809" s="520"/>
      <c r="D809" s="496"/>
      <c r="E809" s="517"/>
      <c r="F809" s="322"/>
      <c r="G809" s="9" t="s">
        <v>2</v>
      </c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>
        <f t="shared" si="363"/>
        <v>0</v>
      </c>
      <c r="U809" s="29">
        <f>SUM(H809:S809)/T$6</f>
        <v>0</v>
      </c>
      <c r="V809" s="36"/>
    </row>
    <row r="810" spans="1:22" ht="13.5" customHeight="1" x14ac:dyDescent="0.25">
      <c r="A810" s="520"/>
      <c r="B810" s="520"/>
      <c r="C810" s="520"/>
      <c r="D810" s="496"/>
      <c r="E810" s="517"/>
      <c r="F810" s="322"/>
      <c r="G810" s="23" t="s">
        <v>23</v>
      </c>
      <c r="H810" s="31">
        <f t="shared" ref="H810:S810" si="365">+(H809*2+H808)/3</f>
        <v>0</v>
      </c>
      <c r="I810" s="31">
        <f t="shared" si="365"/>
        <v>0</v>
      </c>
      <c r="J810" s="31">
        <f t="shared" si="365"/>
        <v>0</v>
      </c>
      <c r="K810" s="31">
        <f t="shared" si="365"/>
        <v>0</v>
      </c>
      <c r="L810" s="31">
        <f t="shared" si="365"/>
        <v>0</v>
      </c>
      <c r="M810" s="31">
        <f t="shared" si="365"/>
        <v>0</v>
      </c>
      <c r="N810" s="31">
        <f t="shared" si="365"/>
        <v>0</v>
      </c>
      <c r="O810" s="31">
        <f t="shared" si="365"/>
        <v>0</v>
      </c>
      <c r="P810" s="31">
        <f t="shared" si="365"/>
        <v>0</v>
      </c>
      <c r="Q810" s="31">
        <f t="shared" si="365"/>
        <v>0</v>
      </c>
      <c r="R810" s="31">
        <f t="shared" si="365"/>
        <v>0</v>
      </c>
      <c r="S810" s="31">
        <f t="shared" si="365"/>
        <v>0</v>
      </c>
      <c r="T810" s="32">
        <f t="shared" si="363"/>
        <v>0</v>
      </c>
      <c r="U810" s="32">
        <f>SUM(U808:U809)/2</f>
        <v>0</v>
      </c>
      <c r="V810" s="36"/>
    </row>
    <row r="811" spans="1:22" ht="13.5" customHeight="1" thickBot="1" x14ac:dyDescent="0.3">
      <c r="A811" s="520"/>
      <c r="B811" s="520"/>
      <c r="C811" s="520"/>
      <c r="D811" s="496"/>
      <c r="E811" s="517"/>
      <c r="F811" s="476" t="s">
        <v>21</v>
      </c>
      <c r="G811" s="476"/>
      <c r="H811" s="33">
        <f>SUM(H807,H810)/2</f>
        <v>0</v>
      </c>
      <c r="I811" s="33">
        <f t="shared" ref="I811:S811" si="366">SUM(I807,I810)/2</f>
        <v>0</v>
      </c>
      <c r="J811" s="33">
        <f t="shared" si="366"/>
        <v>0</v>
      </c>
      <c r="K811" s="33">
        <f t="shared" si="366"/>
        <v>0</v>
      </c>
      <c r="L811" s="33">
        <f t="shared" si="366"/>
        <v>0</v>
      </c>
      <c r="M811" s="33">
        <f t="shared" si="366"/>
        <v>0</v>
      </c>
      <c r="N811" s="33">
        <f t="shared" si="366"/>
        <v>0</v>
      </c>
      <c r="O811" s="33">
        <f t="shared" si="366"/>
        <v>0</v>
      </c>
      <c r="P811" s="33">
        <f t="shared" si="366"/>
        <v>0</v>
      </c>
      <c r="Q811" s="33">
        <f t="shared" si="366"/>
        <v>0</v>
      </c>
      <c r="R811" s="33">
        <f t="shared" si="366"/>
        <v>0</v>
      </c>
      <c r="S811" s="33">
        <f t="shared" si="366"/>
        <v>0</v>
      </c>
      <c r="T811" s="34"/>
      <c r="U811" s="25">
        <f>SUM(U807,U810)/2</f>
        <v>0</v>
      </c>
      <c r="V811" s="11"/>
    </row>
    <row r="812" spans="1:22" ht="13.5" customHeight="1" x14ac:dyDescent="0.25">
      <c r="A812" s="520">
        <v>116</v>
      </c>
      <c r="B812" s="520" t="s">
        <v>62</v>
      </c>
      <c r="C812" s="520" t="s">
        <v>63</v>
      </c>
      <c r="D812" s="496" t="s">
        <v>351</v>
      </c>
      <c r="E812" s="517"/>
      <c r="F812" s="319" t="s">
        <v>16</v>
      </c>
      <c r="G812" s="12" t="s">
        <v>1</v>
      </c>
      <c r="H812" s="26"/>
      <c r="I812" s="20"/>
      <c r="J812" s="20"/>
      <c r="K812" s="20"/>
      <c r="L812" s="20"/>
      <c r="M812" s="20"/>
      <c r="N812" s="27"/>
      <c r="O812" s="20"/>
      <c r="P812" s="20"/>
      <c r="Q812" s="20"/>
      <c r="R812" s="20"/>
      <c r="S812" s="20"/>
      <c r="T812" s="20">
        <f t="shared" ref="T812:T817" si="367">SUM(H812:S812)</f>
        <v>0</v>
      </c>
      <c r="U812" s="20">
        <f>SUM(H812:S812)/T$6</f>
        <v>0</v>
      </c>
      <c r="V812" s="16"/>
    </row>
    <row r="813" spans="1:22" ht="13.5" customHeight="1" x14ac:dyDescent="0.25">
      <c r="A813" s="520"/>
      <c r="B813" s="520"/>
      <c r="C813" s="520"/>
      <c r="D813" s="496"/>
      <c r="E813" s="517"/>
      <c r="F813" s="320"/>
      <c r="G813" s="9" t="s">
        <v>2</v>
      </c>
      <c r="H813" s="28"/>
      <c r="I813" s="29"/>
      <c r="J813" s="29"/>
      <c r="K813" s="29"/>
      <c r="L813" s="29"/>
      <c r="M813" s="29"/>
      <c r="N813" s="30"/>
      <c r="O813" s="29"/>
      <c r="P813" s="29"/>
      <c r="Q813" s="29"/>
      <c r="R813" s="29"/>
      <c r="S813" s="29"/>
      <c r="T813" s="32">
        <f t="shared" si="367"/>
        <v>0</v>
      </c>
      <c r="U813" s="29">
        <f>SUM(H813:S813)/T$6</f>
        <v>0</v>
      </c>
      <c r="V813" s="36"/>
    </row>
    <row r="814" spans="1:22" ht="13.5" customHeight="1" x14ac:dyDescent="0.25">
      <c r="A814" s="520"/>
      <c r="B814" s="520"/>
      <c r="C814" s="520"/>
      <c r="D814" s="496"/>
      <c r="E814" s="517"/>
      <c r="F814" s="321"/>
      <c r="G814" s="23" t="s">
        <v>22</v>
      </c>
      <c r="H814" s="31">
        <f t="shared" ref="H814:S814" si="368">+(H813*2+H812)/3</f>
        <v>0</v>
      </c>
      <c r="I814" s="31">
        <f t="shared" si="368"/>
        <v>0</v>
      </c>
      <c r="J814" s="31">
        <f t="shared" si="368"/>
        <v>0</v>
      </c>
      <c r="K814" s="31">
        <f t="shared" si="368"/>
        <v>0</v>
      </c>
      <c r="L814" s="31">
        <f t="shared" si="368"/>
        <v>0</v>
      </c>
      <c r="M814" s="31">
        <f t="shared" si="368"/>
        <v>0</v>
      </c>
      <c r="N814" s="31">
        <f t="shared" si="368"/>
        <v>0</v>
      </c>
      <c r="O814" s="31">
        <f t="shared" si="368"/>
        <v>0</v>
      </c>
      <c r="P814" s="31">
        <f t="shared" si="368"/>
        <v>0</v>
      </c>
      <c r="Q814" s="31">
        <f t="shared" si="368"/>
        <v>0</v>
      </c>
      <c r="R814" s="31">
        <f t="shared" si="368"/>
        <v>0</v>
      </c>
      <c r="S814" s="31">
        <f t="shared" si="368"/>
        <v>0</v>
      </c>
      <c r="T814" s="32">
        <f t="shared" si="367"/>
        <v>0</v>
      </c>
      <c r="U814" s="32">
        <f>SUM(U812:U813)/2</f>
        <v>0</v>
      </c>
      <c r="V814" s="36"/>
    </row>
    <row r="815" spans="1:22" ht="13.5" customHeight="1" x14ac:dyDescent="0.25">
      <c r="A815" s="520"/>
      <c r="B815" s="520"/>
      <c r="C815" s="520"/>
      <c r="D815" s="496"/>
      <c r="E815" s="517"/>
      <c r="F815" s="322" t="s">
        <v>20</v>
      </c>
      <c r="G815" s="9" t="s">
        <v>1</v>
      </c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>
        <f t="shared" si="367"/>
        <v>0</v>
      </c>
      <c r="U815" s="29">
        <f>SUM(H815:S815)/T$6</f>
        <v>0</v>
      </c>
      <c r="V815" s="36"/>
    </row>
    <row r="816" spans="1:22" ht="13.5" customHeight="1" x14ac:dyDescent="0.25">
      <c r="A816" s="520"/>
      <c r="B816" s="520"/>
      <c r="C816" s="520"/>
      <c r="D816" s="496"/>
      <c r="E816" s="517"/>
      <c r="F816" s="322"/>
      <c r="G816" s="9" t="s">
        <v>2</v>
      </c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>
        <f t="shared" si="367"/>
        <v>0</v>
      </c>
      <c r="U816" s="29">
        <f>SUM(H816:S816)/T$6</f>
        <v>0</v>
      </c>
      <c r="V816" s="36"/>
    </row>
    <row r="817" spans="1:22" ht="13.5" customHeight="1" x14ac:dyDescent="0.25">
      <c r="A817" s="520"/>
      <c r="B817" s="520"/>
      <c r="C817" s="520"/>
      <c r="D817" s="496"/>
      <c r="E817" s="517"/>
      <c r="F817" s="322"/>
      <c r="G817" s="23" t="s">
        <v>23</v>
      </c>
      <c r="H817" s="31">
        <f t="shared" ref="H817:S817" si="369">+(H816*2+H815)/3</f>
        <v>0</v>
      </c>
      <c r="I817" s="31">
        <f t="shared" si="369"/>
        <v>0</v>
      </c>
      <c r="J817" s="31">
        <f t="shared" si="369"/>
        <v>0</v>
      </c>
      <c r="K817" s="31">
        <f t="shared" si="369"/>
        <v>0</v>
      </c>
      <c r="L817" s="31">
        <f t="shared" si="369"/>
        <v>0</v>
      </c>
      <c r="M817" s="31">
        <f t="shared" si="369"/>
        <v>0</v>
      </c>
      <c r="N817" s="31">
        <f t="shared" si="369"/>
        <v>0</v>
      </c>
      <c r="O817" s="31">
        <f t="shared" si="369"/>
        <v>0</v>
      </c>
      <c r="P817" s="31">
        <f t="shared" si="369"/>
        <v>0</v>
      </c>
      <c r="Q817" s="31">
        <f t="shared" si="369"/>
        <v>0</v>
      </c>
      <c r="R817" s="31">
        <f t="shared" si="369"/>
        <v>0</v>
      </c>
      <c r="S817" s="31">
        <f t="shared" si="369"/>
        <v>0</v>
      </c>
      <c r="T817" s="32">
        <f t="shared" si="367"/>
        <v>0</v>
      </c>
      <c r="U817" s="32">
        <f>SUM(U815:U816)/2</f>
        <v>0</v>
      </c>
      <c r="V817" s="36"/>
    </row>
    <row r="818" spans="1:22" ht="13.5" customHeight="1" thickBot="1" x14ac:dyDescent="0.3">
      <c r="A818" s="520"/>
      <c r="B818" s="520"/>
      <c r="C818" s="520"/>
      <c r="D818" s="496"/>
      <c r="E818" s="517"/>
      <c r="F818" s="476" t="s">
        <v>21</v>
      </c>
      <c r="G818" s="476"/>
      <c r="H818" s="33">
        <f>SUM(H814,H817)/2</f>
        <v>0</v>
      </c>
      <c r="I818" s="33">
        <f t="shared" ref="I818:S818" si="370">SUM(I814,I817)/2</f>
        <v>0</v>
      </c>
      <c r="J818" s="33">
        <f t="shared" si="370"/>
        <v>0</v>
      </c>
      <c r="K818" s="33">
        <f t="shared" si="370"/>
        <v>0</v>
      </c>
      <c r="L818" s="33">
        <f t="shared" si="370"/>
        <v>0</v>
      </c>
      <c r="M818" s="33">
        <f t="shared" si="370"/>
        <v>0</v>
      </c>
      <c r="N818" s="33">
        <f t="shared" si="370"/>
        <v>0</v>
      </c>
      <c r="O818" s="33">
        <f t="shared" si="370"/>
        <v>0</v>
      </c>
      <c r="P818" s="33">
        <f t="shared" si="370"/>
        <v>0</v>
      </c>
      <c r="Q818" s="33">
        <f t="shared" si="370"/>
        <v>0</v>
      </c>
      <c r="R818" s="33">
        <f t="shared" si="370"/>
        <v>0</v>
      </c>
      <c r="S818" s="33">
        <f t="shared" si="370"/>
        <v>0</v>
      </c>
      <c r="T818" s="34"/>
      <c r="U818" s="25">
        <f>SUM(U814,U817)/2</f>
        <v>0</v>
      </c>
      <c r="V818" s="11"/>
    </row>
    <row r="819" spans="1:22" ht="13.5" customHeight="1" x14ac:dyDescent="0.25">
      <c r="A819" s="520">
        <v>117</v>
      </c>
      <c r="B819" s="520" t="s">
        <v>62</v>
      </c>
      <c r="C819" s="520" t="s">
        <v>63</v>
      </c>
      <c r="D819" s="496" t="s">
        <v>350</v>
      </c>
      <c r="E819" s="517"/>
      <c r="F819" s="319" t="s">
        <v>16</v>
      </c>
      <c r="G819" s="12" t="s">
        <v>1</v>
      </c>
      <c r="H819" s="26"/>
      <c r="I819" s="20"/>
      <c r="J819" s="20"/>
      <c r="K819" s="20"/>
      <c r="L819" s="20"/>
      <c r="M819" s="20"/>
      <c r="N819" s="27"/>
      <c r="O819" s="20"/>
      <c r="P819" s="20"/>
      <c r="Q819" s="20"/>
      <c r="R819" s="20"/>
      <c r="S819" s="20"/>
      <c r="T819" s="20">
        <f t="shared" ref="T819:T824" si="371">SUM(H819:S819)</f>
        <v>0</v>
      </c>
      <c r="U819" s="20">
        <f>SUM(H819:S819)/T$6</f>
        <v>0</v>
      </c>
      <c r="V819" s="16"/>
    </row>
    <row r="820" spans="1:22" ht="13.5" customHeight="1" x14ac:dyDescent="0.25">
      <c r="A820" s="520"/>
      <c r="B820" s="520"/>
      <c r="C820" s="520"/>
      <c r="D820" s="496"/>
      <c r="E820" s="517"/>
      <c r="F820" s="320"/>
      <c r="G820" s="9" t="s">
        <v>2</v>
      </c>
      <c r="H820" s="28"/>
      <c r="I820" s="29"/>
      <c r="J820" s="29"/>
      <c r="K820" s="29"/>
      <c r="L820" s="29"/>
      <c r="M820" s="29"/>
      <c r="N820" s="30"/>
      <c r="O820" s="29"/>
      <c r="P820" s="29"/>
      <c r="Q820" s="29"/>
      <c r="R820" s="29"/>
      <c r="S820" s="29"/>
      <c r="T820" s="32">
        <f t="shared" si="371"/>
        <v>0</v>
      </c>
      <c r="U820" s="29">
        <f>SUM(H820:S820)/T$6</f>
        <v>0</v>
      </c>
      <c r="V820" s="36"/>
    </row>
    <row r="821" spans="1:22" ht="13.5" customHeight="1" x14ac:dyDescent="0.25">
      <c r="A821" s="520"/>
      <c r="B821" s="520"/>
      <c r="C821" s="520"/>
      <c r="D821" s="496"/>
      <c r="E821" s="517"/>
      <c r="F821" s="321"/>
      <c r="G821" s="23" t="s">
        <v>22</v>
      </c>
      <c r="H821" s="31">
        <f t="shared" ref="H821:S821" si="372">+(H820*2+H819)/3</f>
        <v>0</v>
      </c>
      <c r="I821" s="31">
        <f t="shared" si="372"/>
        <v>0</v>
      </c>
      <c r="J821" s="31">
        <f t="shared" si="372"/>
        <v>0</v>
      </c>
      <c r="K821" s="31">
        <f t="shared" si="372"/>
        <v>0</v>
      </c>
      <c r="L821" s="31">
        <f t="shared" si="372"/>
        <v>0</v>
      </c>
      <c r="M821" s="31">
        <f t="shared" si="372"/>
        <v>0</v>
      </c>
      <c r="N821" s="31">
        <f t="shared" si="372"/>
        <v>0</v>
      </c>
      <c r="O821" s="31">
        <f t="shared" si="372"/>
        <v>0</v>
      </c>
      <c r="P821" s="31">
        <f t="shared" si="372"/>
        <v>0</v>
      </c>
      <c r="Q821" s="31">
        <f t="shared" si="372"/>
        <v>0</v>
      </c>
      <c r="R821" s="31">
        <f t="shared" si="372"/>
        <v>0</v>
      </c>
      <c r="S821" s="31">
        <f t="shared" si="372"/>
        <v>0</v>
      </c>
      <c r="T821" s="32">
        <f t="shared" si="371"/>
        <v>0</v>
      </c>
      <c r="U821" s="32">
        <f>SUM(U819:U820)/2</f>
        <v>0</v>
      </c>
      <c r="V821" s="36"/>
    </row>
    <row r="822" spans="1:22" ht="13.5" customHeight="1" x14ac:dyDescent="0.25">
      <c r="A822" s="520"/>
      <c r="B822" s="520"/>
      <c r="C822" s="520"/>
      <c r="D822" s="496"/>
      <c r="E822" s="517"/>
      <c r="F822" s="322" t="s">
        <v>20</v>
      </c>
      <c r="G822" s="9" t="s">
        <v>1</v>
      </c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>
        <f t="shared" si="371"/>
        <v>0</v>
      </c>
      <c r="U822" s="29">
        <f>SUM(H822:S822)/T$6</f>
        <v>0</v>
      </c>
      <c r="V822" s="36"/>
    </row>
    <row r="823" spans="1:22" ht="13.5" customHeight="1" x14ac:dyDescent="0.25">
      <c r="A823" s="520"/>
      <c r="B823" s="520"/>
      <c r="C823" s="520"/>
      <c r="D823" s="496"/>
      <c r="E823" s="517"/>
      <c r="F823" s="322"/>
      <c r="G823" s="9" t="s">
        <v>2</v>
      </c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>
        <f t="shared" si="371"/>
        <v>0</v>
      </c>
      <c r="U823" s="29">
        <f>SUM(H823:S823)/T$6</f>
        <v>0</v>
      </c>
      <c r="V823" s="36"/>
    </row>
    <row r="824" spans="1:22" ht="13.5" customHeight="1" x14ac:dyDescent="0.25">
      <c r="A824" s="520"/>
      <c r="B824" s="520"/>
      <c r="C824" s="520"/>
      <c r="D824" s="496"/>
      <c r="E824" s="517"/>
      <c r="F824" s="322"/>
      <c r="G824" s="23" t="s">
        <v>23</v>
      </c>
      <c r="H824" s="31">
        <f t="shared" ref="H824:S824" si="373">+(H823*2+H822)/3</f>
        <v>0</v>
      </c>
      <c r="I824" s="31">
        <f t="shared" si="373"/>
        <v>0</v>
      </c>
      <c r="J824" s="31">
        <f t="shared" si="373"/>
        <v>0</v>
      </c>
      <c r="K824" s="31">
        <f t="shared" si="373"/>
        <v>0</v>
      </c>
      <c r="L824" s="31">
        <f t="shared" si="373"/>
        <v>0</v>
      </c>
      <c r="M824" s="31">
        <f t="shared" si="373"/>
        <v>0</v>
      </c>
      <c r="N824" s="31">
        <f t="shared" si="373"/>
        <v>0</v>
      </c>
      <c r="O824" s="31">
        <f t="shared" si="373"/>
        <v>0</v>
      </c>
      <c r="P824" s="31">
        <f t="shared" si="373"/>
        <v>0</v>
      </c>
      <c r="Q824" s="31">
        <f t="shared" si="373"/>
        <v>0</v>
      </c>
      <c r="R824" s="31">
        <f t="shared" si="373"/>
        <v>0</v>
      </c>
      <c r="S824" s="31">
        <f t="shared" si="373"/>
        <v>0</v>
      </c>
      <c r="T824" s="32">
        <f t="shared" si="371"/>
        <v>0</v>
      </c>
      <c r="U824" s="32">
        <f>SUM(U822:U823)/2</f>
        <v>0</v>
      </c>
      <c r="V824" s="36"/>
    </row>
    <row r="825" spans="1:22" ht="13.5" customHeight="1" thickBot="1" x14ac:dyDescent="0.3">
      <c r="A825" s="520"/>
      <c r="B825" s="520"/>
      <c r="C825" s="520"/>
      <c r="D825" s="496"/>
      <c r="E825" s="517"/>
      <c r="F825" s="476" t="s">
        <v>21</v>
      </c>
      <c r="G825" s="476"/>
      <c r="H825" s="33">
        <f>SUM(H821,H824)/2</f>
        <v>0</v>
      </c>
      <c r="I825" s="33">
        <f t="shared" ref="I825:S825" si="374">SUM(I821,I824)/2</f>
        <v>0</v>
      </c>
      <c r="J825" s="33">
        <f t="shared" si="374"/>
        <v>0</v>
      </c>
      <c r="K825" s="33">
        <f t="shared" si="374"/>
        <v>0</v>
      </c>
      <c r="L825" s="33">
        <f t="shared" si="374"/>
        <v>0</v>
      </c>
      <c r="M825" s="33">
        <f t="shared" si="374"/>
        <v>0</v>
      </c>
      <c r="N825" s="33">
        <f t="shared" si="374"/>
        <v>0</v>
      </c>
      <c r="O825" s="33">
        <f t="shared" si="374"/>
        <v>0</v>
      </c>
      <c r="P825" s="33">
        <f t="shared" si="374"/>
        <v>0</v>
      </c>
      <c r="Q825" s="33">
        <f t="shared" si="374"/>
        <v>0</v>
      </c>
      <c r="R825" s="33">
        <f t="shared" si="374"/>
        <v>0</v>
      </c>
      <c r="S825" s="33">
        <f t="shared" si="374"/>
        <v>0</v>
      </c>
      <c r="T825" s="34"/>
      <c r="U825" s="25">
        <f>SUM(U821,U824)/2</f>
        <v>0</v>
      </c>
      <c r="V825" s="11"/>
    </row>
    <row r="826" spans="1:22" ht="13.5" customHeight="1" x14ac:dyDescent="0.25">
      <c r="A826" s="520">
        <v>118</v>
      </c>
      <c r="B826" s="520" t="s">
        <v>62</v>
      </c>
      <c r="C826" s="520" t="s">
        <v>63</v>
      </c>
      <c r="D826" s="496" t="s">
        <v>351</v>
      </c>
      <c r="E826" s="517"/>
      <c r="F826" s="319" t="s">
        <v>16</v>
      </c>
      <c r="G826" s="12" t="s">
        <v>1</v>
      </c>
      <c r="H826" s="26"/>
      <c r="I826" s="20"/>
      <c r="J826" s="20"/>
      <c r="K826" s="20"/>
      <c r="L826" s="20"/>
      <c r="M826" s="20"/>
      <c r="N826" s="27"/>
      <c r="O826" s="20"/>
      <c r="P826" s="20"/>
      <c r="Q826" s="20"/>
      <c r="R826" s="20"/>
      <c r="S826" s="20"/>
      <c r="T826" s="20">
        <f t="shared" ref="T826:T831" si="375">SUM(H826:S826)</f>
        <v>0</v>
      </c>
      <c r="U826" s="20">
        <f>SUM(H826:S826)/T$6</f>
        <v>0</v>
      </c>
      <c r="V826" s="16"/>
    </row>
    <row r="827" spans="1:22" ht="13.5" customHeight="1" x14ac:dyDescent="0.25">
      <c r="A827" s="520"/>
      <c r="B827" s="520"/>
      <c r="C827" s="520"/>
      <c r="D827" s="496"/>
      <c r="E827" s="517"/>
      <c r="F827" s="320"/>
      <c r="G827" s="9" t="s">
        <v>2</v>
      </c>
      <c r="H827" s="28"/>
      <c r="I827" s="29"/>
      <c r="J827" s="29"/>
      <c r="K827" s="29"/>
      <c r="L827" s="29"/>
      <c r="M827" s="29"/>
      <c r="N827" s="30"/>
      <c r="O827" s="29"/>
      <c r="P827" s="29"/>
      <c r="Q827" s="29"/>
      <c r="R827" s="29"/>
      <c r="S827" s="29"/>
      <c r="T827" s="32">
        <f t="shared" si="375"/>
        <v>0</v>
      </c>
      <c r="U827" s="29">
        <f>SUM(H827:S827)/T$6</f>
        <v>0</v>
      </c>
      <c r="V827" s="36"/>
    </row>
    <row r="828" spans="1:22" ht="13.5" customHeight="1" x14ac:dyDescent="0.25">
      <c r="A828" s="520"/>
      <c r="B828" s="520"/>
      <c r="C828" s="520"/>
      <c r="D828" s="496"/>
      <c r="E828" s="517"/>
      <c r="F828" s="321"/>
      <c r="G828" s="23" t="s">
        <v>22</v>
      </c>
      <c r="H828" s="31">
        <f t="shared" ref="H828:S828" si="376">+(H827*2+H826)/3</f>
        <v>0</v>
      </c>
      <c r="I828" s="31">
        <f t="shared" si="376"/>
        <v>0</v>
      </c>
      <c r="J828" s="31">
        <f t="shared" si="376"/>
        <v>0</v>
      </c>
      <c r="K828" s="31">
        <f t="shared" si="376"/>
        <v>0</v>
      </c>
      <c r="L828" s="31">
        <f t="shared" si="376"/>
        <v>0</v>
      </c>
      <c r="M828" s="31">
        <f t="shared" si="376"/>
        <v>0</v>
      </c>
      <c r="N828" s="31">
        <f t="shared" si="376"/>
        <v>0</v>
      </c>
      <c r="O828" s="31">
        <f t="shared" si="376"/>
        <v>0</v>
      </c>
      <c r="P828" s="31">
        <f t="shared" si="376"/>
        <v>0</v>
      </c>
      <c r="Q828" s="31">
        <f t="shared" si="376"/>
        <v>0</v>
      </c>
      <c r="R828" s="31">
        <f t="shared" si="376"/>
        <v>0</v>
      </c>
      <c r="S828" s="31">
        <f t="shared" si="376"/>
        <v>0</v>
      </c>
      <c r="T828" s="32">
        <f t="shared" si="375"/>
        <v>0</v>
      </c>
      <c r="U828" s="32">
        <f>SUM(U826:U827)/2</f>
        <v>0</v>
      </c>
      <c r="V828" s="36"/>
    </row>
    <row r="829" spans="1:22" ht="13.5" customHeight="1" x14ac:dyDescent="0.25">
      <c r="A829" s="520"/>
      <c r="B829" s="520"/>
      <c r="C829" s="520"/>
      <c r="D829" s="496"/>
      <c r="E829" s="517"/>
      <c r="F829" s="322" t="s">
        <v>20</v>
      </c>
      <c r="G829" s="9" t="s">
        <v>1</v>
      </c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>
        <f t="shared" si="375"/>
        <v>0</v>
      </c>
      <c r="U829" s="29">
        <f>SUM(H829:S829)/T$6</f>
        <v>0</v>
      </c>
      <c r="V829" s="36"/>
    </row>
    <row r="830" spans="1:22" ht="13.5" customHeight="1" x14ac:dyDescent="0.25">
      <c r="A830" s="520"/>
      <c r="B830" s="520"/>
      <c r="C830" s="520"/>
      <c r="D830" s="496"/>
      <c r="E830" s="517"/>
      <c r="F830" s="322"/>
      <c r="G830" s="9" t="s">
        <v>2</v>
      </c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>
        <f t="shared" si="375"/>
        <v>0</v>
      </c>
      <c r="U830" s="29">
        <f>SUM(H830:S830)/T$6</f>
        <v>0</v>
      </c>
      <c r="V830" s="36"/>
    </row>
    <row r="831" spans="1:22" ht="13.5" customHeight="1" x14ac:dyDescent="0.25">
      <c r="A831" s="520"/>
      <c r="B831" s="520"/>
      <c r="C831" s="520"/>
      <c r="D831" s="496"/>
      <c r="E831" s="517"/>
      <c r="F831" s="322"/>
      <c r="G831" s="23" t="s">
        <v>23</v>
      </c>
      <c r="H831" s="31">
        <f t="shared" ref="H831:S831" si="377">+(H830*2+H829)/3</f>
        <v>0</v>
      </c>
      <c r="I831" s="31">
        <f t="shared" si="377"/>
        <v>0</v>
      </c>
      <c r="J831" s="31">
        <f t="shared" si="377"/>
        <v>0</v>
      </c>
      <c r="K831" s="31">
        <f t="shared" si="377"/>
        <v>0</v>
      </c>
      <c r="L831" s="31">
        <f t="shared" si="377"/>
        <v>0</v>
      </c>
      <c r="M831" s="31">
        <f t="shared" si="377"/>
        <v>0</v>
      </c>
      <c r="N831" s="31">
        <f t="shared" si="377"/>
        <v>0</v>
      </c>
      <c r="O831" s="31">
        <f t="shared" si="377"/>
        <v>0</v>
      </c>
      <c r="P831" s="31">
        <f t="shared" si="377"/>
        <v>0</v>
      </c>
      <c r="Q831" s="31">
        <f t="shared" si="377"/>
        <v>0</v>
      </c>
      <c r="R831" s="31">
        <f t="shared" si="377"/>
        <v>0</v>
      </c>
      <c r="S831" s="31">
        <f t="shared" si="377"/>
        <v>0</v>
      </c>
      <c r="T831" s="32">
        <f t="shared" si="375"/>
        <v>0</v>
      </c>
      <c r="U831" s="32">
        <f>SUM(U829:U830)/2</f>
        <v>0</v>
      </c>
      <c r="V831" s="36"/>
    </row>
    <row r="832" spans="1:22" ht="13.5" customHeight="1" thickBot="1" x14ac:dyDescent="0.3">
      <c r="A832" s="520"/>
      <c r="B832" s="520"/>
      <c r="C832" s="520"/>
      <c r="D832" s="496"/>
      <c r="E832" s="517"/>
      <c r="F832" s="476" t="s">
        <v>21</v>
      </c>
      <c r="G832" s="476"/>
      <c r="H832" s="33">
        <f>SUM(H828,H831)/2</f>
        <v>0</v>
      </c>
      <c r="I832" s="33">
        <f t="shared" ref="I832:S832" si="378">SUM(I828,I831)/2</f>
        <v>0</v>
      </c>
      <c r="J832" s="33">
        <f t="shared" si="378"/>
        <v>0</v>
      </c>
      <c r="K832" s="33">
        <f t="shared" si="378"/>
        <v>0</v>
      </c>
      <c r="L832" s="33">
        <f t="shared" si="378"/>
        <v>0</v>
      </c>
      <c r="M832" s="33">
        <f t="shared" si="378"/>
        <v>0</v>
      </c>
      <c r="N832" s="33">
        <f t="shared" si="378"/>
        <v>0</v>
      </c>
      <c r="O832" s="33">
        <f t="shared" si="378"/>
        <v>0</v>
      </c>
      <c r="P832" s="33">
        <f t="shared" si="378"/>
        <v>0</v>
      </c>
      <c r="Q832" s="33">
        <f t="shared" si="378"/>
        <v>0</v>
      </c>
      <c r="R832" s="33">
        <f t="shared" si="378"/>
        <v>0</v>
      </c>
      <c r="S832" s="33">
        <f t="shared" si="378"/>
        <v>0</v>
      </c>
      <c r="T832" s="34"/>
      <c r="U832" s="25">
        <f>SUM(U828,U831)/2</f>
        <v>0</v>
      </c>
      <c r="V832" s="11"/>
    </row>
    <row r="833" spans="1:22" ht="13.5" customHeight="1" x14ac:dyDescent="0.25">
      <c r="A833" s="520">
        <v>119</v>
      </c>
      <c r="B833" s="520" t="s">
        <v>62</v>
      </c>
      <c r="C833" s="520" t="s">
        <v>63</v>
      </c>
      <c r="D833" s="496" t="s">
        <v>350</v>
      </c>
      <c r="E833" s="517"/>
      <c r="F833" s="319" t="s">
        <v>16</v>
      </c>
      <c r="G833" s="12" t="s">
        <v>1</v>
      </c>
      <c r="H833" s="26"/>
      <c r="I833" s="20"/>
      <c r="J833" s="20"/>
      <c r="K833" s="20"/>
      <c r="L833" s="20"/>
      <c r="M833" s="20"/>
      <c r="N833" s="27"/>
      <c r="O833" s="20"/>
      <c r="P833" s="20"/>
      <c r="Q833" s="20"/>
      <c r="R833" s="20"/>
      <c r="S833" s="20"/>
      <c r="T833" s="20">
        <f t="shared" ref="T833:T838" si="379">SUM(H833:S833)</f>
        <v>0</v>
      </c>
      <c r="U833" s="20">
        <f>SUM(H833:S833)/T$6</f>
        <v>0</v>
      </c>
      <c r="V833" s="16"/>
    </row>
    <row r="834" spans="1:22" ht="13.5" customHeight="1" x14ac:dyDescent="0.25">
      <c r="A834" s="520"/>
      <c r="B834" s="520"/>
      <c r="C834" s="520"/>
      <c r="D834" s="496"/>
      <c r="E834" s="517"/>
      <c r="F834" s="320"/>
      <c r="G834" s="9" t="s">
        <v>2</v>
      </c>
      <c r="H834" s="28"/>
      <c r="I834" s="29"/>
      <c r="J834" s="29"/>
      <c r="K834" s="29"/>
      <c r="L834" s="29"/>
      <c r="M834" s="29"/>
      <c r="N834" s="30"/>
      <c r="O834" s="29"/>
      <c r="P834" s="29"/>
      <c r="Q834" s="29"/>
      <c r="R834" s="29"/>
      <c r="S834" s="29"/>
      <c r="T834" s="32">
        <f t="shared" si="379"/>
        <v>0</v>
      </c>
      <c r="U834" s="29">
        <f>SUM(H834:S834)/T$6</f>
        <v>0</v>
      </c>
      <c r="V834" s="36"/>
    </row>
    <row r="835" spans="1:22" ht="13.5" customHeight="1" x14ac:dyDescent="0.25">
      <c r="A835" s="520"/>
      <c r="B835" s="520"/>
      <c r="C835" s="520"/>
      <c r="D835" s="496"/>
      <c r="E835" s="517"/>
      <c r="F835" s="321"/>
      <c r="G835" s="23" t="s">
        <v>22</v>
      </c>
      <c r="H835" s="31">
        <f t="shared" ref="H835:S835" si="380">+(H834*2+H833)/3</f>
        <v>0</v>
      </c>
      <c r="I835" s="31">
        <f t="shared" si="380"/>
        <v>0</v>
      </c>
      <c r="J835" s="31">
        <f t="shared" si="380"/>
        <v>0</v>
      </c>
      <c r="K835" s="31">
        <f t="shared" si="380"/>
        <v>0</v>
      </c>
      <c r="L835" s="31">
        <f t="shared" si="380"/>
        <v>0</v>
      </c>
      <c r="M835" s="31">
        <f t="shared" si="380"/>
        <v>0</v>
      </c>
      <c r="N835" s="31">
        <f t="shared" si="380"/>
        <v>0</v>
      </c>
      <c r="O835" s="31">
        <f t="shared" si="380"/>
        <v>0</v>
      </c>
      <c r="P835" s="31">
        <f t="shared" si="380"/>
        <v>0</v>
      </c>
      <c r="Q835" s="31">
        <f t="shared" si="380"/>
        <v>0</v>
      </c>
      <c r="R835" s="31">
        <f t="shared" si="380"/>
        <v>0</v>
      </c>
      <c r="S835" s="31">
        <f t="shared" si="380"/>
        <v>0</v>
      </c>
      <c r="T835" s="32">
        <f t="shared" si="379"/>
        <v>0</v>
      </c>
      <c r="U835" s="32">
        <f>SUM(U833:U834)/2</f>
        <v>0</v>
      </c>
      <c r="V835" s="36"/>
    </row>
    <row r="836" spans="1:22" ht="13.5" customHeight="1" x14ac:dyDescent="0.25">
      <c r="A836" s="520"/>
      <c r="B836" s="520"/>
      <c r="C836" s="520"/>
      <c r="D836" s="496"/>
      <c r="E836" s="517"/>
      <c r="F836" s="322" t="s">
        <v>20</v>
      </c>
      <c r="G836" s="9" t="s">
        <v>1</v>
      </c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>
        <f t="shared" si="379"/>
        <v>0</v>
      </c>
      <c r="U836" s="29">
        <f>SUM(H836:S836)/T$6</f>
        <v>0</v>
      </c>
      <c r="V836" s="36"/>
    </row>
    <row r="837" spans="1:22" ht="13.5" customHeight="1" x14ac:dyDescent="0.25">
      <c r="A837" s="520"/>
      <c r="B837" s="520"/>
      <c r="C837" s="520"/>
      <c r="D837" s="496"/>
      <c r="E837" s="517"/>
      <c r="F837" s="322"/>
      <c r="G837" s="9" t="s">
        <v>2</v>
      </c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>
        <f t="shared" si="379"/>
        <v>0</v>
      </c>
      <c r="U837" s="29">
        <f>SUM(H837:S837)/T$6</f>
        <v>0</v>
      </c>
      <c r="V837" s="36"/>
    </row>
    <row r="838" spans="1:22" ht="13.5" customHeight="1" x14ac:dyDescent="0.25">
      <c r="A838" s="520"/>
      <c r="B838" s="520"/>
      <c r="C838" s="520"/>
      <c r="D838" s="496"/>
      <c r="E838" s="517"/>
      <c r="F838" s="322"/>
      <c r="G838" s="23" t="s">
        <v>23</v>
      </c>
      <c r="H838" s="31">
        <f t="shared" ref="H838:S838" si="381">+(H837*2+H836)/3</f>
        <v>0</v>
      </c>
      <c r="I838" s="31">
        <f t="shared" si="381"/>
        <v>0</v>
      </c>
      <c r="J838" s="31">
        <f t="shared" si="381"/>
        <v>0</v>
      </c>
      <c r="K838" s="31">
        <f t="shared" si="381"/>
        <v>0</v>
      </c>
      <c r="L838" s="31">
        <f t="shared" si="381"/>
        <v>0</v>
      </c>
      <c r="M838" s="31">
        <f t="shared" si="381"/>
        <v>0</v>
      </c>
      <c r="N838" s="31">
        <f t="shared" si="381"/>
        <v>0</v>
      </c>
      <c r="O838" s="31">
        <f t="shared" si="381"/>
        <v>0</v>
      </c>
      <c r="P838" s="31">
        <f t="shared" si="381"/>
        <v>0</v>
      </c>
      <c r="Q838" s="31">
        <f t="shared" si="381"/>
        <v>0</v>
      </c>
      <c r="R838" s="31">
        <f t="shared" si="381"/>
        <v>0</v>
      </c>
      <c r="S838" s="31">
        <f t="shared" si="381"/>
        <v>0</v>
      </c>
      <c r="T838" s="32">
        <f t="shared" si="379"/>
        <v>0</v>
      </c>
      <c r="U838" s="32">
        <f>SUM(U836:U837)/2</f>
        <v>0</v>
      </c>
      <c r="V838" s="36"/>
    </row>
    <row r="839" spans="1:22" ht="13.5" customHeight="1" thickBot="1" x14ac:dyDescent="0.3">
      <c r="A839" s="520"/>
      <c r="B839" s="520"/>
      <c r="C839" s="520"/>
      <c r="D839" s="496"/>
      <c r="E839" s="517"/>
      <c r="F839" s="476" t="s">
        <v>21</v>
      </c>
      <c r="G839" s="476"/>
      <c r="H839" s="33">
        <f>SUM(H835,H838)/2</f>
        <v>0</v>
      </c>
      <c r="I839" s="33">
        <f t="shared" ref="I839:S839" si="382">SUM(I835,I838)/2</f>
        <v>0</v>
      </c>
      <c r="J839" s="33">
        <f t="shared" si="382"/>
        <v>0</v>
      </c>
      <c r="K839" s="33">
        <f t="shared" si="382"/>
        <v>0</v>
      </c>
      <c r="L839" s="33">
        <f t="shared" si="382"/>
        <v>0</v>
      </c>
      <c r="M839" s="33">
        <f t="shared" si="382"/>
        <v>0</v>
      </c>
      <c r="N839" s="33">
        <f t="shared" si="382"/>
        <v>0</v>
      </c>
      <c r="O839" s="33">
        <f t="shared" si="382"/>
        <v>0</v>
      </c>
      <c r="P839" s="33">
        <f t="shared" si="382"/>
        <v>0</v>
      </c>
      <c r="Q839" s="33">
        <f t="shared" si="382"/>
        <v>0</v>
      </c>
      <c r="R839" s="33">
        <f t="shared" si="382"/>
        <v>0</v>
      </c>
      <c r="S839" s="33">
        <f t="shared" si="382"/>
        <v>0</v>
      </c>
      <c r="T839" s="34"/>
      <c r="U839" s="25">
        <f>SUM(U835,U838)/2</f>
        <v>0</v>
      </c>
      <c r="V839" s="11"/>
    </row>
    <row r="840" spans="1:22" ht="13.5" customHeight="1" x14ac:dyDescent="0.25">
      <c r="A840" s="520">
        <v>120</v>
      </c>
      <c r="B840" s="520" t="s">
        <v>62</v>
      </c>
      <c r="C840" s="520" t="s">
        <v>63</v>
      </c>
      <c r="D840" s="496" t="s">
        <v>351</v>
      </c>
      <c r="E840" s="517"/>
      <c r="F840" s="319" t="s">
        <v>16</v>
      </c>
      <c r="G840" s="12" t="s">
        <v>1</v>
      </c>
      <c r="H840" s="26"/>
      <c r="I840" s="20"/>
      <c r="J840" s="20"/>
      <c r="K840" s="20"/>
      <c r="L840" s="20"/>
      <c r="M840" s="20"/>
      <c r="N840" s="27"/>
      <c r="O840" s="20"/>
      <c r="P840" s="20"/>
      <c r="Q840" s="20"/>
      <c r="R840" s="20"/>
      <c r="S840" s="20"/>
      <c r="T840" s="20">
        <f t="shared" ref="T840:T845" si="383">SUM(H840:S840)</f>
        <v>0</v>
      </c>
      <c r="U840" s="20">
        <f>SUM(H840:S840)/T$6</f>
        <v>0</v>
      </c>
      <c r="V840" s="16"/>
    </row>
    <row r="841" spans="1:22" ht="13.5" customHeight="1" x14ac:dyDescent="0.25">
      <c r="A841" s="520"/>
      <c r="B841" s="520"/>
      <c r="C841" s="520"/>
      <c r="D841" s="496"/>
      <c r="E841" s="517"/>
      <c r="F841" s="320"/>
      <c r="G841" s="9" t="s">
        <v>2</v>
      </c>
      <c r="H841" s="28"/>
      <c r="I841" s="29"/>
      <c r="J841" s="29"/>
      <c r="K841" s="29"/>
      <c r="L841" s="29"/>
      <c r="M841" s="29"/>
      <c r="N841" s="30"/>
      <c r="O841" s="29"/>
      <c r="P841" s="29"/>
      <c r="Q841" s="29"/>
      <c r="R841" s="29"/>
      <c r="S841" s="29"/>
      <c r="T841" s="32">
        <f t="shared" si="383"/>
        <v>0</v>
      </c>
      <c r="U841" s="29">
        <f>SUM(H841:S841)/T$6</f>
        <v>0</v>
      </c>
      <c r="V841" s="36"/>
    </row>
    <row r="842" spans="1:22" ht="13.5" customHeight="1" x14ac:dyDescent="0.25">
      <c r="A842" s="520"/>
      <c r="B842" s="520"/>
      <c r="C842" s="520"/>
      <c r="D842" s="496"/>
      <c r="E842" s="517"/>
      <c r="F842" s="321"/>
      <c r="G842" s="23" t="s">
        <v>22</v>
      </c>
      <c r="H842" s="31">
        <f t="shared" ref="H842:S842" si="384">+(H841*2+H840)/3</f>
        <v>0</v>
      </c>
      <c r="I842" s="31">
        <f t="shared" si="384"/>
        <v>0</v>
      </c>
      <c r="J842" s="31">
        <f t="shared" si="384"/>
        <v>0</v>
      </c>
      <c r="K842" s="31">
        <f t="shared" si="384"/>
        <v>0</v>
      </c>
      <c r="L842" s="31">
        <f t="shared" si="384"/>
        <v>0</v>
      </c>
      <c r="M842" s="31">
        <f t="shared" si="384"/>
        <v>0</v>
      </c>
      <c r="N842" s="31">
        <f t="shared" si="384"/>
        <v>0</v>
      </c>
      <c r="O842" s="31">
        <f t="shared" si="384"/>
        <v>0</v>
      </c>
      <c r="P842" s="31">
        <f t="shared" si="384"/>
        <v>0</v>
      </c>
      <c r="Q842" s="31">
        <f t="shared" si="384"/>
        <v>0</v>
      </c>
      <c r="R842" s="31">
        <f t="shared" si="384"/>
        <v>0</v>
      </c>
      <c r="S842" s="31">
        <f t="shared" si="384"/>
        <v>0</v>
      </c>
      <c r="T842" s="32">
        <f t="shared" si="383"/>
        <v>0</v>
      </c>
      <c r="U842" s="32">
        <f>SUM(U840:U841)/2</f>
        <v>0</v>
      </c>
      <c r="V842" s="36"/>
    </row>
    <row r="843" spans="1:22" ht="13.5" customHeight="1" x14ac:dyDescent="0.25">
      <c r="A843" s="520"/>
      <c r="B843" s="520"/>
      <c r="C843" s="520"/>
      <c r="D843" s="496"/>
      <c r="E843" s="517"/>
      <c r="F843" s="322" t="s">
        <v>20</v>
      </c>
      <c r="G843" s="9" t="s">
        <v>1</v>
      </c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>
        <f t="shared" si="383"/>
        <v>0</v>
      </c>
      <c r="U843" s="29">
        <f>SUM(H843:S843)/T$6</f>
        <v>0</v>
      </c>
      <c r="V843" s="36"/>
    </row>
    <row r="844" spans="1:22" ht="13.5" customHeight="1" x14ac:dyDescent="0.25">
      <c r="A844" s="520"/>
      <c r="B844" s="520"/>
      <c r="C844" s="520"/>
      <c r="D844" s="496"/>
      <c r="E844" s="517"/>
      <c r="F844" s="322"/>
      <c r="G844" s="9" t="s">
        <v>2</v>
      </c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>
        <f t="shared" si="383"/>
        <v>0</v>
      </c>
      <c r="U844" s="29">
        <f>SUM(H844:S844)/T$6</f>
        <v>0</v>
      </c>
      <c r="V844" s="36"/>
    </row>
    <row r="845" spans="1:22" ht="13.5" customHeight="1" x14ac:dyDescent="0.25">
      <c r="A845" s="520"/>
      <c r="B845" s="520"/>
      <c r="C845" s="520"/>
      <c r="D845" s="496"/>
      <c r="E845" s="517"/>
      <c r="F845" s="322"/>
      <c r="G845" s="23" t="s">
        <v>23</v>
      </c>
      <c r="H845" s="31">
        <f t="shared" ref="H845:S845" si="385">+(H844*2+H843)/3</f>
        <v>0</v>
      </c>
      <c r="I845" s="31">
        <f t="shared" si="385"/>
        <v>0</v>
      </c>
      <c r="J845" s="31">
        <f t="shared" si="385"/>
        <v>0</v>
      </c>
      <c r="K845" s="31">
        <f t="shared" si="385"/>
        <v>0</v>
      </c>
      <c r="L845" s="31">
        <f t="shared" si="385"/>
        <v>0</v>
      </c>
      <c r="M845" s="31">
        <f t="shared" si="385"/>
        <v>0</v>
      </c>
      <c r="N845" s="31">
        <f t="shared" si="385"/>
        <v>0</v>
      </c>
      <c r="O845" s="31">
        <f t="shared" si="385"/>
        <v>0</v>
      </c>
      <c r="P845" s="31">
        <f t="shared" si="385"/>
        <v>0</v>
      </c>
      <c r="Q845" s="31">
        <f t="shared" si="385"/>
        <v>0</v>
      </c>
      <c r="R845" s="31">
        <f t="shared" si="385"/>
        <v>0</v>
      </c>
      <c r="S845" s="31">
        <f t="shared" si="385"/>
        <v>0</v>
      </c>
      <c r="T845" s="32">
        <f t="shared" si="383"/>
        <v>0</v>
      </c>
      <c r="U845" s="32">
        <f>SUM(U843:U844)/2</f>
        <v>0</v>
      </c>
      <c r="V845" s="36"/>
    </row>
    <row r="846" spans="1:22" ht="13.5" customHeight="1" thickBot="1" x14ac:dyDescent="0.3">
      <c r="A846" s="520"/>
      <c r="B846" s="520"/>
      <c r="C846" s="520"/>
      <c r="D846" s="496"/>
      <c r="E846" s="517"/>
      <c r="F846" s="476" t="s">
        <v>21</v>
      </c>
      <c r="G846" s="476"/>
      <c r="H846" s="33">
        <f>SUM(H842,H845)/2</f>
        <v>0</v>
      </c>
      <c r="I846" s="33">
        <f t="shared" ref="I846:S846" si="386">SUM(I842,I845)/2</f>
        <v>0</v>
      </c>
      <c r="J846" s="33">
        <f t="shared" si="386"/>
        <v>0</v>
      </c>
      <c r="K846" s="33">
        <f t="shared" si="386"/>
        <v>0</v>
      </c>
      <c r="L846" s="33">
        <f t="shared" si="386"/>
        <v>0</v>
      </c>
      <c r="M846" s="33">
        <f t="shared" si="386"/>
        <v>0</v>
      </c>
      <c r="N846" s="33">
        <f t="shared" si="386"/>
        <v>0</v>
      </c>
      <c r="O846" s="33">
        <f t="shared" si="386"/>
        <v>0</v>
      </c>
      <c r="P846" s="33">
        <f t="shared" si="386"/>
        <v>0</v>
      </c>
      <c r="Q846" s="33">
        <f t="shared" si="386"/>
        <v>0</v>
      </c>
      <c r="R846" s="33">
        <f t="shared" si="386"/>
        <v>0</v>
      </c>
      <c r="S846" s="33">
        <f t="shared" si="386"/>
        <v>0</v>
      </c>
      <c r="T846" s="34"/>
      <c r="U846" s="25">
        <f>SUM(U842,U845)/2</f>
        <v>0</v>
      </c>
      <c r="V846" s="11"/>
    </row>
    <row r="847" spans="1:22" ht="13.5" customHeight="1" x14ac:dyDescent="0.25">
      <c r="A847" s="520">
        <v>121</v>
      </c>
      <c r="B847" s="520" t="s">
        <v>62</v>
      </c>
      <c r="C847" s="520" t="s">
        <v>63</v>
      </c>
      <c r="D847" s="496" t="s">
        <v>350</v>
      </c>
      <c r="E847" s="517"/>
      <c r="F847" s="319" t="s">
        <v>16</v>
      </c>
      <c r="G847" s="12" t="s">
        <v>1</v>
      </c>
      <c r="H847" s="26"/>
      <c r="I847" s="20"/>
      <c r="J847" s="20"/>
      <c r="K847" s="20"/>
      <c r="L847" s="20"/>
      <c r="M847" s="20"/>
      <c r="N847" s="27"/>
      <c r="O847" s="20"/>
      <c r="P847" s="20"/>
      <c r="Q847" s="20"/>
      <c r="R847" s="20"/>
      <c r="S847" s="20"/>
      <c r="T847" s="20">
        <f t="shared" ref="T847:T852" si="387">SUM(H847:S847)</f>
        <v>0</v>
      </c>
      <c r="U847" s="20">
        <f>SUM(H847:S847)/T$6</f>
        <v>0</v>
      </c>
      <c r="V847" s="16"/>
    </row>
    <row r="848" spans="1:22" ht="13.5" customHeight="1" x14ac:dyDescent="0.25">
      <c r="A848" s="520"/>
      <c r="B848" s="520"/>
      <c r="C848" s="520"/>
      <c r="D848" s="496"/>
      <c r="E848" s="517"/>
      <c r="F848" s="320"/>
      <c r="G848" s="9" t="s">
        <v>2</v>
      </c>
      <c r="H848" s="28"/>
      <c r="I848" s="29"/>
      <c r="J848" s="29"/>
      <c r="K848" s="29"/>
      <c r="L848" s="29"/>
      <c r="M848" s="29"/>
      <c r="N848" s="30"/>
      <c r="O848" s="29"/>
      <c r="P848" s="29"/>
      <c r="Q848" s="29"/>
      <c r="R848" s="29"/>
      <c r="S848" s="29"/>
      <c r="T848" s="32">
        <f t="shared" si="387"/>
        <v>0</v>
      </c>
      <c r="U848" s="29">
        <f>SUM(H848:S848)/T$6</f>
        <v>0</v>
      </c>
      <c r="V848" s="36"/>
    </row>
    <row r="849" spans="1:22" ht="13.5" customHeight="1" x14ac:dyDescent="0.25">
      <c r="A849" s="520"/>
      <c r="B849" s="520"/>
      <c r="C849" s="520"/>
      <c r="D849" s="496"/>
      <c r="E849" s="517"/>
      <c r="F849" s="321"/>
      <c r="G849" s="23" t="s">
        <v>22</v>
      </c>
      <c r="H849" s="31">
        <f t="shared" ref="H849:S849" si="388">+(H848*2+H847)/3</f>
        <v>0</v>
      </c>
      <c r="I849" s="31">
        <f t="shared" si="388"/>
        <v>0</v>
      </c>
      <c r="J849" s="31">
        <f t="shared" si="388"/>
        <v>0</v>
      </c>
      <c r="K849" s="31">
        <f t="shared" si="388"/>
        <v>0</v>
      </c>
      <c r="L849" s="31">
        <f t="shared" si="388"/>
        <v>0</v>
      </c>
      <c r="M849" s="31">
        <f t="shared" si="388"/>
        <v>0</v>
      </c>
      <c r="N849" s="31">
        <f t="shared" si="388"/>
        <v>0</v>
      </c>
      <c r="O849" s="31">
        <f t="shared" si="388"/>
        <v>0</v>
      </c>
      <c r="P849" s="31">
        <f t="shared" si="388"/>
        <v>0</v>
      </c>
      <c r="Q849" s="31">
        <f t="shared" si="388"/>
        <v>0</v>
      </c>
      <c r="R849" s="31">
        <f t="shared" si="388"/>
        <v>0</v>
      </c>
      <c r="S849" s="31">
        <f t="shared" si="388"/>
        <v>0</v>
      </c>
      <c r="T849" s="32">
        <f t="shared" si="387"/>
        <v>0</v>
      </c>
      <c r="U849" s="32">
        <f>SUM(U847:U848)/2</f>
        <v>0</v>
      </c>
      <c r="V849" s="36"/>
    </row>
    <row r="850" spans="1:22" ht="13.5" customHeight="1" x14ac:dyDescent="0.25">
      <c r="A850" s="520"/>
      <c r="B850" s="520"/>
      <c r="C850" s="520"/>
      <c r="D850" s="496"/>
      <c r="E850" s="517"/>
      <c r="F850" s="322" t="s">
        <v>20</v>
      </c>
      <c r="G850" s="9" t="s">
        <v>1</v>
      </c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>
        <f t="shared" si="387"/>
        <v>0</v>
      </c>
      <c r="U850" s="29">
        <f>SUM(H850:S850)/T$6</f>
        <v>0</v>
      </c>
      <c r="V850" s="36"/>
    </row>
    <row r="851" spans="1:22" ht="13.5" customHeight="1" x14ac:dyDescent="0.25">
      <c r="A851" s="520"/>
      <c r="B851" s="520"/>
      <c r="C851" s="520"/>
      <c r="D851" s="496"/>
      <c r="E851" s="517"/>
      <c r="F851" s="322"/>
      <c r="G851" s="9" t="s">
        <v>2</v>
      </c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>
        <f t="shared" si="387"/>
        <v>0</v>
      </c>
      <c r="U851" s="29">
        <f>SUM(H851:S851)/T$6</f>
        <v>0</v>
      </c>
      <c r="V851" s="36"/>
    </row>
    <row r="852" spans="1:22" ht="13.5" customHeight="1" x14ac:dyDescent="0.25">
      <c r="A852" s="520"/>
      <c r="B852" s="520"/>
      <c r="C852" s="520"/>
      <c r="D852" s="496"/>
      <c r="E852" s="517"/>
      <c r="F852" s="322"/>
      <c r="G852" s="23" t="s">
        <v>23</v>
      </c>
      <c r="H852" s="31">
        <f t="shared" ref="H852:S852" si="389">+(H851*2+H850)/3</f>
        <v>0</v>
      </c>
      <c r="I852" s="31">
        <f t="shared" si="389"/>
        <v>0</v>
      </c>
      <c r="J852" s="31">
        <f t="shared" si="389"/>
        <v>0</v>
      </c>
      <c r="K852" s="31">
        <f t="shared" si="389"/>
        <v>0</v>
      </c>
      <c r="L852" s="31">
        <f t="shared" si="389"/>
        <v>0</v>
      </c>
      <c r="M852" s="31">
        <f t="shared" si="389"/>
        <v>0</v>
      </c>
      <c r="N852" s="31">
        <f t="shared" si="389"/>
        <v>0</v>
      </c>
      <c r="O852" s="31">
        <f t="shared" si="389"/>
        <v>0</v>
      </c>
      <c r="P852" s="31">
        <f t="shared" si="389"/>
        <v>0</v>
      </c>
      <c r="Q852" s="31">
        <f t="shared" si="389"/>
        <v>0</v>
      </c>
      <c r="R852" s="31">
        <f t="shared" si="389"/>
        <v>0</v>
      </c>
      <c r="S852" s="31">
        <f t="shared" si="389"/>
        <v>0</v>
      </c>
      <c r="T852" s="32">
        <f t="shared" si="387"/>
        <v>0</v>
      </c>
      <c r="U852" s="32">
        <f>SUM(U850:U851)/2</f>
        <v>0</v>
      </c>
      <c r="V852" s="36"/>
    </row>
    <row r="853" spans="1:22" ht="13.5" customHeight="1" thickBot="1" x14ac:dyDescent="0.3">
      <c r="A853" s="520"/>
      <c r="B853" s="520"/>
      <c r="C853" s="520"/>
      <c r="D853" s="496"/>
      <c r="E853" s="517"/>
      <c r="F853" s="476" t="s">
        <v>21</v>
      </c>
      <c r="G853" s="476"/>
      <c r="H853" s="33">
        <f>SUM(H849,H852)/2</f>
        <v>0</v>
      </c>
      <c r="I853" s="33">
        <f t="shared" ref="I853:S853" si="390">SUM(I849,I852)/2</f>
        <v>0</v>
      </c>
      <c r="J853" s="33">
        <f t="shared" si="390"/>
        <v>0</v>
      </c>
      <c r="K853" s="33">
        <f t="shared" si="390"/>
        <v>0</v>
      </c>
      <c r="L853" s="33">
        <f t="shared" si="390"/>
        <v>0</v>
      </c>
      <c r="M853" s="33">
        <f t="shared" si="390"/>
        <v>0</v>
      </c>
      <c r="N853" s="33">
        <f t="shared" si="390"/>
        <v>0</v>
      </c>
      <c r="O853" s="33">
        <f t="shared" si="390"/>
        <v>0</v>
      </c>
      <c r="P853" s="33">
        <f t="shared" si="390"/>
        <v>0</v>
      </c>
      <c r="Q853" s="33">
        <f t="shared" si="390"/>
        <v>0</v>
      </c>
      <c r="R853" s="33">
        <f t="shared" si="390"/>
        <v>0</v>
      </c>
      <c r="S853" s="33">
        <f t="shared" si="390"/>
        <v>0</v>
      </c>
      <c r="T853" s="34"/>
      <c r="U853" s="25">
        <f>SUM(U849,U852)/2</f>
        <v>0</v>
      </c>
      <c r="V853" s="11"/>
    </row>
    <row r="854" spans="1:22" ht="13.5" customHeight="1" x14ac:dyDescent="0.25">
      <c r="A854" s="520">
        <v>122</v>
      </c>
      <c r="B854" s="520" t="s">
        <v>62</v>
      </c>
      <c r="C854" s="520" t="s">
        <v>63</v>
      </c>
      <c r="D854" s="496" t="s">
        <v>351</v>
      </c>
      <c r="E854" s="517"/>
      <c r="F854" s="319" t="s">
        <v>16</v>
      </c>
      <c r="G854" s="12" t="s">
        <v>1</v>
      </c>
      <c r="H854" s="26"/>
      <c r="I854" s="20"/>
      <c r="J854" s="20"/>
      <c r="K854" s="20"/>
      <c r="L854" s="20"/>
      <c r="M854" s="20"/>
      <c r="N854" s="27"/>
      <c r="O854" s="20"/>
      <c r="P854" s="20"/>
      <c r="Q854" s="20"/>
      <c r="R854" s="20"/>
      <c r="S854" s="20"/>
      <c r="T854" s="20">
        <f t="shared" ref="T854:T859" si="391">SUM(H854:S854)</f>
        <v>0</v>
      </c>
      <c r="U854" s="20">
        <f>SUM(H854:S854)/T$6</f>
        <v>0</v>
      </c>
      <c r="V854" s="16"/>
    </row>
    <row r="855" spans="1:22" ht="13.5" customHeight="1" x14ac:dyDescent="0.25">
      <c r="A855" s="520"/>
      <c r="B855" s="520"/>
      <c r="C855" s="520"/>
      <c r="D855" s="496"/>
      <c r="E855" s="517"/>
      <c r="F855" s="320"/>
      <c r="G855" s="9" t="s">
        <v>2</v>
      </c>
      <c r="H855" s="28"/>
      <c r="I855" s="29"/>
      <c r="J855" s="29"/>
      <c r="K855" s="29"/>
      <c r="L855" s="29"/>
      <c r="M855" s="29"/>
      <c r="N855" s="30"/>
      <c r="O855" s="29"/>
      <c r="P855" s="29"/>
      <c r="Q855" s="29"/>
      <c r="R855" s="29"/>
      <c r="S855" s="29"/>
      <c r="T855" s="32">
        <f t="shared" si="391"/>
        <v>0</v>
      </c>
      <c r="U855" s="29">
        <f>SUM(H855:S855)/T$6</f>
        <v>0</v>
      </c>
      <c r="V855" s="36"/>
    </row>
    <row r="856" spans="1:22" ht="13.5" customHeight="1" x14ac:dyDescent="0.25">
      <c r="A856" s="520"/>
      <c r="B856" s="520"/>
      <c r="C856" s="520"/>
      <c r="D856" s="496"/>
      <c r="E856" s="517"/>
      <c r="F856" s="321"/>
      <c r="G856" s="23" t="s">
        <v>22</v>
      </c>
      <c r="H856" s="31">
        <f t="shared" ref="H856:S856" si="392">+(H855*2+H854)/3</f>
        <v>0</v>
      </c>
      <c r="I856" s="31">
        <f t="shared" si="392"/>
        <v>0</v>
      </c>
      <c r="J856" s="31">
        <f t="shared" si="392"/>
        <v>0</v>
      </c>
      <c r="K856" s="31">
        <f t="shared" si="392"/>
        <v>0</v>
      </c>
      <c r="L856" s="31">
        <f t="shared" si="392"/>
        <v>0</v>
      </c>
      <c r="M856" s="31">
        <f t="shared" si="392"/>
        <v>0</v>
      </c>
      <c r="N856" s="31">
        <f t="shared" si="392"/>
        <v>0</v>
      </c>
      <c r="O856" s="31">
        <f t="shared" si="392"/>
        <v>0</v>
      </c>
      <c r="P856" s="31">
        <f t="shared" si="392"/>
        <v>0</v>
      </c>
      <c r="Q856" s="31">
        <f t="shared" si="392"/>
        <v>0</v>
      </c>
      <c r="R856" s="31">
        <f t="shared" si="392"/>
        <v>0</v>
      </c>
      <c r="S856" s="31">
        <f t="shared" si="392"/>
        <v>0</v>
      </c>
      <c r="T856" s="32">
        <f t="shared" si="391"/>
        <v>0</v>
      </c>
      <c r="U856" s="32">
        <f>SUM(U854:U855)/2</f>
        <v>0</v>
      </c>
      <c r="V856" s="36"/>
    </row>
    <row r="857" spans="1:22" ht="13.5" customHeight="1" x14ac:dyDescent="0.25">
      <c r="A857" s="520"/>
      <c r="B857" s="520"/>
      <c r="C857" s="520"/>
      <c r="D857" s="496"/>
      <c r="E857" s="517"/>
      <c r="F857" s="322" t="s">
        <v>20</v>
      </c>
      <c r="G857" s="9" t="s">
        <v>1</v>
      </c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>
        <f t="shared" si="391"/>
        <v>0</v>
      </c>
      <c r="U857" s="29">
        <f>SUM(H857:S857)/T$6</f>
        <v>0</v>
      </c>
      <c r="V857" s="36"/>
    </row>
    <row r="858" spans="1:22" ht="13.5" customHeight="1" x14ac:dyDescent="0.25">
      <c r="A858" s="520"/>
      <c r="B858" s="520"/>
      <c r="C858" s="520"/>
      <c r="D858" s="496"/>
      <c r="E858" s="517"/>
      <c r="F858" s="322"/>
      <c r="G858" s="9" t="s">
        <v>2</v>
      </c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>
        <f t="shared" si="391"/>
        <v>0</v>
      </c>
      <c r="U858" s="29">
        <f>SUM(H858:S858)/T$6</f>
        <v>0</v>
      </c>
      <c r="V858" s="36"/>
    </row>
    <row r="859" spans="1:22" ht="13.5" customHeight="1" x14ac:dyDescent="0.25">
      <c r="A859" s="520"/>
      <c r="B859" s="520"/>
      <c r="C859" s="520"/>
      <c r="D859" s="496"/>
      <c r="E859" s="517"/>
      <c r="F859" s="322"/>
      <c r="G859" s="23" t="s">
        <v>23</v>
      </c>
      <c r="H859" s="31">
        <f t="shared" ref="H859:S859" si="393">+(H858*2+H857)/3</f>
        <v>0</v>
      </c>
      <c r="I859" s="31">
        <f t="shared" si="393"/>
        <v>0</v>
      </c>
      <c r="J859" s="31">
        <f t="shared" si="393"/>
        <v>0</v>
      </c>
      <c r="K859" s="31">
        <f t="shared" si="393"/>
        <v>0</v>
      </c>
      <c r="L859" s="31">
        <f t="shared" si="393"/>
        <v>0</v>
      </c>
      <c r="M859" s="31">
        <f t="shared" si="393"/>
        <v>0</v>
      </c>
      <c r="N859" s="31">
        <f t="shared" si="393"/>
        <v>0</v>
      </c>
      <c r="O859" s="31">
        <f t="shared" si="393"/>
        <v>0</v>
      </c>
      <c r="P859" s="31">
        <f t="shared" si="393"/>
        <v>0</v>
      </c>
      <c r="Q859" s="31">
        <f t="shared" si="393"/>
        <v>0</v>
      </c>
      <c r="R859" s="31">
        <f t="shared" si="393"/>
        <v>0</v>
      </c>
      <c r="S859" s="31">
        <f t="shared" si="393"/>
        <v>0</v>
      </c>
      <c r="T859" s="32">
        <f t="shared" si="391"/>
        <v>0</v>
      </c>
      <c r="U859" s="32">
        <f>SUM(U857:U858)/2</f>
        <v>0</v>
      </c>
      <c r="V859" s="36"/>
    </row>
    <row r="860" spans="1:22" ht="13.5" customHeight="1" thickBot="1" x14ac:dyDescent="0.3">
      <c r="A860" s="520"/>
      <c r="B860" s="520"/>
      <c r="C860" s="520"/>
      <c r="D860" s="496"/>
      <c r="E860" s="517"/>
      <c r="F860" s="476" t="s">
        <v>21</v>
      </c>
      <c r="G860" s="476"/>
      <c r="H860" s="33">
        <f>SUM(H856,H859)/2</f>
        <v>0</v>
      </c>
      <c r="I860" s="33">
        <f t="shared" ref="I860:S860" si="394">SUM(I856,I859)/2</f>
        <v>0</v>
      </c>
      <c r="J860" s="33">
        <f t="shared" si="394"/>
        <v>0</v>
      </c>
      <c r="K860" s="33">
        <f t="shared" si="394"/>
        <v>0</v>
      </c>
      <c r="L860" s="33">
        <f t="shared" si="394"/>
        <v>0</v>
      </c>
      <c r="M860" s="33">
        <f t="shared" si="394"/>
        <v>0</v>
      </c>
      <c r="N860" s="33">
        <f t="shared" si="394"/>
        <v>0</v>
      </c>
      <c r="O860" s="33">
        <f t="shared" si="394"/>
        <v>0</v>
      </c>
      <c r="P860" s="33">
        <f t="shared" si="394"/>
        <v>0</v>
      </c>
      <c r="Q860" s="33">
        <f t="shared" si="394"/>
        <v>0</v>
      </c>
      <c r="R860" s="33">
        <f t="shared" si="394"/>
        <v>0</v>
      </c>
      <c r="S860" s="33">
        <f t="shared" si="394"/>
        <v>0</v>
      </c>
      <c r="T860" s="34"/>
      <c r="U860" s="25">
        <f>SUM(U856,U859)/2</f>
        <v>0</v>
      </c>
      <c r="V860" s="11"/>
    </row>
    <row r="861" spans="1:22" ht="13.5" customHeight="1" x14ac:dyDescent="0.25">
      <c r="A861" s="520">
        <v>123</v>
      </c>
      <c r="B861" s="520" t="s">
        <v>62</v>
      </c>
      <c r="C861" s="520" t="s">
        <v>63</v>
      </c>
      <c r="D861" s="496" t="s">
        <v>350</v>
      </c>
      <c r="E861" s="517"/>
      <c r="F861" s="319" t="s">
        <v>16</v>
      </c>
      <c r="G861" s="12" t="s">
        <v>1</v>
      </c>
      <c r="H861" s="26"/>
      <c r="I861" s="20"/>
      <c r="J861" s="20"/>
      <c r="K861" s="20"/>
      <c r="L861" s="20"/>
      <c r="M861" s="20"/>
      <c r="N861" s="27"/>
      <c r="O861" s="20"/>
      <c r="P861" s="20"/>
      <c r="Q861" s="20"/>
      <c r="R861" s="20"/>
      <c r="S861" s="20"/>
      <c r="T861" s="20">
        <f t="shared" ref="T861:T866" si="395">SUM(H861:S861)</f>
        <v>0</v>
      </c>
      <c r="U861" s="20">
        <f>SUM(H861:S861)/T$6</f>
        <v>0</v>
      </c>
      <c r="V861" s="16"/>
    </row>
    <row r="862" spans="1:22" ht="13.5" customHeight="1" x14ac:dyDescent="0.25">
      <c r="A862" s="520"/>
      <c r="B862" s="520"/>
      <c r="C862" s="520"/>
      <c r="D862" s="496"/>
      <c r="E862" s="517"/>
      <c r="F862" s="320"/>
      <c r="G862" s="9" t="s">
        <v>2</v>
      </c>
      <c r="H862" s="28"/>
      <c r="I862" s="29"/>
      <c r="J862" s="29"/>
      <c r="K862" s="29"/>
      <c r="L862" s="29"/>
      <c r="M862" s="29"/>
      <c r="N862" s="30"/>
      <c r="O862" s="29"/>
      <c r="P862" s="29"/>
      <c r="Q862" s="29"/>
      <c r="R862" s="29"/>
      <c r="S862" s="29"/>
      <c r="T862" s="32">
        <f t="shared" si="395"/>
        <v>0</v>
      </c>
      <c r="U862" s="29">
        <f>SUM(H862:S862)/T$6</f>
        <v>0</v>
      </c>
      <c r="V862" s="36"/>
    </row>
    <row r="863" spans="1:22" ht="13.5" customHeight="1" x14ac:dyDescent="0.25">
      <c r="A863" s="520"/>
      <c r="B863" s="520"/>
      <c r="C863" s="520"/>
      <c r="D863" s="496"/>
      <c r="E863" s="517"/>
      <c r="F863" s="321"/>
      <c r="G863" s="23" t="s">
        <v>22</v>
      </c>
      <c r="H863" s="31">
        <f t="shared" ref="H863:S863" si="396">+(H862*2+H861)/3</f>
        <v>0</v>
      </c>
      <c r="I863" s="31">
        <f t="shared" si="396"/>
        <v>0</v>
      </c>
      <c r="J863" s="31">
        <f t="shared" si="396"/>
        <v>0</v>
      </c>
      <c r="K863" s="31">
        <f t="shared" si="396"/>
        <v>0</v>
      </c>
      <c r="L863" s="31">
        <f t="shared" si="396"/>
        <v>0</v>
      </c>
      <c r="M863" s="31">
        <f t="shared" si="396"/>
        <v>0</v>
      </c>
      <c r="N863" s="31">
        <f t="shared" si="396"/>
        <v>0</v>
      </c>
      <c r="O863" s="31">
        <f t="shared" si="396"/>
        <v>0</v>
      </c>
      <c r="P863" s="31">
        <f t="shared" si="396"/>
        <v>0</v>
      </c>
      <c r="Q863" s="31">
        <f t="shared" si="396"/>
        <v>0</v>
      </c>
      <c r="R863" s="31">
        <f t="shared" si="396"/>
        <v>0</v>
      </c>
      <c r="S863" s="31">
        <f t="shared" si="396"/>
        <v>0</v>
      </c>
      <c r="T863" s="32">
        <f t="shared" si="395"/>
        <v>0</v>
      </c>
      <c r="U863" s="32">
        <f>SUM(U861:U862)/2</f>
        <v>0</v>
      </c>
      <c r="V863" s="36"/>
    </row>
    <row r="864" spans="1:22" ht="13.5" customHeight="1" x14ac:dyDescent="0.25">
      <c r="A864" s="520"/>
      <c r="B864" s="520"/>
      <c r="C864" s="520"/>
      <c r="D864" s="496"/>
      <c r="E864" s="517"/>
      <c r="F864" s="322" t="s">
        <v>20</v>
      </c>
      <c r="G864" s="9" t="s">
        <v>1</v>
      </c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>
        <f t="shared" si="395"/>
        <v>0</v>
      </c>
      <c r="U864" s="29">
        <f>SUM(H864:S864)/T$6</f>
        <v>0</v>
      </c>
      <c r="V864" s="36"/>
    </row>
    <row r="865" spans="1:22" ht="13.5" customHeight="1" x14ac:dyDescent="0.25">
      <c r="A865" s="520"/>
      <c r="B865" s="520"/>
      <c r="C865" s="520"/>
      <c r="D865" s="496"/>
      <c r="E865" s="517"/>
      <c r="F865" s="322"/>
      <c r="G865" s="9" t="s">
        <v>2</v>
      </c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>
        <f t="shared" si="395"/>
        <v>0</v>
      </c>
      <c r="U865" s="29">
        <f>SUM(H865:S865)/T$6</f>
        <v>0</v>
      </c>
      <c r="V865" s="36"/>
    </row>
    <row r="866" spans="1:22" ht="13.5" customHeight="1" x14ac:dyDescent="0.25">
      <c r="A866" s="520"/>
      <c r="B866" s="520"/>
      <c r="C866" s="520"/>
      <c r="D866" s="496"/>
      <c r="E866" s="517"/>
      <c r="F866" s="322"/>
      <c r="G866" s="23" t="s">
        <v>23</v>
      </c>
      <c r="H866" s="31">
        <f t="shared" ref="H866:S866" si="397">+(H865*2+H864)/3</f>
        <v>0</v>
      </c>
      <c r="I866" s="31">
        <f t="shared" si="397"/>
        <v>0</v>
      </c>
      <c r="J866" s="31">
        <f t="shared" si="397"/>
        <v>0</v>
      </c>
      <c r="K866" s="31">
        <f t="shared" si="397"/>
        <v>0</v>
      </c>
      <c r="L866" s="31">
        <f t="shared" si="397"/>
        <v>0</v>
      </c>
      <c r="M866" s="31">
        <f t="shared" si="397"/>
        <v>0</v>
      </c>
      <c r="N866" s="31">
        <f t="shared" si="397"/>
        <v>0</v>
      </c>
      <c r="O866" s="31">
        <f t="shared" si="397"/>
        <v>0</v>
      </c>
      <c r="P866" s="31">
        <f t="shared" si="397"/>
        <v>0</v>
      </c>
      <c r="Q866" s="31">
        <f t="shared" si="397"/>
        <v>0</v>
      </c>
      <c r="R866" s="31">
        <f t="shared" si="397"/>
        <v>0</v>
      </c>
      <c r="S866" s="31">
        <f t="shared" si="397"/>
        <v>0</v>
      </c>
      <c r="T866" s="32">
        <f t="shared" si="395"/>
        <v>0</v>
      </c>
      <c r="U866" s="32">
        <f>SUM(U864:U865)/2</f>
        <v>0</v>
      </c>
      <c r="V866" s="36"/>
    </row>
    <row r="867" spans="1:22" ht="13.5" customHeight="1" thickBot="1" x14ac:dyDescent="0.3">
      <c r="A867" s="520"/>
      <c r="B867" s="520"/>
      <c r="C867" s="520"/>
      <c r="D867" s="496"/>
      <c r="E867" s="517"/>
      <c r="F867" s="476" t="s">
        <v>21</v>
      </c>
      <c r="G867" s="476"/>
      <c r="H867" s="33">
        <f>SUM(H863,H866)/2</f>
        <v>0</v>
      </c>
      <c r="I867" s="33">
        <f t="shared" ref="I867:S867" si="398">SUM(I863,I866)/2</f>
        <v>0</v>
      </c>
      <c r="J867" s="33">
        <f t="shared" si="398"/>
        <v>0</v>
      </c>
      <c r="K867" s="33">
        <f t="shared" si="398"/>
        <v>0</v>
      </c>
      <c r="L867" s="33">
        <f t="shared" si="398"/>
        <v>0</v>
      </c>
      <c r="M867" s="33">
        <f t="shared" si="398"/>
        <v>0</v>
      </c>
      <c r="N867" s="33">
        <f t="shared" si="398"/>
        <v>0</v>
      </c>
      <c r="O867" s="33">
        <f t="shared" si="398"/>
        <v>0</v>
      </c>
      <c r="P867" s="33">
        <f t="shared" si="398"/>
        <v>0</v>
      </c>
      <c r="Q867" s="33">
        <f t="shared" si="398"/>
        <v>0</v>
      </c>
      <c r="R867" s="33">
        <f t="shared" si="398"/>
        <v>0</v>
      </c>
      <c r="S867" s="33">
        <f t="shared" si="398"/>
        <v>0</v>
      </c>
      <c r="T867" s="34"/>
      <c r="U867" s="25">
        <f>SUM(U863,U866)/2</f>
        <v>0</v>
      </c>
      <c r="V867" s="11"/>
    </row>
    <row r="868" spans="1:22" ht="13.5" customHeight="1" x14ac:dyDescent="0.25">
      <c r="A868" s="520">
        <v>124</v>
      </c>
      <c r="B868" s="520" t="s">
        <v>62</v>
      </c>
      <c r="C868" s="520" t="s">
        <v>63</v>
      </c>
      <c r="D868" s="496" t="s">
        <v>351</v>
      </c>
      <c r="E868" s="517"/>
      <c r="F868" s="319" t="s">
        <v>16</v>
      </c>
      <c r="G868" s="12" t="s">
        <v>1</v>
      </c>
      <c r="H868" s="26"/>
      <c r="I868" s="20"/>
      <c r="J868" s="20"/>
      <c r="K868" s="20"/>
      <c r="L868" s="20"/>
      <c r="M868" s="20"/>
      <c r="N868" s="27"/>
      <c r="O868" s="20"/>
      <c r="P868" s="20"/>
      <c r="Q868" s="20"/>
      <c r="R868" s="20"/>
      <c r="S868" s="20"/>
      <c r="T868" s="20">
        <f t="shared" ref="T868:T873" si="399">SUM(H868:S868)</f>
        <v>0</v>
      </c>
      <c r="U868" s="20">
        <f>SUM(H868:S868)/T$6</f>
        <v>0</v>
      </c>
      <c r="V868" s="16"/>
    </row>
    <row r="869" spans="1:22" ht="13.5" customHeight="1" x14ac:dyDescent="0.25">
      <c r="A869" s="520"/>
      <c r="B869" s="520"/>
      <c r="C869" s="520"/>
      <c r="D869" s="496"/>
      <c r="E869" s="517"/>
      <c r="F869" s="320"/>
      <c r="G869" s="9" t="s">
        <v>2</v>
      </c>
      <c r="H869" s="28"/>
      <c r="I869" s="29"/>
      <c r="J869" s="29"/>
      <c r="K869" s="29"/>
      <c r="L869" s="29"/>
      <c r="M869" s="29"/>
      <c r="N869" s="30"/>
      <c r="O869" s="29"/>
      <c r="P869" s="29"/>
      <c r="Q869" s="29"/>
      <c r="R869" s="29"/>
      <c r="S869" s="29"/>
      <c r="T869" s="32">
        <f t="shared" si="399"/>
        <v>0</v>
      </c>
      <c r="U869" s="29">
        <f>SUM(H869:S869)/T$6</f>
        <v>0</v>
      </c>
      <c r="V869" s="36"/>
    </row>
    <row r="870" spans="1:22" ht="13.5" customHeight="1" x14ac:dyDescent="0.25">
      <c r="A870" s="520"/>
      <c r="B870" s="520"/>
      <c r="C870" s="520"/>
      <c r="D870" s="496"/>
      <c r="E870" s="517"/>
      <c r="F870" s="321"/>
      <c r="G870" s="23" t="s">
        <v>22</v>
      </c>
      <c r="H870" s="31">
        <f t="shared" ref="H870:S870" si="400">+(H869*2+H868)/3</f>
        <v>0</v>
      </c>
      <c r="I870" s="31">
        <f t="shared" si="400"/>
        <v>0</v>
      </c>
      <c r="J870" s="31">
        <f t="shared" si="400"/>
        <v>0</v>
      </c>
      <c r="K870" s="31">
        <f t="shared" si="400"/>
        <v>0</v>
      </c>
      <c r="L870" s="31">
        <f t="shared" si="400"/>
        <v>0</v>
      </c>
      <c r="M870" s="31">
        <f t="shared" si="400"/>
        <v>0</v>
      </c>
      <c r="N870" s="31">
        <f t="shared" si="400"/>
        <v>0</v>
      </c>
      <c r="O870" s="31">
        <f t="shared" si="400"/>
        <v>0</v>
      </c>
      <c r="P870" s="31">
        <f t="shared" si="400"/>
        <v>0</v>
      </c>
      <c r="Q870" s="31">
        <f t="shared" si="400"/>
        <v>0</v>
      </c>
      <c r="R870" s="31">
        <f t="shared" si="400"/>
        <v>0</v>
      </c>
      <c r="S870" s="31">
        <f t="shared" si="400"/>
        <v>0</v>
      </c>
      <c r="T870" s="32">
        <f t="shared" si="399"/>
        <v>0</v>
      </c>
      <c r="U870" s="32">
        <f>SUM(U868:U869)/2</f>
        <v>0</v>
      </c>
      <c r="V870" s="36"/>
    </row>
    <row r="871" spans="1:22" ht="12" customHeight="1" x14ac:dyDescent="0.25">
      <c r="A871" s="520"/>
      <c r="B871" s="520"/>
      <c r="C871" s="520"/>
      <c r="D871" s="496"/>
      <c r="E871" s="517"/>
      <c r="F871" s="322" t="s">
        <v>20</v>
      </c>
      <c r="G871" s="9" t="s">
        <v>1</v>
      </c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>
        <f t="shared" si="399"/>
        <v>0</v>
      </c>
      <c r="U871" s="29">
        <f>SUM(H871:S871)/T$6</f>
        <v>0</v>
      </c>
      <c r="V871" s="36"/>
    </row>
    <row r="872" spans="1:22" x14ac:dyDescent="0.25">
      <c r="A872" s="520"/>
      <c r="B872" s="520"/>
      <c r="C872" s="520"/>
      <c r="D872" s="496"/>
      <c r="E872" s="517"/>
      <c r="F872" s="322"/>
      <c r="G872" s="9" t="s">
        <v>2</v>
      </c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>
        <f t="shared" si="399"/>
        <v>0</v>
      </c>
      <c r="U872" s="29">
        <f>SUM(H872:S872)/T$6</f>
        <v>0</v>
      </c>
      <c r="V872" s="36"/>
    </row>
    <row r="873" spans="1:22" x14ac:dyDescent="0.25">
      <c r="A873" s="520"/>
      <c r="B873" s="520"/>
      <c r="C873" s="520"/>
      <c r="D873" s="496"/>
      <c r="E873" s="517"/>
      <c r="F873" s="322"/>
      <c r="G873" s="23" t="s">
        <v>23</v>
      </c>
      <c r="H873" s="31">
        <f t="shared" ref="H873:S873" si="401">+(H872*2+H871)/3</f>
        <v>0</v>
      </c>
      <c r="I873" s="31">
        <f t="shared" si="401"/>
        <v>0</v>
      </c>
      <c r="J873" s="31">
        <f t="shared" si="401"/>
        <v>0</v>
      </c>
      <c r="K873" s="31">
        <f t="shared" si="401"/>
        <v>0</v>
      </c>
      <c r="L873" s="31">
        <f t="shared" si="401"/>
        <v>0</v>
      </c>
      <c r="M873" s="31">
        <f t="shared" si="401"/>
        <v>0</v>
      </c>
      <c r="N873" s="31">
        <f t="shared" si="401"/>
        <v>0</v>
      </c>
      <c r="O873" s="31">
        <f t="shared" si="401"/>
        <v>0</v>
      </c>
      <c r="P873" s="31">
        <f t="shared" si="401"/>
        <v>0</v>
      </c>
      <c r="Q873" s="31">
        <f t="shared" si="401"/>
        <v>0</v>
      </c>
      <c r="R873" s="31">
        <f t="shared" si="401"/>
        <v>0</v>
      </c>
      <c r="S873" s="31">
        <f t="shared" si="401"/>
        <v>0</v>
      </c>
      <c r="T873" s="32">
        <f t="shared" si="399"/>
        <v>0</v>
      </c>
      <c r="U873" s="32">
        <f>SUM(U871:U872)/2</f>
        <v>0</v>
      </c>
      <c r="V873" s="36"/>
    </row>
    <row r="874" spans="1:22" ht="15.75" thickBot="1" x14ac:dyDescent="0.3">
      <c r="A874" s="520"/>
      <c r="B874" s="520"/>
      <c r="C874" s="520"/>
      <c r="D874" s="496"/>
      <c r="E874" s="517"/>
      <c r="F874" s="476" t="s">
        <v>21</v>
      </c>
      <c r="G874" s="476"/>
      <c r="H874" s="33">
        <f>SUM(H870,H873)/2</f>
        <v>0</v>
      </c>
      <c r="I874" s="33">
        <f t="shared" ref="I874:S874" si="402">SUM(I870,I873)/2</f>
        <v>0</v>
      </c>
      <c r="J874" s="33">
        <f t="shared" si="402"/>
        <v>0</v>
      </c>
      <c r="K874" s="33">
        <f t="shared" si="402"/>
        <v>0</v>
      </c>
      <c r="L874" s="33">
        <f t="shared" si="402"/>
        <v>0</v>
      </c>
      <c r="M874" s="33">
        <f t="shared" si="402"/>
        <v>0</v>
      </c>
      <c r="N874" s="33">
        <f t="shared" si="402"/>
        <v>0</v>
      </c>
      <c r="O874" s="33">
        <f t="shared" si="402"/>
        <v>0</v>
      </c>
      <c r="P874" s="33">
        <f t="shared" si="402"/>
        <v>0</v>
      </c>
      <c r="Q874" s="33">
        <f t="shared" si="402"/>
        <v>0</v>
      </c>
      <c r="R874" s="33">
        <f t="shared" si="402"/>
        <v>0</v>
      </c>
      <c r="S874" s="33">
        <f t="shared" si="402"/>
        <v>0</v>
      </c>
      <c r="T874" s="34"/>
      <c r="U874" s="25">
        <f>SUM(U870,U873)/2</f>
        <v>0</v>
      </c>
      <c r="V874" s="11"/>
    </row>
    <row r="875" spans="1:22" ht="15" customHeight="1" x14ac:dyDescent="0.25">
      <c r="A875" s="520">
        <v>125</v>
      </c>
      <c r="B875" s="520" t="s">
        <v>62</v>
      </c>
      <c r="C875" s="520" t="s">
        <v>63</v>
      </c>
      <c r="D875" s="496" t="s">
        <v>350</v>
      </c>
      <c r="E875" s="517"/>
      <c r="F875" s="319" t="s">
        <v>16</v>
      </c>
      <c r="G875" s="12" t="s">
        <v>1</v>
      </c>
      <c r="H875" s="26"/>
      <c r="I875" s="20"/>
      <c r="J875" s="20"/>
      <c r="K875" s="20"/>
      <c r="L875" s="20"/>
      <c r="M875" s="20"/>
      <c r="N875" s="27"/>
      <c r="O875" s="20"/>
      <c r="P875" s="20"/>
      <c r="Q875" s="20"/>
      <c r="R875" s="20"/>
      <c r="S875" s="20"/>
      <c r="T875" s="20">
        <f t="shared" ref="T875:T880" si="403">SUM(H875:S875)</f>
        <v>0</v>
      </c>
      <c r="U875" s="20">
        <f>SUM(H875:S875)/T$6</f>
        <v>0</v>
      </c>
      <c r="V875" s="16"/>
    </row>
    <row r="876" spans="1:22" x14ac:dyDescent="0.25">
      <c r="A876" s="520"/>
      <c r="B876" s="520"/>
      <c r="C876" s="520"/>
      <c r="D876" s="496"/>
      <c r="E876" s="517"/>
      <c r="F876" s="320"/>
      <c r="G876" s="9" t="s">
        <v>2</v>
      </c>
      <c r="H876" s="28"/>
      <c r="I876" s="29"/>
      <c r="J876" s="29"/>
      <c r="K876" s="29"/>
      <c r="L876" s="29"/>
      <c r="M876" s="29"/>
      <c r="N876" s="30"/>
      <c r="O876" s="29"/>
      <c r="P876" s="29"/>
      <c r="Q876" s="29"/>
      <c r="R876" s="29"/>
      <c r="S876" s="29"/>
      <c r="T876" s="32">
        <f t="shared" si="403"/>
        <v>0</v>
      </c>
      <c r="U876" s="29">
        <f>SUM(H876:S876)/T$6</f>
        <v>0</v>
      </c>
      <c r="V876" s="36"/>
    </row>
    <row r="877" spans="1:22" x14ac:dyDescent="0.25">
      <c r="A877" s="520"/>
      <c r="B877" s="520"/>
      <c r="C877" s="520"/>
      <c r="D877" s="496"/>
      <c r="E877" s="517"/>
      <c r="F877" s="321"/>
      <c r="G877" s="23" t="s">
        <v>22</v>
      </c>
      <c r="H877" s="31">
        <f t="shared" ref="H877:S877" si="404">+(H876*2+H875)/3</f>
        <v>0</v>
      </c>
      <c r="I877" s="31">
        <f t="shared" si="404"/>
        <v>0</v>
      </c>
      <c r="J877" s="31">
        <f t="shared" si="404"/>
        <v>0</v>
      </c>
      <c r="K877" s="31">
        <f t="shared" si="404"/>
        <v>0</v>
      </c>
      <c r="L877" s="31">
        <f t="shared" si="404"/>
        <v>0</v>
      </c>
      <c r="M877" s="31">
        <f t="shared" si="404"/>
        <v>0</v>
      </c>
      <c r="N877" s="31">
        <f t="shared" si="404"/>
        <v>0</v>
      </c>
      <c r="O877" s="31">
        <f t="shared" si="404"/>
        <v>0</v>
      </c>
      <c r="P877" s="31">
        <f t="shared" si="404"/>
        <v>0</v>
      </c>
      <c r="Q877" s="31">
        <f t="shared" si="404"/>
        <v>0</v>
      </c>
      <c r="R877" s="31">
        <f t="shared" si="404"/>
        <v>0</v>
      </c>
      <c r="S877" s="31">
        <f t="shared" si="404"/>
        <v>0</v>
      </c>
      <c r="T877" s="32">
        <f t="shared" si="403"/>
        <v>0</v>
      </c>
      <c r="U877" s="32">
        <f>SUM(U875:U876)/2</f>
        <v>0</v>
      </c>
      <c r="V877" s="36"/>
    </row>
    <row r="878" spans="1:22" x14ac:dyDescent="0.25">
      <c r="A878" s="520"/>
      <c r="B878" s="520"/>
      <c r="C878" s="520"/>
      <c r="D878" s="496"/>
      <c r="E878" s="517"/>
      <c r="F878" s="322" t="s">
        <v>20</v>
      </c>
      <c r="G878" s="9" t="s">
        <v>1</v>
      </c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>
        <f t="shared" si="403"/>
        <v>0</v>
      </c>
      <c r="U878" s="29">
        <f>SUM(H878:S878)/T$6</f>
        <v>0</v>
      </c>
      <c r="V878" s="36"/>
    </row>
    <row r="879" spans="1:22" x14ac:dyDescent="0.25">
      <c r="A879" s="520"/>
      <c r="B879" s="520"/>
      <c r="C879" s="520"/>
      <c r="D879" s="496"/>
      <c r="E879" s="517"/>
      <c r="F879" s="322"/>
      <c r="G879" s="9" t="s">
        <v>2</v>
      </c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>
        <f t="shared" si="403"/>
        <v>0</v>
      </c>
      <c r="U879" s="29">
        <f>SUM(H879:S879)/T$6</f>
        <v>0</v>
      </c>
      <c r="V879" s="36"/>
    </row>
    <row r="880" spans="1:22" x14ac:dyDescent="0.25">
      <c r="A880" s="520"/>
      <c r="B880" s="520"/>
      <c r="C880" s="520"/>
      <c r="D880" s="496"/>
      <c r="E880" s="517"/>
      <c r="F880" s="322"/>
      <c r="G880" s="23" t="s">
        <v>23</v>
      </c>
      <c r="H880" s="31">
        <f t="shared" ref="H880:S880" si="405">+(H879*2+H878)/3</f>
        <v>0</v>
      </c>
      <c r="I880" s="31">
        <f t="shared" si="405"/>
        <v>0</v>
      </c>
      <c r="J880" s="31">
        <f t="shared" si="405"/>
        <v>0</v>
      </c>
      <c r="K880" s="31">
        <f t="shared" si="405"/>
        <v>0</v>
      </c>
      <c r="L880" s="31">
        <f t="shared" si="405"/>
        <v>0</v>
      </c>
      <c r="M880" s="31">
        <f t="shared" si="405"/>
        <v>0</v>
      </c>
      <c r="N880" s="31">
        <f t="shared" si="405"/>
        <v>0</v>
      </c>
      <c r="O880" s="31">
        <f t="shared" si="405"/>
        <v>0</v>
      </c>
      <c r="P880" s="31">
        <f t="shared" si="405"/>
        <v>0</v>
      </c>
      <c r="Q880" s="31">
        <f t="shared" si="405"/>
        <v>0</v>
      </c>
      <c r="R880" s="31">
        <f t="shared" si="405"/>
        <v>0</v>
      </c>
      <c r="S880" s="31">
        <f t="shared" si="405"/>
        <v>0</v>
      </c>
      <c r="T880" s="32">
        <f t="shared" si="403"/>
        <v>0</v>
      </c>
      <c r="U880" s="32">
        <f>SUM(U878:U879)/2</f>
        <v>0</v>
      </c>
      <c r="V880" s="36"/>
    </row>
    <row r="881" spans="1:22" ht="15.75" thickBot="1" x14ac:dyDescent="0.3">
      <c r="A881" s="520"/>
      <c r="B881" s="520"/>
      <c r="C881" s="520"/>
      <c r="D881" s="496"/>
      <c r="E881" s="517"/>
      <c r="F881" s="476" t="s">
        <v>21</v>
      </c>
      <c r="G881" s="476"/>
      <c r="H881" s="33">
        <f>SUM(H877,H880)/2</f>
        <v>0</v>
      </c>
      <c r="I881" s="33">
        <f t="shared" ref="I881:S881" si="406">SUM(I877,I880)/2</f>
        <v>0</v>
      </c>
      <c r="J881" s="33">
        <f t="shared" si="406"/>
        <v>0</v>
      </c>
      <c r="K881" s="33">
        <f t="shared" si="406"/>
        <v>0</v>
      </c>
      <c r="L881" s="33">
        <f t="shared" si="406"/>
        <v>0</v>
      </c>
      <c r="M881" s="33">
        <f t="shared" si="406"/>
        <v>0</v>
      </c>
      <c r="N881" s="33">
        <f t="shared" si="406"/>
        <v>0</v>
      </c>
      <c r="O881" s="33">
        <f t="shared" si="406"/>
        <v>0</v>
      </c>
      <c r="P881" s="33">
        <f t="shared" si="406"/>
        <v>0</v>
      </c>
      <c r="Q881" s="33">
        <f t="shared" si="406"/>
        <v>0</v>
      </c>
      <c r="R881" s="33">
        <f t="shared" si="406"/>
        <v>0</v>
      </c>
      <c r="S881" s="33">
        <f t="shared" si="406"/>
        <v>0</v>
      </c>
      <c r="T881" s="34"/>
      <c r="U881" s="25">
        <f>SUM(U877,U880)/2</f>
        <v>0</v>
      </c>
      <c r="V881" s="11"/>
    </row>
    <row r="882" spans="1:22" ht="15" customHeight="1" x14ac:dyDescent="0.25">
      <c r="A882" s="520">
        <v>126</v>
      </c>
      <c r="B882" s="520" t="s">
        <v>62</v>
      </c>
      <c r="C882" s="520" t="s">
        <v>63</v>
      </c>
      <c r="D882" s="496" t="s">
        <v>351</v>
      </c>
      <c r="E882" s="517"/>
      <c r="F882" s="319" t="s">
        <v>16</v>
      </c>
      <c r="G882" s="12" t="s">
        <v>1</v>
      </c>
      <c r="H882" s="26"/>
      <c r="I882" s="20"/>
      <c r="J882" s="20"/>
      <c r="K882" s="20"/>
      <c r="L882" s="20"/>
      <c r="M882" s="20"/>
      <c r="N882" s="27"/>
      <c r="O882" s="20"/>
      <c r="P882" s="20"/>
      <c r="Q882" s="20"/>
      <c r="R882" s="20"/>
      <c r="S882" s="20"/>
      <c r="T882" s="20">
        <f t="shared" ref="T882:T887" si="407">SUM(H882:S882)</f>
        <v>0</v>
      </c>
      <c r="U882" s="20">
        <f>SUM(H882:S882)/T$6</f>
        <v>0</v>
      </c>
      <c r="V882" s="16"/>
    </row>
    <row r="883" spans="1:22" x14ac:dyDescent="0.25">
      <c r="A883" s="520"/>
      <c r="B883" s="520"/>
      <c r="C883" s="520"/>
      <c r="D883" s="496"/>
      <c r="E883" s="517"/>
      <c r="F883" s="320"/>
      <c r="G883" s="9" t="s">
        <v>2</v>
      </c>
      <c r="H883" s="28"/>
      <c r="I883" s="29"/>
      <c r="J883" s="29"/>
      <c r="K883" s="29"/>
      <c r="L883" s="29"/>
      <c r="M883" s="29"/>
      <c r="N883" s="30"/>
      <c r="O883" s="29"/>
      <c r="P883" s="29"/>
      <c r="Q883" s="29"/>
      <c r="R883" s="29"/>
      <c r="S883" s="29"/>
      <c r="T883" s="32">
        <f t="shared" si="407"/>
        <v>0</v>
      </c>
      <c r="U883" s="29">
        <f>SUM(H883:S883)/T$6</f>
        <v>0</v>
      </c>
      <c r="V883" s="36"/>
    </row>
    <row r="884" spans="1:22" x14ac:dyDescent="0.25">
      <c r="A884" s="520"/>
      <c r="B884" s="520"/>
      <c r="C884" s="520"/>
      <c r="D884" s="496"/>
      <c r="E884" s="517"/>
      <c r="F884" s="321"/>
      <c r="G884" s="23" t="s">
        <v>22</v>
      </c>
      <c r="H884" s="31">
        <f t="shared" ref="H884:S884" si="408">+(H883*2+H882)/3</f>
        <v>0</v>
      </c>
      <c r="I884" s="31">
        <f t="shared" si="408"/>
        <v>0</v>
      </c>
      <c r="J884" s="31">
        <f t="shared" si="408"/>
        <v>0</v>
      </c>
      <c r="K884" s="31">
        <f t="shared" si="408"/>
        <v>0</v>
      </c>
      <c r="L884" s="31">
        <f t="shared" si="408"/>
        <v>0</v>
      </c>
      <c r="M884" s="31">
        <f t="shared" si="408"/>
        <v>0</v>
      </c>
      <c r="N884" s="31">
        <f t="shared" si="408"/>
        <v>0</v>
      </c>
      <c r="O884" s="31">
        <f t="shared" si="408"/>
        <v>0</v>
      </c>
      <c r="P884" s="31">
        <f t="shared" si="408"/>
        <v>0</v>
      </c>
      <c r="Q884" s="31">
        <f t="shared" si="408"/>
        <v>0</v>
      </c>
      <c r="R884" s="31">
        <f t="shared" si="408"/>
        <v>0</v>
      </c>
      <c r="S884" s="31">
        <f t="shared" si="408"/>
        <v>0</v>
      </c>
      <c r="T884" s="32">
        <f t="shared" si="407"/>
        <v>0</v>
      </c>
      <c r="U884" s="32">
        <f>SUM(U882:U883)/2</f>
        <v>0</v>
      </c>
      <c r="V884" s="36"/>
    </row>
    <row r="885" spans="1:22" x14ac:dyDescent="0.25">
      <c r="A885" s="520"/>
      <c r="B885" s="520"/>
      <c r="C885" s="520"/>
      <c r="D885" s="496"/>
      <c r="E885" s="517"/>
      <c r="F885" s="322" t="s">
        <v>20</v>
      </c>
      <c r="G885" s="9" t="s">
        <v>1</v>
      </c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>
        <f t="shared" si="407"/>
        <v>0</v>
      </c>
      <c r="U885" s="29">
        <f>SUM(H885:S885)/T$6</f>
        <v>0</v>
      </c>
      <c r="V885" s="36"/>
    </row>
    <row r="886" spans="1:22" x14ac:dyDescent="0.25">
      <c r="A886" s="520"/>
      <c r="B886" s="520"/>
      <c r="C886" s="520"/>
      <c r="D886" s="496"/>
      <c r="E886" s="517"/>
      <c r="F886" s="322"/>
      <c r="G886" s="9" t="s">
        <v>2</v>
      </c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>
        <f t="shared" si="407"/>
        <v>0</v>
      </c>
      <c r="U886" s="29">
        <f>SUM(H886:S886)/T$6</f>
        <v>0</v>
      </c>
      <c r="V886" s="36"/>
    </row>
    <row r="887" spans="1:22" x14ac:dyDescent="0.25">
      <c r="A887" s="520"/>
      <c r="B887" s="520"/>
      <c r="C887" s="520"/>
      <c r="D887" s="496"/>
      <c r="E887" s="517"/>
      <c r="F887" s="322"/>
      <c r="G887" s="23" t="s">
        <v>23</v>
      </c>
      <c r="H887" s="31">
        <f t="shared" ref="H887:S887" si="409">+(H886*2+H885)/3</f>
        <v>0</v>
      </c>
      <c r="I887" s="31">
        <f t="shared" si="409"/>
        <v>0</v>
      </c>
      <c r="J887" s="31">
        <f t="shared" si="409"/>
        <v>0</v>
      </c>
      <c r="K887" s="31">
        <f t="shared" si="409"/>
        <v>0</v>
      </c>
      <c r="L887" s="31">
        <f t="shared" si="409"/>
        <v>0</v>
      </c>
      <c r="M887" s="31">
        <f t="shared" si="409"/>
        <v>0</v>
      </c>
      <c r="N887" s="31">
        <f t="shared" si="409"/>
        <v>0</v>
      </c>
      <c r="O887" s="31">
        <f t="shared" si="409"/>
        <v>0</v>
      </c>
      <c r="P887" s="31">
        <f t="shared" si="409"/>
        <v>0</v>
      </c>
      <c r="Q887" s="31">
        <f t="shared" si="409"/>
        <v>0</v>
      </c>
      <c r="R887" s="31">
        <f t="shared" si="409"/>
        <v>0</v>
      </c>
      <c r="S887" s="31">
        <f t="shared" si="409"/>
        <v>0</v>
      </c>
      <c r="T887" s="32">
        <f t="shared" si="407"/>
        <v>0</v>
      </c>
      <c r="U887" s="32">
        <f>SUM(U885:U886)/2</f>
        <v>0</v>
      </c>
      <c r="V887" s="36"/>
    </row>
    <row r="888" spans="1:22" ht="15.75" thickBot="1" x14ac:dyDescent="0.3">
      <c r="A888" s="520"/>
      <c r="B888" s="520"/>
      <c r="C888" s="520"/>
      <c r="D888" s="496"/>
      <c r="E888" s="517"/>
      <c r="F888" s="476" t="s">
        <v>21</v>
      </c>
      <c r="G888" s="476"/>
      <c r="H888" s="33">
        <f>SUM(H884,H887)/2</f>
        <v>0</v>
      </c>
      <c r="I888" s="33">
        <f t="shared" ref="I888:S888" si="410">SUM(I884,I887)/2</f>
        <v>0</v>
      </c>
      <c r="J888" s="33">
        <f t="shared" si="410"/>
        <v>0</v>
      </c>
      <c r="K888" s="33">
        <f t="shared" si="410"/>
        <v>0</v>
      </c>
      <c r="L888" s="33">
        <f t="shared" si="410"/>
        <v>0</v>
      </c>
      <c r="M888" s="33">
        <f t="shared" si="410"/>
        <v>0</v>
      </c>
      <c r="N888" s="33">
        <f t="shared" si="410"/>
        <v>0</v>
      </c>
      <c r="O888" s="33">
        <f t="shared" si="410"/>
        <v>0</v>
      </c>
      <c r="P888" s="33">
        <f t="shared" si="410"/>
        <v>0</v>
      </c>
      <c r="Q888" s="33">
        <f t="shared" si="410"/>
        <v>0</v>
      </c>
      <c r="R888" s="33">
        <f t="shared" si="410"/>
        <v>0</v>
      </c>
      <c r="S888" s="33">
        <f t="shared" si="410"/>
        <v>0</v>
      </c>
      <c r="T888" s="34"/>
      <c r="U888" s="25">
        <f>SUM(U884,U887)/2</f>
        <v>0</v>
      </c>
      <c r="V888" s="11"/>
    </row>
    <row r="889" spans="1:22" ht="15" customHeight="1" x14ac:dyDescent="0.25">
      <c r="A889" s="520">
        <v>127</v>
      </c>
      <c r="B889" s="520" t="s">
        <v>62</v>
      </c>
      <c r="C889" s="520" t="s">
        <v>63</v>
      </c>
      <c r="D889" s="496" t="s">
        <v>350</v>
      </c>
      <c r="E889" s="517"/>
      <c r="F889" s="319" t="s">
        <v>16</v>
      </c>
      <c r="G889" s="12" t="s">
        <v>1</v>
      </c>
      <c r="H889" s="26"/>
      <c r="I889" s="20"/>
      <c r="J889" s="20"/>
      <c r="K889" s="20"/>
      <c r="L889" s="20"/>
      <c r="M889" s="20"/>
      <c r="N889" s="27"/>
      <c r="O889" s="20"/>
      <c r="P889" s="20"/>
      <c r="Q889" s="20"/>
      <c r="R889" s="20"/>
      <c r="S889" s="20"/>
      <c r="T889" s="20">
        <f t="shared" ref="T889:T894" si="411">SUM(H889:S889)</f>
        <v>0</v>
      </c>
      <c r="U889" s="20">
        <f>SUM(H889:S889)/T$6</f>
        <v>0</v>
      </c>
      <c r="V889" s="16"/>
    </row>
    <row r="890" spans="1:22" x14ac:dyDescent="0.25">
      <c r="A890" s="520"/>
      <c r="B890" s="520"/>
      <c r="C890" s="520"/>
      <c r="D890" s="496"/>
      <c r="E890" s="517"/>
      <c r="F890" s="320"/>
      <c r="G890" s="9" t="s">
        <v>2</v>
      </c>
      <c r="H890" s="28"/>
      <c r="I890" s="29"/>
      <c r="J890" s="29"/>
      <c r="K890" s="29"/>
      <c r="L890" s="29"/>
      <c r="M890" s="29"/>
      <c r="N890" s="30"/>
      <c r="O890" s="29"/>
      <c r="P890" s="29"/>
      <c r="Q890" s="29"/>
      <c r="R890" s="29"/>
      <c r="S890" s="29"/>
      <c r="T890" s="32">
        <f t="shared" si="411"/>
        <v>0</v>
      </c>
      <c r="U890" s="29">
        <f>SUM(H890:S890)/T$6</f>
        <v>0</v>
      </c>
      <c r="V890" s="36"/>
    </row>
    <row r="891" spans="1:22" x14ac:dyDescent="0.25">
      <c r="A891" s="520"/>
      <c r="B891" s="520"/>
      <c r="C891" s="520"/>
      <c r="D891" s="496"/>
      <c r="E891" s="517"/>
      <c r="F891" s="321"/>
      <c r="G891" s="23" t="s">
        <v>22</v>
      </c>
      <c r="H891" s="31">
        <f t="shared" ref="H891:S891" si="412">+(H890*2+H889)/3</f>
        <v>0</v>
      </c>
      <c r="I891" s="31">
        <f t="shared" si="412"/>
        <v>0</v>
      </c>
      <c r="J891" s="31">
        <f t="shared" si="412"/>
        <v>0</v>
      </c>
      <c r="K891" s="31">
        <f t="shared" si="412"/>
        <v>0</v>
      </c>
      <c r="L891" s="31">
        <f t="shared" si="412"/>
        <v>0</v>
      </c>
      <c r="M891" s="31">
        <f t="shared" si="412"/>
        <v>0</v>
      </c>
      <c r="N891" s="31">
        <f t="shared" si="412"/>
        <v>0</v>
      </c>
      <c r="O891" s="31">
        <f t="shared" si="412"/>
        <v>0</v>
      </c>
      <c r="P891" s="31">
        <f t="shared" si="412"/>
        <v>0</v>
      </c>
      <c r="Q891" s="31">
        <f t="shared" si="412"/>
        <v>0</v>
      </c>
      <c r="R891" s="31">
        <f t="shared" si="412"/>
        <v>0</v>
      </c>
      <c r="S891" s="31">
        <f t="shared" si="412"/>
        <v>0</v>
      </c>
      <c r="T891" s="32">
        <f t="shared" si="411"/>
        <v>0</v>
      </c>
      <c r="U891" s="32">
        <f>SUM(U889:U890)/2</f>
        <v>0</v>
      </c>
      <c r="V891" s="36"/>
    </row>
    <row r="892" spans="1:22" x14ac:dyDescent="0.25">
      <c r="A892" s="520"/>
      <c r="B892" s="520"/>
      <c r="C892" s="520"/>
      <c r="D892" s="496"/>
      <c r="E892" s="517"/>
      <c r="F892" s="322" t="s">
        <v>20</v>
      </c>
      <c r="G892" s="9" t="s">
        <v>1</v>
      </c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>
        <f t="shared" si="411"/>
        <v>0</v>
      </c>
      <c r="U892" s="29">
        <f>SUM(H892:S892)/T$6</f>
        <v>0</v>
      </c>
      <c r="V892" s="36"/>
    </row>
    <row r="893" spans="1:22" x14ac:dyDescent="0.25">
      <c r="A893" s="520"/>
      <c r="B893" s="520"/>
      <c r="C893" s="520"/>
      <c r="D893" s="496"/>
      <c r="E893" s="517"/>
      <c r="F893" s="322"/>
      <c r="G893" s="9" t="s">
        <v>2</v>
      </c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>
        <f t="shared" si="411"/>
        <v>0</v>
      </c>
      <c r="U893" s="29">
        <f>SUM(H893:S893)/T$6</f>
        <v>0</v>
      </c>
      <c r="V893" s="36"/>
    </row>
    <row r="894" spans="1:22" x14ac:dyDescent="0.25">
      <c r="A894" s="520"/>
      <c r="B894" s="520"/>
      <c r="C894" s="520"/>
      <c r="D894" s="496"/>
      <c r="E894" s="517"/>
      <c r="F894" s="322"/>
      <c r="G894" s="23" t="s">
        <v>23</v>
      </c>
      <c r="H894" s="31">
        <f t="shared" ref="H894:S894" si="413">+(H893*2+H892)/3</f>
        <v>0</v>
      </c>
      <c r="I894" s="31">
        <f t="shared" si="413"/>
        <v>0</v>
      </c>
      <c r="J894" s="31">
        <f t="shared" si="413"/>
        <v>0</v>
      </c>
      <c r="K894" s="31">
        <f t="shared" si="413"/>
        <v>0</v>
      </c>
      <c r="L894" s="31">
        <f t="shared" si="413"/>
        <v>0</v>
      </c>
      <c r="M894" s="31">
        <f t="shared" si="413"/>
        <v>0</v>
      </c>
      <c r="N894" s="31">
        <f t="shared" si="413"/>
        <v>0</v>
      </c>
      <c r="O894" s="31">
        <f t="shared" si="413"/>
        <v>0</v>
      </c>
      <c r="P894" s="31">
        <f t="shared" si="413"/>
        <v>0</v>
      </c>
      <c r="Q894" s="31">
        <f t="shared" si="413"/>
        <v>0</v>
      </c>
      <c r="R894" s="31">
        <f t="shared" si="413"/>
        <v>0</v>
      </c>
      <c r="S894" s="31">
        <f t="shared" si="413"/>
        <v>0</v>
      </c>
      <c r="T894" s="32">
        <f t="shared" si="411"/>
        <v>0</v>
      </c>
      <c r="U894" s="32">
        <f>SUM(U892:U893)/2</f>
        <v>0</v>
      </c>
      <c r="V894" s="36"/>
    </row>
    <row r="895" spans="1:22" ht="15.75" thickBot="1" x14ac:dyDescent="0.3">
      <c r="A895" s="520"/>
      <c r="B895" s="520"/>
      <c r="C895" s="520"/>
      <c r="D895" s="496"/>
      <c r="E895" s="517"/>
      <c r="F895" s="476" t="s">
        <v>21</v>
      </c>
      <c r="G895" s="476"/>
      <c r="H895" s="33">
        <f>SUM(H891,H894)/2</f>
        <v>0</v>
      </c>
      <c r="I895" s="33">
        <f t="shared" ref="I895:S895" si="414">SUM(I891,I894)/2</f>
        <v>0</v>
      </c>
      <c r="J895" s="33">
        <f t="shared" si="414"/>
        <v>0</v>
      </c>
      <c r="K895" s="33">
        <f t="shared" si="414"/>
        <v>0</v>
      </c>
      <c r="L895" s="33">
        <f t="shared" si="414"/>
        <v>0</v>
      </c>
      <c r="M895" s="33">
        <f t="shared" si="414"/>
        <v>0</v>
      </c>
      <c r="N895" s="33">
        <f t="shared" si="414"/>
        <v>0</v>
      </c>
      <c r="O895" s="33">
        <f t="shared" si="414"/>
        <v>0</v>
      </c>
      <c r="P895" s="33">
        <f t="shared" si="414"/>
        <v>0</v>
      </c>
      <c r="Q895" s="33">
        <f t="shared" si="414"/>
        <v>0</v>
      </c>
      <c r="R895" s="33">
        <f t="shared" si="414"/>
        <v>0</v>
      </c>
      <c r="S895" s="33">
        <f t="shared" si="414"/>
        <v>0</v>
      </c>
      <c r="T895" s="34"/>
      <c r="U895" s="25">
        <f>SUM(U891,U894)/2</f>
        <v>0</v>
      </c>
      <c r="V895" s="11"/>
    </row>
    <row r="896" spans="1:22" ht="15" customHeight="1" x14ac:dyDescent="0.25">
      <c r="A896" s="520">
        <v>128</v>
      </c>
      <c r="B896" s="520" t="s">
        <v>62</v>
      </c>
      <c r="C896" s="520" t="s">
        <v>63</v>
      </c>
      <c r="D896" s="496" t="s">
        <v>351</v>
      </c>
      <c r="E896" s="517"/>
      <c r="F896" s="319" t="s">
        <v>16</v>
      </c>
      <c r="G896" s="12" t="s">
        <v>1</v>
      </c>
      <c r="H896" s="26"/>
      <c r="I896" s="20"/>
      <c r="J896" s="20"/>
      <c r="K896" s="20"/>
      <c r="L896" s="20"/>
      <c r="M896" s="20"/>
      <c r="N896" s="27"/>
      <c r="O896" s="20"/>
      <c r="P896" s="20"/>
      <c r="Q896" s="20"/>
      <c r="R896" s="20"/>
      <c r="S896" s="20"/>
      <c r="T896" s="20">
        <f t="shared" ref="T896:T901" si="415">SUM(H896:S896)</f>
        <v>0</v>
      </c>
      <c r="U896" s="20">
        <f>SUM(H896:S896)/T$6</f>
        <v>0</v>
      </c>
      <c r="V896" s="16"/>
    </row>
    <row r="897" spans="1:22" x14ac:dyDescent="0.25">
      <c r="A897" s="520"/>
      <c r="B897" s="520"/>
      <c r="C897" s="520"/>
      <c r="D897" s="496"/>
      <c r="E897" s="517"/>
      <c r="F897" s="320"/>
      <c r="G897" s="9" t="s">
        <v>2</v>
      </c>
      <c r="H897" s="28"/>
      <c r="I897" s="29"/>
      <c r="J897" s="29"/>
      <c r="K897" s="29"/>
      <c r="L897" s="29"/>
      <c r="M897" s="29"/>
      <c r="N897" s="30"/>
      <c r="O897" s="29"/>
      <c r="P897" s="29"/>
      <c r="Q897" s="29"/>
      <c r="R897" s="29"/>
      <c r="S897" s="29"/>
      <c r="T897" s="32">
        <f t="shared" si="415"/>
        <v>0</v>
      </c>
      <c r="U897" s="29">
        <f>SUM(H897:S897)/T$6</f>
        <v>0</v>
      </c>
      <c r="V897" s="36"/>
    </row>
    <row r="898" spans="1:22" x14ac:dyDescent="0.25">
      <c r="A898" s="520"/>
      <c r="B898" s="520"/>
      <c r="C898" s="520"/>
      <c r="D898" s="496"/>
      <c r="E898" s="517"/>
      <c r="F898" s="321"/>
      <c r="G898" s="23" t="s">
        <v>22</v>
      </c>
      <c r="H898" s="31">
        <f t="shared" ref="H898:S898" si="416">+(H897*2+H896)/3</f>
        <v>0</v>
      </c>
      <c r="I898" s="31">
        <f t="shared" si="416"/>
        <v>0</v>
      </c>
      <c r="J898" s="31">
        <f t="shared" si="416"/>
        <v>0</v>
      </c>
      <c r="K898" s="31">
        <f t="shared" si="416"/>
        <v>0</v>
      </c>
      <c r="L898" s="31">
        <f t="shared" si="416"/>
        <v>0</v>
      </c>
      <c r="M898" s="31">
        <f t="shared" si="416"/>
        <v>0</v>
      </c>
      <c r="N898" s="31">
        <f t="shared" si="416"/>
        <v>0</v>
      </c>
      <c r="O898" s="31">
        <f t="shared" si="416"/>
        <v>0</v>
      </c>
      <c r="P898" s="31">
        <f t="shared" si="416"/>
        <v>0</v>
      </c>
      <c r="Q898" s="31">
        <f t="shared" si="416"/>
        <v>0</v>
      </c>
      <c r="R898" s="31">
        <f t="shared" si="416"/>
        <v>0</v>
      </c>
      <c r="S898" s="31">
        <f t="shared" si="416"/>
        <v>0</v>
      </c>
      <c r="T898" s="32">
        <f t="shared" si="415"/>
        <v>0</v>
      </c>
      <c r="U898" s="32">
        <f>SUM(U896:U897)/2</f>
        <v>0</v>
      </c>
      <c r="V898" s="36"/>
    </row>
    <row r="899" spans="1:22" x14ac:dyDescent="0.25">
      <c r="A899" s="520"/>
      <c r="B899" s="520"/>
      <c r="C899" s="520"/>
      <c r="D899" s="496"/>
      <c r="E899" s="517"/>
      <c r="F899" s="322" t="s">
        <v>20</v>
      </c>
      <c r="G899" s="9" t="s">
        <v>1</v>
      </c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>
        <f t="shared" si="415"/>
        <v>0</v>
      </c>
      <c r="U899" s="29">
        <f>SUM(H899:S899)/T$6</f>
        <v>0</v>
      </c>
      <c r="V899" s="36"/>
    </row>
    <row r="900" spans="1:22" x14ac:dyDescent="0.25">
      <c r="A900" s="520"/>
      <c r="B900" s="520"/>
      <c r="C900" s="520"/>
      <c r="D900" s="496"/>
      <c r="E900" s="517"/>
      <c r="F900" s="322"/>
      <c r="G900" s="9" t="s">
        <v>2</v>
      </c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>
        <f t="shared" si="415"/>
        <v>0</v>
      </c>
      <c r="U900" s="29">
        <f>SUM(H900:S900)/T$6</f>
        <v>0</v>
      </c>
      <c r="V900" s="36"/>
    </row>
    <row r="901" spans="1:22" x14ac:dyDescent="0.25">
      <c r="A901" s="520"/>
      <c r="B901" s="520"/>
      <c r="C901" s="520"/>
      <c r="D901" s="496"/>
      <c r="E901" s="517"/>
      <c r="F901" s="322"/>
      <c r="G901" s="23" t="s">
        <v>23</v>
      </c>
      <c r="H901" s="31">
        <f t="shared" ref="H901:S901" si="417">+(H900*2+H899)/3</f>
        <v>0</v>
      </c>
      <c r="I901" s="31">
        <f t="shared" si="417"/>
        <v>0</v>
      </c>
      <c r="J901" s="31">
        <f t="shared" si="417"/>
        <v>0</v>
      </c>
      <c r="K901" s="31">
        <f t="shared" si="417"/>
        <v>0</v>
      </c>
      <c r="L901" s="31">
        <f t="shared" si="417"/>
        <v>0</v>
      </c>
      <c r="M901" s="31">
        <f t="shared" si="417"/>
        <v>0</v>
      </c>
      <c r="N901" s="31">
        <f t="shared" si="417"/>
        <v>0</v>
      </c>
      <c r="O901" s="31">
        <f t="shared" si="417"/>
        <v>0</v>
      </c>
      <c r="P901" s="31">
        <f t="shared" si="417"/>
        <v>0</v>
      </c>
      <c r="Q901" s="31">
        <f t="shared" si="417"/>
        <v>0</v>
      </c>
      <c r="R901" s="31">
        <f t="shared" si="417"/>
        <v>0</v>
      </c>
      <c r="S901" s="31">
        <f t="shared" si="417"/>
        <v>0</v>
      </c>
      <c r="T901" s="32">
        <f t="shared" si="415"/>
        <v>0</v>
      </c>
      <c r="U901" s="32">
        <f>SUM(U899:U900)/2</f>
        <v>0</v>
      </c>
      <c r="V901" s="36"/>
    </row>
    <row r="902" spans="1:22" ht="15.75" thickBot="1" x14ac:dyDescent="0.3">
      <c r="A902" s="520"/>
      <c r="B902" s="520"/>
      <c r="C902" s="520"/>
      <c r="D902" s="496"/>
      <c r="E902" s="517"/>
      <c r="F902" s="476" t="s">
        <v>21</v>
      </c>
      <c r="G902" s="476"/>
      <c r="H902" s="33">
        <f>SUM(H898,H901)/2</f>
        <v>0</v>
      </c>
      <c r="I902" s="33">
        <f t="shared" ref="I902:S902" si="418">SUM(I898,I901)/2</f>
        <v>0</v>
      </c>
      <c r="J902" s="33">
        <f t="shared" si="418"/>
        <v>0</v>
      </c>
      <c r="K902" s="33">
        <f t="shared" si="418"/>
        <v>0</v>
      </c>
      <c r="L902" s="33">
        <f t="shared" si="418"/>
        <v>0</v>
      </c>
      <c r="M902" s="33">
        <f t="shared" si="418"/>
        <v>0</v>
      </c>
      <c r="N902" s="33">
        <f t="shared" si="418"/>
        <v>0</v>
      </c>
      <c r="O902" s="33">
        <f t="shared" si="418"/>
        <v>0</v>
      </c>
      <c r="P902" s="33">
        <f t="shared" si="418"/>
        <v>0</v>
      </c>
      <c r="Q902" s="33">
        <f t="shared" si="418"/>
        <v>0</v>
      </c>
      <c r="R902" s="33">
        <f t="shared" si="418"/>
        <v>0</v>
      </c>
      <c r="S902" s="33">
        <f t="shared" si="418"/>
        <v>0</v>
      </c>
      <c r="T902" s="34"/>
      <c r="U902" s="25">
        <f>SUM(U898,U901)/2</f>
        <v>0</v>
      </c>
      <c r="V902" s="11"/>
    </row>
    <row r="903" spans="1:22" ht="15" customHeight="1" x14ac:dyDescent="0.25">
      <c r="A903" s="520">
        <v>129</v>
      </c>
      <c r="B903" s="520" t="s">
        <v>62</v>
      </c>
      <c r="C903" s="520" t="s">
        <v>63</v>
      </c>
      <c r="D903" s="496" t="s">
        <v>350</v>
      </c>
      <c r="E903" s="517"/>
      <c r="F903" s="319" t="s">
        <v>16</v>
      </c>
      <c r="G903" s="12" t="s">
        <v>1</v>
      </c>
      <c r="H903" s="26"/>
      <c r="I903" s="20"/>
      <c r="J903" s="20"/>
      <c r="K903" s="20"/>
      <c r="L903" s="20"/>
      <c r="M903" s="20"/>
      <c r="N903" s="27"/>
      <c r="O903" s="20"/>
      <c r="P903" s="20"/>
      <c r="Q903" s="20"/>
      <c r="R903" s="20"/>
      <c r="S903" s="20"/>
      <c r="T903" s="20">
        <f t="shared" ref="T903:T908" si="419">SUM(H903:S903)</f>
        <v>0</v>
      </c>
      <c r="U903" s="20">
        <f>SUM(H903:S903)/T$6</f>
        <v>0</v>
      </c>
      <c r="V903" s="16"/>
    </row>
    <row r="904" spans="1:22" x14ac:dyDescent="0.25">
      <c r="A904" s="520"/>
      <c r="B904" s="520"/>
      <c r="C904" s="520"/>
      <c r="D904" s="496"/>
      <c r="E904" s="517"/>
      <c r="F904" s="320"/>
      <c r="G904" s="9" t="s">
        <v>2</v>
      </c>
      <c r="H904" s="28"/>
      <c r="I904" s="29"/>
      <c r="J904" s="29"/>
      <c r="K904" s="29"/>
      <c r="L904" s="29"/>
      <c r="M904" s="29"/>
      <c r="N904" s="30"/>
      <c r="O904" s="29"/>
      <c r="P904" s="29"/>
      <c r="Q904" s="29"/>
      <c r="R904" s="29"/>
      <c r="S904" s="29"/>
      <c r="T904" s="32">
        <f t="shared" si="419"/>
        <v>0</v>
      </c>
      <c r="U904" s="29">
        <f>SUM(H904:S904)/T$6</f>
        <v>0</v>
      </c>
      <c r="V904" s="36"/>
    </row>
    <row r="905" spans="1:22" x14ac:dyDescent="0.25">
      <c r="A905" s="520"/>
      <c r="B905" s="520"/>
      <c r="C905" s="520"/>
      <c r="D905" s="496"/>
      <c r="E905" s="517"/>
      <c r="F905" s="321"/>
      <c r="G905" s="23" t="s">
        <v>22</v>
      </c>
      <c r="H905" s="31">
        <f t="shared" ref="H905:S905" si="420">+(H904*2+H903)/3</f>
        <v>0</v>
      </c>
      <c r="I905" s="31">
        <f t="shared" si="420"/>
        <v>0</v>
      </c>
      <c r="J905" s="31">
        <f t="shared" si="420"/>
        <v>0</v>
      </c>
      <c r="K905" s="31">
        <f t="shared" si="420"/>
        <v>0</v>
      </c>
      <c r="L905" s="31">
        <f t="shared" si="420"/>
        <v>0</v>
      </c>
      <c r="M905" s="31">
        <f t="shared" si="420"/>
        <v>0</v>
      </c>
      <c r="N905" s="31">
        <f t="shared" si="420"/>
        <v>0</v>
      </c>
      <c r="O905" s="31">
        <f t="shared" si="420"/>
        <v>0</v>
      </c>
      <c r="P905" s="31">
        <f t="shared" si="420"/>
        <v>0</v>
      </c>
      <c r="Q905" s="31">
        <f t="shared" si="420"/>
        <v>0</v>
      </c>
      <c r="R905" s="31">
        <f t="shared" si="420"/>
        <v>0</v>
      </c>
      <c r="S905" s="31">
        <f t="shared" si="420"/>
        <v>0</v>
      </c>
      <c r="T905" s="32">
        <f t="shared" si="419"/>
        <v>0</v>
      </c>
      <c r="U905" s="32">
        <f>SUM(U903:U904)/2</f>
        <v>0</v>
      </c>
      <c r="V905" s="36"/>
    </row>
    <row r="906" spans="1:22" x14ac:dyDescent="0.25">
      <c r="A906" s="520"/>
      <c r="B906" s="520"/>
      <c r="C906" s="520"/>
      <c r="D906" s="496"/>
      <c r="E906" s="517"/>
      <c r="F906" s="322" t="s">
        <v>20</v>
      </c>
      <c r="G906" s="9" t="s">
        <v>1</v>
      </c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>
        <f t="shared" si="419"/>
        <v>0</v>
      </c>
      <c r="U906" s="29">
        <f>SUM(H906:S906)/T$6</f>
        <v>0</v>
      </c>
      <c r="V906" s="36"/>
    </row>
    <row r="907" spans="1:22" x14ac:dyDescent="0.25">
      <c r="A907" s="520"/>
      <c r="B907" s="520"/>
      <c r="C907" s="520"/>
      <c r="D907" s="496"/>
      <c r="E907" s="517"/>
      <c r="F907" s="322"/>
      <c r="G907" s="9" t="s">
        <v>2</v>
      </c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>
        <f t="shared" si="419"/>
        <v>0</v>
      </c>
      <c r="U907" s="29">
        <f>SUM(H907:S907)/T$6</f>
        <v>0</v>
      </c>
      <c r="V907" s="36"/>
    </row>
    <row r="908" spans="1:22" x14ac:dyDescent="0.25">
      <c r="A908" s="520"/>
      <c r="B908" s="520"/>
      <c r="C908" s="520"/>
      <c r="D908" s="496"/>
      <c r="E908" s="517"/>
      <c r="F908" s="322"/>
      <c r="G908" s="23" t="s">
        <v>23</v>
      </c>
      <c r="H908" s="31">
        <f t="shared" ref="H908:S908" si="421">+(H907*2+H906)/3</f>
        <v>0</v>
      </c>
      <c r="I908" s="31">
        <f t="shared" si="421"/>
        <v>0</v>
      </c>
      <c r="J908" s="31">
        <f t="shared" si="421"/>
        <v>0</v>
      </c>
      <c r="K908" s="31">
        <f t="shared" si="421"/>
        <v>0</v>
      </c>
      <c r="L908" s="31">
        <f t="shared" si="421"/>
        <v>0</v>
      </c>
      <c r="M908" s="31">
        <f t="shared" si="421"/>
        <v>0</v>
      </c>
      <c r="N908" s="31">
        <f t="shared" si="421"/>
        <v>0</v>
      </c>
      <c r="O908" s="31">
        <f t="shared" si="421"/>
        <v>0</v>
      </c>
      <c r="P908" s="31">
        <f t="shared" si="421"/>
        <v>0</v>
      </c>
      <c r="Q908" s="31">
        <f t="shared" si="421"/>
        <v>0</v>
      </c>
      <c r="R908" s="31">
        <f t="shared" si="421"/>
        <v>0</v>
      </c>
      <c r="S908" s="31">
        <f t="shared" si="421"/>
        <v>0</v>
      </c>
      <c r="T908" s="32">
        <f t="shared" si="419"/>
        <v>0</v>
      </c>
      <c r="U908" s="32">
        <f>SUM(U906:U907)/2</f>
        <v>0</v>
      </c>
      <c r="V908" s="36"/>
    </row>
    <row r="909" spans="1:22" ht="15.75" thickBot="1" x14ac:dyDescent="0.3">
      <c r="A909" s="520"/>
      <c r="B909" s="520"/>
      <c r="C909" s="520"/>
      <c r="D909" s="496"/>
      <c r="E909" s="517"/>
      <c r="F909" s="476" t="s">
        <v>21</v>
      </c>
      <c r="G909" s="476"/>
      <c r="H909" s="33">
        <f>SUM(H905,H908)/2</f>
        <v>0</v>
      </c>
      <c r="I909" s="33">
        <f t="shared" ref="I909:S909" si="422">SUM(I905,I908)/2</f>
        <v>0</v>
      </c>
      <c r="J909" s="33">
        <f t="shared" si="422"/>
        <v>0</v>
      </c>
      <c r="K909" s="33">
        <f t="shared" si="422"/>
        <v>0</v>
      </c>
      <c r="L909" s="33">
        <f t="shared" si="422"/>
        <v>0</v>
      </c>
      <c r="M909" s="33">
        <f t="shared" si="422"/>
        <v>0</v>
      </c>
      <c r="N909" s="33">
        <f t="shared" si="422"/>
        <v>0</v>
      </c>
      <c r="O909" s="33">
        <f t="shared" si="422"/>
        <v>0</v>
      </c>
      <c r="P909" s="33">
        <f t="shared" si="422"/>
        <v>0</v>
      </c>
      <c r="Q909" s="33">
        <f t="shared" si="422"/>
        <v>0</v>
      </c>
      <c r="R909" s="33">
        <f t="shared" si="422"/>
        <v>0</v>
      </c>
      <c r="S909" s="33">
        <f t="shared" si="422"/>
        <v>0</v>
      </c>
      <c r="T909" s="34"/>
      <c r="U909" s="25">
        <f>SUM(U905,U908)/2</f>
        <v>0</v>
      </c>
      <c r="V909" s="11"/>
    </row>
    <row r="910" spans="1:22" ht="15" customHeight="1" x14ac:dyDescent="0.25">
      <c r="A910" s="520">
        <v>130</v>
      </c>
      <c r="B910" s="520" t="s">
        <v>62</v>
      </c>
      <c r="C910" s="520" t="s">
        <v>63</v>
      </c>
      <c r="D910" s="496" t="s">
        <v>351</v>
      </c>
      <c r="E910" s="517"/>
      <c r="F910" s="319" t="s">
        <v>16</v>
      </c>
      <c r="G910" s="12" t="s">
        <v>1</v>
      </c>
      <c r="H910" s="26"/>
      <c r="I910" s="20"/>
      <c r="J910" s="20"/>
      <c r="K910" s="20"/>
      <c r="L910" s="20"/>
      <c r="M910" s="20"/>
      <c r="N910" s="27"/>
      <c r="O910" s="20"/>
      <c r="P910" s="20"/>
      <c r="Q910" s="20"/>
      <c r="R910" s="20"/>
      <c r="S910" s="20"/>
      <c r="T910" s="20">
        <f t="shared" ref="T910:T915" si="423">SUM(H910:S910)</f>
        <v>0</v>
      </c>
      <c r="U910" s="20">
        <f>SUM(H910:S910)/T$6</f>
        <v>0</v>
      </c>
      <c r="V910" s="16"/>
    </row>
    <row r="911" spans="1:22" x14ac:dyDescent="0.25">
      <c r="A911" s="520"/>
      <c r="B911" s="520"/>
      <c r="C911" s="520"/>
      <c r="D911" s="496"/>
      <c r="E911" s="517"/>
      <c r="F911" s="320"/>
      <c r="G911" s="9" t="s">
        <v>2</v>
      </c>
      <c r="H911" s="28"/>
      <c r="I911" s="29"/>
      <c r="J911" s="29"/>
      <c r="K911" s="29"/>
      <c r="L911" s="29"/>
      <c r="M911" s="29"/>
      <c r="N911" s="30"/>
      <c r="O911" s="29"/>
      <c r="P911" s="29"/>
      <c r="Q911" s="29"/>
      <c r="R911" s="29"/>
      <c r="S911" s="29"/>
      <c r="T911" s="32">
        <f t="shared" si="423"/>
        <v>0</v>
      </c>
      <c r="U911" s="29">
        <f>SUM(H911:S911)/T$6</f>
        <v>0</v>
      </c>
      <c r="V911" s="36"/>
    </row>
    <row r="912" spans="1:22" x14ac:dyDescent="0.25">
      <c r="A912" s="520"/>
      <c r="B912" s="520"/>
      <c r="C912" s="520"/>
      <c r="D912" s="496"/>
      <c r="E912" s="517"/>
      <c r="F912" s="321"/>
      <c r="G912" s="23" t="s">
        <v>22</v>
      </c>
      <c r="H912" s="31">
        <f t="shared" ref="H912:S912" si="424">+(H911*2+H910)/3</f>
        <v>0</v>
      </c>
      <c r="I912" s="31">
        <f t="shared" si="424"/>
        <v>0</v>
      </c>
      <c r="J912" s="31">
        <f t="shared" si="424"/>
        <v>0</v>
      </c>
      <c r="K912" s="31">
        <f t="shared" si="424"/>
        <v>0</v>
      </c>
      <c r="L912" s="31">
        <f t="shared" si="424"/>
        <v>0</v>
      </c>
      <c r="M912" s="31">
        <f t="shared" si="424"/>
        <v>0</v>
      </c>
      <c r="N912" s="31">
        <f t="shared" si="424"/>
        <v>0</v>
      </c>
      <c r="O912" s="31">
        <f t="shared" si="424"/>
        <v>0</v>
      </c>
      <c r="P912" s="31">
        <f t="shared" si="424"/>
        <v>0</v>
      </c>
      <c r="Q912" s="31">
        <f t="shared" si="424"/>
        <v>0</v>
      </c>
      <c r="R912" s="31">
        <f t="shared" si="424"/>
        <v>0</v>
      </c>
      <c r="S912" s="31">
        <f t="shared" si="424"/>
        <v>0</v>
      </c>
      <c r="T912" s="32">
        <f t="shared" si="423"/>
        <v>0</v>
      </c>
      <c r="U912" s="32">
        <f>SUM(U910:U911)/2</f>
        <v>0</v>
      </c>
      <c r="V912" s="36"/>
    </row>
    <row r="913" spans="1:22" x14ac:dyDescent="0.25">
      <c r="A913" s="520"/>
      <c r="B913" s="520"/>
      <c r="C913" s="520"/>
      <c r="D913" s="496"/>
      <c r="E913" s="517"/>
      <c r="F913" s="322" t="s">
        <v>20</v>
      </c>
      <c r="G913" s="9" t="s">
        <v>1</v>
      </c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>
        <f t="shared" si="423"/>
        <v>0</v>
      </c>
      <c r="U913" s="29">
        <f>SUM(H913:S913)/T$6</f>
        <v>0</v>
      </c>
      <c r="V913" s="36"/>
    </row>
    <row r="914" spans="1:22" x14ac:dyDescent="0.25">
      <c r="A914" s="520"/>
      <c r="B914" s="520"/>
      <c r="C914" s="520"/>
      <c r="D914" s="496"/>
      <c r="E914" s="517"/>
      <c r="F914" s="322"/>
      <c r="G914" s="9" t="s">
        <v>2</v>
      </c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>
        <f t="shared" si="423"/>
        <v>0</v>
      </c>
      <c r="U914" s="29">
        <f>SUM(H914:S914)/T$6</f>
        <v>0</v>
      </c>
      <c r="V914" s="36"/>
    </row>
    <row r="915" spans="1:22" x14ac:dyDescent="0.25">
      <c r="A915" s="520"/>
      <c r="B915" s="520"/>
      <c r="C915" s="520"/>
      <c r="D915" s="496"/>
      <c r="E915" s="517"/>
      <c r="F915" s="322"/>
      <c r="G915" s="23" t="s">
        <v>23</v>
      </c>
      <c r="H915" s="31">
        <f t="shared" ref="H915:S915" si="425">+(H914*2+H913)/3</f>
        <v>0</v>
      </c>
      <c r="I915" s="31">
        <f t="shared" si="425"/>
        <v>0</v>
      </c>
      <c r="J915" s="31">
        <f t="shared" si="425"/>
        <v>0</v>
      </c>
      <c r="K915" s="31">
        <f t="shared" si="425"/>
        <v>0</v>
      </c>
      <c r="L915" s="31">
        <f t="shared" si="425"/>
        <v>0</v>
      </c>
      <c r="M915" s="31">
        <f t="shared" si="425"/>
        <v>0</v>
      </c>
      <c r="N915" s="31">
        <f t="shared" si="425"/>
        <v>0</v>
      </c>
      <c r="O915" s="31">
        <f t="shared" si="425"/>
        <v>0</v>
      </c>
      <c r="P915" s="31">
        <f t="shared" si="425"/>
        <v>0</v>
      </c>
      <c r="Q915" s="31">
        <f t="shared" si="425"/>
        <v>0</v>
      </c>
      <c r="R915" s="31">
        <f t="shared" si="425"/>
        <v>0</v>
      </c>
      <c r="S915" s="31">
        <f t="shared" si="425"/>
        <v>0</v>
      </c>
      <c r="T915" s="32">
        <f t="shared" si="423"/>
        <v>0</v>
      </c>
      <c r="U915" s="32">
        <f>SUM(U913:U914)/2</f>
        <v>0</v>
      </c>
      <c r="V915" s="36"/>
    </row>
    <row r="916" spans="1:22" ht="15.75" thickBot="1" x14ac:dyDescent="0.3">
      <c r="A916" s="520"/>
      <c r="B916" s="520"/>
      <c r="C916" s="520"/>
      <c r="D916" s="496"/>
      <c r="E916" s="517"/>
      <c r="F916" s="476" t="s">
        <v>21</v>
      </c>
      <c r="G916" s="476"/>
      <c r="H916" s="33">
        <f>SUM(H912,H915)/2</f>
        <v>0</v>
      </c>
      <c r="I916" s="33">
        <f t="shared" ref="I916:S916" si="426">SUM(I912,I915)/2</f>
        <v>0</v>
      </c>
      <c r="J916" s="33">
        <f t="shared" si="426"/>
        <v>0</v>
      </c>
      <c r="K916" s="33">
        <f t="shared" si="426"/>
        <v>0</v>
      </c>
      <c r="L916" s="33">
        <f t="shared" si="426"/>
        <v>0</v>
      </c>
      <c r="M916" s="33">
        <f t="shared" si="426"/>
        <v>0</v>
      </c>
      <c r="N916" s="33">
        <f t="shared" si="426"/>
        <v>0</v>
      </c>
      <c r="O916" s="33">
        <f t="shared" si="426"/>
        <v>0</v>
      </c>
      <c r="P916" s="33">
        <f t="shared" si="426"/>
        <v>0</v>
      </c>
      <c r="Q916" s="33">
        <f t="shared" si="426"/>
        <v>0</v>
      </c>
      <c r="R916" s="33">
        <f t="shared" si="426"/>
        <v>0</v>
      </c>
      <c r="S916" s="33">
        <f t="shared" si="426"/>
        <v>0</v>
      </c>
      <c r="T916" s="34"/>
      <c r="U916" s="25">
        <f>SUM(U912,U915)/2</f>
        <v>0</v>
      </c>
      <c r="V916" s="11"/>
    </row>
    <row r="917" spans="1:22" ht="15" customHeight="1" x14ac:dyDescent="0.25">
      <c r="A917" s="520">
        <v>131</v>
      </c>
      <c r="B917" s="520" t="s">
        <v>62</v>
      </c>
      <c r="C917" s="520" t="s">
        <v>63</v>
      </c>
      <c r="D917" s="496" t="s">
        <v>350</v>
      </c>
      <c r="E917" s="517"/>
      <c r="F917" s="319" t="s">
        <v>16</v>
      </c>
      <c r="G917" s="12" t="s">
        <v>1</v>
      </c>
      <c r="H917" s="26"/>
      <c r="I917" s="20"/>
      <c r="J917" s="20"/>
      <c r="K917" s="20"/>
      <c r="L917" s="20"/>
      <c r="M917" s="20"/>
      <c r="N917" s="27"/>
      <c r="O917" s="20"/>
      <c r="P917" s="20"/>
      <c r="Q917" s="20"/>
      <c r="R917" s="20"/>
      <c r="S917" s="20"/>
      <c r="T917" s="20">
        <f t="shared" ref="T917:T922" si="427">SUM(H917:S917)</f>
        <v>0</v>
      </c>
      <c r="U917" s="20">
        <f>SUM(H917:S917)/T$6</f>
        <v>0</v>
      </c>
      <c r="V917" s="16"/>
    </row>
    <row r="918" spans="1:22" x14ac:dyDescent="0.25">
      <c r="A918" s="520"/>
      <c r="B918" s="520"/>
      <c r="C918" s="520"/>
      <c r="D918" s="496"/>
      <c r="E918" s="517"/>
      <c r="F918" s="320"/>
      <c r="G918" s="9" t="s">
        <v>2</v>
      </c>
      <c r="H918" s="28"/>
      <c r="I918" s="29"/>
      <c r="J918" s="29"/>
      <c r="K918" s="29"/>
      <c r="L918" s="29"/>
      <c r="M918" s="29"/>
      <c r="N918" s="30"/>
      <c r="O918" s="29"/>
      <c r="P918" s="29"/>
      <c r="Q918" s="29"/>
      <c r="R918" s="29"/>
      <c r="S918" s="29"/>
      <c r="T918" s="32">
        <f t="shared" si="427"/>
        <v>0</v>
      </c>
      <c r="U918" s="29">
        <f>SUM(H918:S918)/T$6</f>
        <v>0</v>
      </c>
      <c r="V918" s="36"/>
    </row>
    <row r="919" spans="1:22" x14ac:dyDescent="0.25">
      <c r="A919" s="520"/>
      <c r="B919" s="520"/>
      <c r="C919" s="520"/>
      <c r="D919" s="496"/>
      <c r="E919" s="517"/>
      <c r="F919" s="321"/>
      <c r="G919" s="23" t="s">
        <v>22</v>
      </c>
      <c r="H919" s="31">
        <f t="shared" ref="H919:S919" si="428">+(H918*2+H917)/3</f>
        <v>0</v>
      </c>
      <c r="I919" s="31">
        <f t="shared" si="428"/>
        <v>0</v>
      </c>
      <c r="J919" s="31">
        <f t="shared" si="428"/>
        <v>0</v>
      </c>
      <c r="K919" s="31">
        <f t="shared" si="428"/>
        <v>0</v>
      </c>
      <c r="L919" s="31">
        <f t="shared" si="428"/>
        <v>0</v>
      </c>
      <c r="M919" s="31">
        <f t="shared" si="428"/>
        <v>0</v>
      </c>
      <c r="N919" s="31">
        <f t="shared" si="428"/>
        <v>0</v>
      </c>
      <c r="O919" s="31">
        <f t="shared" si="428"/>
        <v>0</v>
      </c>
      <c r="P919" s="31">
        <f t="shared" si="428"/>
        <v>0</v>
      </c>
      <c r="Q919" s="31">
        <f t="shared" si="428"/>
        <v>0</v>
      </c>
      <c r="R919" s="31">
        <f t="shared" si="428"/>
        <v>0</v>
      </c>
      <c r="S919" s="31">
        <f t="shared" si="428"/>
        <v>0</v>
      </c>
      <c r="T919" s="32">
        <f t="shared" si="427"/>
        <v>0</v>
      </c>
      <c r="U919" s="32">
        <f>SUM(U917:U918)/2</f>
        <v>0</v>
      </c>
      <c r="V919" s="36"/>
    </row>
    <row r="920" spans="1:22" x14ac:dyDescent="0.25">
      <c r="A920" s="520"/>
      <c r="B920" s="520"/>
      <c r="C920" s="520"/>
      <c r="D920" s="496"/>
      <c r="E920" s="517"/>
      <c r="F920" s="322" t="s">
        <v>20</v>
      </c>
      <c r="G920" s="9" t="s">
        <v>1</v>
      </c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>
        <f t="shared" si="427"/>
        <v>0</v>
      </c>
      <c r="U920" s="29">
        <f>SUM(H920:S920)/T$6</f>
        <v>0</v>
      </c>
      <c r="V920" s="36"/>
    </row>
    <row r="921" spans="1:22" x14ac:dyDescent="0.25">
      <c r="A921" s="520"/>
      <c r="B921" s="520"/>
      <c r="C921" s="520"/>
      <c r="D921" s="496"/>
      <c r="E921" s="517"/>
      <c r="F921" s="322"/>
      <c r="G921" s="9" t="s">
        <v>2</v>
      </c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>
        <f t="shared" si="427"/>
        <v>0</v>
      </c>
      <c r="U921" s="29">
        <f>SUM(H921:S921)/T$6</f>
        <v>0</v>
      </c>
      <c r="V921" s="36"/>
    </row>
    <row r="922" spans="1:22" x14ac:dyDescent="0.25">
      <c r="A922" s="520"/>
      <c r="B922" s="520"/>
      <c r="C922" s="520"/>
      <c r="D922" s="496"/>
      <c r="E922" s="517"/>
      <c r="F922" s="322"/>
      <c r="G922" s="23" t="s">
        <v>23</v>
      </c>
      <c r="H922" s="31">
        <f t="shared" ref="H922:S922" si="429">+(H921*2+H920)/3</f>
        <v>0</v>
      </c>
      <c r="I922" s="31">
        <f t="shared" si="429"/>
        <v>0</v>
      </c>
      <c r="J922" s="31">
        <f t="shared" si="429"/>
        <v>0</v>
      </c>
      <c r="K922" s="31">
        <f t="shared" si="429"/>
        <v>0</v>
      </c>
      <c r="L922" s="31">
        <f t="shared" si="429"/>
        <v>0</v>
      </c>
      <c r="M922" s="31">
        <f t="shared" si="429"/>
        <v>0</v>
      </c>
      <c r="N922" s="31">
        <f t="shared" si="429"/>
        <v>0</v>
      </c>
      <c r="O922" s="31">
        <f t="shared" si="429"/>
        <v>0</v>
      </c>
      <c r="P922" s="31">
        <f t="shared" si="429"/>
        <v>0</v>
      </c>
      <c r="Q922" s="31">
        <f t="shared" si="429"/>
        <v>0</v>
      </c>
      <c r="R922" s="31">
        <f t="shared" si="429"/>
        <v>0</v>
      </c>
      <c r="S922" s="31">
        <f t="shared" si="429"/>
        <v>0</v>
      </c>
      <c r="T922" s="32">
        <f t="shared" si="427"/>
        <v>0</v>
      </c>
      <c r="U922" s="32">
        <f>SUM(U920:U921)/2</f>
        <v>0</v>
      </c>
      <c r="V922" s="36"/>
    </row>
    <row r="923" spans="1:22" ht="15.75" thickBot="1" x14ac:dyDescent="0.3">
      <c r="A923" s="520"/>
      <c r="B923" s="520"/>
      <c r="C923" s="520"/>
      <c r="D923" s="496"/>
      <c r="E923" s="517"/>
      <c r="F923" s="476" t="s">
        <v>21</v>
      </c>
      <c r="G923" s="476"/>
      <c r="H923" s="33">
        <f>SUM(H919,H922)/2</f>
        <v>0</v>
      </c>
      <c r="I923" s="33">
        <f t="shared" ref="I923:S923" si="430">SUM(I919,I922)/2</f>
        <v>0</v>
      </c>
      <c r="J923" s="33">
        <f t="shared" si="430"/>
        <v>0</v>
      </c>
      <c r="K923" s="33">
        <f t="shared" si="430"/>
        <v>0</v>
      </c>
      <c r="L923" s="33">
        <f t="shared" si="430"/>
        <v>0</v>
      </c>
      <c r="M923" s="33">
        <f t="shared" si="430"/>
        <v>0</v>
      </c>
      <c r="N923" s="33">
        <f t="shared" si="430"/>
        <v>0</v>
      </c>
      <c r="O923" s="33">
        <f t="shared" si="430"/>
        <v>0</v>
      </c>
      <c r="P923" s="33">
        <f t="shared" si="430"/>
        <v>0</v>
      </c>
      <c r="Q923" s="33">
        <f t="shared" si="430"/>
        <v>0</v>
      </c>
      <c r="R923" s="33">
        <f t="shared" si="430"/>
        <v>0</v>
      </c>
      <c r="S923" s="33">
        <f t="shared" si="430"/>
        <v>0</v>
      </c>
      <c r="T923" s="34"/>
      <c r="U923" s="25">
        <f>SUM(U919,U922)/2</f>
        <v>0</v>
      </c>
      <c r="V923" s="11"/>
    </row>
    <row r="924" spans="1:22" ht="15" customHeight="1" x14ac:dyDescent="0.25">
      <c r="A924" s="520">
        <v>132</v>
      </c>
      <c r="B924" s="520" t="s">
        <v>62</v>
      </c>
      <c r="C924" s="520" t="s">
        <v>63</v>
      </c>
      <c r="D924" s="496" t="s">
        <v>351</v>
      </c>
      <c r="E924" s="517"/>
      <c r="F924" s="319" t="s">
        <v>16</v>
      </c>
      <c r="G924" s="12" t="s">
        <v>1</v>
      </c>
      <c r="H924" s="26"/>
      <c r="I924" s="20"/>
      <c r="J924" s="20"/>
      <c r="K924" s="20"/>
      <c r="L924" s="20"/>
      <c r="M924" s="20"/>
      <c r="N924" s="27"/>
      <c r="O924" s="20"/>
      <c r="P924" s="20"/>
      <c r="Q924" s="20"/>
      <c r="R924" s="20"/>
      <c r="S924" s="20"/>
      <c r="T924" s="20">
        <f t="shared" ref="T924:T929" si="431">SUM(H924:S924)</f>
        <v>0</v>
      </c>
      <c r="U924" s="20">
        <f>SUM(H924:S924)/T$6</f>
        <v>0</v>
      </c>
      <c r="V924" s="16"/>
    </row>
    <row r="925" spans="1:22" x14ac:dyDescent="0.25">
      <c r="A925" s="520"/>
      <c r="B925" s="520"/>
      <c r="C925" s="520"/>
      <c r="D925" s="496"/>
      <c r="E925" s="517"/>
      <c r="F925" s="320"/>
      <c r="G925" s="9" t="s">
        <v>2</v>
      </c>
      <c r="H925" s="28"/>
      <c r="I925" s="29"/>
      <c r="J925" s="29"/>
      <c r="K925" s="29"/>
      <c r="L925" s="29"/>
      <c r="M925" s="29"/>
      <c r="N925" s="30"/>
      <c r="O925" s="29"/>
      <c r="P925" s="29"/>
      <c r="Q925" s="29"/>
      <c r="R925" s="29"/>
      <c r="S925" s="29"/>
      <c r="T925" s="32">
        <f t="shared" si="431"/>
        <v>0</v>
      </c>
      <c r="U925" s="29">
        <f>SUM(H925:S925)/T$6</f>
        <v>0</v>
      </c>
      <c r="V925" s="36"/>
    </row>
    <row r="926" spans="1:22" x14ac:dyDescent="0.25">
      <c r="A926" s="520"/>
      <c r="B926" s="520"/>
      <c r="C926" s="520"/>
      <c r="D926" s="496"/>
      <c r="E926" s="517"/>
      <c r="F926" s="321"/>
      <c r="G926" s="23" t="s">
        <v>22</v>
      </c>
      <c r="H926" s="31">
        <f t="shared" ref="H926:S926" si="432">+(H925*2+H924)/3</f>
        <v>0</v>
      </c>
      <c r="I926" s="31">
        <f t="shared" si="432"/>
        <v>0</v>
      </c>
      <c r="J926" s="31">
        <f t="shared" si="432"/>
        <v>0</v>
      </c>
      <c r="K926" s="31">
        <f t="shared" si="432"/>
        <v>0</v>
      </c>
      <c r="L926" s="31">
        <f t="shared" si="432"/>
        <v>0</v>
      </c>
      <c r="M926" s="31">
        <f t="shared" si="432"/>
        <v>0</v>
      </c>
      <c r="N926" s="31">
        <f t="shared" si="432"/>
        <v>0</v>
      </c>
      <c r="O926" s="31">
        <f t="shared" si="432"/>
        <v>0</v>
      </c>
      <c r="P926" s="31">
        <f t="shared" si="432"/>
        <v>0</v>
      </c>
      <c r="Q926" s="31">
        <f t="shared" si="432"/>
        <v>0</v>
      </c>
      <c r="R926" s="31">
        <f t="shared" si="432"/>
        <v>0</v>
      </c>
      <c r="S926" s="31">
        <f t="shared" si="432"/>
        <v>0</v>
      </c>
      <c r="T926" s="32">
        <f t="shared" si="431"/>
        <v>0</v>
      </c>
      <c r="U926" s="32">
        <f>SUM(U924:U925)/2</f>
        <v>0</v>
      </c>
      <c r="V926" s="36"/>
    </row>
    <row r="927" spans="1:22" x14ac:dyDescent="0.25">
      <c r="A927" s="520"/>
      <c r="B927" s="520"/>
      <c r="C927" s="520"/>
      <c r="D927" s="496"/>
      <c r="E927" s="517"/>
      <c r="F927" s="322" t="s">
        <v>20</v>
      </c>
      <c r="G927" s="9" t="s">
        <v>1</v>
      </c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>
        <f t="shared" si="431"/>
        <v>0</v>
      </c>
      <c r="U927" s="29">
        <f>SUM(H927:S927)/T$6</f>
        <v>0</v>
      </c>
      <c r="V927" s="36"/>
    </row>
    <row r="928" spans="1:22" x14ac:dyDescent="0.25">
      <c r="A928" s="520"/>
      <c r="B928" s="520"/>
      <c r="C928" s="520"/>
      <c r="D928" s="496"/>
      <c r="E928" s="517"/>
      <c r="F928" s="322"/>
      <c r="G928" s="9" t="s">
        <v>2</v>
      </c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>
        <f t="shared" si="431"/>
        <v>0</v>
      </c>
      <c r="U928" s="29">
        <f>SUM(H928:S928)/T$6</f>
        <v>0</v>
      </c>
      <c r="V928" s="36"/>
    </row>
    <row r="929" spans="1:22" x14ac:dyDescent="0.25">
      <c r="A929" s="520"/>
      <c r="B929" s="520"/>
      <c r="C929" s="520"/>
      <c r="D929" s="496"/>
      <c r="E929" s="517"/>
      <c r="F929" s="322"/>
      <c r="G929" s="23" t="s">
        <v>23</v>
      </c>
      <c r="H929" s="31">
        <f t="shared" ref="H929:S929" si="433">+(H928*2+H927)/3</f>
        <v>0</v>
      </c>
      <c r="I929" s="31">
        <f t="shared" si="433"/>
        <v>0</v>
      </c>
      <c r="J929" s="31">
        <f t="shared" si="433"/>
        <v>0</v>
      </c>
      <c r="K929" s="31">
        <f t="shared" si="433"/>
        <v>0</v>
      </c>
      <c r="L929" s="31">
        <f t="shared" si="433"/>
        <v>0</v>
      </c>
      <c r="M929" s="31">
        <f t="shared" si="433"/>
        <v>0</v>
      </c>
      <c r="N929" s="31">
        <f t="shared" si="433"/>
        <v>0</v>
      </c>
      <c r="O929" s="31">
        <f t="shared" si="433"/>
        <v>0</v>
      </c>
      <c r="P929" s="31">
        <f t="shared" si="433"/>
        <v>0</v>
      </c>
      <c r="Q929" s="31">
        <f t="shared" si="433"/>
        <v>0</v>
      </c>
      <c r="R929" s="31">
        <f t="shared" si="433"/>
        <v>0</v>
      </c>
      <c r="S929" s="31">
        <f t="shared" si="433"/>
        <v>0</v>
      </c>
      <c r="T929" s="32">
        <f t="shared" si="431"/>
        <v>0</v>
      </c>
      <c r="U929" s="32">
        <f>SUM(U927:U928)/2</f>
        <v>0</v>
      </c>
      <c r="V929" s="36"/>
    </row>
    <row r="930" spans="1:22" ht="15.75" thickBot="1" x14ac:dyDescent="0.3">
      <c r="A930" s="520"/>
      <c r="B930" s="520"/>
      <c r="C930" s="520"/>
      <c r="D930" s="496"/>
      <c r="E930" s="517"/>
      <c r="F930" s="476" t="s">
        <v>21</v>
      </c>
      <c r="G930" s="476"/>
      <c r="H930" s="33">
        <f>SUM(H926,H929)/2</f>
        <v>0</v>
      </c>
      <c r="I930" s="33">
        <f t="shared" ref="I930:S930" si="434">SUM(I926,I929)/2</f>
        <v>0</v>
      </c>
      <c r="J930" s="33">
        <f t="shared" si="434"/>
        <v>0</v>
      </c>
      <c r="K930" s="33">
        <f t="shared" si="434"/>
        <v>0</v>
      </c>
      <c r="L930" s="33">
        <f t="shared" si="434"/>
        <v>0</v>
      </c>
      <c r="M930" s="33">
        <f t="shared" si="434"/>
        <v>0</v>
      </c>
      <c r="N930" s="33">
        <f t="shared" si="434"/>
        <v>0</v>
      </c>
      <c r="O930" s="33">
        <f t="shared" si="434"/>
        <v>0</v>
      </c>
      <c r="P930" s="33">
        <f t="shared" si="434"/>
        <v>0</v>
      </c>
      <c r="Q930" s="33">
        <f t="shared" si="434"/>
        <v>0</v>
      </c>
      <c r="R930" s="33">
        <f t="shared" si="434"/>
        <v>0</v>
      </c>
      <c r="S930" s="33">
        <f t="shared" si="434"/>
        <v>0</v>
      </c>
      <c r="T930" s="34"/>
      <c r="U930" s="25">
        <f>SUM(U926,U929)/2</f>
        <v>0</v>
      </c>
      <c r="V930" s="11"/>
    </row>
    <row r="931" spans="1:22" ht="15" customHeight="1" x14ac:dyDescent="0.25">
      <c r="A931" s="520">
        <v>133</v>
      </c>
      <c r="B931" s="520" t="s">
        <v>62</v>
      </c>
      <c r="C931" s="520" t="s">
        <v>63</v>
      </c>
      <c r="D931" s="496" t="s">
        <v>350</v>
      </c>
      <c r="E931" s="517"/>
      <c r="F931" s="319" t="s">
        <v>16</v>
      </c>
      <c r="G931" s="12" t="s">
        <v>1</v>
      </c>
      <c r="H931" s="26"/>
      <c r="I931" s="20"/>
      <c r="J931" s="20"/>
      <c r="K931" s="20"/>
      <c r="L931" s="20"/>
      <c r="M931" s="20"/>
      <c r="N931" s="27"/>
      <c r="O931" s="20"/>
      <c r="P931" s="20"/>
      <c r="Q931" s="20"/>
      <c r="R931" s="20"/>
      <c r="S931" s="20"/>
      <c r="T931" s="20">
        <f t="shared" ref="T931:T936" si="435">SUM(H931:S931)</f>
        <v>0</v>
      </c>
      <c r="U931" s="20">
        <f>SUM(H931:S931)/T$6</f>
        <v>0</v>
      </c>
      <c r="V931" s="16"/>
    </row>
    <row r="932" spans="1:22" x14ac:dyDescent="0.25">
      <c r="A932" s="520"/>
      <c r="B932" s="520"/>
      <c r="C932" s="520"/>
      <c r="D932" s="496"/>
      <c r="E932" s="517"/>
      <c r="F932" s="320"/>
      <c r="G932" s="9" t="s">
        <v>2</v>
      </c>
      <c r="H932" s="28"/>
      <c r="I932" s="29"/>
      <c r="J932" s="29"/>
      <c r="K932" s="29"/>
      <c r="L932" s="29"/>
      <c r="M932" s="29"/>
      <c r="N932" s="30"/>
      <c r="O932" s="29"/>
      <c r="P932" s="29"/>
      <c r="Q932" s="29"/>
      <c r="R932" s="29"/>
      <c r="S932" s="29"/>
      <c r="T932" s="32">
        <f t="shared" si="435"/>
        <v>0</v>
      </c>
      <c r="U932" s="29">
        <f>SUM(H932:S932)/T$6</f>
        <v>0</v>
      </c>
      <c r="V932" s="36"/>
    </row>
    <row r="933" spans="1:22" x14ac:dyDescent="0.25">
      <c r="A933" s="520"/>
      <c r="B933" s="520"/>
      <c r="C933" s="520"/>
      <c r="D933" s="496"/>
      <c r="E933" s="517"/>
      <c r="F933" s="321"/>
      <c r="G933" s="23" t="s">
        <v>22</v>
      </c>
      <c r="H933" s="31">
        <f t="shared" ref="H933:S933" si="436">+(H932*2+H931)/3</f>
        <v>0</v>
      </c>
      <c r="I933" s="31">
        <f t="shared" si="436"/>
        <v>0</v>
      </c>
      <c r="J933" s="31">
        <f t="shared" si="436"/>
        <v>0</v>
      </c>
      <c r="K933" s="31">
        <f t="shared" si="436"/>
        <v>0</v>
      </c>
      <c r="L933" s="31">
        <f t="shared" si="436"/>
        <v>0</v>
      </c>
      <c r="M933" s="31">
        <f t="shared" si="436"/>
        <v>0</v>
      </c>
      <c r="N933" s="31">
        <f t="shared" si="436"/>
        <v>0</v>
      </c>
      <c r="O933" s="31">
        <f t="shared" si="436"/>
        <v>0</v>
      </c>
      <c r="P933" s="31">
        <f t="shared" si="436"/>
        <v>0</v>
      </c>
      <c r="Q933" s="31">
        <f t="shared" si="436"/>
        <v>0</v>
      </c>
      <c r="R933" s="31">
        <f t="shared" si="436"/>
        <v>0</v>
      </c>
      <c r="S933" s="31">
        <f t="shared" si="436"/>
        <v>0</v>
      </c>
      <c r="T933" s="32">
        <f t="shared" si="435"/>
        <v>0</v>
      </c>
      <c r="U933" s="32">
        <f>SUM(U931:U932)/2</f>
        <v>0</v>
      </c>
      <c r="V933" s="36"/>
    </row>
    <row r="934" spans="1:22" x14ac:dyDescent="0.25">
      <c r="A934" s="520"/>
      <c r="B934" s="520"/>
      <c r="C934" s="520"/>
      <c r="D934" s="496"/>
      <c r="E934" s="517"/>
      <c r="F934" s="322" t="s">
        <v>20</v>
      </c>
      <c r="G934" s="9" t="s">
        <v>1</v>
      </c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>
        <f t="shared" si="435"/>
        <v>0</v>
      </c>
      <c r="U934" s="29">
        <f>SUM(H934:S934)/T$6</f>
        <v>0</v>
      </c>
      <c r="V934" s="36"/>
    </row>
    <row r="935" spans="1:22" x14ac:dyDescent="0.25">
      <c r="A935" s="520"/>
      <c r="B935" s="520"/>
      <c r="C935" s="520"/>
      <c r="D935" s="496"/>
      <c r="E935" s="517"/>
      <c r="F935" s="322"/>
      <c r="G935" s="9" t="s">
        <v>2</v>
      </c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>
        <f t="shared" si="435"/>
        <v>0</v>
      </c>
      <c r="U935" s="29">
        <f>SUM(H935:S935)/T$6</f>
        <v>0</v>
      </c>
      <c r="V935" s="36"/>
    </row>
    <row r="936" spans="1:22" x14ac:dyDescent="0.25">
      <c r="A936" s="520"/>
      <c r="B936" s="520"/>
      <c r="C936" s="520"/>
      <c r="D936" s="496"/>
      <c r="E936" s="517"/>
      <c r="F936" s="322"/>
      <c r="G936" s="23" t="s">
        <v>23</v>
      </c>
      <c r="H936" s="31">
        <f t="shared" ref="H936:S936" si="437">+(H935*2+H934)/3</f>
        <v>0</v>
      </c>
      <c r="I936" s="31">
        <f t="shared" si="437"/>
        <v>0</v>
      </c>
      <c r="J936" s="31">
        <f t="shared" si="437"/>
        <v>0</v>
      </c>
      <c r="K936" s="31">
        <f t="shared" si="437"/>
        <v>0</v>
      </c>
      <c r="L936" s="31">
        <f t="shared" si="437"/>
        <v>0</v>
      </c>
      <c r="M936" s="31">
        <f t="shared" si="437"/>
        <v>0</v>
      </c>
      <c r="N936" s="31">
        <f t="shared" si="437"/>
        <v>0</v>
      </c>
      <c r="O936" s="31">
        <f t="shared" si="437"/>
        <v>0</v>
      </c>
      <c r="P936" s="31">
        <f t="shared" si="437"/>
        <v>0</v>
      </c>
      <c r="Q936" s="31">
        <f t="shared" si="437"/>
        <v>0</v>
      </c>
      <c r="R936" s="31">
        <f t="shared" si="437"/>
        <v>0</v>
      </c>
      <c r="S936" s="31">
        <f t="shared" si="437"/>
        <v>0</v>
      </c>
      <c r="T936" s="32">
        <f t="shared" si="435"/>
        <v>0</v>
      </c>
      <c r="U936" s="32">
        <f>SUM(U934:U935)/2</f>
        <v>0</v>
      </c>
      <c r="V936" s="36"/>
    </row>
    <row r="937" spans="1:22" ht="15.75" thickBot="1" x14ac:dyDescent="0.3">
      <c r="A937" s="520"/>
      <c r="B937" s="520"/>
      <c r="C937" s="520"/>
      <c r="D937" s="496"/>
      <c r="E937" s="517"/>
      <c r="F937" s="476" t="s">
        <v>21</v>
      </c>
      <c r="G937" s="476"/>
      <c r="H937" s="33">
        <f>SUM(H933,H936)/2</f>
        <v>0</v>
      </c>
      <c r="I937" s="33">
        <f t="shared" ref="I937:S937" si="438">SUM(I933,I936)/2</f>
        <v>0</v>
      </c>
      <c r="J937" s="33">
        <f t="shared" si="438"/>
        <v>0</v>
      </c>
      <c r="K937" s="33">
        <f t="shared" si="438"/>
        <v>0</v>
      </c>
      <c r="L937" s="33">
        <f t="shared" si="438"/>
        <v>0</v>
      </c>
      <c r="M937" s="33">
        <f t="shared" si="438"/>
        <v>0</v>
      </c>
      <c r="N937" s="33">
        <f t="shared" si="438"/>
        <v>0</v>
      </c>
      <c r="O937" s="33">
        <f t="shared" si="438"/>
        <v>0</v>
      </c>
      <c r="P937" s="33">
        <f t="shared" si="438"/>
        <v>0</v>
      </c>
      <c r="Q937" s="33">
        <f t="shared" si="438"/>
        <v>0</v>
      </c>
      <c r="R937" s="33">
        <f t="shared" si="438"/>
        <v>0</v>
      </c>
      <c r="S937" s="33">
        <f t="shared" si="438"/>
        <v>0</v>
      </c>
      <c r="T937" s="34"/>
      <c r="U937" s="25">
        <f>SUM(U933,U936)/2</f>
        <v>0</v>
      </c>
      <c r="V937" s="11"/>
    </row>
    <row r="938" spans="1:22" ht="15" customHeight="1" x14ac:dyDescent="0.25">
      <c r="A938" s="520">
        <v>134</v>
      </c>
      <c r="B938" s="520" t="s">
        <v>62</v>
      </c>
      <c r="C938" s="520" t="s">
        <v>63</v>
      </c>
      <c r="D938" s="496" t="s">
        <v>351</v>
      </c>
      <c r="E938" s="517"/>
      <c r="F938" s="319" t="s">
        <v>16</v>
      </c>
      <c r="G938" s="12" t="s">
        <v>1</v>
      </c>
      <c r="H938" s="26"/>
      <c r="I938" s="20"/>
      <c r="J938" s="20"/>
      <c r="K938" s="20"/>
      <c r="L938" s="20"/>
      <c r="M938" s="20"/>
      <c r="N938" s="27"/>
      <c r="O938" s="20"/>
      <c r="P938" s="20"/>
      <c r="Q938" s="20"/>
      <c r="R938" s="20"/>
      <c r="S938" s="20"/>
      <c r="T938" s="20">
        <f t="shared" ref="T938:T943" si="439">SUM(H938:S938)</f>
        <v>0</v>
      </c>
      <c r="U938" s="20">
        <f>SUM(H938:S938)/T$6</f>
        <v>0</v>
      </c>
      <c r="V938" s="16"/>
    </row>
    <row r="939" spans="1:22" x14ac:dyDescent="0.25">
      <c r="A939" s="520"/>
      <c r="B939" s="520"/>
      <c r="C939" s="520"/>
      <c r="D939" s="496"/>
      <c r="E939" s="517"/>
      <c r="F939" s="320"/>
      <c r="G939" s="9" t="s">
        <v>2</v>
      </c>
      <c r="H939" s="28"/>
      <c r="I939" s="29"/>
      <c r="J939" s="29"/>
      <c r="K939" s="29"/>
      <c r="L939" s="29"/>
      <c r="M939" s="29"/>
      <c r="N939" s="30"/>
      <c r="O939" s="29"/>
      <c r="P939" s="29"/>
      <c r="Q939" s="29"/>
      <c r="R939" s="29"/>
      <c r="S939" s="29"/>
      <c r="T939" s="32">
        <f t="shared" si="439"/>
        <v>0</v>
      </c>
      <c r="U939" s="29">
        <f>SUM(H939:S939)/T$6</f>
        <v>0</v>
      </c>
      <c r="V939" s="36"/>
    </row>
    <row r="940" spans="1:22" x14ac:dyDescent="0.25">
      <c r="A940" s="520"/>
      <c r="B940" s="520"/>
      <c r="C940" s="520"/>
      <c r="D940" s="496"/>
      <c r="E940" s="517"/>
      <c r="F940" s="321"/>
      <c r="G940" s="23" t="s">
        <v>22</v>
      </c>
      <c r="H940" s="31">
        <f t="shared" ref="H940:S940" si="440">+(H939*2+H938)/3</f>
        <v>0</v>
      </c>
      <c r="I940" s="31">
        <f t="shared" si="440"/>
        <v>0</v>
      </c>
      <c r="J940" s="31">
        <f t="shared" si="440"/>
        <v>0</v>
      </c>
      <c r="K940" s="31">
        <f t="shared" si="440"/>
        <v>0</v>
      </c>
      <c r="L940" s="31">
        <f t="shared" si="440"/>
        <v>0</v>
      </c>
      <c r="M940" s="31">
        <f t="shared" si="440"/>
        <v>0</v>
      </c>
      <c r="N940" s="31">
        <f t="shared" si="440"/>
        <v>0</v>
      </c>
      <c r="O940" s="31">
        <f t="shared" si="440"/>
        <v>0</v>
      </c>
      <c r="P940" s="31">
        <f t="shared" si="440"/>
        <v>0</v>
      </c>
      <c r="Q940" s="31">
        <f t="shared" si="440"/>
        <v>0</v>
      </c>
      <c r="R940" s="31">
        <f t="shared" si="440"/>
        <v>0</v>
      </c>
      <c r="S940" s="31">
        <f t="shared" si="440"/>
        <v>0</v>
      </c>
      <c r="T940" s="32">
        <f t="shared" si="439"/>
        <v>0</v>
      </c>
      <c r="U940" s="32">
        <f>SUM(U938:U939)/2</f>
        <v>0</v>
      </c>
      <c r="V940" s="36"/>
    </row>
    <row r="941" spans="1:22" x14ac:dyDescent="0.25">
      <c r="A941" s="520"/>
      <c r="B941" s="520"/>
      <c r="C941" s="520"/>
      <c r="D941" s="496"/>
      <c r="E941" s="517"/>
      <c r="F941" s="322" t="s">
        <v>20</v>
      </c>
      <c r="G941" s="9" t="s">
        <v>1</v>
      </c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>
        <f t="shared" si="439"/>
        <v>0</v>
      </c>
      <c r="U941" s="29">
        <f>SUM(H941:S941)/T$6</f>
        <v>0</v>
      </c>
      <c r="V941" s="36"/>
    </row>
    <row r="942" spans="1:22" x14ac:dyDescent="0.25">
      <c r="A942" s="520"/>
      <c r="B942" s="520"/>
      <c r="C942" s="520"/>
      <c r="D942" s="496"/>
      <c r="E942" s="517"/>
      <c r="F942" s="322"/>
      <c r="G942" s="9" t="s">
        <v>2</v>
      </c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>
        <f t="shared" si="439"/>
        <v>0</v>
      </c>
      <c r="U942" s="29">
        <f>SUM(H942:S942)/T$6</f>
        <v>0</v>
      </c>
      <c r="V942" s="36"/>
    </row>
    <row r="943" spans="1:22" x14ac:dyDescent="0.25">
      <c r="A943" s="520"/>
      <c r="B943" s="520"/>
      <c r="C943" s="520"/>
      <c r="D943" s="496"/>
      <c r="E943" s="517"/>
      <c r="F943" s="322"/>
      <c r="G943" s="23" t="s">
        <v>23</v>
      </c>
      <c r="H943" s="31">
        <f t="shared" ref="H943:S943" si="441">+(H942*2+H941)/3</f>
        <v>0</v>
      </c>
      <c r="I943" s="31">
        <f t="shared" si="441"/>
        <v>0</v>
      </c>
      <c r="J943" s="31">
        <f t="shared" si="441"/>
        <v>0</v>
      </c>
      <c r="K943" s="31">
        <f t="shared" si="441"/>
        <v>0</v>
      </c>
      <c r="L943" s="31">
        <f t="shared" si="441"/>
        <v>0</v>
      </c>
      <c r="M943" s="31">
        <f t="shared" si="441"/>
        <v>0</v>
      </c>
      <c r="N943" s="31">
        <f t="shared" si="441"/>
        <v>0</v>
      </c>
      <c r="O943" s="31">
        <f t="shared" si="441"/>
        <v>0</v>
      </c>
      <c r="P943" s="31">
        <f t="shared" si="441"/>
        <v>0</v>
      </c>
      <c r="Q943" s="31">
        <f t="shared" si="441"/>
        <v>0</v>
      </c>
      <c r="R943" s="31">
        <f t="shared" si="441"/>
        <v>0</v>
      </c>
      <c r="S943" s="31">
        <f t="shared" si="441"/>
        <v>0</v>
      </c>
      <c r="T943" s="32">
        <f t="shared" si="439"/>
        <v>0</v>
      </c>
      <c r="U943" s="32">
        <f>SUM(U941:U942)/2</f>
        <v>0</v>
      </c>
      <c r="V943" s="36"/>
    </row>
    <row r="944" spans="1:22" ht="15.75" thickBot="1" x14ac:dyDescent="0.3">
      <c r="A944" s="520"/>
      <c r="B944" s="520"/>
      <c r="C944" s="520"/>
      <c r="D944" s="496"/>
      <c r="E944" s="517"/>
      <c r="F944" s="476" t="s">
        <v>21</v>
      </c>
      <c r="G944" s="476"/>
      <c r="H944" s="33">
        <f>SUM(H940,H943)/2</f>
        <v>0</v>
      </c>
      <c r="I944" s="33">
        <f t="shared" ref="I944:S944" si="442">SUM(I940,I943)/2</f>
        <v>0</v>
      </c>
      <c r="J944" s="33">
        <f t="shared" si="442"/>
        <v>0</v>
      </c>
      <c r="K944" s="33">
        <f t="shared" si="442"/>
        <v>0</v>
      </c>
      <c r="L944" s="33">
        <f t="shared" si="442"/>
        <v>0</v>
      </c>
      <c r="M944" s="33">
        <f t="shared" si="442"/>
        <v>0</v>
      </c>
      <c r="N944" s="33">
        <f t="shared" si="442"/>
        <v>0</v>
      </c>
      <c r="O944" s="33">
        <f t="shared" si="442"/>
        <v>0</v>
      </c>
      <c r="P944" s="33">
        <f t="shared" si="442"/>
        <v>0</v>
      </c>
      <c r="Q944" s="33">
        <f t="shared" si="442"/>
        <v>0</v>
      </c>
      <c r="R944" s="33">
        <f t="shared" si="442"/>
        <v>0</v>
      </c>
      <c r="S944" s="33">
        <f t="shared" si="442"/>
        <v>0</v>
      </c>
      <c r="T944" s="34"/>
      <c r="U944" s="25">
        <f>SUM(U940,U943)/2</f>
        <v>0</v>
      </c>
      <c r="V944" s="11"/>
    </row>
    <row r="945" spans="1:22" ht="15" customHeight="1" x14ac:dyDescent="0.25">
      <c r="A945" s="520">
        <v>135</v>
      </c>
      <c r="B945" s="520" t="s">
        <v>62</v>
      </c>
      <c r="C945" s="520" t="s">
        <v>63</v>
      </c>
      <c r="D945" s="496" t="s">
        <v>350</v>
      </c>
      <c r="E945" s="517"/>
      <c r="F945" s="319" t="s">
        <v>16</v>
      </c>
      <c r="G945" s="12" t="s">
        <v>1</v>
      </c>
      <c r="H945" s="26"/>
      <c r="I945" s="20"/>
      <c r="J945" s="20"/>
      <c r="K945" s="20"/>
      <c r="L945" s="20"/>
      <c r="M945" s="20"/>
      <c r="N945" s="27"/>
      <c r="O945" s="20"/>
      <c r="P945" s="20"/>
      <c r="Q945" s="20"/>
      <c r="R945" s="20"/>
      <c r="S945" s="20"/>
      <c r="T945" s="20">
        <f t="shared" ref="T945:T950" si="443">SUM(H945:S945)</f>
        <v>0</v>
      </c>
      <c r="U945" s="20">
        <f>SUM(H945:S945)/T$6</f>
        <v>0</v>
      </c>
      <c r="V945" s="16"/>
    </row>
    <row r="946" spans="1:22" x14ac:dyDescent="0.25">
      <c r="A946" s="520"/>
      <c r="B946" s="520"/>
      <c r="C946" s="520"/>
      <c r="D946" s="496"/>
      <c r="E946" s="517"/>
      <c r="F946" s="320"/>
      <c r="G946" s="9" t="s">
        <v>2</v>
      </c>
      <c r="H946" s="28"/>
      <c r="I946" s="29"/>
      <c r="J946" s="29"/>
      <c r="K946" s="29"/>
      <c r="L946" s="29"/>
      <c r="M946" s="29"/>
      <c r="N946" s="30"/>
      <c r="O946" s="29"/>
      <c r="P946" s="29"/>
      <c r="Q946" s="29"/>
      <c r="R946" s="29"/>
      <c r="S946" s="29"/>
      <c r="T946" s="32">
        <f t="shared" si="443"/>
        <v>0</v>
      </c>
      <c r="U946" s="29">
        <f>SUM(H946:S946)/T$6</f>
        <v>0</v>
      </c>
      <c r="V946" s="36"/>
    </row>
    <row r="947" spans="1:22" x14ac:dyDescent="0.25">
      <c r="A947" s="520"/>
      <c r="B947" s="520"/>
      <c r="C947" s="520"/>
      <c r="D947" s="496"/>
      <c r="E947" s="517"/>
      <c r="F947" s="321"/>
      <c r="G947" s="23" t="s">
        <v>22</v>
      </c>
      <c r="H947" s="31">
        <f t="shared" ref="H947:S947" si="444">+(H946*2+H945)/3</f>
        <v>0</v>
      </c>
      <c r="I947" s="31">
        <f t="shared" si="444"/>
        <v>0</v>
      </c>
      <c r="J947" s="31">
        <f t="shared" si="444"/>
        <v>0</v>
      </c>
      <c r="K947" s="31">
        <f t="shared" si="444"/>
        <v>0</v>
      </c>
      <c r="L947" s="31">
        <f t="shared" si="444"/>
        <v>0</v>
      </c>
      <c r="M947" s="31">
        <f t="shared" si="444"/>
        <v>0</v>
      </c>
      <c r="N947" s="31">
        <f t="shared" si="444"/>
        <v>0</v>
      </c>
      <c r="O947" s="31">
        <f t="shared" si="444"/>
        <v>0</v>
      </c>
      <c r="P947" s="31">
        <f t="shared" si="444"/>
        <v>0</v>
      </c>
      <c r="Q947" s="31">
        <f t="shared" si="444"/>
        <v>0</v>
      </c>
      <c r="R947" s="31">
        <f t="shared" si="444"/>
        <v>0</v>
      </c>
      <c r="S947" s="31">
        <f t="shared" si="444"/>
        <v>0</v>
      </c>
      <c r="T947" s="32">
        <f t="shared" si="443"/>
        <v>0</v>
      </c>
      <c r="U947" s="32">
        <f>SUM(U945:U946)/2</f>
        <v>0</v>
      </c>
      <c r="V947" s="36"/>
    </row>
    <row r="948" spans="1:22" x14ac:dyDescent="0.25">
      <c r="A948" s="520"/>
      <c r="B948" s="520"/>
      <c r="C948" s="520"/>
      <c r="D948" s="496"/>
      <c r="E948" s="517"/>
      <c r="F948" s="322" t="s">
        <v>20</v>
      </c>
      <c r="G948" s="9" t="s">
        <v>1</v>
      </c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>
        <f t="shared" si="443"/>
        <v>0</v>
      </c>
      <c r="U948" s="29">
        <f>SUM(H948:S948)/T$6</f>
        <v>0</v>
      </c>
      <c r="V948" s="36"/>
    </row>
    <row r="949" spans="1:22" x14ac:dyDescent="0.25">
      <c r="A949" s="520"/>
      <c r="B949" s="520"/>
      <c r="C949" s="520"/>
      <c r="D949" s="496"/>
      <c r="E949" s="517"/>
      <c r="F949" s="322"/>
      <c r="G949" s="9" t="s">
        <v>2</v>
      </c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>
        <f t="shared" si="443"/>
        <v>0</v>
      </c>
      <c r="U949" s="29">
        <f>SUM(H949:S949)/T$6</f>
        <v>0</v>
      </c>
      <c r="V949" s="36"/>
    </row>
    <row r="950" spans="1:22" x14ac:dyDescent="0.25">
      <c r="A950" s="520"/>
      <c r="B950" s="520"/>
      <c r="C950" s="520"/>
      <c r="D950" s="496"/>
      <c r="E950" s="517"/>
      <c r="F950" s="322"/>
      <c r="G950" s="23" t="s">
        <v>23</v>
      </c>
      <c r="H950" s="31">
        <f t="shared" ref="H950:S950" si="445">+(H949*2+H948)/3</f>
        <v>0</v>
      </c>
      <c r="I950" s="31">
        <f t="shared" si="445"/>
        <v>0</v>
      </c>
      <c r="J950" s="31">
        <f t="shared" si="445"/>
        <v>0</v>
      </c>
      <c r="K950" s="31">
        <f t="shared" si="445"/>
        <v>0</v>
      </c>
      <c r="L950" s="31">
        <f t="shared" si="445"/>
        <v>0</v>
      </c>
      <c r="M950" s="31">
        <f t="shared" si="445"/>
        <v>0</v>
      </c>
      <c r="N950" s="31">
        <f t="shared" si="445"/>
        <v>0</v>
      </c>
      <c r="O950" s="31">
        <f t="shared" si="445"/>
        <v>0</v>
      </c>
      <c r="P950" s="31">
        <f t="shared" si="445"/>
        <v>0</v>
      </c>
      <c r="Q950" s="31">
        <f t="shared" si="445"/>
        <v>0</v>
      </c>
      <c r="R950" s="31">
        <f t="shared" si="445"/>
        <v>0</v>
      </c>
      <c r="S950" s="31">
        <f t="shared" si="445"/>
        <v>0</v>
      </c>
      <c r="T950" s="32">
        <f t="shared" si="443"/>
        <v>0</v>
      </c>
      <c r="U950" s="32">
        <f>SUM(U948:U949)/2</f>
        <v>0</v>
      </c>
      <c r="V950" s="36"/>
    </row>
    <row r="951" spans="1:22" ht="15.75" thickBot="1" x14ac:dyDescent="0.3">
      <c r="A951" s="520"/>
      <c r="B951" s="520"/>
      <c r="C951" s="520"/>
      <c r="D951" s="496"/>
      <c r="E951" s="517"/>
      <c r="F951" s="476" t="s">
        <v>21</v>
      </c>
      <c r="G951" s="476"/>
      <c r="H951" s="33">
        <f>SUM(H947,H950)/2</f>
        <v>0</v>
      </c>
      <c r="I951" s="33">
        <f t="shared" ref="I951:S951" si="446">SUM(I947,I950)/2</f>
        <v>0</v>
      </c>
      <c r="J951" s="33">
        <f t="shared" si="446"/>
        <v>0</v>
      </c>
      <c r="K951" s="33">
        <f t="shared" si="446"/>
        <v>0</v>
      </c>
      <c r="L951" s="33">
        <f t="shared" si="446"/>
        <v>0</v>
      </c>
      <c r="M951" s="33">
        <f t="shared" si="446"/>
        <v>0</v>
      </c>
      <c r="N951" s="33">
        <f t="shared" si="446"/>
        <v>0</v>
      </c>
      <c r="O951" s="33">
        <f t="shared" si="446"/>
        <v>0</v>
      </c>
      <c r="P951" s="33">
        <f t="shared" si="446"/>
        <v>0</v>
      </c>
      <c r="Q951" s="33">
        <f t="shared" si="446"/>
        <v>0</v>
      </c>
      <c r="R951" s="33">
        <f t="shared" si="446"/>
        <v>0</v>
      </c>
      <c r="S951" s="33">
        <f t="shared" si="446"/>
        <v>0</v>
      </c>
      <c r="T951" s="34"/>
      <c r="U951" s="25">
        <f>SUM(U947,U950)/2</f>
        <v>0</v>
      </c>
      <c r="V951" s="11"/>
    </row>
    <row r="952" spans="1:22" ht="15" customHeight="1" x14ac:dyDescent="0.25">
      <c r="A952" s="520">
        <v>136</v>
      </c>
      <c r="B952" s="520" t="s">
        <v>62</v>
      </c>
      <c r="C952" s="520" t="s">
        <v>63</v>
      </c>
      <c r="D952" s="496" t="s">
        <v>351</v>
      </c>
      <c r="E952" s="517"/>
      <c r="F952" s="319" t="s">
        <v>16</v>
      </c>
      <c r="G952" s="12" t="s">
        <v>1</v>
      </c>
      <c r="H952" s="26"/>
      <c r="I952" s="20"/>
      <c r="J952" s="20"/>
      <c r="K952" s="20"/>
      <c r="L952" s="20"/>
      <c r="M952" s="20"/>
      <c r="N952" s="27"/>
      <c r="O952" s="20"/>
      <c r="P952" s="20"/>
      <c r="Q952" s="20"/>
      <c r="R952" s="20"/>
      <c r="S952" s="20"/>
      <c r="T952" s="20">
        <f t="shared" ref="T952:T957" si="447">SUM(H952:S952)</f>
        <v>0</v>
      </c>
      <c r="U952" s="20">
        <f>SUM(H952:S952)/T$6</f>
        <v>0</v>
      </c>
      <c r="V952" s="16"/>
    </row>
    <row r="953" spans="1:22" x14ac:dyDescent="0.25">
      <c r="A953" s="520"/>
      <c r="B953" s="520"/>
      <c r="C953" s="520"/>
      <c r="D953" s="496"/>
      <c r="E953" s="517"/>
      <c r="F953" s="320"/>
      <c r="G953" s="9" t="s">
        <v>2</v>
      </c>
      <c r="H953" s="28"/>
      <c r="I953" s="29"/>
      <c r="J953" s="29"/>
      <c r="K953" s="29"/>
      <c r="L953" s="29"/>
      <c r="M953" s="29"/>
      <c r="N953" s="30"/>
      <c r="O953" s="29"/>
      <c r="P953" s="29"/>
      <c r="Q953" s="29"/>
      <c r="R953" s="29"/>
      <c r="S953" s="29"/>
      <c r="T953" s="32">
        <f t="shared" si="447"/>
        <v>0</v>
      </c>
      <c r="U953" s="29">
        <f>SUM(H953:S953)/T$6</f>
        <v>0</v>
      </c>
      <c r="V953" s="36"/>
    </row>
    <row r="954" spans="1:22" x14ac:dyDescent="0.25">
      <c r="A954" s="520"/>
      <c r="B954" s="520"/>
      <c r="C954" s="520"/>
      <c r="D954" s="496"/>
      <c r="E954" s="517"/>
      <c r="F954" s="321"/>
      <c r="G954" s="23" t="s">
        <v>22</v>
      </c>
      <c r="H954" s="31">
        <f t="shared" ref="H954:S954" si="448">+(H953*2+H952)/3</f>
        <v>0</v>
      </c>
      <c r="I954" s="31">
        <f t="shared" si="448"/>
        <v>0</v>
      </c>
      <c r="J954" s="31">
        <f t="shared" si="448"/>
        <v>0</v>
      </c>
      <c r="K954" s="31">
        <f t="shared" si="448"/>
        <v>0</v>
      </c>
      <c r="L954" s="31">
        <f t="shared" si="448"/>
        <v>0</v>
      </c>
      <c r="M954" s="31">
        <f t="shared" si="448"/>
        <v>0</v>
      </c>
      <c r="N954" s="31">
        <f t="shared" si="448"/>
        <v>0</v>
      </c>
      <c r="O954" s="31">
        <f t="shared" si="448"/>
        <v>0</v>
      </c>
      <c r="P954" s="31">
        <f t="shared" si="448"/>
        <v>0</v>
      </c>
      <c r="Q954" s="31">
        <f t="shared" si="448"/>
        <v>0</v>
      </c>
      <c r="R954" s="31">
        <f t="shared" si="448"/>
        <v>0</v>
      </c>
      <c r="S954" s="31">
        <f t="shared" si="448"/>
        <v>0</v>
      </c>
      <c r="T954" s="32">
        <f t="shared" si="447"/>
        <v>0</v>
      </c>
      <c r="U954" s="32">
        <f>SUM(U952:U953)/2</f>
        <v>0</v>
      </c>
      <c r="V954" s="36"/>
    </row>
    <row r="955" spans="1:22" x14ac:dyDescent="0.25">
      <c r="A955" s="520"/>
      <c r="B955" s="520"/>
      <c r="C955" s="520"/>
      <c r="D955" s="496"/>
      <c r="E955" s="517"/>
      <c r="F955" s="322" t="s">
        <v>20</v>
      </c>
      <c r="G955" s="9" t="s">
        <v>1</v>
      </c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>
        <f t="shared" si="447"/>
        <v>0</v>
      </c>
      <c r="U955" s="29">
        <f>SUM(H955:S955)/T$6</f>
        <v>0</v>
      </c>
      <c r="V955" s="36"/>
    </row>
    <row r="956" spans="1:22" x14ac:dyDescent="0.25">
      <c r="A956" s="520"/>
      <c r="B956" s="520"/>
      <c r="C956" s="520"/>
      <c r="D956" s="496"/>
      <c r="E956" s="517"/>
      <c r="F956" s="322"/>
      <c r="G956" s="9" t="s">
        <v>2</v>
      </c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>
        <f t="shared" si="447"/>
        <v>0</v>
      </c>
      <c r="U956" s="29">
        <f>SUM(H956:S956)/T$6</f>
        <v>0</v>
      </c>
      <c r="V956" s="36"/>
    </row>
    <row r="957" spans="1:22" x14ac:dyDescent="0.25">
      <c r="A957" s="520"/>
      <c r="B957" s="520"/>
      <c r="C957" s="520"/>
      <c r="D957" s="496"/>
      <c r="E957" s="517"/>
      <c r="F957" s="322"/>
      <c r="G957" s="23" t="s">
        <v>23</v>
      </c>
      <c r="H957" s="31">
        <f t="shared" ref="H957:S957" si="449">+(H956*2+H955)/3</f>
        <v>0</v>
      </c>
      <c r="I957" s="31">
        <f t="shared" si="449"/>
        <v>0</v>
      </c>
      <c r="J957" s="31">
        <f t="shared" si="449"/>
        <v>0</v>
      </c>
      <c r="K957" s="31">
        <f t="shared" si="449"/>
        <v>0</v>
      </c>
      <c r="L957" s="31">
        <f t="shared" si="449"/>
        <v>0</v>
      </c>
      <c r="M957" s="31">
        <f t="shared" si="449"/>
        <v>0</v>
      </c>
      <c r="N957" s="31">
        <f t="shared" si="449"/>
        <v>0</v>
      </c>
      <c r="O957" s="31">
        <f t="shared" si="449"/>
        <v>0</v>
      </c>
      <c r="P957" s="31">
        <f t="shared" si="449"/>
        <v>0</v>
      </c>
      <c r="Q957" s="31">
        <f t="shared" si="449"/>
        <v>0</v>
      </c>
      <c r="R957" s="31">
        <f t="shared" si="449"/>
        <v>0</v>
      </c>
      <c r="S957" s="31">
        <f t="shared" si="449"/>
        <v>0</v>
      </c>
      <c r="T957" s="32">
        <f t="shared" si="447"/>
        <v>0</v>
      </c>
      <c r="U957" s="32">
        <f>SUM(U955:U956)/2</f>
        <v>0</v>
      </c>
      <c r="V957" s="36"/>
    </row>
    <row r="958" spans="1:22" ht="15.75" thickBot="1" x14ac:dyDescent="0.3">
      <c r="A958" s="520"/>
      <c r="B958" s="520"/>
      <c r="C958" s="520"/>
      <c r="D958" s="496"/>
      <c r="E958" s="517"/>
      <c r="F958" s="476" t="s">
        <v>21</v>
      </c>
      <c r="G958" s="476"/>
      <c r="H958" s="33">
        <f>SUM(H954,H957)/2</f>
        <v>0</v>
      </c>
      <c r="I958" s="33">
        <f t="shared" ref="I958:S958" si="450">SUM(I954,I957)/2</f>
        <v>0</v>
      </c>
      <c r="J958" s="33">
        <f t="shared" si="450"/>
        <v>0</v>
      </c>
      <c r="K958" s="33">
        <f t="shared" si="450"/>
        <v>0</v>
      </c>
      <c r="L958" s="33">
        <f t="shared" si="450"/>
        <v>0</v>
      </c>
      <c r="M958" s="33">
        <f t="shared" si="450"/>
        <v>0</v>
      </c>
      <c r="N958" s="33">
        <f t="shared" si="450"/>
        <v>0</v>
      </c>
      <c r="O958" s="33">
        <f t="shared" si="450"/>
        <v>0</v>
      </c>
      <c r="P958" s="33">
        <f t="shared" si="450"/>
        <v>0</v>
      </c>
      <c r="Q958" s="33">
        <f t="shared" si="450"/>
        <v>0</v>
      </c>
      <c r="R958" s="33">
        <f t="shared" si="450"/>
        <v>0</v>
      </c>
      <c r="S958" s="33">
        <f t="shared" si="450"/>
        <v>0</v>
      </c>
      <c r="T958" s="34"/>
      <c r="U958" s="25">
        <f>SUM(U954,U957)/2</f>
        <v>0</v>
      </c>
      <c r="V958" s="11"/>
    </row>
    <row r="959" spans="1:22" ht="15" customHeight="1" x14ac:dyDescent="0.25">
      <c r="A959" s="520">
        <v>137</v>
      </c>
      <c r="B959" s="520" t="s">
        <v>62</v>
      </c>
      <c r="C959" s="520" t="s">
        <v>63</v>
      </c>
      <c r="D959" s="496" t="s">
        <v>350</v>
      </c>
      <c r="E959" s="517"/>
      <c r="F959" s="319" t="s">
        <v>16</v>
      </c>
      <c r="G959" s="12" t="s">
        <v>1</v>
      </c>
      <c r="H959" s="26"/>
      <c r="I959" s="20"/>
      <c r="J959" s="20"/>
      <c r="K959" s="20"/>
      <c r="L959" s="20"/>
      <c r="M959" s="20"/>
      <c r="N959" s="27"/>
      <c r="O959" s="20"/>
      <c r="P959" s="20"/>
      <c r="Q959" s="20"/>
      <c r="R959" s="20"/>
      <c r="S959" s="20"/>
      <c r="T959" s="20">
        <f t="shared" ref="T959:T964" si="451">SUM(H959:S959)</f>
        <v>0</v>
      </c>
      <c r="U959" s="20">
        <f>SUM(H959:S959)/T$6</f>
        <v>0</v>
      </c>
      <c r="V959" s="16"/>
    </row>
    <row r="960" spans="1:22" x14ac:dyDescent="0.25">
      <c r="A960" s="520"/>
      <c r="B960" s="520"/>
      <c r="C960" s="520"/>
      <c r="D960" s="496"/>
      <c r="E960" s="517"/>
      <c r="F960" s="320"/>
      <c r="G960" s="9" t="s">
        <v>2</v>
      </c>
      <c r="H960" s="28"/>
      <c r="I960" s="29"/>
      <c r="J960" s="29"/>
      <c r="K960" s="29"/>
      <c r="L960" s="29"/>
      <c r="M960" s="29"/>
      <c r="N960" s="30"/>
      <c r="O960" s="29"/>
      <c r="P960" s="29"/>
      <c r="Q960" s="29"/>
      <c r="R960" s="29"/>
      <c r="S960" s="29"/>
      <c r="T960" s="32">
        <f t="shared" si="451"/>
        <v>0</v>
      </c>
      <c r="U960" s="29">
        <f>SUM(H960:S960)/T$6</f>
        <v>0</v>
      </c>
      <c r="V960" s="36"/>
    </row>
    <row r="961" spans="1:22" x14ac:dyDescent="0.25">
      <c r="A961" s="520"/>
      <c r="B961" s="520"/>
      <c r="C961" s="520"/>
      <c r="D961" s="496"/>
      <c r="E961" s="517"/>
      <c r="F961" s="321"/>
      <c r="G961" s="23" t="s">
        <v>22</v>
      </c>
      <c r="H961" s="31">
        <f t="shared" ref="H961:S961" si="452">+(H960*2+H959)/3</f>
        <v>0</v>
      </c>
      <c r="I961" s="31">
        <f t="shared" si="452"/>
        <v>0</v>
      </c>
      <c r="J961" s="31">
        <f t="shared" si="452"/>
        <v>0</v>
      </c>
      <c r="K961" s="31">
        <f t="shared" si="452"/>
        <v>0</v>
      </c>
      <c r="L961" s="31">
        <f t="shared" si="452"/>
        <v>0</v>
      </c>
      <c r="M961" s="31">
        <f t="shared" si="452"/>
        <v>0</v>
      </c>
      <c r="N961" s="31">
        <f t="shared" si="452"/>
        <v>0</v>
      </c>
      <c r="O961" s="31">
        <f t="shared" si="452"/>
        <v>0</v>
      </c>
      <c r="P961" s="31">
        <f t="shared" si="452"/>
        <v>0</v>
      </c>
      <c r="Q961" s="31">
        <f t="shared" si="452"/>
        <v>0</v>
      </c>
      <c r="R961" s="31">
        <f t="shared" si="452"/>
        <v>0</v>
      </c>
      <c r="S961" s="31">
        <f t="shared" si="452"/>
        <v>0</v>
      </c>
      <c r="T961" s="32">
        <f t="shared" si="451"/>
        <v>0</v>
      </c>
      <c r="U961" s="32">
        <f>SUM(U959:U960)/2</f>
        <v>0</v>
      </c>
      <c r="V961" s="36"/>
    </row>
    <row r="962" spans="1:22" x14ac:dyDescent="0.25">
      <c r="A962" s="520"/>
      <c r="B962" s="520"/>
      <c r="C962" s="520"/>
      <c r="D962" s="496"/>
      <c r="E962" s="517"/>
      <c r="F962" s="322" t="s">
        <v>20</v>
      </c>
      <c r="G962" s="9" t="s">
        <v>1</v>
      </c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>
        <f t="shared" si="451"/>
        <v>0</v>
      </c>
      <c r="U962" s="29">
        <f>SUM(H962:S962)/T$6</f>
        <v>0</v>
      </c>
      <c r="V962" s="36"/>
    </row>
    <row r="963" spans="1:22" x14ac:dyDescent="0.25">
      <c r="A963" s="520"/>
      <c r="B963" s="520"/>
      <c r="C963" s="520"/>
      <c r="D963" s="496"/>
      <c r="E963" s="517"/>
      <c r="F963" s="322"/>
      <c r="G963" s="9" t="s">
        <v>2</v>
      </c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>
        <f t="shared" si="451"/>
        <v>0</v>
      </c>
      <c r="U963" s="29">
        <f>SUM(H963:S963)/T$6</f>
        <v>0</v>
      </c>
      <c r="V963" s="36"/>
    </row>
    <row r="964" spans="1:22" x14ac:dyDescent="0.25">
      <c r="A964" s="520"/>
      <c r="B964" s="520"/>
      <c r="C964" s="520"/>
      <c r="D964" s="496"/>
      <c r="E964" s="517"/>
      <c r="F964" s="322"/>
      <c r="G964" s="23" t="s">
        <v>23</v>
      </c>
      <c r="H964" s="31">
        <f t="shared" ref="H964:S964" si="453">+(H963*2+H962)/3</f>
        <v>0</v>
      </c>
      <c r="I964" s="31">
        <f t="shared" si="453"/>
        <v>0</v>
      </c>
      <c r="J964" s="31">
        <f t="shared" si="453"/>
        <v>0</v>
      </c>
      <c r="K964" s="31">
        <f t="shared" si="453"/>
        <v>0</v>
      </c>
      <c r="L964" s="31">
        <f t="shared" si="453"/>
        <v>0</v>
      </c>
      <c r="M964" s="31">
        <f t="shared" si="453"/>
        <v>0</v>
      </c>
      <c r="N964" s="31">
        <f t="shared" si="453"/>
        <v>0</v>
      </c>
      <c r="O964" s="31">
        <f t="shared" si="453"/>
        <v>0</v>
      </c>
      <c r="P964" s="31">
        <f t="shared" si="453"/>
        <v>0</v>
      </c>
      <c r="Q964" s="31">
        <f t="shared" si="453"/>
        <v>0</v>
      </c>
      <c r="R964" s="31">
        <f t="shared" si="453"/>
        <v>0</v>
      </c>
      <c r="S964" s="31">
        <f t="shared" si="453"/>
        <v>0</v>
      </c>
      <c r="T964" s="32">
        <f t="shared" si="451"/>
        <v>0</v>
      </c>
      <c r="U964" s="32">
        <f>SUM(U962:U963)/2</f>
        <v>0</v>
      </c>
      <c r="V964" s="36"/>
    </row>
    <row r="965" spans="1:22" ht="15.75" thickBot="1" x14ac:dyDescent="0.3">
      <c r="A965" s="520"/>
      <c r="B965" s="520"/>
      <c r="C965" s="520"/>
      <c r="D965" s="496"/>
      <c r="E965" s="517"/>
      <c r="F965" s="476" t="s">
        <v>21</v>
      </c>
      <c r="G965" s="476"/>
      <c r="H965" s="33">
        <f>SUM(H961,H964)/2</f>
        <v>0</v>
      </c>
      <c r="I965" s="33">
        <f t="shared" ref="I965:S965" si="454">SUM(I961,I964)/2</f>
        <v>0</v>
      </c>
      <c r="J965" s="33">
        <f t="shared" si="454"/>
        <v>0</v>
      </c>
      <c r="K965" s="33">
        <f t="shared" si="454"/>
        <v>0</v>
      </c>
      <c r="L965" s="33">
        <f t="shared" si="454"/>
        <v>0</v>
      </c>
      <c r="M965" s="33">
        <f t="shared" si="454"/>
        <v>0</v>
      </c>
      <c r="N965" s="33">
        <f t="shared" si="454"/>
        <v>0</v>
      </c>
      <c r="O965" s="33">
        <f t="shared" si="454"/>
        <v>0</v>
      </c>
      <c r="P965" s="33">
        <f t="shared" si="454"/>
        <v>0</v>
      </c>
      <c r="Q965" s="33">
        <f t="shared" si="454"/>
        <v>0</v>
      </c>
      <c r="R965" s="33">
        <f t="shared" si="454"/>
        <v>0</v>
      </c>
      <c r="S965" s="33">
        <f t="shared" si="454"/>
        <v>0</v>
      </c>
      <c r="T965" s="34"/>
      <c r="U965" s="25">
        <f>SUM(U961,U964)/2</f>
        <v>0</v>
      </c>
      <c r="V965" s="11"/>
    </row>
    <row r="966" spans="1:22" ht="15" customHeight="1" x14ac:dyDescent="0.25">
      <c r="A966" s="520">
        <v>138</v>
      </c>
      <c r="B966" s="520" t="s">
        <v>62</v>
      </c>
      <c r="C966" s="520" t="s">
        <v>63</v>
      </c>
      <c r="D966" s="496" t="s">
        <v>351</v>
      </c>
      <c r="E966" s="517"/>
      <c r="F966" s="319" t="s">
        <v>16</v>
      </c>
      <c r="G966" s="12" t="s">
        <v>1</v>
      </c>
      <c r="H966" s="26"/>
      <c r="I966" s="20"/>
      <c r="J966" s="20"/>
      <c r="K966" s="20"/>
      <c r="L966" s="20"/>
      <c r="M966" s="20"/>
      <c r="N966" s="27"/>
      <c r="O966" s="20"/>
      <c r="P966" s="20"/>
      <c r="Q966" s="20"/>
      <c r="R966" s="20"/>
      <c r="S966" s="20"/>
      <c r="T966" s="20">
        <f t="shared" ref="T966:T971" si="455">SUM(H966:S966)</f>
        <v>0</v>
      </c>
      <c r="U966" s="20">
        <f>SUM(H966:S966)/T$6</f>
        <v>0</v>
      </c>
      <c r="V966" s="16"/>
    </row>
    <row r="967" spans="1:22" x14ac:dyDescent="0.25">
      <c r="A967" s="520"/>
      <c r="B967" s="520"/>
      <c r="C967" s="520"/>
      <c r="D967" s="496"/>
      <c r="E967" s="517"/>
      <c r="F967" s="320"/>
      <c r="G967" s="9" t="s">
        <v>2</v>
      </c>
      <c r="H967" s="28"/>
      <c r="I967" s="29"/>
      <c r="J967" s="29"/>
      <c r="K967" s="29"/>
      <c r="L967" s="29"/>
      <c r="M967" s="29"/>
      <c r="N967" s="30"/>
      <c r="O967" s="29"/>
      <c r="P967" s="29"/>
      <c r="Q967" s="29"/>
      <c r="R967" s="29"/>
      <c r="S967" s="29"/>
      <c r="T967" s="32">
        <f t="shared" si="455"/>
        <v>0</v>
      </c>
      <c r="U967" s="29">
        <f>SUM(H967:S967)/T$6</f>
        <v>0</v>
      </c>
      <c r="V967" s="36"/>
    </row>
    <row r="968" spans="1:22" x14ac:dyDescent="0.25">
      <c r="A968" s="520"/>
      <c r="B968" s="520"/>
      <c r="C968" s="520"/>
      <c r="D968" s="496"/>
      <c r="E968" s="517"/>
      <c r="F968" s="321"/>
      <c r="G968" s="23" t="s">
        <v>22</v>
      </c>
      <c r="H968" s="31">
        <f t="shared" ref="H968:S968" si="456">+(H967*2+H966)/3</f>
        <v>0</v>
      </c>
      <c r="I968" s="31">
        <f t="shared" si="456"/>
        <v>0</v>
      </c>
      <c r="J968" s="31">
        <f t="shared" si="456"/>
        <v>0</v>
      </c>
      <c r="K968" s="31">
        <f t="shared" si="456"/>
        <v>0</v>
      </c>
      <c r="L968" s="31">
        <f t="shared" si="456"/>
        <v>0</v>
      </c>
      <c r="M968" s="31">
        <f t="shared" si="456"/>
        <v>0</v>
      </c>
      <c r="N968" s="31">
        <f t="shared" si="456"/>
        <v>0</v>
      </c>
      <c r="O968" s="31">
        <f t="shared" si="456"/>
        <v>0</v>
      </c>
      <c r="P968" s="31">
        <f t="shared" si="456"/>
        <v>0</v>
      </c>
      <c r="Q968" s="31">
        <f t="shared" si="456"/>
        <v>0</v>
      </c>
      <c r="R968" s="31">
        <f t="shared" si="456"/>
        <v>0</v>
      </c>
      <c r="S968" s="31">
        <f t="shared" si="456"/>
        <v>0</v>
      </c>
      <c r="T968" s="32">
        <f t="shared" si="455"/>
        <v>0</v>
      </c>
      <c r="U968" s="32">
        <f>SUM(U966:U967)/2</f>
        <v>0</v>
      </c>
      <c r="V968" s="36"/>
    </row>
    <row r="969" spans="1:22" x14ac:dyDescent="0.25">
      <c r="A969" s="520"/>
      <c r="B969" s="520"/>
      <c r="C969" s="520"/>
      <c r="D969" s="496"/>
      <c r="E969" s="517"/>
      <c r="F969" s="322" t="s">
        <v>20</v>
      </c>
      <c r="G969" s="9" t="s">
        <v>1</v>
      </c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>
        <f t="shared" si="455"/>
        <v>0</v>
      </c>
      <c r="U969" s="29">
        <f>SUM(H969:S969)/T$6</f>
        <v>0</v>
      </c>
      <c r="V969" s="36"/>
    </row>
    <row r="970" spans="1:22" x14ac:dyDescent="0.25">
      <c r="A970" s="520"/>
      <c r="B970" s="520"/>
      <c r="C970" s="520"/>
      <c r="D970" s="496"/>
      <c r="E970" s="517"/>
      <c r="F970" s="322"/>
      <c r="G970" s="9" t="s">
        <v>2</v>
      </c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>
        <f t="shared" si="455"/>
        <v>0</v>
      </c>
      <c r="U970" s="29">
        <f>SUM(H970:S970)/T$6</f>
        <v>0</v>
      </c>
      <c r="V970" s="36"/>
    </row>
    <row r="971" spans="1:22" x14ac:dyDescent="0.25">
      <c r="A971" s="520"/>
      <c r="B971" s="520"/>
      <c r="C971" s="520"/>
      <c r="D971" s="496"/>
      <c r="E971" s="517"/>
      <c r="F971" s="322"/>
      <c r="G971" s="23" t="s">
        <v>23</v>
      </c>
      <c r="H971" s="31">
        <f t="shared" ref="H971:S971" si="457">+(H970*2+H969)/3</f>
        <v>0</v>
      </c>
      <c r="I971" s="31">
        <f t="shared" si="457"/>
        <v>0</v>
      </c>
      <c r="J971" s="31">
        <f t="shared" si="457"/>
        <v>0</v>
      </c>
      <c r="K971" s="31">
        <f t="shared" si="457"/>
        <v>0</v>
      </c>
      <c r="L971" s="31">
        <f t="shared" si="457"/>
        <v>0</v>
      </c>
      <c r="M971" s="31">
        <f t="shared" si="457"/>
        <v>0</v>
      </c>
      <c r="N971" s="31">
        <f t="shared" si="457"/>
        <v>0</v>
      </c>
      <c r="O971" s="31">
        <f t="shared" si="457"/>
        <v>0</v>
      </c>
      <c r="P971" s="31">
        <f t="shared" si="457"/>
        <v>0</v>
      </c>
      <c r="Q971" s="31">
        <f t="shared" si="457"/>
        <v>0</v>
      </c>
      <c r="R971" s="31">
        <f t="shared" si="457"/>
        <v>0</v>
      </c>
      <c r="S971" s="31">
        <f t="shared" si="457"/>
        <v>0</v>
      </c>
      <c r="T971" s="32">
        <f t="shared" si="455"/>
        <v>0</v>
      </c>
      <c r="U971" s="32">
        <f>SUM(U969:U970)/2</f>
        <v>0</v>
      </c>
      <c r="V971" s="36"/>
    </row>
    <row r="972" spans="1:22" ht="15.75" thickBot="1" x14ac:dyDescent="0.3">
      <c r="A972" s="520"/>
      <c r="B972" s="520"/>
      <c r="C972" s="520"/>
      <c r="D972" s="496"/>
      <c r="E972" s="517"/>
      <c r="F972" s="476" t="s">
        <v>21</v>
      </c>
      <c r="G972" s="476"/>
      <c r="H972" s="33">
        <f>SUM(H968,H971)/2</f>
        <v>0</v>
      </c>
      <c r="I972" s="33">
        <f t="shared" ref="I972:S972" si="458">SUM(I968,I971)/2</f>
        <v>0</v>
      </c>
      <c r="J972" s="33">
        <f t="shared" si="458"/>
        <v>0</v>
      </c>
      <c r="K972" s="33">
        <f t="shared" si="458"/>
        <v>0</v>
      </c>
      <c r="L972" s="33">
        <f t="shared" si="458"/>
        <v>0</v>
      </c>
      <c r="M972" s="33">
        <f t="shared" si="458"/>
        <v>0</v>
      </c>
      <c r="N972" s="33">
        <f t="shared" si="458"/>
        <v>0</v>
      </c>
      <c r="O972" s="33">
        <f t="shared" si="458"/>
        <v>0</v>
      </c>
      <c r="P972" s="33">
        <f t="shared" si="458"/>
        <v>0</v>
      </c>
      <c r="Q972" s="33">
        <f t="shared" si="458"/>
        <v>0</v>
      </c>
      <c r="R972" s="33">
        <f t="shared" si="458"/>
        <v>0</v>
      </c>
      <c r="S972" s="33">
        <f t="shared" si="458"/>
        <v>0</v>
      </c>
      <c r="T972" s="34"/>
      <c r="U972" s="25">
        <f>SUM(U968,U971)/2</f>
        <v>0</v>
      </c>
      <c r="V972" s="11"/>
    </row>
    <row r="973" spans="1:22" ht="15" customHeight="1" x14ac:dyDescent="0.25">
      <c r="A973" s="520">
        <v>139</v>
      </c>
      <c r="B973" s="520" t="s">
        <v>62</v>
      </c>
      <c r="C973" s="520" t="s">
        <v>63</v>
      </c>
      <c r="D973" s="496" t="s">
        <v>350</v>
      </c>
      <c r="E973" s="517"/>
      <c r="F973" s="319" t="s">
        <v>16</v>
      </c>
      <c r="G973" s="12" t="s">
        <v>1</v>
      </c>
      <c r="H973" s="26"/>
      <c r="I973" s="20"/>
      <c r="J973" s="20"/>
      <c r="K973" s="20"/>
      <c r="L973" s="20"/>
      <c r="M973" s="20"/>
      <c r="N973" s="27"/>
      <c r="O973" s="20"/>
      <c r="P973" s="20"/>
      <c r="Q973" s="20"/>
      <c r="R973" s="20"/>
      <c r="S973" s="20"/>
      <c r="T973" s="20">
        <f t="shared" ref="T973:T978" si="459">SUM(H973:S973)</f>
        <v>0</v>
      </c>
      <c r="U973" s="20">
        <f>SUM(H973:S973)/T$6</f>
        <v>0</v>
      </c>
      <c r="V973" s="16"/>
    </row>
    <row r="974" spans="1:22" x14ac:dyDescent="0.25">
      <c r="A974" s="520"/>
      <c r="B974" s="520"/>
      <c r="C974" s="520"/>
      <c r="D974" s="496"/>
      <c r="E974" s="517"/>
      <c r="F974" s="320"/>
      <c r="G974" s="9" t="s">
        <v>2</v>
      </c>
      <c r="H974" s="28"/>
      <c r="I974" s="29"/>
      <c r="J974" s="29"/>
      <c r="K974" s="29"/>
      <c r="L974" s="29"/>
      <c r="M974" s="29"/>
      <c r="N974" s="30"/>
      <c r="O974" s="29"/>
      <c r="P974" s="29"/>
      <c r="Q974" s="29"/>
      <c r="R974" s="29"/>
      <c r="S974" s="29"/>
      <c r="T974" s="32">
        <f t="shared" si="459"/>
        <v>0</v>
      </c>
      <c r="U974" s="29">
        <f>SUM(H974:S974)/T$6</f>
        <v>0</v>
      </c>
      <c r="V974" s="36"/>
    </row>
    <row r="975" spans="1:22" x14ac:dyDescent="0.25">
      <c r="A975" s="520"/>
      <c r="B975" s="520"/>
      <c r="C975" s="520"/>
      <c r="D975" s="496"/>
      <c r="E975" s="517"/>
      <c r="F975" s="321"/>
      <c r="G975" s="23" t="s">
        <v>22</v>
      </c>
      <c r="H975" s="31">
        <f t="shared" ref="H975:S975" si="460">+(H974*2+H973)/3</f>
        <v>0</v>
      </c>
      <c r="I975" s="31">
        <f t="shared" si="460"/>
        <v>0</v>
      </c>
      <c r="J975" s="31">
        <f t="shared" si="460"/>
        <v>0</v>
      </c>
      <c r="K975" s="31">
        <f t="shared" si="460"/>
        <v>0</v>
      </c>
      <c r="L975" s="31">
        <f t="shared" si="460"/>
        <v>0</v>
      </c>
      <c r="M975" s="31">
        <f t="shared" si="460"/>
        <v>0</v>
      </c>
      <c r="N975" s="31">
        <f t="shared" si="460"/>
        <v>0</v>
      </c>
      <c r="O975" s="31">
        <f t="shared" si="460"/>
        <v>0</v>
      </c>
      <c r="P975" s="31">
        <f t="shared" si="460"/>
        <v>0</v>
      </c>
      <c r="Q975" s="31">
        <f t="shared" si="460"/>
        <v>0</v>
      </c>
      <c r="R975" s="31">
        <f t="shared" si="460"/>
        <v>0</v>
      </c>
      <c r="S975" s="31">
        <f t="shared" si="460"/>
        <v>0</v>
      </c>
      <c r="T975" s="32">
        <f t="shared" si="459"/>
        <v>0</v>
      </c>
      <c r="U975" s="32">
        <f>SUM(U973:U974)/2</f>
        <v>0</v>
      </c>
      <c r="V975" s="36"/>
    </row>
    <row r="976" spans="1:22" x14ac:dyDescent="0.25">
      <c r="A976" s="520"/>
      <c r="B976" s="520"/>
      <c r="C976" s="520"/>
      <c r="D976" s="496"/>
      <c r="E976" s="517"/>
      <c r="F976" s="322" t="s">
        <v>20</v>
      </c>
      <c r="G976" s="9" t="s">
        <v>1</v>
      </c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>
        <f t="shared" si="459"/>
        <v>0</v>
      </c>
      <c r="U976" s="29">
        <f>SUM(H976:S976)/T$6</f>
        <v>0</v>
      </c>
      <c r="V976" s="36"/>
    </row>
    <row r="977" spans="1:22" x14ac:dyDescent="0.25">
      <c r="A977" s="520"/>
      <c r="B977" s="520"/>
      <c r="C977" s="520"/>
      <c r="D977" s="496"/>
      <c r="E977" s="517"/>
      <c r="F977" s="322"/>
      <c r="G977" s="9" t="s">
        <v>2</v>
      </c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>
        <f t="shared" si="459"/>
        <v>0</v>
      </c>
      <c r="U977" s="29">
        <f>SUM(H977:S977)/T$6</f>
        <v>0</v>
      </c>
      <c r="V977" s="36"/>
    </row>
    <row r="978" spans="1:22" x14ac:dyDescent="0.25">
      <c r="A978" s="520"/>
      <c r="B978" s="520"/>
      <c r="C978" s="520"/>
      <c r="D978" s="496"/>
      <c r="E978" s="517"/>
      <c r="F978" s="322"/>
      <c r="G978" s="23" t="s">
        <v>23</v>
      </c>
      <c r="H978" s="31">
        <f t="shared" ref="H978:S978" si="461">+(H977*2+H976)/3</f>
        <v>0</v>
      </c>
      <c r="I978" s="31">
        <f t="shared" si="461"/>
        <v>0</v>
      </c>
      <c r="J978" s="31">
        <f t="shared" si="461"/>
        <v>0</v>
      </c>
      <c r="K978" s="31">
        <f t="shared" si="461"/>
        <v>0</v>
      </c>
      <c r="L978" s="31">
        <f t="shared" si="461"/>
        <v>0</v>
      </c>
      <c r="M978" s="31">
        <f t="shared" si="461"/>
        <v>0</v>
      </c>
      <c r="N978" s="31">
        <f t="shared" si="461"/>
        <v>0</v>
      </c>
      <c r="O978" s="31">
        <f t="shared" si="461"/>
        <v>0</v>
      </c>
      <c r="P978" s="31">
        <f t="shared" si="461"/>
        <v>0</v>
      </c>
      <c r="Q978" s="31">
        <f t="shared" si="461"/>
        <v>0</v>
      </c>
      <c r="R978" s="31">
        <f t="shared" si="461"/>
        <v>0</v>
      </c>
      <c r="S978" s="31">
        <f t="shared" si="461"/>
        <v>0</v>
      </c>
      <c r="T978" s="32">
        <f t="shared" si="459"/>
        <v>0</v>
      </c>
      <c r="U978" s="32">
        <f>SUM(U976:U977)/2</f>
        <v>0</v>
      </c>
      <c r="V978" s="36"/>
    </row>
    <row r="979" spans="1:22" ht="15.75" thickBot="1" x14ac:dyDescent="0.3">
      <c r="A979" s="520"/>
      <c r="B979" s="520"/>
      <c r="C979" s="520"/>
      <c r="D979" s="496"/>
      <c r="E979" s="517"/>
      <c r="F979" s="476" t="s">
        <v>21</v>
      </c>
      <c r="G979" s="476"/>
      <c r="H979" s="33">
        <f>SUM(H975,H978)/2</f>
        <v>0</v>
      </c>
      <c r="I979" s="33">
        <f t="shared" ref="I979:S979" si="462">SUM(I975,I978)/2</f>
        <v>0</v>
      </c>
      <c r="J979" s="33">
        <f t="shared" si="462"/>
        <v>0</v>
      </c>
      <c r="K979" s="33">
        <f t="shared" si="462"/>
        <v>0</v>
      </c>
      <c r="L979" s="33">
        <f t="shared" si="462"/>
        <v>0</v>
      </c>
      <c r="M979" s="33">
        <f t="shared" si="462"/>
        <v>0</v>
      </c>
      <c r="N979" s="33">
        <f t="shared" si="462"/>
        <v>0</v>
      </c>
      <c r="O979" s="33">
        <f t="shared" si="462"/>
        <v>0</v>
      </c>
      <c r="P979" s="33">
        <f t="shared" si="462"/>
        <v>0</v>
      </c>
      <c r="Q979" s="33">
        <f t="shared" si="462"/>
        <v>0</v>
      </c>
      <c r="R979" s="33">
        <f t="shared" si="462"/>
        <v>0</v>
      </c>
      <c r="S979" s="33">
        <f t="shared" si="462"/>
        <v>0</v>
      </c>
      <c r="T979" s="34"/>
      <c r="U979" s="25">
        <f>SUM(U975,U978)/2</f>
        <v>0</v>
      </c>
      <c r="V979" s="11"/>
    </row>
    <row r="980" spans="1:22" ht="15" customHeight="1" x14ac:dyDescent="0.25">
      <c r="A980" s="520">
        <v>140</v>
      </c>
      <c r="B980" s="520" t="s">
        <v>62</v>
      </c>
      <c r="C980" s="520" t="s">
        <v>63</v>
      </c>
      <c r="D980" s="496" t="s">
        <v>351</v>
      </c>
      <c r="E980" s="517"/>
      <c r="F980" s="319" t="s">
        <v>16</v>
      </c>
      <c r="G980" s="12" t="s">
        <v>1</v>
      </c>
      <c r="H980" s="26"/>
      <c r="I980" s="20"/>
      <c r="J980" s="20"/>
      <c r="K980" s="20"/>
      <c r="L980" s="20"/>
      <c r="M980" s="20"/>
      <c r="N980" s="27"/>
      <c r="O980" s="20"/>
      <c r="P980" s="20"/>
      <c r="Q980" s="20"/>
      <c r="R980" s="20"/>
      <c r="S980" s="20"/>
      <c r="T980" s="20">
        <f t="shared" ref="T980:T985" si="463">SUM(H980:S980)</f>
        <v>0</v>
      </c>
      <c r="U980" s="20">
        <f>SUM(H980:S980)/T$6</f>
        <v>0</v>
      </c>
      <c r="V980" s="16"/>
    </row>
    <row r="981" spans="1:22" x14ac:dyDescent="0.25">
      <c r="A981" s="520"/>
      <c r="B981" s="520"/>
      <c r="C981" s="520"/>
      <c r="D981" s="496"/>
      <c r="E981" s="517"/>
      <c r="F981" s="320"/>
      <c r="G981" s="9" t="s">
        <v>2</v>
      </c>
      <c r="H981" s="28"/>
      <c r="I981" s="29"/>
      <c r="J981" s="29"/>
      <c r="K981" s="29"/>
      <c r="L981" s="29"/>
      <c r="M981" s="29"/>
      <c r="N981" s="30"/>
      <c r="O981" s="29"/>
      <c r="P981" s="29"/>
      <c r="Q981" s="29"/>
      <c r="R981" s="29"/>
      <c r="S981" s="29"/>
      <c r="T981" s="32">
        <f t="shared" si="463"/>
        <v>0</v>
      </c>
      <c r="U981" s="29">
        <f>SUM(H981:S981)/T$6</f>
        <v>0</v>
      </c>
      <c r="V981" s="36"/>
    </row>
    <row r="982" spans="1:22" x14ac:dyDescent="0.25">
      <c r="A982" s="520"/>
      <c r="B982" s="520"/>
      <c r="C982" s="520"/>
      <c r="D982" s="496"/>
      <c r="E982" s="517"/>
      <c r="F982" s="321"/>
      <c r="G982" s="23" t="s">
        <v>22</v>
      </c>
      <c r="H982" s="31">
        <f t="shared" ref="H982:S982" si="464">+(H981*2+H980)/3</f>
        <v>0</v>
      </c>
      <c r="I982" s="31">
        <f t="shared" si="464"/>
        <v>0</v>
      </c>
      <c r="J982" s="31">
        <f t="shared" si="464"/>
        <v>0</v>
      </c>
      <c r="K982" s="31">
        <f t="shared" si="464"/>
        <v>0</v>
      </c>
      <c r="L982" s="31">
        <f t="shared" si="464"/>
        <v>0</v>
      </c>
      <c r="M982" s="31">
        <f t="shared" si="464"/>
        <v>0</v>
      </c>
      <c r="N982" s="31">
        <f t="shared" si="464"/>
        <v>0</v>
      </c>
      <c r="O982" s="31">
        <f t="shared" si="464"/>
        <v>0</v>
      </c>
      <c r="P982" s="31">
        <f t="shared" si="464"/>
        <v>0</v>
      </c>
      <c r="Q982" s="31">
        <f t="shared" si="464"/>
        <v>0</v>
      </c>
      <c r="R982" s="31">
        <f t="shared" si="464"/>
        <v>0</v>
      </c>
      <c r="S982" s="31">
        <f t="shared" si="464"/>
        <v>0</v>
      </c>
      <c r="T982" s="32">
        <f t="shared" si="463"/>
        <v>0</v>
      </c>
      <c r="U982" s="32">
        <f>SUM(U980:U981)/2</f>
        <v>0</v>
      </c>
      <c r="V982" s="36"/>
    </row>
    <row r="983" spans="1:22" x14ac:dyDescent="0.25">
      <c r="A983" s="520"/>
      <c r="B983" s="520"/>
      <c r="C983" s="520"/>
      <c r="D983" s="496"/>
      <c r="E983" s="517"/>
      <c r="F983" s="322" t="s">
        <v>20</v>
      </c>
      <c r="G983" s="9" t="s">
        <v>1</v>
      </c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>
        <f t="shared" si="463"/>
        <v>0</v>
      </c>
      <c r="U983" s="29">
        <f>SUM(H983:S983)/T$6</f>
        <v>0</v>
      </c>
      <c r="V983" s="36"/>
    </row>
    <row r="984" spans="1:22" x14ac:dyDescent="0.25">
      <c r="A984" s="520"/>
      <c r="B984" s="520"/>
      <c r="C984" s="520"/>
      <c r="D984" s="496"/>
      <c r="E984" s="517"/>
      <c r="F984" s="322"/>
      <c r="G984" s="9" t="s">
        <v>2</v>
      </c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>
        <f t="shared" si="463"/>
        <v>0</v>
      </c>
      <c r="U984" s="29">
        <f>SUM(H984:S984)/T$6</f>
        <v>0</v>
      </c>
      <c r="V984" s="36"/>
    </row>
    <row r="985" spans="1:22" x14ac:dyDescent="0.25">
      <c r="A985" s="520"/>
      <c r="B985" s="520"/>
      <c r="C985" s="520"/>
      <c r="D985" s="496"/>
      <c r="E985" s="517"/>
      <c r="F985" s="322"/>
      <c r="G985" s="23" t="s">
        <v>23</v>
      </c>
      <c r="H985" s="31">
        <f t="shared" ref="H985:S985" si="465">+(H984*2+H983)/3</f>
        <v>0</v>
      </c>
      <c r="I985" s="31">
        <f t="shared" si="465"/>
        <v>0</v>
      </c>
      <c r="J985" s="31">
        <f t="shared" si="465"/>
        <v>0</v>
      </c>
      <c r="K985" s="31">
        <f t="shared" si="465"/>
        <v>0</v>
      </c>
      <c r="L985" s="31">
        <f t="shared" si="465"/>
        <v>0</v>
      </c>
      <c r="M985" s="31">
        <f t="shared" si="465"/>
        <v>0</v>
      </c>
      <c r="N985" s="31">
        <f t="shared" si="465"/>
        <v>0</v>
      </c>
      <c r="O985" s="31">
        <f t="shared" si="465"/>
        <v>0</v>
      </c>
      <c r="P985" s="31">
        <f t="shared" si="465"/>
        <v>0</v>
      </c>
      <c r="Q985" s="31">
        <f t="shared" si="465"/>
        <v>0</v>
      </c>
      <c r="R985" s="31">
        <f t="shared" si="465"/>
        <v>0</v>
      </c>
      <c r="S985" s="31">
        <f t="shared" si="465"/>
        <v>0</v>
      </c>
      <c r="T985" s="32">
        <f t="shared" si="463"/>
        <v>0</v>
      </c>
      <c r="U985" s="32">
        <f>SUM(U983:U984)/2</f>
        <v>0</v>
      </c>
      <c r="V985" s="36"/>
    </row>
    <row r="986" spans="1:22" ht="15.75" thickBot="1" x14ac:dyDescent="0.3">
      <c r="A986" s="520"/>
      <c r="B986" s="520"/>
      <c r="C986" s="520"/>
      <c r="D986" s="496"/>
      <c r="E986" s="517"/>
      <c r="F986" s="476" t="s">
        <v>21</v>
      </c>
      <c r="G986" s="476"/>
      <c r="H986" s="33">
        <f>SUM(H982,H985)/2</f>
        <v>0</v>
      </c>
      <c r="I986" s="33">
        <f t="shared" ref="I986:S986" si="466">SUM(I982,I985)/2</f>
        <v>0</v>
      </c>
      <c r="J986" s="33">
        <f t="shared" si="466"/>
        <v>0</v>
      </c>
      <c r="K986" s="33">
        <f t="shared" si="466"/>
        <v>0</v>
      </c>
      <c r="L986" s="33">
        <f t="shared" si="466"/>
        <v>0</v>
      </c>
      <c r="M986" s="33">
        <f t="shared" si="466"/>
        <v>0</v>
      </c>
      <c r="N986" s="33">
        <f t="shared" si="466"/>
        <v>0</v>
      </c>
      <c r="O986" s="33">
        <f t="shared" si="466"/>
        <v>0</v>
      </c>
      <c r="P986" s="33">
        <f t="shared" si="466"/>
        <v>0</v>
      </c>
      <c r="Q986" s="33">
        <f t="shared" si="466"/>
        <v>0</v>
      </c>
      <c r="R986" s="33">
        <f t="shared" si="466"/>
        <v>0</v>
      </c>
      <c r="S986" s="33">
        <f t="shared" si="466"/>
        <v>0</v>
      </c>
      <c r="T986" s="34"/>
      <c r="U986" s="25">
        <f>SUM(U982,U985)/2</f>
        <v>0</v>
      </c>
      <c r="V986" s="11"/>
    </row>
    <row r="987" spans="1:22" ht="15" customHeight="1" x14ac:dyDescent="0.25">
      <c r="A987" s="520">
        <v>141</v>
      </c>
      <c r="B987" s="520" t="s">
        <v>62</v>
      </c>
      <c r="C987" s="520" t="s">
        <v>63</v>
      </c>
      <c r="D987" s="496" t="s">
        <v>350</v>
      </c>
      <c r="E987" s="517"/>
      <c r="F987" s="319" t="s">
        <v>16</v>
      </c>
      <c r="G987" s="12" t="s">
        <v>1</v>
      </c>
      <c r="H987" s="26"/>
      <c r="I987" s="20"/>
      <c r="J987" s="20"/>
      <c r="K987" s="20"/>
      <c r="L987" s="20"/>
      <c r="M987" s="20"/>
      <c r="N987" s="27"/>
      <c r="O987" s="20"/>
      <c r="P987" s="20"/>
      <c r="Q987" s="20"/>
      <c r="R987" s="20"/>
      <c r="S987" s="20"/>
      <c r="T987" s="20">
        <f t="shared" ref="T987:T992" si="467">SUM(H987:S987)</f>
        <v>0</v>
      </c>
      <c r="U987" s="20">
        <f>SUM(H987:S987)/T$6</f>
        <v>0</v>
      </c>
      <c r="V987" s="16"/>
    </row>
    <row r="988" spans="1:22" x14ac:dyDescent="0.25">
      <c r="A988" s="520"/>
      <c r="B988" s="520"/>
      <c r="C988" s="520"/>
      <c r="D988" s="496"/>
      <c r="E988" s="517"/>
      <c r="F988" s="320"/>
      <c r="G988" s="9" t="s">
        <v>2</v>
      </c>
      <c r="H988" s="28"/>
      <c r="I988" s="29"/>
      <c r="J988" s="29"/>
      <c r="K988" s="29"/>
      <c r="L988" s="29"/>
      <c r="M988" s="29"/>
      <c r="N988" s="30"/>
      <c r="O988" s="29"/>
      <c r="P988" s="29"/>
      <c r="Q988" s="29"/>
      <c r="R988" s="29"/>
      <c r="S988" s="29"/>
      <c r="T988" s="32">
        <f t="shared" si="467"/>
        <v>0</v>
      </c>
      <c r="U988" s="29">
        <f>SUM(H988:S988)/T$6</f>
        <v>0</v>
      </c>
      <c r="V988" s="36"/>
    </row>
    <row r="989" spans="1:22" x14ac:dyDescent="0.25">
      <c r="A989" s="520"/>
      <c r="B989" s="520"/>
      <c r="C989" s="520"/>
      <c r="D989" s="496"/>
      <c r="E989" s="517"/>
      <c r="F989" s="321"/>
      <c r="G989" s="23" t="s">
        <v>22</v>
      </c>
      <c r="H989" s="31">
        <f t="shared" ref="H989:S989" si="468">+(H988*2+H987)/3</f>
        <v>0</v>
      </c>
      <c r="I989" s="31">
        <f t="shared" si="468"/>
        <v>0</v>
      </c>
      <c r="J989" s="31">
        <f t="shared" si="468"/>
        <v>0</v>
      </c>
      <c r="K989" s="31">
        <f t="shared" si="468"/>
        <v>0</v>
      </c>
      <c r="L989" s="31">
        <f t="shared" si="468"/>
        <v>0</v>
      </c>
      <c r="M989" s="31">
        <f t="shared" si="468"/>
        <v>0</v>
      </c>
      <c r="N989" s="31">
        <f t="shared" si="468"/>
        <v>0</v>
      </c>
      <c r="O989" s="31">
        <f t="shared" si="468"/>
        <v>0</v>
      </c>
      <c r="P989" s="31">
        <f t="shared" si="468"/>
        <v>0</v>
      </c>
      <c r="Q989" s="31">
        <f t="shared" si="468"/>
        <v>0</v>
      </c>
      <c r="R989" s="31">
        <f t="shared" si="468"/>
        <v>0</v>
      </c>
      <c r="S989" s="31">
        <f t="shared" si="468"/>
        <v>0</v>
      </c>
      <c r="T989" s="32">
        <f t="shared" si="467"/>
        <v>0</v>
      </c>
      <c r="U989" s="32">
        <f>SUM(U987:U988)/2</f>
        <v>0</v>
      </c>
      <c r="V989" s="36"/>
    </row>
    <row r="990" spans="1:22" x14ac:dyDescent="0.25">
      <c r="A990" s="520"/>
      <c r="B990" s="520"/>
      <c r="C990" s="520"/>
      <c r="D990" s="496"/>
      <c r="E990" s="517"/>
      <c r="F990" s="322" t="s">
        <v>20</v>
      </c>
      <c r="G990" s="9" t="s">
        <v>1</v>
      </c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>
        <f t="shared" si="467"/>
        <v>0</v>
      </c>
      <c r="U990" s="29">
        <f>SUM(H990:S990)/T$6</f>
        <v>0</v>
      </c>
      <c r="V990" s="36"/>
    </row>
    <row r="991" spans="1:22" x14ac:dyDescent="0.25">
      <c r="A991" s="520"/>
      <c r="B991" s="520"/>
      <c r="C991" s="520"/>
      <c r="D991" s="496"/>
      <c r="E991" s="517"/>
      <c r="F991" s="322"/>
      <c r="G991" s="9" t="s">
        <v>2</v>
      </c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>
        <f t="shared" si="467"/>
        <v>0</v>
      </c>
      <c r="U991" s="29">
        <f>SUM(H991:S991)/T$6</f>
        <v>0</v>
      </c>
      <c r="V991" s="36"/>
    </row>
    <row r="992" spans="1:22" x14ac:dyDescent="0.25">
      <c r="A992" s="520"/>
      <c r="B992" s="520"/>
      <c r="C992" s="520"/>
      <c r="D992" s="496"/>
      <c r="E992" s="517"/>
      <c r="F992" s="322"/>
      <c r="G992" s="23" t="s">
        <v>23</v>
      </c>
      <c r="H992" s="31">
        <f t="shared" ref="H992:S992" si="469">+(H991*2+H990)/3</f>
        <v>0</v>
      </c>
      <c r="I992" s="31">
        <f t="shared" si="469"/>
        <v>0</v>
      </c>
      <c r="J992" s="31">
        <f t="shared" si="469"/>
        <v>0</v>
      </c>
      <c r="K992" s="31">
        <f t="shared" si="469"/>
        <v>0</v>
      </c>
      <c r="L992" s="31">
        <f t="shared" si="469"/>
        <v>0</v>
      </c>
      <c r="M992" s="31">
        <f t="shared" si="469"/>
        <v>0</v>
      </c>
      <c r="N992" s="31">
        <f t="shared" si="469"/>
        <v>0</v>
      </c>
      <c r="O992" s="31">
        <f t="shared" si="469"/>
        <v>0</v>
      </c>
      <c r="P992" s="31">
        <f t="shared" si="469"/>
        <v>0</v>
      </c>
      <c r="Q992" s="31">
        <f t="shared" si="469"/>
        <v>0</v>
      </c>
      <c r="R992" s="31">
        <f t="shared" si="469"/>
        <v>0</v>
      </c>
      <c r="S992" s="31">
        <f t="shared" si="469"/>
        <v>0</v>
      </c>
      <c r="T992" s="32">
        <f t="shared" si="467"/>
        <v>0</v>
      </c>
      <c r="U992" s="32">
        <f>SUM(U990:U991)/2</f>
        <v>0</v>
      </c>
      <c r="V992" s="36"/>
    </row>
    <row r="993" spans="1:22" ht="15.75" thickBot="1" x14ac:dyDescent="0.3">
      <c r="A993" s="520"/>
      <c r="B993" s="520"/>
      <c r="C993" s="520"/>
      <c r="D993" s="496"/>
      <c r="E993" s="517"/>
      <c r="F993" s="476" t="s">
        <v>21</v>
      </c>
      <c r="G993" s="476"/>
      <c r="H993" s="33">
        <f>SUM(H989,H992)/2</f>
        <v>0</v>
      </c>
      <c r="I993" s="33">
        <f t="shared" ref="I993:S993" si="470">SUM(I989,I992)/2</f>
        <v>0</v>
      </c>
      <c r="J993" s="33">
        <f t="shared" si="470"/>
        <v>0</v>
      </c>
      <c r="K993" s="33">
        <f t="shared" si="470"/>
        <v>0</v>
      </c>
      <c r="L993" s="33">
        <f t="shared" si="470"/>
        <v>0</v>
      </c>
      <c r="M993" s="33">
        <f t="shared" si="470"/>
        <v>0</v>
      </c>
      <c r="N993" s="33">
        <f t="shared" si="470"/>
        <v>0</v>
      </c>
      <c r="O993" s="33">
        <f t="shared" si="470"/>
        <v>0</v>
      </c>
      <c r="P993" s="33">
        <f t="shared" si="470"/>
        <v>0</v>
      </c>
      <c r="Q993" s="33">
        <f t="shared" si="470"/>
        <v>0</v>
      </c>
      <c r="R993" s="33">
        <f t="shared" si="470"/>
        <v>0</v>
      </c>
      <c r="S993" s="33">
        <f t="shared" si="470"/>
        <v>0</v>
      </c>
      <c r="T993" s="34"/>
      <c r="U993" s="25">
        <f>SUM(U989,U992)/2</f>
        <v>0</v>
      </c>
      <c r="V993" s="11"/>
    </row>
    <row r="994" spans="1:22" ht="15" customHeight="1" x14ac:dyDescent="0.25">
      <c r="A994" s="520">
        <v>142</v>
      </c>
      <c r="B994" s="520" t="s">
        <v>62</v>
      </c>
      <c r="C994" s="520" t="s">
        <v>63</v>
      </c>
      <c r="D994" s="496" t="s">
        <v>351</v>
      </c>
      <c r="E994" s="517"/>
      <c r="F994" s="319" t="s">
        <v>16</v>
      </c>
      <c r="G994" s="12" t="s">
        <v>1</v>
      </c>
      <c r="H994" s="26"/>
      <c r="I994" s="20"/>
      <c r="J994" s="20"/>
      <c r="K994" s="20"/>
      <c r="L994" s="20"/>
      <c r="M994" s="20"/>
      <c r="N994" s="27"/>
      <c r="O994" s="20"/>
      <c r="P994" s="20"/>
      <c r="Q994" s="20"/>
      <c r="R994" s="20"/>
      <c r="S994" s="20"/>
      <c r="T994" s="20">
        <f t="shared" ref="T994:T999" si="471">SUM(H994:S994)</f>
        <v>0</v>
      </c>
      <c r="U994" s="20">
        <f>SUM(H994:S994)/T$6</f>
        <v>0</v>
      </c>
      <c r="V994" s="16"/>
    </row>
    <row r="995" spans="1:22" x14ac:dyDescent="0.25">
      <c r="A995" s="520"/>
      <c r="B995" s="520"/>
      <c r="C995" s="520"/>
      <c r="D995" s="496"/>
      <c r="E995" s="517"/>
      <c r="F995" s="320"/>
      <c r="G995" s="9" t="s">
        <v>2</v>
      </c>
      <c r="H995" s="28"/>
      <c r="I995" s="29"/>
      <c r="J995" s="29"/>
      <c r="K995" s="29"/>
      <c r="L995" s="29"/>
      <c r="M995" s="29"/>
      <c r="N995" s="30"/>
      <c r="O995" s="29"/>
      <c r="P995" s="29"/>
      <c r="Q995" s="29"/>
      <c r="R995" s="29"/>
      <c r="S995" s="29"/>
      <c r="T995" s="32">
        <f t="shared" si="471"/>
        <v>0</v>
      </c>
      <c r="U995" s="29">
        <f>SUM(H995:S995)/T$6</f>
        <v>0</v>
      </c>
      <c r="V995" s="36"/>
    </row>
    <row r="996" spans="1:22" x14ac:dyDescent="0.25">
      <c r="A996" s="520"/>
      <c r="B996" s="520"/>
      <c r="C996" s="520"/>
      <c r="D996" s="496"/>
      <c r="E996" s="517"/>
      <c r="F996" s="321"/>
      <c r="G996" s="23" t="s">
        <v>22</v>
      </c>
      <c r="H996" s="31">
        <f t="shared" ref="H996:S996" si="472">+(H995*2+H994)/3</f>
        <v>0</v>
      </c>
      <c r="I996" s="31">
        <f t="shared" si="472"/>
        <v>0</v>
      </c>
      <c r="J996" s="31">
        <f t="shared" si="472"/>
        <v>0</v>
      </c>
      <c r="K996" s="31">
        <f t="shared" si="472"/>
        <v>0</v>
      </c>
      <c r="L996" s="31">
        <f t="shared" si="472"/>
        <v>0</v>
      </c>
      <c r="M996" s="31">
        <f t="shared" si="472"/>
        <v>0</v>
      </c>
      <c r="N996" s="31">
        <f t="shared" si="472"/>
        <v>0</v>
      </c>
      <c r="O996" s="31">
        <f t="shared" si="472"/>
        <v>0</v>
      </c>
      <c r="P996" s="31">
        <f t="shared" si="472"/>
        <v>0</v>
      </c>
      <c r="Q996" s="31">
        <f t="shared" si="472"/>
        <v>0</v>
      </c>
      <c r="R996" s="31">
        <f t="shared" si="472"/>
        <v>0</v>
      </c>
      <c r="S996" s="31">
        <f t="shared" si="472"/>
        <v>0</v>
      </c>
      <c r="T996" s="32">
        <f t="shared" si="471"/>
        <v>0</v>
      </c>
      <c r="U996" s="32">
        <f>SUM(U994:U995)/2</f>
        <v>0</v>
      </c>
      <c r="V996" s="36"/>
    </row>
    <row r="997" spans="1:22" x14ac:dyDescent="0.25">
      <c r="A997" s="520"/>
      <c r="B997" s="520"/>
      <c r="C997" s="520"/>
      <c r="D997" s="496"/>
      <c r="E997" s="517"/>
      <c r="F997" s="322" t="s">
        <v>20</v>
      </c>
      <c r="G997" s="9" t="s">
        <v>1</v>
      </c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>
        <f t="shared" si="471"/>
        <v>0</v>
      </c>
      <c r="U997" s="29">
        <f>SUM(H997:S997)/T$6</f>
        <v>0</v>
      </c>
      <c r="V997" s="36"/>
    </row>
    <row r="998" spans="1:22" x14ac:dyDescent="0.25">
      <c r="A998" s="520"/>
      <c r="B998" s="520"/>
      <c r="C998" s="520"/>
      <c r="D998" s="496"/>
      <c r="E998" s="517"/>
      <c r="F998" s="322"/>
      <c r="G998" s="9" t="s">
        <v>2</v>
      </c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>
        <f t="shared" si="471"/>
        <v>0</v>
      </c>
      <c r="U998" s="29">
        <f>SUM(H998:S998)/T$6</f>
        <v>0</v>
      </c>
      <c r="V998" s="36"/>
    </row>
    <row r="999" spans="1:22" x14ac:dyDescent="0.25">
      <c r="A999" s="520"/>
      <c r="B999" s="520"/>
      <c r="C999" s="520"/>
      <c r="D999" s="496"/>
      <c r="E999" s="517"/>
      <c r="F999" s="322"/>
      <c r="G999" s="23" t="s">
        <v>23</v>
      </c>
      <c r="H999" s="31">
        <f t="shared" ref="H999:S999" si="473">+(H998*2+H997)/3</f>
        <v>0</v>
      </c>
      <c r="I999" s="31">
        <f t="shared" si="473"/>
        <v>0</v>
      </c>
      <c r="J999" s="31">
        <f t="shared" si="473"/>
        <v>0</v>
      </c>
      <c r="K999" s="31">
        <f t="shared" si="473"/>
        <v>0</v>
      </c>
      <c r="L999" s="31">
        <f t="shared" si="473"/>
        <v>0</v>
      </c>
      <c r="M999" s="31">
        <f t="shared" si="473"/>
        <v>0</v>
      </c>
      <c r="N999" s="31">
        <f t="shared" si="473"/>
        <v>0</v>
      </c>
      <c r="O999" s="31">
        <f t="shared" si="473"/>
        <v>0</v>
      </c>
      <c r="P999" s="31">
        <f t="shared" si="473"/>
        <v>0</v>
      </c>
      <c r="Q999" s="31">
        <f t="shared" si="473"/>
        <v>0</v>
      </c>
      <c r="R999" s="31">
        <f t="shared" si="473"/>
        <v>0</v>
      </c>
      <c r="S999" s="31">
        <f t="shared" si="473"/>
        <v>0</v>
      </c>
      <c r="T999" s="32">
        <f t="shared" si="471"/>
        <v>0</v>
      </c>
      <c r="U999" s="32">
        <f>SUM(U997:U998)/2</f>
        <v>0</v>
      </c>
      <c r="V999" s="36"/>
    </row>
    <row r="1000" spans="1:22" ht="15.75" thickBot="1" x14ac:dyDescent="0.3">
      <c r="A1000" s="520"/>
      <c r="B1000" s="520"/>
      <c r="C1000" s="520"/>
      <c r="D1000" s="496"/>
      <c r="E1000" s="517"/>
      <c r="F1000" s="476" t="s">
        <v>21</v>
      </c>
      <c r="G1000" s="476"/>
      <c r="H1000" s="33">
        <f>SUM(H996,H999)/2</f>
        <v>0</v>
      </c>
      <c r="I1000" s="33">
        <f t="shared" ref="I1000:S1000" si="474">SUM(I996,I999)/2</f>
        <v>0</v>
      </c>
      <c r="J1000" s="33">
        <f t="shared" si="474"/>
        <v>0</v>
      </c>
      <c r="K1000" s="33">
        <f t="shared" si="474"/>
        <v>0</v>
      </c>
      <c r="L1000" s="33">
        <f t="shared" si="474"/>
        <v>0</v>
      </c>
      <c r="M1000" s="33">
        <f t="shared" si="474"/>
        <v>0</v>
      </c>
      <c r="N1000" s="33">
        <f t="shared" si="474"/>
        <v>0</v>
      </c>
      <c r="O1000" s="33">
        <f t="shared" si="474"/>
        <v>0</v>
      </c>
      <c r="P1000" s="33">
        <f t="shared" si="474"/>
        <v>0</v>
      </c>
      <c r="Q1000" s="33">
        <f t="shared" si="474"/>
        <v>0</v>
      </c>
      <c r="R1000" s="33">
        <f t="shared" si="474"/>
        <v>0</v>
      </c>
      <c r="S1000" s="33">
        <f t="shared" si="474"/>
        <v>0</v>
      </c>
      <c r="T1000" s="34"/>
      <c r="U1000" s="25">
        <f>SUM(U996,U999)/2</f>
        <v>0</v>
      </c>
      <c r="V1000" s="11"/>
    </row>
    <row r="1001" spans="1:22" ht="15" customHeight="1" x14ac:dyDescent="0.25">
      <c r="A1001" s="520">
        <v>143</v>
      </c>
      <c r="B1001" s="520" t="s">
        <v>62</v>
      </c>
      <c r="C1001" s="520" t="s">
        <v>63</v>
      </c>
      <c r="D1001" s="496" t="s">
        <v>350</v>
      </c>
      <c r="E1001" s="517"/>
      <c r="F1001" s="319" t="s">
        <v>16</v>
      </c>
      <c r="G1001" s="12" t="s">
        <v>1</v>
      </c>
      <c r="H1001" s="26"/>
      <c r="I1001" s="20"/>
      <c r="J1001" s="20"/>
      <c r="K1001" s="20"/>
      <c r="L1001" s="20"/>
      <c r="M1001" s="20"/>
      <c r="N1001" s="27"/>
      <c r="O1001" s="20"/>
      <c r="P1001" s="20"/>
      <c r="Q1001" s="20"/>
      <c r="R1001" s="20"/>
      <c r="S1001" s="20"/>
      <c r="T1001" s="20">
        <f t="shared" ref="T1001:T1006" si="475">SUM(H1001:S1001)</f>
        <v>0</v>
      </c>
      <c r="U1001" s="20">
        <f>SUM(H1001:S1001)/T$6</f>
        <v>0</v>
      </c>
      <c r="V1001" s="16"/>
    </row>
    <row r="1002" spans="1:22" x14ac:dyDescent="0.25">
      <c r="A1002" s="520"/>
      <c r="B1002" s="520"/>
      <c r="C1002" s="520"/>
      <c r="D1002" s="496"/>
      <c r="E1002" s="517"/>
      <c r="F1002" s="320"/>
      <c r="G1002" s="9" t="s">
        <v>2</v>
      </c>
      <c r="H1002" s="28"/>
      <c r="I1002" s="29"/>
      <c r="J1002" s="29"/>
      <c r="K1002" s="29"/>
      <c r="L1002" s="29"/>
      <c r="M1002" s="29"/>
      <c r="N1002" s="30"/>
      <c r="O1002" s="29"/>
      <c r="P1002" s="29"/>
      <c r="Q1002" s="29"/>
      <c r="R1002" s="29"/>
      <c r="S1002" s="29"/>
      <c r="T1002" s="32">
        <f t="shared" si="475"/>
        <v>0</v>
      </c>
      <c r="U1002" s="29">
        <f>SUM(H1002:S1002)/T$6</f>
        <v>0</v>
      </c>
      <c r="V1002" s="36"/>
    </row>
    <row r="1003" spans="1:22" x14ac:dyDescent="0.25">
      <c r="A1003" s="520"/>
      <c r="B1003" s="520"/>
      <c r="C1003" s="520"/>
      <c r="D1003" s="496"/>
      <c r="E1003" s="517"/>
      <c r="F1003" s="321"/>
      <c r="G1003" s="23" t="s">
        <v>22</v>
      </c>
      <c r="H1003" s="31">
        <f t="shared" ref="H1003:S1003" si="476">+(H1002*2+H1001)/3</f>
        <v>0</v>
      </c>
      <c r="I1003" s="31">
        <f t="shared" si="476"/>
        <v>0</v>
      </c>
      <c r="J1003" s="31">
        <f t="shared" si="476"/>
        <v>0</v>
      </c>
      <c r="K1003" s="31">
        <f t="shared" si="476"/>
        <v>0</v>
      </c>
      <c r="L1003" s="31">
        <f t="shared" si="476"/>
        <v>0</v>
      </c>
      <c r="M1003" s="31">
        <f t="shared" si="476"/>
        <v>0</v>
      </c>
      <c r="N1003" s="31">
        <f t="shared" si="476"/>
        <v>0</v>
      </c>
      <c r="O1003" s="31">
        <f t="shared" si="476"/>
        <v>0</v>
      </c>
      <c r="P1003" s="31">
        <f t="shared" si="476"/>
        <v>0</v>
      </c>
      <c r="Q1003" s="31">
        <f t="shared" si="476"/>
        <v>0</v>
      </c>
      <c r="R1003" s="31">
        <f t="shared" si="476"/>
        <v>0</v>
      </c>
      <c r="S1003" s="31">
        <f t="shared" si="476"/>
        <v>0</v>
      </c>
      <c r="T1003" s="32">
        <f t="shared" si="475"/>
        <v>0</v>
      </c>
      <c r="U1003" s="32">
        <f>SUM(U1001:U1002)/2</f>
        <v>0</v>
      </c>
      <c r="V1003" s="36"/>
    </row>
    <row r="1004" spans="1:22" x14ac:dyDescent="0.25">
      <c r="A1004" s="520"/>
      <c r="B1004" s="520"/>
      <c r="C1004" s="520"/>
      <c r="D1004" s="496"/>
      <c r="E1004" s="517"/>
      <c r="F1004" s="322" t="s">
        <v>20</v>
      </c>
      <c r="G1004" s="9" t="s">
        <v>1</v>
      </c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>
        <f t="shared" si="475"/>
        <v>0</v>
      </c>
      <c r="U1004" s="29">
        <f>SUM(H1004:S1004)/T$6</f>
        <v>0</v>
      </c>
      <c r="V1004" s="36"/>
    </row>
    <row r="1005" spans="1:22" x14ac:dyDescent="0.25">
      <c r="A1005" s="520"/>
      <c r="B1005" s="520"/>
      <c r="C1005" s="520"/>
      <c r="D1005" s="496"/>
      <c r="E1005" s="517"/>
      <c r="F1005" s="322"/>
      <c r="G1005" s="9" t="s">
        <v>2</v>
      </c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>
        <f t="shared" si="475"/>
        <v>0</v>
      </c>
      <c r="U1005" s="29">
        <f>SUM(H1005:S1005)/T$6</f>
        <v>0</v>
      </c>
      <c r="V1005" s="36"/>
    </row>
    <row r="1006" spans="1:22" x14ac:dyDescent="0.25">
      <c r="A1006" s="520"/>
      <c r="B1006" s="520"/>
      <c r="C1006" s="520"/>
      <c r="D1006" s="496"/>
      <c r="E1006" s="517"/>
      <c r="F1006" s="322"/>
      <c r="G1006" s="23" t="s">
        <v>23</v>
      </c>
      <c r="H1006" s="31">
        <f t="shared" ref="H1006:S1006" si="477">+(H1005*2+H1004)/3</f>
        <v>0</v>
      </c>
      <c r="I1006" s="31">
        <f t="shared" si="477"/>
        <v>0</v>
      </c>
      <c r="J1006" s="31">
        <f t="shared" si="477"/>
        <v>0</v>
      </c>
      <c r="K1006" s="31">
        <f t="shared" si="477"/>
        <v>0</v>
      </c>
      <c r="L1006" s="31">
        <f t="shared" si="477"/>
        <v>0</v>
      </c>
      <c r="M1006" s="31">
        <f t="shared" si="477"/>
        <v>0</v>
      </c>
      <c r="N1006" s="31">
        <f t="shared" si="477"/>
        <v>0</v>
      </c>
      <c r="O1006" s="31">
        <f t="shared" si="477"/>
        <v>0</v>
      </c>
      <c r="P1006" s="31">
        <f t="shared" si="477"/>
        <v>0</v>
      </c>
      <c r="Q1006" s="31">
        <f t="shared" si="477"/>
        <v>0</v>
      </c>
      <c r="R1006" s="31">
        <f t="shared" si="477"/>
        <v>0</v>
      </c>
      <c r="S1006" s="31">
        <f t="shared" si="477"/>
        <v>0</v>
      </c>
      <c r="T1006" s="32">
        <f t="shared" si="475"/>
        <v>0</v>
      </c>
      <c r="U1006" s="32">
        <f>SUM(U1004:U1005)/2</f>
        <v>0</v>
      </c>
      <c r="V1006" s="36"/>
    </row>
    <row r="1007" spans="1:22" ht="15.75" thickBot="1" x14ac:dyDescent="0.3">
      <c r="A1007" s="520"/>
      <c r="B1007" s="520"/>
      <c r="C1007" s="520"/>
      <c r="D1007" s="496"/>
      <c r="E1007" s="517"/>
      <c r="F1007" s="476" t="s">
        <v>21</v>
      </c>
      <c r="G1007" s="476"/>
      <c r="H1007" s="33">
        <f>SUM(H1003,H1006)/2</f>
        <v>0</v>
      </c>
      <c r="I1007" s="33">
        <f t="shared" ref="I1007:S1007" si="478">SUM(I1003,I1006)/2</f>
        <v>0</v>
      </c>
      <c r="J1007" s="33">
        <f t="shared" si="478"/>
        <v>0</v>
      </c>
      <c r="K1007" s="33">
        <f t="shared" si="478"/>
        <v>0</v>
      </c>
      <c r="L1007" s="33">
        <f t="shared" si="478"/>
        <v>0</v>
      </c>
      <c r="M1007" s="33">
        <f t="shared" si="478"/>
        <v>0</v>
      </c>
      <c r="N1007" s="33">
        <f t="shared" si="478"/>
        <v>0</v>
      </c>
      <c r="O1007" s="33">
        <f t="shared" si="478"/>
        <v>0</v>
      </c>
      <c r="P1007" s="33">
        <f t="shared" si="478"/>
        <v>0</v>
      </c>
      <c r="Q1007" s="33">
        <f t="shared" si="478"/>
        <v>0</v>
      </c>
      <c r="R1007" s="33">
        <f t="shared" si="478"/>
        <v>0</v>
      </c>
      <c r="S1007" s="33">
        <f t="shared" si="478"/>
        <v>0</v>
      </c>
      <c r="T1007" s="34"/>
      <c r="U1007" s="25">
        <f>SUM(U1003,U1006)/2</f>
        <v>0</v>
      </c>
      <c r="V1007" s="11"/>
    </row>
    <row r="1008" spans="1:22" ht="15" customHeight="1" x14ac:dyDescent="0.25">
      <c r="A1008" s="520">
        <v>144</v>
      </c>
      <c r="B1008" s="520" t="s">
        <v>62</v>
      </c>
      <c r="C1008" s="520" t="s">
        <v>63</v>
      </c>
      <c r="D1008" s="496" t="s">
        <v>351</v>
      </c>
      <c r="E1008" s="517"/>
      <c r="F1008" s="319" t="s">
        <v>16</v>
      </c>
      <c r="G1008" s="12" t="s">
        <v>1</v>
      </c>
      <c r="H1008" s="26"/>
      <c r="I1008" s="20"/>
      <c r="J1008" s="20"/>
      <c r="K1008" s="20"/>
      <c r="L1008" s="20"/>
      <c r="M1008" s="20"/>
      <c r="N1008" s="27"/>
      <c r="O1008" s="20"/>
      <c r="P1008" s="20"/>
      <c r="Q1008" s="20"/>
      <c r="R1008" s="20"/>
      <c r="S1008" s="20"/>
      <c r="T1008" s="20">
        <f t="shared" ref="T1008:T1013" si="479">SUM(H1008:S1008)</f>
        <v>0</v>
      </c>
      <c r="U1008" s="20">
        <f>SUM(H1008:S1008)/T$6</f>
        <v>0</v>
      </c>
      <c r="V1008" s="16"/>
    </row>
    <row r="1009" spans="1:22" x14ac:dyDescent="0.25">
      <c r="A1009" s="520"/>
      <c r="B1009" s="520"/>
      <c r="C1009" s="520"/>
      <c r="D1009" s="496"/>
      <c r="E1009" s="517"/>
      <c r="F1009" s="320"/>
      <c r="G1009" s="9" t="s">
        <v>2</v>
      </c>
      <c r="H1009" s="28"/>
      <c r="I1009" s="29"/>
      <c r="J1009" s="29"/>
      <c r="K1009" s="29"/>
      <c r="L1009" s="29"/>
      <c r="M1009" s="29"/>
      <c r="N1009" s="30"/>
      <c r="O1009" s="29"/>
      <c r="P1009" s="29"/>
      <c r="Q1009" s="29"/>
      <c r="R1009" s="29"/>
      <c r="S1009" s="29"/>
      <c r="T1009" s="32">
        <f t="shared" si="479"/>
        <v>0</v>
      </c>
      <c r="U1009" s="29">
        <f>SUM(H1009:S1009)/T$6</f>
        <v>0</v>
      </c>
      <c r="V1009" s="36"/>
    </row>
    <row r="1010" spans="1:22" x14ac:dyDescent="0.25">
      <c r="A1010" s="520"/>
      <c r="B1010" s="520"/>
      <c r="C1010" s="520"/>
      <c r="D1010" s="496"/>
      <c r="E1010" s="517"/>
      <c r="F1010" s="321"/>
      <c r="G1010" s="23" t="s">
        <v>22</v>
      </c>
      <c r="H1010" s="31">
        <f t="shared" ref="H1010:S1010" si="480">+(H1009*2+H1008)/3</f>
        <v>0</v>
      </c>
      <c r="I1010" s="31">
        <f t="shared" si="480"/>
        <v>0</v>
      </c>
      <c r="J1010" s="31">
        <f t="shared" si="480"/>
        <v>0</v>
      </c>
      <c r="K1010" s="31">
        <f t="shared" si="480"/>
        <v>0</v>
      </c>
      <c r="L1010" s="31">
        <f t="shared" si="480"/>
        <v>0</v>
      </c>
      <c r="M1010" s="31">
        <f t="shared" si="480"/>
        <v>0</v>
      </c>
      <c r="N1010" s="31">
        <f t="shared" si="480"/>
        <v>0</v>
      </c>
      <c r="O1010" s="31">
        <f t="shared" si="480"/>
        <v>0</v>
      </c>
      <c r="P1010" s="31">
        <f t="shared" si="480"/>
        <v>0</v>
      </c>
      <c r="Q1010" s="31">
        <f t="shared" si="480"/>
        <v>0</v>
      </c>
      <c r="R1010" s="31">
        <f t="shared" si="480"/>
        <v>0</v>
      </c>
      <c r="S1010" s="31">
        <f t="shared" si="480"/>
        <v>0</v>
      </c>
      <c r="T1010" s="32">
        <f t="shared" si="479"/>
        <v>0</v>
      </c>
      <c r="U1010" s="32">
        <f>SUM(U1008:U1009)/2</f>
        <v>0</v>
      </c>
      <c r="V1010" s="36"/>
    </row>
    <row r="1011" spans="1:22" x14ac:dyDescent="0.25">
      <c r="A1011" s="520"/>
      <c r="B1011" s="520"/>
      <c r="C1011" s="520"/>
      <c r="D1011" s="496"/>
      <c r="E1011" s="517"/>
      <c r="F1011" s="322" t="s">
        <v>20</v>
      </c>
      <c r="G1011" s="9" t="s">
        <v>1</v>
      </c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>
        <f t="shared" si="479"/>
        <v>0</v>
      </c>
      <c r="U1011" s="29">
        <f>SUM(H1011:S1011)/T$6</f>
        <v>0</v>
      </c>
      <c r="V1011" s="36"/>
    </row>
    <row r="1012" spans="1:22" x14ac:dyDescent="0.25">
      <c r="A1012" s="520"/>
      <c r="B1012" s="520"/>
      <c r="C1012" s="520"/>
      <c r="D1012" s="496"/>
      <c r="E1012" s="517"/>
      <c r="F1012" s="322"/>
      <c r="G1012" s="9" t="s">
        <v>2</v>
      </c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>
        <f t="shared" si="479"/>
        <v>0</v>
      </c>
      <c r="U1012" s="29">
        <f>SUM(H1012:S1012)/T$6</f>
        <v>0</v>
      </c>
      <c r="V1012" s="36"/>
    </row>
    <row r="1013" spans="1:22" x14ac:dyDescent="0.25">
      <c r="A1013" s="520"/>
      <c r="B1013" s="520"/>
      <c r="C1013" s="520"/>
      <c r="D1013" s="496"/>
      <c r="E1013" s="517"/>
      <c r="F1013" s="322"/>
      <c r="G1013" s="23" t="s">
        <v>23</v>
      </c>
      <c r="H1013" s="31">
        <f t="shared" ref="H1013:S1013" si="481">+(H1012*2+H1011)/3</f>
        <v>0</v>
      </c>
      <c r="I1013" s="31">
        <f t="shared" si="481"/>
        <v>0</v>
      </c>
      <c r="J1013" s="31">
        <f t="shared" si="481"/>
        <v>0</v>
      </c>
      <c r="K1013" s="31">
        <f t="shared" si="481"/>
        <v>0</v>
      </c>
      <c r="L1013" s="31">
        <f t="shared" si="481"/>
        <v>0</v>
      </c>
      <c r="M1013" s="31">
        <f t="shared" si="481"/>
        <v>0</v>
      </c>
      <c r="N1013" s="31">
        <f t="shared" si="481"/>
        <v>0</v>
      </c>
      <c r="O1013" s="31">
        <f t="shared" si="481"/>
        <v>0</v>
      </c>
      <c r="P1013" s="31">
        <f t="shared" si="481"/>
        <v>0</v>
      </c>
      <c r="Q1013" s="31">
        <f t="shared" si="481"/>
        <v>0</v>
      </c>
      <c r="R1013" s="31">
        <f t="shared" si="481"/>
        <v>0</v>
      </c>
      <c r="S1013" s="31">
        <f t="shared" si="481"/>
        <v>0</v>
      </c>
      <c r="T1013" s="32">
        <f t="shared" si="479"/>
        <v>0</v>
      </c>
      <c r="U1013" s="32">
        <f>SUM(U1011:U1012)/2</f>
        <v>0</v>
      </c>
      <c r="V1013" s="36"/>
    </row>
    <row r="1014" spans="1:22" ht="15.75" thickBot="1" x14ac:dyDescent="0.3">
      <c r="A1014" s="520"/>
      <c r="B1014" s="520"/>
      <c r="C1014" s="520"/>
      <c r="D1014" s="496"/>
      <c r="E1014" s="517"/>
      <c r="F1014" s="476" t="s">
        <v>21</v>
      </c>
      <c r="G1014" s="476"/>
      <c r="H1014" s="33">
        <f>SUM(H1010,H1013)/2</f>
        <v>0</v>
      </c>
      <c r="I1014" s="33">
        <f t="shared" ref="I1014:S1014" si="482">SUM(I1010,I1013)/2</f>
        <v>0</v>
      </c>
      <c r="J1014" s="33">
        <f t="shared" si="482"/>
        <v>0</v>
      </c>
      <c r="K1014" s="33">
        <f t="shared" si="482"/>
        <v>0</v>
      </c>
      <c r="L1014" s="33">
        <f t="shared" si="482"/>
        <v>0</v>
      </c>
      <c r="M1014" s="33">
        <f t="shared" si="482"/>
        <v>0</v>
      </c>
      <c r="N1014" s="33">
        <f t="shared" si="482"/>
        <v>0</v>
      </c>
      <c r="O1014" s="33">
        <f t="shared" si="482"/>
        <v>0</v>
      </c>
      <c r="P1014" s="33">
        <f t="shared" si="482"/>
        <v>0</v>
      </c>
      <c r="Q1014" s="33">
        <f t="shared" si="482"/>
        <v>0</v>
      </c>
      <c r="R1014" s="33">
        <f t="shared" si="482"/>
        <v>0</v>
      </c>
      <c r="S1014" s="33">
        <f t="shared" si="482"/>
        <v>0</v>
      </c>
      <c r="T1014" s="34"/>
      <c r="U1014" s="25">
        <f>SUM(U1010,U1013)/2</f>
        <v>0</v>
      </c>
      <c r="V1014" s="11"/>
    </row>
  </sheetData>
  <sortState ref="AE5:AG14">
    <sortCondition descending="1" ref="AG5:AG14"/>
  </sortState>
  <mergeCells count="1162">
    <mergeCell ref="F35:F37"/>
    <mergeCell ref="F38:F40"/>
    <mergeCell ref="F41:G41"/>
    <mergeCell ref="F42:F44"/>
    <mergeCell ref="F45:F47"/>
    <mergeCell ref="F48:G48"/>
    <mergeCell ref="F3:F6"/>
    <mergeCell ref="F14:F16"/>
    <mergeCell ref="F17:F19"/>
    <mergeCell ref="F20:G20"/>
    <mergeCell ref="A21:A27"/>
    <mergeCell ref="B21:B27"/>
    <mergeCell ref="C21:C27"/>
    <mergeCell ref="D21:D27"/>
    <mergeCell ref="E21:E27"/>
    <mergeCell ref="F21:F23"/>
    <mergeCell ref="F24:F26"/>
    <mergeCell ref="F27:G27"/>
    <mergeCell ref="A28:A34"/>
    <mergeCell ref="B28:B34"/>
    <mergeCell ref="C28:C34"/>
    <mergeCell ref="D28:D34"/>
    <mergeCell ref="E28:E34"/>
    <mergeCell ref="F28:F30"/>
    <mergeCell ref="F31:F33"/>
    <mergeCell ref="F34:G34"/>
    <mergeCell ref="E7:E13"/>
    <mergeCell ref="F62:G62"/>
    <mergeCell ref="F63:F65"/>
    <mergeCell ref="F66:F68"/>
    <mergeCell ref="F69:G69"/>
    <mergeCell ref="F70:F72"/>
    <mergeCell ref="F49:F51"/>
    <mergeCell ref="F52:F54"/>
    <mergeCell ref="F55:G55"/>
    <mergeCell ref="F56:F58"/>
    <mergeCell ref="F59:F61"/>
    <mergeCell ref="A1:V1"/>
    <mergeCell ref="A3:A5"/>
    <mergeCell ref="B3:B5"/>
    <mergeCell ref="C3:C5"/>
    <mergeCell ref="D3:D5"/>
    <mergeCell ref="E3:E5"/>
    <mergeCell ref="H3:T4"/>
    <mergeCell ref="U3:U6"/>
    <mergeCell ref="V3:V6"/>
    <mergeCell ref="F7:F9"/>
    <mergeCell ref="F10:F12"/>
    <mergeCell ref="F13:G13"/>
    <mergeCell ref="A6:A13"/>
    <mergeCell ref="B6:B13"/>
    <mergeCell ref="C6:C13"/>
    <mergeCell ref="D6:D13"/>
    <mergeCell ref="A14:A20"/>
    <mergeCell ref="B14:B20"/>
    <mergeCell ref="C14:C20"/>
    <mergeCell ref="D14:D20"/>
    <mergeCell ref="E14:E20"/>
    <mergeCell ref="A56:A62"/>
    <mergeCell ref="F108:F110"/>
    <mergeCell ref="F111:G111"/>
    <mergeCell ref="F112:F114"/>
    <mergeCell ref="F115:F117"/>
    <mergeCell ref="F118:G118"/>
    <mergeCell ref="F97:G97"/>
    <mergeCell ref="F98:F100"/>
    <mergeCell ref="F101:F103"/>
    <mergeCell ref="F104:G104"/>
    <mergeCell ref="F105:F107"/>
    <mergeCell ref="F84:F86"/>
    <mergeCell ref="F87:F89"/>
    <mergeCell ref="F90:G90"/>
    <mergeCell ref="F91:F93"/>
    <mergeCell ref="F94:F96"/>
    <mergeCell ref="F73:F75"/>
    <mergeCell ref="F76:G76"/>
    <mergeCell ref="F77:F79"/>
    <mergeCell ref="F80:F82"/>
    <mergeCell ref="F83:G83"/>
    <mergeCell ref="F154:F156"/>
    <mergeCell ref="F157:F159"/>
    <mergeCell ref="F160:G160"/>
    <mergeCell ref="F161:F163"/>
    <mergeCell ref="F164:F166"/>
    <mergeCell ref="F143:F145"/>
    <mergeCell ref="F146:G146"/>
    <mergeCell ref="F147:F149"/>
    <mergeCell ref="F150:F152"/>
    <mergeCell ref="F153:G153"/>
    <mergeCell ref="F132:G132"/>
    <mergeCell ref="F133:F135"/>
    <mergeCell ref="F136:F138"/>
    <mergeCell ref="F139:G139"/>
    <mergeCell ref="F140:F142"/>
    <mergeCell ref="F119:F121"/>
    <mergeCell ref="F122:F124"/>
    <mergeCell ref="F125:G125"/>
    <mergeCell ref="F126:F128"/>
    <mergeCell ref="F129:F131"/>
    <mergeCell ref="F202:G202"/>
    <mergeCell ref="F203:F205"/>
    <mergeCell ref="F206:F208"/>
    <mergeCell ref="F209:G209"/>
    <mergeCell ref="F210:F212"/>
    <mergeCell ref="F189:F191"/>
    <mergeCell ref="F192:F194"/>
    <mergeCell ref="F195:G195"/>
    <mergeCell ref="F196:F198"/>
    <mergeCell ref="F199:F201"/>
    <mergeCell ref="F178:F180"/>
    <mergeCell ref="F181:G181"/>
    <mergeCell ref="F182:F184"/>
    <mergeCell ref="F185:F187"/>
    <mergeCell ref="F188:G188"/>
    <mergeCell ref="F167:G167"/>
    <mergeCell ref="F168:F170"/>
    <mergeCell ref="F171:F173"/>
    <mergeCell ref="F174:G174"/>
    <mergeCell ref="F175:F177"/>
    <mergeCell ref="F248:F250"/>
    <mergeCell ref="F251:G251"/>
    <mergeCell ref="F252:F254"/>
    <mergeCell ref="F255:F257"/>
    <mergeCell ref="F258:G258"/>
    <mergeCell ref="F237:G237"/>
    <mergeCell ref="F238:F240"/>
    <mergeCell ref="F241:F243"/>
    <mergeCell ref="F244:G244"/>
    <mergeCell ref="F245:F247"/>
    <mergeCell ref="F224:F226"/>
    <mergeCell ref="F227:F229"/>
    <mergeCell ref="F230:G230"/>
    <mergeCell ref="F231:F233"/>
    <mergeCell ref="F234:F236"/>
    <mergeCell ref="F213:F215"/>
    <mergeCell ref="F216:G216"/>
    <mergeCell ref="F217:F219"/>
    <mergeCell ref="F220:F222"/>
    <mergeCell ref="F223:G223"/>
    <mergeCell ref="F294:F296"/>
    <mergeCell ref="F297:F299"/>
    <mergeCell ref="F300:G300"/>
    <mergeCell ref="F301:F303"/>
    <mergeCell ref="F304:F306"/>
    <mergeCell ref="F283:F285"/>
    <mergeCell ref="F286:G286"/>
    <mergeCell ref="F287:F289"/>
    <mergeCell ref="F290:F292"/>
    <mergeCell ref="F293:G293"/>
    <mergeCell ref="F272:G272"/>
    <mergeCell ref="F273:F275"/>
    <mergeCell ref="F276:F278"/>
    <mergeCell ref="F279:G279"/>
    <mergeCell ref="F280:F282"/>
    <mergeCell ref="F259:F261"/>
    <mergeCell ref="F262:F264"/>
    <mergeCell ref="F265:G265"/>
    <mergeCell ref="F266:F268"/>
    <mergeCell ref="F269:F271"/>
    <mergeCell ref="F342:G342"/>
    <mergeCell ref="F343:F345"/>
    <mergeCell ref="F346:F348"/>
    <mergeCell ref="F349:G349"/>
    <mergeCell ref="F350:F352"/>
    <mergeCell ref="F329:F331"/>
    <mergeCell ref="F332:F334"/>
    <mergeCell ref="F335:G335"/>
    <mergeCell ref="F336:F338"/>
    <mergeCell ref="F339:F341"/>
    <mergeCell ref="F318:F320"/>
    <mergeCell ref="F321:G321"/>
    <mergeCell ref="F322:F324"/>
    <mergeCell ref="F325:F327"/>
    <mergeCell ref="F328:G328"/>
    <mergeCell ref="F307:G307"/>
    <mergeCell ref="F308:F310"/>
    <mergeCell ref="F311:F313"/>
    <mergeCell ref="F314:G314"/>
    <mergeCell ref="F315:F317"/>
    <mergeCell ref="F388:F390"/>
    <mergeCell ref="F391:G391"/>
    <mergeCell ref="F392:F394"/>
    <mergeCell ref="F395:F397"/>
    <mergeCell ref="F398:G398"/>
    <mergeCell ref="F377:G377"/>
    <mergeCell ref="F378:F380"/>
    <mergeCell ref="F381:F383"/>
    <mergeCell ref="F384:G384"/>
    <mergeCell ref="F385:F387"/>
    <mergeCell ref="F364:F366"/>
    <mergeCell ref="F367:F369"/>
    <mergeCell ref="F370:G370"/>
    <mergeCell ref="F371:F373"/>
    <mergeCell ref="F374:F376"/>
    <mergeCell ref="F353:F355"/>
    <mergeCell ref="F356:G356"/>
    <mergeCell ref="F357:F359"/>
    <mergeCell ref="F360:F362"/>
    <mergeCell ref="F363:G363"/>
    <mergeCell ref="F434:F436"/>
    <mergeCell ref="F437:F439"/>
    <mergeCell ref="F440:G440"/>
    <mergeCell ref="F441:F443"/>
    <mergeCell ref="F444:F446"/>
    <mergeCell ref="F423:F425"/>
    <mergeCell ref="F426:G426"/>
    <mergeCell ref="F427:F429"/>
    <mergeCell ref="F430:F432"/>
    <mergeCell ref="F433:G433"/>
    <mergeCell ref="F412:G412"/>
    <mergeCell ref="F413:F415"/>
    <mergeCell ref="F416:F418"/>
    <mergeCell ref="F419:G419"/>
    <mergeCell ref="F420:F422"/>
    <mergeCell ref="F399:F401"/>
    <mergeCell ref="F402:F404"/>
    <mergeCell ref="F405:G405"/>
    <mergeCell ref="F406:F408"/>
    <mergeCell ref="F409:F411"/>
    <mergeCell ref="F482:G482"/>
    <mergeCell ref="F483:F485"/>
    <mergeCell ref="F486:F488"/>
    <mergeCell ref="F489:G489"/>
    <mergeCell ref="F490:F492"/>
    <mergeCell ref="F469:F471"/>
    <mergeCell ref="F472:F474"/>
    <mergeCell ref="F475:G475"/>
    <mergeCell ref="F476:F478"/>
    <mergeCell ref="F479:F481"/>
    <mergeCell ref="F458:F460"/>
    <mergeCell ref="F461:G461"/>
    <mergeCell ref="F462:F464"/>
    <mergeCell ref="F465:F467"/>
    <mergeCell ref="F468:G468"/>
    <mergeCell ref="F447:G447"/>
    <mergeCell ref="F448:F450"/>
    <mergeCell ref="F451:F453"/>
    <mergeCell ref="F454:G454"/>
    <mergeCell ref="F455:F457"/>
    <mergeCell ref="F528:F530"/>
    <mergeCell ref="F531:G531"/>
    <mergeCell ref="F532:F534"/>
    <mergeCell ref="F535:F537"/>
    <mergeCell ref="F538:G538"/>
    <mergeCell ref="F517:G517"/>
    <mergeCell ref="F518:F520"/>
    <mergeCell ref="F521:F523"/>
    <mergeCell ref="F524:G524"/>
    <mergeCell ref="F525:F527"/>
    <mergeCell ref="F504:F506"/>
    <mergeCell ref="F507:F509"/>
    <mergeCell ref="F510:G510"/>
    <mergeCell ref="F511:F513"/>
    <mergeCell ref="F514:F516"/>
    <mergeCell ref="F493:F495"/>
    <mergeCell ref="F496:G496"/>
    <mergeCell ref="F497:F499"/>
    <mergeCell ref="F500:F502"/>
    <mergeCell ref="F503:G503"/>
    <mergeCell ref="F574:F576"/>
    <mergeCell ref="F577:F579"/>
    <mergeCell ref="F580:G580"/>
    <mergeCell ref="F581:F583"/>
    <mergeCell ref="F584:F586"/>
    <mergeCell ref="F563:F565"/>
    <mergeCell ref="F566:G566"/>
    <mergeCell ref="F567:F569"/>
    <mergeCell ref="F570:F572"/>
    <mergeCell ref="F573:G573"/>
    <mergeCell ref="F552:G552"/>
    <mergeCell ref="F553:F555"/>
    <mergeCell ref="F556:F558"/>
    <mergeCell ref="F559:G559"/>
    <mergeCell ref="F560:F562"/>
    <mergeCell ref="F539:F541"/>
    <mergeCell ref="F542:F544"/>
    <mergeCell ref="F545:G545"/>
    <mergeCell ref="F546:F548"/>
    <mergeCell ref="F549:F551"/>
    <mergeCell ref="F622:G622"/>
    <mergeCell ref="F623:F625"/>
    <mergeCell ref="F626:F628"/>
    <mergeCell ref="F629:G629"/>
    <mergeCell ref="F630:F632"/>
    <mergeCell ref="F609:F611"/>
    <mergeCell ref="F612:F614"/>
    <mergeCell ref="F615:G615"/>
    <mergeCell ref="F616:F618"/>
    <mergeCell ref="F619:F621"/>
    <mergeCell ref="F598:F600"/>
    <mergeCell ref="F601:G601"/>
    <mergeCell ref="F602:F604"/>
    <mergeCell ref="F605:F607"/>
    <mergeCell ref="F608:G608"/>
    <mergeCell ref="F587:G587"/>
    <mergeCell ref="F588:F590"/>
    <mergeCell ref="F591:F593"/>
    <mergeCell ref="F594:G594"/>
    <mergeCell ref="F595:F597"/>
    <mergeCell ref="F668:F670"/>
    <mergeCell ref="F671:G671"/>
    <mergeCell ref="F672:F674"/>
    <mergeCell ref="F675:F677"/>
    <mergeCell ref="F678:G678"/>
    <mergeCell ref="F657:G657"/>
    <mergeCell ref="F658:F660"/>
    <mergeCell ref="F661:F663"/>
    <mergeCell ref="F664:G664"/>
    <mergeCell ref="F665:F667"/>
    <mergeCell ref="F644:F646"/>
    <mergeCell ref="F647:F649"/>
    <mergeCell ref="F650:G650"/>
    <mergeCell ref="F651:F653"/>
    <mergeCell ref="F654:F656"/>
    <mergeCell ref="F633:F635"/>
    <mergeCell ref="F636:G636"/>
    <mergeCell ref="F637:F639"/>
    <mergeCell ref="F640:F642"/>
    <mergeCell ref="F643:G643"/>
    <mergeCell ref="F714:F716"/>
    <mergeCell ref="F717:F719"/>
    <mergeCell ref="F720:G720"/>
    <mergeCell ref="F721:F723"/>
    <mergeCell ref="F724:F726"/>
    <mergeCell ref="F703:F705"/>
    <mergeCell ref="F706:G706"/>
    <mergeCell ref="F707:F709"/>
    <mergeCell ref="F710:F712"/>
    <mergeCell ref="F713:G713"/>
    <mergeCell ref="F692:G692"/>
    <mergeCell ref="F693:F695"/>
    <mergeCell ref="F696:F698"/>
    <mergeCell ref="F699:G699"/>
    <mergeCell ref="F700:F702"/>
    <mergeCell ref="F679:F681"/>
    <mergeCell ref="F682:F684"/>
    <mergeCell ref="F685:G685"/>
    <mergeCell ref="F686:F688"/>
    <mergeCell ref="F689:F691"/>
    <mergeCell ref="F762:G762"/>
    <mergeCell ref="F763:F765"/>
    <mergeCell ref="F766:F768"/>
    <mergeCell ref="F769:G769"/>
    <mergeCell ref="F770:F772"/>
    <mergeCell ref="F749:F751"/>
    <mergeCell ref="F752:F754"/>
    <mergeCell ref="F755:G755"/>
    <mergeCell ref="F756:F758"/>
    <mergeCell ref="F759:F761"/>
    <mergeCell ref="F738:F740"/>
    <mergeCell ref="F741:G741"/>
    <mergeCell ref="F742:F744"/>
    <mergeCell ref="F745:F747"/>
    <mergeCell ref="F748:G748"/>
    <mergeCell ref="F727:G727"/>
    <mergeCell ref="F728:F730"/>
    <mergeCell ref="F731:F733"/>
    <mergeCell ref="F734:G734"/>
    <mergeCell ref="F735:F737"/>
    <mergeCell ref="F808:F810"/>
    <mergeCell ref="F811:G811"/>
    <mergeCell ref="F812:F814"/>
    <mergeCell ref="F815:F817"/>
    <mergeCell ref="F818:G818"/>
    <mergeCell ref="F797:G797"/>
    <mergeCell ref="F798:F800"/>
    <mergeCell ref="F801:F803"/>
    <mergeCell ref="F804:G804"/>
    <mergeCell ref="F805:F807"/>
    <mergeCell ref="F784:F786"/>
    <mergeCell ref="F787:F789"/>
    <mergeCell ref="F790:G790"/>
    <mergeCell ref="F791:F793"/>
    <mergeCell ref="F794:F796"/>
    <mergeCell ref="F773:F775"/>
    <mergeCell ref="F776:G776"/>
    <mergeCell ref="F777:F779"/>
    <mergeCell ref="F780:F782"/>
    <mergeCell ref="F783:G783"/>
    <mergeCell ref="F854:F856"/>
    <mergeCell ref="F857:F859"/>
    <mergeCell ref="F860:G860"/>
    <mergeCell ref="F861:F863"/>
    <mergeCell ref="F864:F866"/>
    <mergeCell ref="F843:F845"/>
    <mergeCell ref="F846:G846"/>
    <mergeCell ref="F847:F849"/>
    <mergeCell ref="F850:F852"/>
    <mergeCell ref="F853:G853"/>
    <mergeCell ref="F832:G832"/>
    <mergeCell ref="F833:F835"/>
    <mergeCell ref="F836:F838"/>
    <mergeCell ref="F839:G839"/>
    <mergeCell ref="F840:F842"/>
    <mergeCell ref="F819:F821"/>
    <mergeCell ref="F822:F824"/>
    <mergeCell ref="F825:G825"/>
    <mergeCell ref="F826:F828"/>
    <mergeCell ref="F829:F831"/>
    <mergeCell ref="F902:G902"/>
    <mergeCell ref="F903:F905"/>
    <mergeCell ref="F906:F908"/>
    <mergeCell ref="F909:G909"/>
    <mergeCell ref="F910:F912"/>
    <mergeCell ref="F889:F891"/>
    <mergeCell ref="F892:F894"/>
    <mergeCell ref="F895:G895"/>
    <mergeCell ref="F896:F898"/>
    <mergeCell ref="F899:F901"/>
    <mergeCell ref="F878:F880"/>
    <mergeCell ref="F881:G881"/>
    <mergeCell ref="F882:F884"/>
    <mergeCell ref="F885:F887"/>
    <mergeCell ref="F888:G888"/>
    <mergeCell ref="F867:G867"/>
    <mergeCell ref="F868:F870"/>
    <mergeCell ref="F871:F873"/>
    <mergeCell ref="F874:G874"/>
    <mergeCell ref="F875:F877"/>
    <mergeCell ref="F1011:F1013"/>
    <mergeCell ref="F1014:G1014"/>
    <mergeCell ref="A35:A41"/>
    <mergeCell ref="B35:B41"/>
    <mergeCell ref="C35:C41"/>
    <mergeCell ref="D35:D41"/>
    <mergeCell ref="E35:E41"/>
    <mergeCell ref="F994:F996"/>
    <mergeCell ref="F997:F999"/>
    <mergeCell ref="F1000:G1000"/>
    <mergeCell ref="F1001:F1003"/>
    <mergeCell ref="F1004:F1006"/>
    <mergeCell ref="F983:F985"/>
    <mergeCell ref="F986:G986"/>
    <mergeCell ref="F987:F989"/>
    <mergeCell ref="F990:F992"/>
    <mergeCell ref="F993:G993"/>
    <mergeCell ref="F972:G972"/>
    <mergeCell ref="F973:F975"/>
    <mergeCell ref="F976:F978"/>
    <mergeCell ref="F979:G979"/>
    <mergeCell ref="F980:F982"/>
    <mergeCell ref="F959:F961"/>
    <mergeCell ref="F962:F964"/>
    <mergeCell ref="F965:G965"/>
    <mergeCell ref="F966:F968"/>
    <mergeCell ref="F969:F971"/>
    <mergeCell ref="F948:F950"/>
    <mergeCell ref="F951:G951"/>
    <mergeCell ref="F952:F954"/>
    <mergeCell ref="F955:F957"/>
    <mergeCell ref="F958:G958"/>
    <mergeCell ref="B56:B62"/>
    <mergeCell ref="C56:C62"/>
    <mergeCell ref="D56:D62"/>
    <mergeCell ref="E56:E62"/>
    <mergeCell ref="A49:A55"/>
    <mergeCell ref="B49:B55"/>
    <mergeCell ref="C49:C55"/>
    <mergeCell ref="D49:D55"/>
    <mergeCell ref="E49:E55"/>
    <mergeCell ref="A42:A48"/>
    <mergeCell ref="B42:B48"/>
    <mergeCell ref="C42:C48"/>
    <mergeCell ref="D42:D48"/>
    <mergeCell ref="E42:E48"/>
    <mergeCell ref="F1007:G1007"/>
    <mergeCell ref="F1008:F1010"/>
    <mergeCell ref="F937:G937"/>
    <mergeCell ref="F938:F940"/>
    <mergeCell ref="F941:F943"/>
    <mergeCell ref="F944:G944"/>
    <mergeCell ref="F945:F947"/>
    <mergeCell ref="F924:F926"/>
    <mergeCell ref="F927:F929"/>
    <mergeCell ref="F930:G930"/>
    <mergeCell ref="F931:F933"/>
    <mergeCell ref="F934:F936"/>
    <mergeCell ref="F913:F915"/>
    <mergeCell ref="F916:G916"/>
    <mergeCell ref="F917:F919"/>
    <mergeCell ref="F920:F922"/>
    <mergeCell ref="F923:G923"/>
    <mergeCell ref="A84:A90"/>
    <mergeCell ref="B84:B90"/>
    <mergeCell ref="C84:C90"/>
    <mergeCell ref="D84:D90"/>
    <mergeCell ref="E84:E90"/>
    <mergeCell ref="A77:A83"/>
    <mergeCell ref="B77:B83"/>
    <mergeCell ref="C77:C83"/>
    <mergeCell ref="D77:D83"/>
    <mergeCell ref="E77:E83"/>
    <mergeCell ref="A70:A76"/>
    <mergeCell ref="B70:B76"/>
    <mergeCell ref="C70:C76"/>
    <mergeCell ref="D70:D76"/>
    <mergeCell ref="E70:E76"/>
    <mergeCell ref="A63:A69"/>
    <mergeCell ref="B63:B69"/>
    <mergeCell ref="C63:C69"/>
    <mergeCell ref="D63:D69"/>
    <mergeCell ref="E63:E69"/>
    <mergeCell ref="A112:A118"/>
    <mergeCell ref="B112:B118"/>
    <mergeCell ref="C112:C118"/>
    <mergeCell ref="D112:D118"/>
    <mergeCell ref="E112:E118"/>
    <mergeCell ref="A105:A111"/>
    <mergeCell ref="B105:B111"/>
    <mergeCell ref="C105:C111"/>
    <mergeCell ref="D105:D111"/>
    <mergeCell ref="E105:E111"/>
    <mergeCell ref="A98:A104"/>
    <mergeCell ref="B98:B104"/>
    <mergeCell ref="C98:C104"/>
    <mergeCell ref="D98:D104"/>
    <mergeCell ref="E98:E104"/>
    <mergeCell ref="A91:A97"/>
    <mergeCell ref="B91:B97"/>
    <mergeCell ref="C91:C97"/>
    <mergeCell ref="D91:D97"/>
    <mergeCell ref="E91:E97"/>
    <mergeCell ref="A140:A146"/>
    <mergeCell ref="B140:B146"/>
    <mergeCell ref="C140:C146"/>
    <mergeCell ref="D140:D146"/>
    <mergeCell ref="E140:E146"/>
    <mergeCell ref="A133:A139"/>
    <mergeCell ref="B133:B139"/>
    <mergeCell ref="C133:C139"/>
    <mergeCell ref="D133:D139"/>
    <mergeCell ref="E133:E139"/>
    <mergeCell ref="A126:A132"/>
    <mergeCell ref="B126:B132"/>
    <mergeCell ref="C126:C132"/>
    <mergeCell ref="D126:D132"/>
    <mergeCell ref="E126:E132"/>
    <mergeCell ref="A119:A125"/>
    <mergeCell ref="B119:B125"/>
    <mergeCell ref="C119:C125"/>
    <mergeCell ref="D119:D125"/>
    <mergeCell ref="E119:E125"/>
    <mergeCell ref="A168:A174"/>
    <mergeCell ref="B168:B174"/>
    <mergeCell ref="C168:C174"/>
    <mergeCell ref="D168:D174"/>
    <mergeCell ref="E168:E174"/>
    <mergeCell ref="A161:A167"/>
    <mergeCell ref="B161:B167"/>
    <mergeCell ref="C161:C167"/>
    <mergeCell ref="D161:D167"/>
    <mergeCell ref="E161:E167"/>
    <mergeCell ref="A154:A160"/>
    <mergeCell ref="B154:B160"/>
    <mergeCell ref="C154:C160"/>
    <mergeCell ref="D154:D160"/>
    <mergeCell ref="E154:E160"/>
    <mergeCell ref="A147:A153"/>
    <mergeCell ref="B147:B153"/>
    <mergeCell ref="C147:C153"/>
    <mergeCell ref="D147:D153"/>
    <mergeCell ref="E147:E153"/>
    <mergeCell ref="A196:A202"/>
    <mergeCell ref="B196:B202"/>
    <mergeCell ref="C196:C202"/>
    <mergeCell ref="D196:D202"/>
    <mergeCell ref="E196:E202"/>
    <mergeCell ref="A189:A195"/>
    <mergeCell ref="B189:B195"/>
    <mergeCell ref="C189:C195"/>
    <mergeCell ref="D189:D195"/>
    <mergeCell ref="E189:E195"/>
    <mergeCell ref="A182:A188"/>
    <mergeCell ref="B182:B188"/>
    <mergeCell ref="C182:C188"/>
    <mergeCell ref="D182:D188"/>
    <mergeCell ref="E182:E188"/>
    <mergeCell ref="A175:A181"/>
    <mergeCell ref="B175:B181"/>
    <mergeCell ref="C175:C181"/>
    <mergeCell ref="D175:D181"/>
    <mergeCell ref="E175:E181"/>
    <mergeCell ref="A224:A230"/>
    <mergeCell ref="B224:B230"/>
    <mergeCell ref="C224:C230"/>
    <mergeCell ref="D224:D230"/>
    <mergeCell ref="E224:E230"/>
    <mergeCell ref="A217:A223"/>
    <mergeCell ref="B217:B223"/>
    <mergeCell ref="C217:C223"/>
    <mergeCell ref="D217:D223"/>
    <mergeCell ref="E217:E223"/>
    <mergeCell ref="A210:A216"/>
    <mergeCell ref="B210:B216"/>
    <mergeCell ref="C210:C216"/>
    <mergeCell ref="D210:D216"/>
    <mergeCell ref="E210:E216"/>
    <mergeCell ref="A203:A209"/>
    <mergeCell ref="B203:B209"/>
    <mergeCell ref="C203:C209"/>
    <mergeCell ref="D203:D209"/>
    <mergeCell ref="E203:E209"/>
    <mergeCell ref="A252:A258"/>
    <mergeCell ref="B252:B258"/>
    <mergeCell ref="C252:C258"/>
    <mergeCell ref="D252:D258"/>
    <mergeCell ref="E252:E258"/>
    <mergeCell ref="A245:A251"/>
    <mergeCell ref="B245:B251"/>
    <mergeCell ref="C245:C251"/>
    <mergeCell ref="D245:D251"/>
    <mergeCell ref="E245:E251"/>
    <mergeCell ref="A238:A244"/>
    <mergeCell ref="B238:B244"/>
    <mergeCell ref="C238:C244"/>
    <mergeCell ref="D238:D244"/>
    <mergeCell ref="E238:E244"/>
    <mergeCell ref="A231:A237"/>
    <mergeCell ref="B231:B237"/>
    <mergeCell ref="C231:C237"/>
    <mergeCell ref="D231:D237"/>
    <mergeCell ref="E231:E237"/>
    <mergeCell ref="A280:A286"/>
    <mergeCell ref="B280:B286"/>
    <mergeCell ref="C280:C286"/>
    <mergeCell ref="D280:D286"/>
    <mergeCell ref="E280:E286"/>
    <mergeCell ref="A273:A279"/>
    <mergeCell ref="B273:B279"/>
    <mergeCell ref="C273:C279"/>
    <mergeCell ref="D273:D279"/>
    <mergeCell ref="E273:E279"/>
    <mergeCell ref="A266:A272"/>
    <mergeCell ref="B266:B272"/>
    <mergeCell ref="C266:C272"/>
    <mergeCell ref="D266:D272"/>
    <mergeCell ref="E266:E272"/>
    <mergeCell ref="A259:A265"/>
    <mergeCell ref="B259:B265"/>
    <mergeCell ref="C259:C265"/>
    <mergeCell ref="D259:D265"/>
    <mergeCell ref="E259:E265"/>
    <mergeCell ref="A308:A314"/>
    <mergeCell ref="B308:B314"/>
    <mergeCell ref="C308:C314"/>
    <mergeCell ref="D308:D314"/>
    <mergeCell ref="E308:E314"/>
    <mergeCell ref="A301:A307"/>
    <mergeCell ref="B301:B307"/>
    <mergeCell ref="C301:C307"/>
    <mergeCell ref="D301:D307"/>
    <mergeCell ref="E301:E307"/>
    <mergeCell ref="A294:A300"/>
    <mergeCell ref="B294:B300"/>
    <mergeCell ref="C294:C300"/>
    <mergeCell ref="D294:D300"/>
    <mergeCell ref="E294:E300"/>
    <mergeCell ref="A287:A293"/>
    <mergeCell ref="B287:B293"/>
    <mergeCell ref="C287:C293"/>
    <mergeCell ref="D287:D293"/>
    <mergeCell ref="E287:E293"/>
    <mergeCell ref="A336:A342"/>
    <mergeCell ref="B336:B342"/>
    <mergeCell ref="C336:C342"/>
    <mergeCell ref="D336:D342"/>
    <mergeCell ref="E336:E342"/>
    <mergeCell ref="A329:A335"/>
    <mergeCell ref="B329:B335"/>
    <mergeCell ref="C329:C335"/>
    <mergeCell ref="D329:D335"/>
    <mergeCell ref="E329:E335"/>
    <mergeCell ref="A322:A328"/>
    <mergeCell ref="B322:B328"/>
    <mergeCell ref="C322:C328"/>
    <mergeCell ref="D322:D328"/>
    <mergeCell ref="E322:E328"/>
    <mergeCell ref="A315:A321"/>
    <mergeCell ref="B315:B321"/>
    <mergeCell ref="C315:C321"/>
    <mergeCell ref="D315:D321"/>
    <mergeCell ref="E315:E321"/>
    <mergeCell ref="A364:A370"/>
    <mergeCell ref="B364:B370"/>
    <mergeCell ref="C364:C370"/>
    <mergeCell ref="D364:D370"/>
    <mergeCell ref="E364:E370"/>
    <mergeCell ref="A357:A363"/>
    <mergeCell ref="B357:B363"/>
    <mergeCell ref="C357:C363"/>
    <mergeCell ref="D357:D363"/>
    <mergeCell ref="E357:E363"/>
    <mergeCell ref="A350:A356"/>
    <mergeCell ref="B350:B356"/>
    <mergeCell ref="C350:C356"/>
    <mergeCell ref="D350:D356"/>
    <mergeCell ref="E350:E356"/>
    <mergeCell ref="A343:A349"/>
    <mergeCell ref="B343:B349"/>
    <mergeCell ref="C343:C349"/>
    <mergeCell ref="D343:D349"/>
    <mergeCell ref="E343:E349"/>
    <mergeCell ref="A392:A398"/>
    <mergeCell ref="B392:B398"/>
    <mergeCell ref="C392:C398"/>
    <mergeCell ref="D392:D398"/>
    <mergeCell ref="E392:E398"/>
    <mergeCell ref="A385:A391"/>
    <mergeCell ref="B385:B391"/>
    <mergeCell ref="C385:C391"/>
    <mergeCell ref="D385:D391"/>
    <mergeCell ref="E385:E391"/>
    <mergeCell ref="A378:A384"/>
    <mergeCell ref="B378:B384"/>
    <mergeCell ref="C378:C384"/>
    <mergeCell ref="D378:D384"/>
    <mergeCell ref="E378:E384"/>
    <mergeCell ref="A371:A377"/>
    <mergeCell ref="B371:B377"/>
    <mergeCell ref="C371:C377"/>
    <mergeCell ref="D371:D377"/>
    <mergeCell ref="E371:E377"/>
    <mergeCell ref="A420:A426"/>
    <mergeCell ref="B420:B426"/>
    <mergeCell ref="C420:C426"/>
    <mergeCell ref="D420:D426"/>
    <mergeCell ref="E420:E426"/>
    <mergeCell ref="A413:A419"/>
    <mergeCell ref="B413:B419"/>
    <mergeCell ref="C413:C419"/>
    <mergeCell ref="D413:D419"/>
    <mergeCell ref="E413:E419"/>
    <mergeCell ref="A406:A412"/>
    <mergeCell ref="B406:B412"/>
    <mergeCell ref="C406:C412"/>
    <mergeCell ref="D406:D412"/>
    <mergeCell ref="E406:E412"/>
    <mergeCell ref="A399:A405"/>
    <mergeCell ref="B399:B405"/>
    <mergeCell ref="C399:C405"/>
    <mergeCell ref="D399:D405"/>
    <mergeCell ref="E399:E405"/>
    <mergeCell ref="A448:A454"/>
    <mergeCell ref="B448:B454"/>
    <mergeCell ref="C448:C454"/>
    <mergeCell ref="D448:D454"/>
    <mergeCell ref="E448:E454"/>
    <mergeCell ref="A441:A447"/>
    <mergeCell ref="B441:B447"/>
    <mergeCell ref="C441:C447"/>
    <mergeCell ref="D441:D447"/>
    <mergeCell ref="E441:E447"/>
    <mergeCell ref="A434:A440"/>
    <mergeCell ref="B434:B440"/>
    <mergeCell ref="C434:C440"/>
    <mergeCell ref="D434:D440"/>
    <mergeCell ref="E434:E440"/>
    <mergeCell ref="A427:A433"/>
    <mergeCell ref="B427:B433"/>
    <mergeCell ref="C427:C433"/>
    <mergeCell ref="D427:D433"/>
    <mergeCell ref="E427:E433"/>
    <mergeCell ref="A476:A482"/>
    <mergeCell ref="B476:B482"/>
    <mergeCell ref="C476:C482"/>
    <mergeCell ref="D476:D482"/>
    <mergeCell ref="E476:E482"/>
    <mergeCell ref="A469:A475"/>
    <mergeCell ref="B469:B475"/>
    <mergeCell ref="C469:C475"/>
    <mergeCell ref="D469:D475"/>
    <mergeCell ref="E469:E475"/>
    <mergeCell ref="A462:A468"/>
    <mergeCell ref="B462:B468"/>
    <mergeCell ref="C462:C468"/>
    <mergeCell ref="D462:D468"/>
    <mergeCell ref="E462:E468"/>
    <mergeCell ref="A455:A461"/>
    <mergeCell ref="B455:B461"/>
    <mergeCell ref="C455:C461"/>
    <mergeCell ref="D455:D461"/>
    <mergeCell ref="E455:E461"/>
    <mergeCell ref="A504:A510"/>
    <mergeCell ref="B504:B510"/>
    <mergeCell ref="C504:C510"/>
    <mergeCell ref="D504:D510"/>
    <mergeCell ref="E504:E510"/>
    <mergeCell ref="A497:A503"/>
    <mergeCell ref="B497:B503"/>
    <mergeCell ref="C497:C503"/>
    <mergeCell ref="D497:D503"/>
    <mergeCell ref="E497:E503"/>
    <mergeCell ref="A490:A496"/>
    <mergeCell ref="B490:B496"/>
    <mergeCell ref="C490:C496"/>
    <mergeCell ref="D490:D496"/>
    <mergeCell ref="E490:E496"/>
    <mergeCell ref="A483:A489"/>
    <mergeCell ref="B483:B489"/>
    <mergeCell ref="C483:C489"/>
    <mergeCell ref="D483:D489"/>
    <mergeCell ref="E483:E489"/>
    <mergeCell ref="A532:A538"/>
    <mergeCell ref="B532:B538"/>
    <mergeCell ref="C532:C538"/>
    <mergeCell ref="D532:D538"/>
    <mergeCell ref="E532:E538"/>
    <mergeCell ref="A525:A531"/>
    <mergeCell ref="B525:B531"/>
    <mergeCell ref="C525:C531"/>
    <mergeCell ref="D525:D531"/>
    <mergeCell ref="E525:E531"/>
    <mergeCell ref="A518:A524"/>
    <mergeCell ref="B518:B524"/>
    <mergeCell ref="C518:C524"/>
    <mergeCell ref="D518:D524"/>
    <mergeCell ref="E518:E524"/>
    <mergeCell ref="A511:A517"/>
    <mergeCell ref="B511:B517"/>
    <mergeCell ref="C511:C517"/>
    <mergeCell ref="D511:D517"/>
    <mergeCell ref="E511:E517"/>
    <mergeCell ref="A560:A566"/>
    <mergeCell ref="B560:B566"/>
    <mergeCell ref="C560:C566"/>
    <mergeCell ref="D560:D566"/>
    <mergeCell ref="E560:E566"/>
    <mergeCell ref="A553:A559"/>
    <mergeCell ref="B553:B559"/>
    <mergeCell ref="C553:C559"/>
    <mergeCell ref="D553:D559"/>
    <mergeCell ref="E553:E559"/>
    <mergeCell ref="A546:A552"/>
    <mergeCell ref="B546:B552"/>
    <mergeCell ref="C546:C552"/>
    <mergeCell ref="D546:D552"/>
    <mergeCell ref="E546:E552"/>
    <mergeCell ref="A539:A545"/>
    <mergeCell ref="B539:B545"/>
    <mergeCell ref="C539:C545"/>
    <mergeCell ref="D539:D545"/>
    <mergeCell ref="E539:E545"/>
    <mergeCell ref="A588:A594"/>
    <mergeCell ref="B588:B594"/>
    <mergeCell ref="C588:C594"/>
    <mergeCell ref="D588:D594"/>
    <mergeCell ref="E588:E594"/>
    <mergeCell ref="A581:A587"/>
    <mergeCell ref="B581:B587"/>
    <mergeCell ref="C581:C587"/>
    <mergeCell ref="D581:D587"/>
    <mergeCell ref="E581:E587"/>
    <mergeCell ref="A574:A580"/>
    <mergeCell ref="B574:B580"/>
    <mergeCell ref="C574:C580"/>
    <mergeCell ref="D574:D580"/>
    <mergeCell ref="E574:E580"/>
    <mergeCell ref="A567:A573"/>
    <mergeCell ref="B567:B573"/>
    <mergeCell ref="C567:C573"/>
    <mergeCell ref="D567:D573"/>
    <mergeCell ref="E567:E573"/>
    <mergeCell ref="A616:A622"/>
    <mergeCell ref="B616:B622"/>
    <mergeCell ref="C616:C622"/>
    <mergeCell ref="D616:D622"/>
    <mergeCell ref="E616:E622"/>
    <mergeCell ref="A609:A615"/>
    <mergeCell ref="B609:B615"/>
    <mergeCell ref="C609:C615"/>
    <mergeCell ref="D609:D615"/>
    <mergeCell ref="E609:E615"/>
    <mergeCell ref="A602:A608"/>
    <mergeCell ref="B602:B608"/>
    <mergeCell ref="C602:C608"/>
    <mergeCell ref="D602:D608"/>
    <mergeCell ref="E602:E608"/>
    <mergeCell ref="A595:A601"/>
    <mergeCell ref="B595:B601"/>
    <mergeCell ref="C595:C601"/>
    <mergeCell ref="D595:D601"/>
    <mergeCell ref="E595:E601"/>
    <mergeCell ref="A644:A650"/>
    <mergeCell ref="B644:B650"/>
    <mergeCell ref="C644:C650"/>
    <mergeCell ref="D644:D650"/>
    <mergeCell ref="E644:E650"/>
    <mergeCell ref="A637:A643"/>
    <mergeCell ref="B637:B643"/>
    <mergeCell ref="C637:C643"/>
    <mergeCell ref="D637:D643"/>
    <mergeCell ref="E637:E643"/>
    <mergeCell ref="A630:A636"/>
    <mergeCell ref="B630:B636"/>
    <mergeCell ref="C630:C636"/>
    <mergeCell ref="D630:D636"/>
    <mergeCell ref="E630:E636"/>
    <mergeCell ref="A623:A629"/>
    <mergeCell ref="B623:B629"/>
    <mergeCell ref="C623:C629"/>
    <mergeCell ref="D623:D629"/>
    <mergeCell ref="E623:E629"/>
    <mergeCell ref="A672:A678"/>
    <mergeCell ref="B672:B678"/>
    <mergeCell ref="C672:C678"/>
    <mergeCell ref="D672:D678"/>
    <mergeCell ref="E672:E678"/>
    <mergeCell ref="A665:A671"/>
    <mergeCell ref="B665:B671"/>
    <mergeCell ref="C665:C671"/>
    <mergeCell ref="D665:D671"/>
    <mergeCell ref="E665:E671"/>
    <mergeCell ref="A658:A664"/>
    <mergeCell ref="B658:B664"/>
    <mergeCell ref="C658:C664"/>
    <mergeCell ref="D658:D664"/>
    <mergeCell ref="E658:E664"/>
    <mergeCell ref="A651:A657"/>
    <mergeCell ref="B651:B657"/>
    <mergeCell ref="C651:C657"/>
    <mergeCell ref="D651:D657"/>
    <mergeCell ref="E651:E657"/>
    <mergeCell ref="A700:A706"/>
    <mergeCell ref="B700:B706"/>
    <mergeCell ref="C700:C706"/>
    <mergeCell ref="D700:D706"/>
    <mergeCell ref="E700:E706"/>
    <mergeCell ref="A693:A699"/>
    <mergeCell ref="B693:B699"/>
    <mergeCell ref="C693:C699"/>
    <mergeCell ref="D693:D699"/>
    <mergeCell ref="E693:E699"/>
    <mergeCell ref="A686:A692"/>
    <mergeCell ref="B686:B692"/>
    <mergeCell ref="C686:C692"/>
    <mergeCell ref="D686:D692"/>
    <mergeCell ref="E686:E692"/>
    <mergeCell ref="A679:A685"/>
    <mergeCell ref="B679:B685"/>
    <mergeCell ref="C679:C685"/>
    <mergeCell ref="D679:D685"/>
    <mergeCell ref="E679:E685"/>
    <mergeCell ref="A728:A734"/>
    <mergeCell ref="B728:B734"/>
    <mergeCell ref="C728:C734"/>
    <mergeCell ref="D728:D734"/>
    <mergeCell ref="E728:E734"/>
    <mergeCell ref="A721:A727"/>
    <mergeCell ref="B721:B727"/>
    <mergeCell ref="C721:C727"/>
    <mergeCell ref="D721:D727"/>
    <mergeCell ref="E721:E727"/>
    <mergeCell ref="A714:A720"/>
    <mergeCell ref="B714:B720"/>
    <mergeCell ref="C714:C720"/>
    <mergeCell ref="D714:D720"/>
    <mergeCell ref="E714:E720"/>
    <mergeCell ref="A707:A713"/>
    <mergeCell ref="B707:B713"/>
    <mergeCell ref="C707:C713"/>
    <mergeCell ref="D707:D713"/>
    <mergeCell ref="E707:E713"/>
    <mergeCell ref="A756:A762"/>
    <mergeCell ref="B756:B762"/>
    <mergeCell ref="C756:C762"/>
    <mergeCell ref="D756:D762"/>
    <mergeCell ref="E756:E762"/>
    <mergeCell ref="A749:A755"/>
    <mergeCell ref="B749:B755"/>
    <mergeCell ref="C749:C755"/>
    <mergeCell ref="D749:D755"/>
    <mergeCell ref="E749:E755"/>
    <mergeCell ref="A742:A748"/>
    <mergeCell ref="B742:B748"/>
    <mergeCell ref="C742:C748"/>
    <mergeCell ref="D742:D748"/>
    <mergeCell ref="E742:E748"/>
    <mergeCell ref="A735:A741"/>
    <mergeCell ref="B735:B741"/>
    <mergeCell ref="C735:C741"/>
    <mergeCell ref="D735:D741"/>
    <mergeCell ref="E735:E741"/>
    <mergeCell ref="A784:A790"/>
    <mergeCell ref="B784:B790"/>
    <mergeCell ref="C784:C790"/>
    <mergeCell ref="D784:D790"/>
    <mergeCell ref="E784:E790"/>
    <mergeCell ref="A777:A783"/>
    <mergeCell ref="B777:B783"/>
    <mergeCell ref="C777:C783"/>
    <mergeCell ref="D777:D783"/>
    <mergeCell ref="E777:E783"/>
    <mergeCell ref="A770:A776"/>
    <mergeCell ref="B770:B776"/>
    <mergeCell ref="C770:C776"/>
    <mergeCell ref="D770:D776"/>
    <mergeCell ref="E770:E776"/>
    <mergeCell ref="A763:A769"/>
    <mergeCell ref="B763:B769"/>
    <mergeCell ref="C763:C769"/>
    <mergeCell ref="D763:D769"/>
    <mergeCell ref="E763:E769"/>
    <mergeCell ref="A812:A818"/>
    <mergeCell ref="B812:B818"/>
    <mergeCell ref="C812:C818"/>
    <mergeCell ref="D812:D818"/>
    <mergeCell ref="E812:E818"/>
    <mergeCell ref="A805:A811"/>
    <mergeCell ref="B805:B811"/>
    <mergeCell ref="C805:C811"/>
    <mergeCell ref="D805:D811"/>
    <mergeCell ref="E805:E811"/>
    <mergeCell ref="A798:A804"/>
    <mergeCell ref="B798:B804"/>
    <mergeCell ref="C798:C804"/>
    <mergeCell ref="D798:D804"/>
    <mergeCell ref="E798:E804"/>
    <mergeCell ref="A791:A797"/>
    <mergeCell ref="B791:B797"/>
    <mergeCell ref="C791:C797"/>
    <mergeCell ref="D791:D797"/>
    <mergeCell ref="E791:E797"/>
    <mergeCell ref="A840:A846"/>
    <mergeCell ref="B840:B846"/>
    <mergeCell ref="C840:C846"/>
    <mergeCell ref="D840:D846"/>
    <mergeCell ref="E840:E846"/>
    <mergeCell ref="A833:A839"/>
    <mergeCell ref="B833:B839"/>
    <mergeCell ref="C833:C839"/>
    <mergeCell ref="D833:D839"/>
    <mergeCell ref="E833:E839"/>
    <mergeCell ref="A826:A832"/>
    <mergeCell ref="B826:B832"/>
    <mergeCell ref="C826:C832"/>
    <mergeCell ref="D826:D832"/>
    <mergeCell ref="E826:E832"/>
    <mergeCell ref="A819:A825"/>
    <mergeCell ref="B819:B825"/>
    <mergeCell ref="C819:C825"/>
    <mergeCell ref="D819:D825"/>
    <mergeCell ref="E819:E825"/>
    <mergeCell ref="A868:A874"/>
    <mergeCell ref="B868:B874"/>
    <mergeCell ref="C868:C874"/>
    <mergeCell ref="D868:D874"/>
    <mergeCell ref="E868:E874"/>
    <mergeCell ref="A861:A867"/>
    <mergeCell ref="B861:B867"/>
    <mergeCell ref="C861:C867"/>
    <mergeCell ref="D861:D867"/>
    <mergeCell ref="E861:E867"/>
    <mergeCell ref="A854:A860"/>
    <mergeCell ref="B854:B860"/>
    <mergeCell ref="C854:C860"/>
    <mergeCell ref="D854:D860"/>
    <mergeCell ref="E854:E860"/>
    <mergeCell ref="A847:A853"/>
    <mergeCell ref="B847:B853"/>
    <mergeCell ref="C847:C853"/>
    <mergeCell ref="D847:D853"/>
    <mergeCell ref="E847:E853"/>
    <mergeCell ref="A896:A902"/>
    <mergeCell ref="B896:B902"/>
    <mergeCell ref="C896:C902"/>
    <mergeCell ref="D896:D902"/>
    <mergeCell ref="E896:E902"/>
    <mergeCell ref="A889:A895"/>
    <mergeCell ref="B889:B895"/>
    <mergeCell ref="C889:C895"/>
    <mergeCell ref="D889:D895"/>
    <mergeCell ref="E889:E895"/>
    <mergeCell ref="A882:A888"/>
    <mergeCell ref="B882:B888"/>
    <mergeCell ref="C882:C888"/>
    <mergeCell ref="D882:D888"/>
    <mergeCell ref="E882:E888"/>
    <mergeCell ref="A875:A881"/>
    <mergeCell ref="B875:B881"/>
    <mergeCell ref="C875:C881"/>
    <mergeCell ref="D875:D881"/>
    <mergeCell ref="E875:E881"/>
    <mergeCell ref="A924:A930"/>
    <mergeCell ref="B924:B930"/>
    <mergeCell ref="C924:C930"/>
    <mergeCell ref="D924:D930"/>
    <mergeCell ref="E924:E930"/>
    <mergeCell ref="A917:A923"/>
    <mergeCell ref="B917:B923"/>
    <mergeCell ref="C917:C923"/>
    <mergeCell ref="D917:D923"/>
    <mergeCell ref="E917:E923"/>
    <mergeCell ref="A910:A916"/>
    <mergeCell ref="B910:B916"/>
    <mergeCell ref="C910:C916"/>
    <mergeCell ref="D910:D916"/>
    <mergeCell ref="E910:E916"/>
    <mergeCell ref="A903:A909"/>
    <mergeCell ref="B903:B909"/>
    <mergeCell ref="C903:C909"/>
    <mergeCell ref="D903:D909"/>
    <mergeCell ref="E903:E909"/>
    <mergeCell ref="A952:A958"/>
    <mergeCell ref="B952:B958"/>
    <mergeCell ref="C952:C958"/>
    <mergeCell ref="D952:D958"/>
    <mergeCell ref="E952:E958"/>
    <mergeCell ref="A945:A951"/>
    <mergeCell ref="B945:B951"/>
    <mergeCell ref="C945:C951"/>
    <mergeCell ref="D945:D951"/>
    <mergeCell ref="E945:E951"/>
    <mergeCell ref="A938:A944"/>
    <mergeCell ref="B938:B944"/>
    <mergeCell ref="C938:C944"/>
    <mergeCell ref="D938:D944"/>
    <mergeCell ref="E938:E944"/>
    <mergeCell ref="A931:A937"/>
    <mergeCell ref="B931:B937"/>
    <mergeCell ref="C931:C937"/>
    <mergeCell ref="D931:D937"/>
    <mergeCell ref="E931:E937"/>
    <mergeCell ref="A980:A986"/>
    <mergeCell ref="B980:B986"/>
    <mergeCell ref="C980:C986"/>
    <mergeCell ref="D980:D986"/>
    <mergeCell ref="E980:E986"/>
    <mergeCell ref="A973:A979"/>
    <mergeCell ref="B973:B979"/>
    <mergeCell ref="C973:C979"/>
    <mergeCell ref="D973:D979"/>
    <mergeCell ref="E973:E979"/>
    <mergeCell ref="A966:A972"/>
    <mergeCell ref="B966:B972"/>
    <mergeCell ref="C966:C972"/>
    <mergeCell ref="D966:D972"/>
    <mergeCell ref="E966:E972"/>
    <mergeCell ref="A959:A965"/>
    <mergeCell ref="B959:B965"/>
    <mergeCell ref="C959:C965"/>
    <mergeCell ref="D959:D965"/>
    <mergeCell ref="E959:E965"/>
    <mergeCell ref="A1008:A1014"/>
    <mergeCell ref="B1008:B1014"/>
    <mergeCell ref="C1008:C1014"/>
    <mergeCell ref="D1008:D1014"/>
    <mergeCell ref="E1008:E1014"/>
    <mergeCell ref="A1001:A1007"/>
    <mergeCell ref="B1001:B1007"/>
    <mergeCell ref="C1001:C1007"/>
    <mergeCell ref="D1001:D1007"/>
    <mergeCell ref="E1001:E1007"/>
    <mergeCell ref="A994:A1000"/>
    <mergeCell ref="B994:B1000"/>
    <mergeCell ref="C994:C1000"/>
    <mergeCell ref="D994:D1000"/>
    <mergeCell ref="E994:E1000"/>
    <mergeCell ref="A987:A993"/>
    <mergeCell ref="B987:B993"/>
    <mergeCell ref="C987:C993"/>
    <mergeCell ref="D987:D993"/>
    <mergeCell ref="E987:E993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1021"/>
  <sheetViews>
    <sheetView topLeftCell="A27" zoomScaleNormal="100" workbookViewId="0">
      <selection activeCell="E42" sqref="E42:E48"/>
    </sheetView>
  </sheetViews>
  <sheetFormatPr baseColWidth="10" defaultRowHeight="15" x14ac:dyDescent="0.25"/>
  <cols>
    <col min="1" max="1" width="3.7109375" bestFit="1" customWidth="1"/>
    <col min="2" max="2" width="7.7109375" bestFit="1" customWidth="1"/>
    <col min="3" max="3" width="9.7109375" customWidth="1"/>
    <col min="4" max="4" width="9.7109375" bestFit="1" customWidth="1"/>
    <col min="5" max="5" width="15.28515625" customWidth="1"/>
    <col min="6" max="6" width="3" customWidth="1"/>
    <col min="7" max="7" width="7.7109375" customWidth="1"/>
    <col min="8" max="8" width="6.140625" customWidth="1"/>
    <col min="9" max="14" width="6.7109375" customWidth="1"/>
    <col min="15" max="15" width="8" customWidth="1"/>
    <col min="16" max="19" width="6.7109375" customWidth="1"/>
    <col min="20" max="20" width="7.7109375" customWidth="1"/>
    <col min="21" max="21" width="8.5703125" customWidth="1"/>
    <col min="22" max="22" width="5.28515625" bestFit="1" customWidth="1"/>
  </cols>
  <sheetData>
    <row r="1" spans="1:22" ht="20.25" x14ac:dyDescent="0.3">
      <c r="A1" s="352" t="s">
        <v>363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</row>
    <row r="2" spans="1:22" s="18" customFormat="1" ht="12.75" customHeight="1" x14ac:dyDescent="0.25">
      <c r="A2" s="18">
        <v>1</v>
      </c>
      <c r="B2" s="18">
        <v>2</v>
      </c>
      <c r="C2" s="18">
        <v>3</v>
      </c>
      <c r="D2" s="18">
        <v>4</v>
      </c>
      <c r="E2" s="18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7">
        <v>24</v>
      </c>
      <c r="N2" s="8">
        <v>25</v>
      </c>
      <c r="O2" s="7">
        <v>26</v>
      </c>
      <c r="P2" s="8">
        <v>27</v>
      </c>
      <c r="Q2" s="7">
        <v>28</v>
      </c>
      <c r="R2" s="8">
        <v>29</v>
      </c>
      <c r="S2" s="7">
        <v>50</v>
      </c>
      <c r="T2" s="8">
        <v>57</v>
      </c>
      <c r="U2" s="7">
        <v>58</v>
      </c>
      <c r="V2" s="7">
        <v>59</v>
      </c>
    </row>
    <row r="3" spans="1:22" ht="9" customHeight="1" x14ac:dyDescent="0.25">
      <c r="A3" s="383" t="s">
        <v>0</v>
      </c>
      <c r="B3" s="383" t="s">
        <v>49</v>
      </c>
      <c r="C3" s="383" t="s">
        <v>51</v>
      </c>
      <c r="D3" s="383" t="s">
        <v>50</v>
      </c>
      <c r="E3" s="383" t="s">
        <v>25</v>
      </c>
      <c r="F3" s="357"/>
      <c r="G3" s="4"/>
      <c r="H3" s="359" t="s">
        <v>15</v>
      </c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1" t="s">
        <v>17</v>
      </c>
      <c r="V3" s="361" t="s">
        <v>26</v>
      </c>
    </row>
    <row r="4" spans="1:22" ht="9" customHeight="1" x14ac:dyDescent="0.25">
      <c r="A4" s="383"/>
      <c r="B4" s="383"/>
      <c r="C4" s="383"/>
      <c r="D4" s="383"/>
      <c r="E4" s="383"/>
      <c r="F4" s="358"/>
      <c r="G4" s="5"/>
      <c r="H4" s="359"/>
      <c r="I4" s="360"/>
      <c r="J4" s="360"/>
      <c r="K4" s="360"/>
      <c r="L4" s="360"/>
      <c r="M4" s="360"/>
      <c r="N4" s="360"/>
      <c r="O4" s="360"/>
      <c r="P4" s="360"/>
      <c r="Q4" s="360"/>
      <c r="R4" s="360"/>
      <c r="S4" s="360"/>
      <c r="T4" s="360"/>
      <c r="U4" s="361"/>
      <c r="V4" s="361"/>
    </row>
    <row r="5" spans="1:22" ht="32.25" customHeight="1" x14ac:dyDescent="0.25">
      <c r="A5" s="383"/>
      <c r="B5" s="383"/>
      <c r="C5" s="383"/>
      <c r="D5" s="383"/>
      <c r="E5" s="383"/>
      <c r="F5" s="358"/>
      <c r="G5" s="5"/>
      <c r="H5" s="6" t="s">
        <v>13</v>
      </c>
      <c r="I5" s="2" t="s">
        <v>60</v>
      </c>
      <c r="J5" s="2" t="s">
        <v>7</v>
      </c>
      <c r="K5" s="2" t="s">
        <v>6</v>
      </c>
      <c r="L5" s="2" t="s">
        <v>12</v>
      </c>
      <c r="M5" s="2" t="s">
        <v>9</v>
      </c>
      <c r="N5" s="2" t="s">
        <v>11</v>
      </c>
      <c r="O5" s="2" t="s">
        <v>8</v>
      </c>
      <c r="P5" s="2" t="s">
        <v>10</v>
      </c>
      <c r="Q5" s="2" t="s">
        <v>4</v>
      </c>
      <c r="R5" s="2" t="s">
        <v>5</v>
      </c>
      <c r="S5" s="2" t="s">
        <v>61</v>
      </c>
      <c r="T5" s="10" t="s">
        <v>24</v>
      </c>
      <c r="U5" s="361"/>
      <c r="V5" s="361"/>
    </row>
    <row r="6" spans="1:22" ht="12.75" customHeight="1" thickBot="1" x14ac:dyDescent="0.3">
      <c r="A6" s="439">
        <v>1</v>
      </c>
      <c r="B6" s="479" t="s">
        <v>374</v>
      </c>
      <c r="C6" s="479" t="s">
        <v>375</v>
      </c>
      <c r="D6" s="500" t="s">
        <v>376</v>
      </c>
      <c r="E6" s="336" t="s">
        <v>673</v>
      </c>
      <c r="F6" s="358"/>
      <c r="G6" s="5" t="s">
        <v>3</v>
      </c>
      <c r="H6" s="13">
        <v>2</v>
      </c>
      <c r="I6" s="14">
        <v>3</v>
      </c>
      <c r="J6" s="14">
        <v>1</v>
      </c>
      <c r="K6" s="14">
        <v>4</v>
      </c>
      <c r="L6" s="14">
        <v>2</v>
      </c>
      <c r="M6" s="14">
        <v>2</v>
      </c>
      <c r="N6" s="14">
        <v>1</v>
      </c>
      <c r="O6" s="14">
        <v>1</v>
      </c>
      <c r="P6" s="14">
        <v>1</v>
      </c>
      <c r="Q6" s="14">
        <v>4</v>
      </c>
      <c r="R6" s="14">
        <v>2</v>
      </c>
      <c r="S6" s="14">
        <v>2</v>
      </c>
      <c r="T6" s="14">
        <f>SUM(H6:S6)</f>
        <v>25</v>
      </c>
      <c r="U6" s="362"/>
      <c r="V6" s="362"/>
    </row>
    <row r="7" spans="1:22" ht="15" customHeight="1" x14ac:dyDescent="0.25">
      <c r="A7" s="440"/>
      <c r="B7" s="480"/>
      <c r="C7" s="480"/>
      <c r="D7" s="500"/>
      <c r="E7" s="337"/>
      <c r="F7" s="319" t="s">
        <v>16</v>
      </c>
      <c r="G7" s="12" t="s">
        <v>1</v>
      </c>
      <c r="H7" s="84">
        <v>14</v>
      </c>
      <c r="I7" s="84"/>
      <c r="J7" s="84"/>
      <c r="K7" s="84">
        <v>13</v>
      </c>
      <c r="L7" s="84">
        <v>14</v>
      </c>
      <c r="M7" s="84">
        <v>5</v>
      </c>
      <c r="N7" s="85"/>
      <c r="O7" s="84"/>
      <c r="P7" s="84"/>
      <c r="Q7" s="84">
        <v>5</v>
      </c>
      <c r="R7" s="84">
        <v>13</v>
      </c>
      <c r="S7" s="20">
        <v>2</v>
      </c>
      <c r="T7" s="20">
        <f>+SUM(H7:S7)</f>
        <v>66</v>
      </c>
      <c r="U7" s="20">
        <f>+SUM(T7)/7</f>
        <v>9.4285714285714288</v>
      </c>
      <c r="V7" s="16"/>
    </row>
    <row r="8" spans="1:22" ht="15" customHeight="1" x14ac:dyDescent="0.25">
      <c r="A8" s="440"/>
      <c r="B8" s="480"/>
      <c r="C8" s="480"/>
      <c r="D8" s="500"/>
      <c r="E8" s="337"/>
      <c r="F8" s="320"/>
      <c r="G8" s="9" t="s">
        <v>2</v>
      </c>
      <c r="H8" s="84">
        <v>15</v>
      </c>
      <c r="I8" s="84"/>
      <c r="J8" s="84"/>
      <c r="K8" s="84">
        <v>33</v>
      </c>
      <c r="L8" s="84">
        <v>12</v>
      </c>
      <c r="M8" s="84">
        <v>16</v>
      </c>
      <c r="N8" s="85"/>
      <c r="O8" s="84"/>
      <c r="P8" s="84"/>
      <c r="Q8" s="84">
        <v>4</v>
      </c>
      <c r="R8" s="84">
        <v>36</v>
      </c>
      <c r="S8" s="29">
        <v>2</v>
      </c>
      <c r="T8" s="32">
        <f>+SUM(H8:S8)</f>
        <v>118</v>
      </c>
      <c r="U8" s="29">
        <f>+SUM(T8)/18</f>
        <v>6.5555555555555554</v>
      </c>
      <c r="V8" s="19"/>
    </row>
    <row r="9" spans="1:22" ht="15" customHeight="1" x14ac:dyDescent="0.25">
      <c r="A9" s="440"/>
      <c r="B9" s="480"/>
      <c r="C9" s="480"/>
      <c r="D9" s="500"/>
      <c r="E9" s="337"/>
      <c r="F9" s="321"/>
      <c r="G9" s="23" t="s">
        <v>22</v>
      </c>
      <c r="H9" s="83">
        <f t="shared" ref="H9:S9" si="0">+(H8*2+H7)/3</f>
        <v>14.666666666666666</v>
      </c>
      <c r="I9" s="83">
        <f t="shared" si="0"/>
        <v>0</v>
      </c>
      <c r="J9" s="83">
        <f t="shared" si="0"/>
        <v>0</v>
      </c>
      <c r="K9" s="83">
        <f t="shared" si="0"/>
        <v>26.333333333333332</v>
      </c>
      <c r="L9" s="83">
        <f t="shared" si="0"/>
        <v>12.666666666666666</v>
      </c>
      <c r="M9" s="83">
        <f t="shared" si="0"/>
        <v>12.333333333333334</v>
      </c>
      <c r="N9" s="83">
        <f t="shared" si="0"/>
        <v>0</v>
      </c>
      <c r="O9" s="83">
        <f t="shared" si="0"/>
        <v>0</v>
      </c>
      <c r="P9" s="83">
        <f t="shared" si="0"/>
        <v>0</v>
      </c>
      <c r="Q9" s="83">
        <f t="shared" si="0"/>
        <v>4.333333333333333</v>
      </c>
      <c r="R9" s="83">
        <f t="shared" si="0"/>
        <v>28.333333333333332</v>
      </c>
      <c r="S9" s="31">
        <f t="shared" si="0"/>
        <v>2</v>
      </c>
      <c r="T9" s="32">
        <f>SUM(G9:S9)</f>
        <v>100.66666666666666</v>
      </c>
      <c r="U9" s="32">
        <f>SUM(U8*2+U7)/3</f>
        <v>7.5132275132275126</v>
      </c>
      <c r="V9" s="19"/>
    </row>
    <row r="10" spans="1:22" ht="15" customHeight="1" x14ac:dyDescent="0.25">
      <c r="A10" s="440"/>
      <c r="B10" s="480"/>
      <c r="C10" s="480"/>
      <c r="D10" s="500"/>
      <c r="E10" s="337"/>
      <c r="F10" s="322" t="s">
        <v>20</v>
      </c>
      <c r="G10" s="9" t="s">
        <v>1</v>
      </c>
      <c r="H10" s="84">
        <v>11</v>
      </c>
      <c r="I10" s="84"/>
      <c r="J10" s="84"/>
      <c r="K10" s="84">
        <v>10</v>
      </c>
      <c r="L10" s="84">
        <v>9</v>
      </c>
      <c r="M10" s="84">
        <v>5</v>
      </c>
      <c r="N10" s="84"/>
      <c r="O10" s="84"/>
      <c r="P10" s="84"/>
      <c r="Q10" s="84">
        <v>3</v>
      </c>
      <c r="R10" s="84">
        <v>15</v>
      </c>
      <c r="S10" s="29">
        <v>17</v>
      </c>
      <c r="T10" s="29">
        <f>+SUM(H10:S10)</f>
        <v>70</v>
      </c>
      <c r="U10" s="29">
        <f>+SUM(T10)/10</f>
        <v>7</v>
      </c>
      <c r="V10" s="19"/>
    </row>
    <row r="11" spans="1:22" ht="15" customHeight="1" x14ac:dyDescent="0.25">
      <c r="A11" s="440"/>
      <c r="B11" s="480"/>
      <c r="C11" s="480"/>
      <c r="D11" s="500"/>
      <c r="E11" s="337"/>
      <c r="F11" s="322"/>
      <c r="G11" s="9" t="s">
        <v>2</v>
      </c>
      <c r="H11" s="84">
        <v>4</v>
      </c>
      <c r="I11" s="84"/>
      <c r="J11" s="84"/>
      <c r="K11" s="84">
        <v>4</v>
      </c>
      <c r="L11" s="84">
        <v>4</v>
      </c>
      <c r="M11" s="84">
        <v>4</v>
      </c>
      <c r="N11" s="84"/>
      <c r="O11" s="84"/>
      <c r="P11" s="84"/>
      <c r="Q11" s="84">
        <v>4</v>
      </c>
      <c r="R11" s="84">
        <v>11</v>
      </c>
      <c r="S11" s="29">
        <v>4</v>
      </c>
      <c r="T11" s="29">
        <f>+SUM(H11:S11)</f>
        <v>35</v>
      </c>
      <c r="U11" s="29">
        <f>+SUM(T11)/21</f>
        <v>1.6666666666666667</v>
      </c>
      <c r="V11" s="19"/>
    </row>
    <row r="12" spans="1:22" ht="16.5" customHeight="1" x14ac:dyDescent="0.25">
      <c r="A12" s="440"/>
      <c r="B12" s="480"/>
      <c r="C12" s="480"/>
      <c r="D12" s="500"/>
      <c r="E12" s="337"/>
      <c r="F12" s="322"/>
      <c r="G12" s="23" t="s">
        <v>23</v>
      </c>
      <c r="H12" s="83">
        <f t="shared" ref="H12:S12" si="1">+(H11*2+H10)/3</f>
        <v>6.333333333333333</v>
      </c>
      <c r="I12" s="83">
        <f t="shared" si="1"/>
        <v>0</v>
      </c>
      <c r="J12" s="83">
        <f t="shared" si="1"/>
        <v>0</v>
      </c>
      <c r="K12" s="83">
        <f t="shared" si="1"/>
        <v>6</v>
      </c>
      <c r="L12" s="83">
        <f t="shared" si="1"/>
        <v>5.666666666666667</v>
      </c>
      <c r="M12" s="83">
        <f t="shared" si="1"/>
        <v>4.333333333333333</v>
      </c>
      <c r="N12" s="83">
        <f t="shared" si="1"/>
        <v>0</v>
      </c>
      <c r="O12" s="83">
        <f t="shared" si="1"/>
        <v>0</v>
      </c>
      <c r="P12" s="83">
        <f t="shared" si="1"/>
        <v>0</v>
      </c>
      <c r="Q12" s="83">
        <f t="shared" si="1"/>
        <v>3.6666666666666665</v>
      </c>
      <c r="R12" s="83">
        <f t="shared" si="1"/>
        <v>12.333333333333334</v>
      </c>
      <c r="S12" s="31">
        <f t="shared" si="1"/>
        <v>8.3333333333333339</v>
      </c>
      <c r="T12" s="32">
        <f>SUM(G12:S12)</f>
        <v>46.666666666666671</v>
      </c>
      <c r="U12" s="32">
        <f>+SUM(U11*2+U10)/3</f>
        <v>3.4444444444444446</v>
      </c>
      <c r="V12" s="19"/>
    </row>
    <row r="13" spans="1:22" ht="17.25" customHeight="1" thickBot="1" x14ac:dyDescent="0.3">
      <c r="A13" s="487"/>
      <c r="B13" s="488"/>
      <c r="C13" s="488"/>
      <c r="D13" s="500"/>
      <c r="E13" s="338"/>
      <c r="F13" s="505" t="s">
        <v>21</v>
      </c>
      <c r="G13" s="505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33"/>
      <c r="T13" s="35"/>
      <c r="U13" s="25">
        <f>SUM(U9,U12)/2</f>
        <v>5.4788359788359786</v>
      </c>
      <c r="V13" s="77"/>
    </row>
    <row r="14" spans="1:22" ht="15" customHeight="1" x14ac:dyDescent="0.25">
      <c r="A14" s="510">
        <v>2</v>
      </c>
      <c r="B14" s="510" t="s">
        <v>374</v>
      </c>
      <c r="C14" s="510" t="s">
        <v>375</v>
      </c>
      <c r="D14" s="500" t="s">
        <v>206</v>
      </c>
      <c r="E14" s="335" t="s">
        <v>674</v>
      </c>
      <c r="F14" s="319" t="s">
        <v>16</v>
      </c>
      <c r="G14" s="12" t="s">
        <v>1</v>
      </c>
      <c r="H14" s="82">
        <v>14</v>
      </c>
      <c r="I14" s="82"/>
      <c r="J14" s="82"/>
      <c r="K14" s="82">
        <v>13</v>
      </c>
      <c r="L14" s="82">
        <v>13</v>
      </c>
      <c r="M14" s="82">
        <v>9</v>
      </c>
      <c r="N14" s="82"/>
      <c r="O14" s="82"/>
      <c r="P14" s="82"/>
      <c r="Q14" s="82">
        <v>9</v>
      </c>
      <c r="R14" s="82">
        <v>10</v>
      </c>
      <c r="S14" s="20">
        <v>2</v>
      </c>
      <c r="T14" s="20">
        <f>+SUM(H14:S14)</f>
        <v>70</v>
      </c>
      <c r="U14" s="20">
        <f>+SUM(T14)/7</f>
        <v>10</v>
      </c>
      <c r="V14" s="16"/>
    </row>
    <row r="15" spans="1:22" ht="15" customHeight="1" x14ac:dyDescent="0.25">
      <c r="A15" s="511"/>
      <c r="B15" s="511"/>
      <c r="C15" s="511"/>
      <c r="D15" s="500"/>
      <c r="E15" s="335"/>
      <c r="F15" s="320"/>
      <c r="G15" s="9" t="s">
        <v>2</v>
      </c>
      <c r="H15" s="82">
        <v>15</v>
      </c>
      <c r="I15" s="82"/>
      <c r="J15" s="82"/>
      <c r="K15" s="82">
        <v>33</v>
      </c>
      <c r="L15" s="82">
        <v>12</v>
      </c>
      <c r="M15" s="82">
        <v>16</v>
      </c>
      <c r="N15" s="82"/>
      <c r="O15" s="82"/>
      <c r="P15" s="82"/>
      <c r="Q15" s="82">
        <v>4</v>
      </c>
      <c r="R15" s="82">
        <v>24</v>
      </c>
      <c r="S15" s="29">
        <v>2</v>
      </c>
      <c r="T15" s="32">
        <f>+SUM(H15:S15)</f>
        <v>106</v>
      </c>
      <c r="U15" s="29">
        <f>+SUM(T15)/18</f>
        <v>5.8888888888888893</v>
      </c>
      <c r="V15" s="36"/>
    </row>
    <row r="16" spans="1:22" ht="15" customHeight="1" x14ac:dyDescent="0.25">
      <c r="A16" s="511"/>
      <c r="B16" s="511"/>
      <c r="C16" s="511"/>
      <c r="D16" s="500"/>
      <c r="E16" s="335"/>
      <c r="F16" s="321"/>
      <c r="G16" s="23" t="s">
        <v>22</v>
      </c>
      <c r="H16" s="83">
        <f t="shared" ref="H16:S16" si="2">+(H15*2+H14)/3</f>
        <v>14.666666666666666</v>
      </c>
      <c r="I16" s="83">
        <f t="shared" si="2"/>
        <v>0</v>
      </c>
      <c r="J16" s="83">
        <f t="shared" si="2"/>
        <v>0</v>
      </c>
      <c r="K16" s="83">
        <f t="shared" si="2"/>
        <v>26.333333333333332</v>
      </c>
      <c r="L16" s="83">
        <f t="shared" si="2"/>
        <v>12.333333333333334</v>
      </c>
      <c r="M16" s="83">
        <f t="shared" si="2"/>
        <v>13.666666666666666</v>
      </c>
      <c r="N16" s="83">
        <f t="shared" si="2"/>
        <v>0</v>
      </c>
      <c r="O16" s="83">
        <f t="shared" si="2"/>
        <v>0</v>
      </c>
      <c r="P16" s="83">
        <f t="shared" si="2"/>
        <v>0</v>
      </c>
      <c r="Q16" s="83">
        <f t="shared" si="2"/>
        <v>5.666666666666667</v>
      </c>
      <c r="R16" s="83">
        <f t="shared" si="2"/>
        <v>19.333333333333332</v>
      </c>
      <c r="S16" s="31">
        <f t="shared" si="2"/>
        <v>2</v>
      </c>
      <c r="T16" s="32">
        <f>SUM(G16:S16)</f>
        <v>94</v>
      </c>
      <c r="U16" s="32">
        <f>SUM(U15*2+U14)/3</f>
        <v>7.2592592592592595</v>
      </c>
      <c r="V16" s="36"/>
    </row>
    <row r="17" spans="1:22" ht="15" customHeight="1" x14ac:dyDescent="0.25">
      <c r="A17" s="511"/>
      <c r="B17" s="511"/>
      <c r="C17" s="511"/>
      <c r="D17" s="500"/>
      <c r="E17" s="335"/>
      <c r="F17" s="322" t="s">
        <v>20</v>
      </c>
      <c r="G17" s="9" t="s">
        <v>1</v>
      </c>
      <c r="H17" s="82">
        <v>13</v>
      </c>
      <c r="I17" s="82"/>
      <c r="J17" s="82"/>
      <c r="K17" s="82">
        <v>10</v>
      </c>
      <c r="L17" s="82">
        <v>9</v>
      </c>
      <c r="M17" s="82">
        <v>11</v>
      </c>
      <c r="N17" s="82"/>
      <c r="O17" s="82"/>
      <c r="P17" s="82"/>
      <c r="Q17" s="82">
        <v>2</v>
      </c>
      <c r="R17" s="82">
        <v>11</v>
      </c>
      <c r="S17" s="29">
        <v>15</v>
      </c>
      <c r="T17" s="29">
        <f>+SUM(H17:S17)</f>
        <v>71</v>
      </c>
      <c r="U17" s="29">
        <f>+SUM(T17)/10</f>
        <v>7.1</v>
      </c>
      <c r="V17" s="36"/>
    </row>
    <row r="18" spans="1:22" ht="15" customHeight="1" x14ac:dyDescent="0.25">
      <c r="A18" s="511"/>
      <c r="B18" s="511"/>
      <c r="C18" s="511"/>
      <c r="D18" s="500"/>
      <c r="E18" s="335"/>
      <c r="F18" s="322"/>
      <c r="G18" s="9" t="s">
        <v>2</v>
      </c>
      <c r="H18" s="82">
        <v>4</v>
      </c>
      <c r="I18" s="82"/>
      <c r="J18" s="82"/>
      <c r="K18" s="82">
        <v>4</v>
      </c>
      <c r="L18" s="82">
        <v>4</v>
      </c>
      <c r="M18" s="82">
        <v>4</v>
      </c>
      <c r="N18" s="82"/>
      <c r="O18" s="82"/>
      <c r="P18" s="82"/>
      <c r="Q18" s="82">
        <v>4</v>
      </c>
      <c r="R18" s="82">
        <v>6</v>
      </c>
      <c r="S18" s="29">
        <v>4</v>
      </c>
      <c r="T18" s="29">
        <f>+SUM(H18:S18)</f>
        <v>30</v>
      </c>
      <c r="U18" s="29">
        <f>+SUM(T18)/21</f>
        <v>1.4285714285714286</v>
      </c>
      <c r="V18" s="36"/>
    </row>
    <row r="19" spans="1:22" ht="15" customHeight="1" x14ac:dyDescent="0.25">
      <c r="A19" s="511"/>
      <c r="B19" s="511"/>
      <c r="C19" s="511"/>
      <c r="D19" s="500"/>
      <c r="E19" s="335"/>
      <c r="F19" s="322"/>
      <c r="G19" s="23" t="s">
        <v>23</v>
      </c>
      <c r="H19" s="83">
        <f t="shared" ref="H19:S19" si="3">+(H18*2+H17)/3</f>
        <v>7</v>
      </c>
      <c r="I19" s="83">
        <f t="shared" si="3"/>
        <v>0</v>
      </c>
      <c r="J19" s="83">
        <f t="shared" si="3"/>
        <v>0</v>
      </c>
      <c r="K19" s="83">
        <f t="shared" si="3"/>
        <v>6</v>
      </c>
      <c r="L19" s="83">
        <f t="shared" si="3"/>
        <v>5.666666666666667</v>
      </c>
      <c r="M19" s="83">
        <f t="shared" si="3"/>
        <v>6.333333333333333</v>
      </c>
      <c r="N19" s="83">
        <f t="shared" si="3"/>
        <v>0</v>
      </c>
      <c r="O19" s="83">
        <f t="shared" si="3"/>
        <v>0</v>
      </c>
      <c r="P19" s="83">
        <f t="shared" si="3"/>
        <v>0</v>
      </c>
      <c r="Q19" s="83">
        <f t="shared" si="3"/>
        <v>3.3333333333333335</v>
      </c>
      <c r="R19" s="83">
        <f t="shared" si="3"/>
        <v>7.666666666666667</v>
      </c>
      <c r="S19" s="31">
        <f t="shared" si="3"/>
        <v>7.666666666666667</v>
      </c>
      <c r="T19" s="32">
        <f>SUM(G19:S19)</f>
        <v>43.666666666666664</v>
      </c>
      <c r="U19" s="32">
        <f>+SUM(U18*2+U17)/3</f>
        <v>3.3190476190476192</v>
      </c>
      <c r="V19" s="36"/>
    </row>
    <row r="20" spans="1:22" ht="20.25" customHeight="1" thickBot="1" x14ac:dyDescent="0.3">
      <c r="A20" s="511"/>
      <c r="B20" s="511"/>
      <c r="C20" s="511"/>
      <c r="D20" s="500"/>
      <c r="E20" s="335"/>
      <c r="F20" s="505" t="s">
        <v>21</v>
      </c>
      <c r="G20" s="505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33"/>
      <c r="T20" s="35"/>
      <c r="U20" s="25">
        <f>SUM(U16,U19)/2</f>
        <v>5.2891534391534396</v>
      </c>
      <c r="V20" s="77"/>
    </row>
    <row r="21" spans="1:22" ht="15" customHeight="1" x14ac:dyDescent="0.25">
      <c r="A21" s="510">
        <v>3</v>
      </c>
      <c r="B21" s="510" t="s">
        <v>374</v>
      </c>
      <c r="C21" s="510" t="s">
        <v>375</v>
      </c>
      <c r="D21" s="500" t="s">
        <v>206</v>
      </c>
      <c r="E21" s="335" t="s">
        <v>675</v>
      </c>
      <c r="F21" s="324" t="s">
        <v>41</v>
      </c>
      <c r="G21" s="127" t="s">
        <v>1</v>
      </c>
      <c r="H21" s="82">
        <v>18</v>
      </c>
      <c r="I21" s="82"/>
      <c r="J21" s="82"/>
      <c r="K21" s="82">
        <v>16</v>
      </c>
      <c r="L21" s="82">
        <v>16</v>
      </c>
      <c r="M21" s="82">
        <v>14</v>
      </c>
      <c r="N21" s="82"/>
      <c r="O21" s="82"/>
      <c r="P21" s="82"/>
      <c r="Q21" s="283">
        <v>13</v>
      </c>
      <c r="R21" s="82">
        <v>17</v>
      </c>
      <c r="S21" s="20">
        <v>2</v>
      </c>
      <c r="T21" s="20">
        <f>+SUM(H21:S21)</f>
        <v>96</v>
      </c>
      <c r="U21" s="20">
        <f>+SUM(T21)/7</f>
        <v>13.714285714285714</v>
      </c>
      <c r="V21" s="16"/>
    </row>
    <row r="22" spans="1:22" ht="15" customHeight="1" x14ac:dyDescent="0.25">
      <c r="A22" s="511"/>
      <c r="B22" s="511"/>
      <c r="C22" s="511"/>
      <c r="D22" s="500"/>
      <c r="E22" s="335"/>
      <c r="F22" s="325"/>
      <c r="G22" s="128" t="s">
        <v>2</v>
      </c>
      <c r="H22" s="82">
        <v>38</v>
      </c>
      <c r="I22" s="82"/>
      <c r="J22" s="82"/>
      <c r="K22" s="82">
        <v>51</v>
      </c>
      <c r="L22" s="82">
        <v>34</v>
      </c>
      <c r="M22" s="82">
        <v>26</v>
      </c>
      <c r="N22" s="82"/>
      <c r="O22" s="82"/>
      <c r="P22" s="82"/>
      <c r="Q22" s="283">
        <v>40</v>
      </c>
      <c r="R22" s="82">
        <v>54</v>
      </c>
      <c r="S22" s="29">
        <v>2</v>
      </c>
      <c r="T22" s="32">
        <f>+SUM(H22:S22)</f>
        <v>245</v>
      </c>
      <c r="U22" s="29">
        <f>+SUM(T22)/18</f>
        <v>13.611111111111111</v>
      </c>
      <c r="V22" s="71"/>
    </row>
    <row r="23" spans="1:22" ht="15" customHeight="1" x14ac:dyDescent="0.25">
      <c r="A23" s="511"/>
      <c r="B23" s="511"/>
      <c r="C23" s="511"/>
      <c r="D23" s="500"/>
      <c r="E23" s="335"/>
      <c r="F23" s="326"/>
      <c r="G23" s="129" t="s">
        <v>22</v>
      </c>
      <c r="H23" s="83">
        <f t="shared" ref="H23:S23" si="4">+(H22*2+H21)/3</f>
        <v>31.333333333333332</v>
      </c>
      <c r="I23" s="83">
        <f t="shared" si="4"/>
        <v>0</v>
      </c>
      <c r="J23" s="83">
        <f t="shared" si="4"/>
        <v>0</v>
      </c>
      <c r="K23" s="83">
        <f t="shared" si="4"/>
        <v>39.333333333333336</v>
      </c>
      <c r="L23" s="83">
        <f t="shared" si="4"/>
        <v>28</v>
      </c>
      <c r="M23" s="83">
        <f t="shared" si="4"/>
        <v>22</v>
      </c>
      <c r="N23" s="83">
        <f t="shared" si="4"/>
        <v>0</v>
      </c>
      <c r="O23" s="83">
        <f t="shared" si="4"/>
        <v>0</v>
      </c>
      <c r="P23" s="83">
        <f t="shared" si="4"/>
        <v>0</v>
      </c>
      <c r="Q23" s="83">
        <f t="shared" si="4"/>
        <v>31</v>
      </c>
      <c r="R23" s="83">
        <f t="shared" si="4"/>
        <v>41.666666666666664</v>
      </c>
      <c r="S23" s="31">
        <f t="shared" si="4"/>
        <v>2</v>
      </c>
      <c r="T23" s="32">
        <f>SUM(G23:S23)</f>
        <v>195.33333333333334</v>
      </c>
      <c r="U23" s="32">
        <f>SUM(U22*2+U21)/3</f>
        <v>13.645502645502646</v>
      </c>
      <c r="V23" s="71"/>
    </row>
    <row r="24" spans="1:22" ht="15" customHeight="1" x14ac:dyDescent="0.25">
      <c r="A24" s="511"/>
      <c r="B24" s="511"/>
      <c r="C24" s="511"/>
      <c r="D24" s="500"/>
      <c r="E24" s="335"/>
      <c r="F24" s="327" t="s">
        <v>42</v>
      </c>
      <c r="G24" s="128" t="s">
        <v>1</v>
      </c>
      <c r="H24" s="82">
        <v>15</v>
      </c>
      <c r="I24" s="82"/>
      <c r="J24" s="82"/>
      <c r="K24" s="82">
        <v>15</v>
      </c>
      <c r="L24" s="82">
        <v>15</v>
      </c>
      <c r="M24" s="82">
        <v>14</v>
      </c>
      <c r="N24" s="82"/>
      <c r="O24" s="82"/>
      <c r="P24" s="82"/>
      <c r="Q24" s="82">
        <v>13</v>
      </c>
      <c r="R24" s="82">
        <v>15</v>
      </c>
      <c r="S24" s="29">
        <v>15</v>
      </c>
      <c r="T24" s="29">
        <f>+SUM(H24:S24)</f>
        <v>102</v>
      </c>
      <c r="U24" s="29">
        <f>+SUM(T24)/10</f>
        <v>10.199999999999999</v>
      </c>
      <c r="V24" s="71"/>
    </row>
    <row r="25" spans="1:22" ht="15" customHeight="1" x14ac:dyDescent="0.25">
      <c r="A25" s="511"/>
      <c r="B25" s="511"/>
      <c r="C25" s="511"/>
      <c r="D25" s="500"/>
      <c r="E25" s="335"/>
      <c r="F25" s="327"/>
      <c r="G25" s="128" t="s">
        <v>2</v>
      </c>
      <c r="H25" s="82">
        <v>38</v>
      </c>
      <c r="I25" s="82"/>
      <c r="J25" s="82"/>
      <c r="K25" s="82">
        <v>57</v>
      </c>
      <c r="L25" s="82">
        <v>32</v>
      </c>
      <c r="M25" s="82">
        <v>29</v>
      </c>
      <c r="N25" s="82"/>
      <c r="O25" s="82"/>
      <c r="P25" s="82"/>
      <c r="Q25" s="82">
        <v>40</v>
      </c>
      <c r="R25" s="82">
        <v>16</v>
      </c>
      <c r="S25" s="29">
        <v>26</v>
      </c>
      <c r="T25" s="29">
        <f>+SUM(H25:S25)</f>
        <v>238</v>
      </c>
      <c r="U25" s="29">
        <f>+SUM(T25)/21</f>
        <v>11.333333333333334</v>
      </c>
      <c r="V25" s="71"/>
    </row>
    <row r="26" spans="1:22" ht="15" customHeight="1" x14ac:dyDescent="0.25">
      <c r="A26" s="511"/>
      <c r="B26" s="511"/>
      <c r="C26" s="511"/>
      <c r="D26" s="500"/>
      <c r="E26" s="335"/>
      <c r="F26" s="327"/>
      <c r="G26" s="129" t="s">
        <v>23</v>
      </c>
      <c r="H26" s="83">
        <f t="shared" ref="H26:S26" si="5">+(H25*2+H24)/3</f>
        <v>30.333333333333332</v>
      </c>
      <c r="I26" s="83">
        <f t="shared" si="5"/>
        <v>0</v>
      </c>
      <c r="J26" s="83">
        <f t="shared" si="5"/>
        <v>0</v>
      </c>
      <c r="K26" s="83">
        <f t="shared" si="5"/>
        <v>43</v>
      </c>
      <c r="L26" s="83">
        <f t="shared" si="5"/>
        <v>26.333333333333332</v>
      </c>
      <c r="M26" s="83">
        <f t="shared" si="5"/>
        <v>24</v>
      </c>
      <c r="N26" s="83">
        <f t="shared" si="5"/>
        <v>0</v>
      </c>
      <c r="O26" s="83">
        <f t="shared" si="5"/>
        <v>0</v>
      </c>
      <c r="P26" s="83">
        <f t="shared" si="5"/>
        <v>0</v>
      </c>
      <c r="Q26" s="83">
        <f t="shared" si="5"/>
        <v>31</v>
      </c>
      <c r="R26" s="83">
        <f t="shared" si="5"/>
        <v>15.666666666666666</v>
      </c>
      <c r="S26" s="31">
        <f t="shared" si="5"/>
        <v>22.333333333333332</v>
      </c>
      <c r="T26" s="32">
        <f>SUM(G26:S26)</f>
        <v>192.66666666666666</v>
      </c>
      <c r="U26" s="32">
        <f>+SUM(U25*2+U24)/3</f>
        <v>10.955555555555556</v>
      </c>
      <c r="V26" s="71"/>
    </row>
    <row r="27" spans="1:22" ht="15" customHeight="1" thickBot="1" x14ac:dyDescent="0.3">
      <c r="A27" s="511"/>
      <c r="B27" s="511"/>
      <c r="C27" s="511"/>
      <c r="D27" s="500"/>
      <c r="E27" s="335"/>
      <c r="F27" s="530" t="s">
        <v>21</v>
      </c>
      <c r="G27" s="530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33"/>
      <c r="T27" s="35"/>
      <c r="U27" s="25">
        <f>SUM(U23,U26)/2</f>
        <v>12.300529100529101</v>
      </c>
      <c r="V27" s="77"/>
    </row>
    <row r="28" spans="1:22" ht="15" customHeight="1" x14ac:dyDescent="0.25">
      <c r="A28" s="510">
        <v>4</v>
      </c>
      <c r="B28" s="510" t="s">
        <v>374</v>
      </c>
      <c r="C28" s="510" t="s">
        <v>375</v>
      </c>
      <c r="D28" s="500" t="s">
        <v>207</v>
      </c>
      <c r="E28" s="335" t="s">
        <v>676</v>
      </c>
      <c r="F28" s="319" t="s">
        <v>16</v>
      </c>
      <c r="G28" s="12" t="s">
        <v>1</v>
      </c>
      <c r="H28" s="82">
        <v>15</v>
      </c>
      <c r="I28" s="82"/>
      <c r="J28" s="82"/>
      <c r="K28" s="82">
        <v>16</v>
      </c>
      <c r="L28" s="82">
        <v>8</v>
      </c>
      <c r="M28" s="82">
        <v>12</v>
      </c>
      <c r="N28" s="82"/>
      <c r="O28" s="82"/>
      <c r="P28" s="82"/>
      <c r="Q28" s="82">
        <v>11</v>
      </c>
      <c r="R28" s="82">
        <v>14</v>
      </c>
      <c r="S28" s="20">
        <v>2</v>
      </c>
      <c r="T28" s="20">
        <f>+SUM(H28:S28)</f>
        <v>78</v>
      </c>
      <c r="U28" s="20">
        <f>+SUM(T28)/7</f>
        <v>11.142857142857142</v>
      </c>
      <c r="V28" s="16"/>
    </row>
    <row r="29" spans="1:22" ht="15" customHeight="1" x14ac:dyDescent="0.25">
      <c r="A29" s="511"/>
      <c r="B29" s="511"/>
      <c r="C29" s="511"/>
      <c r="D29" s="500"/>
      <c r="E29" s="335"/>
      <c r="F29" s="320"/>
      <c r="G29" s="9" t="s">
        <v>2</v>
      </c>
      <c r="H29" s="82">
        <v>22</v>
      </c>
      <c r="I29" s="82"/>
      <c r="J29" s="82"/>
      <c r="K29" s="82">
        <v>54</v>
      </c>
      <c r="L29" s="82">
        <v>24</v>
      </c>
      <c r="M29" s="82">
        <v>24</v>
      </c>
      <c r="N29" s="82"/>
      <c r="O29" s="82"/>
      <c r="P29" s="82"/>
      <c r="Q29" s="82">
        <v>40</v>
      </c>
      <c r="R29" s="82">
        <v>42</v>
      </c>
      <c r="S29" s="29">
        <v>2</v>
      </c>
      <c r="T29" s="32">
        <f>+SUM(H29:S29)</f>
        <v>208</v>
      </c>
      <c r="U29" s="29">
        <f>+SUM(T29)/18</f>
        <v>11.555555555555555</v>
      </c>
      <c r="V29" s="36"/>
    </row>
    <row r="30" spans="1:22" ht="15" customHeight="1" x14ac:dyDescent="0.25">
      <c r="A30" s="511"/>
      <c r="B30" s="511"/>
      <c r="C30" s="511"/>
      <c r="D30" s="500"/>
      <c r="E30" s="335"/>
      <c r="F30" s="321"/>
      <c r="G30" s="23" t="s">
        <v>22</v>
      </c>
      <c r="H30" s="83">
        <f t="shared" ref="H30:S30" si="6">+(H29*2+H28)/3</f>
        <v>19.666666666666668</v>
      </c>
      <c r="I30" s="83">
        <f t="shared" si="6"/>
        <v>0</v>
      </c>
      <c r="J30" s="83">
        <f t="shared" si="6"/>
        <v>0</v>
      </c>
      <c r="K30" s="83">
        <f t="shared" si="6"/>
        <v>41.333333333333336</v>
      </c>
      <c r="L30" s="83">
        <f t="shared" si="6"/>
        <v>18.666666666666668</v>
      </c>
      <c r="M30" s="83">
        <f t="shared" si="6"/>
        <v>20</v>
      </c>
      <c r="N30" s="83">
        <f t="shared" si="6"/>
        <v>0</v>
      </c>
      <c r="O30" s="83">
        <f t="shared" si="6"/>
        <v>0</v>
      </c>
      <c r="P30" s="83">
        <f t="shared" si="6"/>
        <v>0</v>
      </c>
      <c r="Q30" s="83">
        <f t="shared" si="6"/>
        <v>30.333333333333332</v>
      </c>
      <c r="R30" s="83">
        <f t="shared" si="6"/>
        <v>32.666666666666664</v>
      </c>
      <c r="S30" s="31">
        <f t="shared" si="6"/>
        <v>2</v>
      </c>
      <c r="T30" s="32">
        <f>SUM(G30:S30)</f>
        <v>164.66666666666666</v>
      </c>
      <c r="U30" s="32">
        <f>SUM(U29*2+U28)/3</f>
        <v>11.417989417989418</v>
      </c>
      <c r="V30" s="36"/>
    </row>
    <row r="31" spans="1:22" ht="15" customHeight="1" x14ac:dyDescent="0.25">
      <c r="A31" s="511"/>
      <c r="B31" s="511"/>
      <c r="C31" s="511"/>
      <c r="D31" s="500"/>
      <c r="E31" s="335"/>
      <c r="F31" s="322" t="s">
        <v>20</v>
      </c>
      <c r="G31" s="9" t="s">
        <v>1</v>
      </c>
      <c r="H31" s="82">
        <v>15</v>
      </c>
      <c r="I31" s="82"/>
      <c r="J31" s="82"/>
      <c r="K31" s="82">
        <v>14</v>
      </c>
      <c r="L31" s="82">
        <v>13</v>
      </c>
      <c r="M31" s="82">
        <v>14</v>
      </c>
      <c r="N31" s="82"/>
      <c r="O31" s="82"/>
      <c r="P31" s="82"/>
      <c r="Q31" s="82">
        <v>13</v>
      </c>
      <c r="R31" s="82">
        <v>14</v>
      </c>
      <c r="S31" s="29">
        <v>15</v>
      </c>
      <c r="T31" s="29">
        <f>+SUM(H31:S31)</f>
        <v>98</v>
      </c>
      <c r="U31" s="29">
        <f>+SUM(T31)/10</f>
        <v>9.8000000000000007</v>
      </c>
      <c r="V31" s="36"/>
    </row>
    <row r="32" spans="1:22" ht="15" customHeight="1" x14ac:dyDescent="0.25">
      <c r="A32" s="511"/>
      <c r="B32" s="511"/>
      <c r="C32" s="511"/>
      <c r="D32" s="500"/>
      <c r="E32" s="335"/>
      <c r="F32" s="322"/>
      <c r="G32" s="9" t="s">
        <v>2</v>
      </c>
      <c r="H32" s="82">
        <v>28</v>
      </c>
      <c r="I32" s="82"/>
      <c r="J32" s="82"/>
      <c r="K32" s="82">
        <v>39</v>
      </c>
      <c r="L32" s="82">
        <v>26</v>
      </c>
      <c r="M32" s="82">
        <v>22</v>
      </c>
      <c r="N32" s="82"/>
      <c r="O32" s="82"/>
      <c r="P32" s="82"/>
      <c r="Q32" s="82">
        <v>16</v>
      </c>
      <c r="R32" s="82">
        <v>15</v>
      </c>
      <c r="S32" s="29">
        <v>22</v>
      </c>
      <c r="T32" s="29">
        <f>+SUM(H32:S32)</f>
        <v>168</v>
      </c>
      <c r="U32" s="29">
        <f>+SUM(T32)/21</f>
        <v>8</v>
      </c>
      <c r="V32" s="36"/>
    </row>
    <row r="33" spans="1:22" ht="15" customHeight="1" x14ac:dyDescent="0.25">
      <c r="A33" s="511"/>
      <c r="B33" s="511"/>
      <c r="C33" s="511"/>
      <c r="D33" s="500"/>
      <c r="E33" s="335"/>
      <c r="F33" s="322"/>
      <c r="G33" s="23" t="s">
        <v>23</v>
      </c>
      <c r="H33" s="83">
        <f t="shared" ref="H33:S33" si="7">+(H32*2+H31)/3</f>
        <v>23.666666666666668</v>
      </c>
      <c r="I33" s="83">
        <f t="shared" si="7"/>
        <v>0</v>
      </c>
      <c r="J33" s="83">
        <f t="shared" si="7"/>
        <v>0</v>
      </c>
      <c r="K33" s="83">
        <f t="shared" si="7"/>
        <v>30.666666666666668</v>
      </c>
      <c r="L33" s="83">
        <f t="shared" si="7"/>
        <v>21.666666666666668</v>
      </c>
      <c r="M33" s="83">
        <f t="shared" si="7"/>
        <v>19.333333333333332</v>
      </c>
      <c r="N33" s="83">
        <f t="shared" si="7"/>
        <v>0</v>
      </c>
      <c r="O33" s="83">
        <f t="shared" si="7"/>
        <v>0</v>
      </c>
      <c r="P33" s="83">
        <f t="shared" si="7"/>
        <v>0</v>
      </c>
      <c r="Q33" s="83">
        <f t="shared" si="7"/>
        <v>15</v>
      </c>
      <c r="R33" s="83">
        <f t="shared" si="7"/>
        <v>14.666666666666666</v>
      </c>
      <c r="S33" s="31">
        <f t="shared" si="7"/>
        <v>19.666666666666668</v>
      </c>
      <c r="T33" s="32">
        <f>SUM(G33:S33)</f>
        <v>144.66666666666666</v>
      </c>
      <c r="U33" s="32">
        <f>+SUM(U32*2+U31)/3</f>
        <v>8.6</v>
      </c>
      <c r="V33" s="36"/>
    </row>
    <row r="34" spans="1:22" ht="15" customHeight="1" thickBot="1" x14ac:dyDescent="0.3">
      <c r="A34" s="511"/>
      <c r="B34" s="511"/>
      <c r="C34" s="511"/>
      <c r="D34" s="500"/>
      <c r="E34" s="335"/>
      <c r="F34" s="505" t="s">
        <v>21</v>
      </c>
      <c r="G34" s="505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33"/>
      <c r="T34" s="35"/>
      <c r="U34" s="25">
        <f>SUM(U30,U33)/2</f>
        <v>10.00899470899471</v>
      </c>
      <c r="V34" s="77"/>
    </row>
    <row r="35" spans="1:22" ht="15" customHeight="1" x14ac:dyDescent="0.25">
      <c r="A35" s="510">
        <v>5</v>
      </c>
      <c r="B35" s="510" t="s">
        <v>374</v>
      </c>
      <c r="C35" s="510" t="s">
        <v>375</v>
      </c>
      <c r="D35" s="500" t="s">
        <v>208</v>
      </c>
      <c r="E35" s="335" t="s">
        <v>677</v>
      </c>
      <c r="F35" s="319" t="s">
        <v>16</v>
      </c>
      <c r="G35" s="12" t="s">
        <v>1</v>
      </c>
      <c r="H35" s="82">
        <v>11</v>
      </c>
      <c r="I35" s="82"/>
      <c r="J35" s="82"/>
      <c r="K35" s="82">
        <v>15</v>
      </c>
      <c r="L35" s="82">
        <v>12</v>
      </c>
      <c r="M35" s="82">
        <v>10</v>
      </c>
      <c r="N35" s="82"/>
      <c r="O35" s="82"/>
      <c r="P35" s="82"/>
      <c r="Q35" s="110">
        <v>12</v>
      </c>
      <c r="R35" s="82">
        <v>12</v>
      </c>
      <c r="S35" s="82">
        <v>2</v>
      </c>
      <c r="T35" s="20">
        <f>+SUM(H35:S35)</f>
        <v>74</v>
      </c>
      <c r="U35" s="20">
        <f>+SUM(T35)/7</f>
        <v>10.571428571428571</v>
      </c>
      <c r="V35" s="16"/>
    </row>
    <row r="36" spans="1:22" ht="15" customHeight="1" x14ac:dyDescent="0.25">
      <c r="A36" s="511"/>
      <c r="B36" s="511"/>
      <c r="C36" s="511"/>
      <c r="D36" s="500"/>
      <c r="E36" s="335"/>
      <c r="F36" s="320"/>
      <c r="G36" s="9" t="s">
        <v>2</v>
      </c>
      <c r="H36" s="82">
        <v>29</v>
      </c>
      <c r="I36" s="82"/>
      <c r="J36" s="82"/>
      <c r="K36" s="82">
        <v>51</v>
      </c>
      <c r="L36" s="82">
        <v>24</v>
      </c>
      <c r="M36" s="82">
        <v>22</v>
      </c>
      <c r="N36" s="82"/>
      <c r="O36" s="82"/>
      <c r="P36" s="82"/>
      <c r="Q36" s="110">
        <v>40</v>
      </c>
      <c r="R36" s="82">
        <v>39</v>
      </c>
      <c r="S36" s="82">
        <v>2</v>
      </c>
      <c r="T36" s="32">
        <f>+SUM(H36:S36)</f>
        <v>207</v>
      </c>
      <c r="U36" s="29">
        <f>+SUM(T36)/18</f>
        <v>11.5</v>
      </c>
      <c r="V36" s="36"/>
    </row>
    <row r="37" spans="1:22" ht="15" customHeight="1" x14ac:dyDescent="0.25">
      <c r="A37" s="511"/>
      <c r="B37" s="511"/>
      <c r="C37" s="511"/>
      <c r="D37" s="500"/>
      <c r="E37" s="335"/>
      <c r="F37" s="321"/>
      <c r="G37" s="23" t="s">
        <v>22</v>
      </c>
      <c r="H37" s="83">
        <f t="shared" ref="H37:S37" si="8">+(H36*2+H35)/3</f>
        <v>23</v>
      </c>
      <c r="I37" s="83">
        <f t="shared" si="8"/>
        <v>0</v>
      </c>
      <c r="J37" s="83">
        <f t="shared" si="8"/>
        <v>0</v>
      </c>
      <c r="K37" s="83">
        <f t="shared" si="8"/>
        <v>39</v>
      </c>
      <c r="L37" s="83">
        <f t="shared" si="8"/>
        <v>20</v>
      </c>
      <c r="M37" s="83">
        <f t="shared" si="8"/>
        <v>18</v>
      </c>
      <c r="N37" s="83">
        <f t="shared" si="8"/>
        <v>0</v>
      </c>
      <c r="O37" s="83">
        <f t="shared" si="8"/>
        <v>0</v>
      </c>
      <c r="P37" s="83">
        <f t="shared" si="8"/>
        <v>0</v>
      </c>
      <c r="Q37" s="110">
        <f t="shared" si="8"/>
        <v>30.666666666666668</v>
      </c>
      <c r="R37" s="83">
        <f t="shared" si="8"/>
        <v>30</v>
      </c>
      <c r="S37" s="83">
        <f t="shared" si="8"/>
        <v>2</v>
      </c>
      <c r="T37" s="32">
        <f>SUM(G37:S37)</f>
        <v>162.66666666666666</v>
      </c>
      <c r="U37" s="32">
        <f>SUM(U36*2+U35)/3</f>
        <v>11.19047619047619</v>
      </c>
      <c r="V37" s="36"/>
    </row>
    <row r="38" spans="1:22" ht="15" customHeight="1" x14ac:dyDescent="0.25">
      <c r="A38" s="511"/>
      <c r="B38" s="511"/>
      <c r="C38" s="511"/>
      <c r="D38" s="500"/>
      <c r="E38" s="335"/>
      <c r="F38" s="322" t="s">
        <v>20</v>
      </c>
      <c r="G38" s="9" t="s">
        <v>1</v>
      </c>
      <c r="H38" s="82">
        <v>15</v>
      </c>
      <c r="I38" s="82"/>
      <c r="J38" s="82"/>
      <c r="K38" s="82">
        <v>15</v>
      </c>
      <c r="L38" s="82">
        <v>9</v>
      </c>
      <c r="M38" s="87">
        <v>13</v>
      </c>
      <c r="N38" s="82"/>
      <c r="O38" s="82"/>
      <c r="P38" s="82"/>
      <c r="Q38" s="82">
        <v>12</v>
      </c>
      <c r="R38" s="82">
        <v>11</v>
      </c>
      <c r="S38" s="29">
        <v>16</v>
      </c>
      <c r="T38" s="29">
        <f>+SUM(H38:S38)</f>
        <v>91</v>
      </c>
      <c r="U38" s="29">
        <f>+SUM(T38)/10</f>
        <v>9.1</v>
      </c>
      <c r="V38" s="36"/>
    </row>
    <row r="39" spans="1:22" ht="15" customHeight="1" x14ac:dyDescent="0.25">
      <c r="A39" s="511"/>
      <c r="B39" s="511"/>
      <c r="C39" s="511"/>
      <c r="D39" s="500"/>
      <c r="E39" s="335"/>
      <c r="F39" s="322"/>
      <c r="G39" s="9" t="s">
        <v>2</v>
      </c>
      <c r="H39" s="82">
        <v>20</v>
      </c>
      <c r="I39" s="82"/>
      <c r="J39" s="82"/>
      <c r="K39" s="82">
        <v>48</v>
      </c>
      <c r="L39" s="82">
        <v>4</v>
      </c>
      <c r="M39" s="87">
        <v>12</v>
      </c>
      <c r="N39" s="82"/>
      <c r="O39" s="82"/>
      <c r="P39" s="82"/>
      <c r="Q39" s="82">
        <v>4</v>
      </c>
      <c r="R39" s="82">
        <v>14</v>
      </c>
      <c r="S39" s="29">
        <v>4</v>
      </c>
      <c r="T39" s="29">
        <f>+SUM(H39:S39)</f>
        <v>106</v>
      </c>
      <c r="U39" s="29">
        <f>+SUM(T39)/21</f>
        <v>5.0476190476190474</v>
      </c>
      <c r="V39" s="36"/>
    </row>
    <row r="40" spans="1:22" ht="15" customHeight="1" x14ac:dyDescent="0.25">
      <c r="A40" s="511"/>
      <c r="B40" s="511"/>
      <c r="C40" s="511"/>
      <c r="D40" s="500"/>
      <c r="E40" s="335"/>
      <c r="F40" s="322"/>
      <c r="G40" s="23" t="s">
        <v>23</v>
      </c>
      <c r="H40" s="83">
        <f t="shared" ref="H40:S40" si="9">+(H39*2+H38)/3</f>
        <v>18.333333333333332</v>
      </c>
      <c r="I40" s="83">
        <f t="shared" si="9"/>
        <v>0</v>
      </c>
      <c r="J40" s="83">
        <f t="shared" si="9"/>
        <v>0</v>
      </c>
      <c r="K40" s="83">
        <f t="shared" si="9"/>
        <v>37</v>
      </c>
      <c r="L40" s="83">
        <f t="shared" si="9"/>
        <v>5.666666666666667</v>
      </c>
      <c r="M40" s="83">
        <f t="shared" si="9"/>
        <v>12.333333333333334</v>
      </c>
      <c r="N40" s="83">
        <f t="shared" si="9"/>
        <v>0</v>
      </c>
      <c r="O40" s="83">
        <f t="shared" si="9"/>
        <v>0</v>
      </c>
      <c r="P40" s="83">
        <f t="shared" si="9"/>
        <v>0</v>
      </c>
      <c r="Q40" s="83">
        <f t="shared" si="9"/>
        <v>6.666666666666667</v>
      </c>
      <c r="R40" s="83">
        <f t="shared" si="9"/>
        <v>13</v>
      </c>
      <c r="S40" s="31">
        <f t="shared" si="9"/>
        <v>8</v>
      </c>
      <c r="T40" s="32">
        <f>SUM(G40:S40)</f>
        <v>101</v>
      </c>
      <c r="U40" s="32">
        <f>+SUM(U39*2+U38)/3</f>
        <v>6.3984126984126988</v>
      </c>
      <c r="V40" s="36"/>
    </row>
    <row r="41" spans="1:22" ht="15" customHeight="1" thickBot="1" x14ac:dyDescent="0.3">
      <c r="A41" s="511"/>
      <c r="B41" s="511"/>
      <c r="C41" s="511"/>
      <c r="D41" s="500"/>
      <c r="E41" s="335"/>
      <c r="F41" s="505" t="s">
        <v>21</v>
      </c>
      <c r="G41" s="505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33"/>
      <c r="T41" s="35"/>
      <c r="U41" s="25">
        <f>SUM(U37,U40)/2</f>
        <v>8.7944444444444443</v>
      </c>
      <c r="V41" s="77"/>
    </row>
    <row r="42" spans="1:22" ht="13.5" customHeight="1" x14ac:dyDescent="0.25">
      <c r="A42" s="510">
        <v>6</v>
      </c>
      <c r="B42" s="510" t="s">
        <v>374</v>
      </c>
      <c r="C42" s="510" t="s">
        <v>375</v>
      </c>
      <c r="D42" s="500" t="s">
        <v>209</v>
      </c>
      <c r="E42" s="335" t="s">
        <v>678</v>
      </c>
      <c r="F42" s="319" t="s">
        <v>16</v>
      </c>
      <c r="G42" s="12" t="s">
        <v>1</v>
      </c>
      <c r="H42" s="82">
        <v>15</v>
      </c>
      <c r="I42" s="82"/>
      <c r="J42" s="82"/>
      <c r="K42" s="82">
        <v>16</v>
      </c>
      <c r="L42" s="82">
        <v>16</v>
      </c>
      <c r="M42" s="82">
        <v>13</v>
      </c>
      <c r="N42" s="82"/>
      <c r="O42" s="82"/>
      <c r="P42" s="82"/>
      <c r="Q42" s="82">
        <v>13</v>
      </c>
      <c r="R42" s="82">
        <v>18</v>
      </c>
      <c r="S42" s="20">
        <v>2</v>
      </c>
      <c r="T42" s="20">
        <f>+SUM(H42:S42)</f>
        <v>93</v>
      </c>
      <c r="U42" s="20">
        <f>+SUM(T42)/7</f>
        <v>13.285714285714286</v>
      </c>
      <c r="V42" s="16"/>
    </row>
    <row r="43" spans="1:22" ht="13.5" customHeight="1" x14ac:dyDescent="0.25">
      <c r="A43" s="511"/>
      <c r="B43" s="511"/>
      <c r="C43" s="511"/>
      <c r="D43" s="500"/>
      <c r="E43" s="335"/>
      <c r="F43" s="320"/>
      <c r="G43" s="9" t="s">
        <v>2</v>
      </c>
      <c r="H43" s="82">
        <v>38</v>
      </c>
      <c r="I43" s="82"/>
      <c r="J43" s="82"/>
      <c r="K43" s="82">
        <v>57</v>
      </c>
      <c r="L43" s="82">
        <v>28</v>
      </c>
      <c r="M43" s="82">
        <v>28</v>
      </c>
      <c r="N43" s="82"/>
      <c r="O43" s="82"/>
      <c r="P43" s="82"/>
      <c r="Q43" s="82">
        <v>64</v>
      </c>
      <c r="R43" s="82">
        <v>54</v>
      </c>
      <c r="S43" s="29">
        <v>2</v>
      </c>
      <c r="T43" s="32">
        <f>+SUM(H43:S43)</f>
        <v>271</v>
      </c>
      <c r="U43" s="29">
        <f>+SUM(T43)/18</f>
        <v>15.055555555555555</v>
      </c>
      <c r="V43" s="36"/>
    </row>
    <row r="44" spans="1:22" ht="13.5" customHeight="1" x14ac:dyDescent="0.25">
      <c r="A44" s="511"/>
      <c r="B44" s="511"/>
      <c r="C44" s="511"/>
      <c r="D44" s="500"/>
      <c r="E44" s="335"/>
      <c r="F44" s="321"/>
      <c r="G44" s="23" t="s">
        <v>22</v>
      </c>
      <c r="H44" s="82">
        <f t="shared" ref="H44:S44" si="10">+(H43*2+H42)/3</f>
        <v>30.333333333333332</v>
      </c>
      <c r="I44" s="82">
        <f t="shared" si="10"/>
        <v>0</v>
      </c>
      <c r="J44" s="82">
        <f t="shared" si="10"/>
        <v>0</v>
      </c>
      <c r="K44" s="82">
        <f t="shared" si="10"/>
        <v>43.333333333333336</v>
      </c>
      <c r="L44" s="82">
        <f t="shared" si="10"/>
        <v>24</v>
      </c>
      <c r="M44" s="82">
        <f t="shared" si="10"/>
        <v>23</v>
      </c>
      <c r="N44" s="82">
        <f t="shared" si="10"/>
        <v>0</v>
      </c>
      <c r="O44" s="82">
        <f t="shared" si="10"/>
        <v>0</v>
      </c>
      <c r="P44" s="82">
        <f t="shared" si="10"/>
        <v>0</v>
      </c>
      <c r="Q44" s="82">
        <f t="shared" si="10"/>
        <v>47</v>
      </c>
      <c r="R44" s="82">
        <f t="shared" si="10"/>
        <v>42</v>
      </c>
      <c r="S44" s="31">
        <f t="shared" si="10"/>
        <v>2</v>
      </c>
      <c r="T44" s="32">
        <f>SUM(G44:S44)</f>
        <v>211.66666666666669</v>
      </c>
      <c r="U44" s="32">
        <f>SUM(U43*2+U42)/3</f>
        <v>14.465608465608467</v>
      </c>
      <c r="V44" s="36"/>
    </row>
    <row r="45" spans="1:22" ht="13.5" customHeight="1" x14ac:dyDescent="0.25">
      <c r="A45" s="511"/>
      <c r="B45" s="511"/>
      <c r="C45" s="511"/>
      <c r="D45" s="500"/>
      <c r="E45" s="335"/>
      <c r="F45" s="322" t="s">
        <v>20</v>
      </c>
      <c r="G45" s="9" t="s">
        <v>1</v>
      </c>
      <c r="H45" s="82">
        <v>14</v>
      </c>
      <c r="I45" s="82"/>
      <c r="J45" s="82"/>
      <c r="K45" s="82">
        <v>15</v>
      </c>
      <c r="L45" s="82">
        <v>12</v>
      </c>
      <c r="M45" s="82">
        <v>13</v>
      </c>
      <c r="N45" s="82"/>
      <c r="O45" s="82"/>
      <c r="P45" s="82"/>
      <c r="Q45" s="82">
        <v>15</v>
      </c>
      <c r="R45" s="82">
        <v>18</v>
      </c>
      <c r="S45" s="29">
        <v>16</v>
      </c>
      <c r="T45" s="29">
        <f>+SUM(H45:S45)</f>
        <v>103</v>
      </c>
      <c r="U45" s="29">
        <f>+SUM(T45)/10</f>
        <v>10.3</v>
      </c>
      <c r="V45" s="36"/>
    </row>
    <row r="46" spans="1:22" ht="13.5" customHeight="1" x14ac:dyDescent="0.25">
      <c r="A46" s="511"/>
      <c r="B46" s="511"/>
      <c r="C46" s="511"/>
      <c r="D46" s="500"/>
      <c r="E46" s="335"/>
      <c r="F46" s="322"/>
      <c r="G46" s="9" t="s">
        <v>2</v>
      </c>
      <c r="H46" s="82">
        <v>38</v>
      </c>
      <c r="I46" s="82"/>
      <c r="J46" s="82"/>
      <c r="K46" s="82">
        <v>60</v>
      </c>
      <c r="L46" s="82">
        <v>32</v>
      </c>
      <c r="M46" s="82">
        <v>28</v>
      </c>
      <c r="N46" s="82"/>
      <c r="O46" s="82"/>
      <c r="P46" s="82"/>
      <c r="Q46" s="82">
        <v>68</v>
      </c>
      <c r="R46" s="82">
        <v>17</v>
      </c>
      <c r="S46" s="29">
        <v>30</v>
      </c>
      <c r="T46" s="29">
        <f>+SUM(H46:S46)</f>
        <v>273</v>
      </c>
      <c r="U46" s="29">
        <f>+SUM(T46)/21</f>
        <v>13</v>
      </c>
      <c r="V46" s="36"/>
    </row>
    <row r="47" spans="1:22" ht="13.5" customHeight="1" x14ac:dyDescent="0.25">
      <c r="A47" s="511"/>
      <c r="B47" s="511"/>
      <c r="C47" s="511"/>
      <c r="D47" s="500"/>
      <c r="E47" s="335"/>
      <c r="F47" s="322"/>
      <c r="G47" s="23" t="s">
        <v>23</v>
      </c>
      <c r="H47" s="83">
        <f t="shared" ref="H47:S47" si="11">+(H46*2+H45)/3</f>
        <v>30</v>
      </c>
      <c r="I47" s="83">
        <f t="shared" si="11"/>
        <v>0</v>
      </c>
      <c r="J47" s="83">
        <f t="shared" si="11"/>
        <v>0</v>
      </c>
      <c r="K47" s="83">
        <f t="shared" si="11"/>
        <v>45</v>
      </c>
      <c r="L47" s="83">
        <f t="shared" si="11"/>
        <v>25.333333333333332</v>
      </c>
      <c r="M47" s="83">
        <f t="shared" si="11"/>
        <v>23</v>
      </c>
      <c r="N47" s="83">
        <f t="shared" si="11"/>
        <v>0</v>
      </c>
      <c r="O47" s="83">
        <f t="shared" si="11"/>
        <v>0</v>
      </c>
      <c r="P47" s="83">
        <f t="shared" si="11"/>
        <v>0</v>
      </c>
      <c r="Q47" s="83">
        <f t="shared" si="11"/>
        <v>50.333333333333336</v>
      </c>
      <c r="R47" s="83">
        <f t="shared" si="11"/>
        <v>17.333333333333332</v>
      </c>
      <c r="S47" s="31">
        <f t="shared" si="11"/>
        <v>25.333333333333332</v>
      </c>
      <c r="T47" s="32">
        <f>SUM(G47:S47)</f>
        <v>216.33333333333334</v>
      </c>
      <c r="U47" s="32">
        <f>+SUM(U46*2+U45)/3</f>
        <v>12.1</v>
      </c>
      <c r="V47" s="36"/>
    </row>
    <row r="48" spans="1:22" ht="13.5" customHeight="1" thickBot="1" x14ac:dyDescent="0.3">
      <c r="A48" s="511"/>
      <c r="B48" s="511"/>
      <c r="C48" s="511"/>
      <c r="D48" s="500"/>
      <c r="E48" s="335"/>
      <c r="F48" s="505" t="s">
        <v>21</v>
      </c>
      <c r="G48" s="505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33"/>
      <c r="T48" s="35"/>
      <c r="U48" s="25">
        <f>SUM(U44,U47)/2</f>
        <v>13.282804232804233</v>
      </c>
      <c r="V48" s="77"/>
    </row>
    <row r="49" spans="1:22" ht="13.5" customHeight="1" x14ac:dyDescent="0.25">
      <c r="A49" s="510">
        <v>7</v>
      </c>
      <c r="B49" s="510" t="s">
        <v>374</v>
      </c>
      <c r="C49" s="510" t="s">
        <v>375</v>
      </c>
      <c r="D49" s="500" t="s">
        <v>210</v>
      </c>
      <c r="E49" s="335" t="s">
        <v>679</v>
      </c>
      <c r="F49" s="319" t="s">
        <v>16</v>
      </c>
      <c r="G49" s="12" t="s">
        <v>1</v>
      </c>
      <c r="H49" s="82">
        <v>15</v>
      </c>
      <c r="I49" s="82"/>
      <c r="J49" s="82"/>
      <c r="K49" s="82">
        <v>16</v>
      </c>
      <c r="L49" s="82">
        <v>15</v>
      </c>
      <c r="M49" s="82">
        <v>10</v>
      </c>
      <c r="N49" s="82"/>
      <c r="O49" s="82"/>
      <c r="P49" s="82"/>
      <c r="Q49" s="82">
        <v>9</v>
      </c>
      <c r="R49" s="82">
        <v>15</v>
      </c>
      <c r="S49" s="20">
        <v>2</v>
      </c>
      <c r="T49" s="20">
        <f>+SUM(H49:S49)</f>
        <v>82</v>
      </c>
      <c r="U49" s="20">
        <f>+SUM(T49)/7</f>
        <v>11.714285714285714</v>
      </c>
      <c r="V49" s="16"/>
    </row>
    <row r="50" spans="1:22" ht="13.5" customHeight="1" x14ac:dyDescent="0.25">
      <c r="A50" s="511"/>
      <c r="B50" s="511"/>
      <c r="C50" s="511"/>
      <c r="D50" s="500"/>
      <c r="E50" s="335"/>
      <c r="F50" s="320"/>
      <c r="G50" s="9" t="s">
        <v>2</v>
      </c>
      <c r="H50" s="82">
        <v>22</v>
      </c>
      <c r="I50" s="82"/>
      <c r="J50" s="82"/>
      <c r="K50" s="82">
        <v>54</v>
      </c>
      <c r="L50" s="82">
        <v>16</v>
      </c>
      <c r="M50" s="82">
        <v>21</v>
      </c>
      <c r="N50" s="82"/>
      <c r="O50" s="82"/>
      <c r="P50" s="82"/>
      <c r="Q50" s="82">
        <v>12</v>
      </c>
      <c r="R50" s="82">
        <v>48</v>
      </c>
      <c r="S50" s="29">
        <v>2</v>
      </c>
      <c r="T50" s="32">
        <f>+SUM(H50:S50)</f>
        <v>175</v>
      </c>
      <c r="U50" s="29">
        <f>+SUM(T50)/18</f>
        <v>9.7222222222222214</v>
      </c>
      <c r="V50" s="36"/>
    </row>
    <row r="51" spans="1:22" ht="13.5" customHeight="1" x14ac:dyDescent="0.25">
      <c r="A51" s="511"/>
      <c r="B51" s="511"/>
      <c r="C51" s="511"/>
      <c r="D51" s="500"/>
      <c r="E51" s="335"/>
      <c r="F51" s="321"/>
      <c r="G51" s="23" t="s">
        <v>22</v>
      </c>
      <c r="H51" s="83">
        <f t="shared" ref="H51:S51" si="12">+(H50*2+H49)/3</f>
        <v>19.666666666666668</v>
      </c>
      <c r="I51" s="83">
        <f t="shared" si="12"/>
        <v>0</v>
      </c>
      <c r="J51" s="83">
        <f t="shared" si="12"/>
        <v>0</v>
      </c>
      <c r="K51" s="83">
        <f t="shared" si="12"/>
        <v>41.333333333333336</v>
      </c>
      <c r="L51" s="83">
        <f t="shared" si="12"/>
        <v>15.666666666666666</v>
      </c>
      <c r="M51" s="83">
        <f t="shared" si="12"/>
        <v>17.333333333333332</v>
      </c>
      <c r="N51" s="83">
        <f t="shared" si="12"/>
        <v>0</v>
      </c>
      <c r="O51" s="83">
        <f t="shared" si="12"/>
        <v>0</v>
      </c>
      <c r="P51" s="83">
        <f t="shared" si="12"/>
        <v>0</v>
      </c>
      <c r="Q51" s="83">
        <f t="shared" si="12"/>
        <v>11</v>
      </c>
      <c r="R51" s="83">
        <f t="shared" si="12"/>
        <v>37</v>
      </c>
      <c r="S51" s="31">
        <f t="shared" si="12"/>
        <v>2</v>
      </c>
      <c r="T51" s="32">
        <f>SUM(G51:S51)</f>
        <v>144</v>
      </c>
      <c r="U51" s="32">
        <f>SUM(U50*2+U49)/3</f>
        <v>10.386243386243386</v>
      </c>
      <c r="V51" s="36"/>
    </row>
    <row r="52" spans="1:22" ht="13.5" customHeight="1" x14ac:dyDescent="0.25">
      <c r="A52" s="511"/>
      <c r="B52" s="511"/>
      <c r="C52" s="511"/>
      <c r="D52" s="500"/>
      <c r="E52" s="335"/>
      <c r="F52" s="322" t="s">
        <v>20</v>
      </c>
      <c r="G52" s="9" t="s">
        <v>1</v>
      </c>
      <c r="H52" s="82">
        <v>2</v>
      </c>
      <c r="I52" s="82"/>
      <c r="J52" s="82"/>
      <c r="K52" s="82">
        <v>13</v>
      </c>
      <c r="L52" s="82">
        <v>9</v>
      </c>
      <c r="M52" s="82">
        <v>13</v>
      </c>
      <c r="N52" s="82"/>
      <c r="O52" s="82"/>
      <c r="P52" s="82"/>
      <c r="Q52" s="82">
        <v>2</v>
      </c>
      <c r="R52" s="82">
        <v>15</v>
      </c>
      <c r="S52" s="29">
        <v>15</v>
      </c>
      <c r="T52" s="29">
        <f>+SUM(H52:S52)</f>
        <v>69</v>
      </c>
      <c r="U52" s="29">
        <f>+SUM(T52)/10</f>
        <v>6.9</v>
      </c>
      <c r="V52" s="36"/>
    </row>
    <row r="53" spans="1:22" ht="13.5" customHeight="1" x14ac:dyDescent="0.25">
      <c r="A53" s="511"/>
      <c r="B53" s="511"/>
      <c r="C53" s="511"/>
      <c r="D53" s="500"/>
      <c r="E53" s="335"/>
      <c r="F53" s="322"/>
      <c r="G53" s="9" t="s">
        <v>2</v>
      </c>
      <c r="H53" s="82">
        <v>4</v>
      </c>
      <c r="I53" s="82"/>
      <c r="J53" s="82"/>
      <c r="K53" s="82">
        <v>4</v>
      </c>
      <c r="L53" s="82">
        <v>4</v>
      </c>
      <c r="M53" s="82">
        <v>4</v>
      </c>
      <c r="N53" s="82"/>
      <c r="O53" s="82"/>
      <c r="P53" s="82"/>
      <c r="Q53" s="82">
        <v>4</v>
      </c>
      <c r="R53" s="82">
        <v>16</v>
      </c>
      <c r="S53" s="29">
        <v>4</v>
      </c>
      <c r="T53" s="29">
        <f>+SUM(H53:S53)</f>
        <v>40</v>
      </c>
      <c r="U53" s="29">
        <f>+SUM(T53)/21</f>
        <v>1.9047619047619047</v>
      </c>
      <c r="V53" s="36"/>
    </row>
    <row r="54" spans="1:22" ht="13.5" customHeight="1" x14ac:dyDescent="0.25">
      <c r="A54" s="511"/>
      <c r="B54" s="511"/>
      <c r="C54" s="511"/>
      <c r="D54" s="500"/>
      <c r="E54" s="335"/>
      <c r="F54" s="322"/>
      <c r="G54" s="23" t="s">
        <v>23</v>
      </c>
      <c r="H54" s="83">
        <f t="shared" ref="H54:S54" si="13">+(H53*2+H52)/3</f>
        <v>3.3333333333333335</v>
      </c>
      <c r="I54" s="83">
        <f t="shared" si="13"/>
        <v>0</v>
      </c>
      <c r="J54" s="83">
        <f t="shared" si="13"/>
        <v>0</v>
      </c>
      <c r="K54" s="83">
        <f t="shared" si="13"/>
        <v>7</v>
      </c>
      <c r="L54" s="83">
        <f t="shared" si="13"/>
        <v>5.666666666666667</v>
      </c>
      <c r="M54" s="83">
        <f t="shared" si="13"/>
        <v>7</v>
      </c>
      <c r="N54" s="83">
        <f t="shared" si="13"/>
        <v>0</v>
      </c>
      <c r="O54" s="83">
        <f t="shared" si="13"/>
        <v>0</v>
      </c>
      <c r="P54" s="83">
        <f t="shared" si="13"/>
        <v>0</v>
      </c>
      <c r="Q54" s="83">
        <f t="shared" si="13"/>
        <v>3.3333333333333335</v>
      </c>
      <c r="R54" s="83">
        <f t="shared" si="13"/>
        <v>15.666666666666666</v>
      </c>
      <c r="S54" s="31">
        <f t="shared" si="13"/>
        <v>7.666666666666667</v>
      </c>
      <c r="T54" s="32">
        <f>SUM(G54:S54)</f>
        <v>49.666666666666664</v>
      </c>
      <c r="U54" s="32">
        <f>+SUM(U53*2+U52)/3</f>
        <v>3.5698412698412696</v>
      </c>
      <c r="V54" s="36"/>
    </row>
    <row r="55" spans="1:22" ht="13.5" customHeight="1" thickBot="1" x14ac:dyDescent="0.3">
      <c r="A55" s="511"/>
      <c r="B55" s="511"/>
      <c r="C55" s="511"/>
      <c r="D55" s="500"/>
      <c r="E55" s="335"/>
      <c r="F55" s="505" t="s">
        <v>21</v>
      </c>
      <c r="G55" s="505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33"/>
      <c r="T55" s="35"/>
      <c r="U55" s="25">
        <f>SUM(U51,U54)/2</f>
        <v>6.9780423280423278</v>
      </c>
      <c r="V55" s="77"/>
    </row>
    <row r="56" spans="1:22" ht="13.5" customHeight="1" x14ac:dyDescent="0.25">
      <c r="A56" s="510">
        <v>8</v>
      </c>
      <c r="B56" s="510" t="s">
        <v>374</v>
      </c>
      <c r="C56" s="510" t="s">
        <v>375</v>
      </c>
      <c r="D56" s="500" t="s">
        <v>211</v>
      </c>
      <c r="E56" s="335" t="s">
        <v>680</v>
      </c>
      <c r="F56" s="319" t="s">
        <v>16</v>
      </c>
      <c r="G56" s="12" t="s">
        <v>1</v>
      </c>
      <c r="H56" s="82">
        <v>17</v>
      </c>
      <c r="I56" s="82"/>
      <c r="J56" s="82"/>
      <c r="K56" s="82">
        <v>17</v>
      </c>
      <c r="L56" s="82">
        <v>15</v>
      </c>
      <c r="M56" s="82">
        <v>10</v>
      </c>
      <c r="N56" s="82"/>
      <c r="O56" s="82"/>
      <c r="P56" s="82"/>
      <c r="Q56" s="82">
        <v>15</v>
      </c>
      <c r="R56" s="82">
        <v>16</v>
      </c>
      <c r="S56" s="20">
        <v>2</v>
      </c>
      <c r="T56" s="20">
        <f>+SUM(H56:S56)</f>
        <v>92</v>
      </c>
      <c r="U56" s="20">
        <f>+SUM(T56)/7</f>
        <v>13.142857142857142</v>
      </c>
      <c r="V56" s="16"/>
    </row>
    <row r="57" spans="1:22" ht="13.5" customHeight="1" x14ac:dyDescent="0.25">
      <c r="A57" s="511"/>
      <c r="B57" s="511"/>
      <c r="C57" s="511"/>
      <c r="D57" s="500"/>
      <c r="E57" s="335"/>
      <c r="F57" s="320"/>
      <c r="G57" s="9" t="s">
        <v>2</v>
      </c>
      <c r="H57" s="82">
        <v>38</v>
      </c>
      <c r="I57" s="82"/>
      <c r="J57" s="82"/>
      <c r="K57" s="82">
        <v>57</v>
      </c>
      <c r="L57" s="82">
        <v>16</v>
      </c>
      <c r="M57" s="82">
        <v>21</v>
      </c>
      <c r="N57" s="82"/>
      <c r="O57" s="82"/>
      <c r="P57" s="82"/>
      <c r="Q57" s="82">
        <v>40</v>
      </c>
      <c r="R57" s="82">
        <v>51</v>
      </c>
      <c r="S57" s="29">
        <v>2</v>
      </c>
      <c r="T57" s="32">
        <f>+SUM(H57:S57)</f>
        <v>225</v>
      </c>
      <c r="U57" s="29">
        <f>+SUM(T57)/18</f>
        <v>12.5</v>
      </c>
      <c r="V57" s="36"/>
    </row>
    <row r="58" spans="1:22" ht="13.5" customHeight="1" x14ac:dyDescent="0.25">
      <c r="A58" s="511"/>
      <c r="B58" s="511"/>
      <c r="C58" s="511"/>
      <c r="D58" s="500"/>
      <c r="E58" s="335"/>
      <c r="F58" s="321"/>
      <c r="G58" s="23" t="s">
        <v>22</v>
      </c>
      <c r="H58" s="83">
        <f t="shared" ref="H58:S58" si="14">+(H57*2+H56)/3</f>
        <v>31</v>
      </c>
      <c r="I58" s="83">
        <f t="shared" si="14"/>
        <v>0</v>
      </c>
      <c r="J58" s="83">
        <f t="shared" si="14"/>
        <v>0</v>
      </c>
      <c r="K58" s="83">
        <f t="shared" si="14"/>
        <v>43.666666666666664</v>
      </c>
      <c r="L58" s="83">
        <f t="shared" si="14"/>
        <v>15.666666666666666</v>
      </c>
      <c r="M58" s="83">
        <f t="shared" si="14"/>
        <v>17.333333333333332</v>
      </c>
      <c r="N58" s="83">
        <f t="shared" si="14"/>
        <v>0</v>
      </c>
      <c r="O58" s="83">
        <f t="shared" si="14"/>
        <v>0</v>
      </c>
      <c r="P58" s="83">
        <f t="shared" si="14"/>
        <v>0</v>
      </c>
      <c r="Q58" s="83">
        <f t="shared" si="14"/>
        <v>31.666666666666668</v>
      </c>
      <c r="R58" s="83">
        <f t="shared" si="14"/>
        <v>39.333333333333336</v>
      </c>
      <c r="S58" s="31">
        <f t="shared" si="14"/>
        <v>2</v>
      </c>
      <c r="T58" s="32">
        <f>SUM(G58:S58)</f>
        <v>180.66666666666666</v>
      </c>
      <c r="U58" s="32">
        <f>SUM(U57*2+U56)/3</f>
        <v>12.714285714285714</v>
      </c>
      <c r="V58" s="36"/>
    </row>
    <row r="59" spans="1:22" ht="13.5" customHeight="1" x14ac:dyDescent="0.25">
      <c r="A59" s="511"/>
      <c r="B59" s="511"/>
      <c r="C59" s="511"/>
      <c r="D59" s="500"/>
      <c r="E59" s="335"/>
      <c r="F59" s="322" t="s">
        <v>20</v>
      </c>
      <c r="G59" s="9" t="s">
        <v>1</v>
      </c>
      <c r="H59" s="82">
        <v>16</v>
      </c>
      <c r="I59" s="82"/>
      <c r="J59" s="82"/>
      <c r="K59" s="82">
        <v>17</v>
      </c>
      <c r="L59" s="82">
        <v>17</v>
      </c>
      <c r="M59" s="82">
        <v>14</v>
      </c>
      <c r="N59" s="82"/>
      <c r="O59" s="82"/>
      <c r="P59" s="82"/>
      <c r="Q59" s="82">
        <v>15</v>
      </c>
      <c r="R59" s="82">
        <v>15</v>
      </c>
      <c r="S59" s="29">
        <v>15</v>
      </c>
      <c r="T59" s="29">
        <f>+SUM(H59:S59)</f>
        <v>109</v>
      </c>
      <c r="U59" s="29">
        <f>+SUM(T59)/10</f>
        <v>10.9</v>
      </c>
      <c r="V59" s="36"/>
    </row>
    <row r="60" spans="1:22" ht="13.5" customHeight="1" x14ac:dyDescent="0.25">
      <c r="A60" s="511"/>
      <c r="B60" s="511"/>
      <c r="C60" s="511"/>
      <c r="D60" s="500"/>
      <c r="E60" s="335"/>
      <c r="F60" s="322"/>
      <c r="G60" s="9" t="s">
        <v>2</v>
      </c>
      <c r="H60" s="82">
        <v>38</v>
      </c>
      <c r="I60" s="82"/>
      <c r="J60" s="82"/>
      <c r="K60" s="82">
        <v>57</v>
      </c>
      <c r="L60" s="82">
        <v>32</v>
      </c>
      <c r="M60" s="82">
        <v>26</v>
      </c>
      <c r="N60" s="82"/>
      <c r="O60" s="82"/>
      <c r="P60" s="82"/>
      <c r="Q60" s="82">
        <v>40</v>
      </c>
      <c r="R60" s="82">
        <v>17</v>
      </c>
      <c r="S60" s="29">
        <v>28</v>
      </c>
      <c r="T60" s="29">
        <f>+SUM(H60:S60)</f>
        <v>238</v>
      </c>
      <c r="U60" s="29">
        <f>+SUM(T60)/21</f>
        <v>11.333333333333334</v>
      </c>
      <c r="V60" s="36"/>
    </row>
    <row r="61" spans="1:22" ht="13.5" customHeight="1" x14ac:dyDescent="0.25">
      <c r="A61" s="511"/>
      <c r="B61" s="511"/>
      <c r="C61" s="511"/>
      <c r="D61" s="500"/>
      <c r="E61" s="335"/>
      <c r="F61" s="322"/>
      <c r="G61" s="23" t="s">
        <v>23</v>
      </c>
      <c r="H61" s="82">
        <f t="shared" ref="H61:S61" si="15">+(H60*2+H59)/3</f>
        <v>30.666666666666668</v>
      </c>
      <c r="I61" s="82">
        <f t="shared" si="15"/>
        <v>0</v>
      </c>
      <c r="J61" s="82">
        <f t="shared" si="15"/>
        <v>0</v>
      </c>
      <c r="K61" s="82">
        <f t="shared" si="15"/>
        <v>43.666666666666664</v>
      </c>
      <c r="L61" s="82">
        <f t="shared" si="15"/>
        <v>27</v>
      </c>
      <c r="M61" s="82">
        <f t="shared" si="15"/>
        <v>22</v>
      </c>
      <c r="N61" s="82">
        <f t="shared" si="15"/>
        <v>0</v>
      </c>
      <c r="O61" s="82">
        <f t="shared" si="15"/>
        <v>0</v>
      </c>
      <c r="P61" s="82">
        <f t="shared" si="15"/>
        <v>0</v>
      </c>
      <c r="Q61" s="82">
        <f t="shared" si="15"/>
        <v>31.666666666666668</v>
      </c>
      <c r="R61" s="82">
        <f t="shared" si="15"/>
        <v>16.333333333333332</v>
      </c>
      <c r="S61" s="31">
        <f t="shared" si="15"/>
        <v>23.666666666666668</v>
      </c>
      <c r="T61" s="32">
        <f>SUM(G61:S61)</f>
        <v>195</v>
      </c>
      <c r="U61" s="32">
        <f>+SUM(U60*2+U59)/3</f>
        <v>11.18888888888889</v>
      </c>
      <c r="V61" s="36"/>
    </row>
    <row r="62" spans="1:22" ht="13.5" customHeight="1" thickBot="1" x14ac:dyDescent="0.3">
      <c r="A62" s="511"/>
      <c r="B62" s="511"/>
      <c r="C62" s="511"/>
      <c r="D62" s="500"/>
      <c r="E62" s="335"/>
      <c r="F62" s="505" t="s">
        <v>21</v>
      </c>
      <c r="G62" s="505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204"/>
      <c r="S62" s="205"/>
      <c r="T62" s="35"/>
      <c r="U62" s="25">
        <f>SUM(U58,U61)/2</f>
        <v>11.951587301587303</v>
      </c>
      <c r="V62" s="77"/>
    </row>
    <row r="63" spans="1:22" ht="13.5" customHeight="1" x14ac:dyDescent="0.25">
      <c r="A63" s="510">
        <v>9</v>
      </c>
      <c r="B63" s="510" t="s">
        <v>374</v>
      </c>
      <c r="C63" s="510" t="s">
        <v>375</v>
      </c>
      <c r="D63" s="500" t="s">
        <v>212</v>
      </c>
      <c r="E63" s="335" t="s">
        <v>681</v>
      </c>
      <c r="F63" s="319" t="s">
        <v>16</v>
      </c>
      <c r="G63" s="12" t="s">
        <v>1</v>
      </c>
      <c r="H63" s="82">
        <v>16</v>
      </c>
      <c r="I63" s="82"/>
      <c r="J63" s="82"/>
      <c r="K63" s="82">
        <v>15</v>
      </c>
      <c r="L63" s="82">
        <v>13</v>
      </c>
      <c r="M63" s="82">
        <v>12</v>
      </c>
      <c r="N63" s="82"/>
      <c r="O63" s="82"/>
      <c r="P63" s="82"/>
      <c r="Q63" s="82">
        <v>14</v>
      </c>
      <c r="R63" s="29">
        <v>15</v>
      </c>
      <c r="S63" s="284">
        <v>2</v>
      </c>
      <c r="T63" s="20">
        <f>+SUM(H63:S63)</f>
        <v>87</v>
      </c>
      <c r="U63" s="20">
        <f>+SUM(T63)/7</f>
        <v>12.428571428571429</v>
      </c>
      <c r="V63" s="16"/>
    </row>
    <row r="64" spans="1:22" ht="13.5" customHeight="1" x14ac:dyDescent="0.25">
      <c r="A64" s="511"/>
      <c r="B64" s="511"/>
      <c r="C64" s="511"/>
      <c r="D64" s="500"/>
      <c r="E64" s="335"/>
      <c r="F64" s="320"/>
      <c r="G64" s="9" t="s">
        <v>2</v>
      </c>
      <c r="H64" s="82">
        <v>29</v>
      </c>
      <c r="I64" s="82"/>
      <c r="J64" s="82"/>
      <c r="K64" s="82">
        <v>51</v>
      </c>
      <c r="L64" s="82">
        <v>18</v>
      </c>
      <c r="M64" s="82">
        <v>28</v>
      </c>
      <c r="N64" s="82"/>
      <c r="O64" s="82"/>
      <c r="P64" s="82"/>
      <c r="Q64" s="82">
        <v>16</v>
      </c>
      <c r="R64" s="29">
        <v>48</v>
      </c>
      <c r="S64" s="284">
        <v>2</v>
      </c>
      <c r="T64" s="32">
        <f>+SUM(H64:S64)</f>
        <v>192</v>
      </c>
      <c r="U64" s="29">
        <f>+SUM(T64)/18</f>
        <v>10.666666666666666</v>
      </c>
      <c r="V64" s="36"/>
    </row>
    <row r="65" spans="1:22" ht="13.5" customHeight="1" x14ac:dyDescent="0.25">
      <c r="A65" s="511"/>
      <c r="B65" s="511"/>
      <c r="C65" s="511"/>
      <c r="D65" s="500"/>
      <c r="E65" s="335"/>
      <c r="F65" s="321"/>
      <c r="G65" s="23" t="s">
        <v>22</v>
      </c>
      <c r="H65" s="83">
        <f t="shared" ref="H65:S65" si="16">+(H64*2+H63)/3</f>
        <v>24.666666666666668</v>
      </c>
      <c r="I65" s="83">
        <f t="shared" si="16"/>
        <v>0</v>
      </c>
      <c r="J65" s="83">
        <f t="shared" si="16"/>
        <v>0</v>
      </c>
      <c r="K65" s="83">
        <f t="shared" si="16"/>
        <v>39</v>
      </c>
      <c r="L65" s="83">
        <f t="shared" si="16"/>
        <v>16.333333333333332</v>
      </c>
      <c r="M65" s="83">
        <f t="shared" si="16"/>
        <v>22.666666666666668</v>
      </c>
      <c r="N65" s="83">
        <f t="shared" si="16"/>
        <v>0</v>
      </c>
      <c r="O65" s="83">
        <f t="shared" si="16"/>
        <v>0</v>
      </c>
      <c r="P65" s="83">
        <f t="shared" si="16"/>
        <v>0</v>
      </c>
      <c r="Q65" s="83">
        <f t="shared" si="16"/>
        <v>15.333333333333334</v>
      </c>
      <c r="R65" s="83">
        <f t="shared" si="16"/>
        <v>37</v>
      </c>
      <c r="S65" s="300">
        <f t="shared" si="16"/>
        <v>2</v>
      </c>
      <c r="T65" s="32">
        <f>SUM(G65:S65)</f>
        <v>157</v>
      </c>
      <c r="U65" s="32">
        <f>SUM(U64*2+U63)/3</f>
        <v>11.253968253968253</v>
      </c>
      <c r="V65" s="36"/>
    </row>
    <row r="66" spans="1:22" ht="13.5" customHeight="1" x14ac:dyDescent="0.25">
      <c r="A66" s="511"/>
      <c r="B66" s="511"/>
      <c r="C66" s="511"/>
      <c r="D66" s="500"/>
      <c r="E66" s="335"/>
      <c r="F66" s="322" t="s">
        <v>20</v>
      </c>
      <c r="G66" s="9" t="s">
        <v>1</v>
      </c>
      <c r="H66" s="82">
        <v>15</v>
      </c>
      <c r="I66" s="82"/>
      <c r="J66" s="82"/>
      <c r="K66" s="82">
        <v>12</v>
      </c>
      <c r="L66" s="82">
        <v>15</v>
      </c>
      <c r="M66" s="82">
        <v>12</v>
      </c>
      <c r="N66" s="82"/>
      <c r="O66" s="82"/>
      <c r="P66" s="82"/>
      <c r="Q66" s="82">
        <v>2</v>
      </c>
      <c r="R66" s="82">
        <v>16</v>
      </c>
      <c r="S66" s="29">
        <v>15</v>
      </c>
      <c r="T66" s="29">
        <f>+SUM(H66:S66)</f>
        <v>87</v>
      </c>
      <c r="U66" s="29">
        <f>+SUM(T66)/10</f>
        <v>8.6999999999999993</v>
      </c>
      <c r="V66" s="36"/>
    </row>
    <row r="67" spans="1:22" ht="13.5" customHeight="1" x14ac:dyDescent="0.25">
      <c r="A67" s="511"/>
      <c r="B67" s="511"/>
      <c r="C67" s="511"/>
      <c r="D67" s="500"/>
      <c r="E67" s="335"/>
      <c r="F67" s="322"/>
      <c r="G67" s="9" t="s">
        <v>2</v>
      </c>
      <c r="H67" s="82">
        <v>4</v>
      </c>
      <c r="I67" s="82"/>
      <c r="J67" s="82"/>
      <c r="K67" s="82">
        <v>4</v>
      </c>
      <c r="L67" s="82">
        <v>32</v>
      </c>
      <c r="M67" s="82">
        <v>4</v>
      </c>
      <c r="N67" s="82"/>
      <c r="O67" s="82"/>
      <c r="P67" s="82"/>
      <c r="Q67" s="82">
        <v>4</v>
      </c>
      <c r="R67" s="82">
        <v>17</v>
      </c>
      <c r="S67" s="29">
        <v>28</v>
      </c>
      <c r="T67" s="29">
        <f>+SUM(H67:S67)</f>
        <v>93</v>
      </c>
      <c r="U67" s="29">
        <f>+SUM(T67)/21</f>
        <v>4.4285714285714288</v>
      </c>
      <c r="V67" s="36"/>
    </row>
    <row r="68" spans="1:22" ht="13.5" customHeight="1" x14ac:dyDescent="0.25">
      <c r="A68" s="511"/>
      <c r="B68" s="511"/>
      <c r="C68" s="511"/>
      <c r="D68" s="500"/>
      <c r="E68" s="335"/>
      <c r="F68" s="322"/>
      <c r="G68" s="23" t="s">
        <v>23</v>
      </c>
      <c r="H68" s="83">
        <f t="shared" ref="H68:S68" si="17">+(H67*2+H66)/3</f>
        <v>7.666666666666667</v>
      </c>
      <c r="I68" s="83">
        <f t="shared" si="17"/>
        <v>0</v>
      </c>
      <c r="J68" s="83">
        <f t="shared" si="17"/>
        <v>0</v>
      </c>
      <c r="K68" s="83">
        <f t="shared" si="17"/>
        <v>6.666666666666667</v>
      </c>
      <c r="L68" s="83">
        <f t="shared" si="17"/>
        <v>26.333333333333332</v>
      </c>
      <c r="M68" s="83">
        <f t="shared" si="17"/>
        <v>6.666666666666667</v>
      </c>
      <c r="N68" s="83">
        <f t="shared" si="17"/>
        <v>0</v>
      </c>
      <c r="O68" s="83">
        <f t="shared" si="17"/>
        <v>0</v>
      </c>
      <c r="P68" s="83">
        <f t="shared" si="17"/>
        <v>0</v>
      </c>
      <c r="Q68" s="83">
        <f t="shared" si="17"/>
        <v>3.3333333333333335</v>
      </c>
      <c r="R68" s="83">
        <f t="shared" si="17"/>
        <v>16.666666666666668</v>
      </c>
      <c r="S68" s="31">
        <f t="shared" si="17"/>
        <v>23.666666666666668</v>
      </c>
      <c r="T68" s="32">
        <f>SUM(G68:S68)</f>
        <v>91</v>
      </c>
      <c r="U68" s="32">
        <f>+SUM(U67*2+U66)/3</f>
        <v>5.852380952380952</v>
      </c>
      <c r="V68" s="36"/>
    </row>
    <row r="69" spans="1:22" ht="13.5" customHeight="1" thickBot="1" x14ac:dyDescent="0.3">
      <c r="A69" s="511"/>
      <c r="B69" s="511"/>
      <c r="C69" s="511"/>
      <c r="D69" s="500"/>
      <c r="E69" s="335"/>
      <c r="F69" s="505" t="s">
        <v>21</v>
      </c>
      <c r="G69" s="505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33"/>
      <c r="T69" s="35"/>
      <c r="U69" s="25">
        <f>SUM(U65,U68)/2</f>
        <v>8.5531746031746021</v>
      </c>
      <c r="V69" s="77"/>
    </row>
    <row r="70" spans="1:22" ht="13.5" customHeight="1" x14ac:dyDescent="0.25">
      <c r="A70" s="510">
        <v>10</v>
      </c>
      <c r="B70" s="510" t="s">
        <v>374</v>
      </c>
      <c r="C70" s="510" t="s">
        <v>375</v>
      </c>
      <c r="D70" s="500" t="s">
        <v>213</v>
      </c>
      <c r="E70" s="335" t="s">
        <v>682</v>
      </c>
      <c r="F70" s="319" t="s">
        <v>16</v>
      </c>
      <c r="G70" s="12" t="s">
        <v>1</v>
      </c>
      <c r="H70" s="82">
        <v>18</v>
      </c>
      <c r="I70" s="82"/>
      <c r="J70" s="82"/>
      <c r="K70" s="82">
        <v>16</v>
      </c>
      <c r="L70" s="82">
        <v>17</v>
      </c>
      <c r="M70" s="82">
        <v>12</v>
      </c>
      <c r="N70" s="82"/>
      <c r="O70" s="82"/>
      <c r="P70" s="82"/>
      <c r="Q70" s="82">
        <v>16</v>
      </c>
      <c r="R70" s="82">
        <v>16</v>
      </c>
      <c r="S70" s="20">
        <v>2</v>
      </c>
      <c r="T70" s="20">
        <f>+SUM(H70:S70)</f>
        <v>97</v>
      </c>
      <c r="U70" s="20">
        <f>+SUM(T70)/7</f>
        <v>13.857142857142858</v>
      </c>
      <c r="V70" s="16"/>
    </row>
    <row r="71" spans="1:22" ht="13.5" customHeight="1" x14ac:dyDescent="0.25">
      <c r="A71" s="511"/>
      <c r="B71" s="511"/>
      <c r="C71" s="511"/>
      <c r="D71" s="500"/>
      <c r="E71" s="335"/>
      <c r="F71" s="320"/>
      <c r="G71" s="9" t="s">
        <v>2</v>
      </c>
      <c r="H71" s="82">
        <v>37</v>
      </c>
      <c r="I71" s="82"/>
      <c r="J71" s="82"/>
      <c r="K71" s="82">
        <v>57</v>
      </c>
      <c r="L71" s="82">
        <v>36</v>
      </c>
      <c r="M71" s="82">
        <v>28</v>
      </c>
      <c r="N71" s="82"/>
      <c r="O71" s="82"/>
      <c r="P71" s="82"/>
      <c r="Q71" s="82">
        <v>44</v>
      </c>
      <c r="R71" s="82">
        <v>51</v>
      </c>
      <c r="S71" s="29">
        <v>2</v>
      </c>
      <c r="T71" s="32">
        <f>+SUM(H71:S71)</f>
        <v>255</v>
      </c>
      <c r="U71" s="29">
        <f>+SUM(T71)/18</f>
        <v>14.166666666666666</v>
      </c>
      <c r="V71" s="36"/>
    </row>
    <row r="72" spans="1:22" ht="13.5" customHeight="1" x14ac:dyDescent="0.25">
      <c r="A72" s="511"/>
      <c r="B72" s="511"/>
      <c r="C72" s="511"/>
      <c r="D72" s="500"/>
      <c r="E72" s="335"/>
      <c r="F72" s="321"/>
      <c r="G72" s="23" t="s">
        <v>22</v>
      </c>
      <c r="H72" s="83">
        <f t="shared" ref="H72:S72" si="18">+(H71*2+H70)/3</f>
        <v>30.666666666666668</v>
      </c>
      <c r="I72" s="83">
        <f t="shared" si="18"/>
        <v>0</v>
      </c>
      <c r="J72" s="83">
        <f t="shared" si="18"/>
        <v>0</v>
      </c>
      <c r="K72" s="83">
        <f t="shared" si="18"/>
        <v>43.333333333333336</v>
      </c>
      <c r="L72" s="83">
        <f t="shared" si="18"/>
        <v>29.666666666666668</v>
      </c>
      <c r="M72" s="83">
        <f t="shared" si="18"/>
        <v>22.666666666666668</v>
      </c>
      <c r="N72" s="83">
        <f t="shared" si="18"/>
        <v>0</v>
      </c>
      <c r="O72" s="83">
        <f t="shared" si="18"/>
        <v>0</v>
      </c>
      <c r="P72" s="83">
        <f t="shared" si="18"/>
        <v>0</v>
      </c>
      <c r="Q72" s="83">
        <f t="shared" si="18"/>
        <v>34.666666666666664</v>
      </c>
      <c r="R72" s="83">
        <f t="shared" si="18"/>
        <v>39.333333333333336</v>
      </c>
      <c r="S72" s="31">
        <f t="shared" si="18"/>
        <v>2</v>
      </c>
      <c r="T72" s="32">
        <f>SUM(G72:S72)</f>
        <v>202.33333333333334</v>
      </c>
      <c r="U72" s="32">
        <f>SUM(U71*2+U70)/3</f>
        <v>14.063492063492063</v>
      </c>
      <c r="V72" s="36"/>
    </row>
    <row r="73" spans="1:22" ht="13.5" customHeight="1" x14ac:dyDescent="0.25">
      <c r="A73" s="511"/>
      <c r="B73" s="511"/>
      <c r="C73" s="511"/>
      <c r="D73" s="500"/>
      <c r="E73" s="335"/>
      <c r="F73" s="322" t="s">
        <v>20</v>
      </c>
      <c r="G73" s="9" t="s">
        <v>1</v>
      </c>
      <c r="H73" s="82">
        <v>16</v>
      </c>
      <c r="I73" s="82"/>
      <c r="J73" s="82"/>
      <c r="K73" s="82">
        <v>17</v>
      </c>
      <c r="L73" s="82">
        <v>13</v>
      </c>
      <c r="M73" s="82">
        <v>14</v>
      </c>
      <c r="N73" s="82"/>
      <c r="O73" s="82"/>
      <c r="P73" s="82"/>
      <c r="Q73" s="82">
        <v>15</v>
      </c>
      <c r="R73" s="82">
        <v>16</v>
      </c>
      <c r="S73" s="29">
        <v>15</v>
      </c>
      <c r="T73" s="29">
        <f>+SUM(H73:S73)</f>
        <v>106</v>
      </c>
      <c r="U73" s="29">
        <f>+SUM(T73)/10</f>
        <v>10.6</v>
      </c>
      <c r="V73" s="36"/>
    </row>
    <row r="74" spans="1:22" ht="13.5" customHeight="1" x14ac:dyDescent="0.25">
      <c r="A74" s="511"/>
      <c r="B74" s="511"/>
      <c r="C74" s="511"/>
      <c r="D74" s="500"/>
      <c r="E74" s="335"/>
      <c r="F74" s="322"/>
      <c r="G74" s="9" t="s">
        <v>2</v>
      </c>
      <c r="H74" s="82">
        <v>38</v>
      </c>
      <c r="I74" s="82"/>
      <c r="J74" s="82"/>
      <c r="K74" s="82">
        <v>57</v>
      </c>
      <c r="L74" s="82">
        <v>28</v>
      </c>
      <c r="M74" s="82">
        <v>29</v>
      </c>
      <c r="N74" s="82"/>
      <c r="O74" s="82"/>
      <c r="P74" s="82"/>
      <c r="Q74" s="82">
        <v>48</v>
      </c>
      <c r="R74" s="82">
        <v>14</v>
      </c>
      <c r="S74" s="29">
        <v>28</v>
      </c>
      <c r="T74" s="29">
        <f>+SUM(H74:S74)</f>
        <v>242</v>
      </c>
      <c r="U74" s="29">
        <f>+SUM(T74)/21</f>
        <v>11.523809523809524</v>
      </c>
      <c r="V74" s="36"/>
    </row>
    <row r="75" spans="1:22" ht="13.5" customHeight="1" x14ac:dyDescent="0.25">
      <c r="A75" s="511"/>
      <c r="B75" s="511"/>
      <c r="C75" s="511"/>
      <c r="D75" s="500"/>
      <c r="E75" s="335"/>
      <c r="F75" s="322"/>
      <c r="G75" s="23" t="s">
        <v>23</v>
      </c>
      <c r="H75" s="83">
        <f t="shared" ref="H75:S75" si="19">+(H74*2+H73)/3</f>
        <v>30.666666666666668</v>
      </c>
      <c r="I75" s="83">
        <f t="shared" si="19"/>
        <v>0</v>
      </c>
      <c r="J75" s="83">
        <f t="shared" si="19"/>
        <v>0</v>
      </c>
      <c r="K75" s="83">
        <f t="shared" si="19"/>
        <v>43.666666666666664</v>
      </c>
      <c r="L75" s="83">
        <f t="shared" si="19"/>
        <v>23</v>
      </c>
      <c r="M75" s="83">
        <f t="shared" si="19"/>
        <v>24</v>
      </c>
      <c r="N75" s="83">
        <f t="shared" si="19"/>
        <v>0</v>
      </c>
      <c r="O75" s="83">
        <f t="shared" si="19"/>
        <v>0</v>
      </c>
      <c r="P75" s="83">
        <f t="shared" si="19"/>
        <v>0</v>
      </c>
      <c r="Q75" s="83">
        <f t="shared" si="19"/>
        <v>37</v>
      </c>
      <c r="R75" s="83">
        <f t="shared" si="19"/>
        <v>14.666666666666666</v>
      </c>
      <c r="S75" s="31">
        <f t="shared" si="19"/>
        <v>23.666666666666668</v>
      </c>
      <c r="T75" s="32">
        <f>SUM(G75:S75)</f>
        <v>196.66666666666663</v>
      </c>
      <c r="U75" s="32">
        <f>+SUM(U74*2+U73)/3</f>
        <v>11.215873015873015</v>
      </c>
      <c r="V75" s="36"/>
    </row>
    <row r="76" spans="1:22" ht="13.5" customHeight="1" thickBot="1" x14ac:dyDescent="0.3">
      <c r="A76" s="511"/>
      <c r="B76" s="511"/>
      <c r="C76" s="511"/>
      <c r="D76" s="500"/>
      <c r="E76" s="335"/>
      <c r="F76" s="505" t="s">
        <v>21</v>
      </c>
      <c r="G76" s="505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33"/>
      <c r="T76" s="35"/>
      <c r="U76" s="25">
        <f>SUM(U72,U75)/2</f>
        <v>12.639682539682539</v>
      </c>
      <c r="V76" s="77"/>
    </row>
    <row r="77" spans="1:22" ht="13.5" customHeight="1" x14ac:dyDescent="0.25">
      <c r="A77" s="510">
        <v>11</v>
      </c>
      <c r="B77" s="512" t="s">
        <v>62</v>
      </c>
      <c r="C77" s="510" t="s">
        <v>375</v>
      </c>
      <c r="D77" s="500" t="s">
        <v>214</v>
      </c>
      <c r="E77" s="335" t="s">
        <v>683</v>
      </c>
      <c r="F77" s="319" t="s">
        <v>16</v>
      </c>
      <c r="G77" s="12" t="s">
        <v>1</v>
      </c>
      <c r="H77" s="82">
        <v>18</v>
      </c>
      <c r="I77" s="82"/>
      <c r="J77" s="82"/>
      <c r="K77" s="82">
        <v>14</v>
      </c>
      <c r="L77" s="82">
        <v>16</v>
      </c>
      <c r="M77" s="82">
        <v>12</v>
      </c>
      <c r="N77" s="82"/>
      <c r="O77" s="82"/>
      <c r="P77" s="82"/>
      <c r="Q77" s="82">
        <v>15</v>
      </c>
      <c r="R77" s="82">
        <v>18</v>
      </c>
      <c r="S77" s="20">
        <v>2</v>
      </c>
      <c r="T77" s="20">
        <f>+SUM(H77:S77)</f>
        <v>95</v>
      </c>
      <c r="U77" s="20">
        <f>+SUM(T77)/7</f>
        <v>13.571428571428571</v>
      </c>
      <c r="V77" s="16"/>
    </row>
    <row r="78" spans="1:22" ht="13.5" customHeight="1" x14ac:dyDescent="0.25">
      <c r="A78" s="511"/>
      <c r="B78" s="513"/>
      <c r="C78" s="511"/>
      <c r="D78" s="500"/>
      <c r="E78" s="335"/>
      <c r="F78" s="320"/>
      <c r="G78" s="9" t="s">
        <v>2</v>
      </c>
      <c r="H78" s="82">
        <v>34</v>
      </c>
      <c r="I78" s="82"/>
      <c r="J78" s="82"/>
      <c r="K78" s="82">
        <v>57</v>
      </c>
      <c r="L78" s="82">
        <v>20</v>
      </c>
      <c r="M78" s="82">
        <v>24</v>
      </c>
      <c r="N78" s="82"/>
      <c r="O78" s="82"/>
      <c r="P78" s="82"/>
      <c r="Q78" s="82">
        <v>68</v>
      </c>
      <c r="R78" s="82">
        <v>54</v>
      </c>
      <c r="S78" s="29">
        <v>2</v>
      </c>
      <c r="T78" s="32">
        <f>+SUM(H78:S78)</f>
        <v>259</v>
      </c>
      <c r="U78" s="29">
        <f>+SUM(T78)/18</f>
        <v>14.388888888888889</v>
      </c>
      <c r="V78" s="36"/>
    </row>
    <row r="79" spans="1:22" ht="13.5" customHeight="1" x14ac:dyDescent="0.25">
      <c r="A79" s="511"/>
      <c r="B79" s="513"/>
      <c r="C79" s="511"/>
      <c r="D79" s="500"/>
      <c r="E79" s="335"/>
      <c r="F79" s="321"/>
      <c r="G79" s="23" t="s">
        <v>22</v>
      </c>
      <c r="H79" s="83">
        <f t="shared" ref="H79:S79" si="20">+(H78*2+H77)/3</f>
        <v>28.666666666666668</v>
      </c>
      <c r="I79" s="83">
        <f t="shared" si="20"/>
        <v>0</v>
      </c>
      <c r="J79" s="83">
        <f t="shared" si="20"/>
        <v>0</v>
      </c>
      <c r="K79" s="83">
        <f t="shared" si="20"/>
        <v>42.666666666666664</v>
      </c>
      <c r="L79" s="83">
        <f t="shared" si="20"/>
        <v>18.666666666666668</v>
      </c>
      <c r="M79" s="83">
        <f t="shared" si="20"/>
        <v>20</v>
      </c>
      <c r="N79" s="83">
        <f t="shared" si="20"/>
        <v>0</v>
      </c>
      <c r="O79" s="83">
        <f t="shared" si="20"/>
        <v>0</v>
      </c>
      <c r="P79" s="83">
        <f t="shared" si="20"/>
        <v>0</v>
      </c>
      <c r="Q79" s="83">
        <f t="shared" si="20"/>
        <v>50.333333333333336</v>
      </c>
      <c r="R79" s="83">
        <f t="shared" si="20"/>
        <v>42</v>
      </c>
      <c r="S79" s="31">
        <f t="shared" si="20"/>
        <v>2</v>
      </c>
      <c r="T79" s="32">
        <f>SUM(G79:S79)</f>
        <v>204.33333333333334</v>
      </c>
      <c r="U79" s="32">
        <f>SUM(U78*2+U77)/3</f>
        <v>14.116402116402115</v>
      </c>
      <c r="V79" s="36"/>
    </row>
    <row r="80" spans="1:22" ht="13.5" customHeight="1" x14ac:dyDescent="0.25">
      <c r="A80" s="511"/>
      <c r="B80" s="513"/>
      <c r="C80" s="511"/>
      <c r="D80" s="500"/>
      <c r="E80" s="335"/>
      <c r="F80" s="322" t="s">
        <v>20</v>
      </c>
      <c r="G80" s="9" t="s">
        <v>1</v>
      </c>
      <c r="H80" s="82">
        <v>14</v>
      </c>
      <c r="I80" s="82"/>
      <c r="J80" s="82"/>
      <c r="K80" s="82">
        <v>15</v>
      </c>
      <c r="L80" s="82">
        <v>15</v>
      </c>
      <c r="M80" s="82">
        <v>15</v>
      </c>
      <c r="N80" s="82"/>
      <c r="O80" s="82"/>
      <c r="P80" s="82"/>
      <c r="Q80" s="82">
        <v>15</v>
      </c>
      <c r="R80" s="82">
        <v>18</v>
      </c>
      <c r="S80" s="29">
        <v>17</v>
      </c>
      <c r="T80" s="29">
        <f>+SUM(H80:S80)</f>
        <v>109</v>
      </c>
      <c r="U80" s="29">
        <f>+SUM(T80)/10</f>
        <v>10.9</v>
      </c>
      <c r="V80" s="36"/>
    </row>
    <row r="81" spans="1:22" ht="13.5" customHeight="1" x14ac:dyDescent="0.25">
      <c r="A81" s="511"/>
      <c r="B81" s="513"/>
      <c r="C81" s="511"/>
      <c r="D81" s="500"/>
      <c r="E81" s="335"/>
      <c r="F81" s="322"/>
      <c r="G81" s="9" t="s">
        <v>2</v>
      </c>
      <c r="H81" s="82">
        <v>30</v>
      </c>
      <c r="I81" s="82"/>
      <c r="J81" s="82"/>
      <c r="K81" s="82">
        <v>57</v>
      </c>
      <c r="L81" s="82">
        <v>32</v>
      </c>
      <c r="M81" s="82">
        <v>23</v>
      </c>
      <c r="N81" s="82"/>
      <c r="O81" s="82"/>
      <c r="P81" s="82"/>
      <c r="Q81" s="82">
        <v>56</v>
      </c>
      <c r="R81" s="82">
        <v>18</v>
      </c>
      <c r="S81" s="29">
        <v>32</v>
      </c>
      <c r="T81" s="29">
        <f>+SUM(H81:S81)</f>
        <v>248</v>
      </c>
      <c r="U81" s="29">
        <f>+SUM(T81)/21</f>
        <v>11.80952380952381</v>
      </c>
      <c r="V81" s="36"/>
    </row>
    <row r="82" spans="1:22" ht="13.5" customHeight="1" x14ac:dyDescent="0.25">
      <c r="A82" s="511"/>
      <c r="B82" s="513"/>
      <c r="C82" s="511"/>
      <c r="D82" s="500"/>
      <c r="E82" s="335"/>
      <c r="F82" s="322"/>
      <c r="G82" s="23" t="s">
        <v>23</v>
      </c>
      <c r="H82" s="83">
        <f t="shared" ref="H82:S82" si="21">+(H81*2+H80)/3</f>
        <v>24.666666666666668</v>
      </c>
      <c r="I82" s="83">
        <f t="shared" si="21"/>
        <v>0</v>
      </c>
      <c r="J82" s="83">
        <f t="shared" si="21"/>
        <v>0</v>
      </c>
      <c r="K82" s="83">
        <f t="shared" si="21"/>
        <v>43</v>
      </c>
      <c r="L82" s="83">
        <f t="shared" si="21"/>
        <v>26.333333333333332</v>
      </c>
      <c r="M82" s="83">
        <f t="shared" si="21"/>
        <v>20.333333333333332</v>
      </c>
      <c r="N82" s="83">
        <f t="shared" si="21"/>
        <v>0</v>
      </c>
      <c r="O82" s="83">
        <f t="shared" si="21"/>
        <v>0</v>
      </c>
      <c r="P82" s="83">
        <f t="shared" si="21"/>
        <v>0</v>
      </c>
      <c r="Q82" s="83">
        <f t="shared" si="21"/>
        <v>42.333333333333336</v>
      </c>
      <c r="R82" s="83">
        <f t="shared" si="21"/>
        <v>18</v>
      </c>
      <c r="S82" s="31">
        <f t="shared" si="21"/>
        <v>27</v>
      </c>
      <c r="T82" s="32">
        <f>SUM(G82:S82)</f>
        <v>201.66666666666666</v>
      </c>
      <c r="U82" s="32">
        <f>+SUM(U81*2+U80)/3</f>
        <v>11.506349206349206</v>
      </c>
      <c r="V82" s="36"/>
    </row>
    <row r="83" spans="1:22" ht="13.5" customHeight="1" thickBot="1" x14ac:dyDescent="0.3">
      <c r="A83" s="511"/>
      <c r="B83" s="513"/>
      <c r="C83" s="511"/>
      <c r="D83" s="500"/>
      <c r="E83" s="335"/>
      <c r="F83" s="505" t="s">
        <v>21</v>
      </c>
      <c r="G83" s="505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33"/>
      <c r="T83" s="35"/>
      <c r="U83" s="25">
        <f>SUM(U79,U82)/2</f>
        <v>12.81137566137566</v>
      </c>
      <c r="V83" s="77"/>
    </row>
    <row r="84" spans="1:22" ht="13.5" customHeight="1" x14ac:dyDescent="0.25">
      <c r="A84" s="510">
        <v>12</v>
      </c>
      <c r="B84" s="512" t="s">
        <v>62</v>
      </c>
      <c r="C84" s="510" t="s">
        <v>375</v>
      </c>
      <c r="D84" s="500" t="s">
        <v>215</v>
      </c>
      <c r="E84" s="335" t="s">
        <v>500</v>
      </c>
      <c r="F84" s="319" t="s">
        <v>16</v>
      </c>
      <c r="G84" s="12" t="s">
        <v>1</v>
      </c>
      <c r="H84" s="82">
        <v>2</v>
      </c>
      <c r="I84" s="82"/>
      <c r="J84" s="82"/>
      <c r="K84" s="82">
        <v>15</v>
      </c>
      <c r="L84" s="82">
        <v>13</v>
      </c>
      <c r="M84" s="82">
        <v>10</v>
      </c>
      <c r="N84" s="82"/>
      <c r="O84" s="82"/>
      <c r="P84" s="82"/>
      <c r="Q84" s="82">
        <v>10</v>
      </c>
      <c r="R84" s="82">
        <v>17</v>
      </c>
      <c r="S84" s="20">
        <v>2</v>
      </c>
      <c r="T84" s="20">
        <f>+SUM(H84:S84)</f>
        <v>69</v>
      </c>
      <c r="U84" s="20">
        <f>+SUM(T84)/7</f>
        <v>9.8571428571428577</v>
      </c>
      <c r="V84" s="16"/>
    </row>
    <row r="85" spans="1:22" ht="13.5" customHeight="1" x14ac:dyDescent="0.25">
      <c r="A85" s="511"/>
      <c r="B85" s="513"/>
      <c r="C85" s="511"/>
      <c r="D85" s="500"/>
      <c r="E85" s="335"/>
      <c r="F85" s="320"/>
      <c r="G85" s="9" t="s">
        <v>2</v>
      </c>
      <c r="H85" s="82">
        <v>28</v>
      </c>
      <c r="I85" s="82"/>
      <c r="J85" s="82"/>
      <c r="K85" s="82">
        <v>33</v>
      </c>
      <c r="L85" s="82">
        <v>12</v>
      </c>
      <c r="M85" s="82">
        <v>22</v>
      </c>
      <c r="N85" s="82"/>
      <c r="O85" s="82"/>
      <c r="P85" s="82"/>
      <c r="Q85" s="82">
        <v>4</v>
      </c>
      <c r="R85" s="82">
        <v>54</v>
      </c>
      <c r="S85" s="29">
        <v>2</v>
      </c>
      <c r="T85" s="32">
        <f>+SUM(H85:S85)</f>
        <v>155</v>
      </c>
      <c r="U85" s="29">
        <f>+SUM(T85)/18</f>
        <v>8.6111111111111107</v>
      </c>
      <c r="V85" s="36"/>
    </row>
    <row r="86" spans="1:22" ht="13.5" customHeight="1" x14ac:dyDescent="0.25">
      <c r="A86" s="511"/>
      <c r="B86" s="513"/>
      <c r="C86" s="511"/>
      <c r="D86" s="500"/>
      <c r="E86" s="335"/>
      <c r="F86" s="321"/>
      <c r="G86" s="23" t="s">
        <v>22</v>
      </c>
      <c r="H86" s="83">
        <f t="shared" ref="H86:S86" si="22">+(H85*2+H84)/3</f>
        <v>19.333333333333332</v>
      </c>
      <c r="I86" s="83">
        <f t="shared" si="22"/>
        <v>0</v>
      </c>
      <c r="J86" s="83">
        <f t="shared" si="22"/>
        <v>0</v>
      </c>
      <c r="K86" s="83">
        <f t="shared" si="22"/>
        <v>27</v>
      </c>
      <c r="L86" s="83">
        <f t="shared" si="22"/>
        <v>12.333333333333334</v>
      </c>
      <c r="M86" s="83">
        <f t="shared" si="22"/>
        <v>18</v>
      </c>
      <c r="N86" s="83">
        <f t="shared" si="22"/>
        <v>0</v>
      </c>
      <c r="O86" s="83">
        <f t="shared" si="22"/>
        <v>0</v>
      </c>
      <c r="P86" s="83">
        <f t="shared" si="22"/>
        <v>0</v>
      </c>
      <c r="Q86" s="83">
        <f t="shared" si="22"/>
        <v>6</v>
      </c>
      <c r="R86" s="83">
        <f t="shared" si="22"/>
        <v>41.666666666666664</v>
      </c>
      <c r="S86" s="31">
        <f t="shared" si="22"/>
        <v>2</v>
      </c>
      <c r="T86" s="32">
        <f>SUM(G86:S86)</f>
        <v>126.33333333333331</v>
      </c>
      <c r="U86" s="32">
        <f>SUM(U85*2+U84)/3</f>
        <v>9.026455026455027</v>
      </c>
      <c r="V86" s="36"/>
    </row>
    <row r="87" spans="1:22" ht="13.5" customHeight="1" x14ac:dyDescent="0.25">
      <c r="A87" s="511"/>
      <c r="B87" s="513"/>
      <c r="C87" s="511"/>
      <c r="D87" s="500"/>
      <c r="E87" s="335"/>
      <c r="F87" s="322" t="s">
        <v>20</v>
      </c>
      <c r="G87" s="9" t="s">
        <v>1</v>
      </c>
      <c r="H87" s="82">
        <v>2</v>
      </c>
      <c r="I87" s="82"/>
      <c r="J87" s="82"/>
      <c r="K87" s="82">
        <v>15</v>
      </c>
      <c r="L87" s="82">
        <v>12</v>
      </c>
      <c r="M87" s="82">
        <v>12</v>
      </c>
      <c r="N87" s="82"/>
      <c r="O87" s="82"/>
      <c r="P87" s="82"/>
      <c r="Q87" s="82">
        <v>8</v>
      </c>
      <c r="R87" s="82">
        <v>17</v>
      </c>
      <c r="S87" s="29">
        <v>15</v>
      </c>
      <c r="T87" s="29">
        <f>+SUM(H87:S87)</f>
        <v>81</v>
      </c>
      <c r="U87" s="29">
        <f>+SUM(T87)/10</f>
        <v>8.1</v>
      </c>
      <c r="V87" s="36"/>
    </row>
    <row r="88" spans="1:22" ht="13.5" customHeight="1" x14ac:dyDescent="0.25">
      <c r="A88" s="511"/>
      <c r="B88" s="513"/>
      <c r="C88" s="511"/>
      <c r="D88" s="500"/>
      <c r="E88" s="335"/>
      <c r="F88" s="322"/>
      <c r="G88" s="9" t="s">
        <v>2</v>
      </c>
      <c r="H88" s="82">
        <v>26</v>
      </c>
      <c r="I88" s="82"/>
      <c r="J88" s="82"/>
      <c r="K88" s="82">
        <v>42</v>
      </c>
      <c r="L88" s="82">
        <v>30</v>
      </c>
      <c r="M88" s="82">
        <v>26</v>
      </c>
      <c r="N88" s="82"/>
      <c r="O88" s="82"/>
      <c r="P88" s="82"/>
      <c r="Q88" s="82">
        <v>16</v>
      </c>
      <c r="R88" s="82">
        <v>17</v>
      </c>
      <c r="S88" s="29">
        <v>4</v>
      </c>
      <c r="T88" s="29">
        <f>+SUM(H88:S88)</f>
        <v>161</v>
      </c>
      <c r="U88" s="29">
        <f>+SUM(T88)/21</f>
        <v>7.666666666666667</v>
      </c>
      <c r="V88" s="36"/>
    </row>
    <row r="89" spans="1:22" ht="13.5" customHeight="1" x14ac:dyDescent="0.25">
      <c r="A89" s="511"/>
      <c r="B89" s="513"/>
      <c r="C89" s="511"/>
      <c r="D89" s="500"/>
      <c r="E89" s="335"/>
      <c r="F89" s="322"/>
      <c r="G89" s="23" t="s">
        <v>23</v>
      </c>
      <c r="H89" s="83">
        <f t="shared" ref="H89:S89" si="23">+(H88*2+H87)/3</f>
        <v>18</v>
      </c>
      <c r="I89" s="83">
        <f t="shared" si="23"/>
        <v>0</v>
      </c>
      <c r="J89" s="83">
        <f t="shared" si="23"/>
        <v>0</v>
      </c>
      <c r="K89" s="83">
        <f t="shared" si="23"/>
        <v>33</v>
      </c>
      <c r="L89" s="83">
        <f t="shared" si="23"/>
        <v>24</v>
      </c>
      <c r="M89" s="83">
        <f t="shared" si="23"/>
        <v>21.333333333333332</v>
      </c>
      <c r="N89" s="83">
        <f t="shared" si="23"/>
        <v>0</v>
      </c>
      <c r="O89" s="83">
        <f t="shared" si="23"/>
        <v>0</v>
      </c>
      <c r="P89" s="83">
        <f t="shared" si="23"/>
        <v>0</v>
      </c>
      <c r="Q89" s="83">
        <f t="shared" si="23"/>
        <v>13.333333333333334</v>
      </c>
      <c r="R89" s="83">
        <f t="shared" si="23"/>
        <v>17</v>
      </c>
      <c r="S89" s="31">
        <f t="shared" si="23"/>
        <v>7.666666666666667</v>
      </c>
      <c r="T89" s="32">
        <f>SUM(G89:S89)</f>
        <v>134.33333333333331</v>
      </c>
      <c r="U89" s="32">
        <f>+SUM(U88*2+U87)/3</f>
        <v>7.8111111111111109</v>
      </c>
      <c r="V89" s="36"/>
    </row>
    <row r="90" spans="1:22" ht="13.5" customHeight="1" thickBot="1" x14ac:dyDescent="0.3">
      <c r="A90" s="511"/>
      <c r="B90" s="513"/>
      <c r="C90" s="511"/>
      <c r="D90" s="500"/>
      <c r="E90" s="335"/>
      <c r="F90" s="505" t="s">
        <v>21</v>
      </c>
      <c r="G90" s="505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33"/>
      <c r="T90" s="35"/>
      <c r="U90" s="25">
        <f>SUM(U86,U89)/2</f>
        <v>8.4187830687830694</v>
      </c>
      <c r="V90" s="77"/>
    </row>
    <row r="91" spans="1:22" ht="13.5" customHeight="1" x14ac:dyDescent="0.25">
      <c r="A91" s="510">
        <v>13</v>
      </c>
      <c r="B91" s="512" t="s">
        <v>62</v>
      </c>
      <c r="C91" s="512" t="s">
        <v>63</v>
      </c>
      <c r="D91" s="500" t="s">
        <v>216</v>
      </c>
      <c r="E91" s="335" t="s">
        <v>684</v>
      </c>
      <c r="F91" s="319" t="s">
        <v>16</v>
      </c>
      <c r="G91" s="12" t="s">
        <v>1</v>
      </c>
      <c r="H91" s="82">
        <v>13</v>
      </c>
      <c r="I91" s="82"/>
      <c r="J91" s="82"/>
      <c r="K91" s="82">
        <v>15</v>
      </c>
      <c r="L91" s="82">
        <v>13</v>
      </c>
      <c r="M91" s="82">
        <v>5</v>
      </c>
      <c r="N91" s="82"/>
      <c r="O91" s="82"/>
      <c r="P91" s="82"/>
      <c r="Q91" s="82">
        <v>7</v>
      </c>
      <c r="R91" s="82">
        <v>11</v>
      </c>
      <c r="S91" s="20">
        <v>2</v>
      </c>
      <c r="T91" s="20">
        <f>+SUM(H91:S91)</f>
        <v>66</v>
      </c>
      <c r="U91" s="20">
        <f>+SUM(T91)/7</f>
        <v>9.4285714285714288</v>
      </c>
      <c r="V91" s="16"/>
    </row>
    <row r="92" spans="1:22" ht="13.5" customHeight="1" x14ac:dyDescent="0.25">
      <c r="A92" s="511"/>
      <c r="B92" s="513"/>
      <c r="C92" s="513"/>
      <c r="D92" s="500"/>
      <c r="E92" s="335"/>
      <c r="F92" s="320"/>
      <c r="G92" s="9" t="s">
        <v>2</v>
      </c>
      <c r="H92" s="82">
        <v>24</v>
      </c>
      <c r="I92" s="82"/>
      <c r="J92" s="82"/>
      <c r="K92" s="82">
        <v>33</v>
      </c>
      <c r="L92" s="82">
        <v>16</v>
      </c>
      <c r="M92" s="82">
        <v>14</v>
      </c>
      <c r="N92" s="82"/>
      <c r="O92" s="82"/>
      <c r="P92" s="82"/>
      <c r="Q92" s="82">
        <v>4</v>
      </c>
      <c r="R92" s="82">
        <v>39</v>
      </c>
      <c r="S92" s="29">
        <v>2</v>
      </c>
      <c r="T92" s="32">
        <f>+SUM(H92:S92)</f>
        <v>132</v>
      </c>
      <c r="U92" s="29">
        <f>+SUM(T92)/18</f>
        <v>7.333333333333333</v>
      </c>
      <c r="V92" s="36"/>
    </row>
    <row r="93" spans="1:22" ht="13.5" customHeight="1" x14ac:dyDescent="0.25">
      <c r="A93" s="511"/>
      <c r="B93" s="513"/>
      <c r="C93" s="513"/>
      <c r="D93" s="500"/>
      <c r="E93" s="335"/>
      <c r="F93" s="321"/>
      <c r="G93" s="23" t="s">
        <v>22</v>
      </c>
      <c r="H93" s="83">
        <f t="shared" ref="H93:S93" si="24">+(H92*2+H91)/3</f>
        <v>20.333333333333332</v>
      </c>
      <c r="I93" s="83">
        <f t="shared" si="24"/>
        <v>0</v>
      </c>
      <c r="J93" s="83">
        <f t="shared" si="24"/>
        <v>0</v>
      </c>
      <c r="K93" s="83">
        <f t="shared" si="24"/>
        <v>27</v>
      </c>
      <c r="L93" s="83">
        <f t="shared" si="24"/>
        <v>15</v>
      </c>
      <c r="M93" s="83">
        <f t="shared" si="24"/>
        <v>11</v>
      </c>
      <c r="N93" s="83">
        <f t="shared" si="24"/>
        <v>0</v>
      </c>
      <c r="O93" s="83">
        <f t="shared" si="24"/>
        <v>0</v>
      </c>
      <c r="P93" s="83">
        <f t="shared" si="24"/>
        <v>0</v>
      </c>
      <c r="Q93" s="83">
        <f t="shared" si="24"/>
        <v>5</v>
      </c>
      <c r="R93" s="83">
        <f t="shared" si="24"/>
        <v>29.666666666666668</v>
      </c>
      <c r="S93" s="31">
        <f t="shared" si="24"/>
        <v>2</v>
      </c>
      <c r="T93" s="32">
        <f>SUM(G93:S93)</f>
        <v>110</v>
      </c>
      <c r="U93" s="32">
        <f>SUM(U92*2+U91)/3</f>
        <v>8.0317460317460316</v>
      </c>
      <c r="V93" s="36"/>
    </row>
    <row r="94" spans="1:22" ht="13.5" customHeight="1" x14ac:dyDescent="0.25">
      <c r="A94" s="511"/>
      <c r="B94" s="513"/>
      <c r="C94" s="513"/>
      <c r="D94" s="500"/>
      <c r="E94" s="335"/>
      <c r="F94" s="322" t="s">
        <v>20</v>
      </c>
      <c r="G94" s="9" t="s">
        <v>1</v>
      </c>
      <c r="H94" s="82">
        <v>13</v>
      </c>
      <c r="I94" s="82"/>
      <c r="J94" s="82"/>
      <c r="K94" s="82">
        <v>14</v>
      </c>
      <c r="L94" s="82">
        <v>13</v>
      </c>
      <c r="M94" s="82">
        <v>5</v>
      </c>
      <c r="N94" s="82"/>
      <c r="O94" s="82"/>
      <c r="P94" s="82"/>
      <c r="Q94" s="82">
        <v>5</v>
      </c>
      <c r="R94" s="82">
        <v>12</v>
      </c>
      <c r="S94" s="29">
        <v>15</v>
      </c>
      <c r="T94" s="29">
        <f>+SUM(H94:S94)</f>
        <v>77</v>
      </c>
      <c r="U94" s="29">
        <f>+SUM(T94)/10</f>
        <v>7.7</v>
      </c>
      <c r="V94" s="36"/>
    </row>
    <row r="95" spans="1:22" ht="13.5" customHeight="1" x14ac:dyDescent="0.25">
      <c r="A95" s="511"/>
      <c r="B95" s="513"/>
      <c r="C95" s="513"/>
      <c r="D95" s="500"/>
      <c r="E95" s="335"/>
      <c r="F95" s="322"/>
      <c r="G95" s="9" t="s">
        <v>2</v>
      </c>
      <c r="H95" s="82">
        <v>20</v>
      </c>
      <c r="I95" s="82"/>
      <c r="J95" s="82"/>
      <c r="K95" s="82">
        <v>45</v>
      </c>
      <c r="L95" s="82">
        <v>32</v>
      </c>
      <c r="M95" s="82">
        <v>24</v>
      </c>
      <c r="N95" s="82"/>
      <c r="O95" s="82"/>
      <c r="P95" s="82"/>
      <c r="Q95" s="82">
        <v>28</v>
      </c>
      <c r="R95" s="82">
        <v>12</v>
      </c>
      <c r="S95" s="29">
        <v>26</v>
      </c>
      <c r="T95" s="29">
        <f>+SUM(H95:S95)</f>
        <v>187</v>
      </c>
      <c r="U95" s="29">
        <f>+SUM(T95)/21</f>
        <v>8.9047619047619051</v>
      </c>
      <c r="V95" s="36"/>
    </row>
    <row r="96" spans="1:22" ht="13.5" customHeight="1" x14ac:dyDescent="0.25">
      <c r="A96" s="511"/>
      <c r="B96" s="513"/>
      <c r="C96" s="513"/>
      <c r="D96" s="500"/>
      <c r="E96" s="335"/>
      <c r="F96" s="322"/>
      <c r="G96" s="23" t="s">
        <v>23</v>
      </c>
      <c r="H96" s="83">
        <f t="shared" ref="H96:S96" si="25">+(H95*2+H94)/3</f>
        <v>17.666666666666668</v>
      </c>
      <c r="I96" s="83">
        <f t="shared" si="25"/>
        <v>0</v>
      </c>
      <c r="J96" s="83">
        <f t="shared" si="25"/>
        <v>0</v>
      </c>
      <c r="K96" s="83">
        <f t="shared" si="25"/>
        <v>34.666666666666664</v>
      </c>
      <c r="L96" s="83">
        <f t="shared" si="25"/>
        <v>25.666666666666668</v>
      </c>
      <c r="M96" s="83">
        <f t="shared" si="25"/>
        <v>17.666666666666668</v>
      </c>
      <c r="N96" s="83">
        <f t="shared" si="25"/>
        <v>0</v>
      </c>
      <c r="O96" s="83">
        <f t="shared" si="25"/>
        <v>0</v>
      </c>
      <c r="P96" s="83">
        <f t="shared" si="25"/>
        <v>0</v>
      </c>
      <c r="Q96" s="83">
        <f t="shared" si="25"/>
        <v>20.333333333333332</v>
      </c>
      <c r="R96" s="83">
        <f t="shared" si="25"/>
        <v>12</v>
      </c>
      <c r="S96" s="31">
        <f t="shared" si="25"/>
        <v>22.333333333333332</v>
      </c>
      <c r="T96" s="32">
        <f>SUM(G96:S96)</f>
        <v>150.33333333333334</v>
      </c>
      <c r="U96" s="32">
        <f>+SUM(U95*2+U94)/3</f>
        <v>8.5031746031746032</v>
      </c>
      <c r="V96" s="36"/>
    </row>
    <row r="97" spans="1:22" ht="13.5" customHeight="1" thickBot="1" x14ac:dyDescent="0.3">
      <c r="A97" s="511"/>
      <c r="B97" s="513"/>
      <c r="C97" s="513"/>
      <c r="D97" s="500"/>
      <c r="E97" s="335"/>
      <c r="F97" s="505" t="s">
        <v>21</v>
      </c>
      <c r="G97" s="505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33"/>
      <c r="T97" s="35"/>
      <c r="U97" s="25">
        <f>SUM(U93,U96)/2</f>
        <v>8.2674603174603174</v>
      </c>
      <c r="V97" s="77"/>
    </row>
    <row r="98" spans="1:22" ht="13.5" customHeight="1" x14ac:dyDescent="0.25">
      <c r="A98" s="510">
        <v>14</v>
      </c>
      <c r="B98" s="512" t="s">
        <v>62</v>
      </c>
      <c r="C98" s="512" t="s">
        <v>63</v>
      </c>
      <c r="D98" s="500" t="s">
        <v>217</v>
      </c>
      <c r="E98" s="335" t="s">
        <v>685</v>
      </c>
      <c r="F98" s="319" t="s">
        <v>16</v>
      </c>
      <c r="G98" s="12" t="s">
        <v>1</v>
      </c>
      <c r="H98" s="82">
        <v>16</v>
      </c>
      <c r="I98" s="82"/>
      <c r="J98" s="82"/>
      <c r="K98" s="82">
        <v>16</v>
      </c>
      <c r="L98" s="82">
        <v>14</v>
      </c>
      <c r="M98" s="82">
        <v>13</v>
      </c>
      <c r="N98" s="82"/>
      <c r="O98" s="82"/>
      <c r="P98" s="82"/>
      <c r="Q98" s="82">
        <v>15</v>
      </c>
      <c r="R98" s="82">
        <v>18</v>
      </c>
      <c r="S98" s="20">
        <v>2</v>
      </c>
      <c r="T98" s="20">
        <f>+SUM(H98:S98)</f>
        <v>94</v>
      </c>
      <c r="U98" s="20">
        <f>+SUM(T98)/7</f>
        <v>13.428571428571429</v>
      </c>
      <c r="V98" s="16"/>
    </row>
    <row r="99" spans="1:22" ht="13.5" customHeight="1" x14ac:dyDescent="0.25">
      <c r="A99" s="511"/>
      <c r="B99" s="513"/>
      <c r="C99" s="513"/>
      <c r="D99" s="500"/>
      <c r="E99" s="335"/>
      <c r="F99" s="320"/>
      <c r="G99" s="9" t="s">
        <v>2</v>
      </c>
      <c r="H99" s="82">
        <v>38</v>
      </c>
      <c r="I99" s="82"/>
      <c r="J99" s="82"/>
      <c r="K99" s="82">
        <v>57</v>
      </c>
      <c r="L99" s="82">
        <v>28</v>
      </c>
      <c r="M99" s="82">
        <v>28</v>
      </c>
      <c r="N99" s="82"/>
      <c r="O99" s="82"/>
      <c r="P99" s="82"/>
      <c r="Q99" s="82">
        <v>60</v>
      </c>
      <c r="R99" s="82">
        <v>54</v>
      </c>
      <c r="S99" s="29">
        <v>2</v>
      </c>
      <c r="T99" s="32">
        <f>+SUM(H99:S99)</f>
        <v>267</v>
      </c>
      <c r="U99" s="29">
        <f>+SUM(T99)/18</f>
        <v>14.833333333333334</v>
      </c>
      <c r="V99" s="36"/>
    </row>
    <row r="100" spans="1:22" ht="13.5" customHeight="1" x14ac:dyDescent="0.25">
      <c r="A100" s="511"/>
      <c r="B100" s="513"/>
      <c r="C100" s="513"/>
      <c r="D100" s="500"/>
      <c r="E100" s="335"/>
      <c r="F100" s="321"/>
      <c r="G100" s="23" t="s">
        <v>22</v>
      </c>
      <c r="H100" s="83">
        <f t="shared" ref="H100:S100" si="26">+(H99*2+H98)/3</f>
        <v>30.666666666666668</v>
      </c>
      <c r="I100" s="83">
        <f t="shared" si="26"/>
        <v>0</v>
      </c>
      <c r="J100" s="83">
        <f t="shared" si="26"/>
        <v>0</v>
      </c>
      <c r="K100" s="83">
        <f t="shared" si="26"/>
        <v>43.333333333333336</v>
      </c>
      <c r="L100" s="83">
        <f t="shared" si="26"/>
        <v>23.333333333333332</v>
      </c>
      <c r="M100" s="83">
        <f t="shared" si="26"/>
        <v>23</v>
      </c>
      <c r="N100" s="83">
        <f t="shared" si="26"/>
        <v>0</v>
      </c>
      <c r="O100" s="83">
        <f t="shared" si="26"/>
        <v>0</v>
      </c>
      <c r="P100" s="83">
        <f t="shared" si="26"/>
        <v>0</v>
      </c>
      <c r="Q100" s="83">
        <f t="shared" si="26"/>
        <v>45</v>
      </c>
      <c r="R100" s="83">
        <f t="shared" si="26"/>
        <v>42</v>
      </c>
      <c r="S100" s="31">
        <f t="shared" si="26"/>
        <v>2</v>
      </c>
      <c r="T100" s="32">
        <f>SUM(G100:S100)</f>
        <v>209.33333333333331</v>
      </c>
      <c r="U100" s="32">
        <f>SUM(U99*2+U98)/3</f>
        <v>14.365079365079366</v>
      </c>
      <c r="V100" s="36"/>
    </row>
    <row r="101" spans="1:22" ht="13.5" customHeight="1" x14ac:dyDescent="0.25">
      <c r="A101" s="511"/>
      <c r="B101" s="513"/>
      <c r="C101" s="513"/>
      <c r="D101" s="500"/>
      <c r="E101" s="335"/>
      <c r="F101" s="322" t="s">
        <v>20</v>
      </c>
      <c r="G101" s="9" t="s">
        <v>1</v>
      </c>
      <c r="H101" s="82">
        <v>14</v>
      </c>
      <c r="I101" s="82"/>
      <c r="J101" s="82"/>
      <c r="K101" s="82">
        <v>16</v>
      </c>
      <c r="L101" s="82">
        <v>15</v>
      </c>
      <c r="M101" s="82">
        <v>14</v>
      </c>
      <c r="N101" s="82"/>
      <c r="O101" s="82"/>
      <c r="P101" s="82"/>
      <c r="Q101" s="82">
        <v>15</v>
      </c>
      <c r="R101" s="82">
        <v>18</v>
      </c>
      <c r="S101" s="29">
        <v>15</v>
      </c>
      <c r="T101" s="29">
        <f>+SUM(H101:S101)</f>
        <v>107</v>
      </c>
      <c r="U101" s="29">
        <f>+SUM(T101)/10</f>
        <v>10.7</v>
      </c>
      <c r="V101" s="36"/>
    </row>
    <row r="102" spans="1:22" ht="13.5" customHeight="1" x14ac:dyDescent="0.25">
      <c r="A102" s="511"/>
      <c r="B102" s="513"/>
      <c r="C102" s="513"/>
      <c r="D102" s="500"/>
      <c r="E102" s="335"/>
      <c r="F102" s="322"/>
      <c r="G102" s="9" t="s">
        <v>2</v>
      </c>
      <c r="H102" s="82">
        <v>36</v>
      </c>
      <c r="I102" s="82"/>
      <c r="J102" s="82"/>
      <c r="K102" s="82">
        <v>57</v>
      </c>
      <c r="L102" s="82">
        <v>34</v>
      </c>
      <c r="M102" s="82">
        <v>26</v>
      </c>
      <c r="N102" s="82"/>
      <c r="O102" s="82"/>
      <c r="P102" s="82"/>
      <c r="Q102" s="82">
        <v>24</v>
      </c>
      <c r="R102" s="82">
        <v>16</v>
      </c>
      <c r="S102" s="29">
        <v>24</v>
      </c>
      <c r="T102" s="29">
        <f>+SUM(H102:S102)</f>
        <v>217</v>
      </c>
      <c r="U102" s="29">
        <f>+SUM(T102)/21</f>
        <v>10.333333333333334</v>
      </c>
      <c r="V102" s="36"/>
    </row>
    <row r="103" spans="1:22" ht="13.5" customHeight="1" x14ac:dyDescent="0.25">
      <c r="A103" s="511"/>
      <c r="B103" s="513"/>
      <c r="C103" s="513"/>
      <c r="D103" s="500"/>
      <c r="E103" s="335"/>
      <c r="F103" s="322"/>
      <c r="G103" s="23" t="s">
        <v>23</v>
      </c>
      <c r="H103" s="83">
        <f t="shared" ref="H103:S103" si="27">+(H102*2+H101)/3</f>
        <v>28.666666666666668</v>
      </c>
      <c r="I103" s="83">
        <f t="shared" si="27"/>
        <v>0</v>
      </c>
      <c r="J103" s="83">
        <f t="shared" si="27"/>
        <v>0</v>
      </c>
      <c r="K103" s="83">
        <f t="shared" si="27"/>
        <v>43.333333333333336</v>
      </c>
      <c r="L103" s="83">
        <f t="shared" si="27"/>
        <v>27.666666666666668</v>
      </c>
      <c r="M103" s="83">
        <f t="shared" si="27"/>
        <v>22</v>
      </c>
      <c r="N103" s="83">
        <f t="shared" si="27"/>
        <v>0</v>
      </c>
      <c r="O103" s="83">
        <f t="shared" si="27"/>
        <v>0</v>
      </c>
      <c r="P103" s="83">
        <f t="shared" si="27"/>
        <v>0</v>
      </c>
      <c r="Q103" s="83">
        <f t="shared" si="27"/>
        <v>21</v>
      </c>
      <c r="R103" s="83">
        <f t="shared" si="27"/>
        <v>16.666666666666668</v>
      </c>
      <c r="S103" s="31">
        <f t="shared" si="27"/>
        <v>21</v>
      </c>
      <c r="T103" s="32">
        <f>SUM(G103:S103)</f>
        <v>180.33333333333334</v>
      </c>
      <c r="U103" s="32">
        <f>+SUM(U102*2+U101)/3</f>
        <v>10.455555555555556</v>
      </c>
      <c r="V103" s="36"/>
    </row>
    <row r="104" spans="1:22" ht="13.5" customHeight="1" thickBot="1" x14ac:dyDescent="0.3">
      <c r="A104" s="511"/>
      <c r="B104" s="513"/>
      <c r="C104" s="513"/>
      <c r="D104" s="500"/>
      <c r="E104" s="335"/>
      <c r="F104" s="505" t="s">
        <v>21</v>
      </c>
      <c r="G104" s="505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33"/>
      <c r="T104" s="35"/>
      <c r="U104" s="25">
        <f>SUM(U100,U103)/2</f>
        <v>12.410317460317462</v>
      </c>
      <c r="V104" s="77"/>
    </row>
    <row r="105" spans="1:22" ht="13.5" customHeight="1" x14ac:dyDescent="0.25">
      <c r="A105" s="510">
        <v>15</v>
      </c>
      <c r="B105" s="512" t="s">
        <v>62</v>
      </c>
      <c r="C105" s="512" t="s">
        <v>63</v>
      </c>
      <c r="D105" s="500" t="s">
        <v>218</v>
      </c>
      <c r="E105" s="335" t="s">
        <v>686</v>
      </c>
      <c r="F105" s="319" t="s">
        <v>16</v>
      </c>
      <c r="G105" s="12" t="s">
        <v>1</v>
      </c>
      <c r="H105" s="82">
        <v>17</v>
      </c>
      <c r="I105" s="82"/>
      <c r="J105" s="82"/>
      <c r="K105" s="82">
        <v>16</v>
      </c>
      <c r="L105" s="82">
        <v>13</v>
      </c>
      <c r="M105" s="82">
        <v>13</v>
      </c>
      <c r="N105" s="82"/>
      <c r="O105" s="82"/>
      <c r="P105" s="82"/>
      <c r="Q105" s="82">
        <v>17</v>
      </c>
      <c r="R105" s="82">
        <v>17</v>
      </c>
      <c r="S105" s="20">
        <v>2</v>
      </c>
      <c r="T105" s="20">
        <f>+SUM(H105:S105)</f>
        <v>95</v>
      </c>
      <c r="U105" s="20">
        <f>+SUM(T105)/7</f>
        <v>13.571428571428571</v>
      </c>
      <c r="V105" s="16"/>
    </row>
    <row r="106" spans="1:22" ht="13.5" customHeight="1" x14ac:dyDescent="0.25">
      <c r="A106" s="511"/>
      <c r="B106" s="513"/>
      <c r="C106" s="513"/>
      <c r="D106" s="500"/>
      <c r="E106" s="335"/>
      <c r="F106" s="320"/>
      <c r="G106" s="9" t="s">
        <v>2</v>
      </c>
      <c r="H106" s="82">
        <v>38</v>
      </c>
      <c r="I106" s="82"/>
      <c r="J106" s="82"/>
      <c r="K106" s="82">
        <v>57</v>
      </c>
      <c r="L106" s="82">
        <v>16</v>
      </c>
      <c r="M106" s="82">
        <v>26</v>
      </c>
      <c r="N106" s="82"/>
      <c r="O106" s="82"/>
      <c r="P106" s="82"/>
      <c r="Q106" s="82">
        <v>68</v>
      </c>
      <c r="R106" s="82">
        <v>54</v>
      </c>
      <c r="S106" s="29">
        <v>2</v>
      </c>
      <c r="T106" s="32">
        <f>+SUM(H106:S106)</f>
        <v>261</v>
      </c>
      <c r="U106" s="29">
        <f>+SUM(T106)/18</f>
        <v>14.5</v>
      </c>
      <c r="V106" s="36"/>
    </row>
    <row r="107" spans="1:22" ht="13.5" customHeight="1" x14ac:dyDescent="0.25">
      <c r="A107" s="511"/>
      <c r="B107" s="513"/>
      <c r="C107" s="513"/>
      <c r="D107" s="500"/>
      <c r="E107" s="335"/>
      <c r="F107" s="321"/>
      <c r="G107" s="23" t="s">
        <v>22</v>
      </c>
      <c r="H107" s="83">
        <f t="shared" ref="H107:S107" si="28">+(H106*2+H105)/3</f>
        <v>31</v>
      </c>
      <c r="I107" s="83">
        <f t="shared" si="28"/>
        <v>0</v>
      </c>
      <c r="J107" s="83">
        <f t="shared" si="28"/>
        <v>0</v>
      </c>
      <c r="K107" s="83">
        <f t="shared" si="28"/>
        <v>43.333333333333336</v>
      </c>
      <c r="L107" s="83">
        <f t="shared" si="28"/>
        <v>15</v>
      </c>
      <c r="M107" s="83">
        <f t="shared" si="28"/>
        <v>21.666666666666668</v>
      </c>
      <c r="N107" s="83">
        <f t="shared" si="28"/>
        <v>0</v>
      </c>
      <c r="O107" s="83">
        <f t="shared" si="28"/>
        <v>0</v>
      </c>
      <c r="P107" s="83">
        <f t="shared" si="28"/>
        <v>0</v>
      </c>
      <c r="Q107" s="83">
        <f t="shared" si="28"/>
        <v>51</v>
      </c>
      <c r="R107" s="83">
        <f t="shared" si="28"/>
        <v>41.666666666666664</v>
      </c>
      <c r="S107" s="31">
        <f t="shared" si="28"/>
        <v>2</v>
      </c>
      <c r="T107" s="32">
        <f>SUM(G107:S107)</f>
        <v>205.66666666666666</v>
      </c>
      <c r="U107" s="32">
        <f>SUM(U106*2+U105)/3</f>
        <v>14.19047619047619</v>
      </c>
      <c r="V107" s="36"/>
    </row>
    <row r="108" spans="1:22" ht="13.5" customHeight="1" x14ac:dyDescent="0.25">
      <c r="A108" s="511"/>
      <c r="B108" s="513"/>
      <c r="C108" s="513"/>
      <c r="D108" s="500"/>
      <c r="E108" s="335"/>
      <c r="F108" s="322" t="s">
        <v>20</v>
      </c>
      <c r="G108" s="9" t="s">
        <v>1</v>
      </c>
      <c r="H108" s="82">
        <v>16</v>
      </c>
      <c r="I108" s="82"/>
      <c r="J108" s="82"/>
      <c r="K108" s="82">
        <v>17</v>
      </c>
      <c r="L108" s="82">
        <v>15</v>
      </c>
      <c r="M108" s="82">
        <v>14</v>
      </c>
      <c r="N108" s="82"/>
      <c r="O108" s="82"/>
      <c r="P108" s="82"/>
      <c r="Q108" s="82">
        <v>16</v>
      </c>
      <c r="R108" s="82">
        <v>18</v>
      </c>
      <c r="S108" s="29">
        <v>14</v>
      </c>
      <c r="T108" s="29">
        <f>+SUM(H108:S108)</f>
        <v>110</v>
      </c>
      <c r="U108" s="29">
        <f>+SUM(T108)/10</f>
        <v>11</v>
      </c>
      <c r="V108" s="36"/>
    </row>
    <row r="109" spans="1:22" ht="13.5" customHeight="1" x14ac:dyDescent="0.25">
      <c r="A109" s="511"/>
      <c r="B109" s="513"/>
      <c r="C109" s="513"/>
      <c r="D109" s="500"/>
      <c r="E109" s="335"/>
      <c r="F109" s="322"/>
      <c r="G109" s="9" t="s">
        <v>2</v>
      </c>
      <c r="H109" s="82">
        <v>36</v>
      </c>
      <c r="I109" s="82"/>
      <c r="J109" s="82"/>
      <c r="K109" s="82">
        <v>60</v>
      </c>
      <c r="L109" s="82">
        <v>34</v>
      </c>
      <c r="M109" s="82">
        <v>29</v>
      </c>
      <c r="N109" s="82"/>
      <c r="O109" s="82"/>
      <c r="P109" s="82"/>
      <c r="Q109" s="82">
        <v>78</v>
      </c>
      <c r="R109" s="82">
        <v>18</v>
      </c>
      <c r="S109" s="29">
        <v>28</v>
      </c>
      <c r="T109" s="29">
        <f>+SUM(H109:S109)</f>
        <v>283</v>
      </c>
      <c r="U109" s="29">
        <f>+SUM(T109)/21</f>
        <v>13.476190476190476</v>
      </c>
      <c r="V109" s="36"/>
    </row>
    <row r="110" spans="1:22" ht="13.5" customHeight="1" x14ac:dyDescent="0.25">
      <c r="A110" s="511"/>
      <c r="B110" s="513"/>
      <c r="C110" s="513"/>
      <c r="D110" s="500"/>
      <c r="E110" s="335"/>
      <c r="F110" s="322"/>
      <c r="G110" s="23" t="s">
        <v>23</v>
      </c>
      <c r="H110" s="83">
        <f t="shared" ref="H110:S110" si="29">+(H109*2+H108)/3</f>
        <v>29.333333333333332</v>
      </c>
      <c r="I110" s="83">
        <f t="shared" si="29"/>
        <v>0</v>
      </c>
      <c r="J110" s="83">
        <f t="shared" si="29"/>
        <v>0</v>
      </c>
      <c r="K110" s="83">
        <f t="shared" si="29"/>
        <v>45.666666666666664</v>
      </c>
      <c r="L110" s="83">
        <f t="shared" si="29"/>
        <v>27.666666666666668</v>
      </c>
      <c r="M110" s="83">
        <f t="shared" si="29"/>
        <v>24</v>
      </c>
      <c r="N110" s="83">
        <f t="shared" si="29"/>
        <v>0</v>
      </c>
      <c r="O110" s="83">
        <f t="shared" si="29"/>
        <v>0</v>
      </c>
      <c r="P110" s="83">
        <f t="shared" si="29"/>
        <v>0</v>
      </c>
      <c r="Q110" s="83">
        <f t="shared" si="29"/>
        <v>57.333333333333336</v>
      </c>
      <c r="R110" s="83">
        <f t="shared" si="29"/>
        <v>18</v>
      </c>
      <c r="S110" s="31">
        <f t="shared" si="29"/>
        <v>23.333333333333332</v>
      </c>
      <c r="T110" s="32">
        <f>SUM(G110:S110)</f>
        <v>225.33333333333334</v>
      </c>
      <c r="U110" s="32">
        <f>+SUM(U109*2+U108)/3</f>
        <v>12.65079365079365</v>
      </c>
      <c r="V110" s="36"/>
    </row>
    <row r="111" spans="1:22" ht="13.5" customHeight="1" thickBot="1" x14ac:dyDescent="0.3">
      <c r="A111" s="511"/>
      <c r="B111" s="513"/>
      <c r="C111" s="513"/>
      <c r="D111" s="500"/>
      <c r="E111" s="335"/>
      <c r="F111" s="505" t="s">
        <v>21</v>
      </c>
      <c r="G111" s="505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33"/>
      <c r="T111" s="35"/>
      <c r="U111" s="25">
        <f>SUM(U107,U110)/2</f>
        <v>13.420634920634921</v>
      </c>
      <c r="V111" s="77"/>
    </row>
    <row r="112" spans="1:22" ht="13.5" customHeight="1" x14ac:dyDescent="0.25">
      <c r="A112" s="510">
        <v>16</v>
      </c>
      <c r="B112" s="512" t="s">
        <v>62</v>
      </c>
      <c r="C112" s="512" t="s">
        <v>63</v>
      </c>
      <c r="D112" s="500" t="s">
        <v>219</v>
      </c>
      <c r="E112" s="335" t="s">
        <v>687</v>
      </c>
      <c r="F112" s="319" t="s">
        <v>16</v>
      </c>
      <c r="G112" s="12" t="s">
        <v>1</v>
      </c>
      <c r="H112" s="82">
        <v>15</v>
      </c>
      <c r="I112" s="82"/>
      <c r="J112" s="82"/>
      <c r="K112" s="82">
        <v>15</v>
      </c>
      <c r="L112" s="82">
        <v>13</v>
      </c>
      <c r="M112" s="82">
        <v>14</v>
      </c>
      <c r="N112" s="82"/>
      <c r="O112" s="82"/>
      <c r="P112" s="82"/>
      <c r="Q112" s="82">
        <v>11</v>
      </c>
      <c r="R112" s="82">
        <v>12</v>
      </c>
      <c r="S112" s="20">
        <v>2</v>
      </c>
      <c r="T112" s="20">
        <f>+SUM(H112:S112)</f>
        <v>82</v>
      </c>
      <c r="U112" s="20">
        <f>+SUM(T112)/7</f>
        <v>11.714285714285714</v>
      </c>
      <c r="V112" s="16"/>
    </row>
    <row r="113" spans="1:22" ht="13.5" customHeight="1" x14ac:dyDescent="0.25">
      <c r="A113" s="511"/>
      <c r="B113" s="513"/>
      <c r="C113" s="513"/>
      <c r="D113" s="500"/>
      <c r="E113" s="335"/>
      <c r="F113" s="320"/>
      <c r="G113" s="9" t="s">
        <v>2</v>
      </c>
      <c r="H113" s="82">
        <v>29</v>
      </c>
      <c r="I113" s="82"/>
      <c r="J113" s="82"/>
      <c r="K113" s="82">
        <v>33</v>
      </c>
      <c r="L113" s="82">
        <v>16</v>
      </c>
      <c r="M113" s="82">
        <v>21</v>
      </c>
      <c r="N113" s="82"/>
      <c r="O113" s="82"/>
      <c r="P113" s="82"/>
      <c r="Q113" s="82">
        <v>8</v>
      </c>
      <c r="R113" s="82">
        <v>30</v>
      </c>
      <c r="S113" s="29">
        <v>2</v>
      </c>
      <c r="T113" s="32">
        <f>+SUM(H113:S113)</f>
        <v>139</v>
      </c>
      <c r="U113" s="29">
        <f>+SUM(T113)/18</f>
        <v>7.7222222222222223</v>
      </c>
      <c r="V113" s="36"/>
    </row>
    <row r="114" spans="1:22" ht="13.5" customHeight="1" x14ac:dyDescent="0.25">
      <c r="A114" s="511"/>
      <c r="B114" s="513"/>
      <c r="C114" s="513"/>
      <c r="D114" s="500"/>
      <c r="E114" s="335"/>
      <c r="F114" s="321"/>
      <c r="G114" s="23" t="s">
        <v>22</v>
      </c>
      <c r="H114" s="83">
        <f t="shared" ref="H114:S114" si="30">+(H113*2+H112)/3</f>
        <v>24.333333333333332</v>
      </c>
      <c r="I114" s="83">
        <f t="shared" si="30"/>
        <v>0</v>
      </c>
      <c r="J114" s="83">
        <f t="shared" si="30"/>
        <v>0</v>
      </c>
      <c r="K114" s="83">
        <f t="shared" si="30"/>
        <v>27</v>
      </c>
      <c r="L114" s="83">
        <f t="shared" si="30"/>
        <v>15</v>
      </c>
      <c r="M114" s="83">
        <f t="shared" si="30"/>
        <v>18.666666666666668</v>
      </c>
      <c r="N114" s="83">
        <f t="shared" si="30"/>
        <v>0</v>
      </c>
      <c r="O114" s="83">
        <f t="shared" si="30"/>
        <v>0</v>
      </c>
      <c r="P114" s="83">
        <f t="shared" si="30"/>
        <v>0</v>
      </c>
      <c r="Q114" s="83">
        <f t="shared" si="30"/>
        <v>9</v>
      </c>
      <c r="R114" s="83">
        <f t="shared" si="30"/>
        <v>24</v>
      </c>
      <c r="S114" s="31">
        <f t="shared" si="30"/>
        <v>2</v>
      </c>
      <c r="T114" s="32">
        <f>SUM(G114:S114)</f>
        <v>120</v>
      </c>
      <c r="U114" s="32">
        <f>SUM(U113*2+U112)/3</f>
        <v>9.0529100529100521</v>
      </c>
      <c r="V114" s="36"/>
    </row>
    <row r="115" spans="1:22" ht="13.5" customHeight="1" x14ac:dyDescent="0.25">
      <c r="A115" s="511"/>
      <c r="B115" s="513"/>
      <c r="C115" s="513"/>
      <c r="D115" s="500"/>
      <c r="E115" s="335"/>
      <c r="F115" s="322" t="s">
        <v>20</v>
      </c>
      <c r="G115" s="9" t="s">
        <v>1</v>
      </c>
      <c r="H115" s="82">
        <v>14</v>
      </c>
      <c r="I115" s="82"/>
      <c r="J115" s="82"/>
      <c r="K115" s="82">
        <v>14</v>
      </c>
      <c r="L115" s="82">
        <v>9</v>
      </c>
      <c r="M115" s="82">
        <v>12</v>
      </c>
      <c r="N115" s="82"/>
      <c r="O115" s="82"/>
      <c r="P115" s="82"/>
      <c r="Q115" s="82">
        <v>2</v>
      </c>
      <c r="R115" s="82">
        <v>12</v>
      </c>
      <c r="S115" s="29">
        <v>15</v>
      </c>
      <c r="T115" s="29">
        <f>+SUM(H115:S115)</f>
        <v>78</v>
      </c>
      <c r="U115" s="29">
        <f>+SUM(T115)/10</f>
        <v>7.8</v>
      </c>
      <c r="V115" s="36"/>
    </row>
    <row r="116" spans="1:22" ht="13.5" customHeight="1" x14ac:dyDescent="0.25">
      <c r="A116" s="511"/>
      <c r="B116" s="513"/>
      <c r="C116" s="513"/>
      <c r="D116" s="500"/>
      <c r="E116" s="335"/>
      <c r="F116" s="322"/>
      <c r="G116" s="9" t="s">
        <v>2</v>
      </c>
      <c r="H116" s="82">
        <v>4</v>
      </c>
      <c r="I116" s="82"/>
      <c r="J116" s="82"/>
      <c r="K116" s="82">
        <v>4</v>
      </c>
      <c r="L116" s="82">
        <v>4</v>
      </c>
      <c r="M116" s="82">
        <v>4</v>
      </c>
      <c r="N116" s="82"/>
      <c r="O116" s="82"/>
      <c r="P116" s="82"/>
      <c r="Q116" s="82">
        <v>4</v>
      </c>
      <c r="R116" s="82">
        <v>10</v>
      </c>
      <c r="S116" s="29">
        <v>4</v>
      </c>
      <c r="T116" s="29">
        <f>+SUM(H116:S116)</f>
        <v>34</v>
      </c>
      <c r="U116" s="29">
        <f>+SUM(T116)/21</f>
        <v>1.6190476190476191</v>
      </c>
      <c r="V116" s="36"/>
    </row>
    <row r="117" spans="1:22" ht="13.5" customHeight="1" x14ac:dyDescent="0.25">
      <c r="A117" s="511"/>
      <c r="B117" s="513"/>
      <c r="C117" s="513"/>
      <c r="D117" s="500"/>
      <c r="E117" s="335"/>
      <c r="F117" s="322"/>
      <c r="G117" s="23" t="s">
        <v>23</v>
      </c>
      <c r="H117" s="83">
        <f t="shared" ref="H117:S117" si="31">+(H116*2+H115)/3</f>
        <v>7.333333333333333</v>
      </c>
      <c r="I117" s="83">
        <f t="shared" si="31"/>
        <v>0</v>
      </c>
      <c r="J117" s="83">
        <f t="shared" si="31"/>
        <v>0</v>
      </c>
      <c r="K117" s="83">
        <f t="shared" si="31"/>
        <v>7.333333333333333</v>
      </c>
      <c r="L117" s="83">
        <f t="shared" si="31"/>
        <v>5.666666666666667</v>
      </c>
      <c r="M117" s="83">
        <f t="shared" si="31"/>
        <v>6.666666666666667</v>
      </c>
      <c r="N117" s="83">
        <f t="shared" si="31"/>
        <v>0</v>
      </c>
      <c r="O117" s="83">
        <f t="shared" si="31"/>
        <v>0</v>
      </c>
      <c r="P117" s="83">
        <f t="shared" si="31"/>
        <v>0</v>
      </c>
      <c r="Q117" s="83">
        <f t="shared" si="31"/>
        <v>3.3333333333333335</v>
      </c>
      <c r="R117" s="83">
        <f t="shared" si="31"/>
        <v>10.666666666666666</v>
      </c>
      <c r="S117" s="31">
        <f t="shared" si="31"/>
        <v>7.666666666666667</v>
      </c>
      <c r="T117" s="32">
        <f>SUM(G117:S117)</f>
        <v>48.666666666666664</v>
      </c>
      <c r="U117" s="32">
        <f>+SUM(U116*2+U115)/3</f>
        <v>3.6793650793650792</v>
      </c>
      <c r="V117" s="36"/>
    </row>
    <row r="118" spans="1:22" ht="13.5" customHeight="1" thickBot="1" x14ac:dyDescent="0.3">
      <c r="A118" s="511"/>
      <c r="B118" s="513"/>
      <c r="C118" s="513"/>
      <c r="D118" s="500"/>
      <c r="E118" s="335"/>
      <c r="F118" s="505"/>
      <c r="G118" s="505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33"/>
      <c r="T118" s="35"/>
      <c r="U118" s="25">
        <f>SUM(U114,U117)/2</f>
        <v>6.3661375661375654</v>
      </c>
      <c r="V118" s="77"/>
    </row>
    <row r="119" spans="1:22" ht="13.5" customHeight="1" x14ac:dyDescent="0.25">
      <c r="A119" s="510">
        <v>17</v>
      </c>
      <c r="B119" s="512" t="s">
        <v>62</v>
      </c>
      <c r="C119" s="512" t="s">
        <v>63</v>
      </c>
      <c r="D119" s="500" t="s">
        <v>220</v>
      </c>
      <c r="E119" s="335" t="s">
        <v>688</v>
      </c>
      <c r="F119" s="319" t="s">
        <v>16</v>
      </c>
      <c r="G119" s="12" t="s">
        <v>1</v>
      </c>
      <c r="H119" s="82">
        <v>17</v>
      </c>
      <c r="I119" s="82"/>
      <c r="J119" s="82"/>
      <c r="K119" s="82">
        <v>16</v>
      </c>
      <c r="L119" s="82">
        <v>15</v>
      </c>
      <c r="M119" s="82">
        <v>14</v>
      </c>
      <c r="N119" s="82"/>
      <c r="O119" s="82"/>
      <c r="P119" s="82"/>
      <c r="Q119" s="82">
        <v>15</v>
      </c>
      <c r="R119" s="82">
        <v>15</v>
      </c>
      <c r="S119" s="20">
        <v>2</v>
      </c>
      <c r="T119" s="20">
        <f>+SUM(H119:S119)</f>
        <v>94</v>
      </c>
      <c r="U119" s="20">
        <f>+SUM(T119)/7</f>
        <v>13.428571428571429</v>
      </c>
      <c r="V119" s="16"/>
    </row>
    <row r="120" spans="1:22" ht="13.5" customHeight="1" x14ac:dyDescent="0.25">
      <c r="A120" s="511"/>
      <c r="B120" s="513"/>
      <c r="C120" s="513"/>
      <c r="D120" s="500"/>
      <c r="E120" s="335"/>
      <c r="F120" s="320"/>
      <c r="G120" s="9" t="s">
        <v>2</v>
      </c>
      <c r="H120" s="82">
        <v>38</v>
      </c>
      <c r="I120" s="82"/>
      <c r="J120" s="82"/>
      <c r="K120" s="82">
        <v>57</v>
      </c>
      <c r="L120" s="82">
        <v>34</v>
      </c>
      <c r="M120" s="82">
        <v>28</v>
      </c>
      <c r="N120" s="82"/>
      <c r="O120" s="82"/>
      <c r="P120" s="82"/>
      <c r="Q120" s="82">
        <v>68</v>
      </c>
      <c r="R120" s="82">
        <v>45</v>
      </c>
      <c r="S120" s="29">
        <v>2</v>
      </c>
      <c r="T120" s="32">
        <f>+SUM(H120:S120)</f>
        <v>272</v>
      </c>
      <c r="U120" s="29">
        <f>+SUM(T120)/18</f>
        <v>15.111111111111111</v>
      </c>
      <c r="V120" s="36"/>
    </row>
    <row r="121" spans="1:22" ht="13.5" customHeight="1" x14ac:dyDescent="0.25">
      <c r="A121" s="511"/>
      <c r="B121" s="513"/>
      <c r="C121" s="513"/>
      <c r="D121" s="500"/>
      <c r="E121" s="335"/>
      <c r="F121" s="321"/>
      <c r="G121" s="23" t="s">
        <v>22</v>
      </c>
      <c r="H121" s="83">
        <f t="shared" ref="H121:S121" si="32">+(H120*2+H119)/3</f>
        <v>31</v>
      </c>
      <c r="I121" s="83">
        <f t="shared" si="32"/>
        <v>0</v>
      </c>
      <c r="J121" s="83">
        <f t="shared" si="32"/>
        <v>0</v>
      </c>
      <c r="K121" s="83">
        <f t="shared" si="32"/>
        <v>43.333333333333336</v>
      </c>
      <c r="L121" s="83">
        <f t="shared" si="32"/>
        <v>27.666666666666668</v>
      </c>
      <c r="M121" s="83">
        <f t="shared" si="32"/>
        <v>23.333333333333332</v>
      </c>
      <c r="N121" s="83">
        <f t="shared" si="32"/>
        <v>0</v>
      </c>
      <c r="O121" s="83">
        <f t="shared" si="32"/>
        <v>0</v>
      </c>
      <c r="P121" s="83">
        <f t="shared" si="32"/>
        <v>0</v>
      </c>
      <c r="Q121" s="83">
        <f t="shared" si="32"/>
        <v>50.333333333333336</v>
      </c>
      <c r="R121" s="83">
        <f t="shared" si="32"/>
        <v>35</v>
      </c>
      <c r="S121" s="31">
        <f t="shared" si="32"/>
        <v>2</v>
      </c>
      <c r="T121" s="32">
        <f>SUM(G121:S121)</f>
        <v>212.66666666666669</v>
      </c>
      <c r="U121" s="32">
        <f>SUM(U120*2+U119)/3</f>
        <v>14.550264550264551</v>
      </c>
      <c r="V121" s="36"/>
    </row>
    <row r="122" spans="1:22" ht="13.5" customHeight="1" x14ac:dyDescent="0.25">
      <c r="A122" s="511"/>
      <c r="B122" s="513"/>
      <c r="C122" s="513"/>
      <c r="D122" s="500"/>
      <c r="E122" s="335"/>
      <c r="F122" s="322" t="s">
        <v>20</v>
      </c>
      <c r="G122" s="9" t="s">
        <v>1</v>
      </c>
      <c r="H122" s="82">
        <v>16</v>
      </c>
      <c r="I122" s="82"/>
      <c r="J122" s="82"/>
      <c r="K122" s="82">
        <v>16</v>
      </c>
      <c r="L122" s="82">
        <v>15</v>
      </c>
      <c r="M122" s="82">
        <v>14</v>
      </c>
      <c r="N122" s="82"/>
      <c r="O122" s="82"/>
      <c r="P122" s="82"/>
      <c r="Q122" s="82">
        <v>15</v>
      </c>
      <c r="R122" s="82">
        <v>14</v>
      </c>
      <c r="S122" s="29">
        <v>15</v>
      </c>
      <c r="T122" s="29">
        <f>+SUM(H122:S122)</f>
        <v>105</v>
      </c>
      <c r="U122" s="29">
        <f>+SUM(T122)/10</f>
        <v>10.5</v>
      </c>
      <c r="V122" s="36"/>
    </row>
    <row r="123" spans="1:22" ht="13.5" customHeight="1" x14ac:dyDescent="0.25">
      <c r="A123" s="511"/>
      <c r="B123" s="513"/>
      <c r="C123" s="513"/>
      <c r="D123" s="500"/>
      <c r="E123" s="335"/>
      <c r="F123" s="322"/>
      <c r="G123" s="9" t="s">
        <v>2</v>
      </c>
      <c r="H123" s="82">
        <v>36</v>
      </c>
      <c r="I123" s="82"/>
      <c r="J123" s="82"/>
      <c r="K123" s="82">
        <v>60</v>
      </c>
      <c r="L123" s="82">
        <v>32</v>
      </c>
      <c r="M123" s="82">
        <v>27</v>
      </c>
      <c r="N123" s="82"/>
      <c r="O123" s="82"/>
      <c r="P123" s="82"/>
      <c r="Q123" s="82">
        <v>48</v>
      </c>
      <c r="R123" s="82">
        <v>12</v>
      </c>
      <c r="S123" s="29">
        <v>28</v>
      </c>
      <c r="T123" s="29">
        <f>+SUM(H123:S123)</f>
        <v>243</v>
      </c>
      <c r="U123" s="29">
        <f>+SUM(T123)/21</f>
        <v>11.571428571428571</v>
      </c>
      <c r="V123" s="36"/>
    </row>
    <row r="124" spans="1:22" ht="13.5" customHeight="1" x14ac:dyDescent="0.25">
      <c r="A124" s="511"/>
      <c r="B124" s="513"/>
      <c r="C124" s="513"/>
      <c r="D124" s="500"/>
      <c r="E124" s="335"/>
      <c r="F124" s="322"/>
      <c r="G124" s="23" t="s">
        <v>23</v>
      </c>
      <c r="H124" s="83">
        <f t="shared" ref="H124:S124" si="33">+(H123*2+H122)/3</f>
        <v>29.333333333333332</v>
      </c>
      <c r="I124" s="83">
        <f t="shared" si="33"/>
        <v>0</v>
      </c>
      <c r="J124" s="83">
        <f t="shared" si="33"/>
        <v>0</v>
      </c>
      <c r="K124" s="83">
        <f t="shared" si="33"/>
        <v>45.333333333333336</v>
      </c>
      <c r="L124" s="83">
        <f t="shared" si="33"/>
        <v>26.333333333333332</v>
      </c>
      <c r="M124" s="83">
        <f t="shared" si="33"/>
        <v>22.666666666666668</v>
      </c>
      <c r="N124" s="83">
        <f t="shared" si="33"/>
        <v>0</v>
      </c>
      <c r="O124" s="83">
        <f t="shared" si="33"/>
        <v>0</v>
      </c>
      <c r="P124" s="83">
        <f t="shared" si="33"/>
        <v>0</v>
      </c>
      <c r="Q124" s="83">
        <f t="shared" si="33"/>
        <v>37</v>
      </c>
      <c r="R124" s="83">
        <f t="shared" si="33"/>
        <v>12.666666666666666</v>
      </c>
      <c r="S124" s="31">
        <f t="shared" si="33"/>
        <v>23.666666666666668</v>
      </c>
      <c r="T124" s="32">
        <f>SUM(G124:S124)</f>
        <v>197</v>
      </c>
      <c r="U124" s="32">
        <f>+SUM(U123*2+U122)/3</f>
        <v>11.214285714285714</v>
      </c>
      <c r="V124" s="36"/>
    </row>
    <row r="125" spans="1:22" ht="13.5" customHeight="1" thickBot="1" x14ac:dyDescent="0.3">
      <c r="A125" s="511"/>
      <c r="B125" s="513"/>
      <c r="C125" s="513"/>
      <c r="D125" s="500"/>
      <c r="E125" s="335"/>
      <c r="F125" s="505" t="s">
        <v>21</v>
      </c>
      <c r="G125" s="505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33"/>
      <c r="T125" s="35"/>
      <c r="U125" s="25">
        <f>SUM(U121,U124)/2</f>
        <v>12.882275132275133</v>
      </c>
      <c r="V125" s="77"/>
    </row>
    <row r="126" spans="1:22" ht="13.5" customHeight="1" x14ac:dyDescent="0.25">
      <c r="A126" s="510">
        <v>18</v>
      </c>
      <c r="B126" s="512" t="s">
        <v>62</v>
      </c>
      <c r="C126" s="512" t="s">
        <v>63</v>
      </c>
      <c r="D126" s="500" t="s">
        <v>221</v>
      </c>
      <c r="E126" s="335" t="s">
        <v>689</v>
      </c>
      <c r="F126" s="319" t="s">
        <v>16</v>
      </c>
      <c r="G126" s="12" t="s">
        <v>1</v>
      </c>
      <c r="H126" s="82">
        <v>15</v>
      </c>
      <c r="I126" s="82"/>
      <c r="J126" s="82"/>
      <c r="K126" s="82">
        <v>2</v>
      </c>
      <c r="L126" s="82">
        <v>14</v>
      </c>
      <c r="M126" s="82">
        <v>9</v>
      </c>
      <c r="N126" s="82"/>
      <c r="O126" s="82"/>
      <c r="P126" s="82"/>
      <c r="Q126" s="82">
        <v>2</v>
      </c>
      <c r="R126" s="82">
        <v>3</v>
      </c>
      <c r="S126" s="20">
        <v>2</v>
      </c>
      <c r="T126" s="20">
        <f>+SUM(H126:S126)</f>
        <v>47</v>
      </c>
      <c r="U126" s="20">
        <f>+SUM(T126)/7</f>
        <v>6.7142857142857144</v>
      </c>
      <c r="V126" s="16"/>
    </row>
    <row r="127" spans="1:22" ht="13.5" customHeight="1" x14ac:dyDescent="0.25">
      <c r="A127" s="511"/>
      <c r="B127" s="513"/>
      <c r="C127" s="513"/>
      <c r="D127" s="500"/>
      <c r="E127" s="335"/>
      <c r="F127" s="320"/>
      <c r="G127" s="9" t="s">
        <v>2</v>
      </c>
      <c r="H127" s="82">
        <v>4</v>
      </c>
      <c r="I127" s="82"/>
      <c r="J127" s="82"/>
      <c r="K127" s="82">
        <v>6</v>
      </c>
      <c r="L127" s="82">
        <v>20</v>
      </c>
      <c r="M127" s="82">
        <v>4</v>
      </c>
      <c r="N127" s="82"/>
      <c r="O127" s="82"/>
      <c r="P127" s="82"/>
      <c r="Q127" s="82">
        <v>4</v>
      </c>
      <c r="R127" s="82">
        <v>4</v>
      </c>
      <c r="S127" s="29">
        <v>2</v>
      </c>
      <c r="T127" s="32">
        <f>+SUM(H127:S127)</f>
        <v>44</v>
      </c>
      <c r="U127" s="29">
        <f>+SUM(T127)/18</f>
        <v>2.4444444444444446</v>
      </c>
      <c r="V127" s="36"/>
    </row>
    <row r="128" spans="1:22" ht="13.5" customHeight="1" x14ac:dyDescent="0.25">
      <c r="A128" s="511"/>
      <c r="B128" s="513"/>
      <c r="C128" s="513"/>
      <c r="D128" s="500"/>
      <c r="E128" s="335"/>
      <c r="F128" s="321"/>
      <c r="G128" s="23" t="s">
        <v>22</v>
      </c>
      <c r="H128" s="83">
        <f t="shared" ref="H128:S128" si="34">+(H127*2+H126)/3</f>
        <v>7.666666666666667</v>
      </c>
      <c r="I128" s="83">
        <f t="shared" si="34"/>
        <v>0</v>
      </c>
      <c r="J128" s="83">
        <f t="shared" si="34"/>
        <v>0</v>
      </c>
      <c r="K128" s="83">
        <f t="shared" si="34"/>
        <v>4.666666666666667</v>
      </c>
      <c r="L128" s="83">
        <f t="shared" si="34"/>
        <v>18</v>
      </c>
      <c r="M128" s="83">
        <f t="shared" si="34"/>
        <v>5.666666666666667</v>
      </c>
      <c r="N128" s="83">
        <f t="shared" si="34"/>
        <v>0</v>
      </c>
      <c r="O128" s="83">
        <f t="shared" si="34"/>
        <v>0</v>
      </c>
      <c r="P128" s="83">
        <f t="shared" si="34"/>
        <v>0</v>
      </c>
      <c r="Q128" s="83">
        <f t="shared" si="34"/>
        <v>3.3333333333333335</v>
      </c>
      <c r="R128" s="83">
        <f t="shared" si="34"/>
        <v>3.6666666666666665</v>
      </c>
      <c r="S128" s="31">
        <f t="shared" si="34"/>
        <v>2</v>
      </c>
      <c r="T128" s="32">
        <f>SUM(G128:S128)</f>
        <v>45</v>
      </c>
      <c r="U128" s="32">
        <f>SUM(U127*2+U126)/3</f>
        <v>3.8677248677248683</v>
      </c>
      <c r="V128" s="36"/>
    </row>
    <row r="129" spans="1:22" ht="13.5" customHeight="1" x14ac:dyDescent="0.25">
      <c r="A129" s="511"/>
      <c r="B129" s="513"/>
      <c r="C129" s="513"/>
      <c r="D129" s="500"/>
      <c r="E129" s="335"/>
      <c r="F129" s="322" t="s">
        <v>20</v>
      </c>
      <c r="G129" s="9" t="s">
        <v>1</v>
      </c>
      <c r="H129" s="82">
        <v>2</v>
      </c>
      <c r="I129" s="82"/>
      <c r="J129" s="82"/>
      <c r="K129" s="82">
        <v>2</v>
      </c>
      <c r="L129" s="82">
        <v>2</v>
      </c>
      <c r="M129" s="82">
        <v>2</v>
      </c>
      <c r="N129" s="82"/>
      <c r="O129" s="82"/>
      <c r="P129" s="82"/>
      <c r="Q129" s="82">
        <v>2</v>
      </c>
      <c r="R129" s="82">
        <v>2</v>
      </c>
      <c r="S129" s="29">
        <v>2</v>
      </c>
      <c r="T129" s="29">
        <f>+SUM(H129:S129)</f>
        <v>14</v>
      </c>
      <c r="U129" s="29">
        <f>+SUM(T129)/10</f>
        <v>1.4</v>
      </c>
      <c r="V129" s="36"/>
    </row>
    <row r="130" spans="1:22" ht="13.5" customHeight="1" x14ac:dyDescent="0.25">
      <c r="A130" s="511"/>
      <c r="B130" s="513"/>
      <c r="C130" s="513"/>
      <c r="D130" s="500"/>
      <c r="E130" s="335"/>
      <c r="F130" s="322"/>
      <c r="G130" s="9" t="s">
        <v>2</v>
      </c>
      <c r="H130" s="82">
        <v>4</v>
      </c>
      <c r="I130" s="82"/>
      <c r="J130" s="82"/>
      <c r="K130" s="82">
        <v>4</v>
      </c>
      <c r="L130" s="82">
        <v>4</v>
      </c>
      <c r="M130" s="82">
        <v>4</v>
      </c>
      <c r="N130" s="82"/>
      <c r="O130" s="82"/>
      <c r="P130" s="82"/>
      <c r="Q130" s="82">
        <v>4</v>
      </c>
      <c r="R130" s="82">
        <v>4</v>
      </c>
      <c r="S130" s="29">
        <v>4</v>
      </c>
      <c r="T130" s="29">
        <f>+SUM(H130:S130)</f>
        <v>28</v>
      </c>
      <c r="U130" s="29">
        <f>+SUM(T130)/21</f>
        <v>1.3333333333333333</v>
      </c>
      <c r="V130" s="36"/>
    </row>
    <row r="131" spans="1:22" ht="13.5" customHeight="1" x14ac:dyDescent="0.25">
      <c r="A131" s="511"/>
      <c r="B131" s="513"/>
      <c r="C131" s="513"/>
      <c r="D131" s="500"/>
      <c r="E131" s="335"/>
      <c r="F131" s="322"/>
      <c r="G131" s="23" t="s">
        <v>23</v>
      </c>
      <c r="H131" s="83">
        <f t="shared" ref="H131:S131" si="35">+(H130*2+H129)/3</f>
        <v>3.3333333333333335</v>
      </c>
      <c r="I131" s="83">
        <f t="shared" si="35"/>
        <v>0</v>
      </c>
      <c r="J131" s="83">
        <f t="shared" si="35"/>
        <v>0</v>
      </c>
      <c r="K131" s="83">
        <f t="shared" si="35"/>
        <v>3.3333333333333335</v>
      </c>
      <c r="L131" s="83">
        <f t="shared" si="35"/>
        <v>3.3333333333333335</v>
      </c>
      <c r="M131" s="83">
        <f t="shared" si="35"/>
        <v>3.3333333333333335</v>
      </c>
      <c r="N131" s="83">
        <f t="shared" si="35"/>
        <v>0</v>
      </c>
      <c r="O131" s="83">
        <f t="shared" si="35"/>
        <v>0</v>
      </c>
      <c r="P131" s="83">
        <f t="shared" si="35"/>
        <v>0</v>
      </c>
      <c r="Q131" s="83">
        <f t="shared" si="35"/>
        <v>3.3333333333333335</v>
      </c>
      <c r="R131" s="83">
        <f t="shared" si="35"/>
        <v>3.3333333333333335</v>
      </c>
      <c r="S131" s="31">
        <f t="shared" si="35"/>
        <v>3.3333333333333335</v>
      </c>
      <c r="T131" s="32">
        <f>SUM(G131:S131)</f>
        <v>23.333333333333332</v>
      </c>
      <c r="U131" s="32">
        <f>+SUM(U130*2+U129)/3</f>
        <v>1.3555555555555554</v>
      </c>
      <c r="V131" s="36"/>
    </row>
    <row r="132" spans="1:22" ht="13.5" customHeight="1" thickBot="1" x14ac:dyDescent="0.3">
      <c r="A132" s="511"/>
      <c r="B132" s="513"/>
      <c r="C132" s="513"/>
      <c r="D132" s="500"/>
      <c r="E132" s="335"/>
      <c r="F132" s="505" t="s">
        <v>21</v>
      </c>
      <c r="G132" s="505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33"/>
      <c r="T132" s="35"/>
      <c r="U132" s="25">
        <f>SUM(U128,U131)/2</f>
        <v>2.611640211640212</v>
      </c>
      <c r="V132" s="77"/>
    </row>
    <row r="133" spans="1:22" ht="13.5" customHeight="1" x14ac:dyDescent="0.25">
      <c r="A133" s="510">
        <v>19</v>
      </c>
      <c r="B133" s="512" t="s">
        <v>62</v>
      </c>
      <c r="C133" s="512" t="s">
        <v>63</v>
      </c>
      <c r="D133" s="500" t="s">
        <v>222</v>
      </c>
      <c r="E133" s="335" t="s">
        <v>690</v>
      </c>
      <c r="F133" s="319" t="s">
        <v>16</v>
      </c>
      <c r="G133" s="12" t="s">
        <v>1</v>
      </c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20"/>
      <c r="T133" s="20">
        <f t="shared" ref="T133:T138" si="36">+SUM(H133:R133)</f>
        <v>0</v>
      </c>
      <c r="U133" s="20">
        <f>+SUM(T133)/10</f>
        <v>0</v>
      </c>
      <c r="V133" s="16"/>
    </row>
    <row r="134" spans="1:22" ht="13.5" customHeight="1" x14ac:dyDescent="0.25">
      <c r="A134" s="511"/>
      <c r="B134" s="513"/>
      <c r="C134" s="513"/>
      <c r="D134" s="500"/>
      <c r="E134" s="335"/>
      <c r="F134" s="320"/>
      <c r="G134" s="9" t="s">
        <v>2</v>
      </c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29"/>
      <c r="T134" s="32">
        <f t="shared" si="36"/>
        <v>0</v>
      </c>
      <c r="U134" s="29">
        <f>+SUM(T134)/21</f>
        <v>0</v>
      </c>
      <c r="V134" s="36"/>
    </row>
    <row r="135" spans="1:22" ht="13.5" customHeight="1" x14ac:dyDescent="0.25">
      <c r="A135" s="511"/>
      <c r="B135" s="513"/>
      <c r="C135" s="513"/>
      <c r="D135" s="500"/>
      <c r="E135" s="335"/>
      <c r="F135" s="321"/>
      <c r="G135" s="23" t="s">
        <v>22</v>
      </c>
      <c r="H135" s="83">
        <f t="shared" ref="H135:S135" si="37">+(H134*2+H133)/3</f>
        <v>0</v>
      </c>
      <c r="I135" s="83">
        <f t="shared" si="37"/>
        <v>0</v>
      </c>
      <c r="J135" s="83">
        <f t="shared" si="37"/>
        <v>0</v>
      </c>
      <c r="K135" s="83">
        <f t="shared" si="37"/>
        <v>0</v>
      </c>
      <c r="L135" s="83">
        <f t="shared" si="37"/>
        <v>0</v>
      </c>
      <c r="M135" s="83">
        <f t="shared" si="37"/>
        <v>0</v>
      </c>
      <c r="N135" s="83">
        <f t="shared" si="37"/>
        <v>0</v>
      </c>
      <c r="O135" s="83">
        <f t="shared" si="37"/>
        <v>0</v>
      </c>
      <c r="P135" s="83">
        <f t="shared" si="37"/>
        <v>0</v>
      </c>
      <c r="Q135" s="83">
        <f t="shared" si="37"/>
        <v>0</v>
      </c>
      <c r="R135" s="83">
        <f t="shared" si="37"/>
        <v>0</v>
      </c>
      <c r="S135" s="31">
        <f t="shared" si="37"/>
        <v>0</v>
      </c>
      <c r="T135" s="32">
        <f t="shared" si="36"/>
        <v>0</v>
      </c>
      <c r="U135" s="32">
        <f>+SUM(U134*2+U133)/3</f>
        <v>0</v>
      </c>
      <c r="V135" s="36"/>
    </row>
    <row r="136" spans="1:22" ht="13.5" customHeight="1" x14ac:dyDescent="0.25">
      <c r="A136" s="511"/>
      <c r="B136" s="513"/>
      <c r="C136" s="513"/>
      <c r="D136" s="500"/>
      <c r="E136" s="335"/>
      <c r="F136" s="322" t="s">
        <v>20</v>
      </c>
      <c r="G136" s="9" t="s">
        <v>1</v>
      </c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29"/>
      <c r="T136" s="29">
        <f t="shared" si="36"/>
        <v>0</v>
      </c>
      <c r="U136" s="29">
        <f>+SUM(T136)/10</f>
        <v>0</v>
      </c>
      <c r="V136" s="36"/>
    </row>
    <row r="137" spans="1:22" ht="13.5" customHeight="1" x14ac:dyDescent="0.25">
      <c r="A137" s="511"/>
      <c r="B137" s="513"/>
      <c r="C137" s="513"/>
      <c r="D137" s="500"/>
      <c r="E137" s="335"/>
      <c r="F137" s="322"/>
      <c r="G137" s="9" t="s">
        <v>2</v>
      </c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29"/>
      <c r="T137" s="29">
        <f t="shared" si="36"/>
        <v>0</v>
      </c>
      <c r="U137" s="29">
        <f>+SUM(T137)/21</f>
        <v>0</v>
      </c>
      <c r="V137" s="36"/>
    </row>
    <row r="138" spans="1:22" ht="13.5" customHeight="1" x14ac:dyDescent="0.25">
      <c r="A138" s="511"/>
      <c r="B138" s="513"/>
      <c r="C138" s="513"/>
      <c r="D138" s="500"/>
      <c r="E138" s="335"/>
      <c r="F138" s="322"/>
      <c r="G138" s="23" t="s">
        <v>23</v>
      </c>
      <c r="H138" s="83">
        <f t="shared" ref="H138:S138" si="38">+(H137*2+H136)/3</f>
        <v>0</v>
      </c>
      <c r="I138" s="83">
        <f t="shared" si="38"/>
        <v>0</v>
      </c>
      <c r="J138" s="83">
        <f t="shared" si="38"/>
        <v>0</v>
      </c>
      <c r="K138" s="83">
        <f t="shared" si="38"/>
        <v>0</v>
      </c>
      <c r="L138" s="83">
        <f t="shared" si="38"/>
        <v>0</v>
      </c>
      <c r="M138" s="83">
        <f t="shared" si="38"/>
        <v>0</v>
      </c>
      <c r="N138" s="83">
        <f t="shared" si="38"/>
        <v>0</v>
      </c>
      <c r="O138" s="83">
        <f t="shared" si="38"/>
        <v>0</v>
      </c>
      <c r="P138" s="83">
        <f t="shared" si="38"/>
        <v>0</v>
      </c>
      <c r="Q138" s="83">
        <f t="shared" si="38"/>
        <v>0</v>
      </c>
      <c r="R138" s="83">
        <f t="shared" si="38"/>
        <v>0</v>
      </c>
      <c r="S138" s="31">
        <f t="shared" si="38"/>
        <v>0</v>
      </c>
      <c r="T138" s="32">
        <f t="shared" si="36"/>
        <v>0</v>
      </c>
      <c r="U138" s="32">
        <f>+SUM(U137*2+U136)/3</f>
        <v>0</v>
      </c>
      <c r="V138" s="36"/>
    </row>
    <row r="139" spans="1:22" ht="13.5" customHeight="1" thickBot="1" x14ac:dyDescent="0.3">
      <c r="A139" s="511"/>
      <c r="B139" s="513"/>
      <c r="C139" s="513"/>
      <c r="D139" s="500"/>
      <c r="E139" s="335"/>
      <c r="F139" s="505" t="s">
        <v>21</v>
      </c>
      <c r="G139" s="505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33"/>
      <c r="T139" s="35"/>
      <c r="U139" s="25">
        <f>SUM(U135,U138)/2</f>
        <v>0</v>
      </c>
      <c r="V139" s="77"/>
    </row>
    <row r="140" spans="1:22" ht="13.5" customHeight="1" x14ac:dyDescent="0.25">
      <c r="A140" s="510">
        <v>20</v>
      </c>
      <c r="B140" s="512" t="s">
        <v>62</v>
      </c>
      <c r="C140" s="512" t="s">
        <v>63</v>
      </c>
      <c r="D140" s="500" t="s">
        <v>223</v>
      </c>
      <c r="E140" s="335"/>
      <c r="F140" s="319" t="s">
        <v>16</v>
      </c>
      <c r="G140" s="12" t="s">
        <v>1</v>
      </c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20"/>
      <c r="T140" s="20">
        <f t="shared" ref="T140:T145" si="39">+SUM(H140:R140)</f>
        <v>0</v>
      </c>
      <c r="U140" s="20">
        <f>+SUM(T140)/10</f>
        <v>0</v>
      </c>
      <c r="V140" s="16"/>
    </row>
    <row r="141" spans="1:22" ht="13.5" customHeight="1" x14ac:dyDescent="0.25">
      <c r="A141" s="511"/>
      <c r="B141" s="513"/>
      <c r="C141" s="513"/>
      <c r="D141" s="500"/>
      <c r="E141" s="335"/>
      <c r="F141" s="320"/>
      <c r="G141" s="9" t="s">
        <v>2</v>
      </c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29"/>
      <c r="T141" s="32">
        <f t="shared" si="39"/>
        <v>0</v>
      </c>
      <c r="U141" s="29">
        <f>+SUM(T141)/21</f>
        <v>0</v>
      </c>
      <c r="V141" s="36"/>
    </row>
    <row r="142" spans="1:22" ht="13.5" customHeight="1" x14ac:dyDescent="0.25">
      <c r="A142" s="511"/>
      <c r="B142" s="513"/>
      <c r="C142" s="513"/>
      <c r="D142" s="500"/>
      <c r="E142" s="335"/>
      <c r="F142" s="321"/>
      <c r="G142" s="23" t="s">
        <v>22</v>
      </c>
      <c r="H142" s="83">
        <f t="shared" ref="H142:S142" si="40">+(H141*2+H140)/3</f>
        <v>0</v>
      </c>
      <c r="I142" s="83">
        <f t="shared" si="40"/>
        <v>0</v>
      </c>
      <c r="J142" s="83">
        <f t="shared" si="40"/>
        <v>0</v>
      </c>
      <c r="K142" s="83">
        <f t="shared" si="40"/>
        <v>0</v>
      </c>
      <c r="L142" s="83">
        <f t="shared" si="40"/>
        <v>0</v>
      </c>
      <c r="M142" s="83">
        <f t="shared" si="40"/>
        <v>0</v>
      </c>
      <c r="N142" s="83">
        <f t="shared" si="40"/>
        <v>0</v>
      </c>
      <c r="O142" s="83">
        <f t="shared" si="40"/>
        <v>0</v>
      </c>
      <c r="P142" s="83">
        <f t="shared" si="40"/>
        <v>0</v>
      </c>
      <c r="Q142" s="83">
        <f t="shared" si="40"/>
        <v>0</v>
      </c>
      <c r="R142" s="83">
        <f t="shared" si="40"/>
        <v>0</v>
      </c>
      <c r="S142" s="31">
        <f t="shared" si="40"/>
        <v>0</v>
      </c>
      <c r="T142" s="32">
        <f t="shared" si="39"/>
        <v>0</v>
      </c>
      <c r="U142" s="32">
        <f>+SUM(U141*2+U140)/3</f>
        <v>0</v>
      </c>
      <c r="V142" s="36"/>
    </row>
    <row r="143" spans="1:22" ht="13.5" customHeight="1" x14ac:dyDescent="0.25">
      <c r="A143" s="511"/>
      <c r="B143" s="513"/>
      <c r="C143" s="513"/>
      <c r="D143" s="500"/>
      <c r="E143" s="335"/>
      <c r="F143" s="322" t="s">
        <v>20</v>
      </c>
      <c r="G143" s="9" t="s">
        <v>1</v>
      </c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29"/>
      <c r="T143" s="29">
        <f t="shared" si="39"/>
        <v>0</v>
      </c>
      <c r="U143" s="29">
        <f>+SUM(T143)/10</f>
        <v>0</v>
      </c>
      <c r="V143" s="36"/>
    </row>
    <row r="144" spans="1:22" ht="13.5" customHeight="1" x14ac:dyDescent="0.25">
      <c r="A144" s="511"/>
      <c r="B144" s="513"/>
      <c r="C144" s="513"/>
      <c r="D144" s="500"/>
      <c r="E144" s="335"/>
      <c r="F144" s="322"/>
      <c r="G144" s="9" t="s">
        <v>2</v>
      </c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29"/>
      <c r="T144" s="29">
        <f t="shared" si="39"/>
        <v>0</v>
      </c>
      <c r="U144" s="29">
        <f>+SUM(T144)/21</f>
        <v>0</v>
      </c>
      <c r="V144" s="36"/>
    </row>
    <row r="145" spans="1:22" ht="13.5" customHeight="1" x14ac:dyDescent="0.25">
      <c r="A145" s="511"/>
      <c r="B145" s="513"/>
      <c r="C145" s="513"/>
      <c r="D145" s="500"/>
      <c r="E145" s="335"/>
      <c r="F145" s="322"/>
      <c r="G145" s="23" t="s">
        <v>23</v>
      </c>
      <c r="H145" s="83">
        <f t="shared" ref="H145:S145" si="41">+(H144*2+H143)/3</f>
        <v>0</v>
      </c>
      <c r="I145" s="83">
        <f t="shared" si="41"/>
        <v>0</v>
      </c>
      <c r="J145" s="83">
        <f t="shared" si="41"/>
        <v>0</v>
      </c>
      <c r="K145" s="83">
        <f t="shared" si="41"/>
        <v>0</v>
      </c>
      <c r="L145" s="83">
        <f t="shared" si="41"/>
        <v>0</v>
      </c>
      <c r="M145" s="83">
        <f t="shared" si="41"/>
        <v>0</v>
      </c>
      <c r="N145" s="83">
        <f t="shared" si="41"/>
        <v>0</v>
      </c>
      <c r="O145" s="83">
        <f t="shared" si="41"/>
        <v>0</v>
      </c>
      <c r="P145" s="83">
        <f t="shared" si="41"/>
        <v>0</v>
      </c>
      <c r="Q145" s="83">
        <f t="shared" si="41"/>
        <v>0</v>
      </c>
      <c r="R145" s="83">
        <f t="shared" si="41"/>
        <v>0</v>
      </c>
      <c r="S145" s="31">
        <f t="shared" si="41"/>
        <v>0</v>
      </c>
      <c r="T145" s="32">
        <f t="shared" si="39"/>
        <v>0</v>
      </c>
      <c r="U145" s="32">
        <f>+SUM(U144*2+U143)/3</f>
        <v>0</v>
      </c>
      <c r="V145" s="36"/>
    </row>
    <row r="146" spans="1:22" ht="13.5" customHeight="1" thickBot="1" x14ac:dyDescent="0.3">
      <c r="A146" s="511"/>
      <c r="B146" s="513"/>
      <c r="C146" s="513"/>
      <c r="D146" s="500"/>
      <c r="E146" s="335"/>
      <c r="F146" s="505" t="s">
        <v>21</v>
      </c>
      <c r="G146" s="505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33"/>
      <c r="T146" s="35"/>
      <c r="U146" s="25">
        <f>SUM(U142,U145)/2</f>
        <v>0</v>
      </c>
      <c r="V146" s="77"/>
    </row>
    <row r="147" spans="1:22" ht="13.5" customHeight="1" x14ac:dyDescent="0.25">
      <c r="A147" s="510">
        <v>21</v>
      </c>
      <c r="B147" s="512" t="s">
        <v>62</v>
      </c>
      <c r="C147" s="512" t="s">
        <v>63</v>
      </c>
      <c r="D147" s="500" t="s">
        <v>224</v>
      </c>
      <c r="E147" s="335"/>
      <c r="F147" s="319" t="s">
        <v>16</v>
      </c>
      <c r="G147" s="12" t="s">
        <v>1</v>
      </c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20"/>
      <c r="T147" s="20">
        <f t="shared" ref="T147:T152" si="42">+SUM(H147:R147)</f>
        <v>0</v>
      </c>
      <c r="U147" s="20">
        <f>+SUM(T147)/10</f>
        <v>0</v>
      </c>
      <c r="V147" s="16"/>
    </row>
    <row r="148" spans="1:22" ht="13.5" customHeight="1" x14ac:dyDescent="0.25">
      <c r="A148" s="511"/>
      <c r="B148" s="513"/>
      <c r="C148" s="513"/>
      <c r="D148" s="500"/>
      <c r="E148" s="335"/>
      <c r="F148" s="320"/>
      <c r="G148" s="9" t="s">
        <v>2</v>
      </c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29"/>
      <c r="T148" s="32">
        <f t="shared" si="42"/>
        <v>0</v>
      </c>
      <c r="U148" s="29">
        <f>+SUM(T148)/21</f>
        <v>0</v>
      </c>
      <c r="V148" s="36"/>
    </row>
    <row r="149" spans="1:22" ht="13.5" customHeight="1" x14ac:dyDescent="0.25">
      <c r="A149" s="511"/>
      <c r="B149" s="513"/>
      <c r="C149" s="513"/>
      <c r="D149" s="500"/>
      <c r="E149" s="335"/>
      <c r="F149" s="321"/>
      <c r="G149" s="23" t="s">
        <v>22</v>
      </c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31"/>
      <c r="T149" s="32">
        <f t="shared" si="42"/>
        <v>0</v>
      </c>
      <c r="U149" s="32">
        <f>+SUM(U148*2+U147)/3</f>
        <v>0</v>
      </c>
      <c r="V149" s="36"/>
    </row>
    <row r="150" spans="1:22" ht="13.5" customHeight="1" x14ac:dyDescent="0.25">
      <c r="A150" s="511"/>
      <c r="B150" s="513"/>
      <c r="C150" s="513"/>
      <c r="D150" s="500"/>
      <c r="E150" s="335"/>
      <c r="F150" s="322" t="s">
        <v>20</v>
      </c>
      <c r="G150" s="9" t="s">
        <v>1</v>
      </c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29"/>
      <c r="T150" s="29">
        <f t="shared" si="42"/>
        <v>0</v>
      </c>
      <c r="U150" s="29">
        <f>+SUM(T150)/10</f>
        <v>0</v>
      </c>
      <c r="V150" s="36"/>
    </row>
    <row r="151" spans="1:22" ht="13.5" customHeight="1" x14ac:dyDescent="0.25">
      <c r="A151" s="511"/>
      <c r="B151" s="513"/>
      <c r="C151" s="513"/>
      <c r="D151" s="500"/>
      <c r="E151" s="335"/>
      <c r="F151" s="322"/>
      <c r="G151" s="9" t="s">
        <v>2</v>
      </c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29"/>
      <c r="T151" s="29">
        <f t="shared" si="42"/>
        <v>0</v>
      </c>
      <c r="U151" s="29">
        <f>+SUM(T151)/21</f>
        <v>0</v>
      </c>
      <c r="V151" s="36"/>
    </row>
    <row r="152" spans="1:22" ht="13.5" customHeight="1" x14ac:dyDescent="0.25">
      <c r="A152" s="511"/>
      <c r="B152" s="513"/>
      <c r="C152" s="513"/>
      <c r="D152" s="500"/>
      <c r="E152" s="335"/>
      <c r="F152" s="322"/>
      <c r="G152" s="23" t="s">
        <v>23</v>
      </c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31"/>
      <c r="T152" s="32">
        <f t="shared" si="42"/>
        <v>0</v>
      </c>
      <c r="U152" s="32">
        <f>+SUM(U151*2+U150)/3</f>
        <v>0</v>
      </c>
      <c r="V152" s="36"/>
    </row>
    <row r="153" spans="1:22" ht="13.5" customHeight="1" thickBot="1" x14ac:dyDescent="0.3">
      <c r="A153" s="511"/>
      <c r="B153" s="513"/>
      <c r="C153" s="513"/>
      <c r="D153" s="500"/>
      <c r="E153" s="335"/>
      <c r="F153" s="505" t="s">
        <v>21</v>
      </c>
      <c r="G153" s="505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33"/>
      <c r="T153" s="35"/>
      <c r="U153" s="25">
        <f>SUM(U149,U152)/2</f>
        <v>0</v>
      </c>
      <c r="V153" s="77"/>
    </row>
    <row r="154" spans="1:22" ht="13.5" customHeight="1" x14ac:dyDescent="0.25">
      <c r="A154" s="510">
        <v>22</v>
      </c>
      <c r="B154" s="512" t="s">
        <v>62</v>
      </c>
      <c r="C154" s="512" t="s">
        <v>63</v>
      </c>
      <c r="D154" s="500" t="s">
        <v>225</v>
      </c>
      <c r="E154" s="335"/>
      <c r="F154" s="319" t="s">
        <v>16</v>
      </c>
      <c r="G154" s="12" t="s">
        <v>1</v>
      </c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20"/>
      <c r="T154" s="20">
        <f t="shared" ref="T154:T159" si="43">+SUM(H154:R154)</f>
        <v>0</v>
      </c>
      <c r="U154" s="20">
        <f>+SUM(T154)/10</f>
        <v>0</v>
      </c>
      <c r="V154" s="16"/>
    </row>
    <row r="155" spans="1:22" ht="13.5" customHeight="1" x14ac:dyDescent="0.25">
      <c r="A155" s="511"/>
      <c r="B155" s="513"/>
      <c r="C155" s="513"/>
      <c r="D155" s="500"/>
      <c r="E155" s="335"/>
      <c r="F155" s="320"/>
      <c r="G155" s="9" t="s">
        <v>2</v>
      </c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29"/>
      <c r="T155" s="32">
        <f t="shared" si="43"/>
        <v>0</v>
      </c>
      <c r="U155" s="29">
        <f>+SUM(T155)/21</f>
        <v>0</v>
      </c>
      <c r="V155" s="36"/>
    </row>
    <row r="156" spans="1:22" ht="13.5" customHeight="1" x14ac:dyDescent="0.25">
      <c r="A156" s="511"/>
      <c r="B156" s="513"/>
      <c r="C156" s="513"/>
      <c r="D156" s="500"/>
      <c r="E156" s="335"/>
      <c r="F156" s="321"/>
      <c r="G156" s="23" t="s">
        <v>22</v>
      </c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31"/>
      <c r="T156" s="32">
        <f t="shared" si="43"/>
        <v>0</v>
      </c>
      <c r="U156" s="32">
        <f>+SUM(U155*2+U154)/3</f>
        <v>0</v>
      </c>
      <c r="V156" s="36"/>
    </row>
    <row r="157" spans="1:22" ht="13.5" customHeight="1" x14ac:dyDescent="0.25">
      <c r="A157" s="511"/>
      <c r="B157" s="513"/>
      <c r="C157" s="513"/>
      <c r="D157" s="500"/>
      <c r="E157" s="335"/>
      <c r="F157" s="322" t="s">
        <v>20</v>
      </c>
      <c r="G157" s="9" t="s">
        <v>1</v>
      </c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29"/>
      <c r="T157" s="29">
        <f t="shared" si="43"/>
        <v>0</v>
      </c>
      <c r="U157" s="29">
        <f>+SUM(T157)/10</f>
        <v>0</v>
      </c>
      <c r="V157" s="36"/>
    </row>
    <row r="158" spans="1:22" ht="13.5" customHeight="1" x14ac:dyDescent="0.25">
      <c r="A158" s="511"/>
      <c r="B158" s="513"/>
      <c r="C158" s="513"/>
      <c r="D158" s="500"/>
      <c r="E158" s="335"/>
      <c r="F158" s="322"/>
      <c r="G158" s="9" t="s">
        <v>2</v>
      </c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29"/>
      <c r="T158" s="29">
        <f t="shared" si="43"/>
        <v>0</v>
      </c>
      <c r="U158" s="29">
        <f>+SUM(T158)/21</f>
        <v>0</v>
      </c>
      <c r="V158" s="36"/>
    </row>
    <row r="159" spans="1:22" ht="13.5" customHeight="1" x14ac:dyDescent="0.25">
      <c r="A159" s="511"/>
      <c r="B159" s="513"/>
      <c r="C159" s="513"/>
      <c r="D159" s="500"/>
      <c r="E159" s="335"/>
      <c r="F159" s="322"/>
      <c r="G159" s="23" t="s">
        <v>23</v>
      </c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31"/>
      <c r="T159" s="32">
        <f t="shared" si="43"/>
        <v>0</v>
      </c>
      <c r="U159" s="32">
        <f>+SUM(U158*2+U157)/3</f>
        <v>0</v>
      </c>
      <c r="V159" s="36"/>
    </row>
    <row r="160" spans="1:22" ht="13.5" customHeight="1" thickBot="1" x14ac:dyDescent="0.3">
      <c r="A160" s="511"/>
      <c r="B160" s="513"/>
      <c r="C160" s="513"/>
      <c r="D160" s="500"/>
      <c r="E160" s="335"/>
      <c r="F160" s="505" t="s">
        <v>21</v>
      </c>
      <c r="G160" s="505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33"/>
      <c r="T160" s="35"/>
      <c r="U160" s="25">
        <f>SUM(U156,U159)/2</f>
        <v>0</v>
      </c>
      <c r="V160" s="77"/>
    </row>
    <row r="161" spans="1:22" ht="13.5" customHeight="1" x14ac:dyDescent="0.25">
      <c r="A161" s="510">
        <v>23</v>
      </c>
      <c r="B161" s="512" t="s">
        <v>62</v>
      </c>
      <c r="C161" s="512" t="s">
        <v>63</v>
      </c>
      <c r="D161" s="500" t="s">
        <v>226</v>
      </c>
      <c r="E161" s="335"/>
      <c r="F161" s="319" t="s">
        <v>16</v>
      </c>
      <c r="G161" s="12" t="s">
        <v>1</v>
      </c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20"/>
      <c r="T161" s="20">
        <f t="shared" ref="T161:T166" si="44">+SUM(H161:R161)</f>
        <v>0</v>
      </c>
      <c r="U161" s="20">
        <f>+SUM(T161)/10</f>
        <v>0</v>
      </c>
      <c r="V161" s="16"/>
    </row>
    <row r="162" spans="1:22" ht="13.5" customHeight="1" x14ac:dyDescent="0.25">
      <c r="A162" s="511"/>
      <c r="B162" s="513"/>
      <c r="C162" s="513"/>
      <c r="D162" s="500"/>
      <c r="E162" s="335"/>
      <c r="F162" s="320"/>
      <c r="G162" s="9" t="s">
        <v>2</v>
      </c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29"/>
      <c r="T162" s="32">
        <f t="shared" si="44"/>
        <v>0</v>
      </c>
      <c r="U162" s="29">
        <f>+SUM(T162)/21</f>
        <v>0</v>
      </c>
      <c r="V162" s="36"/>
    </row>
    <row r="163" spans="1:22" ht="13.5" customHeight="1" x14ac:dyDescent="0.25">
      <c r="A163" s="511"/>
      <c r="B163" s="513"/>
      <c r="C163" s="513"/>
      <c r="D163" s="500"/>
      <c r="E163" s="335"/>
      <c r="F163" s="321"/>
      <c r="G163" s="23" t="s">
        <v>22</v>
      </c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31"/>
      <c r="T163" s="32">
        <f t="shared" si="44"/>
        <v>0</v>
      </c>
      <c r="U163" s="32">
        <f>+SUM(U162*2+U161)/3</f>
        <v>0</v>
      </c>
      <c r="V163" s="36"/>
    </row>
    <row r="164" spans="1:22" ht="13.5" customHeight="1" x14ac:dyDescent="0.25">
      <c r="A164" s="511"/>
      <c r="B164" s="513"/>
      <c r="C164" s="513"/>
      <c r="D164" s="500"/>
      <c r="E164" s="335"/>
      <c r="F164" s="322" t="s">
        <v>20</v>
      </c>
      <c r="G164" s="9" t="s">
        <v>1</v>
      </c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29"/>
      <c r="T164" s="29">
        <f t="shared" si="44"/>
        <v>0</v>
      </c>
      <c r="U164" s="29">
        <f>+SUM(T164)/10</f>
        <v>0</v>
      </c>
      <c r="V164" s="36"/>
    </row>
    <row r="165" spans="1:22" ht="13.5" customHeight="1" x14ac:dyDescent="0.25">
      <c r="A165" s="511"/>
      <c r="B165" s="513"/>
      <c r="C165" s="513"/>
      <c r="D165" s="500"/>
      <c r="E165" s="335"/>
      <c r="F165" s="322"/>
      <c r="G165" s="9" t="s">
        <v>2</v>
      </c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29"/>
      <c r="T165" s="29">
        <f t="shared" si="44"/>
        <v>0</v>
      </c>
      <c r="U165" s="29">
        <f>+SUM(T165)/21</f>
        <v>0</v>
      </c>
      <c r="V165" s="36"/>
    </row>
    <row r="166" spans="1:22" ht="13.5" customHeight="1" x14ac:dyDescent="0.25">
      <c r="A166" s="511"/>
      <c r="B166" s="513"/>
      <c r="C166" s="513"/>
      <c r="D166" s="500"/>
      <c r="E166" s="335"/>
      <c r="F166" s="322"/>
      <c r="G166" s="23" t="s">
        <v>23</v>
      </c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31"/>
      <c r="T166" s="32">
        <f t="shared" si="44"/>
        <v>0</v>
      </c>
      <c r="U166" s="32">
        <f>+SUM(U165*2+U164)/3</f>
        <v>0</v>
      </c>
      <c r="V166" s="36"/>
    </row>
    <row r="167" spans="1:22" ht="13.5" customHeight="1" thickBot="1" x14ac:dyDescent="0.3">
      <c r="A167" s="511"/>
      <c r="B167" s="513"/>
      <c r="C167" s="513"/>
      <c r="D167" s="500"/>
      <c r="E167" s="335"/>
      <c r="F167" s="505" t="s">
        <v>21</v>
      </c>
      <c r="G167" s="505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33"/>
      <c r="T167" s="35"/>
      <c r="U167" s="25">
        <f>SUM(U163,U166)/2</f>
        <v>0</v>
      </c>
      <c r="V167" s="77"/>
    </row>
    <row r="168" spans="1:22" ht="13.5" customHeight="1" x14ac:dyDescent="0.25">
      <c r="A168" s="510">
        <v>24</v>
      </c>
      <c r="B168" s="512" t="s">
        <v>62</v>
      </c>
      <c r="C168" s="512" t="s">
        <v>63</v>
      </c>
      <c r="D168" s="500" t="s">
        <v>227</v>
      </c>
      <c r="E168" s="335"/>
      <c r="F168" s="319" t="s">
        <v>16</v>
      </c>
      <c r="G168" s="12" t="s">
        <v>1</v>
      </c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20"/>
      <c r="T168" s="20">
        <f t="shared" ref="T168:T173" si="45">+SUM(H168:R168)</f>
        <v>0</v>
      </c>
      <c r="U168" s="20">
        <f>+SUM(T168)/10</f>
        <v>0</v>
      </c>
      <c r="V168" s="16"/>
    </row>
    <row r="169" spans="1:22" ht="13.5" customHeight="1" x14ac:dyDescent="0.25">
      <c r="A169" s="511"/>
      <c r="B169" s="513"/>
      <c r="C169" s="513"/>
      <c r="D169" s="500"/>
      <c r="E169" s="335"/>
      <c r="F169" s="320"/>
      <c r="G169" s="9" t="s">
        <v>2</v>
      </c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29"/>
      <c r="T169" s="32">
        <f t="shared" si="45"/>
        <v>0</v>
      </c>
      <c r="U169" s="29">
        <f>+SUM(T169)/21</f>
        <v>0</v>
      </c>
      <c r="V169" s="36"/>
    </row>
    <row r="170" spans="1:22" ht="13.5" customHeight="1" x14ac:dyDescent="0.25">
      <c r="A170" s="511"/>
      <c r="B170" s="513"/>
      <c r="C170" s="513"/>
      <c r="D170" s="500"/>
      <c r="E170" s="335"/>
      <c r="F170" s="321"/>
      <c r="G170" s="23" t="s">
        <v>22</v>
      </c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31"/>
      <c r="T170" s="32">
        <f t="shared" si="45"/>
        <v>0</v>
      </c>
      <c r="U170" s="32">
        <f>+SUM(U169*2+U168)/3</f>
        <v>0</v>
      </c>
      <c r="V170" s="36"/>
    </row>
    <row r="171" spans="1:22" ht="13.5" customHeight="1" x14ac:dyDescent="0.25">
      <c r="A171" s="511"/>
      <c r="B171" s="513"/>
      <c r="C171" s="513"/>
      <c r="D171" s="500"/>
      <c r="E171" s="335"/>
      <c r="F171" s="322" t="s">
        <v>20</v>
      </c>
      <c r="G171" s="9" t="s">
        <v>1</v>
      </c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29"/>
      <c r="T171" s="29">
        <f t="shared" si="45"/>
        <v>0</v>
      </c>
      <c r="U171" s="29">
        <f>+SUM(T171)/10</f>
        <v>0</v>
      </c>
      <c r="V171" s="36"/>
    </row>
    <row r="172" spans="1:22" ht="13.5" customHeight="1" x14ac:dyDescent="0.25">
      <c r="A172" s="511"/>
      <c r="B172" s="513"/>
      <c r="C172" s="513"/>
      <c r="D172" s="500"/>
      <c r="E172" s="335"/>
      <c r="F172" s="322"/>
      <c r="G172" s="9" t="s">
        <v>2</v>
      </c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29"/>
      <c r="T172" s="29">
        <f t="shared" si="45"/>
        <v>0</v>
      </c>
      <c r="U172" s="29">
        <f>+SUM(T172)/21</f>
        <v>0</v>
      </c>
      <c r="V172" s="36"/>
    </row>
    <row r="173" spans="1:22" ht="13.5" customHeight="1" x14ac:dyDescent="0.25">
      <c r="A173" s="511"/>
      <c r="B173" s="513"/>
      <c r="C173" s="513"/>
      <c r="D173" s="500"/>
      <c r="E173" s="335"/>
      <c r="F173" s="322"/>
      <c r="G173" s="23" t="s">
        <v>23</v>
      </c>
      <c r="H173" s="83">
        <f t="shared" ref="H173:S173" si="46">+(H172*2+H171)/3</f>
        <v>0</v>
      </c>
      <c r="I173" s="83">
        <f t="shared" si="46"/>
        <v>0</v>
      </c>
      <c r="J173" s="83">
        <f t="shared" si="46"/>
        <v>0</v>
      </c>
      <c r="K173" s="83">
        <f t="shared" si="46"/>
        <v>0</v>
      </c>
      <c r="L173" s="83">
        <f t="shared" si="46"/>
        <v>0</v>
      </c>
      <c r="M173" s="83">
        <f t="shared" si="46"/>
        <v>0</v>
      </c>
      <c r="N173" s="83">
        <f t="shared" si="46"/>
        <v>0</v>
      </c>
      <c r="O173" s="83">
        <f t="shared" si="46"/>
        <v>0</v>
      </c>
      <c r="P173" s="83">
        <f t="shared" si="46"/>
        <v>0</v>
      </c>
      <c r="Q173" s="83">
        <f t="shared" si="46"/>
        <v>0</v>
      </c>
      <c r="R173" s="83">
        <f t="shared" si="46"/>
        <v>0</v>
      </c>
      <c r="S173" s="31">
        <f t="shared" si="46"/>
        <v>0</v>
      </c>
      <c r="T173" s="32">
        <f t="shared" si="45"/>
        <v>0</v>
      </c>
      <c r="U173" s="32">
        <f>+SUM(U172*2+U171)/3</f>
        <v>0</v>
      </c>
      <c r="V173" s="36"/>
    </row>
    <row r="174" spans="1:22" ht="13.5" customHeight="1" thickBot="1" x14ac:dyDescent="0.3">
      <c r="A174" s="511"/>
      <c r="B174" s="513"/>
      <c r="C174" s="513"/>
      <c r="D174" s="500"/>
      <c r="E174" s="335"/>
      <c r="F174" s="505" t="s">
        <v>21</v>
      </c>
      <c r="G174" s="505"/>
      <c r="H174" s="88">
        <f>SUM(H170,H173)/2</f>
        <v>0</v>
      </c>
      <c r="I174" s="88">
        <f t="shared" ref="I174:S174" si="47">SUM(I170,I173)/2</f>
        <v>0</v>
      </c>
      <c r="J174" s="88">
        <f t="shared" si="47"/>
        <v>0</v>
      </c>
      <c r="K174" s="88">
        <f t="shared" si="47"/>
        <v>0</v>
      </c>
      <c r="L174" s="88">
        <f t="shared" si="47"/>
        <v>0</v>
      </c>
      <c r="M174" s="88">
        <f t="shared" si="47"/>
        <v>0</v>
      </c>
      <c r="N174" s="88">
        <f t="shared" si="47"/>
        <v>0</v>
      </c>
      <c r="O174" s="88">
        <f t="shared" si="47"/>
        <v>0</v>
      </c>
      <c r="P174" s="88">
        <f t="shared" si="47"/>
        <v>0</v>
      </c>
      <c r="Q174" s="88">
        <f t="shared" si="47"/>
        <v>0</v>
      </c>
      <c r="R174" s="88">
        <f t="shared" si="47"/>
        <v>0</v>
      </c>
      <c r="S174" s="33">
        <f t="shared" si="47"/>
        <v>0</v>
      </c>
      <c r="T174" s="35"/>
      <c r="U174" s="25">
        <f>SUM(U170,U173)/2</f>
        <v>0</v>
      </c>
      <c r="V174" s="77"/>
    </row>
    <row r="175" spans="1:22" ht="13.5" customHeight="1" x14ac:dyDescent="0.25">
      <c r="A175" s="510">
        <v>25</v>
      </c>
      <c r="B175" s="512" t="s">
        <v>62</v>
      </c>
      <c r="C175" s="512" t="s">
        <v>63</v>
      </c>
      <c r="D175" s="500" t="s">
        <v>228</v>
      </c>
      <c r="E175" s="335"/>
      <c r="F175" s="319" t="s">
        <v>16</v>
      </c>
      <c r="G175" s="12" t="s">
        <v>1</v>
      </c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20"/>
      <c r="T175" s="20">
        <f t="shared" ref="T175:T180" si="48">+SUM(H175:R175)</f>
        <v>0</v>
      </c>
      <c r="U175" s="20">
        <f>+SUM(T175)/10</f>
        <v>0</v>
      </c>
      <c r="V175" s="16"/>
    </row>
    <row r="176" spans="1:22" ht="13.5" customHeight="1" x14ac:dyDescent="0.25">
      <c r="A176" s="511"/>
      <c r="B176" s="513"/>
      <c r="C176" s="513"/>
      <c r="D176" s="500"/>
      <c r="E176" s="335"/>
      <c r="F176" s="320"/>
      <c r="G176" s="9" t="s">
        <v>2</v>
      </c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29"/>
      <c r="T176" s="32">
        <f t="shared" si="48"/>
        <v>0</v>
      </c>
      <c r="U176" s="29">
        <f>+SUM(T176)/21</f>
        <v>0</v>
      </c>
      <c r="V176" s="36"/>
    </row>
    <row r="177" spans="1:22" ht="13.5" customHeight="1" x14ac:dyDescent="0.25">
      <c r="A177" s="511"/>
      <c r="B177" s="513"/>
      <c r="C177" s="513"/>
      <c r="D177" s="500"/>
      <c r="E177" s="335"/>
      <c r="F177" s="321"/>
      <c r="G177" s="23" t="s">
        <v>22</v>
      </c>
      <c r="H177" s="83">
        <f t="shared" ref="H177:S177" si="49">+(H176*2+H175)/3</f>
        <v>0</v>
      </c>
      <c r="I177" s="83">
        <f t="shared" si="49"/>
        <v>0</v>
      </c>
      <c r="J177" s="83">
        <f t="shared" si="49"/>
        <v>0</v>
      </c>
      <c r="K177" s="83">
        <f t="shared" si="49"/>
        <v>0</v>
      </c>
      <c r="L177" s="83">
        <f t="shared" si="49"/>
        <v>0</v>
      </c>
      <c r="M177" s="83">
        <f t="shared" si="49"/>
        <v>0</v>
      </c>
      <c r="N177" s="83">
        <f t="shared" si="49"/>
        <v>0</v>
      </c>
      <c r="O177" s="83">
        <f t="shared" si="49"/>
        <v>0</v>
      </c>
      <c r="P177" s="83">
        <f t="shared" si="49"/>
        <v>0</v>
      </c>
      <c r="Q177" s="83">
        <f t="shared" si="49"/>
        <v>0</v>
      </c>
      <c r="R177" s="83">
        <f t="shared" si="49"/>
        <v>0</v>
      </c>
      <c r="S177" s="31">
        <f t="shared" si="49"/>
        <v>0</v>
      </c>
      <c r="T177" s="32">
        <f t="shared" si="48"/>
        <v>0</v>
      </c>
      <c r="U177" s="32">
        <f>+SUM(U176*2+U175)/3</f>
        <v>0</v>
      </c>
      <c r="V177" s="36"/>
    </row>
    <row r="178" spans="1:22" ht="13.5" customHeight="1" x14ac:dyDescent="0.25">
      <c r="A178" s="511"/>
      <c r="B178" s="513"/>
      <c r="C178" s="513"/>
      <c r="D178" s="500"/>
      <c r="E178" s="335"/>
      <c r="F178" s="322" t="s">
        <v>20</v>
      </c>
      <c r="G178" s="9" t="s">
        <v>1</v>
      </c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29"/>
      <c r="T178" s="29">
        <f t="shared" si="48"/>
        <v>0</v>
      </c>
      <c r="U178" s="29">
        <f>+SUM(T178)/10</f>
        <v>0</v>
      </c>
      <c r="V178" s="36"/>
    </row>
    <row r="179" spans="1:22" ht="13.5" customHeight="1" x14ac:dyDescent="0.25">
      <c r="A179" s="511"/>
      <c r="B179" s="513"/>
      <c r="C179" s="513"/>
      <c r="D179" s="500"/>
      <c r="E179" s="335"/>
      <c r="F179" s="322"/>
      <c r="G179" s="9" t="s">
        <v>2</v>
      </c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29"/>
      <c r="T179" s="29">
        <f t="shared" si="48"/>
        <v>0</v>
      </c>
      <c r="U179" s="29">
        <f>+SUM(T179)/21</f>
        <v>0</v>
      </c>
      <c r="V179" s="36"/>
    </row>
    <row r="180" spans="1:22" ht="13.5" customHeight="1" x14ac:dyDescent="0.25">
      <c r="A180" s="511"/>
      <c r="B180" s="513"/>
      <c r="C180" s="513"/>
      <c r="D180" s="500"/>
      <c r="E180" s="335"/>
      <c r="F180" s="322"/>
      <c r="G180" s="23" t="s">
        <v>23</v>
      </c>
      <c r="H180" s="83">
        <f t="shared" ref="H180:S180" si="50">+(H179*2+H178)/3</f>
        <v>0</v>
      </c>
      <c r="I180" s="83">
        <f t="shared" si="50"/>
        <v>0</v>
      </c>
      <c r="J180" s="83">
        <f t="shared" si="50"/>
        <v>0</v>
      </c>
      <c r="K180" s="83">
        <f t="shared" si="50"/>
        <v>0</v>
      </c>
      <c r="L180" s="83">
        <f t="shared" si="50"/>
        <v>0</v>
      </c>
      <c r="M180" s="83">
        <f t="shared" si="50"/>
        <v>0</v>
      </c>
      <c r="N180" s="83">
        <f t="shared" si="50"/>
        <v>0</v>
      </c>
      <c r="O180" s="83">
        <f t="shared" si="50"/>
        <v>0</v>
      </c>
      <c r="P180" s="83">
        <f t="shared" si="50"/>
        <v>0</v>
      </c>
      <c r="Q180" s="83">
        <f t="shared" si="50"/>
        <v>0</v>
      </c>
      <c r="R180" s="83">
        <f t="shared" si="50"/>
        <v>0</v>
      </c>
      <c r="S180" s="31">
        <f t="shared" si="50"/>
        <v>0</v>
      </c>
      <c r="T180" s="32">
        <f t="shared" si="48"/>
        <v>0</v>
      </c>
      <c r="U180" s="32">
        <f>+SUM(U179*2+U178)/3</f>
        <v>0</v>
      </c>
      <c r="V180" s="36"/>
    </row>
    <row r="181" spans="1:22" ht="13.5" customHeight="1" thickBot="1" x14ac:dyDescent="0.3">
      <c r="A181" s="511"/>
      <c r="B181" s="513"/>
      <c r="C181" s="513"/>
      <c r="D181" s="500"/>
      <c r="E181" s="335"/>
      <c r="F181" s="505" t="s">
        <v>21</v>
      </c>
      <c r="G181" s="505"/>
      <c r="H181" s="88">
        <f>SUM(H177,H180)/2</f>
        <v>0</v>
      </c>
      <c r="I181" s="88">
        <f t="shared" ref="I181:S181" si="51">SUM(I177,I180)/2</f>
        <v>0</v>
      </c>
      <c r="J181" s="88">
        <f t="shared" si="51"/>
        <v>0</v>
      </c>
      <c r="K181" s="88">
        <f t="shared" si="51"/>
        <v>0</v>
      </c>
      <c r="L181" s="88">
        <f t="shared" si="51"/>
        <v>0</v>
      </c>
      <c r="M181" s="88">
        <f t="shared" si="51"/>
        <v>0</v>
      </c>
      <c r="N181" s="88">
        <f t="shared" si="51"/>
        <v>0</v>
      </c>
      <c r="O181" s="88">
        <f t="shared" si="51"/>
        <v>0</v>
      </c>
      <c r="P181" s="88">
        <f t="shared" si="51"/>
        <v>0</v>
      </c>
      <c r="Q181" s="88">
        <f t="shared" si="51"/>
        <v>0</v>
      </c>
      <c r="R181" s="88">
        <f t="shared" si="51"/>
        <v>0</v>
      </c>
      <c r="S181" s="33">
        <f t="shared" si="51"/>
        <v>0</v>
      </c>
      <c r="T181" s="35"/>
      <c r="U181" s="25">
        <f>SUM(U177,U180)/2</f>
        <v>0</v>
      </c>
      <c r="V181" s="77"/>
    </row>
    <row r="182" spans="1:22" ht="13.5" customHeight="1" x14ac:dyDescent="0.25">
      <c r="A182" s="510">
        <v>26</v>
      </c>
      <c r="B182" s="512" t="s">
        <v>62</v>
      </c>
      <c r="C182" s="512" t="s">
        <v>63</v>
      </c>
      <c r="D182" s="500" t="s">
        <v>229</v>
      </c>
      <c r="E182" s="335"/>
      <c r="F182" s="319" t="s">
        <v>16</v>
      </c>
      <c r="G182" s="12" t="s">
        <v>1</v>
      </c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20"/>
      <c r="T182" s="20">
        <f t="shared" ref="T182:T187" si="52">+SUM(H182:R182)</f>
        <v>0</v>
      </c>
      <c r="U182" s="20">
        <f>+SUM(T182)/10</f>
        <v>0</v>
      </c>
      <c r="V182" s="16"/>
    </row>
    <row r="183" spans="1:22" ht="13.5" customHeight="1" x14ac:dyDescent="0.25">
      <c r="A183" s="511"/>
      <c r="B183" s="513"/>
      <c r="C183" s="513"/>
      <c r="D183" s="500"/>
      <c r="E183" s="335"/>
      <c r="F183" s="320"/>
      <c r="G183" s="9" t="s">
        <v>2</v>
      </c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29"/>
      <c r="T183" s="32">
        <f t="shared" si="52"/>
        <v>0</v>
      </c>
      <c r="U183" s="29">
        <f>+SUM(T183)/21</f>
        <v>0</v>
      </c>
      <c r="V183" s="36"/>
    </row>
    <row r="184" spans="1:22" ht="13.5" customHeight="1" x14ac:dyDescent="0.25">
      <c r="A184" s="511"/>
      <c r="B184" s="513"/>
      <c r="C184" s="513"/>
      <c r="D184" s="500"/>
      <c r="E184" s="335"/>
      <c r="F184" s="321"/>
      <c r="G184" s="23" t="s">
        <v>22</v>
      </c>
      <c r="H184" s="83">
        <f t="shared" ref="H184:S184" si="53">+(H183*2+H182)/3</f>
        <v>0</v>
      </c>
      <c r="I184" s="83">
        <f t="shared" si="53"/>
        <v>0</v>
      </c>
      <c r="J184" s="83">
        <f t="shared" si="53"/>
        <v>0</v>
      </c>
      <c r="K184" s="83">
        <f t="shared" si="53"/>
        <v>0</v>
      </c>
      <c r="L184" s="83">
        <f t="shared" si="53"/>
        <v>0</v>
      </c>
      <c r="M184" s="83">
        <f t="shared" si="53"/>
        <v>0</v>
      </c>
      <c r="N184" s="83">
        <f t="shared" si="53"/>
        <v>0</v>
      </c>
      <c r="O184" s="83">
        <f t="shared" si="53"/>
        <v>0</v>
      </c>
      <c r="P184" s="83">
        <f t="shared" si="53"/>
        <v>0</v>
      </c>
      <c r="Q184" s="83">
        <f t="shared" si="53"/>
        <v>0</v>
      </c>
      <c r="R184" s="83">
        <f t="shared" si="53"/>
        <v>0</v>
      </c>
      <c r="S184" s="31">
        <f t="shared" si="53"/>
        <v>0</v>
      </c>
      <c r="T184" s="32">
        <f t="shared" si="52"/>
        <v>0</v>
      </c>
      <c r="U184" s="32">
        <f>+SUM(U183*2+U182)/3</f>
        <v>0</v>
      </c>
      <c r="V184" s="36"/>
    </row>
    <row r="185" spans="1:22" ht="13.5" customHeight="1" x14ac:dyDescent="0.25">
      <c r="A185" s="511"/>
      <c r="B185" s="513"/>
      <c r="C185" s="513"/>
      <c r="D185" s="500"/>
      <c r="E185" s="335"/>
      <c r="F185" s="322" t="s">
        <v>20</v>
      </c>
      <c r="G185" s="9" t="s">
        <v>1</v>
      </c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29"/>
      <c r="T185" s="29">
        <f t="shared" si="52"/>
        <v>0</v>
      </c>
      <c r="U185" s="29">
        <f>+SUM(T185)/10</f>
        <v>0</v>
      </c>
      <c r="V185" s="36"/>
    </row>
    <row r="186" spans="1:22" ht="13.5" customHeight="1" x14ac:dyDescent="0.25">
      <c r="A186" s="511"/>
      <c r="B186" s="513"/>
      <c r="C186" s="513"/>
      <c r="D186" s="500"/>
      <c r="E186" s="335"/>
      <c r="F186" s="322"/>
      <c r="G186" s="9" t="s">
        <v>2</v>
      </c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29"/>
      <c r="T186" s="29">
        <f t="shared" si="52"/>
        <v>0</v>
      </c>
      <c r="U186" s="29">
        <f>+SUM(T186)/21</f>
        <v>0</v>
      </c>
      <c r="V186" s="36"/>
    </row>
    <row r="187" spans="1:22" ht="13.5" customHeight="1" x14ac:dyDescent="0.25">
      <c r="A187" s="511"/>
      <c r="B187" s="513"/>
      <c r="C187" s="513"/>
      <c r="D187" s="500"/>
      <c r="E187" s="335"/>
      <c r="F187" s="322"/>
      <c r="G187" s="23" t="s">
        <v>23</v>
      </c>
      <c r="H187" s="83">
        <f t="shared" ref="H187:S187" si="54">+(H186*2+H185)/3</f>
        <v>0</v>
      </c>
      <c r="I187" s="83">
        <f t="shared" si="54"/>
        <v>0</v>
      </c>
      <c r="J187" s="83">
        <f t="shared" si="54"/>
        <v>0</v>
      </c>
      <c r="K187" s="83">
        <f t="shared" si="54"/>
        <v>0</v>
      </c>
      <c r="L187" s="83">
        <f t="shared" si="54"/>
        <v>0</v>
      </c>
      <c r="M187" s="83">
        <f t="shared" si="54"/>
        <v>0</v>
      </c>
      <c r="N187" s="83">
        <f t="shared" si="54"/>
        <v>0</v>
      </c>
      <c r="O187" s="83">
        <f t="shared" si="54"/>
        <v>0</v>
      </c>
      <c r="P187" s="83">
        <f t="shared" si="54"/>
        <v>0</v>
      </c>
      <c r="Q187" s="83">
        <f t="shared" si="54"/>
        <v>0</v>
      </c>
      <c r="R187" s="83">
        <f t="shared" si="54"/>
        <v>0</v>
      </c>
      <c r="S187" s="31">
        <f t="shared" si="54"/>
        <v>0</v>
      </c>
      <c r="T187" s="32">
        <f t="shared" si="52"/>
        <v>0</v>
      </c>
      <c r="U187" s="32">
        <f>+SUM(U186*2+U185)/3</f>
        <v>0</v>
      </c>
      <c r="V187" s="36"/>
    </row>
    <row r="188" spans="1:22" ht="13.5" customHeight="1" thickBot="1" x14ac:dyDescent="0.3">
      <c r="A188" s="511"/>
      <c r="B188" s="513"/>
      <c r="C188" s="513"/>
      <c r="D188" s="500"/>
      <c r="E188" s="335"/>
      <c r="F188" s="505" t="s">
        <v>21</v>
      </c>
      <c r="G188" s="505"/>
      <c r="H188" s="88">
        <f>SUM(H184,H187)/2</f>
        <v>0</v>
      </c>
      <c r="I188" s="88">
        <f t="shared" ref="I188:S188" si="55">SUM(I184,I187)/2</f>
        <v>0</v>
      </c>
      <c r="J188" s="88">
        <f t="shared" si="55"/>
        <v>0</v>
      </c>
      <c r="K188" s="88">
        <f t="shared" si="55"/>
        <v>0</v>
      </c>
      <c r="L188" s="88">
        <f t="shared" si="55"/>
        <v>0</v>
      </c>
      <c r="M188" s="88">
        <f t="shared" si="55"/>
        <v>0</v>
      </c>
      <c r="N188" s="88">
        <f t="shared" si="55"/>
        <v>0</v>
      </c>
      <c r="O188" s="88">
        <f t="shared" si="55"/>
        <v>0</v>
      </c>
      <c r="P188" s="88">
        <f t="shared" si="55"/>
        <v>0</v>
      </c>
      <c r="Q188" s="88">
        <f t="shared" si="55"/>
        <v>0</v>
      </c>
      <c r="R188" s="88">
        <f t="shared" si="55"/>
        <v>0</v>
      </c>
      <c r="S188" s="33">
        <f t="shared" si="55"/>
        <v>0</v>
      </c>
      <c r="T188" s="35"/>
      <c r="U188" s="25">
        <f>SUM(U184,U187)/2</f>
        <v>0</v>
      </c>
      <c r="V188" s="77"/>
    </row>
    <row r="189" spans="1:22" ht="13.5" customHeight="1" x14ac:dyDescent="0.25">
      <c r="A189" s="510">
        <v>27</v>
      </c>
      <c r="B189" s="512" t="s">
        <v>62</v>
      </c>
      <c r="C189" s="512" t="s">
        <v>63</v>
      </c>
      <c r="D189" s="500" t="s">
        <v>230</v>
      </c>
      <c r="E189" s="335"/>
      <c r="F189" s="319" t="s">
        <v>16</v>
      </c>
      <c r="G189" s="12" t="s">
        <v>1</v>
      </c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20"/>
      <c r="T189" s="20">
        <f t="shared" ref="T189:T194" si="56">+SUM(H189:R189)</f>
        <v>0</v>
      </c>
      <c r="U189" s="20">
        <f>+SUM(T189)/10</f>
        <v>0</v>
      </c>
      <c r="V189" s="16"/>
    </row>
    <row r="190" spans="1:22" ht="13.5" customHeight="1" x14ac:dyDescent="0.25">
      <c r="A190" s="511"/>
      <c r="B190" s="513"/>
      <c r="C190" s="513"/>
      <c r="D190" s="500"/>
      <c r="E190" s="335"/>
      <c r="F190" s="320"/>
      <c r="G190" s="9" t="s">
        <v>2</v>
      </c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29"/>
      <c r="T190" s="32">
        <f t="shared" si="56"/>
        <v>0</v>
      </c>
      <c r="U190" s="29">
        <f>+SUM(T190)/21</f>
        <v>0</v>
      </c>
      <c r="V190" s="36"/>
    </row>
    <row r="191" spans="1:22" ht="13.5" customHeight="1" x14ac:dyDescent="0.25">
      <c r="A191" s="511"/>
      <c r="B191" s="513"/>
      <c r="C191" s="513"/>
      <c r="D191" s="500"/>
      <c r="E191" s="335"/>
      <c r="F191" s="321"/>
      <c r="G191" s="23" t="s">
        <v>22</v>
      </c>
      <c r="H191" s="83">
        <f t="shared" ref="H191:S191" si="57">+(H190*2+H189)/3</f>
        <v>0</v>
      </c>
      <c r="I191" s="83">
        <f t="shared" si="57"/>
        <v>0</v>
      </c>
      <c r="J191" s="83">
        <f t="shared" si="57"/>
        <v>0</v>
      </c>
      <c r="K191" s="83">
        <f t="shared" si="57"/>
        <v>0</v>
      </c>
      <c r="L191" s="83">
        <f t="shared" si="57"/>
        <v>0</v>
      </c>
      <c r="M191" s="83">
        <f t="shared" si="57"/>
        <v>0</v>
      </c>
      <c r="N191" s="83">
        <f t="shared" si="57"/>
        <v>0</v>
      </c>
      <c r="O191" s="83">
        <f t="shared" si="57"/>
        <v>0</v>
      </c>
      <c r="P191" s="83">
        <f t="shared" si="57"/>
        <v>0</v>
      </c>
      <c r="Q191" s="83">
        <f t="shared" si="57"/>
        <v>0</v>
      </c>
      <c r="R191" s="83">
        <f t="shared" si="57"/>
        <v>0</v>
      </c>
      <c r="S191" s="31">
        <f t="shared" si="57"/>
        <v>0</v>
      </c>
      <c r="T191" s="32">
        <f t="shared" si="56"/>
        <v>0</v>
      </c>
      <c r="U191" s="32">
        <f>+SUM(U190*2+U189)/3</f>
        <v>0</v>
      </c>
      <c r="V191" s="36"/>
    </row>
    <row r="192" spans="1:22" ht="13.5" customHeight="1" x14ac:dyDescent="0.25">
      <c r="A192" s="511"/>
      <c r="B192" s="513"/>
      <c r="C192" s="513"/>
      <c r="D192" s="500"/>
      <c r="E192" s="335"/>
      <c r="F192" s="322" t="s">
        <v>20</v>
      </c>
      <c r="G192" s="9" t="s">
        <v>1</v>
      </c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29"/>
      <c r="T192" s="29">
        <f t="shared" si="56"/>
        <v>0</v>
      </c>
      <c r="U192" s="29">
        <f>+SUM(T192)/10</f>
        <v>0</v>
      </c>
      <c r="V192" s="36"/>
    </row>
    <row r="193" spans="1:22" ht="13.5" customHeight="1" x14ac:dyDescent="0.25">
      <c r="A193" s="511"/>
      <c r="B193" s="513"/>
      <c r="C193" s="513"/>
      <c r="D193" s="500"/>
      <c r="E193" s="335"/>
      <c r="F193" s="322"/>
      <c r="G193" s="9" t="s">
        <v>2</v>
      </c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29"/>
      <c r="T193" s="29">
        <f t="shared" si="56"/>
        <v>0</v>
      </c>
      <c r="U193" s="29">
        <f>+SUM(T193)/21</f>
        <v>0</v>
      </c>
      <c r="V193" s="36"/>
    </row>
    <row r="194" spans="1:22" ht="13.5" customHeight="1" x14ac:dyDescent="0.25">
      <c r="A194" s="511"/>
      <c r="B194" s="513"/>
      <c r="C194" s="513"/>
      <c r="D194" s="500"/>
      <c r="E194" s="335"/>
      <c r="F194" s="322"/>
      <c r="G194" s="23" t="s">
        <v>23</v>
      </c>
      <c r="H194" s="83">
        <f t="shared" ref="H194:S194" si="58">+(H193*2+H192)/3</f>
        <v>0</v>
      </c>
      <c r="I194" s="83">
        <f t="shared" si="58"/>
        <v>0</v>
      </c>
      <c r="J194" s="83">
        <f t="shared" si="58"/>
        <v>0</v>
      </c>
      <c r="K194" s="83">
        <f t="shared" si="58"/>
        <v>0</v>
      </c>
      <c r="L194" s="83">
        <f t="shared" si="58"/>
        <v>0</v>
      </c>
      <c r="M194" s="83">
        <f t="shared" si="58"/>
        <v>0</v>
      </c>
      <c r="N194" s="83">
        <f t="shared" si="58"/>
        <v>0</v>
      </c>
      <c r="O194" s="83">
        <f t="shared" si="58"/>
        <v>0</v>
      </c>
      <c r="P194" s="83">
        <f t="shared" si="58"/>
        <v>0</v>
      </c>
      <c r="Q194" s="83">
        <f t="shared" si="58"/>
        <v>0</v>
      </c>
      <c r="R194" s="83">
        <f t="shared" si="58"/>
        <v>0</v>
      </c>
      <c r="S194" s="31">
        <f t="shared" si="58"/>
        <v>0</v>
      </c>
      <c r="T194" s="32">
        <f t="shared" si="56"/>
        <v>0</v>
      </c>
      <c r="U194" s="32">
        <f>+SUM(U193*2+U192)/3</f>
        <v>0</v>
      </c>
      <c r="V194" s="36"/>
    </row>
    <row r="195" spans="1:22" ht="13.5" customHeight="1" thickBot="1" x14ac:dyDescent="0.3">
      <c r="A195" s="511"/>
      <c r="B195" s="513"/>
      <c r="C195" s="513"/>
      <c r="D195" s="500"/>
      <c r="E195" s="335"/>
      <c r="F195" s="505" t="s">
        <v>21</v>
      </c>
      <c r="G195" s="505"/>
      <c r="H195" s="88">
        <f>SUM(H191,H194)/2</f>
        <v>0</v>
      </c>
      <c r="I195" s="88">
        <f t="shared" ref="I195:S195" si="59">SUM(I191,I194)/2</f>
        <v>0</v>
      </c>
      <c r="J195" s="88">
        <f t="shared" si="59"/>
        <v>0</v>
      </c>
      <c r="K195" s="88">
        <f t="shared" si="59"/>
        <v>0</v>
      </c>
      <c r="L195" s="88">
        <f t="shared" si="59"/>
        <v>0</v>
      </c>
      <c r="M195" s="88">
        <f t="shared" si="59"/>
        <v>0</v>
      </c>
      <c r="N195" s="88">
        <f t="shared" si="59"/>
        <v>0</v>
      </c>
      <c r="O195" s="88">
        <f t="shared" si="59"/>
        <v>0</v>
      </c>
      <c r="P195" s="88">
        <f t="shared" si="59"/>
        <v>0</v>
      </c>
      <c r="Q195" s="88">
        <f t="shared" si="59"/>
        <v>0</v>
      </c>
      <c r="R195" s="88">
        <f t="shared" si="59"/>
        <v>0</v>
      </c>
      <c r="S195" s="33">
        <f t="shared" si="59"/>
        <v>0</v>
      </c>
      <c r="T195" s="35"/>
      <c r="U195" s="25">
        <f>SUM(U191,U194)/2</f>
        <v>0</v>
      </c>
      <c r="V195" s="77"/>
    </row>
    <row r="196" spans="1:22" ht="13.5" customHeight="1" x14ac:dyDescent="0.25">
      <c r="A196" s="510">
        <v>28</v>
      </c>
      <c r="B196" s="512" t="s">
        <v>62</v>
      </c>
      <c r="C196" s="512" t="s">
        <v>63</v>
      </c>
      <c r="D196" s="500" t="s">
        <v>231</v>
      </c>
      <c r="E196" s="335"/>
      <c r="F196" s="319" t="s">
        <v>16</v>
      </c>
      <c r="G196" s="12" t="s">
        <v>1</v>
      </c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20"/>
      <c r="T196" s="20">
        <f t="shared" ref="T196:T201" si="60">+SUM(H196:R196)</f>
        <v>0</v>
      </c>
      <c r="U196" s="20">
        <f>+SUM(T196)/10</f>
        <v>0</v>
      </c>
      <c r="V196" s="16"/>
    </row>
    <row r="197" spans="1:22" ht="13.5" customHeight="1" x14ac:dyDescent="0.25">
      <c r="A197" s="511"/>
      <c r="B197" s="513"/>
      <c r="C197" s="513"/>
      <c r="D197" s="500"/>
      <c r="E197" s="335"/>
      <c r="F197" s="320"/>
      <c r="G197" s="9" t="s">
        <v>2</v>
      </c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29"/>
      <c r="T197" s="32">
        <f t="shared" si="60"/>
        <v>0</v>
      </c>
      <c r="U197" s="29">
        <f>+SUM(T197)/21</f>
        <v>0</v>
      </c>
      <c r="V197" s="36"/>
    </row>
    <row r="198" spans="1:22" ht="13.5" customHeight="1" x14ac:dyDescent="0.25">
      <c r="A198" s="511"/>
      <c r="B198" s="513"/>
      <c r="C198" s="513"/>
      <c r="D198" s="500"/>
      <c r="E198" s="335"/>
      <c r="F198" s="321"/>
      <c r="G198" s="23" t="s">
        <v>22</v>
      </c>
      <c r="H198" s="83">
        <f t="shared" ref="H198:S198" si="61">+(H197*2+H196)/3</f>
        <v>0</v>
      </c>
      <c r="I198" s="83">
        <f t="shared" si="61"/>
        <v>0</v>
      </c>
      <c r="J198" s="83">
        <f t="shared" si="61"/>
        <v>0</v>
      </c>
      <c r="K198" s="83">
        <f t="shared" si="61"/>
        <v>0</v>
      </c>
      <c r="L198" s="83">
        <f t="shared" si="61"/>
        <v>0</v>
      </c>
      <c r="M198" s="83">
        <f t="shared" si="61"/>
        <v>0</v>
      </c>
      <c r="N198" s="83">
        <f t="shared" si="61"/>
        <v>0</v>
      </c>
      <c r="O198" s="83">
        <f t="shared" si="61"/>
        <v>0</v>
      </c>
      <c r="P198" s="83">
        <f t="shared" si="61"/>
        <v>0</v>
      </c>
      <c r="Q198" s="83">
        <f t="shared" si="61"/>
        <v>0</v>
      </c>
      <c r="R198" s="83">
        <f t="shared" si="61"/>
        <v>0</v>
      </c>
      <c r="S198" s="31">
        <f t="shared" si="61"/>
        <v>0</v>
      </c>
      <c r="T198" s="32">
        <f t="shared" si="60"/>
        <v>0</v>
      </c>
      <c r="U198" s="32">
        <f>+SUM(U197*2+U196)/3</f>
        <v>0</v>
      </c>
      <c r="V198" s="36"/>
    </row>
    <row r="199" spans="1:22" ht="13.5" customHeight="1" x14ac:dyDescent="0.25">
      <c r="A199" s="511"/>
      <c r="B199" s="513"/>
      <c r="C199" s="513"/>
      <c r="D199" s="500"/>
      <c r="E199" s="335"/>
      <c r="F199" s="322" t="s">
        <v>20</v>
      </c>
      <c r="G199" s="9" t="s">
        <v>1</v>
      </c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29"/>
      <c r="T199" s="29">
        <f t="shared" si="60"/>
        <v>0</v>
      </c>
      <c r="U199" s="29">
        <f>+SUM(T199)/10</f>
        <v>0</v>
      </c>
      <c r="V199" s="36"/>
    </row>
    <row r="200" spans="1:22" ht="13.5" customHeight="1" x14ac:dyDescent="0.25">
      <c r="A200" s="511"/>
      <c r="B200" s="513"/>
      <c r="C200" s="513"/>
      <c r="D200" s="500"/>
      <c r="E200" s="335"/>
      <c r="F200" s="322"/>
      <c r="G200" s="9" t="s">
        <v>2</v>
      </c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29"/>
      <c r="T200" s="29">
        <f t="shared" si="60"/>
        <v>0</v>
      </c>
      <c r="U200" s="29">
        <f>+SUM(T200)/21</f>
        <v>0</v>
      </c>
      <c r="V200" s="36"/>
    </row>
    <row r="201" spans="1:22" ht="13.5" customHeight="1" x14ac:dyDescent="0.25">
      <c r="A201" s="511"/>
      <c r="B201" s="513"/>
      <c r="C201" s="513"/>
      <c r="D201" s="500"/>
      <c r="E201" s="335"/>
      <c r="F201" s="322"/>
      <c r="G201" s="23" t="s">
        <v>23</v>
      </c>
      <c r="H201" s="83">
        <f t="shared" ref="H201:S201" si="62">+(H200*2+H199)/3</f>
        <v>0</v>
      </c>
      <c r="I201" s="83">
        <f t="shared" si="62"/>
        <v>0</v>
      </c>
      <c r="J201" s="83">
        <f t="shared" si="62"/>
        <v>0</v>
      </c>
      <c r="K201" s="83">
        <f t="shared" si="62"/>
        <v>0</v>
      </c>
      <c r="L201" s="83">
        <f t="shared" si="62"/>
        <v>0</v>
      </c>
      <c r="M201" s="83">
        <f t="shared" si="62"/>
        <v>0</v>
      </c>
      <c r="N201" s="83">
        <f t="shared" si="62"/>
        <v>0</v>
      </c>
      <c r="O201" s="83">
        <f t="shared" si="62"/>
        <v>0</v>
      </c>
      <c r="P201" s="83">
        <f t="shared" si="62"/>
        <v>0</v>
      </c>
      <c r="Q201" s="83">
        <f t="shared" si="62"/>
        <v>0</v>
      </c>
      <c r="R201" s="83">
        <f t="shared" si="62"/>
        <v>0</v>
      </c>
      <c r="S201" s="31">
        <f t="shared" si="62"/>
        <v>0</v>
      </c>
      <c r="T201" s="32">
        <f t="shared" si="60"/>
        <v>0</v>
      </c>
      <c r="U201" s="32">
        <f>+SUM(U200*2+U199)/3</f>
        <v>0</v>
      </c>
      <c r="V201" s="36"/>
    </row>
    <row r="202" spans="1:22" ht="13.5" customHeight="1" thickBot="1" x14ac:dyDescent="0.3">
      <c r="A202" s="511"/>
      <c r="B202" s="513"/>
      <c r="C202" s="513"/>
      <c r="D202" s="500"/>
      <c r="E202" s="335"/>
      <c r="F202" s="505" t="s">
        <v>21</v>
      </c>
      <c r="G202" s="505"/>
      <c r="H202" s="88">
        <f>SUM(H198,H201)/2</f>
        <v>0</v>
      </c>
      <c r="I202" s="88">
        <f t="shared" ref="I202:S202" si="63">SUM(I198,I201)/2</f>
        <v>0</v>
      </c>
      <c r="J202" s="88">
        <f t="shared" si="63"/>
        <v>0</v>
      </c>
      <c r="K202" s="88">
        <f t="shared" si="63"/>
        <v>0</v>
      </c>
      <c r="L202" s="88">
        <f t="shared" si="63"/>
        <v>0</v>
      </c>
      <c r="M202" s="88">
        <f t="shared" si="63"/>
        <v>0</v>
      </c>
      <c r="N202" s="88">
        <f t="shared" si="63"/>
        <v>0</v>
      </c>
      <c r="O202" s="88">
        <f t="shared" si="63"/>
        <v>0</v>
      </c>
      <c r="P202" s="88">
        <f t="shared" si="63"/>
        <v>0</v>
      </c>
      <c r="Q202" s="88">
        <f t="shared" si="63"/>
        <v>0</v>
      </c>
      <c r="R202" s="88">
        <f t="shared" si="63"/>
        <v>0</v>
      </c>
      <c r="S202" s="33">
        <f t="shared" si="63"/>
        <v>0</v>
      </c>
      <c r="T202" s="35"/>
      <c r="U202" s="25">
        <f>SUM(U198,U201)/2</f>
        <v>0</v>
      </c>
      <c r="V202" s="77"/>
    </row>
    <row r="203" spans="1:22" ht="13.5" customHeight="1" x14ac:dyDescent="0.25">
      <c r="A203" s="510">
        <v>29</v>
      </c>
      <c r="B203" s="512" t="s">
        <v>62</v>
      </c>
      <c r="C203" s="512" t="s">
        <v>63</v>
      </c>
      <c r="D203" s="500" t="s">
        <v>232</v>
      </c>
      <c r="E203" s="485"/>
      <c r="F203" s="319" t="s">
        <v>16</v>
      </c>
      <c r="G203" s="12" t="s">
        <v>1</v>
      </c>
      <c r="H203" s="26"/>
      <c r="I203" s="20"/>
      <c r="J203" s="20"/>
      <c r="K203" s="20"/>
      <c r="L203" s="20"/>
      <c r="M203" s="20"/>
      <c r="N203" s="27"/>
      <c r="O203" s="20"/>
      <c r="P203" s="20"/>
      <c r="Q203" s="20"/>
      <c r="R203" s="20"/>
      <c r="S203" s="20"/>
      <c r="T203" s="20">
        <f t="shared" ref="T203:T208" si="64">+SUM(H203:R203)</f>
        <v>0</v>
      </c>
      <c r="U203" s="20">
        <f>+SUM(T203)/10</f>
        <v>0</v>
      </c>
      <c r="V203" s="16"/>
    </row>
    <row r="204" spans="1:22" ht="13.5" customHeight="1" x14ac:dyDescent="0.25">
      <c r="A204" s="511"/>
      <c r="B204" s="513"/>
      <c r="C204" s="513"/>
      <c r="D204" s="500"/>
      <c r="E204" s="485"/>
      <c r="F204" s="320"/>
      <c r="G204" s="9" t="s">
        <v>2</v>
      </c>
      <c r="H204" s="28"/>
      <c r="I204" s="29"/>
      <c r="J204" s="29"/>
      <c r="K204" s="29"/>
      <c r="L204" s="29"/>
      <c r="M204" s="29"/>
      <c r="N204" s="30"/>
      <c r="O204" s="29"/>
      <c r="P204" s="29"/>
      <c r="Q204" s="29"/>
      <c r="R204" s="29"/>
      <c r="S204" s="29"/>
      <c r="T204" s="32">
        <f t="shared" si="64"/>
        <v>0</v>
      </c>
      <c r="U204" s="29">
        <f>+SUM(T204)/21</f>
        <v>0</v>
      </c>
      <c r="V204" s="36"/>
    </row>
    <row r="205" spans="1:22" ht="13.5" customHeight="1" x14ac:dyDescent="0.25">
      <c r="A205" s="511"/>
      <c r="B205" s="513"/>
      <c r="C205" s="513"/>
      <c r="D205" s="500"/>
      <c r="E205" s="485"/>
      <c r="F205" s="321"/>
      <c r="G205" s="23" t="s">
        <v>22</v>
      </c>
      <c r="H205" s="31">
        <f t="shared" ref="H205:S205" si="65">+(H204*2+H203)/3</f>
        <v>0</v>
      </c>
      <c r="I205" s="31">
        <f t="shared" si="65"/>
        <v>0</v>
      </c>
      <c r="J205" s="31">
        <f t="shared" si="65"/>
        <v>0</v>
      </c>
      <c r="K205" s="31">
        <f t="shared" si="65"/>
        <v>0</v>
      </c>
      <c r="L205" s="31">
        <f t="shared" si="65"/>
        <v>0</v>
      </c>
      <c r="M205" s="31">
        <f t="shared" si="65"/>
        <v>0</v>
      </c>
      <c r="N205" s="31">
        <f t="shared" si="65"/>
        <v>0</v>
      </c>
      <c r="O205" s="31">
        <f t="shared" si="65"/>
        <v>0</v>
      </c>
      <c r="P205" s="31">
        <f t="shared" si="65"/>
        <v>0</v>
      </c>
      <c r="Q205" s="31">
        <f t="shared" si="65"/>
        <v>0</v>
      </c>
      <c r="R205" s="31">
        <f t="shared" si="65"/>
        <v>0</v>
      </c>
      <c r="S205" s="31">
        <f t="shared" si="65"/>
        <v>0</v>
      </c>
      <c r="T205" s="32">
        <f t="shared" si="64"/>
        <v>0</v>
      </c>
      <c r="U205" s="32">
        <f>+SUM(U204*2+U203)/3</f>
        <v>0</v>
      </c>
      <c r="V205" s="36"/>
    </row>
    <row r="206" spans="1:22" ht="13.5" customHeight="1" x14ac:dyDescent="0.25">
      <c r="A206" s="511"/>
      <c r="B206" s="513"/>
      <c r="C206" s="513"/>
      <c r="D206" s="500"/>
      <c r="E206" s="485"/>
      <c r="F206" s="322" t="s">
        <v>20</v>
      </c>
      <c r="G206" s="9" t="s">
        <v>1</v>
      </c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>
        <f t="shared" si="64"/>
        <v>0</v>
      </c>
      <c r="U206" s="29">
        <f>+SUM(T206)/10</f>
        <v>0</v>
      </c>
      <c r="V206" s="36"/>
    </row>
    <row r="207" spans="1:22" ht="13.5" customHeight="1" x14ac:dyDescent="0.25">
      <c r="A207" s="511"/>
      <c r="B207" s="513"/>
      <c r="C207" s="513"/>
      <c r="D207" s="500"/>
      <c r="E207" s="485"/>
      <c r="F207" s="322"/>
      <c r="G207" s="9" t="s">
        <v>2</v>
      </c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>
        <f t="shared" si="64"/>
        <v>0</v>
      </c>
      <c r="U207" s="29">
        <f>+SUM(T207)/21</f>
        <v>0</v>
      </c>
      <c r="V207" s="36"/>
    </row>
    <row r="208" spans="1:22" ht="13.5" customHeight="1" x14ac:dyDescent="0.25">
      <c r="A208" s="511"/>
      <c r="B208" s="513"/>
      <c r="C208" s="513"/>
      <c r="D208" s="500"/>
      <c r="E208" s="485"/>
      <c r="F208" s="322"/>
      <c r="G208" s="23" t="s">
        <v>23</v>
      </c>
      <c r="H208" s="31">
        <f t="shared" ref="H208:S208" si="66">+(H207*2+H206)/3</f>
        <v>0</v>
      </c>
      <c r="I208" s="31">
        <f t="shared" si="66"/>
        <v>0</v>
      </c>
      <c r="J208" s="31">
        <f t="shared" si="66"/>
        <v>0</v>
      </c>
      <c r="K208" s="31">
        <f t="shared" si="66"/>
        <v>0</v>
      </c>
      <c r="L208" s="31">
        <f t="shared" si="66"/>
        <v>0</v>
      </c>
      <c r="M208" s="31">
        <f t="shared" si="66"/>
        <v>0</v>
      </c>
      <c r="N208" s="31">
        <f t="shared" si="66"/>
        <v>0</v>
      </c>
      <c r="O208" s="31">
        <f t="shared" si="66"/>
        <v>0</v>
      </c>
      <c r="P208" s="31">
        <f t="shared" si="66"/>
        <v>0</v>
      </c>
      <c r="Q208" s="31">
        <f t="shared" si="66"/>
        <v>0</v>
      </c>
      <c r="R208" s="31">
        <f t="shared" si="66"/>
        <v>0</v>
      </c>
      <c r="S208" s="31">
        <f t="shared" si="66"/>
        <v>0</v>
      </c>
      <c r="T208" s="32">
        <f t="shared" si="64"/>
        <v>0</v>
      </c>
      <c r="U208" s="32">
        <f>+SUM(U207*2+U206)/3</f>
        <v>0</v>
      </c>
      <c r="V208" s="36"/>
    </row>
    <row r="209" spans="1:22" ht="13.5" customHeight="1" thickBot="1" x14ac:dyDescent="0.3">
      <c r="A209" s="511"/>
      <c r="B209" s="513"/>
      <c r="C209" s="513"/>
      <c r="D209" s="500"/>
      <c r="E209" s="485"/>
      <c r="F209" s="505" t="s">
        <v>21</v>
      </c>
      <c r="G209" s="505"/>
      <c r="H209" s="33">
        <f>SUM(H205,H208)/2</f>
        <v>0</v>
      </c>
      <c r="I209" s="33">
        <f t="shared" ref="I209:S209" si="67">SUM(I205,I208)/2</f>
        <v>0</v>
      </c>
      <c r="J209" s="33">
        <f t="shared" si="67"/>
        <v>0</v>
      </c>
      <c r="K209" s="33">
        <f t="shared" si="67"/>
        <v>0</v>
      </c>
      <c r="L209" s="33">
        <f t="shared" si="67"/>
        <v>0</v>
      </c>
      <c r="M209" s="33">
        <f t="shared" si="67"/>
        <v>0</v>
      </c>
      <c r="N209" s="33">
        <f t="shared" si="67"/>
        <v>0</v>
      </c>
      <c r="O209" s="33">
        <f t="shared" si="67"/>
        <v>0</v>
      </c>
      <c r="P209" s="33">
        <f t="shared" si="67"/>
        <v>0</v>
      </c>
      <c r="Q209" s="33">
        <f t="shared" si="67"/>
        <v>0</v>
      </c>
      <c r="R209" s="33">
        <f t="shared" si="67"/>
        <v>0</v>
      </c>
      <c r="S209" s="33">
        <f t="shared" si="67"/>
        <v>0</v>
      </c>
      <c r="T209" s="35"/>
      <c r="U209" s="25">
        <f>SUM(U205,U208)/2</f>
        <v>0</v>
      </c>
      <c r="V209" s="77"/>
    </row>
    <row r="210" spans="1:22" ht="13.5" customHeight="1" x14ac:dyDescent="0.25">
      <c r="A210" s="510">
        <v>30</v>
      </c>
      <c r="B210" s="512" t="s">
        <v>62</v>
      </c>
      <c r="C210" s="512" t="s">
        <v>63</v>
      </c>
      <c r="D210" s="500" t="s">
        <v>233</v>
      </c>
      <c r="E210" s="485"/>
      <c r="F210" s="319" t="s">
        <v>16</v>
      </c>
      <c r="G210" s="12" t="s">
        <v>1</v>
      </c>
      <c r="H210" s="26"/>
      <c r="I210" s="20"/>
      <c r="J210" s="20"/>
      <c r="K210" s="20"/>
      <c r="L210" s="20"/>
      <c r="M210" s="20"/>
      <c r="N210" s="27"/>
      <c r="O210" s="20"/>
      <c r="P210" s="20"/>
      <c r="Q210" s="20"/>
      <c r="R210" s="20"/>
      <c r="S210" s="20"/>
      <c r="T210" s="20">
        <f t="shared" ref="T210:T215" si="68">+SUM(H210:R210)</f>
        <v>0</v>
      </c>
      <c r="U210" s="20">
        <f>+SUM(T210)/10</f>
        <v>0</v>
      </c>
      <c r="V210" s="16"/>
    </row>
    <row r="211" spans="1:22" ht="13.5" customHeight="1" x14ac:dyDescent="0.25">
      <c r="A211" s="511"/>
      <c r="B211" s="513"/>
      <c r="C211" s="513"/>
      <c r="D211" s="500"/>
      <c r="E211" s="485"/>
      <c r="F211" s="320"/>
      <c r="G211" s="9" t="s">
        <v>2</v>
      </c>
      <c r="H211" s="28"/>
      <c r="I211" s="29"/>
      <c r="J211" s="29"/>
      <c r="K211" s="29"/>
      <c r="L211" s="29"/>
      <c r="M211" s="29"/>
      <c r="N211" s="30"/>
      <c r="O211" s="29"/>
      <c r="P211" s="29"/>
      <c r="Q211" s="29"/>
      <c r="R211" s="29"/>
      <c r="S211" s="29"/>
      <c r="T211" s="32">
        <f t="shared" si="68"/>
        <v>0</v>
      </c>
      <c r="U211" s="29">
        <f>+SUM(T211)/21</f>
        <v>0</v>
      </c>
      <c r="V211" s="36"/>
    </row>
    <row r="212" spans="1:22" ht="13.5" customHeight="1" x14ac:dyDescent="0.25">
      <c r="A212" s="511"/>
      <c r="B212" s="513"/>
      <c r="C212" s="513"/>
      <c r="D212" s="500"/>
      <c r="E212" s="485"/>
      <c r="F212" s="321"/>
      <c r="G212" s="23" t="s">
        <v>22</v>
      </c>
      <c r="H212" s="31">
        <f t="shared" ref="H212:S212" si="69">+(H211*2+H210)/3</f>
        <v>0</v>
      </c>
      <c r="I212" s="31">
        <f t="shared" si="69"/>
        <v>0</v>
      </c>
      <c r="J212" s="31">
        <f t="shared" si="69"/>
        <v>0</v>
      </c>
      <c r="K212" s="31">
        <f t="shared" si="69"/>
        <v>0</v>
      </c>
      <c r="L212" s="31">
        <f t="shared" si="69"/>
        <v>0</v>
      </c>
      <c r="M212" s="31">
        <f t="shared" si="69"/>
        <v>0</v>
      </c>
      <c r="N212" s="31">
        <f t="shared" si="69"/>
        <v>0</v>
      </c>
      <c r="O212" s="31">
        <f t="shared" si="69"/>
        <v>0</v>
      </c>
      <c r="P212" s="31">
        <f t="shared" si="69"/>
        <v>0</v>
      </c>
      <c r="Q212" s="31">
        <f t="shared" si="69"/>
        <v>0</v>
      </c>
      <c r="R212" s="31">
        <f t="shared" si="69"/>
        <v>0</v>
      </c>
      <c r="S212" s="31">
        <f t="shared" si="69"/>
        <v>0</v>
      </c>
      <c r="T212" s="32">
        <f t="shared" si="68"/>
        <v>0</v>
      </c>
      <c r="U212" s="32">
        <f>+SUM(U211*2+U210)/3</f>
        <v>0</v>
      </c>
      <c r="V212" s="36"/>
    </row>
    <row r="213" spans="1:22" ht="13.5" customHeight="1" x14ac:dyDescent="0.25">
      <c r="A213" s="511"/>
      <c r="B213" s="513"/>
      <c r="C213" s="513"/>
      <c r="D213" s="500"/>
      <c r="E213" s="485"/>
      <c r="F213" s="322" t="s">
        <v>20</v>
      </c>
      <c r="G213" s="9" t="s">
        <v>1</v>
      </c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>
        <f t="shared" si="68"/>
        <v>0</v>
      </c>
      <c r="U213" s="29">
        <f>+SUM(T213)/10</f>
        <v>0</v>
      </c>
      <c r="V213" s="36"/>
    </row>
    <row r="214" spans="1:22" ht="13.5" customHeight="1" x14ac:dyDescent="0.25">
      <c r="A214" s="511"/>
      <c r="B214" s="513"/>
      <c r="C214" s="513"/>
      <c r="D214" s="500"/>
      <c r="E214" s="485"/>
      <c r="F214" s="322"/>
      <c r="G214" s="9" t="s">
        <v>2</v>
      </c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>
        <f t="shared" si="68"/>
        <v>0</v>
      </c>
      <c r="U214" s="29">
        <f>+SUM(T214)/21</f>
        <v>0</v>
      </c>
      <c r="V214" s="36"/>
    </row>
    <row r="215" spans="1:22" ht="13.5" customHeight="1" x14ac:dyDescent="0.25">
      <c r="A215" s="511"/>
      <c r="B215" s="513"/>
      <c r="C215" s="513"/>
      <c r="D215" s="500"/>
      <c r="E215" s="485"/>
      <c r="F215" s="322"/>
      <c r="G215" s="23" t="s">
        <v>23</v>
      </c>
      <c r="H215" s="31">
        <f t="shared" ref="H215:S215" si="70">+(H214*2+H213)/3</f>
        <v>0</v>
      </c>
      <c r="I215" s="31">
        <f t="shared" si="70"/>
        <v>0</v>
      </c>
      <c r="J215" s="31">
        <f t="shared" si="70"/>
        <v>0</v>
      </c>
      <c r="K215" s="31">
        <f t="shared" si="70"/>
        <v>0</v>
      </c>
      <c r="L215" s="31">
        <f t="shared" si="70"/>
        <v>0</v>
      </c>
      <c r="M215" s="31">
        <f t="shared" si="70"/>
        <v>0</v>
      </c>
      <c r="N215" s="31">
        <f t="shared" si="70"/>
        <v>0</v>
      </c>
      <c r="O215" s="31">
        <f t="shared" si="70"/>
        <v>0</v>
      </c>
      <c r="P215" s="31">
        <f t="shared" si="70"/>
        <v>0</v>
      </c>
      <c r="Q215" s="31">
        <f t="shared" si="70"/>
        <v>0</v>
      </c>
      <c r="R215" s="31">
        <f t="shared" si="70"/>
        <v>0</v>
      </c>
      <c r="S215" s="31">
        <f t="shared" si="70"/>
        <v>0</v>
      </c>
      <c r="T215" s="32">
        <f t="shared" si="68"/>
        <v>0</v>
      </c>
      <c r="U215" s="32">
        <f>+SUM(U214*2+U213)/3</f>
        <v>0</v>
      </c>
      <c r="V215" s="36"/>
    </row>
    <row r="216" spans="1:22" ht="13.5" customHeight="1" thickBot="1" x14ac:dyDescent="0.3">
      <c r="A216" s="511"/>
      <c r="B216" s="513"/>
      <c r="C216" s="513"/>
      <c r="D216" s="500"/>
      <c r="E216" s="485"/>
      <c r="F216" s="505" t="s">
        <v>21</v>
      </c>
      <c r="G216" s="505"/>
      <c r="H216" s="33">
        <f>SUM(H212,H215)/2</f>
        <v>0</v>
      </c>
      <c r="I216" s="33">
        <f t="shared" ref="I216:S216" si="71">SUM(I212,I215)/2</f>
        <v>0</v>
      </c>
      <c r="J216" s="33">
        <f t="shared" si="71"/>
        <v>0</v>
      </c>
      <c r="K216" s="33">
        <f t="shared" si="71"/>
        <v>0</v>
      </c>
      <c r="L216" s="33">
        <f t="shared" si="71"/>
        <v>0</v>
      </c>
      <c r="M216" s="33">
        <f t="shared" si="71"/>
        <v>0</v>
      </c>
      <c r="N216" s="33">
        <f t="shared" si="71"/>
        <v>0</v>
      </c>
      <c r="O216" s="33">
        <f t="shared" si="71"/>
        <v>0</v>
      </c>
      <c r="P216" s="33">
        <f t="shared" si="71"/>
        <v>0</v>
      </c>
      <c r="Q216" s="33">
        <f t="shared" si="71"/>
        <v>0</v>
      </c>
      <c r="R216" s="33">
        <f t="shared" si="71"/>
        <v>0</v>
      </c>
      <c r="S216" s="33">
        <f t="shared" si="71"/>
        <v>0</v>
      </c>
      <c r="T216" s="35"/>
      <c r="U216" s="25">
        <f>SUM(U212,U215)/2</f>
        <v>0</v>
      </c>
      <c r="V216" s="77"/>
    </row>
    <row r="217" spans="1:22" ht="13.5" customHeight="1" x14ac:dyDescent="0.25">
      <c r="A217" s="510">
        <v>31</v>
      </c>
      <c r="B217" s="512" t="s">
        <v>62</v>
      </c>
      <c r="C217" s="512" t="s">
        <v>63</v>
      </c>
      <c r="D217" s="500" t="s">
        <v>234</v>
      </c>
      <c r="E217" s="485"/>
      <c r="F217" s="319" t="s">
        <v>16</v>
      </c>
      <c r="G217" s="12" t="s">
        <v>1</v>
      </c>
      <c r="H217" s="26"/>
      <c r="I217" s="20"/>
      <c r="J217" s="20"/>
      <c r="K217" s="20"/>
      <c r="L217" s="20"/>
      <c r="M217" s="20"/>
      <c r="N217" s="27"/>
      <c r="O217" s="20"/>
      <c r="P217" s="20"/>
      <c r="Q217" s="20"/>
      <c r="R217" s="20"/>
      <c r="S217" s="20"/>
      <c r="T217" s="20">
        <f t="shared" ref="T217:T222" si="72">+SUM(H217:R217)</f>
        <v>0</v>
      </c>
      <c r="U217" s="20">
        <f>+SUM(T217)/10</f>
        <v>0</v>
      </c>
      <c r="V217" s="16"/>
    </row>
    <row r="218" spans="1:22" ht="13.5" customHeight="1" x14ac:dyDescent="0.25">
      <c r="A218" s="511"/>
      <c r="B218" s="513"/>
      <c r="C218" s="513"/>
      <c r="D218" s="500"/>
      <c r="E218" s="485"/>
      <c r="F218" s="320"/>
      <c r="G218" s="9" t="s">
        <v>2</v>
      </c>
      <c r="H218" s="28"/>
      <c r="I218" s="29"/>
      <c r="J218" s="29"/>
      <c r="K218" s="29"/>
      <c r="L218" s="29"/>
      <c r="M218" s="29"/>
      <c r="N218" s="30"/>
      <c r="O218" s="29"/>
      <c r="P218" s="29"/>
      <c r="Q218" s="29"/>
      <c r="R218" s="29"/>
      <c r="S218" s="29"/>
      <c r="T218" s="32">
        <f t="shared" si="72"/>
        <v>0</v>
      </c>
      <c r="U218" s="29">
        <f>+SUM(T218)/21</f>
        <v>0</v>
      </c>
      <c r="V218" s="36"/>
    </row>
    <row r="219" spans="1:22" ht="13.5" customHeight="1" x14ac:dyDescent="0.25">
      <c r="A219" s="511"/>
      <c r="B219" s="513"/>
      <c r="C219" s="513"/>
      <c r="D219" s="500"/>
      <c r="E219" s="485"/>
      <c r="F219" s="321"/>
      <c r="G219" s="23" t="s">
        <v>22</v>
      </c>
      <c r="H219" s="31">
        <f t="shared" ref="H219:S219" si="73">+(H218*2+H217)/3</f>
        <v>0</v>
      </c>
      <c r="I219" s="31">
        <f t="shared" si="73"/>
        <v>0</v>
      </c>
      <c r="J219" s="31">
        <f t="shared" si="73"/>
        <v>0</v>
      </c>
      <c r="K219" s="31">
        <f t="shared" si="73"/>
        <v>0</v>
      </c>
      <c r="L219" s="31">
        <f t="shared" si="73"/>
        <v>0</v>
      </c>
      <c r="M219" s="31">
        <f t="shared" si="73"/>
        <v>0</v>
      </c>
      <c r="N219" s="31">
        <f t="shared" si="73"/>
        <v>0</v>
      </c>
      <c r="O219" s="31">
        <f t="shared" si="73"/>
        <v>0</v>
      </c>
      <c r="P219" s="31">
        <f t="shared" si="73"/>
        <v>0</v>
      </c>
      <c r="Q219" s="31">
        <f t="shared" si="73"/>
        <v>0</v>
      </c>
      <c r="R219" s="31">
        <f t="shared" si="73"/>
        <v>0</v>
      </c>
      <c r="S219" s="31">
        <f t="shared" si="73"/>
        <v>0</v>
      </c>
      <c r="T219" s="32">
        <f t="shared" si="72"/>
        <v>0</v>
      </c>
      <c r="U219" s="32">
        <f>+SUM(U218*2+U217)/3</f>
        <v>0</v>
      </c>
      <c r="V219" s="36"/>
    </row>
    <row r="220" spans="1:22" ht="13.5" customHeight="1" x14ac:dyDescent="0.25">
      <c r="A220" s="511"/>
      <c r="B220" s="513"/>
      <c r="C220" s="513"/>
      <c r="D220" s="500"/>
      <c r="E220" s="485"/>
      <c r="F220" s="322" t="s">
        <v>20</v>
      </c>
      <c r="G220" s="9" t="s">
        <v>1</v>
      </c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>
        <f t="shared" si="72"/>
        <v>0</v>
      </c>
      <c r="U220" s="29">
        <f>+SUM(T220)/10</f>
        <v>0</v>
      </c>
      <c r="V220" s="36"/>
    </row>
    <row r="221" spans="1:22" ht="13.5" customHeight="1" x14ac:dyDescent="0.25">
      <c r="A221" s="511"/>
      <c r="B221" s="513"/>
      <c r="C221" s="513"/>
      <c r="D221" s="500"/>
      <c r="E221" s="485"/>
      <c r="F221" s="322"/>
      <c r="G221" s="9" t="s">
        <v>2</v>
      </c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>
        <f t="shared" si="72"/>
        <v>0</v>
      </c>
      <c r="U221" s="29">
        <f>+SUM(T221)/21</f>
        <v>0</v>
      </c>
      <c r="V221" s="36"/>
    </row>
    <row r="222" spans="1:22" ht="13.5" customHeight="1" x14ac:dyDescent="0.25">
      <c r="A222" s="511"/>
      <c r="B222" s="513"/>
      <c r="C222" s="513"/>
      <c r="D222" s="500"/>
      <c r="E222" s="485"/>
      <c r="F222" s="322"/>
      <c r="G222" s="23" t="s">
        <v>23</v>
      </c>
      <c r="H222" s="31">
        <f t="shared" ref="H222:S222" si="74">+(H221*2+H220)/3</f>
        <v>0</v>
      </c>
      <c r="I222" s="31">
        <f t="shared" si="74"/>
        <v>0</v>
      </c>
      <c r="J222" s="31">
        <f t="shared" si="74"/>
        <v>0</v>
      </c>
      <c r="K222" s="31">
        <f t="shared" si="74"/>
        <v>0</v>
      </c>
      <c r="L222" s="31">
        <f t="shared" si="74"/>
        <v>0</v>
      </c>
      <c r="M222" s="31">
        <f t="shared" si="74"/>
        <v>0</v>
      </c>
      <c r="N222" s="31">
        <f t="shared" si="74"/>
        <v>0</v>
      </c>
      <c r="O222" s="31">
        <f t="shared" si="74"/>
        <v>0</v>
      </c>
      <c r="P222" s="31">
        <f t="shared" si="74"/>
        <v>0</v>
      </c>
      <c r="Q222" s="31">
        <f t="shared" si="74"/>
        <v>0</v>
      </c>
      <c r="R222" s="31">
        <f t="shared" si="74"/>
        <v>0</v>
      </c>
      <c r="S222" s="31">
        <f t="shared" si="74"/>
        <v>0</v>
      </c>
      <c r="T222" s="32">
        <f t="shared" si="72"/>
        <v>0</v>
      </c>
      <c r="U222" s="32">
        <f>+SUM(U221*2+U220)/3</f>
        <v>0</v>
      </c>
      <c r="V222" s="36"/>
    </row>
    <row r="223" spans="1:22" ht="13.5" customHeight="1" thickBot="1" x14ac:dyDescent="0.3">
      <c r="A223" s="511"/>
      <c r="B223" s="513"/>
      <c r="C223" s="513"/>
      <c r="D223" s="500"/>
      <c r="E223" s="485"/>
      <c r="F223" s="505" t="s">
        <v>21</v>
      </c>
      <c r="G223" s="505"/>
      <c r="H223" s="33">
        <f>SUM(H219,H222)/2</f>
        <v>0</v>
      </c>
      <c r="I223" s="33">
        <f t="shared" ref="I223:S223" si="75">SUM(I219,I222)/2</f>
        <v>0</v>
      </c>
      <c r="J223" s="33">
        <f t="shared" si="75"/>
        <v>0</v>
      </c>
      <c r="K223" s="33">
        <f t="shared" si="75"/>
        <v>0</v>
      </c>
      <c r="L223" s="33">
        <f t="shared" si="75"/>
        <v>0</v>
      </c>
      <c r="M223" s="33">
        <f t="shared" si="75"/>
        <v>0</v>
      </c>
      <c r="N223" s="33">
        <f t="shared" si="75"/>
        <v>0</v>
      </c>
      <c r="O223" s="33">
        <f t="shared" si="75"/>
        <v>0</v>
      </c>
      <c r="P223" s="33">
        <f t="shared" si="75"/>
        <v>0</v>
      </c>
      <c r="Q223" s="33">
        <f t="shared" si="75"/>
        <v>0</v>
      </c>
      <c r="R223" s="33">
        <f t="shared" si="75"/>
        <v>0</v>
      </c>
      <c r="S223" s="33">
        <f t="shared" si="75"/>
        <v>0</v>
      </c>
      <c r="T223" s="35"/>
      <c r="U223" s="25">
        <f>SUM(U219,U222)/2</f>
        <v>0</v>
      </c>
      <c r="V223" s="77"/>
    </row>
    <row r="224" spans="1:22" ht="13.5" customHeight="1" x14ac:dyDescent="0.25">
      <c r="A224" s="510">
        <v>32</v>
      </c>
      <c r="B224" s="512" t="s">
        <v>62</v>
      </c>
      <c r="C224" s="512" t="s">
        <v>63</v>
      </c>
      <c r="D224" s="500" t="s">
        <v>235</v>
      </c>
      <c r="E224" s="485"/>
      <c r="F224" s="319" t="s">
        <v>16</v>
      </c>
      <c r="G224" s="12" t="s">
        <v>1</v>
      </c>
      <c r="H224" s="26"/>
      <c r="I224" s="20"/>
      <c r="J224" s="20"/>
      <c r="K224" s="20"/>
      <c r="L224" s="20"/>
      <c r="M224" s="20"/>
      <c r="N224" s="27"/>
      <c r="O224" s="20"/>
      <c r="P224" s="20"/>
      <c r="Q224" s="20"/>
      <c r="R224" s="20"/>
      <c r="S224" s="20"/>
      <c r="T224" s="20">
        <f t="shared" ref="T224:T229" si="76">+SUM(H224:R224)</f>
        <v>0</v>
      </c>
      <c r="U224" s="20">
        <f>+SUM(T224)/10</f>
        <v>0</v>
      </c>
      <c r="V224" s="16"/>
    </row>
    <row r="225" spans="1:22" ht="13.5" customHeight="1" x14ac:dyDescent="0.25">
      <c r="A225" s="511"/>
      <c r="B225" s="513"/>
      <c r="C225" s="513"/>
      <c r="D225" s="500"/>
      <c r="E225" s="485"/>
      <c r="F225" s="320"/>
      <c r="G225" s="9" t="s">
        <v>2</v>
      </c>
      <c r="H225" s="28"/>
      <c r="I225" s="29"/>
      <c r="J225" s="29"/>
      <c r="K225" s="29"/>
      <c r="L225" s="29"/>
      <c r="M225" s="29"/>
      <c r="N225" s="30"/>
      <c r="O225" s="29"/>
      <c r="P225" s="29"/>
      <c r="Q225" s="29"/>
      <c r="R225" s="29"/>
      <c r="S225" s="29"/>
      <c r="T225" s="32">
        <f t="shared" si="76"/>
        <v>0</v>
      </c>
      <c r="U225" s="29">
        <f>+SUM(T225)/21</f>
        <v>0</v>
      </c>
      <c r="V225" s="36"/>
    </row>
    <row r="226" spans="1:22" ht="13.5" customHeight="1" x14ac:dyDescent="0.25">
      <c r="A226" s="511"/>
      <c r="B226" s="513"/>
      <c r="C226" s="513"/>
      <c r="D226" s="500"/>
      <c r="E226" s="485"/>
      <c r="F226" s="321"/>
      <c r="G226" s="23" t="s">
        <v>22</v>
      </c>
      <c r="H226" s="31">
        <f t="shared" ref="H226:S226" si="77">+(H225*2+H224)/3</f>
        <v>0</v>
      </c>
      <c r="I226" s="31">
        <f t="shared" si="77"/>
        <v>0</v>
      </c>
      <c r="J226" s="31">
        <f t="shared" si="77"/>
        <v>0</v>
      </c>
      <c r="K226" s="31">
        <f t="shared" si="77"/>
        <v>0</v>
      </c>
      <c r="L226" s="31">
        <f t="shared" si="77"/>
        <v>0</v>
      </c>
      <c r="M226" s="31">
        <f t="shared" si="77"/>
        <v>0</v>
      </c>
      <c r="N226" s="31">
        <f t="shared" si="77"/>
        <v>0</v>
      </c>
      <c r="O226" s="31">
        <f t="shared" si="77"/>
        <v>0</v>
      </c>
      <c r="P226" s="31">
        <f t="shared" si="77"/>
        <v>0</v>
      </c>
      <c r="Q226" s="31">
        <f t="shared" si="77"/>
        <v>0</v>
      </c>
      <c r="R226" s="31">
        <f t="shared" si="77"/>
        <v>0</v>
      </c>
      <c r="S226" s="31">
        <f t="shared" si="77"/>
        <v>0</v>
      </c>
      <c r="T226" s="32">
        <f t="shared" si="76"/>
        <v>0</v>
      </c>
      <c r="U226" s="32">
        <f>+SUM(U225*2+U224)/3</f>
        <v>0</v>
      </c>
      <c r="V226" s="36"/>
    </row>
    <row r="227" spans="1:22" ht="13.5" customHeight="1" x14ac:dyDescent="0.25">
      <c r="A227" s="511"/>
      <c r="B227" s="513"/>
      <c r="C227" s="513"/>
      <c r="D227" s="500"/>
      <c r="E227" s="485"/>
      <c r="F227" s="322" t="s">
        <v>20</v>
      </c>
      <c r="G227" s="9" t="s">
        <v>1</v>
      </c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>
        <f t="shared" si="76"/>
        <v>0</v>
      </c>
      <c r="U227" s="29">
        <f>+SUM(T227)/10</f>
        <v>0</v>
      </c>
      <c r="V227" s="36"/>
    </row>
    <row r="228" spans="1:22" ht="13.5" customHeight="1" x14ac:dyDescent="0.25">
      <c r="A228" s="511"/>
      <c r="B228" s="513"/>
      <c r="C228" s="513"/>
      <c r="D228" s="500"/>
      <c r="E228" s="485"/>
      <c r="F228" s="322"/>
      <c r="G228" s="9" t="s">
        <v>2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>
        <f t="shared" si="76"/>
        <v>0</v>
      </c>
      <c r="U228" s="29">
        <f>+SUM(T228)/21</f>
        <v>0</v>
      </c>
      <c r="V228" s="36"/>
    </row>
    <row r="229" spans="1:22" ht="13.5" customHeight="1" x14ac:dyDescent="0.25">
      <c r="A229" s="511"/>
      <c r="B229" s="513"/>
      <c r="C229" s="513"/>
      <c r="D229" s="500"/>
      <c r="E229" s="485"/>
      <c r="F229" s="322"/>
      <c r="G229" s="23" t="s">
        <v>23</v>
      </c>
      <c r="H229" s="31">
        <f t="shared" ref="H229:S229" si="78">+(H228*2+H227)/3</f>
        <v>0</v>
      </c>
      <c r="I229" s="31">
        <f t="shared" si="78"/>
        <v>0</v>
      </c>
      <c r="J229" s="31">
        <f t="shared" si="78"/>
        <v>0</v>
      </c>
      <c r="K229" s="31">
        <f t="shared" si="78"/>
        <v>0</v>
      </c>
      <c r="L229" s="31">
        <f t="shared" si="78"/>
        <v>0</v>
      </c>
      <c r="M229" s="31">
        <f t="shared" si="78"/>
        <v>0</v>
      </c>
      <c r="N229" s="31">
        <f t="shared" si="78"/>
        <v>0</v>
      </c>
      <c r="O229" s="31">
        <f t="shared" si="78"/>
        <v>0</v>
      </c>
      <c r="P229" s="31">
        <f t="shared" si="78"/>
        <v>0</v>
      </c>
      <c r="Q229" s="31">
        <f t="shared" si="78"/>
        <v>0</v>
      </c>
      <c r="R229" s="31">
        <f t="shared" si="78"/>
        <v>0</v>
      </c>
      <c r="S229" s="31">
        <f t="shared" si="78"/>
        <v>0</v>
      </c>
      <c r="T229" s="32">
        <f t="shared" si="76"/>
        <v>0</v>
      </c>
      <c r="U229" s="32">
        <f>+SUM(U228*2+U227)/3</f>
        <v>0</v>
      </c>
      <c r="V229" s="36"/>
    </row>
    <row r="230" spans="1:22" ht="13.5" customHeight="1" thickBot="1" x14ac:dyDescent="0.3">
      <c r="A230" s="511"/>
      <c r="B230" s="513"/>
      <c r="C230" s="513"/>
      <c r="D230" s="500"/>
      <c r="E230" s="485"/>
      <c r="F230" s="476" t="s">
        <v>21</v>
      </c>
      <c r="G230" s="476"/>
      <c r="H230" s="33">
        <f>SUM(H226,H229)/2</f>
        <v>0</v>
      </c>
      <c r="I230" s="33">
        <f t="shared" ref="I230:S230" si="79">SUM(I226,I229)/2</f>
        <v>0</v>
      </c>
      <c r="J230" s="33">
        <f t="shared" si="79"/>
        <v>0</v>
      </c>
      <c r="K230" s="33">
        <f t="shared" si="79"/>
        <v>0</v>
      </c>
      <c r="L230" s="33">
        <f t="shared" si="79"/>
        <v>0</v>
      </c>
      <c r="M230" s="33">
        <f t="shared" si="79"/>
        <v>0</v>
      </c>
      <c r="N230" s="33">
        <f t="shared" si="79"/>
        <v>0</v>
      </c>
      <c r="O230" s="33">
        <f t="shared" si="79"/>
        <v>0</v>
      </c>
      <c r="P230" s="33">
        <f t="shared" si="79"/>
        <v>0</v>
      </c>
      <c r="Q230" s="33">
        <f t="shared" si="79"/>
        <v>0</v>
      </c>
      <c r="R230" s="33">
        <f t="shared" si="79"/>
        <v>0</v>
      </c>
      <c r="S230" s="33">
        <f t="shared" si="79"/>
        <v>0</v>
      </c>
      <c r="T230" s="34"/>
      <c r="U230" s="25">
        <f>SUM(U226,U229)/2</f>
        <v>0</v>
      </c>
      <c r="V230" s="11"/>
    </row>
    <row r="231" spans="1:22" ht="13.5" customHeight="1" x14ac:dyDescent="0.25">
      <c r="A231" s="510">
        <v>33</v>
      </c>
      <c r="B231" s="512" t="s">
        <v>62</v>
      </c>
      <c r="C231" s="512" t="s">
        <v>63</v>
      </c>
      <c r="D231" s="500" t="s">
        <v>236</v>
      </c>
      <c r="E231" s="485"/>
      <c r="F231" s="319" t="s">
        <v>16</v>
      </c>
      <c r="G231" s="12" t="s">
        <v>1</v>
      </c>
      <c r="H231" s="26"/>
      <c r="I231" s="20"/>
      <c r="J231" s="20"/>
      <c r="K231" s="20"/>
      <c r="L231" s="20"/>
      <c r="M231" s="20"/>
      <c r="N231" s="27"/>
      <c r="O231" s="20"/>
      <c r="P231" s="20"/>
      <c r="Q231" s="20"/>
      <c r="R231" s="20"/>
      <c r="S231" s="20"/>
      <c r="T231" s="20">
        <f t="shared" ref="T231:T236" si="80">+SUM(H231:R231)</f>
        <v>0</v>
      </c>
      <c r="U231" s="20">
        <f>+SUM(T231)/10</f>
        <v>0</v>
      </c>
      <c r="V231" s="16"/>
    </row>
    <row r="232" spans="1:22" ht="13.5" customHeight="1" x14ac:dyDescent="0.25">
      <c r="A232" s="511"/>
      <c r="B232" s="513"/>
      <c r="C232" s="513"/>
      <c r="D232" s="500"/>
      <c r="E232" s="485"/>
      <c r="F232" s="320"/>
      <c r="G232" s="9" t="s">
        <v>2</v>
      </c>
      <c r="H232" s="28"/>
      <c r="I232" s="29"/>
      <c r="J232" s="29"/>
      <c r="K232" s="29"/>
      <c r="L232" s="29"/>
      <c r="M232" s="29"/>
      <c r="N232" s="30"/>
      <c r="O232" s="29"/>
      <c r="P232" s="29"/>
      <c r="Q232" s="29"/>
      <c r="R232" s="29"/>
      <c r="S232" s="29"/>
      <c r="T232" s="32">
        <f t="shared" si="80"/>
        <v>0</v>
      </c>
      <c r="U232" s="29">
        <f>+SUM(T232)/21</f>
        <v>0</v>
      </c>
      <c r="V232" s="36"/>
    </row>
    <row r="233" spans="1:22" ht="13.5" customHeight="1" x14ac:dyDescent="0.25">
      <c r="A233" s="511"/>
      <c r="B233" s="513"/>
      <c r="C233" s="513"/>
      <c r="D233" s="500"/>
      <c r="E233" s="485"/>
      <c r="F233" s="321"/>
      <c r="G233" s="23" t="s">
        <v>22</v>
      </c>
      <c r="H233" s="31">
        <f t="shared" ref="H233:S233" si="81">+(H232*2+H231)/3</f>
        <v>0</v>
      </c>
      <c r="I233" s="31">
        <f t="shared" si="81"/>
        <v>0</v>
      </c>
      <c r="J233" s="31">
        <f t="shared" si="81"/>
        <v>0</v>
      </c>
      <c r="K233" s="31">
        <f t="shared" si="81"/>
        <v>0</v>
      </c>
      <c r="L233" s="31">
        <f t="shared" si="81"/>
        <v>0</v>
      </c>
      <c r="M233" s="31">
        <f t="shared" si="81"/>
        <v>0</v>
      </c>
      <c r="N233" s="31">
        <f t="shared" si="81"/>
        <v>0</v>
      </c>
      <c r="O233" s="31">
        <f t="shared" si="81"/>
        <v>0</v>
      </c>
      <c r="P233" s="31">
        <f t="shared" si="81"/>
        <v>0</v>
      </c>
      <c r="Q233" s="31">
        <f t="shared" si="81"/>
        <v>0</v>
      </c>
      <c r="R233" s="31">
        <f t="shared" si="81"/>
        <v>0</v>
      </c>
      <c r="S233" s="31">
        <f t="shared" si="81"/>
        <v>0</v>
      </c>
      <c r="T233" s="32">
        <f t="shared" si="80"/>
        <v>0</v>
      </c>
      <c r="U233" s="32">
        <f>+SUM(U232*2+U231)/3</f>
        <v>0</v>
      </c>
      <c r="V233" s="36"/>
    </row>
    <row r="234" spans="1:22" ht="13.5" customHeight="1" x14ac:dyDescent="0.25">
      <c r="A234" s="511"/>
      <c r="B234" s="513"/>
      <c r="C234" s="513"/>
      <c r="D234" s="500"/>
      <c r="E234" s="485"/>
      <c r="F234" s="322" t="s">
        <v>20</v>
      </c>
      <c r="G234" s="9" t="s">
        <v>1</v>
      </c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>
        <f t="shared" si="80"/>
        <v>0</v>
      </c>
      <c r="U234" s="29">
        <f>+SUM(T234)/10</f>
        <v>0</v>
      </c>
      <c r="V234" s="36"/>
    </row>
    <row r="235" spans="1:22" ht="13.5" customHeight="1" x14ac:dyDescent="0.25">
      <c r="A235" s="511"/>
      <c r="B235" s="513"/>
      <c r="C235" s="513"/>
      <c r="D235" s="500"/>
      <c r="E235" s="485"/>
      <c r="F235" s="322"/>
      <c r="G235" s="9" t="s">
        <v>2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>
        <f t="shared" si="80"/>
        <v>0</v>
      </c>
      <c r="U235" s="29">
        <f>+SUM(T235)/21</f>
        <v>0</v>
      </c>
      <c r="V235" s="36"/>
    </row>
    <row r="236" spans="1:22" ht="13.5" customHeight="1" x14ac:dyDescent="0.25">
      <c r="A236" s="511"/>
      <c r="B236" s="513"/>
      <c r="C236" s="513"/>
      <c r="D236" s="500"/>
      <c r="E236" s="485"/>
      <c r="F236" s="322"/>
      <c r="G236" s="23" t="s">
        <v>23</v>
      </c>
      <c r="H236" s="31">
        <f t="shared" ref="H236:S236" si="82">+(H235*2+H234)/3</f>
        <v>0</v>
      </c>
      <c r="I236" s="31">
        <f t="shared" si="82"/>
        <v>0</v>
      </c>
      <c r="J236" s="31">
        <f t="shared" si="82"/>
        <v>0</v>
      </c>
      <c r="K236" s="31">
        <f t="shared" si="82"/>
        <v>0</v>
      </c>
      <c r="L236" s="31">
        <f t="shared" si="82"/>
        <v>0</v>
      </c>
      <c r="M236" s="31">
        <f t="shared" si="82"/>
        <v>0</v>
      </c>
      <c r="N236" s="31">
        <f t="shared" si="82"/>
        <v>0</v>
      </c>
      <c r="O236" s="31">
        <f t="shared" si="82"/>
        <v>0</v>
      </c>
      <c r="P236" s="31">
        <f t="shared" si="82"/>
        <v>0</v>
      </c>
      <c r="Q236" s="31">
        <f t="shared" si="82"/>
        <v>0</v>
      </c>
      <c r="R236" s="31">
        <f t="shared" si="82"/>
        <v>0</v>
      </c>
      <c r="S236" s="31">
        <f t="shared" si="82"/>
        <v>0</v>
      </c>
      <c r="T236" s="32">
        <f t="shared" si="80"/>
        <v>0</v>
      </c>
      <c r="U236" s="32">
        <f>+SUM(U235*2+U234)/3</f>
        <v>0</v>
      </c>
      <c r="V236" s="36"/>
    </row>
    <row r="237" spans="1:22" ht="13.5" customHeight="1" thickBot="1" x14ac:dyDescent="0.3">
      <c r="A237" s="511"/>
      <c r="B237" s="513"/>
      <c r="C237" s="513"/>
      <c r="D237" s="500"/>
      <c r="E237" s="485"/>
      <c r="F237" s="476" t="s">
        <v>21</v>
      </c>
      <c r="G237" s="476"/>
      <c r="H237" s="33">
        <f>SUM(H233,H236)/2</f>
        <v>0</v>
      </c>
      <c r="I237" s="33">
        <f t="shared" ref="I237:S237" si="83">SUM(I233,I236)/2</f>
        <v>0</v>
      </c>
      <c r="J237" s="33">
        <f t="shared" si="83"/>
        <v>0</v>
      </c>
      <c r="K237" s="33">
        <f t="shared" si="83"/>
        <v>0</v>
      </c>
      <c r="L237" s="33">
        <f t="shared" si="83"/>
        <v>0</v>
      </c>
      <c r="M237" s="33">
        <f t="shared" si="83"/>
        <v>0</v>
      </c>
      <c r="N237" s="33">
        <f t="shared" si="83"/>
        <v>0</v>
      </c>
      <c r="O237" s="33">
        <f t="shared" si="83"/>
        <v>0</v>
      </c>
      <c r="P237" s="33">
        <f t="shared" si="83"/>
        <v>0</v>
      </c>
      <c r="Q237" s="33">
        <f t="shared" si="83"/>
        <v>0</v>
      </c>
      <c r="R237" s="33">
        <f t="shared" si="83"/>
        <v>0</v>
      </c>
      <c r="S237" s="33">
        <f t="shared" si="83"/>
        <v>0</v>
      </c>
      <c r="T237" s="34"/>
      <c r="U237" s="25">
        <f>SUM(U233,U236)/2</f>
        <v>0</v>
      </c>
      <c r="V237" s="11"/>
    </row>
    <row r="238" spans="1:22" ht="13.5" customHeight="1" x14ac:dyDescent="0.25">
      <c r="A238" s="510">
        <v>34</v>
      </c>
      <c r="B238" s="512" t="s">
        <v>62</v>
      </c>
      <c r="C238" s="512" t="s">
        <v>63</v>
      </c>
      <c r="D238" s="500" t="s">
        <v>237</v>
      </c>
      <c r="E238" s="485"/>
      <c r="F238" s="319" t="s">
        <v>16</v>
      </c>
      <c r="G238" s="12" t="s">
        <v>1</v>
      </c>
      <c r="H238" s="26"/>
      <c r="I238" s="20"/>
      <c r="J238" s="20"/>
      <c r="K238" s="20"/>
      <c r="L238" s="20"/>
      <c r="M238" s="20"/>
      <c r="N238" s="27"/>
      <c r="O238" s="20"/>
      <c r="P238" s="20"/>
      <c r="Q238" s="20"/>
      <c r="R238" s="20"/>
      <c r="S238" s="20"/>
      <c r="T238" s="20">
        <f t="shared" ref="T238:T243" si="84">+SUM(H238:R238)</f>
        <v>0</v>
      </c>
      <c r="U238" s="20">
        <f>+SUM(T238)/10</f>
        <v>0</v>
      </c>
      <c r="V238" s="16"/>
    </row>
    <row r="239" spans="1:22" ht="13.5" customHeight="1" x14ac:dyDescent="0.25">
      <c r="A239" s="511"/>
      <c r="B239" s="513"/>
      <c r="C239" s="513"/>
      <c r="D239" s="500"/>
      <c r="E239" s="485"/>
      <c r="F239" s="320"/>
      <c r="G239" s="9" t="s">
        <v>2</v>
      </c>
      <c r="H239" s="28"/>
      <c r="I239" s="29"/>
      <c r="J239" s="29"/>
      <c r="K239" s="29"/>
      <c r="L239" s="29"/>
      <c r="M239" s="29"/>
      <c r="N239" s="30"/>
      <c r="O239" s="29"/>
      <c r="P239" s="29"/>
      <c r="Q239" s="29"/>
      <c r="R239" s="29"/>
      <c r="S239" s="29"/>
      <c r="T239" s="32">
        <f t="shared" si="84"/>
        <v>0</v>
      </c>
      <c r="U239" s="29">
        <f>+SUM(T239)/21</f>
        <v>0</v>
      </c>
      <c r="V239" s="36"/>
    </row>
    <row r="240" spans="1:22" ht="13.5" customHeight="1" x14ac:dyDescent="0.25">
      <c r="A240" s="511"/>
      <c r="B240" s="513"/>
      <c r="C240" s="513"/>
      <c r="D240" s="500"/>
      <c r="E240" s="485"/>
      <c r="F240" s="321"/>
      <c r="G240" s="23" t="s">
        <v>22</v>
      </c>
      <c r="H240" s="31">
        <f t="shared" ref="H240:S240" si="85">+(H239*2+H238)/3</f>
        <v>0</v>
      </c>
      <c r="I240" s="31">
        <f t="shared" si="85"/>
        <v>0</v>
      </c>
      <c r="J240" s="31">
        <f t="shared" si="85"/>
        <v>0</v>
      </c>
      <c r="K240" s="31">
        <f t="shared" si="85"/>
        <v>0</v>
      </c>
      <c r="L240" s="31">
        <f t="shared" si="85"/>
        <v>0</v>
      </c>
      <c r="M240" s="31">
        <f t="shared" si="85"/>
        <v>0</v>
      </c>
      <c r="N240" s="31">
        <f t="shared" si="85"/>
        <v>0</v>
      </c>
      <c r="O240" s="31">
        <f t="shared" si="85"/>
        <v>0</v>
      </c>
      <c r="P240" s="31">
        <f t="shared" si="85"/>
        <v>0</v>
      </c>
      <c r="Q240" s="31">
        <f t="shared" si="85"/>
        <v>0</v>
      </c>
      <c r="R240" s="31">
        <f t="shared" si="85"/>
        <v>0</v>
      </c>
      <c r="S240" s="31">
        <f t="shared" si="85"/>
        <v>0</v>
      </c>
      <c r="T240" s="32">
        <f t="shared" si="84"/>
        <v>0</v>
      </c>
      <c r="U240" s="32">
        <f>+SUM(U239*2+U238)/3</f>
        <v>0</v>
      </c>
      <c r="V240" s="36"/>
    </row>
    <row r="241" spans="1:22" ht="13.5" customHeight="1" x14ac:dyDescent="0.25">
      <c r="A241" s="511"/>
      <c r="B241" s="513"/>
      <c r="C241" s="513"/>
      <c r="D241" s="500"/>
      <c r="E241" s="485"/>
      <c r="F241" s="322" t="s">
        <v>20</v>
      </c>
      <c r="G241" s="9" t="s">
        <v>1</v>
      </c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>
        <f t="shared" si="84"/>
        <v>0</v>
      </c>
      <c r="U241" s="29">
        <f>+SUM(T241)/10</f>
        <v>0</v>
      </c>
      <c r="V241" s="36"/>
    </row>
    <row r="242" spans="1:22" ht="13.5" customHeight="1" x14ac:dyDescent="0.25">
      <c r="A242" s="511"/>
      <c r="B242" s="513"/>
      <c r="C242" s="513"/>
      <c r="D242" s="500"/>
      <c r="E242" s="485"/>
      <c r="F242" s="322"/>
      <c r="G242" s="9" t="s">
        <v>2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>
        <f t="shared" si="84"/>
        <v>0</v>
      </c>
      <c r="U242" s="29">
        <f>+SUM(T242)/21</f>
        <v>0</v>
      </c>
      <c r="V242" s="36"/>
    </row>
    <row r="243" spans="1:22" ht="13.5" customHeight="1" x14ac:dyDescent="0.25">
      <c r="A243" s="511"/>
      <c r="B243" s="513"/>
      <c r="C243" s="513"/>
      <c r="D243" s="500"/>
      <c r="E243" s="485"/>
      <c r="F243" s="322"/>
      <c r="G243" s="23" t="s">
        <v>23</v>
      </c>
      <c r="H243" s="31">
        <f t="shared" ref="H243:S243" si="86">+(H242*2+H241)/3</f>
        <v>0</v>
      </c>
      <c r="I243" s="31">
        <f t="shared" si="86"/>
        <v>0</v>
      </c>
      <c r="J243" s="31">
        <f t="shared" si="86"/>
        <v>0</v>
      </c>
      <c r="K243" s="31">
        <f t="shared" si="86"/>
        <v>0</v>
      </c>
      <c r="L243" s="31">
        <f t="shared" si="86"/>
        <v>0</v>
      </c>
      <c r="M243" s="31">
        <f t="shared" si="86"/>
        <v>0</v>
      </c>
      <c r="N243" s="31">
        <f t="shared" si="86"/>
        <v>0</v>
      </c>
      <c r="O243" s="31">
        <f t="shared" si="86"/>
        <v>0</v>
      </c>
      <c r="P243" s="31">
        <f t="shared" si="86"/>
        <v>0</v>
      </c>
      <c r="Q243" s="31">
        <f t="shared" si="86"/>
        <v>0</v>
      </c>
      <c r="R243" s="31">
        <f t="shared" si="86"/>
        <v>0</v>
      </c>
      <c r="S243" s="31">
        <f t="shared" si="86"/>
        <v>0</v>
      </c>
      <c r="T243" s="32">
        <f t="shared" si="84"/>
        <v>0</v>
      </c>
      <c r="U243" s="32">
        <f>+SUM(U242*2+U241)/3</f>
        <v>0</v>
      </c>
      <c r="V243" s="36"/>
    </row>
    <row r="244" spans="1:22" ht="13.5" customHeight="1" thickBot="1" x14ac:dyDescent="0.3">
      <c r="A244" s="511"/>
      <c r="B244" s="513"/>
      <c r="C244" s="513"/>
      <c r="D244" s="500"/>
      <c r="E244" s="485"/>
      <c r="F244" s="476" t="s">
        <v>21</v>
      </c>
      <c r="G244" s="476"/>
      <c r="H244" s="33">
        <f>SUM(H240,H243)/2</f>
        <v>0</v>
      </c>
      <c r="I244" s="33">
        <f t="shared" ref="I244:S244" si="87">SUM(I240,I243)/2</f>
        <v>0</v>
      </c>
      <c r="J244" s="33">
        <f t="shared" si="87"/>
        <v>0</v>
      </c>
      <c r="K244" s="33">
        <f t="shared" si="87"/>
        <v>0</v>
      </c>
      <c r="L244" s="33">
        <f t="shared" si="87"/>
        <v>0</v>
      </c>
      <c r="M244" s="33">
        <f t="shared" si="87"/>
        <v>0</v>
      </c>
      <c r="N244" s="33">
        <f t="shared" si="87"/>
        <v>0</v>
      </c>
      <c r="O244" s="33">
        <f t="shared" si="87"/>
        <v>0</v>
      </c>
      <c r="P244" s="33">
        <f t="shared" si="87"/>
        <v>0</v>
      </c>
      <c r="Q244" s="33">
        <f t="shared" si="87"/>
        <v>0</v>
      </c>
      <c r="R244" s="33">
        <f t="shared" si="87"/>
        <v>0</v>
      </c>
      <c r="S244" s="33">
        <f t="shared" si="87"/>
        <v>0</v>
      </c>
      <c r="T244" s="34"/>
      <c r="U244" s="25">
        <f>SUM(U240,U243)/2</f>
        <v>0</v>
      </c>
      <c r="V244" s="11"/>
    </row>
    <row r="245" spans="1:22" ht="13.5" customHeight="1" x14ac:dyDescent="0.25">
      <c r="A245" s="510">
        <v>35</v>
      </c>
      <c r="B245" s="512" t="s">
        <v>62</v>
      </c>
      <c r="C245" s="512" t="s">
        <v>63</v>
      </c>
      <c r="D245" s="500" t="s">
        <v>238</v>
      </c>
      <c r="E245" s="485"/>
      <c r="F245" s="319" t="s">
        <v>16</v>
      </c>
      <c r="G245" s="12" t="s">
        <v>1</v>
      </c>
      <c r="H245" s="26"/>
      <c r="I245" s="20"/>
      <c r="J245" s="20"/>
      <c r="K245" s="20"/>
      <c r="L245" s="20"/>
      <c r="M245" s="20"/>
      <c r="N245" s="27"/>
      <c r="O245" s="20"/>
      <c r="P245" s="20"/>
      <c r="Q245" s="20"/>
      <c r="R245" s="20"/>
      <c r="S245" s="20"/>
      <c r="T245" s="112">
        <f t="shared" ref="T245:T250" si="88">+SUM(H245:R245)</f>
        <v>0</v>
      </c>
      <c r="U245" s="112">
        <f>+SUM(T245)/10</f>
        <v>0</v>
      </c>
      <c r="V245" s="16"/>
    </row>
    <row r="246" spans="1:22" ht="13.5" customHeight="1" x14ac:dyDescent="0.25">
      <c r="A246" s="511"/>
      <c r="B246" s="513"/>
      <c r="C246" s="513"/>
      <c r="D246" s="500"/>
      <c r="E246" s="485"/>
      <c r="F246" s="320"/>
      <c r="G246" s="9" t="s">
        <v>2</v>
      </c>
      <c r="H246" s="28"/>
      <c r="I246" s="29"/>
      <c r="J246" s="29"/>
      <c r="K246" s="29"/>
      <c r="L246" s="29"/>
      <c r="M246" s="29"/>
      <c r="N246" s="30"/>
      <c r="O246" s="29"/>
      <c r="P246" s="29"/>
      <c r="Q246" s="29"/>
      <c r="R246" s="29"/>
      <c r="S246" s="29"/>
      <c r="T246" s="117">
        <f t="shared" si="88"/>
        <v>0</v>
      </c>
      <c r="U246" s="115">
        <f>+SUM(T246)/21</f>
        <v>0</v>
      </c>
      <c r="V246" s="36"/>
    </row>
    <row r="247" spans="1:22" ht="13.5" customHeight="1" x14ac:dyDescent="0.25">
      <c r="A247" s="511"/>
      <c r="B247" s="513"/>
      <c r="C247" s="513"/>
      <c r="D247" s="500"/>
      <c r="E247" s="485"/>
      <c r="F247" s="321"/>
      <c r="G247" s="23" t="s">
        <v>22</v>
      </c>
      <c r="H247" s="31">
        <f t="shared" ref="H247:S247" si="89">+(H246*2+H245)/3</f>
        <v>0</v>
      </c>
      <c r="I247" s="31">
        <f t="shared" si="89"/>
        <v>0</v>
      </c>
      <c r="J247" s="31">
        <f t="shared" si="89"/>
        <v>0</v>
      </c>
      <c r="K247" s="31">
        <f t="shared" si="89"/>
        <v>0</v>
      </c>
      <c r="L247" s="31">
        <f t="shared" si="89"/>
        <v>0</v>
      </c>
      <c r="M247" s="31">
        <f t="shared" si="89"/>
        <v>0</v>
      </c>
      <c r="N247" s="31">
        <f t="shared" si="89"/>
        <v>0</v>
      </c>
      <c r="O247" s="31">
        <f t="shared" si="89"/>
        <v>0</v>
      </c>
      <c r="P247" s="31">
        <f t="shared" si="89"/>
        <v>0</v>
      </c>
      <c r="Q247" s="31">
        <f t="shared" si="89"/>
        <v>0</v>
      </c>
      <c r="R247" s="31">
        <f t="shared" si="89"/>
        <v>0</v>
      </c>
      <c r="S247" s="31">
        <f t="shared" si="89"/>
        <v>0</v>
      </c>
      <c r="T247" s="117">
        <f t="shared" si="88"/>
        <v>0</v>
      </c>
      <c r="U247" s="117">
        <f>+SUM(U246*2+U245)/3</f>
        <v>0</v>
      </c>
      <c r="V247" s="36"/>
    </row>
    <row r="248" spans="1:22" ht="13.5" customHeight="1" x14ac:dyDescent="0.25">
      <c r="A248" s="511"/>
      <c r="B248" s="513"/>
      <c r="C248" s="513"/>
      <c r="D248" s="500"/>
      <c r="E248" s="485"/>
      <c r="F248" s="322" t="s">
        <v>20</v>
      </c>
      <c r="G248" s="9" t="s">
        <v>1</v>
      </c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115">
        <f t="shared" si="88"/>
        <v>0</v>
      </c>
      <c r="U248" s="115">
        <f>+SUM(T248)/10</f>
        <v>0</v>
      </c>
      <c r="V248" s="36"/>
    </row>
    <row r="249" spans="1:22" ht="13.5" customHeight="1" x14ac:dyDescent="0.25">
      <c r="A249" s="511"/>
      <c r="B249" s="513"/>
      <c r="C249" s="513"/>
      <c r="D249" s="500"/>
      <c r="E249" s="485"/>
      <c r="F249" s="322"/>
      <c r="G249" s="9" t="s">
        <v>2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115">
        <f t="shared" si="88"/>
        <v>0</v>
      </c>
      <c r="U249" s="115">
        <f>+SUM(T249)/21</f>
        <v>0</v>
      </c>
      <c r="V249" s="36"/>
    </row>
    <row r="250" spans="1:22" ht="13.5" customHeight="1" x14ac:dyDescent="0.25">
      <c r="A250" s="511"/>
      <c r="B250" s="513"/>
      <c r="C250" s="513"/>
      <c r="D250" s="500"/>
      <c r="E250" s="485"/>
      <c r="F250" s="322"/>
      <c r="G250" s="23" t="s">
        <v>23</v>
      </c>
      <c r="H250" s="31">
        <f t="shared" ref="H250:S250" si="90">+(H249*2+H248)/3</f>
        <v>0</v>
      </c>
      <c r="I250" s="31">
        <f t="shared" si="90"/>
        <v>0</v>
      </c>
      <c r="J250" s="31">
        <f t="shared" si="90"/>
        <v>0</v>
      </c>
      <c r="K250" s="31">
        <f t="shared" si="90"/>
        <v>0</v>
      </c>
      <c r="L250" s="31">
        <f t="shared" si="90"/>
        <v>0</v>
      </c>
      <c r="M250" s="31">
        <f t="shared" si="90"/>
        <v>0</v>
      </c>
      <c r="N250" s="31">
        <f t="shared" si="90"/>
        <v>0</v>
      </c>
      <c r="O250" s="31">
        <f t="shared" si="90"/>
        <v>0</v>
      </c>
      <c r="P250" s="31">
        <f t="shared" si="90"/>
        <v>0</v>
      </c>
      <c r="Q250" s="31">
        <f t="shared" si="90"/>
        <v>0</v>
      </c>
      <c r="R250" s="31">
        <f t="shared" si="90"/>
        <v>0</v>
      </c>
      <c r="S250" s="31">
        <f t="shared" si="90"/>
        <v>0</v>
      </c>
      <c r="T250" s="117">
        <f t="shared" si="88"/>
        <v>0</v>
      </c>
      <c r="U250" s="117">
        <f>+SUM(U249*2+U248)/3</f>
        <v>0</v>
      </c>
      <c r="V250" s="36"/>
    </row>
    <row r="251" spans="1:22" ht="13.5" customHeight="1" thickBot="1" x14ac:dyDescent="0.3">
      <c r="A251" s="511"/>
      <c r="B251" s="513"/>
      <c r="C251" s="513"/>
      <c r="D251" s="500"/>
      <c r="E251" s="485"/>
      <c r="F251" s="476" t="s">
        <v>21</v>
      </c>
      <c r="G251" s="476"/>
      <c r="H251" s="33">
        <f>SUM(H247,H250)/2</f>
        <v>0</v>
      </c>
      <c r="I251" s="33">
        <f t="shared" ref="I251:S251" si="91">SUM(I247,I250)/2</f>
        <v>0</v>
      </c>
      <c r="J251" s="33">
        <f t="shared" si="91"/>
        <v>0</v>
      </c>
      <c r="K251" s="33">
        <f t="shared" si="91"/>
        <v>0</v>
      </c>
      <c r="L251" s="33">
        <f t="shared" si="91"/>
        <v>0</v>
      </c>
      <c r="M251" s="33">
        <f t="shared" si="91"/>
        <v>0</v>
      </c>
      <c r="N251" s="33">
        <f t="shared" si="91"/>
        <v>0</v>
      </c>
      <c r="O251" s="33">
        <f t="shared" si="91"/>
        <v>0</v>
      </c>
      <c r="P251" s="33">
        <f t="shared" si="91"/>
        <v>0</v>
      </c>
      <c r="Q251" s="33">
        <f t="shared" si="91"/>
        <v>0</v>
      </c>
      <c r="R251" s="33">
        <f t="shared" si="91"/>
        <v>0</v>
      </c>
      <c r="S251" s="33">
        <f t="shared" si="91"/>
        <v>0</v>
      </c>
      <c r="T251" s="171"/>
      <c r="U251" s="118">
        <f>SUM(U247,U250)/2</f>
        <v>0</v>
      </c>
      <c r="V251" s="11"/>
    </row>
    <row r="252" spans="1:22" ht="13.5" customHeight="1" x14ac:dyDescent="0.25">
      <c r="A252" s="510">
        <v>36</v>
      </c>
      <c r="B252" s="512" t="s">
        <v>62</v>
      </c>
      <c r="C252" s="512" t="s">
        <v>63</v>
      </c>
      <c r="D252" s="500" t="s">
        <v>239</v>
      </c>
      <c r="E252" s="485"/>
      <c r="F252" s="319" t="s">
        <v>16</v>
      </c>
      <c r="G252" s="12" t="s">
        <v>1</v>
      </c>
      <c r="H252" s="26"/>
      <c r="I252" s="20"/>
      <c r="J252" s="20"/>
      <c r="K252" s="20"/>
      <c r="L252" s="20"/>
      <c r="M252" s="20"/>
      <c r="N252" s="27"/>
      <c r="O252" s="20"/>
      <c r="P252" s="20"/>
      <c r="Q252" s="20"/>
      <c r="R252" s="20"/>
      <c r="S252" s="20"/>
      <c r="T252" s="20">
        <f t="shared" ref="T252:T257" si="92">+SUM(H252:R252)</f>
        <v>0</v>
      </c>
      <c r="U252" s="20">
        <f>+SUM(T252)/10</f>
        <v>0</v>
      </c>
      <c r="V252" s="16"/>
    </row>
    <row r="253" spans="1:22" ht="13.5" customHeight="1" x14ac:dyDescent="0.25">
      <c r="A253" s="511"/>
      <c r="B253" s="513"/>
      <c r="C253" s="513"/>
      <c r="D253" s="500"/>
      <c r="E253" s="485"/>
      <c r="F253" s="320"/>
      <c r="G253" s="9" t="s">
        <v>2</v>
      </c>
      <c r="H253" s="28"/>
      <c r="I253" s="29"/>
      <c r="J253" s="29"/>
      <c r="K253" s="29"/>
      <c r="L253" s="29"/>
      <c r="M253" s="29"/>
      <c r="N253" s="30"/>
      <c r="O253" s="29"/>
      <c r="P253" s="29"/>
      <c r="Q253" s="29"/>
      <c r="R253" s="29"/>
      <c r="S253" s="29"/>
      <c r="T253" s="32">
        <f t="shared" si="92"/>
        <v>0</v>
      </c>
      <c r="U253" s="29">
        <f>+SUM(T253)/21</f>
        <v>0</v>
      </c>
      <c r="V253" s="36"/>
    </row>
    <row r="254" spans="1:22" ht="13.5" customHeight="1" x14ac:dyDescent="0.25">
      <c r="A254" s="511"/>
      <c r="B254" s="513"/>
      <c r="C254" s="513"/>
      <c r="D254" s="500"/>
      <c r="E254" s="485"/>
      <c r="F254" s="321"/>
      <c r="G254" s="23" t="s">
        <v>22</v>
      </c>
      <c r="H254" s="31">
        <f t="shared" ref="H254:S254" si="93">+(H253*2+H252)/3</f>
        <v>0</v>
      </c>
      <c r="I254" s="31">
        <f t="shared" si="93"/>
        <v>0</v>
      </c>
      <c r="J254" s="31">
        <f t="shared" si="93"/>
        <v>0</v>
      </c>
      <c r="K254" s="31">
        <f t="shared" si="93"/>
        <v>0</v>
      </c>
      <c r="L254" s="31">
        <f t="shared" si="93"/>
        <v>0</v>
      </c>
      <c r="M254" s="31">
        <f t="shared" si="93"/>
        <v>0</v>
      </c>
      <c r="N254" s="31">
        <f t="shared" si="93"/>
        <v>0</v>
      </c>
      <c r="O254" s="31">
        <f t="shared" si="93"/>
        <v>0</v>
      </c>
      <c r="P254" s="31">
        <f t="shared" si="93"/>
        <v>0</v>
      </c>
      <c r="Q254" s="31">
        <f t="shared" si="93"/>
        <v>0</v>
      </c>
      <c r="R254" s="31">
        <f t="shared" si="93"/>
        <v>0</v>
      </c>
      <c r="S254" s="31">
        <f t="shared" si="93"/>
        <v>0</v>
      </c>
      <c r="T254" s="32">
        <f t="shared" si="92"/>
        <v>0</v>
      </c>
      <c r="U254" s="32">
        <f>+SUM(U253*2+U252)/3</f>
        <v>0</v>
      </c>
      <c r="V254" s="36"/>
    </row>
    <row r="255" spans="1:22" ht="13.5" customHeight="1" x14ac:dyDescent="0.25">
      <c r="A255" s="511"/>
      <c r="B255" s="513"/>
      <c r="C255" s="513"/>
      <c r="D255" s="500"/>
      <c r="E255" s="485"/>
      <c r="F255" s="322" t="s">
        <v>20</v>
      </c>
      <c r="G255" s="9" t="s">
        <v>1</v>
      </c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>
        <f t="shared" si="92"/>
        <v>0</v>
      </c>
      <c r="U255" s="29">
        <f>+SUM(T255)/10</f>
        <v>0</v>
      </c>
      <c r="V255" s="36"/>
    </row>
    <row r="256" spans="1:22" ht="13.5" customHeight="1" x14ac:dyDescent="0.25">
      <c r="A256" s="511"/>
      <c r="B256" s="513"/>
      <c r="C256" s="513"/>
      <c r="D256" s="500"/>
      <c r="E256" s="485"/>
      <c r="F256" s="322"/>
      <c r="G256" s="9" t="s">
        <v>2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>
        <f t="shared" si="92"/>
        <v>0</v>
      </c>
      <c r="U256" s="29">
        <f>+SUM(T256)/21</f>
        <v>0</v>
      </c>
      <c r="V256" s="36"/>
    </row>
    <row r="257" spans="1:22" ht="13.5" customHeight="1" x14ac:dyDescent="0.25">
      <c r="A257" s="511"/>
      <c r="B257" s="513"/>
      <c r="C257" s="513"/>
      <c r="D257" s="500"/>
      <c r="E257" s="485"/>
      <c r="F257" s="322"/>
      <c r="G257" s="23" t="s">
        <v>23</v>
      </c>
      <c r="H257" s="31">
        <f t="shared" ref="H257:S257" si="94">+(H256*2+H255)/3</f>
        <v>0</v>
      </c>
      <c r="I257" s="31">
        <f t="shared" si="94"/>
        <v>0</v>
      </c>
      <c r="J257" s="31">
        <f t="shared" si="94"/>
        <v>0</v>
      </c>
      <c r="K257" s="31">
        <f t="shared" si="94"/>
        <v>0</v>
      </c>
      <c r="L257" s="31">
        <f t="shared" si="94"/>
        <v>0</v>
      </c>
      <c r="M257" s="31">
        <f t="shared" si="94"/>
        <v>0</v>
      </c>
      <c r="N257" s="31">
        <f t="shared" si="94"/>
        <v>0</v>
      </c>
      <c r="O257" s="31">
        <f t="shared" si="94"/>
        <v>0</v>
      </c>
      <c r="P257" s="31">
        <f t="shared" si="94"/>
        <v>0</v>
      </c>
      <c r="Q257" s="31">
        <f t="shared" si="94"/>
        <v>0</v>
      </c>
      <c r="R257" s="31">
        <f t="shared" si="94"/>
        <v>0</v>
      </c>
      <c r="S257" s="31">
        <f t="shared" si="94"/>
        <v>0</v>
      </c>
      <c r="T257" s="32">
        <f t="shared" si="92"/>
        <v>0</v>
      </c>
      <c r="U257" s="32">
        <f>+SUM(U256*2+U255)/3</f>
        <v>0</v>
      </c>
      <c r="V257" s="36"/>
    </row>
    <row r="258" spans="1:22" ht="13.5" customHeight="1" thickBot="1" x14ac:dyDescent="0.3">
      <c r="A258" s="511"/>
      <c r="B258" s="513"/>
      <c r="C258" s="513"/>
      <c r="D258" s="500"/>
      <c r="E258" s="485"/>
      <c r="F258" s="476" t="s">
        <v>21</v>
      </c>
      <c r="G258" s="476"/>
      <c r="H258" s="33">
        <f>SUM(H254,H257)/2</f>
        <v>0</v>
      </c>
      <c r="I258" s="33">
        <f t="shared" ref="I258:S258" si="95">SUM(I254,I257)/2</f>
        <v>0</v>
      </c>
      <c r="J258" s="33">
        <f t="shared" si="95"/>
        <v>0</v>
      </c>
      <c r="K258" s="33">
        <f t="shared" si="95"/>
        <v>0</v>
      </c>
      <c r="L258" s="33">
        <f t="shared" si="95"/>
        <v>0</v>
      </c>
      <c r="M258" s="33">
        <f t="shared" si="95"/>
        <v>0</v>
      </c>
      <c r="N258" s="33">
        <f t="shared" si="95"/>
        <v>0</v>
      </c>
      <c r="O258" s="33">
        <f t="shared" si="95"/>
        <v>0</v>
      </c>
      <c r="P258" s="33">
        <f t="shared" si="95"/>
        <v>0</v>
      </c>
      <c r="Q258" s="33">
        <f t="shared" si="95"/>
        <v>0</v>
      </c>
      <c r="R258" s="33">
        <f t="shared" si="95"/>
        <v>0</v>
      </c>
      <c r="S258" s="33">
        <f t="shared" si="95"/>
        <v>0</v>
      </c>
      <c r="T258" s="34"/>
      <c r="U258" s="25">
        <f>SUM(U254,U257)/2</f>
        <v>0</v>
      </c>
      <c r="V258" s="11"/>
    </row>
    <row r="259" spans="1:22" ht="13.5" customHeight="1" x14ac:dyDescent="0.25">
      <c r="A259" s="510">
        <v>37</v>
      </c>
      <c r="B259" s="512" t="s">
        <v>62</v>
      </c>
      <c r="C259" s="512" t="s">
        <v>63</v>
      </c>
      <c r="D259" s="500" t="s">
        <v>240</v>
      </c>
      <c r="E259" s="485"/>
      <c r="F259" s="319" t="s">
        <v>16</v>
      </c>
      <c r="G259" s="12" t="s">
        <v>1</v>
      </c>
      <c r="H259" s="26"/>
      <c r="I259" s="20"/>
      <c r="J259" s="20"/>
      <c r="K259" s="20"/>
      <c r="L259" s="20"/>
      <c r="M259" s="20"/>
      <c r="N259" s="27"/>
      <c r="O259" s="20"/>
      <c r="P259" s="20"/>
      <c r="Q259" s="20"/>
      <c r="R259" s="20"/>
      <c r="S259" s="20"/>
      <c r="T259" s="20">
        <f t="shared" ref="T259:T264" si="96">+SUM(H259:R259)</f>
        <v>0</v>
      </c>
      <c r="U259" s="20">
        <f>+SUM(T259)/10</f>
        <v>0</v>
      </c>
      <c r="V259" s="16"/>
    </row>
    <row r="260" spans="1:22" ht="13.5" customHeight="1" x14ac:dyDescent="0.25">
      <c r="A260" s="511"/>
      <c r="B260" s="513"/>
      <c r="C260" s="513"/>
      <c r="D260" s="500"/>
      <c r="E260" s="485"/>
      <c r="F260" s="320"/>
      <c r="G260" s="9" t="s">
        <v>2</v>
      </c>
      <c r="H260" s="28"/>
      <c r="I260" s="29"/>
      <c r="J260" s="29"/>
      <c r="K260" s="29"/>
      <c r="L260" s="29"/>
      <c r="M260" s="29"/>
      <c r="N260" s="30"/>
      <c r="O260" s="29"/>
      <c r="P260" s="29"/>
      <c r="Q260" s="29"/>
      <c r="R260" s="29"/>
      <c r="S260" s="29"/>
      <c r="T260" s="32">
        <f t="shared" si="96"/>
        <v>0</v>
      </c>
      <c r="U260" s="29">
        <f>+SUM(T260)/21</f>
        <v>0</v>
      </c>
      <c r="V260" s="36"/>
    </row>
    <row r="261" spans="1:22" ht="13.5" customHeight="1" x14ac:dyDescent="0.25">
      <c r="A261" s="511"/>
      <c r="B261" s="513"/>
      <c r="C261" s="513"/>
      <c r="D261" s="500"/>
      <c r="E261" s="485"/>
      <c r="F261" s="321"/>
      <c r="G261" s="23" t="s">
        <v>22</v>
      </c>
      <c r="H261" s="31">
        <f t="shared" ref="H261:S261" si="97">+(H260*2+H259)/3</f>
        <v>0</v>
      </c>
      <c r="I261" s="31">
        <f t="shared" si="97"/>
        <v>0</v>
      </c>
      <c r="J261" s="31">
        <f t="shared" si="97"/>
        <v>0</v>
      </c>
      <c r="K261" s="31">
        <f t="shared" si="97"/>
        <v>0</v>
      </c>
      <c r="L261" s="31">
        <f t="shared" si="97"/>
        <v>0</v>
      </c>
      <c r="M261" s="31">
        <f t="shared" si="97"/>
        <v>0</v>
      </c>
      <c r="N261" s="31">
        <f t="shared" si="97"/>
        <v>0</v>
      </c>
      <c r="O261" s="31">
        <f t="shared" si="97"/>
        <v>0</v>
      </c>
      <c r="P261" s="31">
        <f t="shared" si="97"/>
        <v>0</v>
      </c>
      <c r="Q261" s="31">
        <f t="shared" si="97"/>
        <v>0</v>
      </c>
      <c r="R261" s="31">
        <f t="shared" si="97"/>
        <v>0</v>
      </c>
      <c r="S261" s="31">
        <f t="shared" si="97"/>
        <v>0</v>
      </c>
      <c r="T261" s="32">
        <f t="shared" si="96"/>
        <v>0</v>
      </c>
      <c r="U261" s="32">
        <f>+SUM(U260*2+U259)/3</f>
        <v>0</v>
      </c>
      <c r="V261" s="36"/>
    </row>
    <row r="262" spans="1:22" ht="13.5" customHeight="1" x14ac:dyDescent="0.25">
      <c r="A262" s="511"/>
      <c r="B262" s="513"/>
      <c r="C262" s="513"/>
      <c r="D262" s="500"/>
      <c r="E262" s="485"/>
      <c r="F262" s="322" t="s">
        <v>20</v>
      </c>
      <c r="G262" s="9" t="s">
        <v>1</v>
      </c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>
        <f t="shared" si="96"/>
        <v>0</v>
      </c>
      <c r="U262" s="29">
        <f>+SUM(T262)/10</f>
        <v>0</v>
      </c>
      <c r="V262" s="36"/>
    </row>
    <row r="263" spans="1:22" ht="13.5" customHeight="1" x14ac:dyDescent="0.25">
      <c r="A263" s="511"/>
      <c r="B263" s="513"/>
      <c r="C263" s="513"/>
      <c r="D263" s="500"/>
      <c r="E263" s="485"/>
      <c r="F263" s="322"/>
      <c r="G263" s="9" t="s">
        <v>2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>
        <f t="shared" si="96"/>
        <v>0</v>
      </c>
      <c r="U263" s="29">
        <f>+SUM(T263)/21</f>
        <v>0</v>
      </c>
      <c r="V263" s="36"/>
    </row>
    <row r="264" spans="1:22" ht="13.5" customHeight="1" x14ac:dyDescent="0.25">
      <c r="A264" s="511"/>
      <c r="B264" s="513"/>
      <c r="C264" s="513"/>
      <c r="D264" s="500"/>
      <c r="E264" s="485"/>
      <c r="F264" s="322"/>
      <c r="G264" s="23" t="s">
        <v>23</v>
      </c>
      <c r="H264" s="31">
        <f t="shared" ref="H264:S264" si="98">+(H263*2+H262)/3</f>
        <v>0</v>
      </c>
      <c r="I264" s="31">
        <f t="shared" si="98"/>
        <v>0</v>
      </c>
      <c r="J264" s="31">
        <f t="shared" si="98"/>
        <v>0</v>
      </c>
      <c r="K264" s="31">
        <f t="shared" si="98"/>
        <v>0</v>
      </c>
      <c r="L264" s="31">
        <f t="shared" si="98"/>
        <v>0</v>
      </c>
      <c r="M264" s="31">
        <f t="shared" si="98"/>
        <v>0</v>
      </c>
      <c r="N264" s="31">
        <f t="shared" si="98"/>
        <v>0</v>
      </c>
      <c r="O264" s="31">
        <f t="shared" si="98"/>
        <v>0</v>
      </c>
      <c r="P264" s="31">
        <f t="shared" si="98"/>
        <v>0</v>
      </c>
      <c r="Q264" s="31">
        <f t="shared" si="98"/>
        <v>0</v>
      </c>
      <c r="R264" s="31">
        <f t="shared" si="98"/>
        <v>0</v>
      </c>
      <c r="S264" s="31">
        <f t="shared" si="98"/>
        <v>0</v>
      </c>
      <c r="T264" s="32">
        <f t="shared" si="96"/>
        <v>0</v>
      </c>
      <c r="U264" s="32">
        <f>+SUM(U263*2+U262)/3</f>
        <v>0</v>
      </c>
      <c r="V264" s="36"/>
    </row>
    <row r="265" spans="1:22" ht="13.5" customHeight="1" thickBot="1" x14ac:dyDescent="0.3">
      <c r="A265" s="511"/>
      <c r="B265" s="513"/>
      <c r="C265" s="513"/>
      <c r="D265" s="500"/>
      <c r="E265" s="485"/>
      <c r="F265" s="476" t="s">
        <v>21</v>
      </c>
      <c r="G265" s="476"/>
      <c r="H265" s="33">
        <f>SUM(H261,H264)/2</f>
        <v>0</v>
      </c>
      <c r="I265" s="33">
        <f t="shared" ref="I265:S265" si="99">SUM(I261,I264)/2</f>
        <v>0</v>
      </c>
      <c r="J265" s="33">
        <f t="shared" si="99"/>
        <v>0</v>
      </c>
      <c r="K265" s="33">
        <f t="shared" si="99"/>
        <v>0</v>
      </c>
      <c r="L265" s="33">
        <f t="shared" si="99"/>
        <v>0</v>
      </c>
      <c r="M265" s="33">
        <f t="shared" si="99"/>
        <v>0</v>
      </c>
      <c r="N265" s="33">
        <f t="shared" si="99"/>
        <v>0</v>
      </c>
      <c r="O265" s="33">
        <f t="shared" si="99"/>
        <v>0</v>
      </c>
      <c r="P265" s="33">
        <f t="shared" si="99"/>
        <v>0</v>
      </c>
      <c r="Q265" s="33">
        <f t="shared" si="99"/>
        <v>0</v>
      </c>
      <c r="R265" s="33">
        <f t="shared" si="99"/>
        <v>0</v>
      </c>
      <c r="S265" s="33">
        <f t="shared" si="99"/>
        <v>0</v>
      </c>
      <c r="T265" s="34"/>
      <c r="U265" s="25">
        <f>SUM(U261,U264)/2</f>
        <v>0</v>
      </c>
      <c r="V265" s="11"/>
    </row>
    <row r="266" spans="1:22" ht="13.5" customHeight="1" x14ac:dyDescent="0.25">
      <c r="A266" s="510">
        <v>38</v>
      </c>
      <c r="B266" s="512" t="s">
        <v>62</v>
      </c>
      <c r="C266" s="512" t="s">
        <v>63</v>
      </c>
      <c r="D266" s="500" t="s">
        <v>241</v>
      </c>
      <c r="E266" s="485"/>
      <c r="F266" s="319" t="s">
        <v>16</v>
      </c>
      <c r="G266" s="12" t="s">
        <v>1</v>
      </c>
      <c r="H266" s="26"/>
      <c r="I266" s="20"/>
      <c r="J266" s="20"/>
      <c r="K266" s="20"/>
      <c r="L266" s="20"/>
      <c r="M266" s="20"/>
      <c r="N266" s="27"/>
      <c r="O266" s="20"/>
      <c r="P266" s="20"/>
      <c r="Q266" s="20"/>
      <c r="R266" s="20"/>
      <c r="S266" s="20"/>
      <c r="T266" s="20">
        <f t="shared" ref="T266:T271" si="100">+SUM(H266:R266)</f>
        <v>0</v>
      </c>
      <c r="U266" s="20">
        <f>+SUM(T266)/10</f>
        <v>0</v>
      </c>
      <c r="V266" s="16"/>
    </row>
    <row r="267" spans="1:22" ht="13.5" customHeight="1" x14ac:dyDescent="0.25">
      <c r="A267" s="511"/>
      <c r="B267" s="513"/>
      <c r="C267" s="513"/>
      <c r="D267" s="500"/>
      <c r="E267" s="485"/>
      <c r="F267" s="320"/>
      <c r="G267" s="9" t="s">
        <v>2</v>
      </c>
      <c r="H267" s="28"/>
      <c r="I267" s="29"/>
      <c r="J267" s="29"/>
      <c r="K267" s="29"/>
      <c r="L267" s="29"/>
      <c r="M267" s="29"/>
      <c r="N267" s="30"/>
      <c r="O267" s="29"/>
      <c r="P267" s="29"/>
      <c r="Q267" s="29"/>
      <c r="R267" s="29"/>
      <c r="S267" s="29"/>
      <c r="T267" s="32">
        <f t="shared" si="100"/>
        <v>0</v>
      </c>
      <c r="U267" s="29">
        <f>+SUM(T267)/21</f>
        <v>0</v>
      </c>
      <c r="V267" s="36"/>
    </row>
    <row r="268" spans="1:22" ht="13.5" customHeight="1" x14ac:dyDescent="0.25">
      <c r="A268" s="511"/>
      <c r="B268" s="513"/>
      <c r="C268" s="513"/>
      <c r="D268" s="500"/>
      <c r="E268" s="485"/>
      <c r="F268" s="321"/>
      <c r="G268" s="23" t="s">
        <v>22</v>
      </c>
      <c r="H268" s="31">
        <f t="shared" ref="H268:S268" si="101">+(H267*2+H266)/3</f>
        <v>0</v>
      </c>
      <c r="I268" s="31">
        <f t="shared" si="101"/>
        <v>0</v>
      </c>
      <c r="J268" s="31">
        <f t="shared" si="101"/>
        <v>0</v>
      </c>
      <c r="K268" s="31">
        <f t="shared" si="101"/>
        <v>0</v>
      </c>
      <c r="L268" s="31">
        <f t="shared" si="101"/>
        <v>0</v>
      </c>
      <c r="M268" s="31">
        <f t="shared" si="101"/>
        <v>0</v>
      </c>
      <c r="N268" s="31">
        <f t="shared" si="101"/>
        <v>0</v>
      </c>
      <c r="O268" s="31">
        <f t="shared" si="101"/>
        <v>0</v>
      </c>
      <c r="P268" s="31">
        <f t="shared" si="101"/>
        <v>0</v>
      </c>
      <c r="Q268" s="31">
        <f t="shared" si="101"/>
        <v>0</v>
      </c>
      <c r="R268" s="31">
        <f t="shared" si="101"/>
        <v>0</v>
      </c>
      <c r="S268" s="31">
        <f t="shared" si="101"/>
        <v>0</v>
      </c>
      <c r="T268" s="32">
        <f t="shared" si="100"/>
        <v>0</v>
      </c>
      <c r="U268" s="32">
        <f>+SUM(U267*2+U266)/3</f>
        <v>0</v>
      </c>
      <c r="V268" s="36"/>
    </row>
    <row r="269" spans="1:22" ht="13.5" customHeight="1" x14ac:dyDescent="0.25">
      <c r="A269" s="511"/>
      <c r="B269" s="513"/>
      <c r="C269" s="513"/>
      <c r="D269" s="500"/>
      <c r="E269" s="485"/>
      <c r="F269" s="322" t="s">
        <v>20</v>
      </c>
      <c r="G269" s="9" t="s">
        <v>1</v>
      </c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>
        <f t="shared" si="100"/>
        <v>0</v>
      </c>
      <c r="U269" s="29">
        <f>+SUM(T269)/10</f>
        <v>0</v>
      </c>
      <c r="V269" s="36"/>
    </row>
    <row r="270" spans="1:22" ht="13.5" customHeight="1" x14ac:dyDescent="0.25">
      <c r="A270" s="511"/>
      <c r="B270" s="513"/>
      <c r="C270" s="513"/>
      <c r="D270" s="500"/>
      <c r="E270" s="485"/>
      <c r="F270" s="322"/>
      <c r="G270" s="9" t="s">
        <v>2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>
        <f t="shared" si="100"/>
        <v>0</v>
      </c>
      <c r="U270" s="29">
        <f>+SUM(T270)/21</f>
        <v>0</v>
      </c>
      <c r="V270" s="36"/>
    </row>
    <row r="271" spans="1:22" ht="13.5" customHeight="1" x14ac:dyDescent="0.25">
      <c r="A271" s="511"/>
      <c r="B271" s="513"/>
      <c r="C271" s="513"/>
      <c r="D271" s="500"/>
      <c r="E271" s="485"/>
      <c r="F271" s="322"/>
      <c r="G271" s="23" t="s">
        <v>23</v>
      </c>
      <c r="H271" s="31">
        <f t="shared" ref="H271:S271" si="102">+(H270*2+H269)/3</f>
        <v>0</v>
      </c>
      <c r="I271" s="31">
        <f t="shared" si="102"/>
        <v>0</v>
      </c>
      <c r="J271" s="31">
        <f t="shared" si="102"/>
        <v>0</v>
      </c>
      <c r="K271" s="31">
        <f t="shared" si="102"/>
        <v>0</v>
      </c>
      <c r="L271" s="31">
        <f t="shared" si="102"/>
        <v>0</v>
      </c>
      <c r="M271" s="31">
        <f t="shared" si="102"/>
        <v>0</v>
      </c>
      <c r="N271" s="31">
        <f t="shared" si="102"/>
        <v>0</v>
      </c>
      <c r="O271" s="31">
        <f t="shared" si="102"/>
        <v>0</v>
      </c>
      <c r="P271" s="31">
        <f t="shared" si="102"/>
        <v>0</v>
      </c>
      <c r="Q271" s="31">
        <f t="shared" si="102"/>
        <v>0</v>
      </c>
      <c r="R271" s="31">
        <f t="shared" si="102"/>
        <v>0</v>
      </c>
      <c r="S271" s="31">
        <f t="shared" si="102"/>
        <v>0</v>
      </c>
      <c r="T271" s="32">
        <f t="shared" si="100"/>
        <v>0</v>
      </c>
      <c r="U271" s="32">
        <f>+SUM(U270*2+U269)/3</f>
        <v>0</v>
      </c>
      <c r="V271" s="36"/>
    </row>
    <row r="272" spans="1:22" ht="13.5" customHeight="1" thickBot="1" x14ac:dyDescent="0.3">
      <c r="A272" s="511"/>
      <c r="B272" s="513"/>
      <c r="C272" s="513"/>
      <c r="D272" s="500"/>
      <c r="E272" s="485"/>
      <c r="F272" s="476" t="s">
        <v>21</v>
      </c>
      <c r="G272" s="476"/>
      <c r="H272" s="33">
        <f>SUM(H268,H271)/2</f>
        <v>0</v>
      </c>
      <c r="I272" s="33">
        <f t="shared" ref="I272:S272" si="103">SUM(I268,I271)/2</f>
        <v>0</v>
      </c>
      <c r="J272" s="33">
        <f t="shared" si="103"/>
        <v>0</v>
      </c>
      <c r="K272" s="33">
        <f t="shared" si="103"/>
        <v>0</v>
      </c>
      <c r="L272" s="33">
        <f t="shared" si="103"/>
        <v>0</v>
      </c>
      <c r="M272" s="33">
        <f t="shared" si="103"/>
        <v>0</v>
      </c>
      <c r="N272" s="33">
        <f t="shared" si="103"/>
        <v>0</v>
      </c>
      <c r="O272" s="33">
        <f t="shared" si="103"/>
        <v>0</v>
      </c>
      <c r="P272" s="33">
        <f t="shared" si="103"/>
        <v>0</v>
      </c>
      <c r="Q272" s="33">
        <f t="shared" si="103"/>
        <v>0</v>
      </c>
      <c r="R272" s="33">
        <f t="shared" si="103"/>
        <v>0</v>
      </c>
      <c r="S272" s="33">
        <f t="shared" si="103"/>
        <v>0</v>
      </c>
      <c r="T272" s="34"/>
      <c r="U272" s="25">
        <f>SUM(U268,U271)/2</f>
        <v>0</v>
      </c>
      <c r="V272" s="11"/>
    </row>
    <row r="273" spans="1:22" ht="13.5" customHeight="1" x14ac:dyDescent="0.25">
      <c r="A273" s="510">
        <v>39</v>
      </c>
      <c r="B273" s="512" t="s">
        <v>62</v>
      </c>
      <c r="C273" s="512" t="s">
        <v>63</v>
      </c>
      <c r="D273" s="500" t="s">
        <v>242</v>
      </c>
      <c r="E273" s="485"/>
      <c r="F273" s="319" t="s">
        <v>16</v>
      </c>
      <c r="G273" s="12" t="s">
        <v>1</v>
      </c>
      <c r="H273" s="26"/>
      <c r="I273" s="20"/>
      <c r="J273" s="20"/>
      <c r="K273" s="20"/>
      <c r="L273" s="20"/>
      <c r="M273" s="20"/>
      <c r="N273" s="27"/>
      <c r="O273" s="20"/>
      <c r="P273" s="20"/>
      <c r="Q273" s="20"/>
      <c r="R273" s="20"/>
      <c r="S273" s="20"/>
      <c r="T273" s="20">
        <f t="shared" ref="T273:T278" si="104">+SUM(H273:R273)</f>
        <v>0</v>
      </c>
      <c r="U273" s="20">
        <f>+SUM(T273)/10</f>
        <v>0</v>
      </c>
      <c r="V273" s="16"/>
    </row>
    <row r="274" spans="1:22" ht="13.5" customHeight="1" x14ac:dyDescent="0.25">
      <c r="A274" s="511"/>
      <c r="B274" s="513"/>
      <c r="C274" s="513"/>
      <c r="D274" s="500"/>
      <c r="E274" s="485"/>
      <c r="F274" s="320"/>
      <c r="G274" s="9" t="s">
        <v>2</v>
      </c>
      <c r="H274" s="28"/>
      <c r="I274" s="29"/>
      <c r="J274" s="29"/>
      <c r="K274" s="29"/>
      <c r="L274" s="29"/>
      <c r="M274" s="29"/>
      <c r="N274" s="30"/>
      <c r="O274" s="29"/>
      <c r="P274" s="29"/>
      <c r="Q274" s="29"/>
      <c r="R274" s="29"/>
      <c r="S274" s="29"/>
      <c r="T274" s="32">
        <f t="shared" si="104"/>
        <v>0</v>
      </c>
      <c r="U274" s="29">
        <f>+SUM(T274)/21</f>
        <v>0</v>
      </c>
      <c r="V274" s="36"/>
    </row>
    <row r="275" spans="1:22" ht="13.5" customHeight="1" x14ac:dyDescent="0.25">
      <c r="A275" s="511"/>
      <c r="B275" s="513"/>
      <c r="C275" s="513"/>
      <c r="D275" s="500"/>
      <c r="E275" s="485"/>
      <c r="F275" s="321"/>
      <c r="G275" s="23" t="s">
        <v>22</v>
      </c>
      <c r="H275" s="31">
        <f t="shared" ref="H275:S275" si="105">+(H274*2+H273)/3</f>
        <v>0</v>
      </c>
      <c r="I275" s="31">
        <f t="shared" si="105"/>
        <v>0</v>
      </c>
      <c r="J275" s="31">
        <f t="shared" si="105"/>
        <v>0</v>
      </c>
      <c r="K275" s="31">
        <f t="shared" si="105"/>
        <v>0</v>
      </c>
      <c r="L275" s="31">
        <f t="shared" si="105"/>
        <v>0</v>
      </c>
      <c r="M275" s="31">
        <f t="shared" si="105"/>
        <v>0</v>
      </c>
      <c r="N275" s="31">
        <f t="shared" si="105"/>
        <v>0</v>
      </c>
      <c r="O275" s="31">
        <f t="shared" si="105"/>
        <v>0</v>
      </c>
      <c r="P275" s="31">
        <f t="shared" si="105"/>
        <v>0</v>
      </c>
      <c r="Q275" s="31">
        <f t="shared" si="105"/>
        <v>0</v>
      </c>
      <c r="R275" s="31">
        <f t="shared" si="105"/>
        <v>0</v>
      </c>
      <c r="S275" s="31">
        <f t="shared" si="105"/>
        <v>0</v>
      </c>
      <c r="T275" s="32">
        <f t="shared" si="104"/>
        <v>0</v>
      </c>
      <c r="U275" s="32">
        <f>+SUM(U274*2+U273)/3</f>
        <v>0</v>
      </c>
      <c r="V275" s="36"/>
    </row>
    <row r="276" spans="1:22" ht="13.5" customHeight="1" x14ac:dyDescent="0.25">
      <c r="A276" s="511"/>
      <c r="B276" s="513"/>
      <c r="C276" s="513"/>
      <c r="D276" s="500"/>
      <c r="E276" s="485"/>
      <c r="F276" s="322" t="s">
        <v>20</v>
      </c>
      <c r="G276" s="9" t="s">
        <v>1</v>
      </c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>
        <f t="shared" si="104"/>
        <v>0</v>
      </c>
      <c r="U276" s="29">
        <f>+SUM(T276)/10</f>
        <v>0</v>
      </c>
      <c r="V276" s="36"/>
    </row>
    <row r="277" spans="1:22" ht="13.5" customHeight="1" x14ac:dyDescent="0.25">
      <c r="A277" s="511"/>
      <c r="B277" s="513"/>
      <c r="C277" s="513"/>
      <c r="D277" s="500"/>
      <c r="E277" s="485"/>
      <c r="F277" s="322"/>
      <c r="G277" s="9" t="s">
        <v>2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>
        <f t="shared" si="104"/>
        <v>0</v>
      </c>
      <c r="U277" s="29">
        <f>+SUM(T277)/21</f>
        <v>0</v>
      </c>
      <c r="V277" s="36"/>
    </row>
    <row r="278" spans="1:22" ht="13.5" customHeight="1" x14ac:dyDescent="0.25">
      <c r="A278" s="511"/>
      <c r="B278" s="513"/>
      <c r="C278" s="513"/>
      <c r="D278" s="500"/>
      <c r="E278" s="485"/>
      <c r="F278" s="322"/>
      <c r="G278" s="23" t="s">
        <v>23</v>
      </c>
      <c r="H278" s="31">
        <f t="shared" ref="H278:S278" si="106">+(H277*2+H276)/3</f>
        <v>0</v>
      </c>
      <c r="I278" s="31">
        <f t="shared" si="106"/>
        <v>0</v>
      </c>
      <c r="J278" s="31">
        <f t="shared" si="106"/>
        <v>0</v>
      </c>
      <c r="K278" s="31">
        <f t="shared" si="106"/>
        <v>0</v>
      </c>
      <c r="L278" s="31">
        <f t="shared" si="106"/>
        <v>0</v>
      </c>
      <c r="M278" s="31">
        <f t="shared" si="106"/>
        <v>0</v>
      </c>
      <c r="N278" s="31">
        <f t="shared" si="106"/>
        <v>0</v>
      </c>
      <c r="O278" s="31">
        <f t="shared" si="106"/>
        <v>0</v>
      </c>
      <c r="P278" s="31">
        <f t="shared" si="106"/>
        <v>0</v>
      </c>
      <c r="Q278" s="31">
        <f t="shared" si="106"/>
        <v>0</v>
      </c>
      <c r="R278" s="31">
        <f t="shared" si="106"/>
        <v>0</v>
      </c>
      <c r="S278" s="31">
        <f t="shared" si="106"/>
        <v>0</v>
      </c>
      <c r="T278" s="32">
        <f t="shared" si="104"/>
        <v>0</v>
      </c>
      <c r="U278" s="32">
        <f>+SUM(U277*2+U276)/3</f>
        <v>0</v>
      </c>
      <c r="V278" s="36"/>
    </row>
    <row r="279" spans="1:22" ht="13.5" customHeight="1" thickBot="1" x14ac:dyDescent="0.3">
      <c r="A279" s="511"/>
      <c r="B279" s="513"/>
      <c r="C279" s="513"/>
      <c r="D279" s="500"/>
      <c r="E279" s="485"/>
      <c r="F279" s="476" t="s">
        <v>21</v>
      </c>
      <c r="G279" s="476"/>
      <c r="H279" s="33">
        <f>SUM(H275,H278)/2</f>
        <v>0</v>
      </c>
      <c r="I279" s="33">
        <f t="shared" ref="I279:S279" si="107">SUM(I275,I278)/2</f>
        <v>0</v>
      </c>
      <c r="J279" s="33">
        <f t="shared" si="107"/>
        <v>0</v>
      </c>
      <c r="K279" s="33">
        <f t="shared" si="107"/>
        <v>0</v>
      </c>
      <c r="L279" s="33">
        <f t="shared" si="107"/>
        <v>0</v>
      </c>
      <c r="M279" s="33">
        <f t="shared" si="107"/>
        <v>0</v>
      </c>
      <c r="N279" s="33">
        <f t="shared" si="107"/>
        <v>0</v>
      </c>
      <c r="O279" s="33">
        <f t="shared" si="107"/>
        <v>0</v>
      </c>
      <c r="P279" s="33">
        <f t="shared" si="107"/>
        <v>0</v>
      </c>
      <c r="Q279" s="33">
        <f t="shared" si="107"/>
        <v>0</v>
      </c>
      <c r="R279" s="33">
        <f t="shared" si="107"/>
        <v>0</v>
      </c>
      <c r="S279" s="33">
        <f t="shared" si="107"/>
        <v>0</v>
      </c>
      <c r="T279" s="34"/>
      <c r="U279" s="25">
        <f>SUM(U275,U278)/2</f>
        <v>0</v>
      </c>
      <c r="V279" s="11"/>
    </row>
    <row r="280" spans="1:22" ht="13.5" customHeight="1" x14ac:dyDescent="0.25">
      <c r="A280" s="510">
        <v>40</v>
      </c>
      <c r="B280" s="512" t="s">
        <v>62</v>
      </c>
      <c r="C280" s="512" t="s">
        <v>63</v>
      </c>
      <c r="D280" s="500" t="s">
        <v>243</v>
      </c>
      <c r="E280" s="485"/>
      <c r="F280" s="319" t="s">
        <v>16</v>
      </c>
      <c r="G280" s="12" t="s">
        <v>1</v>
      </c>
      <c r="H280" s="26"/>
      <c r="I280" s="20"/>
      <c r="J280" s="20"/>
      <c r="K280" s="20"/>
      <c r="L280" s="20"/>
      <c r="M280" s="20"/>
      <c r="N280" s="27"/>
      <c r="O280" s="20"/>
      <c r="P280" s="20"/>
      <c r="Q280" s="20"/>
      <c r="R280" s="20"/>
      <c r="S280" s="20"/>
      <c r="T280" s="20">
        <f t="shared" ref="T280:T285" si="108">+SUM(H280:R280)</f>
        <v>0</v>
      </c>
      <c r="U280" s="20">
        <f>+SUM(T280)/10</f>
        <v>0</v>
      </c>
      <c r="V280" s="16"/>
    </row>
    <row r="281" spans="1:22" ht="13.5" customHeight="1" x14ac:dyDescent="0.25">
      <c r="A281" s="511"/>
      <c r="B281" s="513"/>
      <c r="C281" s="513"/>
      <c r="D281" s="500"/>
      <c r="E281" s="485"/>
      <c r="F281" s="320"/>
      <c r="G281" s="9" t="s">
        <v>2</v>
      </c>
      <c r="H281" s="28"/>
      <c r="I281" s="29"/>
      <c r="J281" s="29"/>
      <c r="K281" s="29"/>
      <c r="L281" s="29"/>
      <c r="M281" s="29"/>
      <c r="N281" s="30"/>
      <c r="O281" s="29"/>
      <c r="P281" s="29"/>
      <c r="Q281" s="29"/>
      <c r="R281" s="29"/>
      <c r="S281" s="29"/>
      <c r="T281" s="32">
        <f t="shared" si="108"/>
        <v>0</v>
      </c>
      <c r="U281" s="29">
        <f>+SUM(T281)/21</f>
        <v>0</v>
      </c>
      <c r="V281" s="36"/>
    </row>
    <row r="282" spans="1:22" ht="13.5" customHeight="1" x14ac:dyDescent="0.25">
      <c r="A282" s="511"/>
      <c r="B282" s="513"/>
      <c r="C282" s="513"/>
      <c r="D282" s="500"/>
      <c r="E282" s="485"/>
      <c r="F282" s="321"/>
      <c r="G282" s="23" t="s">
        <v>22</v>
      </c>
      <c r="H282" s="31">
        <f t="shared" ref="H282:S282" si="109">+(H281*2+H280)/3</f>
        <v>0</v>
      </c>
      <c r="I282" s="31">
        <f t="shared" si="109"/>
        <v>0</v>
      </c>
      <c r="J282" s="31">
        <f t="shared" si="109"/>
        <v>0</v>
      </c>
      <c r="K282" s="31">
        <f t="shared" si="109"/>
        <v>0</v>
      </c>
      <c r="L282" s="31">
        <f t="shared" si="109"/>
        <v>0</v>
      </c>
      <c r="M282" s="31">
        <f t="shared" si="109"/>
        <v>0</v>
      </c>
      <c r="N282" s="31">
        <f t="shared" si="109"/>
        <v>0</v>
      </c>
      <c r="O282" s="31">
        <f t="shared" si="109"/>
        <v>0</v>
      </c>
      <c r="P282" s="31">
        <f t="shared" si="109"/>
        <v>0</v>
      </c>
      <c r="Q282" s="31">
        <f t="shared" si="109"/>
        <v>0</v>
      </c>
      <c r="R282" s="31">
        <f t="shared" si="109"/>
        <v>0</v>
      </c>
      <c r="S282" s="31">
        <f t="shared" si="109"/>
        <v>0</v>
      </c>
      <c r="T282" s="32">
        <f t="shared" si="108"/>
        <v>0</v>
      </c>
      <c r="U282" s="32">
        <f>+SUM(U281*2+U280)/3</f>
        <v>0</v>
      </c>
      <c r="V282" s="36"/>
    </row>
    <row r="283" spans="1:22" ht="13.5" customHeight="1" x14ac:dyDescent="0.25">
      <c r="A283" s="511"/>
      <c r="B283" s="513"/>
      <c r="C283" s="513"/>
      <c r="D283" s="500"/>
      <c r="E283" s="485"/>
      <c r="F283" s="322" t="s">
        <v>20</v>
      </c>
      <c r="G283" s="9" t="s">
        <v>1</v>
      </c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>
        <f t="shared" si="108"/>
        <v>0</v>
      </c>
      <c r="U283" s="29">
        <f>+SUM(T283)/10</f>
        <v>0</v>
      </c>
      <c r="V283" s="36"/>
    </row>
    <row r="284" spans="1:22" ht="13.5" customHeight="1" x14ac:dyDescent="0.25">
      <c r="A284" s="511"/>
      <c r="B284" s="513"/>
      <c r="C284" s="513"/>
      <c r="D284" s="500"/>
      <c r="E284" s="485"/>
      <c r="F284" s="322"/>
      <c r="G284" s="9" t="s">
        <v>2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>
        <f t="shared" si="108"/>
        <v>0</v>
      </c>
      <c r="U284" s="29">
        <f>+SUM(T284)/21</f>
        <v>0</v>
      </c>
      <c r="V284" s="36"/>
    </row>
    <row r="285" spans="1:22" ht="13.5" customHeight="1" x14ac:dyDescent="0.25">
      <c r="A285" s="511"/>
      <c r="B285" s="513"/>
      <c r="C285" s="513"/>
      <c r="D285" s="500"/>
      <c r="E285" s="485"/>
      <c r="F285" s="322"/>
      <c r="G285" s="23" t="s">
        <v>23</v>
      </c>
      <c r="H285" s="31">
        <f t="shared" ref="H285:S285" si="110">+(H284*2+H283)/3</f>
        <v>0</v>
      </c>
      <c r="I285" s="31">
        <f t="shared" si="110"/>
        <v>0</v>
      </c>
      <c r="J285" s="31">
        <f t="shared" si="110"/>
        <v>0</v>
      </c>
      <c r="K285" s="31">
        <f t="shared" si="110"/>
        <v>0</v>
      </c>
      <c r="L285" s="31">
        <f t="shared" si="110"/>
        <v>0</v>
      </c>
      <c r="M285" s="31">
        <f t="shared" si="110"/>
        <v>0</v>
      </c>
      <c r="N285" s="31">
        <f t="shared" si="110"/>
        <v>0</v>
      </c>
      <c r="O285" s="31">
        <f t="shared" si="110"/>
        <v>0</v>
      </c>
      <c r="P285" s="31">
        <f t="shared" si="110"/>
        <v>0</v>
      </c>
      <c r="Q285" s="31">
        <f t="shared" si="110"/>
        <v>0</v>
      </c>
      <c r="R285" s="31">
        <f t="shared" si="110"/>
        <v>0</v>
      </c>
      <c r="S285" s="31">
        <f t="shared" si="110"/>
        <v>0</v>
      </c>
      <c r="T285" s="32">
        <f t="shared" si="108"/>
        <v>0</v>
      </c>
      <c r="U285" s="32">
        <f>+SUM(U284*2+U283)/3</f>
        <v>0</v>
      </c>
      <c r="V285" s="36"/>
    </row>
    <row r="286" spans="1:22" ht="13.5" customHeight="1" thickBot="1" x14ac:dyDescent="0.3">
      <c r="A286" s="511"/>
      <c r="B286" s="513"/>
      <c r="C286" s="513"/>
      <c r="D286" s="500"/>
      <c r="E286" s="485"/>
      <c r="F286" s="476" t="s">
        <v>21</v>
      </c>
      <c r="G286" s="476"/>
      <c r="H286" s="33">
        <f>SUM(H282,H285)/2</f>
        <v>0</v>
      </c>
      <c r="I286" s="33">
        <f t="shared" ref="I286:S286" si="111">SUM(I282,I285)/2</f>
        <v>0</v>
      </c>
      <c r="J286" s="33">
        <f t="shared" si="111"/>
        <v>0</v>
      </c>
      <c r="K286" s="33">
        <f t="shared" si="111"/>
        <v>0</v>
      </c>
      <c r="L286" s="33">
        <f t="shared" si="111"/>
        <v>0</v>
      </c>
      <c r="M286" s="33">
        <f t="shared" si="111"/>
        <v>0</v>
      </c>
      <c r="N286" s="33">
        <f t="shared" si="111"/>
        <v>0</v>
      </c>
      <c r="O286" s="33">
        <f t="shared" si="111"/>
        <v>0</v>
      </c>
      <c r="P286" s="33">
        <f t="shared" si="111"/>
        <v>0</v>
      </c>
      <c r="Q286" s="33">
        <f t="shared" si="111"/>
        <v>0</v>
      </c>
      <c r="R286" s="33">
        <f t="shared" si="111"/>
        <v>0</v>
      </c>
      <c r="S286" s="33">
        <f t="shared" si="111"/>
        <v>0</v>
      </c>
      <c r="T286" s="34"/>
      <c r="U286" s="25">
        <f>SUM(U282,U285)/2</f>
        <v>0</v>
      </c>
      <c r="V286" s="11"/>
    </row>
    <row r="287" spans="1:22" ht="13.5" customHeight="1" x14ac:dyDescent="0.25">
      <c r="A287" s="510">
        <v>41</v>
      </c>
      <c r="B287" s="512" t="s">
        <v>62</v>
      </c>
      <c r="C287" s="512" t="s">
        <v>63</v>
      </c>
      <c r="D287" s="500" t="s">
        <v>244</v>
      </c>
      <c r="E287" s="485"/>
      <c r="F287" s="319" t="s">
        <v>16</v>
      </c>
      <c r="G287" s="12" t="s">
        <v>1</v>
      </c>
      <c r="H287" s="26"/>
      <c r="I287" s="20"/>
      <c r="J287" s="20"/>
      <c r="K287" s="20"/>
      <c r="L287" s="20"/>
      <c r="M287" s="20"/>
      <c r="N287" s="27"/>
      <c r="O287" s="20"/>
      <c r="P287" s="20"/>
      <c r="Q287" s="20"/>
      <c r="R287" s="20"/>
      <c r="S287" s="20"/>
      <c r="T287" s="20">
        <f t="shared" ref="T287:T292" si="112">+SUM(H287:R287)</f>
        <v>0</v>
      </c>
      <c r="U287" s="20">
        <f>+SUM(T287)/10</f>
        <v>0</v>
      </c>
      <c r="V287" s="16"/>
    </row>
    <row r="288" spans="1:22" ht="13.5" customHeight="1" x14ac:dyDescent="0.25">
      <c r="A288" s="511"/>
      <c r="B288" s="513"/>
      <c r="C288" s="513"/>
      <c r="D288" s="500"/>
      <c r="E288" s="485"/>
      <c r="F288" s="320"/>
      <c r="G288" s="9" t="s">
        <v>2</v>
      </c>
      <c r="H288" s="28"/>
      <c r="I288" s="29"/>
      <c r="J288" s="29"/>
      <c r="K288" s="29"/>
      <c r="L288" s="29"/>
      <c r="M288" s="29"/>
      <c r="N288" s="30"/>
      <c r="O288" s="29"/>
      <c r="P288" s="29"/>
      <c r="Q288" s="29"/>
      <c r="R288" s="29"/>
      <c r="S288" s="29"/>
      <c r="T288" s="32">
        <f t="shared" si="112"/>
        <v>0</v>
      </c>
      <c r="U288" s="29">
        <f>+SUM(T288)/21</f>
        <v>0</v>
      </c>
      <c r="V288" s="36"/>
    </row>
    <row r="289" spans="1:22" ht="13.5" customHeight="1" x14ac:dyDescent="0.25">
      <c r="A289" s="511"/>
      <c r="B289" s="513"/>
      <c r="C289" s="513"/>
      <c r="D289" s="500"/>
      <c r="E289" s="485"/>
      <c r="F289" s="321"/>
      <c r="G289" s="23" t="s">
        <v>22</v>
      </c>
      <c r="H289" s="31">
        <f t="shared" ref="H289:S289" si="113">+(H288*2+H287)/3</f>
        <v>0</v>
      </c>
      <c r="I289" s="31">
        <f t="shared" si="113"/>
        <v>0</v>
      </c>
      <c r="J289" s="31">
        <f t="shared" si="113"/>
        <v>0</v>
      </c>
      <c r="K289" s="31">
        <f t="shared" si="113"/>
        <v>0</v>
      </c>
      <c r="L289" s="31">
        <f t="shared" si="113"/>
        <v>0</v>
      </c>
      <c r="M289" s="31">
        <f t="shared" si="113"/>
        <v>0</v>
      </c>
      <c r="N289" s="31">
        <f t="shared" si="113"/>
        <v>0</v>
      </c>
      <c r="O289" s="31">
        <f t="shared" si="113"/>
        <v>0</v>
      </c>
      <c r="P289" s="31">
        <f t="shared" si="113"/>
        <v>0</v>
      </c>
      <c r="Q289" s="31">
        <f t="shared" si="113"/>
        <v>0</v>
      </c>
      <c r="R289" s="31">
        <f t="shared" si="113"/>
        <v>0</v>
      </c>
      <c r="S289" s="31">
        <f t="shared" si="113"/>
        <v>0</v>
      </c>
      <c r="T289" s="32">
        <f t="shared" si="112"/>
        <v>0</v>
      </c>
      <c r="U289" s="32">
        <f>+SUM(U288*2+U287)/3</f>
        <v>0</v>
      </c>
      <c r="V289" s="36"/>
    </row>
    <row r="290" spans="1:22" ht="13.5" customHeight="1" x14ac:dyDescent="0.25">
      <c r="A290" s="511"/>
      <c r="B290" s="513"/>
      <c r="C290" s="513"/>
      <c r="D290" s="500"/>
      <c r="E290" s="485"/>
      <c r="F290" s="322" t="s">
        <v>20</v>
      </c>
      <c r="G290" s="9" t="s">
        <v>1</v>
      </c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>
        <f t="shared" si="112"/>
        <v>0</v>
      </c>
      <c r="U290" s="29">
        <f>+SUM(T290)/10</f>
        <v>0</v>
      </c>
      <c r="V290" s="36"/>
    </row>
    <row r="291" spans="1:22" ht="13.5" customHeight="1" x14ac:dyDescent="0.25">
      <c r="A291" s="511"/>
      <c r="B291" s="513"/>
      <c r="C291" s="513"/>
      <c r="D291" s="500"/>
      <c r="E291" s="485"/>
      <c r="F291" s="322"/>
      <c r="G291" s="9" t="s">
        <v>2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>
        <f t="shared" si="112"/>
        <v>0</v>
      </c>
      <c r="U291" s="29">
        <f>+SUM(T291)/21</f>
        <v>0</v>
      </c>
      <c r="V291" s="36"/>
    </row>
    <row r="292" spans="1:22" ht="13.5" customHeight="1" x14ac:dyDescent="0.25">
      <c r="A292" s="511"/>
      <c r="B292" s="513"/>
      <c r="C292" s="513"/>
      <c r="D292" s="500"/>
      <c r="E292" s="485"/>
      <c r="F292" s="322"/>
      <c r="G292" s="23" t="s">
        <v>23</v>
      </c>
      <c r="H292" s="31">
        <f t="shared" ref="H292:S292" si="114">+(H291*2+H290)/3</f>
        <v>0</v>
      </c>
      <c r="I292" s="31">
        <f t="shared" si="114"/>
        <v>0</v>
      </c>
      <c r="J292" s="31">
        <f t="shared" si="114"/>
        <v>0</v>
      </c>
      <c r="K292" s="31">
        <f t="shared" si="114"/>
        <v>0</v>
      </c>
      <c r="L292" s="31">
        <f t="shared" si="114"/>
        <v>0</v>
      </c>
      <c r="M292" s="31">
        <f t="shared" si="114"/>
        <v>0</v>
      </c>
      <c r="N292" s="31">
        <f t="shared" si="114"/>
        <v>0</v>
      </c>
      <c r="O292" s="31">
        <f t="shared" si="114"/>
        <v>0</v>
      </c>
      <c r="P292" s="31">
        <f t="shared" si="114"/>
        <v>0</v>
      </c>
      <c r="Q292" s="31">
        <f t="shared" si="114"/>
        <v>0</v>
      </c>
      <c r="R292" s="31">
        <f t="shared" si="114"/>
        <v>0</v>
      </c>
      <c r="S292" s="31">
        <f t="shared" si="114"/>
        <v>0</v>
      </c>
      <c r="T292" s="32">
        <f t="shared" si="112"/>
        <v>0</v>
      </c>
      <c r="U292" s="32">
        <f>+SUM(U291*2+U290)/3</f>
        <v>0</v>
      </c>
      <c r="V292" s="36"/>
    </row>
    <row r="293" spans="1:22" ht="13.5" customHeight="1" thickBot="1" x14ac:dyDescent="0.3">
      <c r="A293" s="511"/>
      <c r="B293" s="513"/>
      <c r="C293" s="513"/>
      <c r="D293" s="500"/>
      <c r="E293" s="485"/>
      <c r="F293" s="476" t="s">
        <v>21</v>
      </c>
      <c r="G293" s="476"/>
      <c r="H293" s="33">
        <f>SUM(H289,H292)/2</f>
        <v>0</v>
      </c>
      <c r="I293" s="33">
        <f t="shared" ref="I293:S293" si="115">SUM(I289,I292)/2</f>
        <v>0</v>
      </c>
      <c r="J293" s="33">
        <f t="shared" si="115"/>
        <v>0</v>
      </c>
      <c r="K293" s="33">
        <f t="shared" si="115"/>
        <v>0</v>
      </c>
      <c r="L293" s="33">
        <f t="shared" si="115"/>
        <v>0</v>
      </c>
      <c r="M293" s="33">
        <f t="shared" si="115"/>
        <v>0</v>
      </c>
      <c r="N293" s="33">
        <f t="shared" si="115"/>
        <v>0</v>
      </c>
      <c r="O293" s="33">
        <f t="shared" si="115"/>
        <v>0</v>
      </c>
      <c r="P293" s="33">
        <f t="shared" si="115"/>
        <v>0</v>
      </c>
      <c r="Q293" s="33">
        <f t="shared" si="115"/>
        <v>0</v>
      </c>
      <c r="R293" s="33">
        <f t="shared" si="115"/>
        <v>0</v>
      </c>
      <c r="S293" s="33">
        <f t="shared" si="115"/>
        <v>0</v>
      </c>
      <c r="T293" s="34"/>
      <c r="U293" s="25">
        <f>SUM(U289,U292)/2</f>
        <v>0</v>
      </c>
      <c r="V293" s="11"/>
    </row>
    <row r="294" spans="1:22" ht="13.5" customHeight="1" x14ac:dyDescent="0.25">
      <c r="A294" s="510">
        <v>42</v>
      </c>
      <c r="B294" s="512" t="s">
        <v>62</v>
      </c>
      <c r="C294" s="512" t="s">
        <v>63</v>
      </c>
      <c r="D294" s="500" t="s">
        <v>245</v>
      </c>
      <c r="E294" s="517"/>
      <c r="F294" s="319" t="s">
        <v>16</v>
      </c>
      <c r="G294" s="12" t="s">
        <v>1</v>
      </c>
      <c r="H294" s="26"/>
      <c r="I294" s="20"/>
      <c r="J294" s="20"/>
      <c r="K294" s="20"/>
      <c r="L294" s="20"/>
      <c r="M294" s="20"/>
      <c r="N294" s="27"/>
      <c r="O294" s="20"/>
      <c r="P294" s="20"/>
      <c r="Q294" s="20"/>
      <c r="R294" s="20"/>
      <c r="S294" s="20"/>
      <c r="T294" s="20">
        <f t="shared" ref="T294:T299" si="116">+SUM(H294:R294)</f>
        <v>0</v>
      </c>
      <c r="U294" s="20">
        <f>+SUM(T294)/10</f>
        <v>0</v>
      </c>
      <c r="V294" s="16"/>
    </row>
    <row r="295" spans="1:22" ht="13.5" customHeight="1" x14ac:dyDescent="0.25">
      <c r="A295" s="511"/>
      <c r="B295" s="513"/>
      <c r="C295" s="513"/>
      <c r="D295" s="500"/>
      <c r="E295" s="517"/>
      <c r="F295" s="320"/>
      <c r="G295" s="9" t="s">
        <v>2</v>
      </c>
      <c r="H295" s="28"/>
      <c r="I295" s="29"/>
      <c r="J295" s="29"/>
      <c r="K295" s="29"/>
      <c r="L295" s="29"/>
      <c r="M295" s="29"/>
      <c r="N295" s="30"/>
      <c r="O295" s="29"/>
      <c r="P295" s="29"/>
      <c r="Q295" s="29"/>
      <c r="R295" s="29"/>
      <c r="S295" s="29"/>
      <c r="T295" s="32">
        <f t="shared" si="116"/>
        <v>0</v>
      </c>
      <c r="U295" s="29">
        <f>+SUM(T295)/21</f>
        <v>0</v>
      </c>
      <c r="V295" s="36"/>
    </row>
    <row r="296" spans="1:22" ht="13.5" customHeight="1" x14ac:dyDescent="0.25">
      <c r="A296" s="511"/>
      <c r="B296" s="513"/>
      <c r="C296" s="513"/>
      <c r="D296" s="500"/>
      <c r="E296" s="517"/>
      <c r="F296" s="321"/>
      <c r="G296" s="23" t="s">
        <v>22</v>
      </c>
      <c r="H296" s="31">
        <f t="shared" ref="H296:S296" si="117">+(H295*2+H294)/3</f>
        <v>0</v>
      </c>
      <c r="I296" s="31">
        <f t="shared" si="117"/>
        <v>0</v>
      </c>
      <c r="J296" s="31">
        <f t="shared" si="117"/>
        <v>0</v>
      </c>
      <c r="K296" s="31">
        <f t="shared" si="117"/>
        <v>0</v>
      </c>
      <c r="L296" s="31">
        <f t="shared" si="117"/>
        <v>0</v>
      </c>
      <c r="M296" s="31">
        <f t="shared" si="117"/>
        <v>0</v>
      </c>
      <c r="N296" s="31">
        <f t="shared" si="117"/>
        <v>0</v>
      </c>
      <c r="O296" s="31">
        <f t="shared" si="117"/>
        <v>0</v>
      </c>
      <c r="P296" s="31">
        <f t="shared" si="117"/>
        <v>0</v>
      </c>
      <c r="Q296" s="31">
        <f t="shared" si="117"/>
        <v>0</v>
      </c>
      <c r="R296" s="31">
        <f t="shared" si="117"/>
        <v>0</v>
      </c>
      <c r="S296" s="31">
        <f t="shared" si="117"/>
        <v>0</v>
      </c>
      <c r="T296" s="32">
        <f t="shared" si="116"/>
        <v>0</v>
      </c>
      <c r="U296" s="32">
        <f>+SUM(U295*2+U294)/3</f>
        <v>0</v>
      </c>
      <c r="V296" s="36"/>
    </row>
    <row r="297" spans="1:22" ht="13.5" customHeight="1" x14ac:dyDescent="0.25">
      <c r="A297" s="511"/>
      <c r="B297" s="513"/>
      <c r="C297" s="513"/>
      <c r="D297" s="500"/>
      <c r="E297" s="517"/>
      <c r="F297" s="322" t="s">
        <v>20</v>
      </c>
      <c r="G297" s="9" t="s">
        <v>1</v>
      </c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>
        <f t="shared" si="116"/>
        <v>0</v>
      </c>
      <c r="U297" s="29">
        <f>+SUM(T297)/10</f>
        <v>0</v>
      </c>
      <c r="V297" s="36"/>
    </row>
    <row r="298" spans="1:22" ht="13.5" customHeight="1" x14ac:dyDescent="0.25">
      <c r="A298" s="511"/>
      <c r="B298" s="513"/>
      <c r="C298" s="513"/>
      <c r="D298" s="500"/>
      <c r="E298" s="517"/>
      <c r="F298" s="322"/>
      <c r="G298" s="9" t="s">
        <v>2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>
        <f t="shared" si="116"/>
        <v>0</v>
      </c>
      <c r="U298" s="29">
        <f>+SUM(T298)/21</f>
        <v>0</v>
      </c>
      <c r="V298" s="36"/>
    </row>
    <row r="299" spans="1:22" ht="13.5" customHeight="1" x14ac:dyDescent="0.25">
      <c r="A299" s="511"/>
      <c r="B299" s="513"/>
      <c r="C299" s="513"/>
      <c r="D299" s="500"/>
      <c r="E299" s="517"/>
      <c r="F299" s="322"/>
      <c r="G299" s="23" t="s">
        <v>23</v>
      </c>
      <c r="H299" s="31">
        <f t="shared" ref="H299:S299" si="118">+(H298*2+H297)/3</f>
        <v>0</v>
      </c>
      <c r="I299" s="31">
        <f t="shared" si="118"/>
        <v>0</v>
      </c>
      <c r="J299" s="31">
        <f t="shared" si="118"/>
        <v>0</v>
      </c>
      <c r="K299" s="31">
        <f t="shared" si="118"/>
        <v>0</v>
      </c>
      <c r="L299" s="31">
        <f t="shared" si="118"/>
        <v>0</v>
      </c>
      <c r="M299" s="31">
        <f t="shared" si="118"/>
        <v>0</v>
      </c>
      <c r="N299" s="31">
        <f t="shared" si="118"/>
        <v>0</v>
      </c>
      <c r="O299" s="31">
        <f t="shared" si="118"/>
        <v>0</v>
      </c>
      <c r="P299" s="31">
        <f t="shared" si="118"/>
        <v>0</v>
      </c>
      <c r="Q299" s="31">
        <f t="shared" si="118"/>
        <v>0</v>
      </c>
      <c r="R299" s="31">
        <f t="shared" si="118"/>
        <v>0</v>
      </c>
      <c r="S299" s="31">
        <f t="shared" si="118"/>
        <v>0</v>
      </c>
      <c r="T299" s="32">
        <f t="shared" si="116"/>
        <v>0</v>
      </c>
      <c r="U299" s="32">
        <f>+SUM(U298*2+U297)/3</f>
        <v>0</v>
      </c>
      <c r="V299" s="36"/>
    </row>
    <row r="300" spans="1:22" ht="13.5" customHeight="1" thickBot="1" x14ac:dyDescent="0.3">
      <c r="A300" s="511"/>
      <c r="B300" s="513"/>
      <c r="C300" s="513"/>
      <c r="D300" s="500"/>
      <c r="E300" s="517"/>
      <c r="F300" s="476" t="s">
        <v>21</v>
      </c>
      <c r="G300" s="476"/>
      <c r="H300" s="33">
        <f>SUM(H296,H299)/2</f>
        <v>0</v>
      </c>
      <c r="I300" s="33">
        <f t="shared" ref="I300:S300" si="119">SUM(I296,I299)/2</f>
        <v>0</v>
      </c>
      <c r="J300" s="33">
        <f t="shared" si="119"/>
        <v>0</v>
      </c>
      <c r="K300" s="33">
        <f t="shared" si="119"/>
        <v>0</v>
      </c>
      <c r="L300" s="33">
        <f t="shared" si="119"/>
        <v>0</v>
      </c>
      <c r="M300" s="33">
        <f t="shared" si="119"/>
        <v>0</v>
      </c>
      <c r="N300" s="33">
        <f t="shared" si="119"/>
        <v>0</v>
      </c>
      <c r="O300" s="33">
        <f t="shared" si="119"/>
        <v>0</v>
      </c>
      <c r="P300" s="33">
        <f t="shared" si="119"/>
        <v>0</v>
      </c>
      <c r="Q300" s="33">
        <f t="shared" si="119"/>
        <v>0</v>
      </c>
      <c r="R300" s="33">
        <f t="shared" si="119"/>
        <v>0</v>
      </c>
      <c r="S300" s="33">
        <f t="shared" si="119"/>
        <v>0</v>
      </c>
      <c r="T300" s="34"/>
      <c r="U300" s="25">
        <f>SUM(U296,U299)/2</f>
        <v>0</v>
      </c>
      <c r="V300" s="11"/>
    </row>
    <row r="301" spans="1:22" ht="13.5" customHeight="1" x14ac:dyDescent="0.25">
      <c r="A301" s="510">
        <v>43</v>
      </c>
      <c r="B301" s="512" t="s">
        <v>62</v>
      </c>
      <c r="C301" s="512" t="s">
        <v>63</v>
      </c>
      <c r="D301" s="500" t="s">
        <v>246</v>
      </c>
      <c r="E301" s="517"/>
      <c r="F301" s="319" t="s">
        <v>16</v>
      </c>
      <c r="G301" s="12" t="s">
        <v>1</v>
      </c>
      <c r="H301" s="26"/>
      <c r="I301" s="20"/>
      <c r="J301" s="20"/>
      <c r="K301" s="20"/>
      <c r="L301" s="20"/>
      <c r="M301" s="20"/>
      <c r="N301" s="27"/>
      <c r="O301" s="20"/>
      <c r="P301" s="20"/>
      <c r="Q301" s="20"/>
      <c r="R301" s="20"/>
      <c r="S301" s="20"/>
      <c r="T301" s="20">
        <f t="shared" ref="T301:T306" si="120">+SUM(H301:R301)</f>
        <v>0</v>
      </c>
      <c r="U301" s="20">
        <f>+SUM(T301)/10</f>
        <v>0</v>
      </c>
      <c r="V301" s="16"/>
    </row>
    <row r="302" spans="1:22" ht="13.5" customHeight="1" x14ac:dyDescent="0.25">
      <c r="A302" s="511"/>
      <c r="B302" s="513"/>
      <c r="C302" s="513"/>
      <c r="D302" s="500"/>
      <c r="E302" s="517"/>
      <c r="F302" s="320"/>
      <c r="G302" s="9" t="s">
        <v>2</v>
      </c>
      <c r="H302" s="28"/>
      <c r="I302" s="29"/>
      <c r="J302" s="29"/>
      <c r="K302" s="29"/>
      <c r="L302" s="29"/>
      <c r="M302" s="29"/>
      <c r="N302" s="30"/>
      <c r="O302" s="29"/>
      <c r="P302" s="29"/>
      <c r="Q302" s="29"/>
      <c r="R302" s="29"/>
      <c r="S302" s="29"/>
      <c r="T302" s="32">
        <f t="shared" si="120"/>
        <v>0</v>
      </c>
      <c r="U302" s="29">
        <f>+SUM(T302)/21</f>
        <v>0</v>
      </c>
      <c r="V302" s="36"/>
    </row>
    <row r="303" spans="1:22" ht="13.5" customHeight="1" x14ac:dyDescent="0.25">
      <c r="A303" s="511"/>
      <c r="B303" s="513"/>
      <c r="C303" s="513"/>
      <c r="D303" s="500"/>
      <c r="E303" s="517"/>
      <c r="F303" s="321"/>
      <c r="G303" s="23" t="s">
        <v>22</v>
      </c>
      <c r="H303" s="31">
        <f t="shared" ref="H303:S303" si="121">+(H302*2+H301)/3</f>
        <v>0</v>
      </c>
      <c r="I303" s="31">
        <f t="shared" si="121"/>
        <v>0</v>
      </c>
      <c r="J303" s="31">
        <f t="shared" si="121"/>
        <v>0</v>
      </c>
      <c r="K303" s="31">
        <f t="shared" si="121"/>
        <v>0</v>
      </c>
      <c r="L303" s="31">
        <f t="shared" si="121"/>
        <v>0</v>
      </c>
      <c r="M303" s="31">
        <f t="shared" si="121"/>
        <v>0</v>
      </c>
      <c r="N303" s="31">
        <f t="shared" si="121"/>
        <v>0</v>
      </c>
      <c r="O303" s="31">
        <f t="shared" si="121"/>
        <v>0</v>
      </c>
      <c r="P303" s="31">
        <f t="shared" si="121"/>
        <v>0</v>
      </c>
      <c r="Q303" s="31">
        <f t="shared" si="121"/>
        <v>0</v>
      </c>
      <c r="R303" s="31">
        <f t="shared" si="121"/>
        <v>0</v>
      </c>
      <c r="S303" s="31">
        <f t="shared" si="121"/>
        <v>0</v>
      </c>
      <c r="T303" s="32">
        <f t="shared" si="120"/>
        <v>0</v>
      </c>
      <c r="U303" s="32">
        <f>+SUM(U302*2+U301)/3</f>
        <v>0</v>
      </c>
      <c r="V303" s="36"/>
    </row>
    <row r="304" spans="1:22" ht="13.5" customHeight="1" x14ac:dyDescent="0.25">
      <c r="A304" s="511"/>
      <c r="B304" s="513"/>
      <c r="C304" s="513"/>
      <c r="D304" s="500"/>
      <c r="E304" s="517"/>
      <c r="F304" s="322" t="s">
        <v>20</v>
      </c>
      <c r="G304" s="9" t="s">
        <v>1</v>
      </c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>
        <f t="shared" si="120"/>
        <v>0</v>
      </c>
      <c r="U304" s="29">
        <f>+SUM(T304)/10</f>
        <v>0</v>
      </c>
      <c r="V304" s="36"/>
    </row>
    <row r="305" spans="1:22" ht="13.5" customHeight="1" x14ac:dyDescent="0.25">
      <c r="A305" s="511"/>
      <c r="B305" s="513"/>
      <c r="C305" s="513"/>
      <c r="D305" s="500"/>
      <c r="E305" s="517"/>
      <c r="F305" s="322"/>
      <c r="G305" s="9" t="s">
        <v>2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>
        <f t="shared" si="120"/>
        <v>0</v>
      </c>
      <c r="U305" s="29">
        <f>+SUM(T305)/21</f>
        <v>0</v>
      </c>
      <c r="V305" s="36"/>
    </row>
    <row r="306" spans="1:22" ht="13.5" customHeight="1" x14ac:dyDescent="0.25">
      <c r="A306" s="511"/>
      <c r="B306" s="513"/>
      <c r="C306" s="513"/>
      <c r="D306" s="500"/>
      <c r="E306" s="517"/>
      <c r="F306" s="322"/>
      <c r="G306" s="23" t="s">
        <v>23</v>
      </c>
      <c r="H306" s="31">
        <f t="shared" ref="H306:S306" si="122">+(H305*2+H304)/3</f>
        <v>0</v>
      </c>
      <c r="I306" s="31">
        <f t="shared" si="122"/>
        <v>0</v>
      </c>
      <c r="J306" s="31">
        <f t="shared" si="122"/>
        <v>0</v>
      </c>
      <c r="K306" s="31">
        <f t="shared" si="122"/>
        <v>0</v>
      </c>
      <c r="L306" s="31">
        <f t="shared" si="122"/>
        <v>0</v>
      </c>
      <c r="M306" s="31">
        <f t="shared" si="122"/>
        <v>0</v>
      </c>
      <c r="N306" s="31">
        <f t="shared" si="122"/>
        <v>0</v>
      </c>
      <c r="O306" s="31">
        <f t="shared" si="122"/>
        <v>0</v>
      </c>
      <c r="P306" s="31">
        <f t="shared" si="122"/>
        <v>0</v>
      </c>
      <c r="Q306" s="31">
        <f t="shared" si="122"/>
        <v>0</v>
      </c>
      <c r="R306" s="31">
        <f t="shared" si="122"/>
        <v>0</v>
      </c>
      <c r="S306" s="31">
        <f t="shared" si="122"/>
        <v>0</v>
      </c>
      <c r="T306" s="32">
        <f t="shared" si="120"/>
        <v>0</v>
      </c>
      <c r="U306" s="32">
        <f>+SUM(U305*2+U304)/3</f>
        <v>0</v>
      </c>
      <c r="V306" s="36"/>
    </row>
    <row r="307" spans="1:22" ht="13.5" customHeight="1" thickBot="1" x14ac:dyDescent="0.3">
      <c r="A307" s="511"/>
      <c r="B307" s="513"/>
      <c r="C307" s="513"/>
      <c r="D307" s="500"/>
      <c r="E307" s="517"/>
      <c r="F307" s="476" t="s">
        <v>21</v>
      </c>
      <c r="G307" s="476"/>
      <c r="H307" s="33">
        <f>SUM(H303,H306)/2</f>
        <v>0</v>
      </c>
      <c r="I307" s="33">
        <f t="shared" ref="I307:S307" si="123">SUM(I303,I306)/2</f>
        <v>0</v>
      </c>
      <c r="J307" s="33">
        <f t="shared" si="123"/>
        <v>0</v>
      </c>
      <c r="K307" s="33">
        <f t="shared" si="123"/>
        <v>0</v>
      </c>
      <c r="L307" s="33">
        <f t="shared" si="123"/>
        <v>0</v>
      </c>
      <c r="M307" s="33">
        <f t="shared" si="123"/>
        <v>0</v>
      </c>
      <c r="N307" s="33">
        <f t="shared" si="123"/>
        <v>0</v>
      </c>
      <c r="O307" s="33">
        <f t="shared" si="123"/>
        <v>0</v>
      </c>
      <c r="P307" s="33">
        <f t="shared" si="123"/>
        <v>0</v>
      </c>
      <c r="Q307" s="33">
        <f t="shared" si="123"/>
        <v>0</v>
      </c>
      <c r="R307" s="33">
        <f t="shared" si="123"/>
        <v>0</v>
      </c>
      <c r="S307" s="33">
        <f t="shared" si="123"/>
        <v>0</v>
      </c>
      <c r="T307" s="34"/>
      <c r="U307" s="25">
        <f>SUM(U303,U306)/2</f>
        <v>0</v>
      </c>
      <c r="V307" s="11"/>
    </row>
    <row r="308" spans="1:22" ht="13.5" customHeight="1" x14ac:dyDescent="0.25">
      <c r="A308" s="510">
        <v>44</v>
      </c>
      <c r="B308" s="512" t="s">
        <v>62</v>
      </c>
      <c r="C308" s="512" t="s">
        <v>63</v>
      </c>
      <c r="D308" s="500" t="s">
        <v>247</v>
      </c>
      <c r="E308" s="517"/>
      <c r="F308" s="319" t="s">
        <v>16</v>
      </c>
      <c r="G308" s="12" t="s">
        <v>1</v>
      </c>
      <c r="H308" s="26"/>
      <c r="I308" s="20"/>
      <c r="J308" s="20"/>
      <c r="K308" s="20"/>
      <c r="L308" s="20"/>
      <c r="M308" s="20"/>
      <c r="N308" s="27"/>
      <c r="O308" s="20"/>
      <c r="P308" s="20"/>
      <c r="Q308" s="20"/>
      <c r="R308" s="20"/>
      <c r="S308" s="20"/>
      <c r="T308" s="20">
        <f t="shared" ref="T308:T313" si="124">+SUM(H308:R308)</f>
        <v>0</v>
      </c>
      <c r="U308" s="20">
        <f>+SUM(T308)/10</f>
        <v>0</v>
      </c>
      <c r="V308" s="16"/>
    </row>
    <row r="309" spans="1:22" ht="13.5" customHeight="1" x14ac:dyDescent="0.25">
      <c r="A309" s="511"/>
      <c r="B309" s="513"/>
      <c r="C309" s="513"/>
      <c r="D309" s="500"/>
      <c r="E309" s="517"/>
      <c r="F309" s="320"/>
      <c r="G309" s="9" t="s">
        <v>2</v>
      </c>
      <c r="H309" s="28"/>
      <c r="I309" s="29"/>
      <c r="J309" s="29"/>
      <c r="K309" s="29"/>
      <c r="L309" s="29"/>
      <c r="M309" s="29"/>
      <c r="N309" s="30"/>
      <c r="O309" s="29"/>
      <c r="P309" s="29"/>
      <c r="Q309" s="29"/>
      <c r="R309" s="29"/>
      <c r="S309" s="29"/>
      <c r="T309" s="32">
        <f t="shared" si="124"/>
        <v>0</v>
      </c>
      <c r="U309" s="29">
        <f>+SUM(T309)/21</f>
        <v>0</v>
      </c>
      <c r="V309" s="36"/>
    </row>
    <row r="310" spans="1:22" ht="13.5" customHeight="1" x14ac:dyDescent="0.25">
      <c r="A310" s="511"/>
      <c r="B310" s="513"/>
      <c r="C310" s="513"/>
      <c r="D310" s="500"/>
      <c r="E310" s="517"/>
      <c r="F310" s="321"/>
      <c r="G310" s="23" t="s">
        <v>22</v>
      </c>
      <c r="H310" s="31">
        <f t="shared" ref="H310:S310" si="125">+(H309*2+H308)/3</f>
        <v>0</v>
      </c>
      <c r="I310" s="31">
        <f t="shared" si="125"/>
        <v>0</v>
      </c>
      <c r="J310" s="31">
        <f t="shared" si="125"/>
        <v>0</v>
      </c>
      <c r="K310" s="31">
        <f t="shared" si="125"/>
        <v>0</v>
      </c>
      <c r="L310" s="31">
        <f t="shared" si="125"/>
        <v>0</v>
      </c>
      <c r="M310" s="31">
        <f t="shared" si="125"/>
        <v>0</v>
      </c>
      <c r="N310" s="31">
        <f t="shared" si="125"/>
        <v>0</v>
      </c>
      <c r="O310" s="31">
        <f t="shared" si="125"/>
        <v>0</v>
      </c>
      <c r="P310" s="31">
        <f t="shared" si="125"/>
        <v>0</v>
      </c>
      <c r="Q310" s="31">
        <f t="shared" si="125"/>
        <v>0</v>
      </c>
      <c r="R310" s="31">
        <f t="shared" si="125"/>
        <v>0</v>
      </c>
      <c r="S310" s="31">
        <f t="shared" si="125"/>
        <v>0</v>
      </c>
      <c r="T310" s="32">
        <f t="shared" si="124"/>
        <v>0</v>
      </c>
      <c r="U310" s="32">
        <f>+SUM(U309*2+U308)/3</f>
        <v>0</v>
      </c>
      <c r="V310" s="36"/>
    </row>
    <row r="311" spans="1:22" ht="13.5" customHeight="1" x14ac:dyDescent="0.25">
      <c r="A311" s="511"/>
      <c r="B311" s="513"/>
      <c r="C311" s="513"/>
      <c r="D311" s="500"/>
      <c r="E311" s="517"/>
      <c r="F311" s="322" t="s">
        <v>20</v>
      </c>
      <c r="G311" s="9" t="s">
        <v>1</v>
      </c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>
        <f t="shared" si="124"/>
        <v>0</v>
      </c>
      <c r="U311" s="29">
        <f>+SUM(T311)/10</f>
        <v>0</v>
      </c>
      <c r="V311" s="36"/>
    </row>
    <row r="312" spans="1:22" ht="13.5" customHeight="1" x14ac:dyDescent="0.25">
      <c r="A312" s="511"/>
      <c r="B312" s="513"/>
      <c r="C312" s="513"/>
      <c r="D312" s="500"/>
      <c r="E312" s="517"/>
      <c r="F312" s="322"/>
      <c r="G312" s="9" t="s">
        <v>2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>
        <f t="shared" si="124"/>
        <v>0</v>
      </c>
      <c r="U312" s="29">
        <f>+SUM(T312)/21</f>
        <v>0</v>
      </c>
      <c r="V312" s="36"/>
    </row>
    <row r="313" spans="1:22" ht="13.5" customHeight="1" x14ac:dyDescent="0.25">
      <c r="A313" s="511"/>
      <c r="B313" s="513"/>
      <c r="C313" s="513"/>
      <c r="D313" s="500"/>
      <c r="E313" s="517"/>
      <c r="F313" s="322"/>
      <c r="G313" s="23" t="s">
        <v>23</v>
      </c>
      <c r="H313" s="31">
        <f t="shared" ref="H313:S313" si="126">+(H312*2+H311)/3</f>
        <v>0</v>
      </c>
      <c r="I313" s="31">
        <f t="shared" si="126"/>
        <v>0</v>
      </c>
      <c r="J313" s="31">
        <f t="shared" si="126"/>
        <v>0</v>
      </c>
      <c r="K313" s="31">
        <f t="shared" si="126"/>
        <v>0</v>
      </c>
      <c r="L313" s="31">
        <f t="shared" si="126"/>
        <v>0</v>
      </c>
      <c r="M313" s="31">
        <f t="shared" si="126"/>
        <v>0</v>
      </c>
      <c r="N313" s="31">
        <f t="shared" si="126"/>
        <v>0</v>
      </c>
      <c r="O313" s="31">
        <f t="shared" si="126"/>
        <v>0</v>
      </c>
      <c r="P313" s="31">
        <f t="shared" si="126"/>
        <v>0</v>
      </c>
      <c r="Q313" s="31">
        <f t="shared" si="126"/>
        <v>0</v>
      </c>
      <c r="R313" s="31">
        <f t="shared" si="126"/>
        <v>0</v>
      </c>
      <c r="S313" s="31">
        <f t="shared" si="126"/>
        <v>0</v>
      </c>
      <c r="T313" s="32">
        <f t="shared" si="124"/>
        <v>0</v>
      </c>
      <c r="U313" s="32">
        <f>+SUM(U312*2+U311)/3</f>
        <v>0</v>
      </c>
      <c r="V313" s="36"/>
    </row>
    <row r="314" spans="1:22" ht="13.5" customHeight="1" thickBot="1" x14ac:dyDescent="0.3">
      <c r="A314" s="511"/>
      <c r="B314" s="513"/>
      <c r="C314" s="513"/>
      <c r="D314" s="500"/>
      <c r="E314" s="517"/>
      <c r="F314" s="476" t="s">
        <v>21</v>
      </c>
      <c r="G314" s="476"/>
      <c r="H314" s="33">
        <f>SUM(H310,H313)/2</f>
        <v>0</v>
      </c>
      <c r="I314" s="33">
        <f t="shared" ref="I314:S314" si="127">SUM(I310,I313)/2</f>
        <v>0</v>
      </c>
      <c r="J314" s="33">
        <f t="shared" si="127"/>
        <v>0</v>
      </c>
      <c r="K314" s="33">
        <f t="shared" si="127"/>
        <v>0</v>
      </c>
      <c r="L314" s="33">
        <f t="shared" si="127"/>
        <v>0</v>
      </c>
      <c r="M314" s="33">
        <f t="shared" si="127"/>
        <v>0</v>
      </c>
      <c r="N314" s="33">
        <f t="shared" si="127"/>
        <v>0</v>
      </c>
      <c r="O314" s="33">
        <f t="shared" si="127"/>
        <v>0</v>
      </c>
      <c r="P314" s="33">
        <f t="shared" si="127"/>
        <v>0</v>
      </c>
      <c r="Q314" s="33">
        <f t="shared" si="127"/>
        <v>0</v>
      </c>
      <c r="R314" s="33">
        <f t="shared" si="127"/>
        <v>0</v>
      </c>
      <c r="S314" s="33">
        <f t="shared" si="127"/>
        <v>0</v>
      </c>
      <c r="T314" s="34"/>
      <c r="U314" s="25">
        <f>SUM(U310,U313)/2</f>
        <v>0</v>
      </c>
      <c r="V314" s="11"/>
    </row>
    <row r="315" spans="1:22" ht="13.5" customHeight="1" x14ac:dyDescent="0.25">
      <c r="A315" s="510">
        <v>45</v>
      </c>
      <c r="B315" s="512" t="s">
        <v>62</v>
      </c>
      <c r="C315" s="512" t="s">
        <v>63</v>
      </c>
      <c r="D315" s="529" t="s">
        <v>248</v>
      </c>
      <c r="E315" s="517"/>
      <c r="F315" s="319" t="s">
        <v>16</v>
      </c>
      <c r="G315" s="12" t="s">
        <v>1</v>
      </c>
      <c r="H315" s="26"/>
      <c r="I315" s="20"/>
      <c r="J315" s="20"/>
      <c r="K315" s="20"/>
      <c r="L315" s="20"/>
      <c r="M315" s="20"/>
      <c r="N315" s="27"/>
      <c r="O315" s="20"/>
      <c r="P315" s="20"/>
      <c r="Q315" s="20"/>
      <c r="R315" s="20"/>
      <c r="S315" s="20"/>
      <c r="T315" s="20">
        <f t="shared" ref="T315:T320" si="128">+SUM(H315:R315)</f>
        <v>0</v>
      </c>
      <c r="U315" s="20">
        <f>+SUM(T315)/10</f>
        <v>0</v>
      </c>
      <c r="V315" s="16"/>
    </row>
    <row r="316" spans="1:22" ht="13.5" customHeight="1" x14ac:dyDescent="0.25">
      <c r="A316" s="511"/>
      <c r="B316" s="513"/>
      <c r="C316" s="513"/>
      <c r="D316" s="529"/>
      <c r="E316" s="517"/>
      <c r="F316" s="320"/>
      <c r="G316" s="9" t="s">
        <v>2</v>
      </c>
      <c r="H316" s="28"/>
      <c r="I316" s="29"/>
      <c r="J316" s="29"/>
      <c r="K316" s="29"/>
      <c r="L316" s="29"/>
      <c r="M316" s="29"/>
      <c r="N316" s="30"/>
      <c r="O316" s="29"/>
      <c r="P316" s="29"/>
      <c r="Q316" s="29"/>
      <c r="R316" s="29"/>
      <c r="S316" s="29"/>
      <c r="T316" s="32">
        <f t="shared" si="128"/>
        <v>0</v>
      </c>
      <c r="U316" s="29">
        <f>+SUM(T316)/21</f>
        <v>0</v>
      </c>
      <c r="V316" s="36"/>
    </row>
    <row r="317" spans="1:22" ht="13.5" customHeight="1" x14ac:dyDescent="0.25">
      <c r="A317" s="511"/>
      <c r="B317" s="513"/>
      <c r="C317" s="513"/>
      <c r="D317" s="529"/>
      <c r="E317" s="517"/>
      <c r="F317" s="321"/>
      <c r="G317" s="23" t="s">
        <v>22</v>
      </c>
      <c r="H317" s="31">
        <f t="shared" ref="H317:S317" si="129">+(H316*2+H315)/3</f>
        <v>0</v>
      </c>
      <c r="I317" s="31">
        <f t="shared" si="129"/>
        <v>0</v>
      </c>
      <c r="J317" s="31">
        <f t="shared" si="129"/>
        <v>0</v>
      </c>
      <c r="K317" s="31">
        <f t="shared" si="129"/>
        <v>0</v>
      </c>
      <c r="L317" s="31">
        <f t="shared" si="129"/>
        <v>0</v>
      </c>
      <c r="M317" s="31">
        <f t="shared" si="129"/>
        <v>0</v>
      </c>
      <c r="N317" s="31">
        <f t="shared" si="129"/>
        <v>0</v>
      </c>
      <c r="O317" s="31">
        <f t="shared" si="129"/>
        <v>0</v>
      </c>
      <c r="P317" s="31">
        <f t="shared" si="129"/>
        <v>0</v>
      </c>
      <c r="Q317" s="31">
        <f t="shared" si="129"/>
        <v>0</v>
      </c>
      <c r="R317" s="31">
        <f t="shared" si="129"/>
        <v>0</v>
      </c>
      <c r="S317" s="31">
        <f t="shared" si="129"/>
        <v>0</v>
      </c>
      <c r="T317" s="32">
        <f t="shared" si="128"/>
        <v>0</v>
      </c>
      <c r="U317" s="32">
        <f>+SUM(U316*2+U315)/3</f>
        <v>0</v>
      </c>
      <c r="V317" s="36"/>
    </row>
    <row r="318" spans="1:22" ht="13.5" customHeight="1" x14ac:dyDescent="0.25">
      <c r="A318" s="511"/>
      <c r="B318" s="513"/>
      <c r="C318" s="513"/>
      <c r="D318" s="529"/>
      <c r="E318" s="517"/>
      <c r="F318" s="322" t="s">
        <v>20</v>
      </c>
      <c r="G318" s="9" t="s">
        <v>1</v>
      </c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>
        <f t="shared" si="128"/>
        <v>0</v>
      </c>
      <c r="U318" s="29">
        <f>+SUM(T318)/10</f>
        <v>0</v>
      </c>
      <c r="V318" s="36"/>
    </row>
    <row r="319" spans="1:22" ht="13.5" customHeight="1" x14ac:dyDescent="0.25">
      <c r="A319" s="511"/>
      <c r="B319" s="513"/>
      <c r="C319" s="513"/>
      <c r="D319" s="529"/>
      <c r="E319" s="517"/>
      <c r="F319" s="322"/>
      <c r="G319" s="9" t="s">
        <v>2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>
        <f t="shared" si="128"/>
        <v>0</v>
      </c>
      <c r="U319" s="29">
        <f>+SUM(T319)/21</f>
        <v>0</v>
      </c>
      <c r="V319" s="36"/>
    </row>
    <row r="320" spans="1:22" ht="13.5" customHeight="1" x14ac:dyDescent="0.25">
      <c r="A320" s="511"/>
      <c r="B320" s="513"/>
      <c r="C320" s="513"/>
      <c r="D320" s="529"/>
      <c r="E320" s="517"/>
      <c r="F320" s="322"/>
      <c r="G320" s="23" t="s">
        <v>23</v>
      </c>
      <c r="H320" s="31">
        <f t="shared" ref="H320:S320" si="130">+(H319*2+H318)/3</f>
        <v>0</v>
      </c>
      <c r="I320" s="31">
        <f t="shared" si="130"/>
        <v>0</v>
      </c>
      <c r="J320" s="31">
        <f t="shared" si="130"/>
        <v>0</v>
      </c>
      <c r="K320" s="31">
        <f t="shared" si="130"/>
        <v>0</v>
      </c>
      <c r="L320" s="31">
        <f t="shared" si="130"/>
        <v>0</v>
      </c>
      <c r="M320" s="31">
        <f t="shared" si="130"/>
        <v>0</v>
      </c>
      <c r="N320" s="31">
        <f t="shared" si="130"/>
        <v>0</v>
      </c>
      <c r="O320" s="31">
        <f t="shared" si="130"/>
        <v>0</v>
      </c>
      <c r="P320" s="31">
        <f t="shared" si="130"/>
        <v>0</v>
      </c>
      <c r="Q320" s="31">
        <f t="shared" si="130"/>
        <v>0</v>
      </c>
      <c r="R320" s="31">
        <f t="shared" si="130"/>
        <v>0</v>
      </c>
      <c r="S320" s="31">
        <f t="shared" si="130"/>
        <v>0</v>
      </c>
      <c r="T320" s="32">
        <f t="shared" si="128"/>
        <v>0</v>
      </c>
      <c r="U320" s="32">
        <f>+SUM(U319*2+U318)/3</f>
        <v>0</v>
      </c>
      <c r="V320" s="36"/>
    </row>
    <row r="321" spans="1:22" ht="13.5" customHeight="1" thickBot="1" x14ac:dyDescent="0.3">
      <c r="A321" s="511"/>
      <c r="B321" s="513"/>
      <c r="C321" s="513"/>
      <c r="D321" s="529"/>
      <c r="E321" s="517"/>
      <c r="F321" s="476" t="s">
        <v>21</v>
      </c>
      <c r="G321" s="476"/>
      <c r="H321" s="33">
        <f>SUM(H317,H320)/2</f>
        <v>0</v>
      </c>
      <c r="I321" s="33">
        <f t="shared" ref="I321:S321" si="131">SUM(I317,I320)/2</f>
        <v>0</v>
      </c>
      <c r="J321" s="33">
        <f t="shared" si="131"/>
        <v>0</v>
      </c>
      <c r="K321" s="33">
        <f t="shared" si="131"/>
        <v>0</v>
      </c>
      <c r="L321" s="33">
        <f t="shared" si="131"/>
        <v>0</v>
      </c>
      <c r="M321" s="33">
        <f t="shared" si="131"/>
        <v>0</v>
      </c>
      <c r="N321" s="33">
        <f t="shared" si="131"/>
        <v>0</v>
      </c>
      <c r="O321" s="33">
        <f t="shared" si="131"/>
        <v>0</v>
      </c>
      <c r="P321" s="33">
        <f t="shared" si="131"/>
        <v>0</v>
      </c>
      <c r="Q321" s="33">
        <f t="shared" si="131"/>
        <v>0</v>
      </c>
      <c r="R321" s="33">
        <f t="shared" si="131"/>
        <v>0</v>
      </c>
      <c r="S321" s="33">
        <f t="shared" si="131"/>
        <v>0</v>
      </c>
      <c r="T321" s="34"/>
      <c r="U321" s="25">
        <f>SUM(U317,U320)/2</f>
        <v>0</v>
      </c>
      <c r="V321" s="11"/>
    </row>
    <row r="322" spans="1:22" ht="13.5" customHeight="1" x14ac:dyDescent="0.25">
      <c r="A322" s="510">
        <v>46</v>
      </c>
      <c r="B322" s="512" t="s">
        <v>62</v>
      </c>
      <c r="C322" s="512" t="s">
        <v>63</v>
      </c>
      <c r="D322" s="529" t="s">
        <v>249</v>
      </c>
      <c r="E322" s="517"/>
      <c r="F322" s="319" t="s">
        <v>16</v>
      </c>
      <c r="G322" s="12" t="s">
        <v>1</v>
      </c>
      <c r="H322" s="26"/>
      <c r="I322" s="20"/>
      <c r="J322" s="20"/>
      <c r="K322" s="20"/>
      <c r="L322" s="20"/>
      <c r="M322" s="20"/>
      <c r="N322" s="27"/>
      <c r="O322" s="20"/>
      <c r="P322" s="20"/>
      <c r="Q322" s="20"/>
      <c r="R322" s="20"/>
      <c r="S322" s="20"/>
      <c r="T322" s="20">
        <f t="shared" ref="T322:T327" si="132">+SUM(H322:R322)</f>
        <v>0</v>
      </c>
      <c r="U322" s="20">
        <f>+SUM(T322)/10</f>
        <v>0</v>
      </c>
      <c r="V322" s="16"/>
    </row>
    <row r="323" spans="1:22" ht="13.5" customHeight="1" x14ac:dyDescent="0.25">
      <c r="A323" s="511"/>
      <c r="B323" s="513"/>
      <c r="C323" s="513"/>
      <c r="D323" s="529"/>
      <c r="E323" s="517"/>
      <c r="F323" s="320"/>
      <c r="G323" s="9" t="s">
        <v>2</v>
      </c>
      <c r="H323" s="28"/>
      <c r="I323" s="29"/>
      <c r="J323" s="29"/>
      <c r="K323" s="29"/>
      <c r="L323" s="29"/>
      <c r="M323" s="29"/>
      <c r="N323" s="30"/>
      <c r="O323" s="29"/>
      <c r="P323" s="29"/>
      <c r="Q323" s="29"/>
      <c r="R323" s="29"/>
      <c r="S323" s="29"/>
      <c r="T323" s="32">
        <f t="shared" si="132"/>
        <v>0</v>
      </c>
      <c r="U323" s="29">
        <f>+SUM(T323)/21</f>
        <v>0</v>
      </c>
      <c r="V323" s="36"/>
    </row>
    <row r="324" spans="1:22" ht="13.5" customHeight="1" x14ac:dyDescent="0.25">
      <c r="A324" s="511"/>
      <c r="B324" s="513"/>
      <c r="C324" s="513"/>
      <c r="D324" s="529"/>
      <c r="E324" s="517"/>
      <c r="F324" s="321"/>
      <c r="G324" s="23" t="s">
        <v>22</v>
      </c>
      <c r="H324" s="31">
        <f t="shared" ref="H324:S324" si="133">+(H323*2+H322)/3</f>
        <v>0</v>
      </c>
      <c r="I324" s="31">
        <f t="shared" si="133"/>
        <v>0</v>
      </c>
      <c r="J324" s="31">
        <f t="shared" si="133"/>
        <v>0</v>
      </c>
      <c r="K324" s="31">
        <f t="shared" si="133"/>
        <v>0</v>
      </c>
      <c r="L324" s="31">
        <f t="shared" si="133"/>
        <v>0</v>
      </c>
      <c r="M324" s="31">
        <f t="shared" si="133"/>
        <v>0</v>
      </c>
      <c r="N324" s="31">
        <f t="shared" si="133"/>
        <v>0</v>
      </c>
      <c r="O324" s="31">
        <f t="shared" si="133"/>
        <v>0</v>
      </c>
      <c r="P324" s="31">
        <f t="shared" si="133"/>
        <v>0</v>
      </c>
      <c r="Q324" s="31">
        <f t="shared" si="133"/>
        <v>0</v>
      </c>
      <c r="R324" s="31">
        <f t="shared" si="133"/>
        <v>0</v>
      </c>
      <c r="S324" s="31">
        <f t="shared" si="133"/>
        <v>0</v>
      </c>
      <c r="T324" s="32">
        <f t="shared" si="132"/>
        <v>0</v>
      </c>
      <c r="U324" s="32">
        <f>+SUM(U323*2+U322)/3</f>
        <v>0</v>
      </c>
      <c r="V324" s="36"/>
    </row>
    <row r="325" spans="1:22" ht="13.5" customHeight="1" x14ac:dyDescent="0.25">
      <c r="A325" s="511"/>
      <c r="B325" s="513"/>
      <c r="C325" s="513"/>
      <c r="D325" s="529"/>
      <c r="E325" s="517"/>
      <c r="F325" s="322" t="s">
        <v>20</v>
      </c>
      <c r="G325" s="9" t="s">
        <v>1</v>
      </c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>
        <f t="shared" si="132"/>
        <v>0</v>
      </c>
      <c r="U325" s="29">
        <f>+SUM(T325)/10</f>
        <v>0</v>
      </c>
      <c r="V325" s="36"/>
    </row>
    <row r="326" spans="1:22" ht="13.5" customHeight="1" x14ac:dyDescent="0.25">
      <c r="A326" s="511"/>
      <c r="B326" s="513"/>
      <c r="C326" s="513"/>
      <c r="D326" s="529"/>
      <c r="E326" s="517"/>
      <c r="F326" s="322"/>
      <c r="G326" s="9" t="s">
        <v>2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>
        <f t="shared" si="132"/>
        <v>0</v>
      </c>
      <c r="U326" s="29">
        <f>+SUM(T326)/21</f>
        <v>0</v>
      </c>
      <c r="V326" s="36"/>
    </row>
    <row r="327" spans="1:22" ht="13.5" customHeight="1" x14ac:dyDescent="0.25">
      <c r="A327" s="511"/>
      <c r="B327" s="513"/>
      <c r="C327" s="513"/>
      <c r="D327" s="529"/>
      <c r="E327" s="517"/>
      <c r="F327" s="322"/>
      <c r="G327" s="23" t="s">
        <v>23</v>
      </c>
      <c r="H327" s="31">
        <f t="shared" ref="H327:S327" si="134">+(H326*2+H325)/3</f>
        <v>0</v>
      </c>
      <c r="I327" s="31">
        <f t="shared" si="134"/>
        <v>0</v>
      </c>
      <c r="J327" s="31">
        <f t="shared" si="134"/>
        <v>0</v>
      </c>
      <c r="K327" s="31">
        <f t="shared" si="134"/>
        <v>0</v>
      </c>
      <c r="L327" s="31">
        <f t="shared" si="134"/>
        <v>0</v>
      </c>
      <c r="M327" s="31">
        <f t="shared" si="134"/>
        <v>0</v>
      </c>
      <c r="N327" s="31">
        <f t="shared" si="134"/>
        <v>0</v>
      </c>
      <c r="O327" s="31">
        <f t="shared" si="134"/>
        <v>0</v>
      </c>
      <c r="P327" s="31">
        <f t="shared" si="134"/>
        <v>0</v>
      </c>
      <c r="Q327" s="31">
        <f t="shared" si="134"/>
        <v>0</v>
      </c>
      <c r="R327" s="31">
        <f t="shared" si="134"/>
        <v>0</v>
      </c>
      <c r="S327" s="31">
        <f t="shared" si="134"/>
        <v>0</v>
      </c>
      <c r="T327" s="32">
        <f t="shared" si="132"/>
        <v>0</v>
      </c>
      <c r="U327" s="32">
        <f>+SUM(U326*2+U325)/3</f>
        <v>0</v>
      </c>
      <c r="V327" s="36"/>
    </row>
    <row r="328" spans="1:22" ht="13.5" customHeight="1" thickBot="1" x14ac:dyDescent="0.3">
      <c r="A328" s="511"/>
      <c r="B328" s="513"/>
      <c r="C328" s="513"/>
      <c r="D328" s="529"/>
      <c r="E328" s="517"/>
      <c r="F328" s="476" t="s">
        <v>21</v>
      </c>
      <c r="G328" s="476"/>
      <c r="H328" s="33">
        <f>SUM(H324,H327)/2</f>
        <v>0</v>
      </c>
      <c r="I328" s="33">
        <f t="shared" ref="I328:S328" si="135">SUM(I324,I327)/2</f>
        <v>0</v>
      </c>
      <c r="J328" s="33">
        <f t="shared" si="135"/>
        <v>0</v>
      </c>
      <c r="K328" s="33">
        <f t="shared" si="135"/>
        <v>0</v>
      </c>
      <c r="L328" s="33">
        <f t="shared" si="135"/>
        <v>0</v>
      </c>
      <c r="M328" s="33">
        <f t="shared" si="135"/>
        <v>0</v>
      </c>
      <c r="N328" s="33">
        <f t="shared" si="135"/>
        <v>0</v>
      </c>
      <c r="O328" s="33">
        <f t="shared" si="135"/>
        <v>0</v>
      </c>
      <c r="P328" s="33">
        <f t="shared" si="135"/>
        <v>0</v>
      </c>
      <c r="Q328" s="33">
        <f t="shared" si="135"/>
        <v>0</v>
      </c>
      <c r="R328" s="33">
        <f t="shared" si="135"/>
        <v>0</v>
      </c>
      <c r="S328" s="33">
        <f t="shared" si="135"/>
        <v>0</v>
      </c>
      <c r="T328" s="34"/>
      <c r="U328" s="25">
        <f>SUM(U324,U327)/2</f>
        <v>0</v>
      </c>
      <c r="V328" s="11"/>
    </row>
    <row r="329" spans="1:22" ht="13.5" customHeight="1" x14ac:dyDescent="0.25">
      <c r="A329" s="510">
        <v>47</v>
      </c>
      <c r="B329" s="512" t="s">
        <v>62</v>
      </c>
      <c r="C329" s="512" t="s">
        <v>63</v>
      </c>
      <c r="D329" s="529" t="s">
        <v>250</v>
      </c>
      <c r="E329" s="517"/>
      <c r="F329" s="319" t="s">
        <v>16</v>
      </c>
      <c r="G329" s="12" t="s">
        <v>1</v>
      </c>
      <c r="H329" s="26"/>
      <c r="I329" s="20"/>
      <c r="J329" s="20"/>
      <c r="K329" s="20"/>
      <c r="L329" s="20"/>
      <c r="M329" s="20"/>
      <c r="N329" s="27"/>
      <c r="O329" s="20"/>
      <c r="P329" s="20"/>
      <c r="Q329" s="20"/>
      <c r="R329" s="20"/>
      <c r="S329" s="20"/>
      <c r="T329" s="20">
        <f t="shared" ref="T329:T334" si="136">+SUM(H329:R329)</f>
        <v>0</v>
      </c>
      <c r="U329" s="20">
        <f>+SUM(T329)/10</f>
        <v>0</v>
      </c>
      <c r="V329" s="16"/>
    </row>
    <row r="330" spans="1:22" ht="13.5" customHeight="1" x14ac:dyDescent="0.25">
      <c r="A330" s="511"/>
      <c r="B330" s="513"/>
      <c r="C330" s="513"/>
      <c r="D330" s="529"/>
      <c r="E330" s="517"/>
      <c r="F330" s="320"/>
      <c r="G330" s="9" t="s">
        <v>2</v>
      </c>
      <c r="H330" s="28"/>
      <c r="I330" s="29"/>
      <c r="J330" s="29"/>
      <c r="K330" s="29"/>
      <c r="L330" s="29"/>
      <c r="M330" s="29"/>
      <c r="N330" s="30"/>
      <c r="O330" s="29"/>
      <c r="P330" s="29"/>
      <c r="Q330" s="29"/>
      <c r="R330" s="29"/>
      <c r="S330" s="29"/>
      <c r="T330" s="32">
        <f t="shared" si="136"/>
        <v>0</v>
      </c>
      <c r="U330" s="29">
        <f>+SUM(T330)/21</f>
        <v>0</v>
      </c>
      <c r="V330" s="36"/>
    </row>
    <row r="331" spans="1:22" ht="13.5" customHeight="1" x14ac:dyDescent="0.25">
      <c r="A331" s="511"/>
      <c r="B331" s="513"/>
      <c r="C331" s="513"/>
      <c r="D331" s="529"/>
      <c r="E331" s="517"/>
      <c r="F331" s="321"/>
      <c r="G331" s="23" t="s">
        <v>22</v>
      </c>
      <c r="H331" s="31">
        <f t="shared" ref="H331:S331" si="137">+(H330*2+H329)/3</f>
        <v>0</v>
      </c>
      <c r="I331" s="31">
        <f t="shared" si="137"/>
        <v>0</v>
      </c>
      <c r="J331" s="31">
        <f t="shared" si="137"/>
        <v>0</v>
      </c>
      <c r="K331" s="31">
        <f t="shared" si="137"/>
        <v>0</v>
      </c>
      <c r="L331" s="31">
        <f t="shared" si="137"/>
        <v>0</v>
      </c>
      <c r="M331" s="31">
        <f t="shared" si="137"/>
        <v>0</v>
      </c>
      <c r="N331" s="31">
        <f t="shared" si="137"/>
        <v>0</v>
      </c>
      <c r="O331" s="31">
        <f t="shared" si="137"/>
        <v>0</v>
      </c>
      <c r="P331" s="31">
        <f t="shared" si="137"/>
        <v>0</v>
      </c>
      <c r="Q331" s="31">
        <f t="shared" si="137"/>
        <v>0</v>
      </c>
      <c r="R331" s="31">
        <f t="shared" si="137"/>
        <v>0</v>
      </c>
      <c r="S331" s="31">
        <f t="shared" si="137"/>
        <v>0</v>
      </c>
      <c r="T331" s="32">
        <f t="shared" si="136"/>
        <v>0</v>
      </c>
      <c r="U331" s="32">
        <f>+SUM(U330*2+U329)/3</f>
        <v>0</v>
      </c>
      <c r="V331" s="36"/>
    </row>
    <row r="332" spans="1:22" ht="13.5" customHeight="1" x14ac:dyDescent="0.25">
      <c r="A332" s="511"/>
      <c r="B332" s="513"/>
      <c r="C332" s="513"/>
      <c r="D332" s="529"/>
      <c r="E332" s="517"/>
      <c r="F332" s="322" t="s">
        <v>20</v>
      </c>
      <c r="G332" s="9" t="s">
        <v>1</v>
      </c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>
        <f t="shared" si="136"/>
        <v>0</v>
      </c>
      <c r="U332" s="29">
        <f>+SUM(T332)/10</f>
        <v>0</v>
      </c>
      <c r="V332" s="36"/>
    </row>
    <row r="333" spans="1:22" ht="13.5" customHeight="1" x14ac:dyDescent="0.25">
      <c r="A333" s="511"/>
      <c r="B333" s="513"/>
      <c r="C333" s="513"/>
      <c r="D333" s="529"/>
      <c r="E333" s="517"/>
      <c r="F333" s="322"/>
      <c r="G333" s="9" t="s">
        <v>2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>
        <f t="shared" si="136"/>
        <v>0</v>
      </c>
      <c r="U333" s="29">
        <f>+SUM(T333)/21</f>
        <v>0</v>
      </c>
      <c r="V333" s="36"/>
    </row>
    <row r="334" spans="1:22" ht="13.5" customHeight="1" x14ac:dyDescent="0.25">
      <c r="A334" s="511"/>
      <c r="B334" s="513"/>
      <c r="C334" s="513"/>
      <c r="D334" s="529"/>
      <c r="E334" s="517"/>
      <c r="F334" s="322"/>
      <c r="G334" s="23" t="s">
        <v>23</v>
      </c>
      <c r="H334" s="31">
        <f t="shared" ref="H334:S334" si="138">+(H333*2+H332)/3</f>
        <v>0</v>
      </c>
      <c r="I334" s="31">
        <f t="shared" si="138"/>
        <v>0</v>
      </c>
      <c r="J334" s="31">
        <f t="shared" si="138"/>
        <v>0</v>
      </c>
      <c r="K334" s="31">
        <f t="shared" si="138"/>
        <v>0</v>
      </c>
      <c r="L334" s="31">
        <f t="shared" si="138"/>
        <v>0</v>
      </c>
      <c r="M334" s="31">
        <f t="shared" si="138"/>
        <v>0</v>
      </c>
      <c r="N334" s="31">
        <f t="shared" si="138"/>
        <v>0</v>
      </c>
      <c r="O334" s="31">
        <f t="shared" si="138"/>
        <v>0</v>
      </c>
      <c r="P334" s="31">
        <f t="shared" si="138"/>
        <v>0</v>
      </c>
      <c r="Q334" s="31">
        <f t="shared" si="138"/>
        <v>0</v>
      </c>
      <c r="R334" s="31">
        <f t="shared" si="138"/>
        <v>0</v>
      </c>
      <c r="S334" s="31">
        <f t="shared" si="138"/>
        <v>0</v>
      </c>
      <c r="T334" s="32">
        <f t="shared" si="136"/>
        <v>0</v>
      </c>
      <c r="U334" s="32">
        <f>+SUM(U333*2+U332)/3</f>
        <v>0</v>
      </c>
      <c r="V334" s="36"/>
    </row>
    <row r="335" spans="1:22" ht="13.5" customHeight="1" thickBot="1" x14ac:dyDescent="0.3">
      <c r="A335" s="511"/>
      <c r="B335" s="513"/>
      <c r="C335" s="513"/>
      <c r="D335" s="529"/>
      <c r="E335" s="517"/>
      <c r="F335" s="476" t="s">
        <v>21</v>
      </c>
      <c r="G335" s="476"/>
      <c r="H335" s="33">
        <f>SUM(H331,H334)/2</f>
        <v>0</v>
      </c>
      <c r="I335" s="33">
        <f t="shared" ref="I335:S335" si="139">SUM(I331,I334)/2</f>
        <v>0</v>
      </c>
      <c r="J335" s="33">
        <f t="shared" si="139"/>
        <v>0</v>
      </c>
      <c r="K335" s="33">
        <f t="shared" si="139"/>
        <v>0</v>
      </c>
      <c r="L335" s="33">
        <f t="shared" si="139"/>
        <v>0</v>
      </c>
      <c r="M335" s="33">
        <f t="shared" si="139"/>
        <v>0</v>
      </c>
      <c r="N335" s="33">
        <f t="shared" si="139"/>
        <v>0</v>
      </c>
      <c r="O335" s="33">
        <f t="shared" si="139"/>
        <v>0</v>
      </c>
      <c r="P335" s="33">
        <f t="shared" si="139"/>
        <v>0</v>
      </c>
      <c r="Q335" s="33">
        <f t="shared" si="139"/>
        <v>0</v>
      </c>
      <c r="R335" s="33">
        <f t="shared" si="139"/>
        <v>0</v>
      </c>
      <c r="S335" s="33">
        <f t="shared" si="139"/>
        <v>0</v>
      </c>
      <c r="T335" s="34"/>
      <c r="U335" s="25">
        <f>SUM(U331,U334)/2</f>
        <v>0</v>
      </c>
      <c r="V335" s="11"/>
    </row>
    <row r="336" spans="1:22" ht="13.5" customHeight="1" x14ac:dyDescent="0.25">
      <c r="A336" s="510">
        <v>48</v>
      </c>
      <c r="B336" s="512" t="s">
        <v>62</v>
      </c>
      <c r="C336" s="512" t="s">
        <v>63</v>
      </c>
      <c r="D336" s="529" t="s">
        <v>251</v>
      </c>
      <c r="E336" s="517"/>
      <c r="F336" s="319" t="s">
        <v>16</v>
      </c>
      <c r="G336" s="12" t="s">
        <v>1</v>
      </c>
      <c r="H336" s="26"/>
      <c r="I336" s="20"/>
      <c r="J336" s="20"/>
      <c r="K336" s="20"/>
      <c r="L336" s="20"/>
      <c r="M336" s="20"/>
      <c r="N336" s="27"/>
      <c r="O336" s="20"/>
      <c r="P336" s="20"/>
      <c r="Q336" s="20"/>
      <c r="R336" s="20"/>
      <c r="S336" s="20"/>
      <c r="T336" s="20">
        <f t="shared" ref="T336:T341" si="140">+SUM(H336:R336)</f>
        <v>0</v>
      </c>
      <c r="U336" s="20">
        <f>+SUM(T336)/10</f>
        <v>0</v>
      </c>
      <c r="V336" s="16"/>
    </row>
    <row r="337" spans="1:22" ht="13.5" customHeight="1" x14ac:dyDescent="0.25">
      <c r="A337" s="511"/>
      <c r="B337" s="513"/>
      <c r="C337" s="513"/>
      <c r="D337" s="529"/>
      <c r="E337" s="517"/>
      <c r="F337" s="320"/>
      <c r="G337" s="9" t="s">
        <v>2</v>
      </c>
      <c r="H337" s="28"/>
      <c r="I337" s="29"/>
      <c r="J337" s="29"/>
      <c r="K337" s="29"/>
      <c r="L337" s="29"/>
      <c r="M337" s="29"/>
      <c r="N337" s="30"/>
      <c r="O337" s="29"/>
      <c r="P337" s="29"/>
      <c r="Q337" s="29"/>
      <c r="R337" s="29"/>
      <c r="S337" s="29"/>
      <c r="T337" s="32">
        <f t="shared" si="140"/>
        <v>0</v>
      </c>
      <c r="U337" s="29">
        <f>+SUM(T337)/21</f>
        <v>0</v>
      </c>
      <c r="V337" s="36"/>
    </row>
    <row r="338" spans="1:22" ht="13.5" customHeight="1" x14ac:dyDescent="0.25">
      <c r="A338" s="511"/>
      <c r="B338" s="513"/>
      <c r="C338" s="513"/>
      <c r="D338" s="529"/>
      <c r="E338" s="517"/>
      <c r="F338" s="321"/>
      <c r="G338" s="23" t="s">
        <v>22</v>
      </c>
      <c r="H338" s="31">
        <f t="shared" ref="H338:S338" si="141">+(H337*2+H336)/3</f>
        <v>0</v>
      </c>
      <c r="I338" s="31">
        <f t="shared" si="141"/>
        <v>0</v>
      </c>
      <c r="J338" s="31">
        <f t="shared" si="141"/>
        <v>0</v>
      </c>
      <c r="K338" s="31">
        <f t="shared" si="141"/>
        <v>0</v>
      </c>
      <c r="L338" s="31">
        <f t="shared" si="141"/>
        <v>0</v>
      </c>
      <c r="M338" s="31">
        <f t="shared" si="141"/>
        <v>0</v>
      </c>
      <c r="N338" s="31">
        <f t="shared" si="141"/>
        <v>0</v>
      </c>
      <c r="O338" s="31">
        <f t="shared" si="141"/>
        <v>0</v>
      </c>
      <c r="P338" s="31">
        <f t="shared" si="141"/>
        <v>0</v>
      </c>
      <c r="Q338" s="31">
        <f t="shared" si="141"/>
        <v>0</v>
      </c>
      <c r="R338" s="31">
        <f t="shared" si="141"/>
        <v>0</v>
      </c>
      <c r="S338" s="31">
        <f t="shared" si="141"/>
        <v>0</v>
      </c>
      <c r="T338" s="32">
        <f t="shared" si="140"/>
        <v>0</v>
      </c>
      <c r="U338" s="32">
        <f>+SUM(U337*2+U336)/3</f>
        <v>0</v>
      </c>
      <c r="V338" s="36"/>
    </row>
    <row r="339" spans="1:22" ht="13.5" customHeight="1" x14ac:dyDescent="0.25">
      <c r="A339" s="511"/>
      <c r="B339" s="513"/>
      <c r="C339" s="513"/>
      <c r="D339" s="529"/>
      <c r="E339" s="517"/>
      <c r="F339" s="322" t="s">
        <v>20</v>
      </c>
      <c r="G339" s="9" t="s">
        <v>1</v>
      </c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>
        <f t="shared" si="140"/>
        <v>0</v>
      </c>
      <c r="U339" s="29">
        <f>+SUM(T339)/10</f>
        <v>0</v>
      </c>
      <c r="V339" s="36"/>
    </row>
    <row r="340" spans="1:22" ht="13.5" customHeight="1" x14ac:dyDescent="0.25">
      <c r="A340" s="511"/>
      <c r="B340" s="513"/>
      <c r="C340" s="513"/>
      <c r="D340" s="529"/>
      <c r="E340" s="517"/>
      <c r="F340" s="322"/>
      <c r="G340" s="9" t="s">
        <v>2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>
        <f t="shared" si="140"/>
        <v>0</v>
      </c>
      <c r="U340" s="29">
        <f>+SUM(T340)/21</f>
        <v>0</v>
      </c>
      <c r="V340" s="36"/>
    </row>
    <row r="341" spans="1:22" ht="13.5" customHeight="1" x14ac:dyDescent="0.25">
      <c r="A341" s="511"/>
      <c r="B341" s="513"/>
      <c r="C341" s="513"/>
      <c r="D341" s="529"/>
      <c r="E341" s="517"/>
      <c r="F341" s="322"/>
      <c r="G341" s="23" t="s">
        <v>23</v>
      </c>
      <c r="H341" s="31">
        <f t="shared" ref="H341:S341" si="142">+(H340*2+H339)/3</f>
        <v>0</v>
      </c>
      <c r="I341" s="31">
        <f t="shared" si="142"/>
        <v>0</v>
      </c>
      <c r="J341" s="31">
        <f t="shared" si="142"/>
        <v>0</v>
      </c>
      <c r="K341" s="31">
        <f t="shared" si="142"/>
        <v>0</v>
      </c>
      <c r="L341" s="31">
        <f t="shared" si="142"/>
        <v>0</v>
      </c>
      <c r="M341" s="31">
        <f t="shared" si="142"/>
        <v>0</v>
      </c>
      <c r="N341" s="31">
        <f t="shared" si="142"/>
        <v>0</v>
      </c>
      <c r="O341" s="31">
        <f t="shared" si="142"/>
        <v>0</v>
      </c>
      <c r="P341" s="31">
        <f t="shared" si="142"/>
        <v>0</v>
      </c>
      <c r="Q341" s="31">
        <f t="shared" si="142"/>
        <v>0</v>
      </c>
      <c r="R341" s="31">
        <f t="shared" si="142"/>
        <v>0</v>
      </c>
      <c r="S341" s="31">
        <f t="shared" si="142"/>
        <v>0</v>
      </c>
      <c r="T341" s="32">
        <f t="shared" si="140"/>
        <v>0</v>
      </c>
      <c r="U341" s="32">
        <f>+SUM(U340*2+U339)/3</f>
        <v>0</v>
      </c>
      <c r="V341" s="36"/>
    </row>
    <row r="342" spans="1:22" ht="13.5" customHeight="1" thickBot="1" x14ac:dyDescent="0.3">
      <c r="A342" s="511"/>
      <c r="B342" s="513"/>
      <c r="C342" s="513"/>
      <c r="D342" s="529"/>
      <c r="E342" s="517"/>
      <c r="F342" s="476" t="s">
        <v>21</v>
      </c>
      <c r="G342" s="476"/>
      <c r="H342" s="33">
        <f>SUM(H338,H341)/2</f>
        <v>0</v>
      </c>
      <c r="I342" s="33">
        <f t="shared" ref="I342:S342" si="143">SUM(I338,I341)/2</f>
        <v>0</v>
      </c>
      <c r="J342" s="33">
        <f t="shared" si="143"/>
        <v>0</v>
      </c>
      <c r="K342" s="33">
        <f t="shared" si="143"/>
        <v>0</v>
      </c>
      <c r="L342" s="33">
        <f t="shared" si="143"/>
        <v>0</v>
      </c>
      <c r="M342" s="33">
        <f t="shared" si="143"/>
        <v>0</v>
      </c>
      <c r="N342" s="33">
        <f t="shared" si="143"/>
        <v>0</v>
      </c>
      <c r="O342" s="33">
        <f t="shared" si="143"/>
        <v>0</v>
      </c>
      <c r="P342" s="33">
        <f t="shared" si="143"/>
        <v>0</v>
      </c>
      <c r="Q342" s="33">
        <f t="shared" si="143"/>
        <v>0</v>
      </c>
      <c r="R342" s="33">
        <f t="shared" si="143"/>
        <v>0</v>
      </c>
      <c r="S342" s="33">
        <f t="shared" si="143"/>
        <v>0</v>
      </c>
      <c r="T342" s="34"/>
      <c r="U342" s="25">
        <f>SUM(U338,U341)/2</f>
        <v>0</v>
      </c>
      <c r="V342" s="11"/>
    </row>
    <row r="343" spans="1:22" ht="13.5" customHeight="1" x14ac:dyDescent="0.25">
      <c r="A343" s="510">
        <v>49</v>
      </c>
      <c r="B343" s="512" t="s">
        <v>62</v>
      </c>
      <c r="C343" s="512" t="s">
        <v>63</v>
      </c>
      <c r="D343" s="529" t="s">
        <v>252</v>
      </c>
      <c r="E343" s="517"/>
      <c r="F343" s="319" t="s">
        <v>16</v>
      </c>
      <c r="G343" s="12" t="s">
        <v>1</v>
      </c>
      <c r="H343" s="26"/>
      <c r="I343" s="20"/>
      <c r="J343" s="20"/>
      <c r="K343" s="20"/>
      <c r="L343" s="20"/>
      <c r="M343" s="20"/>
      <c r="N343" s="27"/>
      <c r="O343" s="20"/>
      <c r="P343" s="20"/>
      <c r="Q343" s="20"/>
      <c r="R343" s="20"/>
      <c r="S343" s="20"/>
      <c r="T343" s="20">
        <f t="shared" ref="T343:T348" si="144">+SUM(H343:R343)</f>
        <v>0</v>
      </c>
      <c r="U343" s="20">
        <f>+SUM(T343)/10</f>
        <v>0</v>
      </c>
      <c r="V343" s="16"/>
    </row>
    <row r="344" spans="1:22" ht="13.5" customHeight="1" x14ac:dyDescent="0.25">
      <c r="A344" s="511"/>
      <c r="B344" s="513"/>
      <c r="C344" s="513"/>
      <c r="D344" s="529"/>
      <c r="E344" s="517"/>
      <c r="F344" s="320"/>
      <c r="G344" s="9" t="s">
        <v>2</v>
      </c>
      <c r="H344" s="28"/>
      <c r="I344" s="29"/>
      <c r="J344" s="29"/>
      <c r="K344" s="29"/>
      <c r="L344" s="29"/>
      <c r="M344" s="29"/>
      <c r="N344" s="30"/>
      <c r="O344" s="29"/>
      <c r="P344" s="29"/>
      <c r="Q344" s="29"/>
      <c r="R344" s="29"/>
      <c r="S344" s="29"/>
      <c r="T344" s="32">
        <f t="shared" si="144"/>
        <v>0</v>
      </c>
      <c r="U344" s="29">
        <f>+SUM(T344)/21</f>
        <v>0</v>
      </c>
      <c r="V344" s="36"/>
    </row>
    <row r="345" spans="1:22" ht="13.5" customHeight="1" x14ac:dyDescent="0.25">
      <c r="A345" s="511"/>
      <c r="B345" s="513"/>
      <c r="C345" s="513"/>
      <c r="D345" s="529"/>
      <c r="E345" s="517"/>
      <c r="F345" s="321"/>
      <c r="G345" s="23" t="s">
        <v>22</v>
      </c>
      <c r="H345" s="31">
        <f t="shared" ref="H345:S345" si="145">+(H344*2+H343)/3</f>
        <v>0</v>
      </c>
      <c r="I345" s="31">
        <f t="shared" si="145"/>
        <v>0</v>
      </c>
      <c r="J345" s="31">
        <f t="shared" si="145"/>
        <v>0</v>
      </c>
      <c r="K345" s="31">
        <f t="shared" si="145"/>
        <v>0</v>
      </c>
      <c r="L345" s="31">
        <f t="shared" si="145"/>
        <v>0</v>
      </c>
      <c r="M345" s="31">
        <f t="shared" si="145"/>
        <v>0</v>
      </c>
      <c r="N345" s="31">
        <f t="shared" si="145"/>
        <v>0</v>
      </c>
      <c r="O345" s="31">
        <f t="shared" si="145"/>
        <v>0</v>
      </c>
      <c r="P345" s="31">
        <f t="shared" si="145"/>
        <v>0</v>
      </c>
      <c r="Q345" s="31">
        <f t="shared" si="145"/>
        <v>0</v>
      </c>
      <c r="R345" s="31">
        <f t="shared" si="145"/>
        <v>0</v>
      </c>
      <c r="S345" s="31">
        <f t="shared" si="145"/>
        <v>0</v>
      </c>
      <c r="T345" s="32">
        <f t="shared" si="144"/>
        <v>0</v>
      </c>
      <c r="U345" s="32">
        <f>+SUM(U344*2+U343)/3</f>
        <v>0</v>
      </c>
      <c r="V345" s="36"/>
    </row>
    <row r="346" spans="1:22" ht="13.5" customHeight="1" x14ac:dyDescent="0.25">
      <c r="A346" s="511"/>
      <c r="B346" s="513"/>
      <c r="C346" s="513"/>
      <c r="D346" s="529"/>
      <c r="E346" s="517"/>
      <c r="F346" s="322" t="s">
        <v>20</v>
      </c>
      <c r="G346" s="9" t="s">
        <v>1</v>
      </c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>
        <f t="shared" si="144"/>
        <v>0</v>
      </c>
      <c r="U346" s="29">
        <f>+SUM(T346)/10</f>
        <v>0</v>
      </c>
      <c r="V346" s="36"/>
    </row>
    <row r="347" spans="1:22" ht="13.5" customHeight="1" x14ac:dyDescent="0.25">
      <c r="A347" s="511"/>
      <c r="B347" s="513"/>
      <c r="C347" s="513"/>
      <c r="D347" s="529"/>
      <c r="E347" s="517"/>
      <c r="F347" s="322"/>
      <c r="G347" s="9" t="s">
        <v>2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>
        <f t="shared" si="144"/>
        <v>0</v>
      </c>
      <c r="U347" s="29">
        <f>+SUM(T347)/21</f>
        <v>0</v>
      </c>
      <c r="V347" s="36"/>
    </row>
    <row r="348" spans="1:22" ht="13.5" customHeight="1" x14ac:dyDescent="0.25">
      <c r="A348" s="511"/>
      <c r="B348" s="513"/>
      <c r="C348" s="513"/>
      <c r="D348" s="529"/>
      <c r="E348" s="517"/>
      <c r="F348" s="322"/>
      <c r="G348" s="23" t="s">
        <v>23</v>
      </c>
      <c r="H348" s="31">
        <f t="shared" ref="H348:S348" si="146">+(H347*2+H346)/3</f>
        <v>0</v>
      </c>
      <c r="I348" s="31">
        <f t="shared" si="146"/>
        <v>0</v>
      </c>
      <c r="J348" s="31">
        <f t="shared" si="146"/>
        <v>0</v>
      </c>
      <c r="K348" s="31">
        <f t="shared" si="146"/>
        <v>0</v>
      </c>
      <c r="L348" s="31">
        <f t="shared" si="146"/>
        <v>0</v>
      </c>
      <c r="M348" s="31">
        <f t="shared" si="146"/>
        <v>0</v>
      </c>
      <c r="N348" s="31">
        <f t="shared" si="146"/>
        <v>0</v>
      </c>
      <c r="O348" s="31">
        <f t="shared" si="146"/>
        <v>0</v>
      </c>
      <c r="P348" s="31">
        <f t="shared" si="146"/>
        <v>0</v>
      </c>
      <c r="Q348" s="31">
        <f t="shared" si="146"/>
        <v>0</v>
      </c>
      <c r="R348" s="31">
        <f t="shared" si="146"/>
        <v>0</v>
      </c>
      <c r="S348" s="31">
        <f t="shared" si="146"/>
        <v>0</v>
      </c>
      <c r="T348" s="32">
        <f t="shared" si="144"/>
        <v>0</v>
      </c>
      <c r="U348" s="32">
        <f>+SUM(U347*2+U346)/3</f>
        <v>0</v>
      </c>
      <c r="V348" s="36"/>
    </row>
    <row r="349" spans="1:22" ht="13.5" customHeight="1" thickBot="1" x14ac:dyDescent="0.3">
      <c r="A349" s="511"/>
      <c r="B349" s="513"/>
      <c r="C349" s="513"/>
      <c r="D349" s="529"/>
      <c r="E349" s="517"/>
      <c r="F349" s="476" t="s">
        <v>21</v>
      </c>
      <c r="G349" s="476"/>
      <c r="H349" s="33">
        <f>SUM(H345,H348)/2</f>
        <v>0</v>
      </c>
      <c r="I349" s="33">
        <f t="shared" ref="I349:S349" si="147">SUM(I345,I348)/2</f>
        <v>0</v>
      </c>
      <c r="J349" s="33">
        <f t="shared" si="147"/>
        <v>0</v>
      </c>
      <c r="K349" s="33">
        <f t="shared" si="147"/>
        <v>0</v>
      </c>
      <c r="L349" s="33">
        <f t="shared" si="147"/>
        <v>0</v>
      </c>
      <c r="M349" s="33">
        <f t="shared" si="147"/>
        <v>0</v>
      </c>
      <c r="N349" s="33">
        <f t="shared" si="147"/>
        <v>0</v>
      </c>
      <c r="O349" s="33">
        <f t="shared" si="147"/>
        <v>0</v>
      </c>
      <c r="P349" s="33">
        <f t="shared" si="147"/>
        <v>0</v>
      </c>
      <c r="Q349" s="33">
        <f t="shared" si="147"/>
        <v>0</v>
      </c>
      <c r="R349" s="33">
        <f t="shared" si="147"/>
        <v>0</v>
      </c>
      <c r="S349" s="33">
        <f t="shared" si="147"/>
        <v>0</v>
      </c>
      <c r="T349" s="34"/>
      <c r="U349" s="25">
        <f>SUM(U345,U348)/2</f>
        <v>0</v>
      </c>
      <c r="V349" s="11"/>
    </row>
    <row r="350" spans="1:22" ht="13.5" customHeight="1" x14ac:dyDescent="0.25">
      <c r="A350" s="510">
        <v>50</v>
      </c>
      <c r="B350" s="512" t="s">
        <v>62</v>
      </c>
      <c r="C350" s="512" t="s">
        <v>63</v>
      </c>
      <c r="D350" s="529" t="s">
        <v>253</v>
      </c>
      <c r="E350" s="517"/>
      <c r="F350" s="319" t="s">
        <v>16</v>
      </c>
      <c r="G350" s="12" t="s">
        <v>1</v>
      </c>
      <c r="H350" s="26"/>
      <c r="I350" s="20"/>
      <c r="J350" s="20"/>
      <c r="K350" s="20"/>
      <c r="L350" s="20"/>
      <c r="M350" s="20"/>
      <c r="N350" s="27"/>
      <c r="O350" s="20"/>
      <c r="P350" s="20"/>
      <c r="Q350" s="20"/>
      <c r="R350" s="20"/>
      <c r="S350" s="20"/>
      <c r="T350" s="20">
        <f t="shared" ref="T350:T355" si="148">+SUM(H350:R350)</f>
        <v>0</v>
      </c>
      <c r="U350" s="20">
        <f>+SUM(T350)/10</f>
        <v>0</v>
      </c>
      <c r="V350" s="16"/>
    </row>
    <row r="351" spans="1:22" ht="13.5" customHeight="1" x14ac:dyDescent="0.25">
      <c r="A351" s="511"/>
      <c r="B351" s="513"/>
      <c r="C351" s="513"/>
      <c r="D351" s="529"/>
      <c r="E351" s="517"/>
      <c r="F351" s="320"/>
      <c r="G351" s="9" t="s">
        <v>2</v>
      </c>
      <c r="H351" s="28"/>
      <c r="I351" s="29"/>
      <c r="J351" s="29"/>
      <c r="K351" s="29"/>
      <c r="L351" s="29"/>
      <c r="M351" s="29"/>
      <c r="N351" s="30"/>
      <c r="O351" s="29"/>
      <c r="P351" s="29"/>
      <c r="Q351" s="29"/>
      <c r="R351" s="29"/>
      <c r="S351" s="29"/>
      <c r="T351" s="32">
        <f t="shared" si="148"/>
        <v>0</v>
      </c>
      <c r="U351" s="29">
        <f>+SUM(T351)/21</f>
        <v>0</v>
      </c>
      <c r="V351" s="36"/>
    </row>
    <row r="352" spans="1:22" ht="13.5" customHeight="1" x14ac:dyDescent="0.25">
      <c r="A352" s="511"/>
      <c r="B352" s="513"/>
      <c r="C352" s="513"/>
      <c r="D352" s="529"/>
      <c r="E352" s="517"/>
      <c r="F352" s="321"/>
      <c r="G352" s="23" t="s">
        <v>22</v>
      </c>
      <c r="H352" s="31">
        <f t="shared" ref="H352:S352" si="149">+(H351*2+H350)/3</f>
        <v>0</v>
      </c>
      <c r="I352" s="31">
        <f t="shared" si="149"/>
        <v>0</v>
      </c>
      <c r="J352" s="31">
        <f t="shared" si="149"/>
        <v>0</v>
      </c>
      <c r="K352" s="31">
        <f t="shared" si="149"/>
        <v>0</v>
      </c>
      <c r="L352" s="31">
        <f t="shared" si="149"/>
        <v>0</v>
      </c>
      <c r="M352" s="31">
        <f t="shared" si="149"/>
        <v>0</v>
      </c>
      <c r="N352" s="31">
        <f t="shared" si="149"/>
        <v>0</v>
      </c>
      <c r="O352" s="31">
        <f t="shared" si="149"/>
        <v>0</v>
      </c>
      <c r="P352" s="31">
        <f t="shared" si="149"/>
        <v>0</v>
      </c>
      <c r="Q352" s="31">
        <f t="shared" si="149"/>
        <v>0</v>
      </c>
      <c r="R352" s="31">
        <f t="shared" si="149"/>
        <v>0</v>
      </c>
      <c r="S352" s="31">
        <f t="shared" si="149"/>
        <v>0</v>
      </c>
      <c r="T352" s="32">
        <f t="shared" si="148"/>
        <v>0</v>
      </c>
      <c r="U352" s="32">
        <f>+SUM(U351*2+U350)/3</f>
        <v>0</v>
      </c>
      <c r="V352" s="36"/>
    </row>
    <row r="353" spans="1:22" ht="13.5" customHeight="1" x14ac:dyDescent="0.25">
      <c r="A353" s="511"/>
      <c r="B353" s="513"/>
      <c r="C353" s="513"/>
      <c r="D353" s="529"/>
      <c r="E353" s="517"/>
      <c r="F353" s="322" t="s">
        <v>20</v>
      </c>
      <c r="G353" s="9" t="s">
        <v>1</v>
      </c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>
        <f t="shared" si="148"/>
        <v>0</v>
      </c>
      <c r="U353" s="29">
        <f>+SUM(T353)/10</f>
        <v>0</v>
      </c>
      <c r="V353" s="36"/>
    </row>
    <row r="354" spans="1:22" ht="13.5" customHeight="1" x14ac:dyDescent="0.25">
      <c r="A354" s="511"/>
      <c r="B354" s="513"/>
      <c r="C354" s="513"/>
      <c r="D354" s="529"/>
      <c r="E354" s="517"/>
      <c r="F354" s="322"/>
      <c r="G354" s="9" t="s">
        <v>2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>
        <f t="shared" si="148"/>
        <v>0</v>
      </c>
      <c r="U354" s="29">
        <f>+SUM(T354)/21</f>
        <v>0</v>
      </c>
      <c r="V354" s="36"/>
    </row>
    <row r="355" spans="1:22" ht="13.5" customHeight="1" x14ac:dyDescent="0.25">
      <c r="A355" s="511"/>
      <c r="B355" s="513"/>
      <c r="C355" s="513"/>
      <c r="D355" s="529"/>
      <c r="E355" s="517"/>
      <c r="F355" s="322"/>
      <c r="G355" s="23" t="s">
        <v>23</v>
      </c>
      <c r="H355" s="31">
        <f t="shared" ref="H355:S355" si="150">+(H354*2+H353)/3</f>
        <v>0</v>
      </c>
      <c r="I355" s="31">
        <f t="shared" si="150"/>
        <v>0</v>
      </c>
      <c r="J355" s="31">
        <f t="shared" si="150"/>
        <v>0</v>
      </c>
      <c r="K355" s="31">
        <f t="shared" si="150"/>
        <v>0</v>
      </c>
      <c r="L355" s="31">
        <f t="shared" si="150"/>
        <v>0</v>
      </c>
      <c r="M355" s="31">
        <f t="shared" si="150"/>
        <v>0</v>
      </c>
      <c r="N355" s="31">
        <f t="shared" si="150"/>
        <v>0</v>
      </c>
      <c r="O355" s="31">
        <f t="shared" si="150"/>
        <v>0</v>
      </c>
      <c r="P355" s="31">
        <f t="shared" si="150"/>
        <v>0</v>
      </c>
      <c r="Q355" s="31">
        <f t="shared" si="150"/>
        <v>0</v>
      </c>
      <c r="R355" s="31">
        <f t="shared" si="150"/>
        <v>0</v>
      </c>
      <c r="S355" s="31">
        <f t="shared" si="150"/>
        <v>0</v>
      </c>
      <c r="T355" s="32">
        <f t="shared" si="148"/>
        <v>0</v>
      </c>
      <c r="U355" s="32">
        <f>+SUM(U354*2+U353)/3</f>
        <v>0</v>
      </c>
      <c r="V355" s="36"/>
    </row>
    <row r="356" spans="1:22" ht="13.5" customHeight="1" thickBot="1" x14ac:dyDescent="0.3">
      <c r="A356" s="511"/>
      <c r="B356" s="513"/>
      <c r="C356" s="513"/>
      <c r="D356" s="529"/>
      <c r="E356" s="517"/>
      <c r="F356" s="476" t="s">
        <v>21</v>
      </c>
      <c r="G356" s="476"/>
      <c r="H356" s="33">
        <f>SUM(H352,H355)/2</f>
        <v>0</v>
      </c>
      <c r="I356" s="33">
        <f t="shared" ref="I356:S356" si="151">SUM(I352,I355)/2</f>
        <v>0</v>
      </c>
      <c r="J356" s="33">
        <f t="shared" si="151"/>
        <v>0</v>
      </c>
      <c r="K356" s="33">
        <f t="shared" si="151"/>
        <v>0</v>
      </c>
      <c r="L356" s="33">
        <f t="shared" si="151"/>
        <v>0</v>
      </c>
      <c r="M356" s="33">
        <f t="shared" si="151"/>
        <v>0</v>
      </c>
      <c r="N356" s="33">
        <f t="shared" si="151"/>
        <v>0</v>
      </c>
      <c r="O356" s="33">
        <f t="shared" si="151"/>
        <v>0</v>
      </c>
      <c r="P356" s="33">
        <f t="shared" si="151"/>
        <v>0</v>
      </c>
      <c r="Q356" s="33">
        <f t="shared" si="151"/>
        <v>0</v>
      </c>
      <c r="R356" s="33">
        <f t="shared" si="151"/>
        <v>0</v>
      </c>
      <c r="S356" s="33">
        <f t="shared" si="151"/>
        <v>0</v>
      </c>
      <c r="T356" s="34"/>
      <c r="U356" s="25">
        <f>SUM(U352,U355)/2</f>
        <v>0</v>
      </c>
      <c r="V356" s="11"/>
    </row>
    <row r="357" spans="1:22" ht="13.5" customHeight="1" x14ac:dyDescent="0.25">
      <c r="A357" s="510">
        <v>51</v>
      </c>
      <c r="B357" s="512" t="s">
        <v>62</v>
      </c>
      <c r="C357" s="512" t="s">
        <v>63</v>
      </c>
      <c r="D357" s="529" t="s">
        <v>254</v>
      </c>
      <c r="E357" s="517"/>
      <c r="F357" s="319" t="s">
        <v>16</v>
      </c>
      <c r="G357" s="12" t="s">
        <v>1</v>
      </c>
      <c r="H357" s="26"/>
      <c r="I357" s="20"/>
      <c r="J357" s="20"/>
      <c r="K357" s="20"/>
      <c r="L357" s="20"/>
      <c r="M357" s="20"/>
      <c r="N357" s="27"/>
      <c r="O357" s="20"/>
      <c r="P357" s="20"/>
      <c r="Q357" s="20"/>
      <c r="R357" s="20"/>
      <c r="S357" s="20"/>
      <c r="T357" s="20">
        <f t="shared" ref="T357:T362" si="152">+SUM(H357:R357)</f>
        <v>0</v>
      </c>
      <c r="U357" s="20">
        <f>+SUM(T357)/10</f>
        <v>0</v>
      </c>
      <c r="V357" s="16"/>
    </row>
    <row r="358" spans="1:22" ht="13.5" customHeight="1" x14ac:dyDescent="0.25">
      <c r="A358" s="511"/>
      <c r="B358" s="513"/>
      <c r="C358" s="513"/>
      <c r="D358" s="529"/>
      <c r="E358" s="517"/>
      <c r="F358" s="320"/>
      <c r="G358" s="9" t="s">
        <v>2</v>
      </c>
      <c r="H358" s="28"/>
      <c r="I358" s="29"/>
      <c r="J358" s="29"/>
      <c r="K358" s="29"/>
      <c r="L358" s="29"/>
      <c r="M358" s="29"/>
      <c r="N358" s="30"/>
      <c r="O358" s="29"/>
      <c r="P358" s="29"/>
      <c r="Q358" s="29"/>
      <c r="R358" s="29"/>
      <c r="S358" s="29"/>
      <c r="T358" s="29">
        <f t="shared" si="152"/>
        <v>0</v>
      </c>
      <c r="U358" s="29">
        <f>+SUM(T358)/21</f>
        <v>0</v>
      </c>
      <c r="V358" s="36"/>
    </row>
    <row r="359" spans="1:22" ht="13.5" customHeight="1" x14ac:dyDescent="0.25">
      <c r="A359" s="511"/>
      <c r="B359" s="513"/>
      <c r="C359" s="513"/>
      <c r="D359" s="529"/>
      <c r="E359" s="517"/>
      <c r="F359" s="321"/>
      <c r="G359" s="23" t="s">
        <v>22</v>
      </c>
      <c r="H359" s="31">
        <f t="shared" ref="H359:S359" si="153">+(H358*2+H357)/3</f>
        <v>0</v>
      </c>
      <c r="I359" s="31">
        <f t="shared" si="153"/>
        <v>0</v>
      </c>
      <c r="J359" s="31">
        <f t="shared" si="153"/>
        <v>0</v>
      </c>
      <c r="K359" s="31">
        <f t="shared" si="153"/>
        <v>0</v>
      </c>
      <c r="L359" s="31">
        <f t="shared" si="153"/>
        <v>0</v>
      </c>
      <c r="M359" s="31">
        <f t="shared" si="153"/>
        <v>0</v>
      </c>
      <c r="N359" s="31">
        <f t="shared" si="153"/>
        <v>0</v>
      </c>
      <c r="O359" s="31">
        <f t="shared" si="153"/>
        <v>0</v>
      </c>
      <c r="P359" s="31">
        <f t="shared" si="153"/>
        <v>0</v>
      </c>
      <c r="Q359" s="31">
        <f t="shared" si="153"/>
        <v>0</v>
      </c>
      <c r="R359" s="31">
        <f t="shared" si="153"/>
        <v>0</v>
      </c>
      <c r="S359" s="31">
        <f t="shared" si="153"/>
        <v>0</v>
      </c>
      <c r="T359" s="32">
        <f t="shared" si="152"/>
        <v>0</v>
      </c>
      <c r="U359" s="32">
        <f>+SUM(U358*2+U357)/3</f>
        <v>0</v>
      </c>
      <c r="V359" s="36"/>
    </row>
    <row r="360" spans="1:22" ht="13.5" customHeight="1" x14ac:dyDescent="0.25">
      <c r="A360" s="511"/>
      <c r="B360" s="513"/>
      <c r="C360" s="513"/>
      <c r="D360" s="529"/>
      <c r="E360" s="517"/>
      <c r="F360" s="322" t="s">
        <v>20</v>
      </c>
      <c r="G360" s="9" t="s">
        <v>1</v>
      </c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>
        <f t="shared" si="152"/>
        <v>0</v>
      </c>
      <c r="U360" s="29">
        <f>+SUM(T360)/10</f>
        <v>0</v>
      </c>
      <c r="V360" s="36"/>
    </row>
    <row r="361" spans="1:22" ht="13.5" customHeight="1" x14ac:dyDescent="0.25">
      <c r="A361" s="511"/>
      <c r="B361" s="513"/>
      <c r="C361" s="513"/>
      <c r="D361" s="529"/>
      <c r="E361" s="517"/>
      <c r="F361" s="322"/>
      <c r="G361" s="9" t="s">
        <v>2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>
        <f t="shared" si="152"/>
        <v>0</v>
      </c>
      <c r="U361" s="29">
        <f>+SUM(T361)/21</f>
        <v>0</v>
      </c>
      <c r="V361" s="36"/>
    </row>
    <row r="362" spans="1:22" ht="13.5" customHeight="1" x14ac:dyDescent="0.25">
      <c r="A362" s="511"/>
      <c r="B362" s="513"/>
      <c r="C362" s="513"/>
      <c r="D362" s="529"/>
      <c r="E362" s="517"/>
      <c r="F362" s="322"/>
      <c r="G362" s="23" t="s">
        <v>23</v>
      </c>
      <c r="H362" s="31">
        <f t="shared" ref="H362:S362" si="154">+(H361*2+H360)/3</f>
        <v>0</v>
      </c>
      <c r="I362" s="31">
        <f t="shared" si="154"/>
        <v>0</v>
      </c>
      <c r="J362" s="31">
        <f t="shared" si="154"/>
        <v>0</v>
      </c>
      <c r="K362" s="31">
        <f t="shared" si="154"/>
        <v>0</v>
      </c>
      <c r="L362" s="31">
        <f t="shared" si="154"/>
        <v>0</v>
      </c>
      <c r="M362" s="31">
        <f t="shared" si="154"/>
        <v>0</v>
      </c>
      <c r="N362" s="31">
        <f t="shared" si="154"/>
        <v>0</v>
      </c>
      <c r="O362" s="31">
        <f t="shared" si="154"/>
        <v>0</v>
      </c>
      <c r="P362" s="31">
        <f t="shared" si="154"/>
        <v>0</v>
      </c>
      <c r="Q362" s="31">
        <f t="shared" si="154"/>
        <v>0</v>
      </c>
      <c r="R362" s="31">
        <f t="shared" si="154"/>
        <v>0</v>
      </c>
      <c r="S362" s="31">
        <f t="shared" si="154"/>
        <v>0</v>
      </c>
      <c r="T362" s="32">
        <f t="shared" si="152"/>
        <v>0</v>
      </c>
      <c r="U362" s="32">
        <f>+SUM(U361*2+U360)/3</f>
        <v>0</v>
      </c>
      <c r="V362" s="36"/>
    </row>
    <row r="363" spans="1:22" ht="13.5" customHeight="1" thickBot="1" x14ac:dyDescent="0.3">
      <c r="A363" s="511"/>
      <c r="B363" s="513"/>
      <c r="C363" s="513"/>
      <c r="D363" s="529"/>
      <c r="E363" s="517"/>
      <c r="F363" s="476" t="s">
        <v>21</v>
      </c>
      <c r="G363" s="476"/>
      <c r="H363" s="33">
        <f>SUM(H359,H362)/2</f>
        <v>0</v>
      </c>
      <c r="I363" s="33">
        <f t="shared" ref="I363:S363" si="155">SUM(I359,I362)/2</f>
        <v>0</v>
      </c>
      <c r="J363" s="33">
        <f t="shared" si="155"/>
        <v>0</v>
      </c>
      <c r="K363" s="33">
        <f t="shared" si="155"/>
        <v>0</v>
      </c>
      <c r="L363" s="33">
        <f t="shared" si="155"/>
        <v>0</v>
      </c>
      <c r="M363" s="33">
        <f t="shared" si="155"/>
        <v>0</v>
      </c>
      <c r="N363" s="33">
        <f t="shared" si="155"/>
        <v>0</v>
      </c>
      <c r="O363" s="33">
        <f t="shared" si="155"/>
        <v>0</v>
      </c>
      <c r="P363" s="33">
        <f t="shared" si="155"/>
        <v>0</v>
      </c>
      <c r="Q363" s="33">
        <f t="shared" si="155"/>
        <v>0</v>
      </c>
      <c r="R363" s="33">
        <f t="shared" si="155"/>
        <v>0</v>
      </c>
      <c r="S363" s="33">
        <f t="shared" si="155"/>
        <v>0</v>
      </c>
      <c r="T363" s="34"/>
      <c r="U363" s="25">
        <f>SUM(U359,U362)/2</f>
        <v>0</v>
      </c>
      <c r="V363" s="11"/>
    </row>
    <row r="364" spans="1:22" ht="13.5" customHeight="1" x14ac:dyDescent="0.25">
      <c r="A364" s="510">
        <v>52</v>
      </c>
      <c r="B364" s="512" t="s">
        <v>62</v>
      </c>
      <c r="C364" s="512" t="s">
        <v>63</v>
      </c>
      <c r="D364" s="529" t="s">
        <v>255</v>
      </c>
      <c r="E364" s="517"/>
      <c r="F364" s="319" t="s">
        <v>16</v>
      </c>
      <c r="G364" s="12" t="s">
        <v>1</v>
      </c>
      <c r="H364" s="26"/>
      <c r="I364" s="20"/>
      <c r="J364" s="20"/>
      <c r="K364" s="20"/>
      <c r="L364" s="20"/>
      <c r="M364" s="20"/>
      <c r="N364" s="27"/>
      <c r="O364" s="20"/>
      <c r="P364" s="20"/>
      <c r="Q364" s="20"/>
      <c r="R364" s="20"/>
      <c r="S364" s="20"/>
      <c r="T364" s="20">
        <f t="shared" ref="T364:T369" si="156">+SUM(H364:R364)</f>
        <v>0</v>
      </c>
      <c r="U364" s="20">
        <f>+SUM(T364)/10</f>
        <v>0</v>
      </c>
      <c r="V364" s="16"/>
    </row>
    <row r="365" spans="1:22" ht="13.5" customHeight="1" x14ac:dyDescent="0.25">
      <c r="A365" s="511"/>
      <c r="B365" s="513"/>
      <c r="C365" s="513"/>
      <c r="D365" s="529"/>
      <c r="E365" s="517"/>
      <c r="F365" s="320"/>
      <c r="G365" s="9" t="s">
        <v>2</v>
      </c>
      <c r="H365" s="28"/>
      <c r="I365" s="29"/>
      <c r="J365" s="29"/>
      <c r="K365" s="29"/>
      <c r="L365" s="29"/>
      <c r="M365" s="29"/>
      <c r="N365" s="30"/>
      <c r="O365" s="29"/>
      <c r="P365" s="29"/>
      <c r="Q365" s="29"/>
      <c r="R365" s="29"/>
      <c r="S365" s="29"/>
      <c r="T365" s="29">
        <f t="shared" si="156"/>
        <v>0</v>
      </c>
      <c r="U365" s="29">
        <f>+SUM(T365)/21</f>
        <v>0</v>
      </c>
      <c r="V365" s="36"/>
    </row>
    <row r="366" spans="1:22" ht="13.5" customHeight="1" x14ac:dyDescent="0.25">
      <c r="A366" s="511"/>
      <c r="B366" s="513"/>
      <c r="C366" s="513"/>
      <c r="D366" s="529"/>
      <c r="E366" s="517"/>
      <c r="F366" s="321"/>
      <c r="G366" s="23" t="s">
        <v>22</v>
      </c>
      <c r="H366" s="31">
        <f t="shared" ref="H366:S366" si="157">+(H365*2+H364)/3</f>
        <v>0</v>
      </c>
      <c r="I366" s="31">
        <f t="shared" si="157"/>
        <v>0</v>
      </c>
      <c r="J366" s="31">
        <f t="shared" si="157"/>
        <v>0</v>
      </c>
      <c r="K366" s="31">
        <f t="shared" si="157"/>
        <v>0</v>
      </c>
      <c r="L366" s="31">
        <f t="shared" si="157"/>
        <v>0</v>
      </c>
      <c r="M366" s="31">
        <f t="shared" si="157"/>
        <v>0</v>
      </c>
      <c r="N366" s="31">
        <f t="shared" si="157"/>
        <v>0</v>
      </c>
      <c r="O366" s="31">
        <f t="shared" si="157"/>
        <v>0</v>
      </c>
      <c r="P366" s="31">
        <f t="shared" si="157"/>
        <v>0</v>
      </c>
      <c r="Q366" s="31">
        <f t="shared" si="157"/>
        <v>0</v>
      </c>
      <c r="R366" s="31">
        <f t="shared" si="157"/>
        <v>0</v>
      </c>
      <c r="S366" s="31">
        <f t="shared" si="157"/>
        <v>0</v>
      </c>
      <c r="T366" s="32">
        <f t="shared" si="156"/>
        <v>0</v>
      </c>
      <c r="U366" s="32">
        <f>+SUM(U365*2+U364)/3</f>
        <v>0</v>
      </c>
      <c r="V366" s="36"/>
    </row>
    <row r="367" spans="1:22" ht="13.5" customHeight="1" x14ac:dyDescent="0.25">
      <c r="A367" s="511"/>
      <c r="B367" s="513"/>
      <c r="C367" s="513"/>
      <c r="D367" s="529"/>
      <c r="E367" s="517"/>
      <c r="F367" s="322" t="s">
        <v>20</v>
      </c>
      <c r="G367" s="9" t="s">
        <v>1</v>
      </c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>
        <f t="shared" si="156"/>
        <v>0</v>
      </c>
      <c r="U367" s="29">
        <f>+SUM(T367)/10</f>
        <v>0</v>
      </c>
      <c r="V367" s="36"/>
    </row>
    <row r="368" spans="1:22" ht="13.5" customHeight="1" x14ac:dyDescent="0.25">
      <c r="A368" s="511"/>
      <c r="B368" s="513"/>
      <c r="C368" s="513"/>
      <c r="D368" s="529"/>
      <c r="E368" s="517"/>
      <c r="F368" s="322"/>
      <c r="G368" s="9" t="s">
        <v>2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>
        <f t="shared" si="156"/>
        <v>0</v>
      </c>
      <c r="U368" s="29">
        <f>+SUM(T368)/21</f>
        <v>0</v>
      </c>
      <c r="V368" s="36"/>
    </row>
    <row r="369" spans="1:22" ht="13.5" customHeight="1" x14ac:dyDescent="0.25">
      <c r="A369" s="511"/>
      <c r="B369" s="513"/>
      <c r="C369" s="513"/>
      <c r="D369" s="529"/>
      <c r="E369" s="517"/>
      <c r="F369" s="322"/>
      <c r="G369" s="23" t="s">
        <v>23</v>
      </c>
      <c r="H369" s="31">
        <f t="shared" ref="H369:S369" si="158">+(H368*2+H367)/3</f>
        <v>0</v>
      </c>
      <c r="I369" s="31">
        <f t="shared" si="158"/>
        <v>0</v>
      </c>
      <c r="J369" s="31">
        <f t="shared" si="158"/>
        <v>0</v>
      </c>
      <c r="K369" s="31">
        <f t="shared" si="158"/>
        <v>0</v>
      </c>
      <c r="L369" s="31">
        <f t="shared" si="158"/>
        <v>0</v>
      </c>
      <c r="M369" s="31">
        <f t="shared" si="158"/>
        <v>0</v>
      </c>
      <c r="N369" s="31">
        <f t="shared" si="158"/>
        <v>0</v>
      </c>
      <c r="O369" s="31">
        <f t="shared" si="158"/>
        <v>0</v>
      </c>
      <c r="P369" s="31">
        <f t="shared" si="158"/>
        <v>0</v>
      </c>
      <c r="Q369" s="31">
        <f t="shared" si="158"/>
        <v>0</v>
      </c>
      <c r="R369" s="31">
        <f t="shared" si="158"/>
        <v>0</v>
      </c>
      <c r="S369" s="31">
        <f t="shared" si="158"/>
        <v>0</v>
      </c>
      <c r="T369" s="32">
        <f t="shared" si="156"/>
        <v>0</v>
      </c>
      <c r="U369" s="32">
        <f>+SUM(U368*2+U367)/3</f>
        <v>0</v>
      </c>
      <c r="V369" s="36"/>
    </row>
    <row r="370" spans="1:22" ht="13.5" customHeight="1" thickBot="1" x14ac:dyDescent="0.3">
      <c r="A370" s="511"/>
      <c r="B370" s="513"/>
      <c r="C370" s="513"/>
      <c r="D370" s="529"/>
      <c r="E370" s="517"/>
      <c r="F370" s="476" t="s">
        <v>21</v>
      </c>
      <c r="G370" s="476"/>
      <c r="H370" s="33">
        <f>SUM(H366,H369)/2</f>
        <v>0</v>
      </c>
      <c r="I370" s="33">
        <f t="shared" ref="I370:S370" si="159">SUM(I366,I369)/2</f>
        <v>0</v>
      </c>
      <c r="J370" s="33">
        <f t="shared" si="159"/>
        <v>0</v>
      </c>
      <c r="K370" s="33">
        <f t="shared" si="159"/>
        <v>0</v>
      </c>
      <c r="L370" s="33">
        <f t="shared" si="159"/>
        <v>0</v>
      </c>
      <c r="M370" s="33">
        <f t="shared" si="159"/>
        <v>0</v>
      </c>
      <c r="N370" s="33">
        <f t="shared" si="159"/>
        <v>0</v>
      </c>
      <c r="O370" s="33">
        <f t="shared" si="159"/>
        <v>0</v>
      </c>
      <c r="P370" s="33">
        <f t="shared" si="159"/>
        <v>0</v>
      </c>
      <c r="Q370" s="33">
        <f t="shared" si="159"/>
        <v>0</v>
      </c>
      <c r="R370" s="33">
        <f t="shared" si="159"/>
        <v>0</v>
      </c>
      <c r="S370" s="33">
        <f t="shared" si="159"/>
        <v>0</v>
      </c>
      <c r="T370" s="34"/>
      <c r="U370" s="25">
        <f>SUM(U366,U369)/2</f>
        <v>0</v>
      </c>
      <c r="V370" s="11"/>
    </row>
    <row r="371" spans="1:22" ht="13.5" customHeight="1" x14ac:dyDescent="0.25">
      <c r="A371" s="510">
        <v>53</v>
      </c>
      <c r="B371" s="512" t="s">
        <v>62</v>
      </c>
      <c r="C371" s="512" t="s">
        <v>63</v>
      </c>
      <c r="D371" s="529" t="s">
        <v>256</v>
      </c>
      <c r="E371" s="517"/>
      <c r="F371" s="319" t="s">
        <v>16</v>
      </c>
      <c r="G371" s="12" t="s">
        <v>1</v>
      </c>
      <c r="H371" s="26"/>
      <c r="I371" s="20"/>
      <c r="J371" s="20"/>
      <c r="K371" s="20"/>
      <c r="L371" s="20"/>
      <c r="M371" s="20"/>
      <c r="N371" s="27"/>
      <c r="O371" s="20"/>
      <c r="P371" s="20"/>
      <c r="Q371" s="20"/>
      <c r="R371" s="20"/>
      <c r="S371" s="20"/>
      <c r="T371" s="20">
        <f t="shared" ref="T371:T376" si="160">+SUM(H371:R371)</f>
        <v>0</v>
      </c>
      <c r="U371" s="20">
        <f>+SUM(T371)/10</f>
        <v>0</v>
      </c>
      <c r="V371" s="16"/>
    </row>
    <row r="372" spans="1:22" ht="13.5" customHeight="1" x14ac:dyDescent="0.25">
      <c r="A372" s="511"/>
      <c r="B372" s="513"/>
      <c r="C372" s="513"/>
      <c r="D372" s="529"/>
      <c r="E372" s="517"/>
      <c r="F372" s="320"/>
      <c r="G372" s="9" t="s">
        <v>2</v>
      </c>
      <c r="H372" s="28"/>
      <c r="I372" s="29"/>
      <c r="J372" s="29"/>
      <c r="K372" s="29"/>
      <c r="L372" s="29"/>
      <c r="M372" s="29"/>
      <c r="N372" s="30"/>
      <c r="O372" s="29"/>
      <c r="P372" s="29"/>
      <c r="Q372" s="29"/>
      <c r="R372" s="29"/>
      <c r="S372" s="29"/>
      <c r="T372" s="29">
        <f t="shared" si="160"/>
        <v>0</v>
      </c>
      <c r="U372" s="29">
        <f>+SUM(T372)/21</f>
        <v>0</v>
      </c>
      <c r="V372" s="36"/>
    </row>
    <row r="373" spans="1:22" ht="13.5" customHeight="1" x14ac:dyDescent="0.25">
      <c r="A373" s="511"/>
      <c r="B373" s="513"/>
      <c r="C373" s="513"/>
      <c r="D373" s="529"/>
      <c r="E373" s="517"/>
      <c r="F373" s="321"/>
      <c r="G373" s="23" t="s">
        <v>22</v>
      </c>
      <c r="H373" s="31">
        <f t="shared" ref="H373:S373" si="161">+(H372*2+H371)/3</f>
        <v>0</v>
      </c>
      <c r="I373" s="31">
        <f t="shared" si="161"/>
        <v>0</v>
      </c>
      <c r="J373" s="31">
        <f t="shared" si="161"/>
        <v>0</v>
      </c>
      <c r="K373" s="31">
        <f t="shared" si="161"/>
        <v>0</v>
      </c>
      <c r="L373" s="31">
        <f t="shared" si="161"/>
        <v>0</v>
      </c>
      <c r="M373" s="31">
        <f t="shared" si="161"/>
        <v>0</v>
      </c>
      <c r="N373" s="31">
        <f t="shared" si="161"/>
        <v>0</v>
      </c>
      <c r="O373" s="31">
        <f t="shared" si="161"/>
        <v>0</v>
      </c>
      <c r="P373" s="31">
        <f t="shared" si="161"/>
        <v>0</v>
      </c>
      <c r="Q373" s="31">
        <f t="shared" si="161"/>
        <v>0</v>
      </c>
      <c r="R373" s="31">
        <f t="shared" si="161"/>
        <v>0</v>
      </c>
      <c r="S373" s="31">
        <f t="shared" si="161"/>
        <v>0</v>
      </c>
      <c r="T373" s="32">
        <f t="shared" si="160"/>
        <v>0</v>
      </c>
      <c r="U373" s="32">
        <f>+SUM(U372*2+U371)/3</f>
        <v>0</v>
      </c>
      <c r="V373" s="36"/>
    </row>
    <row r="374" spans="1:22" ht="13.5" customHeight="1" x14ac:dyDescent="0.25">
      <c r="A374" s="511"/>
      <c r="B374" s="513"/>
      <c r="C374" s="513"/>
      <c r="D374" s="529"/>
      <c r="E374" s="517"/>
      <c r="F374" s="322" t="s">
        <v>20</v>
      </c>
      <c r="G374" s="9" t="s">
        <v>1</v>
      </c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>
        <f t="shared" si="160"/>
        <v>0</v>
      </c>
      <c r="U374" s="29">
        <f>+SUM(T374)/10</f>
        <v>0</v>
      </c>
      <c r="V374" s="36"/>
    </row>
    <row r="375" spans="1:22" ht="13.5" customHeight="1" x14ac:dyDescent="0.25">
      <c r="A375" s="511"/>
      <c r="B375" s="513"/>
      <c r="C375" s="513"/>
      <c r="D375" s="529"/>
      <c r="E375" s="517"/>
      <c r="F375" s="322"/>
      <c r="G375" s="9" t="s">
        <v>2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>
        <f t="shared" si="160"/>
        <v>0</v>
      </c>
      <c r="U375" s="29">
        <f>+SUM(T375)/21</f>
        <v>0</v>
      </c>
      <c r="V375" s="36"/>
    </row>
    <row r="376" spans="1:22" ht="13.5" customHeight="1" x14ac:dyDescent="0.25">
      <c r="A376" s="511"/>
      <c r="B376" s="513"/>
      <c r="C376" s="513"/>
      <c r="D376" s="529"/>
      <c r="E376" s="517"/>
      <c r="F376" s="322"/>
      <c r="G376" s="23" t="s">
        <v>23</v>
      </c>
      <c r="H376" s="31">
        <f t="shared" ref="H376:S376" si="162">+(H375*2+H374)/3</f>
        <v>0</v>
      </c>
      <c r="I376" s="31">
        <f t="shared" si="162"/>
        <v>0</v>
      </c>
      <c r="J376" s="31">
        <f t="shared" si="162"/>
        <v>0</v>
      </c>
      <c r="K376" s="31">
        <f t="shared" si="162"/>
        <v>0</v>
      </c>
      <c r="L376" s="31">
        <f t="shared" si="162"/>
        <v>0</v>
      </c>
      <c r="M376" s="31">
        <f t="shared" si="162"/>
        <v>0</v>
      </c>
      <c r="N376" s="31">
        <f t="shared" si="162"/>
        <v>0</v>
      </c>
      <c r="O376" s="31">
        <f t="shared" si="162"/>
        <v>0</v>
      </c>
      <c r="P376" s="31">
        <f t="shared" si="162"/>
        <v>0</v>
      </c>
      <c r="Q376" s="31">
        <f t="shared" si="162"/>
        <v>0</v>
      </c>
      <c r="R376" s="31">
        <f t="shared" si="162"/>
        <v>0</v>
      </c>
      <c r="S376" s="31">
        <f t="shared" si="162"/>
        <v>0</v>
      </c>
      <c r="T376" s="32">
        <f t="shared" si="160"/>
        <v>0</v>
      </c>
      <c r="U376" s="32">
        <f>+SUM(U375*2+U374)/3</f>
        <v>0</v>
      </c>
      <c r="V376" s="36"/>
    </row>
    <row r="377" spans="1:22" ht="13.5" customHeight="1" thickBot="1" x14ac:dyDescent="0.3">
      <c r="A377" s="511"/>
      <c r="B377" s="513"/>
      <c r="C377" s="513"/>
      <c r="D377" s="529"/>
      <c r="E377" s="517"/>
      <c r="F377" s="476" t="s">
        <v>21</v>
      </c>
      <c r="G377" s="476"/>
      <c r="H377" s="33">
        <f>SUM(H373,H376)/2</f>
        <v>0</v>
      </c>
      <c r="I377" s="33">
        <f t="shared" ref="I377:S377" si="163">SUM(I373,I376)/2</f>
        <v>0</v>
      </c>
      <c r="J377" s="33">
        <f t="shared" si="163"/>
        <v>0</v>
      </c>
      <c r="K377" s="33">
        <f t="shared" si="163"/>
        <v>0</v>
      </c>
      <c r="L377" s="33">
        <f t="shared" si="163"/>
        <v>0</v>
      </c>
      <c r="M377" s="33">
        <f t="shared" si="163"/>
        <v>0</v>
      </c>
      <c r="N377" s="33">
        <f t="shared" si="163"/>
        <v>0</v>
      </c>
      <c r="O377" s="33">
        <f t="shared" si="163"/>
        <v>0</v>
      </c>
      <c r="P377" s="33">
        <f t="shared" si="163"/>
        <v>0</v>
      </c>
      <c r="Q377" s="33">
        <f t="shared" si="163"/>
        <v>0</v>
      </c>
      <c r="R377" s="33">
        <f t="shared" si="163"/>
        <v>0</v>
      </c>
      <c r="S377" s="33">
        <f t="shared" si="163"/>
        <v>0</v>
      </c>
      <c r="T377" s="34"/>
      <c r="U377" s="25">
        <f>SUM(U373,U376)/2</f>
        <v>0</v>
      </c>
      <c r="V377" s="11"/>
    </row>
    <row r="378" spans="1:22" ht="13.5" customHeight="1" x14ac:dyDescent="0.25">
      <c r="A378" s="510">
        <v>54</v>
      </c>
      <c r="B378" s="512" t="s">
        <v>62</v>
      </c>
      <c r="C378" s="512" t="s">
        <v>63</v>
      </c>
      <c r="D378" s="529" t="s">
        <v>257</v>
      </c>
      <c r="E378" s="517"/>
      <c r="F378" s="319" t="s">
        <v>16</v>
      </c>
      <c r="G378" s="12" t="s">
        <v>1</v>
      </c>
      <c r="H378" s="26"/>
      <c r="I378" s="20"/>
      <c r="J378" s="20"/>
      <c r="K378" s="20"/>
      <c r="L378" s="20"/>
      <c r="M378" s="20"/>
      <c r="N378" s="27"/>
      <c r="O378" s="20"/>
      <c r="P378" s="20"/>
      <c r="Q378" s="20"/>
      <c r="R378" s="20"/>
      <c r="S378" s="20"/>
      <c r="T378" s="20">
        <f t="shared" ref="T378:T383" si="164">+SUM(H378:R378)</f>
        <v>0</v>
      </c>
      <c r="U378" s="20">
        <f>+SUM(T378)/10</f>
        <v>0</v>
      </c>
      <c r="V378" s="16"/>
    </row>
    <row r="379" spans="1:22" ht="13.5" customHeight="1" x14ac:dyDescent="0.25">
      <c r="A379" s="511"/>
      <c r="B379" s="513"/>
      <c r="C379" s="513"/>
      <c r="D379" s="529"/>
      <c r="E379" s="517"/>
      <c r="F379" s="320"/>
      <c r="G379" s="9" t="s">
        <v>2</v>
      </c>
      <c r="H379" s="28"/>
      <c r="I379" s="29"/>
      <c r="J379" s="29"/>
      <c r="K379" s="29"/>
      <c r="L379" s="29"/>
      <c r="M379" s="29"/>
      <c r="N379" s="30"/>
      <c r="O379" s="29"/>
      <c r="P379" s="29"/>
      <c r="Q379" s="29"/>
      <c r="R379" s="29"/>
      <c r="S379" s="29"/>
      <c r="T379" s="29">
        <f t="shared" si="164"/>
        <v>0</v>
      </c>
      <c r="U379" s="29">
        <f>+SUM(T379)/21</f>
        <v>0</v>
      </c>
      <c r="V379" s="36"/>
    </row>
    <row r="380" spans="1:22" ht="13.5" customHeight="1" x14ac:dyDescent="0.25">
      <c r="A380" s="511"/>
      <c r="B380" s="513"/>
      <c r="C380" s="513"/>
      <c r="D380" s="529"/>
      <c r="E380" s="517"/>
      <c r="F380" s="321"/>
      <c r="G380" s="23" t="s">
        <v>22</v>
      </c>
      <c r="H380" s="31">
        <f t="shared" ref="H380:S380" si="165">+(H379*2+H378)/3</f>
        <v>0</v>
      </c>
      <c r="I380" s="31">
        <f t="shared" si="165"/>
        <v>0</v>
      </c>
      <c r="J380" s="31">
        <f t="shared" si="165"/>
        <v>0</v>
      </c>
      <c r="K380" s="31">
        <f t="shared" si="165"/>
        <v>0</v>
      </c>
      <c r="L380" s="31">
        <f t="shared" si="165"/>
        <v>0</v>
      </c>
      <c r="M380" s="31">
        <f t="shared" si="165"/>
        <v>0</v>
      </c>
      <c r="N380" s="31">
        <f t="shared" si="165"/>
        <v>0</v>
      </c>
      <c r="O380" s="31">
        <f t="shared" si="165"/>
        <v>0</v>
      </c>
      <c r="P380" s="31">
        <f t="shared" si="165"/>
        <v>0</v>
      </c>
      <c r="Q380" s="31">
        <f t="shared" si="165"/>
        <v>0</v>
      </c>
      <c r="R380" s="31">
        <f t="shared" si="165"/>
        <v>0</v>
      </c>
      <c r="S380" s="31">
        <f t="shared" si="165"/>
        <v>0</v>
      </c>
      <c r="T380" s="32">
        <f t="shared" si="164"/>
        <v>0</v>
      </c>
      <c r="U380" s="32">
        <f>+SUM(U379*2+U378)/3</f>
        <v>0</v>
      </c>
      <c r="V380" s="36"/>
    </row>
    <row r="381" spans="1:22" ht="13.5" customHeight="1" x14ac:dyDescent="0.25">
      <c r="A381" s="511"/>
      <c r="B381" s="513"/>
      <c r="C381" s="513"/>
      <c r="D381" s="529"/>
      <c r="E381" s="517"/>
      <c r="F381" s="322" t="s">
        <v>20</v>
      </c>
      <c r="G381" s="9" t="s">
        <v>1</v>
      </c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>
        <f t="shared" si="164"/>
        <v>0</v>
      </c>
      <c r="U381" s="29">
        <f>+SUM(T381)/10</f>
        <v>0</v>
      </c>
      <c r="V381" s="36"/>
    </row>
    <row r="382" spans="1:22" ht="13.5" customHeight="1" x14ac:dyDescent="0.25">
      <c r="A382" s="511"/>
      <c r="B382" s="513"/>
      <c r="C382" s="513"/>
      <c r="D382" s="529"/>
      <c r="E382" s="517"/>
      <c r="F382" s="322"/>
      <c r="G382" s="9" t="s">
        <v>2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>
        <f t="shared" si="164"/>
        <v>0</v>
      </c>
      <c r="U382" s="29">
        <f>+SUM(T382)/21</f>
        <v>0</v>
      </c>
      <c r="V382" s="36"/>
    </row>
    <row r="383" spans="1:22" ht="13.5" customHeight="1" x14ac:dyDescent="0.25">
      <c r="A383" s="511"/>
      <c r="B383" s="513"/>
      <c r="C383" s="513"/>
      <c r="D383" s="529"/>
      <c r="E383" s="517"/>
      <c r="F383" s="322"/>
      <c r="G383" s="23" t="s">
        <v>23</v>
      </c>
      <c r="H383" s="31">
        <f t="shared" ref="H383:S383" si="166">+(H382*2+H381)/3</f>
        <v>0</v>
      </c>
      <c r="I383" s="31">
        <f t="shared" si="166"/>
        <v>0</v>
      </c>
      <c r="J383" s="31">
        <f t="shared" si="166"/>
        <v>0</v>
      </c>
      <c r="K383" s="31">
        <f t="shared" si="166"/>
        <v>0</v>
      </c>
      <c r="L383" s="31">
        <f t="shared" si="166"/>
        <v>0</v>
      </c>
      <c r="M383" s="31">
        <f t="shared" si="166"/>
        <v>0</v>
      </c>
      <c r="N383" s="31">
        <f t="shared" si="166"/>
        <v>0</v>
      </c>
      <c r="O383" s="31">
        <f t="shared" si="166"/>
        <v>0</v>
      </c>
      <c r="P383" s="31">
        <f t="shared" si="166"/>
        <v>0</v>
      </c>
      <c r="Q383" s="31">
        <f t="shared" si="166"/>
        <v>0</v>
      </c>
      <c r="R383" s="31">
        <f t="shared" si="166"/>
        <v>0</v>
      </c>
      <c r="S383" s="31">
        <f t="shared" si="166"/>
        <v>0</v>
      </c>
      <c r="T383" s="32">
        <f t="shared" si="164"/>
        <v>0</v>
      </c>
      <c r="U383" s="32">
        <f>+SUM(U382*2+U381)/3</f>
        <v>0</v>
      </c>
      <c r="V383" s="36"/>
    </row>
    <row r="384" spans="1:22" ht="13.5" customHeight="1" thickBot="1" x14ac:dyDescent="0.3">
      <c r="A384" s="511"/>
      <c r="B384" s="513"/>
      <c r="C384" s="513"/>
      <c r="D384" s="529"/>
      <c r="E384" s="517"/>
      <c r="F384" s="476" t="s">
        <v>21</v>
      </c>
      <c r="G384" s="476"/>
      <c r="H384" s="33">
        <f>SUM(H380,H383)/2</f>
        <v>0</v>
      </c>
      <c r="I384" s="33">
        <f t="shared" ref="I384:S384" si="167">SUM(I380,I383)/2</f>
        <v>0</v>
      </c>
      <c r="J384" s="33">
        <f t="shared" si="167"/>
        <v>0</v>
      </c>
      <c r="K384" s="33">
        <f t="shared" si="167"/>
        <v>0</v>
      </c>
      <c r="L384" s="33">
        <f t="shared" si="167"/>
        <v>0</v>
      </c>
      <c r="M384" s="33">
        <f t="shared" si="167"/>
        <v>0</v>
      </c>
      <c r="N384" s="33">
        <f t="shared" si="167"/>
        <v>0</v>
      </c>
      <c r="O384" s="33">
        <f t="shared" si="167"/>
        <v>0</v>
      </c>
      <c r="P384" s="33">
        <f t="shared" si="167"/>
        <v>0</v>
      </c>
      <c r="Q384" s="33">
        <f t="shared" si="167"/>
        <v>0</v>
      </c>
      <c r="R384" s="33">
        <f t="shared" si="167"/>
        <v>0</v>
      </c>
      <c r="S384" s="33">
        <f t="shared" si="167"/>
        <v>0</v>
      </c>
      <c r="T384" s="34"/>
      <c r="U384" s="25">
        <f>SUM(U380,U383)/2</f>
        <v>0</v>
      </c>
      <c r="V384" s="11"/>
    </row>
    <row r="385" spans="1:22" ht="13.5" customHeight="1" x14ac:dyDescent="0.25">
      <c r="A385" s="510">
        <v>55</v>
      </c>
      <c r="B385" s="512" t="s">
        <v>62</v>
      </c>
      <c r="C385" s="512" t="s">
        <v>63</v>
      </c>
      <c r="D385" s="529" t="s">
        <v>258</v>
      </c>
      <c r="E385" s="517"/>
      <c r="F385" s="319" t="s">
        <v>16</v>
      </c>
      <c r="G385" s="12" t="s">
        <v>1</v>
      </c>
      <c r="H385" s="26"/>
      <c r="I385" s="20"/>
      <c r="J385" s="20"/>
      <c r="K385" s="20"/>
      <c r="L385" s="20"/>
      <c r="M385" s="20"/>
      <c r="N385" s="27"/>
      <c r="O385" s="20"/>
      <c r="P385" s="20"/>
      <c r="Q385" s="20"/>
      <c r="R385" s="20"/>
      <c r="S385" s="20"/>
      <c r="T385" s="20">
        <f t="shared" ref="T385:T390" si="168">+SUM(H385:R385)</f>
        <v>0</v>
      </c>
      <c r="U385" s="20">
        <f>+SUM(T385)/10</f>
        <v>0</v>
      </c>
      <c r="V385" s="16"/>
    </row>
    <row r="386" spans="1:22" ht="13.5" customHeight="1" x14ac:dyDescent="0.25">
      <c r="A386" s="511"/>
      <c r="B386" s="513"/>
      <c r="C386" s="513"/>
      <c r="D386" s="529"/>
      <c r="E386" s="517"/>
      <c r="F386" s="320"/>
      <c r="G386" s="9" t="s">
        <v>2</v>
      </c>
      <c r="H386" s="28"/>
      <c r="I386" s="29"/>
      <c r="J386" s="29"/>
      <c r="K386" s="29"/>
      <c r="L386" s="29"/>
      <c r="M386" s="29"/>
      <c r="N386" s="30"/>
      <c r="O386" s="29"/>
      <c r="P386" s="29"/>
      <c r="Q386" s="29"/>
      <c r="R386" s="29"/>
      <c r="S386" s="29"/>
      <c r="T386" s="29">
        <f t="shared" si="168"/>
        <v>0</v>
      </c>
      <c r="U386" s="29">
        <f>+SUM(T386)/21</f>
        <v>0</v>
      </c>
      <c r="V386" s="36"/>
    </row>
    <row r="387" spans="1:22" ht="13.5" customHeight="1" x14ac:dyDescent="0.25">
      <c r="A387" s="511"/>
      <c r="B387" s="513"/>
      <c r="C387" s="513"/>
      <c r="D387" s="529"/>
      <c r="E387" s="517"/>
      <c r="F387" s="321"/>
      <c r="G387" s="23" t="s">
        <v>22</v>
      </c>
      <c r="H387" s="31">
        <f t="shared" ref="H387:S387" si="169">+(H386*2+H385)/3</f>
        <v>0</v>
      </c>
      <c r="I387" s="31">
        <f t="shared" si="169"/>
        <v>0</v>
      </c>
      <c r="J387" s="31">
        <f t="shared" si="169"/>
        <v>0</v>
      </c>
      <c r="K387" s="31">
        <f t="shared" si="169"/>
        <v>0</v>
      </c>
      <c r="L387" s="31">
        <f t="shared" si="169"/>
        <v>0</v>
      </c>
      <c r="M387" s="31">
        <f t="shared" si="169"/>
        <v>0</v>
      </c>
      <c r="N387" s="31">
        <f t="shared" si="169"/>
        <v>0</v>
      </c>
      <c r="O387" s="31">
        <f t="shared" si="169"/>
        <v>0</v>
      </c>
      <c r="P387" s="31">
        <f t="shared" si="169"/>
        <v>0</v>
      </c>
      <c r="Q387" s="31">
        <f t="shared" si="169"/>
        <v>0</v>
      </c>
      <c r="R387" s="31">
        <f t="shared" si="169"/>
        <v>0</v>
      </c>
      <c r="S387" s="31">
        <f t="shared" si="169"/>
        <v>0</v>
      </c>
      <c r="T387" s="32">
        <f t="shared" si="168"/>
        <v>0</v>
      </c>
      <c r="U387" s="32">
        <f>+SUM(U386*2+U385)/3</f>
        <v>0</v>
      </c>
      <c r="V387" s="36"/>
    </row>
    <row r="388" spans="1:22" ht="13.5" customHeight="1" x14ac:dyDescent="0.25">
      <c r="A388" s="511"/>
      <c r="B388" s="513"/>
      <c r="C388" s="513"/>
      <c r="D388" s="529"/>
      <c r="E388" s="517"/>
      <c r="F388" s="322" t="s">
        <v>20</v>
      </c>
      <c r="G388" s="9" t="s">
        <v>1</v>
      </c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>
        <f t="shared" si="168"/>
        <v>0</v>
      </c>
      <c r="U388" s="29">
        <f>+SUM(T388)/10</f>
        <v>0</v>
      </c>
      <c r="V388" s="36"/>
    </row>
    <row r="389" spans="1:22" ht="13.5" customHeight="1" x14ac:dyDescent="0.25">
      <c r="A389" s="511"/>
      <c r="B389" s="513"/>
      <c r="C389" s="513"/>
      <c r="D389" s="529"/>
      <c r="E389" s="517"/>
      <c r="F389" s="322"/>
      <c r="G389" s="9" t="s">
        <v>2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>
        <f t="shared" si="168"/>
        <v>0</v>
      </c>
      <c r="U389" s="29">
        <f>+SUM(T389)/21</f>
        <v>0</v>
      </c>
      <c r="V389" s="36"/>
    </row>
    <row r="390" spans="1:22" ht="13.5" customHeight="1" x14ac:dyDescent="0.25">
      <c r="A390" s="511"/>
      <c r="B390" s="513"/>
      <c r="C390" s="513"/>
      <c r="D390" s="529"/>
      <c r="E390" s="517"/>
      <c r="F390" s="322"/>
      <c r="G390" s="23" t="s">
        <v>23</v>
      </c>
      <c r="H390" s="31">
        <f t="shared" ref="H390:S390" si="170">+(H389*2+H388)/3</f>
        <v>0</v>
      </c>
      <c r="I390" s="31">
        <f t="shared" si="170"/>
        <v>0</v>
      </c>
      <c r="J390" s="31">
        <f t="shared" si="170"/>
        <v>0</v>
      </c>
      <c r="K390" s="31">
        <f t="shared" si="170"/>
        <v>0</v>
      </c>
      <c r="L390" s="31">
        <f t="shared" si="170"/>
        <v>0</v>
      </c>
      <c r="M390" s="31">
        <f t="shared" si="170"/>
        <v>0</v>
      </c>
      <c r="N390" s="31">
        <f t="shared" si="170"/>
        <v>0</v>
      </c>
      <c r="O390" s="31">
        <f t="shared" si="170"/>
        <v>0</v>
      </c>
      <c r="P390" s="31">
        <f t="shared" si="170"/>
        <v>0</v>
      </c>
      <c r="Q390" s="31">
        <f t="shared" si="170"/>
        <v>0</v>
      </c>
      <c r="R390" s="31">
        <f t="shared" si="170"/>
        <v>0</v>
      </c>
      <c r="S390" s="31">
        <f t="shared" si="170"/>
        <v>0</v>
      </c>
      <c r="T390" s="32">
        <f t="shared" si="168"/>
        <v>0</v>
      </c>
      <c r="U390" s="32">
        <f>+SUM(U389*2+U388)/3</f>
        <v>0</v>
      </c>
      <c r="V390" s="36"/>
    </row>
    <row r="391" spans="1:22" ht="13.5" customHeight="1" thickBot="1" x14ac:dyDescent="0.3">
      <c r="A391" s="511"/>
      <c r="B391" s="513"/>
      <c r="C391" s="513"/>
      <c r="D391" s="529"/>
      <c r="E391" s="517"/>
      <c r="F391" s="476" t="s">
        <v>21</v>
      </c>
      <c r="G391" s="476"/>
      <c r="H391" s="33">
        <f>SUM(H387,H390)/2</f>
        <v>0</v>
      </c>
      <c r="I391" s="33">
        <f t="shared" ref="I391:S391" si="171">SUM(I387,I390)/2</f>
        <v>0</v>
      </c>
      <c r="J391" s="33">
        <f t="shared" si="171"/>
        <v>0</v>
      </c>
      <c r="K391" s="33">
        <f t="shared" si="171"/>
        <v>0</v>
      </c>
      <c r="L391" s="33">
        <f t="shared" si="171"/>
        <v>0</v>
      </c>
      <c r="M391" s="33">
        <f t="shared" si="171"/>
        <v>0</v>
      </c>
      <c r="N391" s="33">
        <f t="shared" si="171"/>
        <v>0</v>
      </c>
      <c r="O391" s="33">
        <f t="shared" si="171"/>
        <v>0</v>
      </c>
      <c r="P391" s="33">
        <f t="shared" si="171"/>
        <v>0</v>
      </c>
      <c r="Q391" s="33">
        <f t="shared" si="171"/>
        <v>0</v>
      </c>
      <c r="R391" s="33">
        <f t="shared" si="171"/>
        <v>0</v>
      </c>
      <c r="S391" s="33">
        <f t="shared" si="171"/>
        <v>0</v>
      </c>
      <c r="T391" s="34"/>
      <c r="U391" s="25">
        <f>SUM(U387,U390)/2</f>
        <v>0</v>
      </c>
      <c r="V391" s="11"/>
    </row>
    <row r="392" spans="1:22" ht="13.5" customHeight="1" x14ac:dyDescent="0.25">
      <c r="A392" s="510">
        <v>56</v>
      </c>
      <c r="B392" s="512" t="s">
        <v>62</v>
      </c>
      <c r="C392" s="512" t="s">
        <v>63</v>
      </c>
      <c r="D392" s="529" t="s">
        <v>259</v>
      </c>
      <c r="E392" s="517"/>
      <c r="F392" s="319" t="s">
        <v>16</v>
      </c>
      <c r="G392" s="12" t="s">
        <v>1</v>
      </c>
      <c r="H392" s="26"/>
      <c r="I392" s="20"/>
      <c r="J392" s="20"/>
      <c r="K392" s="20"/>
      <c r="L392" s="20"/>
      <c r="M392" s="20"/>
      <c r="N392" s="27"/>
      <c r="O392" s="20"/>
      <c r="P392" s="20"/>
      <c r="Q392" s="20"/>
      <c r="R392" s="20"/>
      <c r="S392" s="20"/>
      <c r="T392" s="20">
        <f t="shared" ref="T392:T397" si="172">+SUM(H392:R392)</f>
        <v>0</v>
      </c>
      <c r="U392" s="20">
        <f>+SUM(T392)/10</f>
        <v>0</v>
      </c>
      <c r="V392" s="16"/>
    </row>
    <row r="393" spans="1:22" ht="13.5" customHeight="1" x14ac:dyDescent="0.25">
      <c r="A393" s="511"/>
      <c r="B393" s="513"/>
      <c r="C393" s="513"/>
      <c r="D393" s="529"/>
      <c r="E393" s="517"/>
      <c r="F393" s="320"/>
      <c r="G393" s="9" t="s">
        <v>2</v>
      </c>
      <c r="H393" s="28"/>
      <c r="I393" s="29"/>
      <c r="J393" s="29"/>
      <c r="K393" s="29"/>
      <c r="L393" s="29"/>
      <c r="M393" s="29"/>
      <c r="N393" s="30"/>
      <c r="O393" s="29"/>
      <c r="P393" s="29"/>
      <c r="Q393" s="29"/>
      <c r="R393" s="29"/>
      <c r="S393" s="29"/>
      <c r="T393" s="29">
        <f t="shared" si="172"/>
        <v>0</v>
      </c>
      <c r="U393" s="29">
        <f>+SUM(T393)/21</f>
        <v>0</v>
      </c>
      <c r="V393" s="36"/>
    </row>
    <row r="394" spans="1:22" ht="13.5" customHeight="1" x14ac:dyDescent="0.25">
      <c r="A394" s="511"/>
      <c r="B394" s="513"/>
      <c r="C394" s="513"/>
      <c r="D394" s="529"/>
      <c r="E394" s="517"/>
      <c r="F394" s="321"/>
      <c r="G394" s="23" t="s">
        <v>22</v>
      </c>
      <c r="H394" s="31">
        <f t="shared" ref="H394:S394" si="173">+(H393*2+H392)/3</f>
        <v>0</v>
      </c>
      <c r="I394" s="31">
        <f t="shared" si="173"/>
        <v>0</v>
      </c>
      <c r="J394" s="31">
        <f t="shared" si="173"/>
        <v>0</v>
      </c>
      <c r="K394" s="31">
        <f t="shared" si="173"/>
        <v>0</v>
      </c>
      <c r="L394" s="31">
        <f t="shared" si="173"/>
        <v>0</v>
      </c>
      <c r="M394" s="31">
        <f t="shared" si="173"/>
        <v>0</v>
      </c>
      <c r="N394" s="31">
        <f t="shared" si="173"/>
        <v>0</v>
      </c>
      <c r="O394" s="31">
        <f t="shared" si="173"/>
        <v>0</v>
      </c>
      <c r="P394" s="31">
        <f t="shared" si="173"/>
        <v>0</v>
      </c>
      <c r="Q394" s="31">
        <f t="shared" si="173"/>
        <v>0</v>
      </c>
      <c r="R394" s="31">
        <f t="shared" si="173"/>
        <v>0</v>
      </c>
      <c r="S394" s="31">
        <f t="shared" si="173"/>
        <v>0</v>
      </c>
      <c r="T394" s="32">
        <f t="shared" si="172"/>
        <v>0</v>
      </c>
      <c r="U394" s="32">
        <f>+SUM(U393*2+U392)/3</f>
        <v>0</v>
      </c>
      <c r="V394" s="36"/>
    </row>
    <row r="395" spans="1:22" ht="13.5" customHeight="1" x14ac:dyDescent="0.25">
      <c r="A395" s="511"/>
      <c r="B395" s="513"/>
      <c r="C395" s="513"/>
      <c r="D395" s="529"/>
      <c r="E395" s="517"/>
      <c r="F395" s="322" t="s">
        <v>20</v>
      </c>
      <c r="G395" s="9" t="s">
        <v>1</v>
      </c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>
        <f t="shared" si="172"/>
        <v>0</v>
      </c>
      <c r="U395" s="29">
        <f>+SUM(T395)/10</f>
        <v>0</v>
      </c>
      <c r="V395" s="36"/>
    </row>
    <row r="396" spans="1:22" ht="13.5" customHeight="1" x14ac:dyDescent="0.25">
      <c r="A396" s="511"/>
      <c r="B396" s="513"/>
      <c r="C396" s="513"/>
      <c r="D396" s="529"/>
      <c r="E396" s="517"/>
      <c r="F396" s="322"/>
      <c r="G396" s="9" t="s">
        <v>2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>
        <f t="shared" si="172"/>
        <v>0</v>
      </c>
      <c r="U396" s="29">
        <f>+SUM(T396)/21</f>
        <v>0</v>
      </c>
      <c r="V396" s="36"/>
    </row>
    <row r="397" spans="1:22" ht="13.5" customHeight="1" x14ac:dyDescent="0.25">
      <c r="A397" s="511"/>
      <c r="B397" s="513"/>
      <c r="C397" s="513"/>
      <c r="D397" s="529"/>
      <c r="E397" s="517"/>
      <c r="F397" s="322"/>
      <c r="G397" s="23" t="s">
        <v>23</v>
      </c>
      <c r="H397" s="31">
        <f t="shared" ref="H397:S397" si="174">+(H396*2+H395)/3</f>
        <v>0</v>
      </c>
      <c r="I397" s="31">
        <f t="shared" si="174"/>
        <v>0</v>
      </c>
      <c r="J397" s="31">
        <f t="shared" si="174"/>
        <v>0</v>
      </c>
      <c r="K397" s="31">
        <f t="shared" si="174"/>
        <v>0</v>
      </c>
      <c r="L397" s="31">
        <f t="shared" si="174"/>
        <v>0</v>
      </c>
      <c r="M397" s="31">
        <f t="shared" si="174"/>
        <v>0</v>
      </c>
      <c r="N397" s="31">
        <f t="shared" si="174"/>
        <v>0</v>
      </c>
      <c r="O397" s="31">
        <f t="shared" si="174"/>
        <v>0</v>
      </c>
      <c r="P397" s="31">
        <f t="shared" si="174"/>
        <v>0</v>
      </c>
      <c r="Q397" s="31">
        <f t="shared" si="174"/>
        <v>0</v>
      </c>
      <c r="R397" s="31">
        <f t="shared" si="174"/>
        <v>0</v>
      </c>
      <c r="S397" s="31">
        <f t="shared" si="174"/>
        <v>0</v>
      </c>
      <c r="T397" s="32">
        <f t="shared" si="172"/>
        <v>0</v>
      </c>
      <c r="U397" s="32">
        <f>+SUM(U396*2+U395)/3</f>
        <v>0</v>
      </c>
      <c r="V397" s="36"/>
    </row>
    <row r="398" spans="1:22" ht="13.5" customHeight="1" thickBot="1" x14ac:dyDescent="0.3">
      <c r="A398" s="511"/>
      <c r="B398" s="513"/>
      <c r="C398" s="513"/>
      <c r="D398" s="529"/>
      <c r="E398" s="517"/>
      <c r="F398" s="476" t="s">
        <v>21</v>
      </c>
      <c r="G398" s="476"/>
      <c r="H398" s="33">
        <f>SUM(H394,H397)/2</f>
        <v>0</v>
      </c>
      <c r="I398" s="33">
        <f t="shared" ref="I398:S398" si="175">SUM(I394,I397)/2</f>
        <v>0</v>
      </c>
      <c r="J398" s="33">
        <f t="shared" si="175"/>
        <v>0</v>
      </c>
      <c r="K398" s="33">
        <f t="shared" si="175"/>
        <v>0</v>
      </c>
      <c r="L398" s="33">
        <f t="shared" si="175"/>
        <v>0</v>
      </c>
      <c r="M398" s="33">
        <f t="shared" si="175"/>
        <v>0</v>
      </c>
      <c r="N398" s="33">
        <f t="shared" si="175"/>
        <v>0</v>
      </c>
      <c r="O398" s="33">
        <f t="shared" si="175"/>
        <v>0</v>
      </c>
      <c r="P398" s="33">
        <f t="shared" si="175"/>
        <v>0</v>
      </c>
      <c r="Q398" s="33">
        <f t="shared" si="175"/>
        <v>0</v>
      </c>
      <c r="R398" s="33">
        <f t="shared" si="175"/>
        <v>0</v>
      </c>
      <c r="S398" s="33">
        <f t="shared" si="175"/>
        <v>0</v>
      </c>
      <c r="T398" s="34"/>
      <c r="U398" s="25">
        <f>SUM(U394,U397)/2</f>
        <v>0</v>
      </c>
      <c r="V398" s="11"/>
    </row>
    <row r="399" spans="1:22" ht="13.5" customHeight="1" x14ac:dyDescent="0.25">
      <c r="A399" s="510">
        <v>57</v>
      </c>
      <c r="B399" s="512" t="s">
        <v>62</v>
      </c>
      <c r="C399" s="512" t="s">
        <v>63</v>
      </c>
      <c r="D399" s="529" t="s">
        <v>260</v>
      </c>
      <c r="E399" s="517"/>
      <c r="F399" s="319" t="s">
        <v>16</v>
      </c>
      <c r="G399" s="12" t="s">
        <v>1</v>
      </c>
      <c r="H399" s="26"/>
      <c r="I399" s="20"/>
      <c r="J399" s="20"/>
      <c r="K399" s="20"/>
      <c r="L399" s="20"/>
      <c r="M399" s="20"/>
      <c r="N399" s="27"/>
      <c r="O399" s="20"/>
      <c r="P399" s="20"/>
      <c r="Q399" s="20"/>
      <c r="R399" s="20"/>
      <c r="S399" s="20"/>
      <c r="T399" s="20">
        <f t="shared" ref="T399:T404" si="176">+SUM(H399:R399)</f>
        <v>0</v>
      </c>
      <c r="U399" s="20">
        <f>+SUM(T399)/10</f>
        <v>0</v>
      </c>
      <c r="V399" s="16"/>
    </row>
    <row r="400" spans="1:22" ht="13.5" customHeight="1" x14ac:dyDescent="0.25">
      <c r="A400" s="511"/>
      <c r="B400" s="513"/>
      <c r="C400" s="513"/>
      <c r="D400" s="529"/>
      <c r="E400" s="517"/>
      <c r="F400" s="320"/>
      <c r="G400" s="9" t="s">
        <v>2</v>
      </c>
      <c r="H400" s="28"/>
      <c r="I400" s="29"/>
      <c r="J400" s="29"/>
      <c r="K400" s="29"/>
      <c r="L400" s="29"/>
      <c r="M400" s="29"/>
      <c r="N400" s="30"/>
      <c r="O400" s="29"/>
      <c r="P400" s="29"/>
      <c r="Q400" s="29"/>
      <c r="R400" s="29"/>
      <c r="S400" s="29"/>
      <c r="T400" s="29">
        <f t="shared" si="176"/>
        <v>0</v>
      </c>
      <c r="U400" s="29">
        <f>+SUM(T400)/21</f>
        <v>0</v>
      </c>
      <c r="V400" s="36"/>
    </row>
    <row r="401" spans="1:22" ht="13.5" customHeight="1" x14ac:dyDescent="0.25">
      <c r="A401" s="511"/>
      <c r="B401" s="513"/>
      <c r="C401" s="513"/>
      <c r="D401" s="529"/>
      <c r="E401" s="517"/>
      <c r="F401" s="321"/>
      <c r="G401" s="23" t="s">
        <v>22</v>
      </c>
      <c r="H401" s="31">
        <f t="shared" ref="H401:S401" si="177">+(H400*2+H399)/3</f>
        <v>0</v>
      </c>
      <c r="I401" s="31">
        <f t="shared" si="177"/>
        <v>0</v>
      </c>
      <c r="J401" s="31">
        <f t="shared" si="177"/>
        <v>0</v>
      </c>
      <c r="K401" s="31">
        <f t="shared" si="177"/>
        <v>0</v>
      </c>
      <c r="L401" s="31">
        <f t="shared" si="177"/>
        <v>0</v>
      </c>
      <c r="M401" s="31">
        <f t="shared" si="177"/>
        <v>0</v>
      </c>
      <c r="N401" s="31">
        <f t="shared" si="177"/>
        <v>0</v>
      </c>
      <c r="O401" s="31">
        <f t="shared" si="177"/>
        <v>0</v>
      </c>
      <c r="P401" s="31">
        <f t="shared" si="177"/>
        <v>0</v>
      </c>
      <c r="Q401" s="31">
        <f t="shared" si="177"/>
        <v>0</v>
      </c>
      <c r="R401" s="31">
        <f t="shared" si="177"/>
        <v>0</v>
      </c>
      <c r="S401" s="31">
        <f t="shared" si="177"/>
        <v>0</v>
      </c>
      <c r="T401" s="32">
        <f t="shared" si="176"/>
        <v>0</v>
      </c>
      <c r="U401" s="32">
        <f>+SUM(U400*2+U399)/3</f>
        <v>0</v>
      </c>
      <c r="V401" s="36"/>
    </row>
    <row r="402" spans="1:22" ht="13.5" customHeight="1" x14ac:dyDescent="0.25">
      <c r="A402" s="511"/>
      <c r="B402" s="513"/>
      <c r="C402" s="513"/>
      <c r="D402" s="529"/>
      <c r="E402" s="517"/>
      <c r="F402" s="322" t="s">
        <v>20</v>
      </c>
      <c r="G402" s="9" t="s">
        <v>1</v>
      </c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>
        <f t="shared" si="176"/>
        <v>0</v>
      </c>
      <c r="U402" s="29">
        <f>+SUM(T402)/10</f>
        <v>0</v>
      </c>
      <c r="V402" s="36"/>
    </row>
    <row r="403" spans="1:22" ht="13.5" customHeight="1" x14ac:dyDescent="0.25">
      <c r="A403" s="511"/>
      <c r="B403" s="513"/>
      <c r="C403" s="513"/>
      <c r="D403" s="529"/>
      <c r="E403" s="517"/>
      <c r="F403" s="322"/>
      <c r="G403" s="9" t="s">
        <v>2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>
        <f t="shared" si="176"/>
        <v>0</v>
      </c>
      <c r="U403" s="29">
        <f>+SUM(T403)/21</f>
        <v>0</v>
      </c>
      <c r="V403" s="36"/>
    </row>
    <row r="404" spans="1:22" ht="13.5" customHeight="1" x14ac:dyDescent="0.25">
      <c r="A404" s="511"/>
      <c r="B404" s="513"/>
      <c r="C404" s="513"/>
      <c r="D404" s="529"/>
      <c r="E404" s="517"/>
      <c r="F404" s="322"/>
      <c r="G404" s="23" t="s">
        <v>23</v>
      </c>
      <c r="H404" s="31">
        <f t="shared" ref="H404:S404" si="178">+(H403*2+H402)/3</f>
        <v>0</v>
      </c>
      <c r="I404" s="31">
        <f t="shared" si="178"/>
        <v>0</v>
      </c>
      <c r="J404" s="31">
        <f t="shared" si="178"/>
        <v>0</v>
      </c>
      <c r="K404" s="31">
        <f t="shared" si="178"/>
        <v>0</v>
      </c>
      <c r="L404" s="31">
        <f t="shared" si="178"/>
        <v>0</v>
      </c>
      <c r="M404" s="31">
        <f t="shared" si="178"/>
        <v>0</v>
      </c>
      <c r="N404" s="31">
        <f t="shared" si="178"/>
        <v>0</v>
      </c>
      <c r="O404" s="31">
        <f t="shared" si="178"/>
        <v>0</v>
      </c>
      <c r="P404" s="31">
        <f t="shared" si="178"/>
        <v>0</v>
      </c>
      <c r="Q404" s="31">
        <f t="shared" si="178"/>
        <v>0</v>
      </c>
      <c r="R404" s="31">
        <f t="shared" si="178"/>
        <v>0</v>
      </c>
      <c r="S404" s="31">
        <f t="shared" si="178"/>
        <v>0</v>
      </c>
      <c r="T404" s="32">
        <f t="shared" si="176"/>
        <v>0</v>
      </c>
      <c r="U404" s="32">
        <f>+SUM(U403*2+U402)/3</f>
        <v>0</v>
      </c>
      <c r="V404" s="36"/>
    </row>
    <row r="405" spans="1:22" ht="13.5" customHeight="1" thickBot="1" x14ac:dyDescent="0.3">
      <c r="A405" s="511"/>
      <c r="B405" s="513"/>
      <c r="C405" s="513"/>
      <c r="D405" s="529"/>
      <c r="E405" s="517"/>
      <c r="F405" s="476" t="s">
        <v>21</v>
      </c>
      <c r="G405" s="476"/>
      <c r="H405" s="33">
        <f>SUM(H401,H404)/2</f>
        <v>0</v>
      </c>
      <c r="I405" s="33">
        <f t="shared" ref="I405:S405" si="179">SUM(I401,I404)/2</f>
        <v>0</v>
      </c>
      <c r="J405" s="33">
        <f t="shared" si="179"/>
        <v>0</v>
      </c>
      <c r="K405" s="33">
        <f t="shared" si="179"/>
        <v>0</v>
      </c>
      <c r="L405" s="33">
        <f t="shared" si="179"/>
        <v>0</v>
      </c>
      <c r="M405" s="33">
        <f t="shared" si="179"/>
        <v>0</v>
      </c>
      <c r="N405" s="33">
        <f t="shared" si="179"/>
        <v>0</v>
      </c>
      <c r="O405" s="33">
        <f t="shared" si="179"/>
        <v>0</v>
      </c>
      <c r="P405" s="33">
        <f t="shared" si="179"/>
        <v>0</v>
      </c>
      <c r="Q405" s="33">
        <f t="shared" si="179"/>
        <v>0</v>
      </c>
      <c r="R405" s="33">
        <f t="shared" si="179"/>
        <v>0</v>
      </c>
      <c r="S405" s="33">
        <f t="shared" si="179"/>
        <v>0</v>
      </c>
      <c r="T405" s="34"/>
      <c r="U405" s="25">
        <f>SUM(U401,U404)/2</f>
        <v>0</v>
      </c>
      <c r="V405" s="11"/>
    </row>
    <row r="406" spans="1:22" ht="13.5" customHeight="1" x14ac:dyDescent="0.25">
      <c r="A406" s="510">
        <v>58</v>
      </c>
      <c r="B406" s="512" t="s">
        <v>62</v>
      </c>
      <c r="C406" s="512" t="s">
        <v>63</v>
      </c>
      <c r="D406" s="529" t="s">
        <v>261</v>
      </c>
      <c r="E406" s="517"/>
      <c r="F406" s="319" t="s">
        <v>16</v>
      </c>
      <c r="G406" s="12" t="s">
        <v>1</v>
      </c>
      <c r="H406" s="26"/>
      <c r="I406" s="20"/>
      <c r="J406" s="20"/>
      <c r="K406" s="20"/>
      <c r="L406" s="20"/>
      <c r="M406" s="20"/>
      <c r="N406" s="27"/>
      <c r="O406" s="20"/>
      <c r="P406" s="20"/>
      <c r="Q406" s="20"/>
      <c r="R406" s="20"/>
      <c r="S406" s="20"/>
      <c r="T406" s="20">
        <f t="shared" ref="T406:T411" si="180">+SUM(H406:R406)</f>
        <v>0</v>
      </c>
      <c r="U406" s="20">
        <f>+SUM(T406)/10</f>
        <v>0</v>
      </c>
      <c r="V406" s="16"/>
    </row>
    <row r="407" spans="1:22" ht="13.5" customHeight="1" x14ac:dyDescent="0.25">
      <c r="A407" s="511"/>
      <c r="B407" s="513"/>
      <c r="C407" s="513"/>
      <c r="D407" s="529"/>
      <c r="E407" s="517"/>
      <c r="F407" s="320"/>
      <c r="G407" s="9" t="s">
        <v>2</v>
      </c>
      <c r="H407" s="28"/>
      <c r="I407" s="29"/>
      <c r="J407" s="29"/>
      <c r="K407" s="29"/>
      <c r="L407" s="29"/>
      <c r="M407" s="29"/>
      <c r="N407" s="30"/>
      <c r="O407" s="29"/>
      <c r="P407" s="29"/>
      <c r="Q407" s="29"/>
      <c r="R407" s="29"/>
      <c r="S407" s="29"/>
      <c r="T407" s="29">
        <f t="shared" si="180"/>
        <v>0</v>
      </c>
      <c r="U407" s="29">
        <f>+SUM(T407)/21</f>
        <v>0</v>
      </c>
      <c r="V407" s="36"/>
    </row>
    <row r="408" spans="1:22" ht="13.5" customHeight="1" x14ac:dyDescent="0.25">
      <c r="A408" s="511"/>
      <c r="B408" s="513"/>
      <c r="C408" s="513"/>
      <c r="D408" s="529"/>
      <c r="E408" s="517"/>
      <c r="F408" s="321"/>
      <c r="G408" s="23" t="s">
        <v>22</v>
      </c>
      <c r="H408" s="31">
        <f t="shared" ref="H408:S408" si="181">+(H407*2+H406)/3</f>
        <v>0</v>
      </c>
      <c r="I408" s="31">
        <f t="shared" si="181"/>
        <v>0</v>
      </c>
      <c r="J408" s="31">
        <f t="shared" si="181"/>
        <v>0</v>
      </c>
      <c r="K408" s="31">
        <f t="shared" si="181"/>
        <v>0</v>
      </c>
      <c r="L408" s="31">
        <f t="shared" si="181"/>
        <v>0</v>
      </c>
      <c r="M408" s="31">
        <f t="shared" si="181"/>
        <v>0</v>
      </c>
      <c r="N408" s="31">
        <f t="shared" si="181"/>
        <v>0</v>
      </c>
      <c r="O408" s="31">
        <f t="shared" si="181"/>
        <v>0</v>
      </c>
      <c r="P408" s="31">
        <f t="shared" si="181"/>
        <v>0</v>
      </c>
      <c r="Q408" s="31">
        <f t="shared" si="181"/>
        <v>0</v>
      </c>
      <c r="R408" s="31">
        <f t="shared" si="181"/>
        <v>0</v>
      </c>
      <c r="S408" s="31">
        <f t="shared" si="181"/>
        <v>0</v>
      </c>
      <c r="T408" s="32">
        <f t="shared" si="180"/>
        <v>0</v>
      </c>
      <c r="U408" s="32">
        <f>+SUM(U407*2+U406)/3</f>
        <v>0</v>
      </c>
      <c r="V408" s="36"/>
    </row>
    <row r="409" spans="1:22" ht="13.5" customHeight="1" x14ac:dyDescent="0.25">
      <c r="A409" s="511"/>
      <c r="B409" s="513"/>
      <c r="C409" s="513"/>
      <c r="D409" s="529"/>
      <c r="E409" s="517"/>
      <c r="F409" s="322" t="s">
        <v>20</v>
      </c>
      <c r="G409" s="9" t="s">
        <v>1</v>
      </c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>
        <f t="shared" si="180"/>
        <v>0</v>
      </c>
      <c r="U409" s="29">
        <f>+SUM(T409)/10</f>
        <v>0</v>
      </c>
      <c r="V409" s="36"/>
    </row>
    <row r="410" spans="1:22" ht="13.5" customHeight="1" x14ac:dyDescent="0.25">
      <c r="A410" s="511"/>
      <c r="B410" s="513"/>
      <c r="C410" s="513"/>
      <c r="D410" s="529"/>
      <c r="E410" s="517"/>
      <c r="F410" s="322"/>
      <c r="G410" s="9" t="s">
        <v>2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>
        <f t="shared" si="180"/>
        <v>0</v>
      </c>
      <c r="U410" s="29">
        <f>+SUM(T410)/21</f>
        <v>0</v>
      </c>
      <c r="V410" s="36"/>
    </row>
    <row r="411" spans="1:22" ht="13.5" customHeight="1" x14ac:dyDescent="0.25">
      <c r="A411" s="511"/>
      <c r="B411" s="513"/>
      <c r="C411" s="513"/>
      <c r="D411" s="529"/>
      <c r="E411" s="517"/>
      <c r="F411" s="322"/>
      <c r="G411" s="23" t="s">
        <v>23</v>
      </c>
      <c r="H411" s="31">
        <f t="shared" ref="H411:S411" si="182">+(H410*2+H409)/3</f>
        <v>0</v>
      </c>
      <c r="I411" s="31">
        <f t="shared" si="182"/>
        <v>0</v>
      </c>
      <c r="J411" s="31">
        <f t="shared" si="182"/>
        <v>0</v>
      </c>
      <c r="K411" s="31">
        <f t="shared" si="182"/>
        <v>0</v>
      </c>
      <c r="L411" s="31">
        <f t="shared" si="182"/>
        <v>0</v>
      </c>
      <c r="M411" s="31">
        <f t="shared" si="182"/>
        <v>0</v>
      </c>
      <c r="N411" s="31">
        <f t="shared" si="182"/>
        <v>0</v>
      </c>
      <c r="O411" s="31">
        <f t="shared" si="182"/>
        <v>0</v>
      </c>
      <c r="P411" s="31">
        <f t="shared" si="182"/>
        <v>0</v>
      </c>
      <c r="Q411" s="31">
        <f t="shared" si="182"/>
        <v>0</v>
      </c>
      <c r="R411" s="31">
        <f t="shared" si="182"/>
        <v>0</v>
      </c>
      <c r="S411" s="31">
        <f t="shared" si="182"/>
        <v>0</v>
      </c>
      <c r="T411" s="32">
        <f t="shared" si="180"/>
        <v>0</v>
      </c>
      <c r="U411" s="32">
        <f>+SUM(U410*2+U409)/3</f>
        <v>0</v>
      </c>
      <c r="V411" s="36"/>
    </row>
    <row r="412" spans="1:22" ht="13.5" customHeight="1" thickBot="1" x14ac:dyDescent="0.3">
      <c r="A412" s="511"/>
      <c r="B412" s="513"/>
      <c r="C412" s="513"/>
      <c r="D412" s="529"/>
      <c r="E412" s="517"/>
      <c r="F412" s="476" t="s">
        <v>21</v>
      </c>
      <c r="G412" s="476"/>
      <c r="H412" s="33">
        <f>SUM(H408,H411)/2</f>
        <v>0</v>
      </c>
      <c r="I412" s="33">
        <f t="shared" ref="I412:S412" si="183">SUM(I408,I411)/2</f>
        <v>0</v>
      </c>
      <c r="J412" s="33">
        <f t="shared" si="183"/>
        <v>0</v>
      </c>
      <c r="K412" s="33">
        <f t="shared" si="183"/>
        <v>0</v>
      </c>
      <c r="L412" s="33">
        <f t="shared" si="183"/>
        <v>0</v>
      </c>
      <c r="M412" s="33">
        <f t="shared" si="183"/>
        <v>0</v>
      </c>
      <c r="N412" s="33">
        <f t="shared" si="183"/>
        <v>0</v>
      </c>
      <c r="O412" s="33">
        <f t="shared" si="183"/>
        <v>0</v>
      </c>
      <c r="P412" s="33">
        <f t="shared" si="183"/>
        <v>0</v>
      </c>
      <c r="Q412" s="33">
        <f t="shared" si="183"/>
        <v>0</v>
      </c>
      <c r="R412" s="33">
        <f t="shared" si="183"/>
        <v>0</v>
      </c>
      <c r="S412" s="33">
        <f t="shared" si="183"/>
        <v>0</v>
      </c>
      <c r="T412" s="34"/>
      <c r="U412" s="25">
        <f>SUM(U408,U411)/2</f>
        <v>0</v>
      </c>
      <c r="V412" s="11"/>
    </row>
    <row r="413" spans="1:22" ht="13.5" customHeight="1" x14ac:dyDescent="0.25">
      <c r="A413" s="510">
        <v>59</v>
      </c>
      <c r="B413" s="512" t="s">
        <v>62</v>
      </c>
      <c r="C413" s="512" t="s">
        <v>63</v>
      </c>
      <c r="D413" s="529" t="s">
        <v>262</v>
      </c>
      <c r="E413" s="517"/>
      <c r="F413" s="319" t="s">
        <v>16</v>
      </c>
      <c r="G413" s="12" t="s">
        <v>1</v>
      </c>
      <c r="H413" s="26"/>
      <c r="I413" s="20"/>
      <c r="J413" s="20"/>
      <c r="K413" s="20"/>
      <c r="L413" s="20"/>
      <c r="M413" s="20"/>
      <c r="N413" s="27"/>
      <c r="O413" s="20"/>
      <c r="P413" s="20"/>
      <c r="Q413" s="20"/>
      <c r="R413" s="20"/>
      <c r="S413" s="20"/>
      <c r="T413" s="20">
        <f t="shared" ref="T413:T418" si="184">+SUM(H413:R413)</f>
        <v>0</v>
      </c>
      <c r="U413" s="20">
        <f>+SUM(T413)/10</f>
        <v>0</v>
      </c>
      <c r="V413" s="16"/>
    </row>
    <row r="414" spans="1:22" ht="13.5" customHeight="1" x14ac:dyDescent="0.25">
      <c r="A414" s="511"/>
      <c r="B414" s="513"/>
      <c r="C414" s="513"/>
      <c r="D414" s="529"/>
      <c r="E414" s="517"/>
      <c r="F414" s="320"/>
      <c r="G414" s="9" t="s">
        <v>2</v>
      </c>
      <c r="H414" s="28"/>
      <c r="I414" s="29"/>
      <c r="J414" s="29"/>
      <c r="K414" s="29"/>
      <c r="L414" s="29"/>
      <c r="M414" s="29"/>
      <c r="N414" s="30"/>
      <c r="O414" s="29"/>
      <c r="P414" s="29"/>
      <c r="Q414" s="29"/>
      <c r="R414" s="29"/>
      <c r="S414" s="29"/>
      <c r="T414" s="29">
        <f t="shared" si="184"/>
        <v>0</v>
      </c>
      <c r="U414" s="29">
        <f>+SUM(T414)/21</f>
        <v>0</v>
      </c>
      <c r="V414" s="36"/>
    </row>
    <row r="415" spans="1:22" ht="13.5" customHeight="1" x14ac:dyDescent="0.25">
      <c r="A415" s="511"/>
      <c r="B415" s="513"/>
      <c r="C415" s="513"/>
      <c r="D415" s="529"/>
      <c r="E415" s="517"/>
      <c r="F415" s="321"/>
      <c r="G415" s="23" t="s">
        <v>22</v>
      </c>
      <c r="H415" s="31">
        <f t="shared" ref="H415:S415" si="185">+(H414*2+H413)/3</f>
        <v>0</v>
      </c>
      <c r="I415" s="31">
        <f t="shared" si="185"/>
        <v>0</v>
      </c>
      <c r="J415" s="31">
        <f t="shared" si="185"/>
        <v>0</v>
      </c>
      <c r="K415" s="31">
        <f t="shared" si="185"/>
        <v>0</v>
      </c>
      <c r="L415" s="31">
        <f t="shared" si="185"/>
        <v>0</v>
      </c>
      <c r="M415" s="31">
        <f t="shared" si="185"/>
        <v>0</v>
      </c>
      <c r="N415" s="31">
        <f t="shared" si="185"/>
        <v>0</v>
      </c>
      <c r="O415" s="31">
        <f t="shared" si="185"/>
        <v>0</v>
      </c>
      <c r="P415" s="31">
        <f t="shared" si="185"/>
        <v>0</v>
      </c>
      <c r="Q415" s="31">
        <f t="shared" si="185"/>
        <v>0</v>
      </c>
      <c r="R415" s="31">
        <f t="shared" si="185"/>
        <v>0</v>
      </c>
      <c r="S415" s="31">
        <f t="shared" si="185"/>
        <v>0</v>
      </c>
      <c r="T415" s="32">
        <f t="shared" si="184"/>
        <v>0</v>
      </c>
      <c r="U415" s="32">
        <f>+SUM(U414*2+U413)/3</f>
        <v>0</v>
      </c>
      <c r="V415" s="36"/>
    </row>
    <row r="416" spans="1:22" ht="13.5" customHeight="1" x14ac:dyDescent="0.25">
      <c r="A416" s="511"/>
      <c r="B416" s="513"/>
      <c r="C416" s="513"/>
      <c r="D416" s="529"/>
      <c r="E416" s="517"/>
      <c r="F416" s="322" t="s">
        <v>20</v>
      </c>
      <c r="G416" s="9" t="s">
        <v>1</v>
      </c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>
        <f t="shared" si="184"/>
        <v>0</v>
      </c>
      <c r="U416" s="29">
        <f>+SUM(T416)/10</f>
        <v>0</v>
      </c>
      <c r="V416" s="36"/>
    </row>
    <row r="417" spans="1:22" ht="13.5" customHeight="1" x14ac:dyDescent="0.25">
      <c r="A417" s="511"/>
      <c r="B417" s="513"/>
      <c r="C417" s="513"/>
      <c r="D417" s="529"/>
      <c r="E417" s="517"/>
      <c r="F417" s="322"/>
      <c r="G417" s="9" t="s">
        <v>2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>
        <f t="shared" si="184"/>
        <v>0</v>
      </c>
      <c r="U417" s="29">
        <f>+SUM(T417)/21</f>
        <v>0</v>
      </c>
      <c r="V417" s="36"/>
    </row>
    <row r="418" spans="1:22" ht="13.5" customHeight="1" x14ac:dyDescent="0.25">
      <c r="A418" s="511"/>
      <c r="B418" s="513"/>
      <c r="C418" s="513"/>
      <c r="D418" s="529"/>
      <c r="E418" s="517"/>
      <c r="F418" s="322"/>
      <c r="G418" s="23" t="s">
        <v>23</v>
      </c>
      <c r="H418" s="31">
        <f t="shared" ref="H418:S418" si="186">+(H417*2+H416)/3</f>
        <v>0</v>
      </c>
      <c r="I418" s="31">
        <f t="shared" si="186"/>
        <v>0</v>
      </c>
      <c r="J418" s="31">
        <f t="shared" si="186"/>
        <v>0</v>
      </c>
      <c r="K418" s="31">
        <f t="shared" si="186"/>
        <v>0</v>
      </c>
      <c r="L418" s="31">
        <f t="shared" si="186"/>
        <v>0</v>
      </c>
      <c r="M418" s="31">
        <f t="shared" si="186"/>
        <v>0</v>
      </c>
      <c r="N418" s="31">
        <f t="shared" si="186"/>
        <v>0</v>
      </c>
      <c r="O418" s="31">
        <f t="shared" si="186"/>
        <v>0</v>
      </c>
      <c r="P418" s="31">
        <f t="shared" si="186"/>
        <v>0</v>
      </c>
      <c r="Q418" s="31">
        <f t="shared" si="186"/>
        <v>0</v>
      </c>
      <c r="R418" s="31">
        <f t="shared" si="186"/>
        <v>0</v>
      </c>
      <c r="S418" s="31">
        <f t="shared" si="186"/>
        <v>0</v>
      </c>
      <c r="T418" s="32">
        <f t="shared" si="184"/>
        <v>0</v>
      </c>
      <c r="U418" s="32">
        <f>+SUM(U417*2+U416)/3</f>
        <v>0</v>
      </c>
      <c r="V418" s="36"/>
    </row>
    <row r="419" spans="1:22" ht="13.5" customHeight="1" thickBot="1" x14ac:dyDescent="0.3">
      <c r="A419" s="511"/>
      <c r="B419" s="513"/>
      <c r="C419" s="513"/>
      <c r="D419" s="529"/>
      <c r="E419" s="517"/>
      <c r="F419" s="476" t="s">
        <v>21</v>
      </c>
      <c r="G419" s="476"/>
      <c r="H419" s="33">
        <f>SUM(H415,H418)/2</f>
        <v>0</v>
      </c>
      <c r="I419" s="33">
        <f t="shared" ref="I419:S419" si="187">SUM(I415,I418)/2</f>
        <v>0</v>
      </c>
      <c r="J419" s="33">
        <f t="shared" si="187"/>
        <v>0</v>
      </c>
      <c r="K419" s="33">
        <f t="shared" si="187"/>
        <v>0</v>
      </c>
      <c r="L419" s="33">
        <f t="shared" si="187"/>
        <v>0</v>
      </c>
      <c r="M419" s="33">
        <f t="shared" si="187"/>
        <v>0</v>
      </c>
      <c r="N419" s="33">
        <f t="shared" si="187"/>
        <v>0</v>
      </c>
      <c r="O419" s="33">
        <f t="shared" si="187"/>
        <v>0</v>
      </c>
      <c r="P419" s="33">
        <f t="shared" si="187"/>
        <v>0</v>
      </c>
      <c r="Q419" s="33">
        <f t="shared" si="187"/>
        <v>0</v>
      </c>
      <c r="R419" s="33">
        <f t="shared" si="187"/>
        <v>0</v>
      </c>
      <c r="S419" s="33">
        <f t="shared" si="187"/>
        <v>0</v>
      </c>
      <c r="T419" s="34"/>
      <c r="U419" s="25">
        <f>SUM(U415,U418)/2</f>
        <v>0</v>
      </c>
      <c r="V419" s="11"/>
    </row>
    <row r="420" spans="1:22" ht="13.5" customHeight="1" x14ac:dyDescent="0.25">
      <c r="A420" s="510">
        <v>60</v>
      </c>
      <c r="B420" s="512" t="s">
        <v>62</v>
      </c>
      <c r="C420" s="512" t="s">
        <v>63</v>
      </c>
      <c r="D420" s="529" t="s">
        <v>263</v>
      </c>
      <c r="E420" s="517"/>
      <c r="F420" s="319" t="s">
        <v>16</v>
      </c>
      <c r="G420" s="12" t="s">
        <v>1</v>
      </c>
      <c r="H420" s="26"/>
      <c r="I420" s="20"/>
      <c r="J420" s="20"/>
      <c r="K420" s="20"/>
      <c r="L420" s="20"/>
      <c r="M420" s="20"/>
      <c r="N420" s="27"/>
      <c r="O420" s="20"/>
      <c r="P420" s="20"/>
      <c r="Q420" s="20"/>
      <c r="R420" s="20"/>
      <c r="S420" s="20"/>
      <c r="T420" s="20">
        <f t="shared" ref="T420:T425" si="188">+SUM(H420:R420)</f>
        <v>0</v>
      </c>
      <c r="U420" s="20">
        <f>+SUM(T420)/10</f>
        <v>0</v>
      </c>
      <c r="V420" s="16"/>
    </row>
    <row r="421" spans="1:22" ht="13.5" customHeight="1" x14ac:dyDescent="0.25">
      <c r="A421" s="511"/>
      <c r="B421" s="513"/>
      <c r="C421" s="513"/>
      <c r="D421" s="529"/>
      <c r="E421" s="517"/>
      <c r="F421" s="320"/>
      <c r="G421" s="9" t="s">
        <v>2</v>
      </c>
      <c r="H421" s="28"/>
      <c r="I421" s="29"/>
      <c r="J421" s="29"/>
      <c r="K421" s="29"/>
      <c r="L421" s="29"/>
      <c r="M421" s="29"/>
      <c r="N421" s="30"/>
      <c r="O421" s="29"/>
      <c r="P421" s="29"/>
      <c r="Q421" s="29"/>
      <c r="R421" s="29"/>
      <c r="S421" s="29"/>
      <c r="T421" s="29">
        <f t="shared" si="188"/>
        <v>0</v>
      </c>
      <c r="U421" s="29">
        <f>+SUM(T421)/21</f>
        <v>0</v>
      </c>
      <c r="V421" s="36"/>
    </row>
    <row r="422" spans="1:22" ht="13.5" customHeight="1" x14ac:dyDescent="0.25">
      <c r="A422" s="511"/>
      <c r="B422" s="513"/>
      <c r="C422" s="513"/>
      <c r="D422" s="529"/>
      <c r="E422" s="517"/>
      <c r="F422" s="321"/>
      <c r="G422" s="23" t="s">
        <v>22</v>
      </c>
      <c r="H422" s="31">
        <f t="shared" ref="H422:S422" si="189">+(H421*2+H420)/3</f>
        <v>0</v>
      </c>
      <c r="I422" s="31">
        <f t="shared" si="189"/>
        <v>0</v>
      </c>
      <c r="J422" s="31">
        <f t="shared" si="189"/>
        <v>0</v>
      </c>
      <c r="K422" s="31">
        <f t="shared" si="189"/>
        <v>0</v>
      </c>
      <c r="L422" s="31">
        <f t="shared" si="189"/>
        <v>0</v>
      </c>
      <c r="M422" s="31">
        <f t="shared" si="189"/>
        <v>0</v>
      </c>
      <c r="N422" s="31">
        <f t="shared" si="189"/>
        <v>0</v>
      </c>
      <c r="O422" s="31">
        <f t="shared" si="189"/>
        <v>0</v>
      </c>
      <c r="P422" s="31">
        <f t="shared" si="189"/>
        <v>0</v>
      </c>
      <c r="Q422" s="31">
        <f t="shared" si="189"/>
        <v>0</v>
      </c>
      <c r="R422" s="31">
        <f t="shared" si="189"/>
        <v>0</v>
      </c>
      <c r="S422" s="31">
        <f t="shared" si="189"/>
        <v>0</v>
      </c>
      <c r="T422" s="32">
        <f t="shared" si="188"/>
        <v>0</v>
      </c>
      <c r="U422" s="32">
        <f>+SUM(U421*2+U420)/3</f>
        <v>0</v>
      </c>
      <c r="V422" s="36"/>
    </row>
    <row r="423" spans="1:22" ht="13.5" customHeight="1" x14ac:dyDescent="0.25">
      <c r="A423" s="511"/>
      <c r="B423" s="513"/>
      <c r="C423" s="513"/>
      <c r="D423" s="529"/>
      <c r="E423" s="517"/>
      <c r="F423" s="322" t="s">
        <v>20</v>
      </c>
      <c r="G423" s="9" t="s">
        <v>1</v>
      </c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>
        <f t="shared" si="188"/>
        <v>0</v>
      </c>
      <c r="U423" s="29">
        <f>+SUM(T423)/10</f>
        <v>0</v>
      </c>
      <c r="V423" s="36"/>
    </row>
    <row r="424" spans="1:22" ht="13.5" customHeight="1" x14ac:dyDescent="0.25">
      <c r="A424" s="511"/>
      <c r="B424" s="513"/>
      <c r="C424" s="513"/>
      <c r="D424" s="529"/>
      <c r="E424" s="517"/>
      <c r="F424" s="322"/>
      <c r="G424" s="9" t="s">
        <v>2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>
        <f t="shared" si="188"/>
        <v>0</v>
      </c>
      <c r="U424" s="29">
        <f>+SUM(T424)/21</f>
        <v>0</v>
      </c>
      <c r="V424" s="36"/>
    </row>
    <row r="425" spans="1:22" ht="13.5" customHeight="1" x14ac:dyDescent="0.25">
      <c r="A425" s="511"/>
      <c r="B425" s="513"/>
      <c r="C425" s="513"/>
      <c r="D425" s="529"/>
      <c r="E425" s="517"/>
      <c r="F425" s="322"/>
      <c r="G425" s="23" t="s">
        <v>23</v>
      </c>
      <c r="H425" s="31">
        <f t="shared" ref="H425:S425" si="190">+(H424*2+H423)/3</f>
        <v>0</v>
      </c>
      <c r="I425" s="31">
        <f t="shared" si="190"/>
        <v>0</v>
      </c>
      <c r="J425" s="31">
        <f t="shared" si="190"/>
        <v>0</v>
      </c>
      <c r="K425" s="31">
        <f t="shared" si="190"/>
        <v>0</v>
      </c>
      <c r="L425" s="31">
        <f t="shared" si="190"/>
        <v>0</v>
      </c>
      <c r="M425" s="31">
        <f t="shared" si="190"/>
        <v>0</v>
      </c>
      <c r="N425" s="31">
        <f t="shared" si="190"/>
        <v>0</v>
      </c>
      <c r="O425" s="31">
        <f t="shared" si="190"/>
        <v>0</v>
      </c>
      <c r="P425" s="31">
        <f t="shared" si="190"/>
        <v>0</v>
      </c>
      <c r="Q425" s="31">
        <f t="shared" si="190"/>
        <v>0</v>
      </c>
      <c r="R425" s="31">
        <f t="shared" si="190"/>
        <v>0</v>
      </c>
      <c r="S425" s="31">
        <f t="shared" si="190"/>
        <v>0</v>
      </c>
      <c r="T425" s="32">
        <f t="shared" si="188"/>
        <v>0</v>
      </c>
      <c r="U425" s="32">
        <f>+SUM(U424*2+U423)/3</f>
        <v>0</v>
      </c>
      <c r="V425" s="36"/>
    </row>
    <row r="426" spans="1:22" ht="13.5" customHeight="1" thickBot="1" x14ac:dyDescent="0.3">
      <c r="A426" s="511"/>
      <c r="B426" s="513"/>
      <c r="C426" s="513"/>
      <c r="D426" s="529"/>
      <c r="E426" s="517"/>
      <c r="F426" s="476" t="s">
        <v>21</v>
      </c>
      <c r="G426" s="476"/>
      <c r="H426" s="33">
        <f>SUM(H422,H425)/2</f>
        <v>0</v>
      </c>
      <c r="I426" s="33">
        <f t="shared" ref="I426:S426" si="191">SUM(I422,I425)/2</f>
        <v>0</v>
      </c>
      <c r="J426" s="33">
        <f t="shared" si="191"/>
        <v>0</v>
      </c>
      <c r="K426" s="33">
        <f t="shared" si="191"/>
        <v>0</v>
      </c>
      <c r="L426" s="33">
        <f t="shared" si="191"/>
        <v>0</v>
      </c>
      <c r="M426" s="33">
        <f t="shared" si="191"/>
        <v>0</v>
      </c>
      <c r="N426" s="33">
        <f t="shared" si="191"/>
        <v>0</v>
      </c>
      <c r="O426" s="33">
        <f t="shared" si="191"/>
        <v>0</v>
      </c>
      <c r="P426" s="33">
        <f t="shared" si="191"/>
        <v>0</v>
      </c>
      <c r="Q426" s="33">
        <f t="shared" si="191"/>
        <v>0</v>
      </c>
      <c r="R426" s="33">
        <f t="shared" si="191"/>
        <v>0</v>
      </c>
      <c r="S426" s="33">
        <f t="shared" si="191"/>
        <v>0</v>
      </c>
      <c r="T426" s="34"/>
      <c r="U426" s="25">
        <f>SUM(U422,U425)/2</f>
        <v>0</v>
      </c>
      <c r="V426" s="11"/>
    </row>
    <row r="427" spans="1:22" ht="13.5" customHeight="1" x14ac:dyDescent="0.25">
      <c r="A427" s="510">
        <v>61</v>
      </c>
      <c r="B427" s="512" t="s">
        <v>62</v>
      </c>
      <c r="C427" s="512" t="s">
        <v>63</v>
      </c>
      <c r="D427" s="529" t="s">
        <v>264</v>
      </c>
      <c r="E427" s="517"/>
      <c r="F427" s="319" t="s">
        <v>16</v>
      </c>
      <c r="G427" s="12" t="s">
        <v>1</v>
      </c>
      <c r="H427" s="26"/>
      <c r="I427" s="20"/>
      <c r="J427" s="20"/>
      <c r="K427" s="20"/>
      <c r="L427" s="20"/>
      <c r="M427" s="20"/>
      <c r="N427" s="27"/>
      <c r="O427" s="20"/>
      <c r="P427" s="20"/>
      <c r="Q427" s="20"/>
      <c r="R427" s="20"/>
      <c r="S427" s="20"/>
      <c r="T427" s="20">
        <f t="shared" ref="T427:T432" si="192">+SUM(H427:R427)</f>
        <v>0</v>
      </c>
      <c r="U427" s="20">
        <f>+SUM(T427)/10</f>
        <v>0</v>
      </c>
      <c r="V427" s="16"/>
    </row>
    <row r="428" spans="1:22" ht="13.5" customHeight="1" x14ac:dyDescent="0.25">
      <c r="A428" s="511"/>
      <c r="B428" s="513"/>
      <c r="C428" s="513"/>
      <c r="D428" s="529"/>
      <c r="E428" s="517"/>
      <c r="F428" s="320"/>
      <c r="G428" s="9" t="s">
        <v>2</v>
      </c>
      <c r="H428" s="28"/>
      <c r="I428" s="29"/>
      <c r="J428" s="29"/>
      <c r="K428" s="29"/>
      <c r="L428" s="29"/>
      <c r="M428" s="29"/>
      <c r="N428" s="30"/>
      <c r="O428" s="29"/>
      <c r="P428" s="29"/>
      <c r="Q428" s="29"/>
      <c r="R428" s="29"/>
      <c r="S428" s="29"/>
      <c r="T428" s="29">
        <f t="shared" si="192"/>
        <v>0</v>
      </c>
      <c r="U428" s="29">
        <f>+SUM(T428)/21</f>
        <v>0</v>
      </c>
      <c r="V428" s="36"/>
    </row>
    <row r="429" spans="1:22" ht="13.5" customHeight="1" x14ac:dyDescent="0.25">
      <c r="A429" s="511"/>
      <c r="B429" s="513"/>
      <c r="C429" s="513"/>
      <c r="D429" s="529"/>
      <c r="E429" s="517"/>
      <c r="F429" s="321"/>
      <c r="G429" s="23" t="s">
        <v>22</v>
      </c>
      <c r="H429" s="31">
        <f t="shared" ref="H429:S429" si="193">+(H428*2+H427)/3</f>
        <v>0</v>
      </c>
      <c r="I429" s="31">
        <f t="shared" si="193"/>
        <v>0</v>
      </c>
      <c r="J429" s="31">
        <f t="shared" si="193"/>
        <v>0</v>
      </c>
      <c r="K429" s="31">
        <f t="shared" si="193"/>
        <v>0</v>
      </c>
      <c r="L429" s="31">
        <f t="shared" si="193"/>
        <v>0</v>
      </c>
      <c r="M429" s="31">
        <f t="shared" si="193"/>
        <v>0</v>
      </c>
      <c r="N429" s="31">
        <f t="shared" si="193"/>
        <v>0</v>
      </c>
      <c r="O429" s="31">
        <f t="shared" si="193"/>
        <v>0</v>
      </c>
      <c r="P429" s="31">
        <f t="shared" si="193"/>
        <v>0</v>
      </c>
      <c r="Q429" s="31">
        <f t="shared" si="193"/>
        <v>0</v>
      </c>
      <c r="R429" s="31">
        <f t="shared" si="193"/>
        <v>0</v>
      </c>
      <c r="S429" s="31">
        <f t="shared" si="193"/>
        <v>0</v>
      </c>
      <c r="T429" s="32">
        <f t="shared" si="192"/>
        <v>0</v>
      </c>
      <c r="U429" s="32">
        <f>+SUM(U428*2+U427)/3</f>
        <v>0</v>
      </c>
      <c r="V429" s="36"/>
    </row>
    <row r="430" spans="1:22" ht="13.5" customHeight="1" x14ac:dyDescent="0.25">
      <c r="A430" s="511"/>
      <c r="B430" s="513"/>
      <c r="C430" s="513"/>
      <c r="D430" s="529"/>
      <c r="E430" s="517"/>
      <c r="F430" s="322" t="s">
        <v>20</v>
      </c>
      <c r="G430" s="9" t="s">
        <v>1</v>
      </c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>
        <f t="shared" si="192"/>
        <v>0</v>
      </c>
      <c r="U430" s="29">
        <f>+SUM(T430)/10</f>
        <v>0</v>
      </c>
      <c r="V430" s="36"/>
    </row>
    <row r="431" spans="1:22" ht="13.5" customHeight="1" x14ac:dyDescent="0.25">
      <c r="A431" s="511"/>
      <c r="B431" s="513"/>
      <c r="C431" s="513"/>
      <c r="D431" s="529"/>
      <c r="E431" s="517"/>
      <c r="F431" s="322"/>
      <c r="G431" s="9" t="s">
        <v>2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>
        <f t="shared" si="192"/>
        <v>0</v>
      </c>
      <c r="U431" s="29">
        <f>+SUM(T431)/21</f>
        <v>0</v>
      </c>
      <c r="V431" s="36"/>
    </row>
    <row r="432" spans="1:22" ht="13.5" customHeight="1" x14ac:dyDescent="0.25">
      <c r="A432" s="511"/>
      <c r="B432" s="513"/>
      <c r="C432" s="513"/>
      <c r="D432" s="529"/>
      <c r="E432" s="517"/>
      <c r="F432" s="322"/>
      <c r="G432" s="23" t="s">
        <v>23</v>
      </c>
      <c r="H432" s="31">
        <f t="shared" ref="H432:S432" si="194">+(H431*2+H430)/3</f>
        <v>0</v>
      </c>
      <c r="I432" s="31">
        <f t="shared" si="194"/>
        <v>0</v>
      </c>
      <c r="J432" s="31">
        <f t="shared" si="194"/>
        <v>0</v>
      </c>
      <c r="K432" s="31">
        <f t="shared" si="194"/>
        <v>0</v>
      </c>
      <c r="L432" s="31">
        <f t="shared" si="194"/>
        <v>0</v>
      </c>
      <c r="M432" s="31">
        <f t="shared" si="194"/>
        <v>0</v>
      </c>
      <c r="N432" s="31">
        <f t="shared" si="194"/>
        <v>0</v>
      </c>
      <c r="O432" s="31">
        <f t="shared" si="194"/>
        <v>0</v>
      </c>
      <c r="P432" s="31">
        <f t="shared" si="194"/>
        <v>0</v>
      </c>
      <c r="Q432" s="31">
        <f t="shared" si="194"/>
        <v>0</v>
      </c>
      <c r="R432" s="31">
        <f t="shared" si="194"/>
        <v>0</v>
      </c>
      <c r="S432" s="31">
        <f t="shared" si="194"/>
        <v>0</v>
      </c>
      <c r="T432" s="32">
        <f t="shared" si="192"/>
        <v>0</v>
      </c>
      <c r="U432" s="32">
        <f>+SUM(U431*2+U430)/3</f>
        <v>0</v>
      </c>
      <c r="V432" s="36"/>
    </row>
    <row r="433" spans="1:22" ht="13.5" customHeight="1" thickBot="1" x14ac:dyDescent="0.3">
      <c r="A433" s="511"/>
      <c r="B433" s="513"/>
      <c r="C433" s="513"/>
      <c r="D433" s="529"/>
      <c r="E433" s="517"/>
      <c r="F433" s="476" t="s">
        <v>21</v>
      </c>
      <c r="G433" s="476"/>
      <c r="H433" s="33">
        <f>SUM(H429,H432)/2</f>
        <v>0</v>
      </c>
      <c r="I433" s="33">
        <f t="shared" ref="I433:S433" si="195">SUM(I429,I432)/2</f>
        <v>0</v>
      </c>
      <c r="J433" s="33">
        <f t="shared" si="195"/>
        <v>0</v>
      </c>
      <c r="K433" s="33">
        <f t="shared" si="195"/>
        <v>0</v>
      </c>
      <c r="L433" s="33">
        <f t="shared" si="195"/>
        <v>0</v>
      </c>
      <c r="M433" s="33">
        <f t="shared" si="195"/>
        <v>0</v>
      </c>
      <c r="N433" s="33">
        <f t="shared" si="195"/>
        <v>0</v>
      </c>
      <c r="O433" s="33">
        <f t="shared" si="195"/>
        <v>0</v>
      </c>
      <c r="P433" s="33">
        <f t="shared" si="195"/>
        <v>0</v>
      </c>
      <c r="Q433" s="33">
        <f t="shared" si="195"/>
        <v>0</v>
      </c>
      <c r="R433" s="33">
        <f t="shared" si="195"/>
        <v>0</v>
      </c>
      <c r="S433" s="33">
        <f t="shared" si="195"/>
        <v>0</v>
      </c>
      <c r="T433" s="34"/>
      <c r="U433" s="25">
        <f>SUM(U429,U432)/2</f>
        <v>0</v>
      </c>
      <c r="V433" s="11"/>
    </row>
    <row r="434" spans="1:22" ht="13.5" customHeight="1" x14ac:dyDescent="0.25">
      <c r="A434" s="510">
        <v>62</v>
      </c>
      <c r="B434" s="512" t="s">
        <v>62</v>
      </c>
      <c r="C434" s="512" t="s">
        <v>63</v>
      </c>
      <c r="D434" s="529" t="s">
        <v>265</v>
      </c>
      <c r="E434" s="517"/>
      <c r="F434" s="319" t="s">
        <v>16</v>
      </c>
      <c r="G434" s="12" t="s">
        <v>1</v>
      </c>
      <c r="H434" s="26"/>
      <c r="I434" s="20"/>
      <c r="J434" s="20"/>
      <c r="K434" s="20"/>
      <c r="L434" s="20"/>
      <c r="M434" s="20"/>
      <c r="N434" s="27"/>
      <c r="O434" s="20"/>
      <c r="P434" s="20"/>
      <c r="Q434" s="20"/>
      <c r="R434" s="20"/>
      <c r="S434" s="20"/>
      <c r="T434" s="20">
        <f t="shared" ref="T434:T439" si="196">+SUM(H434:R434)</f>
        <v>0</v>
      </c>
      <c r="U434" s="20">
        <f>+SUM(T434)/10</f>
        <v>0</v>
      </c>
      <c r="V434" s="16"/>
    </row>
    <row r="435" spans="1:22" ht="13.5" customHeight="1" x14ac:dyDescent="0.25">
      <c r="A435" s="511"/>
      <c r="B435" s="513"/>
      <c r="C435" s="513"/>
      <c r="D435" s="529"/>
      <c r="E435" s="517"/>
      <c r="F435" s="320"/>
      <c r="G435" s="9" t="s">
        <v>2</v>
      </c>
      <c r="H435" s="28"/>
      <c r="I435" s="29"/>
      <c r="J435" s="29"/>
      <c r="K435" s="29"/>
      <c r="L435" s="29"/>
      <c r="M435" s="29"/>
      <c r="N435" s="30"/>
      <c r="O435" s="29"/>
      <c r="P435" s="29"/>
      <c r="Q435" s="29"/>
      <c r="R435" s="29"/>
      <c r="S435" s="29"/>
      <c r="T435" s="29">
        <f t="shared" si="196"/>
        <v>0</v>
      </c>
      <c r="U435" s="29">
        <f>+SUM(T435)/21</f>
        <v>0</v>
      </c>
      <c r="V435" s="36"/>
    </row>
    <row r="436" spans="1:22" ht="13.5" customHeight="1" x14ac:dyDescent="0.25">
      <c r="A436" s="511"/>
      <c r="B436" s="513"/>
      <c r="C436" s="513"/>
      <c r="D436" s="529"/>
      <c r="E436" s="517"/>
      <c r="F436" s="321"/>
      <c r="G436" s="23" t="s">
        <v>22</v>
      </c>
      <c r="H436" s="31">
        <f t="shared" ref="H436:S436" si="197">+(H435*2+H434)/3</f>
        <v>0</v>
      </c>
      <c r="I436" s="31">
        <f t="shared" si="197"/>
        <v>0</v>
      </c>
      <c r="J436" s="31">
        <f t="shared" si="197"/>
        <v>0</v>
      </c>
      <c r="K436" s="31">
        <f t="shared" si="197"/>
        <v>0</v>
      </c>
      <c r="L436" s="31">
        <f t="shared" si="197"/>
        <v>0</v>
      </c>
      <c r="M436" s="31">
        <f t="shared" si="197"/>
        <v>0</v>
      </c>
      <c r="N436" s="31">
        <f t="shared" si="197"/>
        <v>0</v>
      </c>
      <c r="O436" s="31">
        <f t="shared" si="197"/>
        <v>0</v>
      </c>
      <c r="P436" s="31">
        <f t="shared" si="197"/>
        <v>0</v>
      </c>
      <c r="Q436" s="31">
        <f t="shared" si="197"/>
        <v>0</v>
      </c>
      <c r="R436" s="31">
        <f t="shared" si="197"/>
        <v>0</v>
      </c>
      <c r="S436" s="31">
        <f t="shared" si="197"/>
        <v>0</v>
      </c>
      <c r="T436" s="32">
        <f t="shared" si="196"/>
        <v>0</v>
      </c>
      <c r="U436" s="32">
        <f>+SUM(U435*2+U434)/3</f>
        <v>0</v>
      </c>
      <c r="V436" s="36"/>
    </row>
    <row r="437" spans="1:22" ht="13.5" customHeight="1" x14ac:dyDescent="0.25">
      <c r="A437" s="511"/>
      <c r="B437" s="513"/>
      <c r="C437" s="513"/>
      <c r="D437" s="529"/>
      <c r="E437" s="517"/>
      <c r="F437" s="322" t="s">
        <v>20</v>
      </c>
      <c r="G437" s="9" t="s">
        <v>1</v>
      </c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>
        <f t="shared" si="196"/>
        <v>0</v>
      </c>
      <c r="U437" s="29">
        <f>+SUM(T437)/10</f>
        <v>0</v>
      </c>
      <c r="V437" s="36"/>
    </row>
    <row r="438" spans="1:22" ht="13.5" customHeight="1" x14ac:dyDescent="0.25">
      <c r="A438" s="511"/>
      <c r="B438" s="513"/>
      <c r="C438" s="513"/>
      <c r="D438" s="529"/>
      <c r="E438" s="517"/>
      <c r="F438" s="322"/>
      <c r="G438" s="9" t="s">
        <v>2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>
        <f t="shared" si="196"/>
        <v>0</v>
      </c>
      <c r="U438" s="29">
        <f>+SUM(T438)/21</f>
        <v>0</v>
      </c>
      <c r="V438" s="36"/>
    </row>
    <row r="439" spans="1:22" ht="13.5" customHeight="1" x14ac:dyDescent="0.25">
      <c r="A439" s="511"/>
      <c r="B439" s="513"/>
      <c r="C439" s="513"/>
      <c r="D439" s="529"/>
      <c r="E439" s="517"/>
      <c r="F439" s="322"/>
      <c r="G439" s="23" t="s">
        <v>23</v>
      </c>
      <c r="H439" s="31">
        <f t="shared" ref="H439:S439" si="198">+(H438*2+H437)/3</f>
        <v>0</v>
      </c>
      <c r="I439" s="31">
        <f t="shared" si="198"/>
        <v>0</v>
      </c>
      <c r="J439" s="31">
        <f t="shared" si="198"/>
        <v>0</v>
      </c>
      <c r="K439" s="31">
        <f t="shared" si="198"/>
        <v>0</v>
      </c>
      <c r="L439" s="31">
        <f t="shared" si="198"/>
        <v>0</v>
      </c>
      <c r="M439" s="31">
        <f t="shared" si="198"/>
        <v>0</v>
      </c>
      <c r="N439" s="31">
        <f t="shared" si="198"/>
        <v>0</v>
      </c>
      <c r="O439" s="31">
        <f t="shared" si="198"/>
        <v>0</v>
      </c>
      <c r="P439" s="31">
        <f t="shared" si="198"/>
        <v>0</v>
      </c>
      <c r="Q439" s="31">
        <f t="shared" si="198"/>
        <v>0</v>
      </c>
      <c r="R439" s="31">
        <f t="shared" si="198"/>
        <v>0</v>
      </c>
      <c r="S439" s="31">
        <f t="shared" si="198"/>
        <v>0</v>
      </c>
      <c r="T439" s="32">
        <f t="shared" si="196"/>
        <v>0</v>
      </c>
      <c r="U439" s="32">
        <f>+SUM(U438*2+U437)/3</f>
        <v>0</v>
      </c>
      <c r="V439" s="36"/>
    </row>
    <row r="440" spans="1:22" ht="13.5" customHeight="1" thickBot="1" x14ac:dyDescent="0.3">
      <c r="A440" s="511"/>
      <c r="B440" s="513"/>
      <c r="C440" s="513"/>
      <c r="D440" s="529"/>
      <c r="E440" s="517"/>
      <c r="F440" s="476" t="s">
        <v>21</v>
      </c>
      <c r="G440" s="476"/>
      <c r="H440" s="33">
        <f>SUM(H436,H439)/2</f>
        <v>0</v>
      </c>
      <c r="I440" s="33">
        <f t="shared" ref="I440:S440" si="199">SUM(I436,I439)/2</f>
        <v>0</v>
      </c>
      <c r="J440" s="33">
        <f t="shared" si="199"/>
        <v>0</v>
      </c>
      <c r="K440" s="33">
        <f t="shared" si="199"/>
        <v>0</v>
      </c>
      <c r="L440" s="33">
        <f t="shared" si="199"/>
        <v>0</v>
      </c>
      <c r="M440" s="33">
        <f t="shared" si="199"/>
        <v>0</v>
      </c>
      <c r="N440" s="33">
        <f t="shared" si="199"/>
        <v>0</v>
      </c>
      <c r="O440" s="33">
        <f t="shared" si="199"/>
        <v>0</v>
      </c>
      <c r="P440" s="33">
        <f t="shared" si="199"/>
        <v>0</v>
      </c>
      <c r="Q440" s="33">
        <f t="shared" si="199"/>
        <v>0</v>
      </c>
      <c r="R440" s="33">
        <f t="shared" si="199"/>
        <v>0</v>
      </c>
      <c r="S440" s="33">
        <f t="shared" si="199"/>
        <v>0</v>
      </c>
      <c r="T440" s="34"/>
      <c r="U440" s="25">
        <f>SUM(U436,U439)/2</f>
        <v>0</v>
      </c>
      <c r="V440" s="11"/>
    </row>
    <row r="441" spans="1:22" ht="13.5" customHeight="1" x14ac:dyDescent="0.25">
      <c r="A441" s="510">
        <v>63</v>
      </c>
      <c r="B441" s="512" t="s">
        <v>62</v>
      </c>
      <c r="C441" s="512" t="s">
        <v>63</v>
      </c>
      <c r="D441" s="529" t="s">
        <v>266</v>
      </c>
      <c r="E441" s="517"/>
      <c r="F441" s="319" t="s">
        <v>16</v>
      </c>
      <c r="G441" s="12" t="s">
        <v>1</v>
      </c>
      <c r="H441" s="26"/>
      <c r="I441" s="20"/>
      <c r="J441" s="20"/>
      <c r="K441" s="20"/>
      <c r="L441" s="20"/>
      <c r="M441" s="20"/>
      <c r="N441" s="27"/>
      <c r="O441" s="20"/>
      <c r="P441" s="20"/>
      <c r="Q441" s="20"/>
      <c r="R441" s="20"/>
      <c r="S441" s="20"/>
      <c r="T441" s="20">
        <f t="shared" ref="T441:T446" si="200">+SUM(H441:R441)</f>
        <v>0</v>
      </c>
      <c r="U441" s="20">
        <f>+SUM(T441)/10</f>
        <v>0</v>
      </c>
      <c r="V441" s="16"/>
    </row>
    <row r="442" spans="1:22" ht="13.5" customHeight="1" x14ac:dyDescent="0.25">
      <c r="A442" s="511"/>
      <c r="B442" s="513"/>
      <c r="C442" s="513"/>
      <c r="D442" s="529"/>
      <c r="E442" s="517"/>
      <c r="F442" s="320"/>
      <c r="G442" s="9" t="s">
        <v>2</v>
      </c>
      <c r="H442" s="28"/>
      <c r="I442" s="29"/>
      <c r="J442" s="29"/>
      <c r="K442" s="29"/>
      <c r="L442" s="29"/>
      <c r="M442" s="29"/>
      <c r="N442" s="30"/>
      <c r="O442" s="29"/>
      <c r="P442" s="29"/>
      <c r="Q442" s="29"/>
      <c r="R442" s="29"/>
      <c r="S442" s="29"/>
      <c r="T442" s="29">
        <f t="shared" si="200"/>
        <v>0</v>
      </c>
      <c r="U442" s="29">
        <f>+SUM(T442)/21</f>
        <v>0</v>
      </c>
      <c r="V442" s="36"/>
    </row>
    <row r="443" spans="1:22" ht="13.5" customHeight="1" x14ac:dyDescent="0.25">
      <c r="A443" s="511"/>
      <c r="B443" s="513"/>
      <c r="C443" s="513"/>
      <c r="D443" s="529"/>
      <c r="E443" s="517"/>
      <c r="F443" s="321"/>
      <c r="G443" s="23" t="s">
        <v>22</v>
      </c>
      <c r="H443" s="31">
        <f t="shared" ref="H443:S443" si="201">+(H442*2+H441)/3</f>
        <v>0</v>
      </c>
      <c r="I443" s="31">
        <f t="shared" si="201"/>
        <v>0</v>
      </c>
      <c r="J443" s="31">
        <f t="shared" si="201"/>
        <v>0</v>
      </c>
      <c r="K443" s="31">
        <f t="shared" si="201"/>
        <v>0</v>
      </c>
      <c r="L443" s="31">
        <f t="shared" si="201"/>
        <v>0</v>
      </c>
      <c r="M443" s="31">
        <f t="shared" si="201"/>
        <v>0</v>
      </c>
      <c r="N443" s="31">
        <f t="shared" si="201"/>
        <v>0</v>
      </c>
      <c r="O443" s="31">
        <f t="shared" si="201"/>
        <v>0</v>
      </c>
      <c r="P443" s="31">
        <f t="shared" si="201"/>
        <v>0</v>
      </c>
      <c r="Q443" s="31">
        <f t="shared" si="201"/>
        <v>0</v>
      </c>
      <c r="R443" s="31">
        <f t="shared" si="201"/>
        <v>0</v>
      </c>
      <c r="S443" s="31">
        <f t="shared" si="201"/>
        <v>0</v>
      </c>
      <c r="T443" s="32">
        <f t="shared" si="200"/>
        <v>0</v>
      </c>
      <c r="U443" s="32">
        <f>+SUM(U442*2+U441)/3</f>
        <v>0</v>
      </c>
      <c r="V443" s="36"/>
    </row>
    <row r="444" spans="1:22" ht="13.5" customHeight="1" x14ac:dyDescent="0.25">
      <c r="A444" s="511"/>
      <c r="B444" s="513"/>
      <c r="C444" s="513"/>
      <c r="D444" s="529"/>
      <c r="E444" s="517"/>
      <c r="F444" s="322" t="s">
        <v>20</v>
      </c>
      <c r="G444" s="9" t="s">
        <v>1</v>
      </c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>
        <f t="shared" si="200"/>
        <v>0</v>
      </c>
      <c r="U444" s="29">
        <f>+SUM(T444)/10</f>
        <v>0</v>
      </c>
      <c r="V444" s="36"/>
    </row>
    <row r="445" spans="1:22" ht="13.5" customHeight="1" x14ac:dyDescent="0.25">
      <c r="A445" s="511"/>
      <c r="B445" s="513"/>
      <c r="C445" s="513"/>
      <c r="D445" s="529"/>
      <c r="E445" s="517"/>
      <c r="F445" s="322"/>
      <c r="G445" s="9" t="s">
        <v>2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>
        <f t="shared" si="200"/>
        <v>0</v>
      </c>
      <c r="U445" s="29">
        <f>+SUM(T445)/21</f>
        <v>0</v>
      </c>
      <c r="V445" s="36"/>
    </row>
    <row r="446" spans="1:22" ht="13.5" customHeight="1" x14ac:dyDescent="0.25">
      <c r="A446" s="511"/>
      <c r="B446" s="513"/>
      <c r="C446" s="513"/>
      <c r="D446" s="529"/>
      <c r="E446" s="517"/>
      <c r="F446" s="322"/>
      <c r="G446" s="23" t="s">
        <v>23</v>
      </c>
      <c r="H446" s="31">
        <f t="shared" ref="H446:S446" si="202">+(H445*2+H444)/3</f>
        <v>0</v>
      </c>
      <c r="I446" s="31">
        <f t="shared" si="202"/>
        <v>0</v>
      </c>
      <c r="J446" s="31">
        <f t="shared" si="202"/>
        <v>0</v>
      </c>
      <c r="K446" s="31">
        <f t="shared" si="202"/>
        <v>0</v>
      </c>
      <c r="L446" s="31">
        <f t="shared" si="202"/>
        <v>0</v>
      </c>
      <c r="M446" s="31">
        <f t="shared" si="202"/>
        <v>0</v>
      </c>
      <c r="N446" s="31">
        <f t="shared" si="202"/>
        <v>0</v>
      </c>
      <c r="O446" s="31">
        <f t="shared" si="202"/>
        <v>0</v>
      </c>
      <c r="P446" s="31">
        <f t="shared" si="202"/>
        <v>0</v>
      </c>
      <c r="Q446" s="31">
        <f t="shared" si="202"/>
        <v>0</v>
      </c>
      <c r="R446" s="31">
        <f t="shared" si="202"/>
        <v>0</v>
      </c>
      <c r="S446" s="31">
        <f t="shared" si="202"/>
        <v>0</v>
      </c>
      <c r="T446" s="32">
        <f t="shared" si="200"/>
        <v>0</v>
      </c>
      <c r="U446" s="32">
        <f>+SUM(U445*2+U444)/3</f>
        <v>0</v>
      </c>
      <c r="V446" s="36"/>
    </row>
    <row r="447" spans="1:22" ht="13.5" customHeight="1" thickBot="1" x14ac:dyDescent="0.3">
      <c r="A447" s="511"/>
      <c r="B447" s="513"/>
      <c r="C447" s="513"/>
      <c r="D447" s="529"/>
      <c r="E447" s="517"/>
      <c r="F447" s="476" t="s">
        <v>21</v>
      </c>
      <c r="G447" s="476"/>
      <c r="H447" s="33">
        <f>SUM(H443,H446)/2</f>
        <v>0</v>
      </c>
      <c r="I447" s="33">
        <f t="shared" ref="I447:S447" si="203">SUM(I443,I446)/2</f>
        <v>0</v>
      </c>
      <c r="J447" s="33">
        <f t="shared" si="203"/>
        <v>0</v>
      </c>
      <c r="K447" s="33">
        <f t="shared" si="203"/>
        <v>0</v>
      </c>
      <c r="L447" s="33">
        <f t="shared" si="203"/>
        <v>0</v>
      </c>
      <c r="M447" s="33">
        <f t="shared" si="203"/>
        <v>0</v>
      </c>
      <c r="N447" s="33">
        <f t="shared" si="203"/>
        <v>0</v>
      </c>
      <c r="O447" s="33">
        <f t="shared" si="203"/>
        <v>0</v>
      </c>
      <c r="P447" s="33">
        <f t="shared" si="203"/>
        <v>0</v>
      </c>
      <c r="Q447" s="33">
        <f t="shared" si="203"/>
        <v>0</v>
      </c>
      <c r="R447" s="33">
        <f t="shared" si="203"/>
        <v>0</v>
      </c>
      <c r="S447" s="33">
        <f t="shared" si="203"/>
        <v>0</v>
      </c>
      <c r="T447" s="34"/>
      <c r="U447" s="25">
        <f>SUM(U443,U446)/2</f>
        <v>0</v>
      </c>
      <c r="V447" s="11"/>
    </row>
    <row r="448" spans="1:22" ht="13.5" customHeight="1" x14ac:dyDescent="0.25">
      <c r="A448" s="510">
        <v>64</v>
      </c>
      <c r="B448" s="512" t="s">
        <v>62</v>
      </c>
      <c r="C448" s="512" t="s">
        <v>63</v>
      </c>
      <c r="D448" s="529" t="s">
        <v>267</v>
      </c>
      <c r="E448" s="517"/>
      <c r="F448" s="319" t="s">
        <v>16</v>
      </c>
      <c r="G448" s="12" t="s">
        <v>1</v>
      </c>
      <c r="H448" s="26"/>
      <c r="I448" s="20"/>
      <c r="J448" s="20"/>
      <c r="K448" s="20"/>
      <c r="L448" s="20"/>
      <c r="M448" s="20"/>
      <c r="N448" s="27"/>
      <c r="O448" s="20"/>
      <c r="P448" s="20"/>
      <c r="Q448" s="20"/>
      <c r="R448" s="20"/>
      <c r="S448" s="20"/>
      <c r="T448" s="20">
        <f t="shared" ref="T448:T453" si="204">+SUM(H448:R448)</f>
        <v>0</v>
      </c>
      <c r="U448" s="20">
        <f>+SUM(T448)/10</f>
        <v>0</v>
      </c>
      <c r="V448" s="16"/>
    </row>
    <row r="449" spans="1:22" ht="13.5" customHeight="1" x14ac:dyDescent="0.25">
      <c r="A449" s="511"/>
      <c r="B449" s="513"/>
      <c r="C449" s="513"/>
      <c r="D449" s="529"/>
      <c r="E449" s="517"/>
      <c r="F449" s="320"/>
      <c r="G449" s="9" t="s">
        <v>2</v>
      </c>
      <c r="H449" s="28"/>
      <c r="I449" s="29"/>
      <c r="J449" s="29"/>
      <c r="K449" s="29"/>
      <c r="L449" s="29"/>
      <c r="M449" s="29"/>
      <c r="N449" s="30"/>
      <c r="O449" s="29"/>
      <c r="P449" s="29"/>
      <c r="Q449" s="29"/>
      <c r="R449" s="29"/>
      <c r="S449" s="29"/>
      <c r="T449" s="29">
        <f t="shared" si="204"/>
        <v>0</v>
      </c>
      <c r="U449" s="29">
        <f>+SUM(T449)/21</f>
        <v>0</v>
      </c>
      <c r="V449" s="36"/>
    </row>
    <row r="450" spans="1:22" ht="13.5" customHeight="1" x14ac:dyDescent="0.25">
      <c r="A450" s="511"/>
      <c r="B450" s="513"/>
      <c r="C450" s="513"/>
      <c r="D450" s="529"/>
      <c r="E450" s="517"/>
      <c r="F450" s="321"/>
      <c r="G450" s="23" t="s">
        <v>22</v>
      </c>
      <c r="H450" s="31">
        <f t="shared" ref="H450:S450" si="205">+(H449*2+H448)/3</f>
        <v>0</v>
      </c>
      <c r="I450" s="31">
        <f t="shared" si="205"/>
        <v>0</v>
      </c>
      <c r="J450" s="31">
        <f t="shared" si="205"/>
        <v>0</v>
      </c>
      <c r="K450" s="31">
        <f t="shared" si="205"/>
        <v>0</v>
      </c>
      <c r="L450" s="31">
        <f t="shared" si="205"/>
        <v>0</v>
      </c>
      <c r="M450" s="31">
        <f t="shared" si="205"/>
        <v>0</v>
      </c>
      <c r="N450" s="31">
        <f t="shared" si="205"/>
        <v>0</v>
      </c>
      <c r="O450" s="31">
        <f t="shared" si="205"/>
        <v>0</v>
      </c>
      <c r="P450" s="31">
        <f t="shared" si="205"/>
        <v>0</v>
      </c>
      <c r="Q450" s="31">
        <f t="shared" si="205"/>
        <v>0</v>
      </c>
      <c r="R450" s="31">
        <f t="shared" si="205"/>
        <v>0</v>
      </c>
      <c r="S450" s="31">
        <f t="shared" si="205"/>
        <v>0</v>
      </c>
      <c r="T450" s="32">
        <f t="shared" si="204"/>
        <v>0</v>
      </c>
      <c r="U450" s="32">
        <f>+SUM(U449*2+U448)/3</f>
        <v>0</v>
      </c>
      <c r="V450" s="36"/>
    </row>
    <row r="451" spans="1:22" ht="13.5" customHeight="1" x14ac:dyDescent="0.25">
      <c r="A451" s="511"/>
      <c r="B451" s="513"/>
      <c r="C451" s="513"/>
      <c r="D451" s="529"/>
      <c r="E451" s="517"/>
      <c r="F451" s="322" t="s">
        <v>20</v>
      </c>
      <c r="G451" s="9" t="s">
        <v>1</v>
      </c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>
        <f t="shared" si="204"/>
        <v>0</v>
      </c>
      <c r="U451" s="29">
        <f>+SUM(T451)/10</f>
        <v>0</v>
      </c>
      <c r="V451" s="36"/>
    </row>
    <row r="452" spans="1:22" ht="13.5" customHeight="1" x14ac:dyDescent="0.25">
      <c r="A452" s="511"/>
      <c r="B452" s="513"/>
      <c r="C452" s="513"/>
      <c r="D452" s="529"/>
      <c r="E452" s="517"/>
      <c r="F452" s="322"/>
      <c r="G452" s="9" t="s">
        <v>2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>
        <f t="shared" si="204"/>
        <v>0</v>
      </c>
      <c r="U452" s="29">
        <f>+SUM(T452)/21</f>
        <v>0</v>
      </c>
      <c r="V452" s="36"/>
    </row>
    <row r="453" spans="1:22" ht="13.5" customHeight="1" x14ac:dyDescent="0.25">
      <c r="A453" s="511"/>
      <c r="B453" s="513"/>
      <c r="C453" s="513"/>
      <c r="D453" s="529"/>
      <c r="E453" s="517"/>
      <c r="F453" s="322"/>
      <c r="G453" s="23" t="s">
        <v>23</v>
      </c>
      <c r="H453" s="31">
        <f t="shared" ref="H453:S453" si="206">+(H452*2+H451)/3</f>
        <v>0</v>
      </c>
      <c r="I453" s="31">
        <f t="shared" si="206"/>
        <v>0</v>
      </c>
      <c r="J453" s="31">
        <f t="shared" si="206"/>
        <v>0</v>
      </c>
      <c r="K453" s="31">
        <f t="shared" si="206"/>
        <v>0</v>
      </c>
      <c r="L453" s="31">
        <f t="shared" si="206"/>
        <v>0</v>
      </c>
      <c r="M453" s="31">
        <f t="shared" si="206"/>
        <v>0</v>
      </c>
      <c r="N453" s="31">
        <f t="shared" si="206"/>
        <v>0</v>
      </c>
      <c r="O453" s="31">
        <f t="shared" si="206"/>
        <v>0</v>
      </c>
      <c r="P453" s="31">
        <f t="shared" si="206"/>
        <v>0</v>
      </c>
      <c r="Q453" s="31">
        <f t="shared" si="206"/>
        <v>0</v>
      </c>
      <c r="R453" s="31">
        <f t="shared" si="206"/>
        <v>0</v>
      </c>
      <c r="S453" s="31">
        <f t="shared" si="206"/>
        <v>0</v>
      </c>
      <c r="T453" s="32">
        <f t="shared" si="204"/>
        <v>0</v>
      </c>
      <c r="U453" s="32">
        <f>+SUM(U452*2+U451)/3</f>
        <v>0</v>
      </c>
      <c r="V453" s="36"/>
    </row>
    <row r="454" spans="1:22" ht="13.5" customHeight="1" thickBot="1" x14ac:dyDescent="0.3">
      <c r="A454" s="511"/>
      <c r="B454" s="513"/>
      <c r="C454" s="513"/>
      <c r="D454" s="529"/>
      <c r="E454" s="517"/>
      <c r="F454" s="476" t="s">
        <v>21</v>
      </c>
      <c r="G454" s="476"/>
      <c r="H454" s="33">
        <f>SUM(H450,H453)/2</f>
        <v>0</v>
      </c>
      <c r="I454" s="33">
        <f t="shared" ref="I454:S454" si="207">SUM(I450,I453)/2</f>
        <v>0</v>
      </c>
      <c r="J454" s="33">
        <f t="shared" si="207"/>
        <v>0</v>
      </c>
      <c r="K454" s="33">
        <f t="shared" si="207"/>
        <v>0</v>
      </c>
      <c r="L454" s="33">
        <f t="shared" si="207"/>
        <v>0</v>
      </c>
      <c r="M454" s="33">
        <f t="shared" si="207"/>
        <v>0</v>
      </c>
      <c r="N454" s="33">
        <f t="shared" si="207"/>
        <v>0</v>
      </c>
      <c r="O454" s="33">
        <f t="shared" si="207"/>
        <v>0</v>
      </c>
      <c r="P454" s="33">
        <f t="shared" si="207"/>
        <v>0</v>
      </c>
      <c r="Q454" s="33">
        <f t="shared" si="207"/>
        <v>0</v>
      </c>
      <c r="R454" s="33">
        <f t="shared" si="207"/>
        <v>0</v>
      </c>
      <c r="S454" s="33">
        <f t="shared" si="207"/>
        <v>0</v>
      </c>
      <c r="T454" s="34"/>
      <c r="U454" s="25">
        <f>SUM(U450,U453)/2</f>
        <v>0</v>
      </c>
      <c r="V454" s="11"/>
    </row>
    <row r="455" spans="1:22" ht="13.5" customHeight="1" x14ac:dyDescent="0.25">
      <c r="A455" s="510">
        <v>65</v>
      </c>
      <c r="B455" s="512" t="s">
        <v>62</v>
      </c>
      <c r="C455" s="512" t="s">
        <v>63</v>
      </c>
      <c r="D455" s="529" t="s">
        <v>268</v>
      </c>
      <c r="E455" s="517"/>
      <c r="F455" s="319" t="s">
        <v>16</v>
      </c>
      <c r="G455" s="12" t="s">
        <v>1</v>
      </c>
      <c r="H455" s="26"/>
      <c r="I455" s="20"/>
      <c r="J455" s="20"/>
      <c r="K455" s="20"/>
      <c r="L455" s="20"/>
      <c r="M455" s="20"/>
      <c r="N455" s="27"/>
      <c r="O455" s="20"/>
      <c r="P455" s="20"/>
      <c r="Q455" s="20"/>
      <c r="R455" s="20"/>
      <c r="S455" s="20"/>
      <c r="T455" s="20">
        <f t="shared" ref="T455:T460" si="208">+SUM(H455:R455)</f>
        <v>0</v>
      </c>
      <c r="U455" s="20">
        <f>+SUM(T455)/10</f>
        <v>0</v>
      </c>
      <c r="V455" s="16"/>
    </row>
    <row r="456" spans="1:22" ht="13.5" customHeight="1" x14ac:dyDescent="0.25">
      <c r="A456" s="511"/>
      <c r="B456" s="513"/>
      <c r="C456" s="513"/>
      <c r="D456" s="529"/>
      <c r="E456" s="517"/>
      <c r="F456" s="320"/>
      <c r="G456" s="9" t="s">
        <v>2</v>
      </c>
      <c r="H456" s="28"/>
      <c r="I456" s="29"/>
      <c r="J456" s="29"/>
      <c r="K456" s="29"/>
      <c r="L456" s="29"/>
      <c r="M456" s="29"/>
      <c r="N456" s="30"/>
      <c r="O456" s="29"/>
      <c r="P456" s="29"/>
      <c r="Q456" s="29"/>
      <c r="R456" s="29"/>
      <c r="S456" s="29"/>
      <c r="T456" s="29">
        <f t="shared" si="208"/>
        <v>0</v>
      </c>
      <c r="U456" s="29">
        <f>+SUM(T456)/21</f>
        <v>0</v>
      </c>
      <c r="V456" s="36"/>
    </row>
    <row r="457" spans="1:22" ht="13.5" customHeight="1" x14ac:dyDescent="0.25">
      <c r="A457" s="511"/>
      <c r="B457" s="513"/>
      <c r="C457" s="513"/>
      <c r="D457" s="529"/>
      <c r="E457" s="517"/>
      <c r="F457" s="321"/>
      <c r="G457" s="23" t="s">
        <v>22</v>
      </c>
      <c r="H457" s="31">
        <f t="shared" ref="H457:S457" si="209">+(H456*2+H455)/3</f>
        <v>0</v>
      </c>
      <c r="I457" s="31">
        <f t="shared" si="209"/>
        <v>0</v>
      </c>
      <c r="J457" s="31">
        <f t="shared" si="209"/>
        <v>0</v>
      </c>
      <c r="K457" s="31">
        <f t="shared" si="209"/>
        <v>0</v>
      </c>
      <c r="L457" s="31">
        <f t="shared" si="209"/>
        <v>0</v>
      </c>
      <c r="M457" s="31">
        <f t="shared" si="209"/>
        <v>0</v>
      </c>
      <c r="N457" s="31">
        <f t="shared" si="209"/>
        <v>0</v>
      </c>
      <c r="O457" s="31">
        <f t="shared" si="209"/>
        <v>0</v>
      </c>
      <c r="P457" s="31">
        <f t="shared" si="209"/>
        <v>0</v>
      </c>
      <c r="Q457" s="31">
        <f t="shared" si="209"/>
        <v>0</v>
      </c>
      <c r="R457" s="31">
        <f t="shared" si="209"/>
        <v>0</v>
      </c>
      <c r="S457" s="31">
        <f t="shared" si="209"/>
        <v>0</v>
      </c>
      <c r="T457" s="32">
        <f t="shared" si="208"/>
        <v>0</v>
      </c>
      <c r="U457" s="32">
        <f>+SUM(U456*2+U455)/3</f>
        <v>0</v>
      </c>
      <c r="V457" s="36"/>
    </row>
    <row r="458" spans="1:22" ht="13.5" customHeight="1" x14ac:dyDescent="0.25">
      <c r="A458" s="511"/>
      <c r="B458" s="513"/>
      <c r="C458" s="513"/>
      <c r="D458" s="529"/>
      <c r="E458" s="517"/>
      <c r="F458" s="322" t="s">
        <v>20</v>
      </c>
      <c r="G458" s="9" t="s">
        <v>1</v>
      </c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>
        <f t="shared" si="208"/>
        <v>0</v>
      </c>
      <c r="U458" s="29">
        <f>+SUM(T458)/10</f>
        <v>0</v>
      </c>
      <c r="V458" s="36"/>
    </row>
    <row r="459" spans="1:22" ht="13.5" customHeight="1" x14ac:dyDescent="0.25">
      <c r="A459" s="511"/>
      <c r="B459" s="513"/>
      <c r="C459" s="513"/>
      <c r="D459" s="529"/>
      <c r="E459" s="517"/>
      <c r="F459" s="322"/>
      <c r="G459" s="9" t="s">
        <v>2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>
        <f t="shared" si="208"/>
        <v>0</v>
      </c>
      <c r="U459" s="29">
        <f>+SUM(T459)/21</f>
        <v>0</v>
      </c>
      <c r="V459" s="36"/>
    </row>
    <row r="460" spans="1:22" ht="13.5" customHeight="1" x14ac:dyDescent="0.25">
      <c r="A460" s="511"/>
      <c r="B460" s="513"/>
      <c r="C460" s="513"/>
      <c r="D460" s="529"/>
      <c r="E460" s="517"/>
      <c r="F460" s="322"/>
      <c r="G460" s="23" t="s">
        <v>23</v>
      </c>
      <c r="H460" s="31">
        <f t="shared" ref="H460:S460" si="210">+(H459*2+H458)/3</f>
        <v>0</v>
      </c>
      <c r="I460" s="31">
        <f t="shared" si="210"/>
        <v>0</v>
      </c>
      <c r="J460" s="31">
        <f t="shared" si="210"/>
        <v>0</v>
      </c>
      <c r="K460" s="31">
        <f t="shared" si="210"/>
        <v>0</v>
      </c>
      <c r="L460" s="31">
        <f t="shared" si="210"/>
        <v>0</v>
      </c>
      <c r="M460" s="31">
        <f t="shared" si="210"/>
        <v>0</v>
      </c>
      <c r="N460" s="31">
        <f t="shared" si="210"/>
        <v>0</v>
      </c>
      <c r="O460" s="31">
        <f t="shared" si="210"/>
        <v>0</v>
      </c>
      <c r="P460" s="31">
        <f t="shared" si="210"/>
        <v>0</v>
      </c>
      <c r="Q460" s="31">
        <f t="shared" si="210"/>
        <v>0</v>
      </c>
      <c r="R460" s="31">
        <f t="shared" si="210"/>
        <v>0</v>
      </c>
      <c r="S460" s="31">
        <f t="shared" si="210"/>
        <v>0</v>
      </c>
      <c r="T460" s="32">
        <f t="shared" si="208"/>
        <v>0</v>
      </c>
      <c r="U460" s="32">
        <f>+SUM(U459*2+U458)/3</f>
        <v>0</v>
      </c>
      <c r="V460" s="36"/>
    </row>
    <row r="461" spans="1:22" ht="13.5" customHeight="1" thickBot="1" x14ac:dyDescent="0.3">
      <c r="A461" s="511"/>
      <c r="B461" s="513"/>
      <c r="C461" s="513"/>
      <c r="D461" s="529"/>
      <c r="E461" s="517"/>
      <c r="F461" s="476" t="s">
        <v>21</v>
      </c>
      <c r="G461" s="476"/>
      <c r="H461" s="33">
        <f>SUM(H457,H460)/2</f>
        <v>0</v>
      </c>
      <c r="I461" s="33">
        <f t="shared" ref="I461:S461" si="211">SUM(I457,I460)/2</f>
        <v>0</v>
      </c>
      <c r="J461" s="33">
        <f t="shared" si="211"/>
        <v>0</v>
      </c>
      <c r="K461" s="33">
        <f t="shared" si="211"/>
        <v>0</v>
      </c>
      <c r="L461" s="33">
        <f t="shared" si="211"/>
        <v>0</v>
      </c>
      <c r="M461" s="33">
        <f t="shared" si="211"/>
        <v>0</v>
      </c>
      <c r="N461" s="33">
        <f t="shared" si="211"/>
        <v>0</v>
      </c>
      <c r="O461" s="33">
        <f t="shared" si="211"/>
        <v>0</v>
      </c>
      <c r="P461" s="33">
        <f t="shared" si="211"/>
        <v>0</v>
      </c>
      <c r="Q461" s="33">
        <f t="shared" si="211"/>
        <v>0</v>
      </c>
      <c r="R461" s="33">
        <f t="shared" si="211"/>
        <v>0</v>
      </c>
      <c r="S461" s="33">
        <f t="shared" si="211"/>
        <v>0</v>
      </c>
      <c r="T461" s="34"/>
      <c r="U461" s="25">
        <f>SUM(U457,U460)/2</f>
        <v>0</v>
      </c>
      <c r="V461" s="11"/>
    </row>
    <row r="462" spans="1:22" ht="13.5" customHeight="1" x14ac:dyDescent="0.25">
      <c r="A462" s="510">
        <v>66</v>
      </c>
      <c r="B462" s="512" t="s">
        <v>62</v>
      </c>
      <c r="C462" s="512" t="s">
        <v>63</v>
      </c>
      <c r="D462" s="529" t="s">
        <v>269</v>
      </c>
      <c r="E462" s="517"/>
      <c r="F462" s="319" t="s">
        <v>16</v>
      </c>
      <c r="G462" s="12" t="s">
        <v>1</v>
      </c>
      <c r="H462" s="26"/>
      <c r="I462" s="20"/>
      <c r="J462" s="20"/>
      <c r="K462" s="20"/>
      <c r="L462" s="20"/>
      <c r="M462" s="20"/>
      <c r="N462" s="27"/>
      <c r="O462" s="20"/>
      <c r="P462" s="20"/>
      <c r="Q462" s="20"/>
      <c r="R462" s="20"/>
      <c r="S462" s="20"/>
      <c r="T462" s="20">
        <f t="shared" ref="T462:T467" si="212">+SUM(H462:R462)</f>
        <v>0</v>
      </c>
      <c r="U462" s="20">
        <f>+SUM(T462)/10</f>
        <v>0</v>
      </c>
      <c r="V462" s="16"/>
    </row>
    <row r="463" spans="1:22" ht="13.5" customHeight="1" x14ac:dyDescent="0.25">
      <c r="A463" s="511"/>
      <c r="B463" s="513"/>
      <c r="C463" s="513"/>
      <c r="D463" s="529"/>
      <c r="E463" s="517"/>
      <c r="F463" s="320"/>
      <c r="G463" s="9" t="s">
        <v>2</v>
      </c>
      <c r="H463" s="28"/>
      <c r="I463" s="29"/>
      <c r="J463" s="29"/>
      <c r="K463" s="29"/>
      <c r="L463" s="29"/>
      <c r="M463" s="29"/>
      <c r="N463" s="30"/>
      <c r="O463" s="29"/>
      <c r="P463" s="29"/>
      <c r="Q463" s="29"/>
      <c r="R463" s="29"/>
      <c r="S463" s="29"/>
      <c r="T463" s="29">
        <f t="shared" si="212"/>
        <v>0</v>
      </c>
      <c r="U463" s="29">
        <f>+SUM(T463)/21</f>
        <v>0</v>
      </c>
      <c r="V463" s="36"/>
    </row>
    <row r="464" spans="1:22" ht="13.5" customHeight="1" x14ac:dyDescent="0.25">
      <c r="A464" s="511"/>
      <c r="B464" s="513"/>
      <c r="C464" s="513"/>
      <c r="D464" s="529"/>
      <c r="E464" s="517"/>
      <c r="F464" s="321"/>
      <c r="G464" s="23" t="s">
        <v>22</v>
      </c>
      <c r="H464" s="31">
        <f t="shared" ref="H464:S464" si="213">+(H463*2+H462)/3</f>
        <v>0</v>
      </c>
      <c r="I464" s="31">
        <f t="shared" si="213"/>
        <v>0</v>
      </c>
      <c r="J464" s="31">
        <f t="shared" si="213"/>
        <v>0</v>
      </c>
      <c r="K464" s="31">
        <f t="shared" si="213"/>
        <v>0</v>
      </c>
      <c r="L464" s="31">
        <f t="shared" si="213"/>
        <v>0</v>
      </c>
      <c r="M464" s="31">
        <f t="shared" si="213"/>
        <v>0</v>
      </c>
      <c r="N464" s="31">
        <f t="shared" si="213"/>
        <v>0</v>
      </c>
      <c r="O464" s="31">
        <f t="shared" si="213"/>
        <v>0</v>
      </c>
      <c r="P464" s="31">
        <f t="shared" si="213"/>
        <v>0</v>
      </c>
      <c r="Q464" s="31">
        <f t="shared" si="213"/>
        <v>0</v>
      </c>
      <c r="R464" s="31">
        <f t="shared" si="213"/>
        <v>0</v>
      </c>
      <c r="S464" s="31">
        <f t="shared" si="213"/>
        <v>0</v>
      </c>
      <c r="T464" s="32">
        <f t="shared" si="212"/>
        <v>0</v>
      </c>
      <c r="U464" s="32">
        <f>+SUM(U463*2+U462)/3</f>
        <v>0</v>
      </c>
      <c r="V464" s="36"/>
    </row>
    <row r="465" spans="1:22" ht="13.5" customHeight="1" x14ac:dyDescent="0.25">
      <c r="A465" s="511"/>
      <c r="B465" s="513"/>
      <c r="C465" s="513"/>
      <c r="D465" s="529"/>
      <c r="E465" s="517"/>
      <c r="F465" s="322" t="s">
        <v>20</v>
      </c>
      <c r="G465" s="9" t="s">
        <v>1</v>
      </c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>
        <f t="shared" si="212"/>
        <v>0</v>
      </c>
      <c r="U465" s="29">
        <f>+SUM(T465)/10</f>
        <v>0</v>
      </c>
      <c r="V465" s="36"/>
    </row>
    <row r="466" spans="1:22" ht="13.5" customHeight="1" x14ac:dyDescent="0.25">
      <c r="A466" s="511"/>
      <c r="B466" s="513"/>
      <c r="C466" s="513"/>
      <c r="D466" s="529"/>
      <c r="E466" s="517"/>
      <c r="F466" s="322"/>
      <c r="G466" s="9" t="s">
        <v>2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>
        <f t="shared" si="212"/>
        <v>0</v>
      </c>
      <c r="U466" s="29">
        <f>+SUM(T466)/21</f>
        <v>0</v>
      </c>
      <c r="V466" s="36"/>
    </row>
    <row r="467" spans="1:22" ht="13.5" customHeight="1" x14ac:dyDescent="0.25">
      <c r="A467" s="511"/>
      <c r="B467" s="513"/>
      <c r="C467" s="513"/>
      <c r="D467" s="529"/>
      <c r="E467" s="517"/>
      <c r="F467" s="322"/>
      <c r="G467" s="23" t="s">
        <v>23</v>
      </c>
      <c r="H467" s="31">
        <f t="shared" ref="H467:S467" si="214">+(H466*2+H465)/3</f>
        <v>0</v>
      </c>
      <c r="I467" s="31">
        <f t="shared" si="214"/>
        <v>0</v>
      </c>
      <c r="J467" s="31">
        <f t="shared" si="214"/>
        <v>0</v>
      </c>
      <c r="K467" s="31">
        <f t="shared" si="214"/>
        <v>0</v>
      </c>
      <c r="L467" s="31">
        <f t="shared" si="214"/>
        <v>0</v>
      </c>
      <c r="M467" s="31">
        <f t="shared" si="214"/>
        <v>0</v>
      </c>
      <c r="N467" s="31">
        <f t="shared" si="214"/>
        <v>0</v>
      </c>
      <c r="O467" s="31">
        <f t="shared" si="214"/>
        <v>0</v>
      </c>
      <c r="P467" s="31">
        <f t="shared" si="214"/>
        <v>0</v>
      </c>
      <c r="Q467" s="31">
        <f t="shared" si="214"/>
        <v>0</v>
      </c>
      <c r="R467" s="31">
        <f t="shared" si="214"/>
        <v>0</v>
      </c>
      <c r="S467" s="31">
        <f t="shared" si="214"/>
        <v>0</v>
      </c>
      <c r="T467" s="32">
        <f t="shared" si="212"/>
        <v>0</v>
      </c>
      <c r="U467" s="32">
        <f>+SUM(U466*2+U465)/3</f>
        <v>0</v>
      </c>
      <c r="V467" s="36"/>
    </row>
    <row r="468" spans="1:22" ht="13.5" customHeight="1" thickBot="1" x14ac:dyDescent="0.3">
      <c r="A468" s="511"/>
      <c r="B468" s="513"/>
      <c r="C468" s="513"/>
      <c r="D468" s="529"/>
      <c r="E468" s="517"/>
      <c r="F468" s="476" t="s">
        <v>21</v>
      </c>
      <c r="G468" s="476"/>
      <c r="H468" s="33">
        <f>SUM(H464,H467)/2</f>
        <v>0</v>
      </c>
      <c r="I468" s="33">
        <f t="shared" ref="I468:S468" si="215">SUM(I464,I467)/2</f>
        <v>0</v>
      </c>
      <c r="J468" s="33">
        <f t="shared" si="215"/>
        <v>0</v>
      </c>
      <c r="K468" s="33">
        <f t="shared" si="215"/>
        <v>0</v>
      </c>
      <c r="L468" s="33">
        <f t="shared" si="215"/>
        <v>0</v>
      </c>
      <c r="M468" s="33">
        <f t="shared" si="215"/>
        <v>0</v>
      </c>
      <c r="N468" s="33">
        <f t="shared" si="215"/>
        <v>0</v>
      </c>
      <c r="O468" s="33">
        <f t="shared" si="215"/>
        <v>0</v>
      </c>
      <c r="P468" s="33">
        <f t="shared" si="215"/>
        <v>0</v>
      </c>
      <c r="Q468" s="33">
        <f t="shared" si="215"/>
        <v>0</v>
      </c>
      <c r="R468" s="33">
        <f t="shared" si="215"/>
        <v>0</v>
      </c>
      <c r="S468" s="33">
        <f t="shared" si="215"/>
        <v>0</v>
      </c>
      <c r="T468" s="34"/>
      <c r="U468" s="25">
        <f>SUM(U464,U467)/2</f>
        <v>0</v>
      </c>
      <c r="V468" s="11"/>
    </row>
    <row r="469" spans="1:22" ht="13.5" customHeight="1" x14ac:dyDescent="0.25">
      <c r="A469" s="510">
        <v>67</v>
      </c>
      <c r="B469" s="512" t="s">
        <v>62</v>
      </c>
      <c r="C469" s="512" t="s">
        <v>63</v>
      </c>
      <c r="D469" s="529" t="s">
        <v>270</v>
      </c>
      <c r="E469" s="517"/>
      <c r="F469" s="319" t="s">
        <v>16</v>
      </c>
      <c r="G469" s="12" t="s">
        <v>1</v>
      </c>
      <c r="H469" s="26"/>
      <c r="I469" s="20"/>
      <c r="J469" s="20"/>
      <c r="K469" s="20"/>
      <c r="L469" s="20"/>
      <c r="M469" s="20"/>
      <c r="N469" s="27"/>
      <c r="O469" s="20"/>
      <c r="P469" s="20"/>
      <c r="Q469" s="20"/>
      <c r="R469" s="20"/>
      <c r="S469" s="20"/>
      <c r="T469" s="20">
        <f t="shared" ref="T469:T474" si="216">+SUM(H469:R469)</f>
        <v>0</v>
      </c>
      <c r="U469" s="20">
        <f>+SUM(T469)/10</f>
        <v>0</v>
      </c>
      <c r="V469" s="16"/>
    </row>
    <row r="470" spans="1:22" ht="13.5" customHeight="1" x14ac:dyDescent="0.25">
      <c r="A470" s="511"/>
      <c r="B470" s="513"/>
      <c r="C470" s="513"/>
      <c r="D470" s="529"/>
      <c r="E470" s="517"/>
      <c r="F470" s="320"/>
      <c r="G470" s="9" t="s">
        <v>2</v>
      </c>
      <c r="H470" s="28"/>
      <c r="I470" s="29"/>
      <c r="J470" s="29"/>
      <c r="K470" s="29"/>
      <c r="L470" s="29"/>
      <c r="M470" s="29"/>
      <c r="N470" s="30"/>
      <c r="O470" s="29"/>
      <c r="P470" s="29"/>
      <c r="Q470" s="29"/>
      <c r="R470" s="29"/>
      <c r="S470" s="29"/>
      <c r="T470" s="29">
        <f t="shared" si="216"/>
        <v>0</v>
      </c>
      <c r="U470" s="29">
        <f>+SUM(T470)/21</f>
        <v>0</v>
      </c>
      <c r="V470" s="36"/>
    </row>
    <row r="471" spans="1:22" ht="13.5" customHeight="1" x14ac:dyDescent="0.25">
      <c r="A471" s="511"/>
      <c r="B471" s="513"/>
      <c r="C471" s="513"/>
      <c r="D471" s="529"/>
      <c r="E471" s="517"/>
      <c r="F471" s="321"/>
      <c r="G471" s="23" t="s">
        <v>22</v>
      </c>
      <c r="H471" s="31">
        <f t="shared" ref="H471:S471" si="217">+(H470*2+H469)/3</f>
        <v>0</v>
      </c>
      <c r="I471" s="31">
        <f t="shared" si="217"/>
        <v>0</v>
      </c>
      <c r="J471" s="31">
        <f t="shared" si="217"/>
        <v>0</v>
      </c>
      <c r="K471" s="31">
        <f t="shared" si="217"/>
        <v>0</v>
      </c>
      <c r="L471" s="31">
        <f t="shared" si="217"/>
        <v>0</v>
      </c>
      <c r="M471" s="31">
        <f t="shared" si="217"/>
        <v>0</v>
      </c>
      <c r="N471" s="31">
        <f t="shared" si="217"/>
        <v>0</v>
      </c>
      <c r="O471" s="31">
        <f t="shared" si="217"/>
        <v>0</v>
      </c>
      <c r="P471" s="31">
        <f t="shared" si="217"/>
        <v>0</v>
      </c>
      <c r="Q471" s="31">
        <f t="shared" si="217"/>
        <v>0</v>
      </c>
      <c r="R471" s="31">
        <f t="shared" si="217"/>
        <v>0</v>
      </c>
      <c r="S471" s="31">
        <f t="shared" si="217"/>
        <v>0</v>
      </c>
      <c r="T471" s="32">
        <f t="shared" si="216"/>
        <v>0</v>
      </c>
      <c r="U471" s="32">
        <f>+SUM(U470*2+U469)/3</f>
        <v>0</v>
      </c>
      <c r="V471" s="36"/>
    </row>
    <row r="472" spans="1:22" ht="13.5" customHeight="1" x14ac:dyDescent="0.25">
      <c r="A472" s="511"/>
      <c r="B472" s="513"/>
      <c r="C472" s="513"/>
      <c r="D472" s="529"/>
      <c r="E472" s="517"/>
      <c r="F472" s="322" t="s">
        <v>20</v>
      </c>
      <c r="G472" s="9" t="s">
        <v>1</v>
      </c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>
        <f t="shared" si="216"/>
        <v>0</v>
      </c>
      <c r="U472" s="29">
        <f>+SUM(T472)/10</f>
        <v>0</v>
      </c>
      <c r="V472" s="36"/>
    </row>
    <row r="473" spans="1:22" ht="13.5" customHeight="1" x14ac:dyDescent="0.25">
      <c r="A473" s="511"/>
      <c r="B473" s="513"/>
      <c r="C473" s="513"/>
      <c r="D473" s="529"/>
      <c r="E473" s="517"/>
      <c r="F473" s="322"/>
      <c r="G473" s="9" t="s">
        <v>2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>
        <f t="shared" si="216"/>
        <v>0</v>
      </c>
      <c r="U473" s="29">
        <f>+SUM(T473)/21</f>
        <v>0</v>
      </c>
      <c r="V473" s="36"/>
    </row>
    <row r="474" spans="1:22" ht="13.5" customHeight="1" x14ac:dyDescent="0.25">
      <c r="A474" s="511"/>
      <c r="B474" s="513"/>
      <c r="C474" s="513"/>
      <c r="D474" s="529"/>
      <c r="E474" s="517"/>
      <c r="F474" s="322"/>
      <c r="G474" s="23" t="s">
        <v>23</v>
      </c>
      <c r="H474" s="31">
        <f t="shared" ref="H474:S474" si="218">+(H473*2+H472)/3</f>
        <v>0</v>
      </c>
      <c r="I474" s="31">
        <f t="shared" si="218"/>
        <v>0</v>
      </c>
      <c r="J474" s="31">
        <f t="shared" si="218"/>
        <v>0</v>
      </c>
      <c r="K474" s="31">
        <f t="shared" si="218"/>
        <v>0</v>
      </c>
      <c r="L474" s="31">
        <f t="shared" si="218"/>
        <v>0</v>
      </c>
      <c r="M474" s="31">
        <f t="shared" si="218"/>
        <v>0</v>
      </c>
      <c r="N474" s="31">
        <f t="shared" si="218"/>
        <v>0</v>
      </c>
      <c r="O474" s="31">
        <f t="shared" si="218"/>
        <v>0</v>
      </c>
      <c r="P474" s="31">
        <f t="shared" si="218"/>
        <v>0</v>
      </c>
      <c r="Q474" s="31">
        <f t="shared" si="218"/>
        <v>0</v>
      </c>
      <c r="R474" s="31">
        <f t="shared" si="218"/>
        <v>0</v>
      </c>
      <c r="S474" s="31">
        <f t="shared" si="218"/>
        <v>0</v>
      </c>
      <c r="T474" s="32">
        <f t="shared" si="216"/>
        <v>0</v>
      </c>
      <c r="U474" s="32">
        <f>+SUM(U473*2+U472)/3</f>
        <v>0</v>
      </c>
      <c r="V474" s="36"/>
    </row>
    <row r="475" spans="1:22" ht="13.5" customHeight="1" thickBot="1" x14ac:dyDescent="0.3">
      <c r="A475" s="511"/>
      <c r="B475" s="513"/>
      <c r="C475" s="513"/>
      <c r="D475" s="529"/>
      <c r="E475" s="517"/>
      <c r="F475" s="476" t="s">
        <v>21</v>
      </c>
      <c r="G475" s="476"/>
      <c r="H475" s="33">
        <f>SUM(H471,H474)/2</f>
        <v>0</v>
      </c>
      <c r="I475" s="33">
        <f t="shared" ref="I475:S475" si="219">SUM(I471,I474)/2</f>
        <v>0</v>
      </c>
      <c r="J475" s="33">
        <f t="shared" si="219"/>
        <v>0</v>
      </c>
      <c r="K475" s="33">
        <f t="shared" si="219"/>
        <v>0</v>
      </c>
      <c r="L475" s="33">
        <f t="shared" si="219"/>
        <v>0</v>
      </c>
      <c r="M475" s="33">
        <f t="shared" si="219"/>
        <v>0</v>
      </c>
      <c r="N475" s="33">
        <f t="shared" si="219"/>
        <v>0</v>
      </c>
      <c r="O475" s="33">
        <f t="shared" si="219"/>
        <v>0</v>
      </c>
      <c r="P475" s="33">
        <f t="shared" si="219"/>
        <v>0</v>
      </c>
      <c r="Q475" s="33">
        <f t="shared" si="219"/>
        <v>0</v>
      </c>
      <c r="R475" s="33">
        <f t="shared" si="219"/>
        <v>0</v>
      </c>
      <c r="S475" s="33">
        <f t="shared" si="219"/>
        <v>0</v>
      </c>
      <c r="T475" s="34"/>
      <c r="U475" s="25">
        <f>SUM(U471,U474)/2</f>
        <v>0</v>
      </c>
      <c r="V475" s="11"/>
    </row>
    <row r="476" spans="1:22" ht="13.5" customHeight="1" x14ac:dyDescent="0.25">
      <c r="A476" s="510">
        <v>68</v>
      </c>
      <c r="B476" s="512" t="s">
        <v>62</v>
      </c>
      <c r="C476" s="512" t="s">
        <v>63</v>
      </c>
      <c r="D476" s="529" t="s">
        <v>271</v>
      </c>
      <c r="E476" s="517"/>
      <c r="F476" s="319" t="s">
        <v>16</v>
      </c>
      <c r="G476" s="12" t="s">
        <v>1</v>
      </c>
      <c r="H476" s="26"/>
      <c r="I476" s="20"/>
      <c r="J476" s="20"/>
      <c r="K476" s="20"/>
      <c r="L476" s="20"/>
      <c r="M476" s="20"/>
      <c r="N476" s="27"/>
      <c r="O476" s="20"/>
      <c r="P476" s="20"/>
      <c r="Q476" s="20"/>
      <c r="R476" s="20"/>
      <c r="S476" s="20"/>
      <c r="T476" s="20">
        <f t="shared" ref="T476:T481" si="220">+SUM(H476:R476)</f>
        <v>0</v>
      </c>
      <c r="U476" s="20">
        <f>+SUM(T476)/10</f>
        <v>0</v>
      </c>
      <c r="V476" s="16"/>
    </row>
    <row r="477" spans="1:22" ht="13.5" customHeight="1" x14ac:dyDescent="0.25">
      <c r="A477" s="511"/>
      <c r="B477" s="513"/>
      <c r="C477" s="513"/>
      <c r="D477" s="529"/>
      <c r="E477" s="517"/>
      <c r="F477" s="320"/>
      <c r="G477" s="9" t="s">
        <v>2</v>
      </c>
      <c r="H477" s="28"/>
      <c r="I477" s="29"/>
      <c r="J477" s="29"/>
      <c r="K477" s="29"/>
      <c r="L477" s="29"/>
      <c r="M477" s="29"/>
      <c r="N477" s="30"/>
      <c r="O477" s="29"/>
      <c r="P477" s="29"/>
      <c r="Q477" s="29"/>
      <c r="R477" s="29"/>
      <c r="S477" s="29"/>
      <c r="T477" s="29">
        <f t="shared" si="220"/>
        <v>0</v>
      </c>
      <c r="U477" s="29">
        <f>+SUM(T477)/21</f>
        <v>0</v>
      </c>
      <c r="V477" s="36"/>
    </row>
    <row r="478" spans="1:22" ht="13.5" customHeight="1" x14ac:dyDescent="0.25">
      <c r="A478" s="511"/>
      <c r="B478" s="513"/>
      <c r="C478" s="513"/>
      <c r="D478" s="529"/>
      <c r="E478" s="517"/>
      <c r="F478" s="321"/>
      <c r="G478" s="23" t="s">
        <v>22</v>
      </c>
      <c r="H478" s="31">
        <f t="shared" ref="H478:S478" si="221">+(H477*2+H476)/3</f>
        <v>0</v>
      </c>
      <c r="I478" s="31">
        <f t="shared" si="221"/>
        <v>0</v>
      </c>
      <c r="J478" s="31">
        <f t="shared" si="221"/>
        <v>0</v>
      </c>
      <c r="K478" s="31">
        <f t="shared" si="221"/>
        <v>0</v>
      </c>
      <c r="L478" s="31">
        <f t="shared" si="221"/>
        <v>0</v>
      </c>
      <c r="M478" s="31">
        <f t="shared" si="221"/>
        <v>0</v>
      </c>
      <c r="N478" s="31">
        <f t="shared" si="221"/>
        <v>0</v>
      </c>
      <c r="O478" s="31">
        <f t="shared" si="221"/>
        <v>0</v>
      </c>
      <c r="P478" s="31">
        <f t="shared" si="221"/>
        <v>0</v>
      </c>
      <c r="Q478" s="31">
        <f t="shared" si="221"/>
        <v>0</v>
      </c>
      <c r="R478" s="31">
        <f t="shared" si="221"/>
        <v>0</v>
      </c>
      <c r="S478" s="31">
        <f t="shared" si="221"/>
        <v>0</v>
      </c>
      <c r="T478" s="32">
        <f t="shared" si="220"/>
        <v>0</v>
      </c>
      <c r="U478" s="32">
        <f>+SUM(U477*2+U476)/3</f>
        <v>0</v>
      </c>
      <c r="V478" s="36"/>
    </row>
    <row r="479" spans="1:22" ht="13.5" customHeight="1" x14ac:dyDescent="0.25">
      <c r="A479" s="511"/>
      <c r="B479" s="513"/>
      <c r="C479" s="513"/>
      <c r="D479" s="529"/>
      <c r="E479" s="517"/>
      <c r="F479" s="322" t="s">
        <v>20</v>
      </c>
      <c r="G479" s="9" t="s">
        <v>1</v>
      </c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>
        <f t="shared" si="220"/>
        <v>0</v>
      </c>
      <c r="U479" s="29">
        <f>+SUM(T479)/10</f>
        <v>0</v>
      </c>
      <c r="V479" s="36"/>
    </row>
    <row r="480" spans="1:22" ht="13.5" customHeight="1" x14ac:dyDescent="0.25">
      <c r="A480" s="511"/>
      <c r="B480" s="513"/>
      <c r="C480" s="513"/>
      <c r="D480" s="529"/>
      <c r="E480" s="517"/>
      <c r="F480" s="322"/>
      <c r="G480" s="9" t="s">
        <v>2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>
        <f t="shared" si="220"/>
        <v>0</v>
      </c>
      <c r="U480" s="29">
        <f>+SUM(T480)/21</f>
        <v>0</v>
      </c>
      <c r="V480" s="36"/>
    </row>
    <row r="481" spans="1:22" ht="13.5" customHeight="1" x14ac:dyDescent="0.25">
      <c r="A481" s="511"/>
      <c r="B481" s="513"/>
      <c r="C481" s="513"/>
      <c r="D481" s="529"/>
      <c r="E481" s="517"/>
      <c r="F481" s="322"/>
      <c r="G481" s="23" t="s">
        <v>23</v>
      </c>
      <c r="H481" s="31">
        <f t="shared" ref="H481:S481" si="222">+(H480*2+H479)/3</f>
        <v>0</v>
      </c>
      <c r="I481" s="31">
        <f t="shared" si="222"/>
        <v>0</v>
      </c>
      <c r="J481" s="31">
        <f t="shared" si="222"/>
        <v>0</v>
      </c>
      <c r="K481" s="31">
        <f t="shared" si="222"/>
        <v>0</v>
      </c>
      <c r="L481" s="31">
        <f t="shared" si="222"/>
        <v>0</v>
      </c>
      <c r="M481" s="31">
        <f t="shared" si="222"/>
        <v>0</v>
      </c>
      <c r="N481" s="31">
        <f t="shared" si="222"/>
        <v>0</v>
      </c>
      <c r="O481" s="31">
        <f t="shared" si="222"/>
        <v>0</v>
      </c>
      <c r="P481" s="31">
        <f t="shared" si="222"/>
        <v>0</v>
      </c>
      <c r="Q481" s="31">
        <f t="shared" si="222"/>
        <v>0</v>
      </c>
      <c r="R481" s="31">
        <f t="shared" si="222"/>
        <v>0</v>
      </c>
      <c r="S481" s="31">
        <f t="shared" si="222"/>
        <v>0</v>
      </c>
      <c r="T481" s="32">
        <f t="shared" si="220"/>
        <v>0</v>
      </c>
      <c r="U481" s="32">
        <f>+SUM(U480*2+U479)/3</f>
        <v>0</v>
      </c>
      <c r="V481" s="36"/>
    </row>
    <row r="482" spans="1:22" ht="13.5" customHeight="1" thickBot="1" x14ac:dyDescent="0.3">
      <c r="A482" s="511"/>
      <c r="B482" s="513"/>
      <c r="C482" s="513"/>
      <c r="D482" s="529"/>
      <c r="E482" s="517"/>
      <c r="F482" s="476" t="s">
        <v>21</v>
      </c>
      <c r="G482" s="476"/>
      <c r="H482" s="33">
        <f>SUM(H478,H481)/2</f>
        <v>0</v>
      </c>
      <c r="I482" s="33">
        <f t="shared" ref="I482:S482" si="223">SUM(I478,I481)/2</f>
        <v>0</v>
      </c>
      <c r="J482" s="33">
        <f t="shared" si="223"/>
        <v>0</v>
      </c>
      <c r="K482" s="33">
        <f t="shared" si="223"/>
        <v>0</v>
      </c>
      <c r="L482" s="33">
        <f t="shared" si="223"/>
        <v>0</v>
      </c>
      <c r="M482" s="33">
        <f t="shared" si="223"/>
        <v>0</v>
      </c>
      <c r="N482" s="33">
        <f t="shared" si="223"/>
        <v>0</v>
      </c>
      <c r="O482" s="33">
        <f t="shared" si="223"/>
        <v>0</v>
      </c>
      <c r="P482" s="33">
        <f t="shared" si="223"/>
        <v>0</v>
      </c>
      <c r="Q482" s="33">
        <f t="shared" si="223"/>
        <v>0</v>
      </c>
      <c r="R482" s="33">
        <f t="shared" si="223"/>
        <v>0</v>
      </c>
      <c r="S482" s="33">
        <f t="shared" si="223"/>
        <v>0</v>
      </c>
      <c r="T482" s="34"/>
      <c r="U482" s="25">
        <f>SUM(U478,U481)/2</f>
        <v>0</v>
      </c>
      <c r="V482" s="11"/>
    </row>
    <row r="483" spans="1:22" ht="13.5" customHeight="1" x14ac:dyDescent="0.25">
      <c r="A483" s="510">
        <v>69</v>
      </c>
      <c r="B483" s="512" t="s">
        <v>62</v>
      </c>
      <c r="C483" s="512" t="s">
        <v>63</v>
      </c>
      <c r="D483" s="529" t="s">
        <v>272</v>
      </c>
      <c r="E483" s="517"/>
      <c r="F483" s="319" t="s">
        <v>16</v>
      </c>
      <c r="G483" s="12" t="s">
        <v>1</v>
      </c>
      <c r="H483" s="26"/>
      <c r="I483" s="20"/>
      <c r="J483" s="20"/>
      <c r="K483" s="20"/>
      <c r="L483" s="20"/>
      <c r="M483" s="20"/>
      <c r="N483" s="27"/>
      <c r="O483" s="20"/>
      <c r="P483" s="20"/>
      <c r="Q483" s="20"/>
      <c r="R483" s="20"/>
      <c r="S483" s="20"/>
      <c r="T483" s="20">
        <f t="shared" ref="T483:T488" si="224">+SUM(H483:R483)</f>
        <v>0</v>
      </c>
      <c r="U483" s="20">
        <f>+SUM(T483)/10</f>
        <v>0</v>
      </c>
      <c r="V483" s="16"/>
    </row>
    <row r="484" spans="1:22" ht="13.5" customHeight="1" x14ac:dyDescent="0.25">
      <c r="A484" s="511"/>
      <c r="B484" s="513"/>
      <c r="C484" s="513"/>
      <c r="D484" s="529"/>
      <c r="E484" s="517"/>
      <c r="F484" s="320"/>
      <c r="G484" s="9" t="s">
        <v>2</v>
      </c>
      <c r="H484" s="28"/>
      <c r="I484" s="29"/>
      <c r="J484" s="29"/>
      <c r="K484" s="29"/>
      <c r="L484" s="29"/>
      <c r="M484" s="29"/>
      <c r="N484" s="30"/>
      <c r="O484" s="29"/>
      <c r="P484" s="29"/>
      <c r="Q484" s="29"/>
      <c r="R484" s="29"/>
      <c r="S484" s="29"/>
      <c r="T484" s="29">
        <f t="shared" si="224"/>
        <v>0</v>
      </c>
      <c r="U484" s="29">
        <f>+SUM(T484)/21</f>
        <v>0</v>
      </c>
      <c r="V484" s="36"/>
    </row>
    <row r="485" spans="1:22" ht="13.5" customHeight="1" x14ac:dyDescent="0.25">
      <c r="A485" s="511"/>
      <c r="B485" s="513"/>
      <c r="C485" s="513"/>
      <c r="D485" s="529"/>
      <c r="E485" s="517"/>
      <c r="F485" s="321"/>
      <c r="G485" s="23" t="s">
        <v>22</v>
      </c>
      <c r="H485" s="31">
        <f t="shared" ref="H485:S485" si="225">+(H484*2+H483)/3</f>
        <v>0</v>
      </c>
      <c r="I485" s="31">
        <f t="shared" si="225"/>
        <v>0</v>
      </c>
      <c r="J485" s="31">
        <f t="shared" si="225"/>
        <v>0</v>
      </c>
      <c r="K485" s="31">
        <f t="shared" si="225"/>
        <v>0</v>
      </c>
      <c r="L485" s="31">
        <f t="shared" si="225"/>
        <v>0</v>
      </c>
      <c r="M485" s="31">
        <f t="shared" si="225"/>
        <v>0</v>
      </c>
      <c r="N485" s="31">
        <f t="shared" si="225"/>
        <v>0</v>
      </c>
      <c r="O485" s="31">
        <f t="shared" si="225"/>
        <v>0</v>
      </c>
      <c r="P485" s="31">
        <f t="shared" si="225"/>
        <v>0</v>
      </c>
      <c r="Q485" s="31">
        <f t="shared" si="225"/>
        <v>0</v>
      </c>
      <c r="R485" s="31">
        <f t="shared" si="225"/>
        <v>0</v>
      </c>
      <c r="S485" s="31">
        <f t="shared" si="225"/>
        <v>0</v>
      </c>
      <c r="T485" s="32">
        <f t="shared" si="224"/>
        <v>0</v>
      </c>
      <c r="U485" s="32">
        <f>+SUM(U484*2+U483)/3</f>
        <v>0</v>
      </c>
      <c r="V485" s="36"/>
    </row>
    <row r="486" spans="1:22" ht="13.5" customHeight="1" x14ac:dyDescent="0.25">
      <c r="A486" s="511"/>
      <c r="B486" s="513"/>
      <c r="C486" s="513"/>
      <c r="D486" s="529"/>
      <c r="E486" s="517"/>
      <c r="F486" s="322" t="s">
        <v>20</v>
      </c>
      <c r="G486" s="9" t="s">
        <v>1</v>
      </c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>
        <f t="shared" si="224"/>
        <v>0</v>
      </c>
      <c r="U486" s="29">
        <f>+SUM(T486)/10</f>
        <v>0</v>
      </c>
      <c r="V486" s="36"/>
    </row>
    <row r="487" spans="1:22" ht="13.5" customHeight="1" x14ac:dyDescent="0.25">
      <c r="A487" s="511"/>
      <c r="B487" s="513"/>
      <c r="C487" s="513"/>
      <c r="D487" s="529"/>
      <c r="E487" s="517"/>
      <c r="F487" s="322"/>
      <c r="G487" s="9" t="s">
        <v>2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>
        <f t="shared" si="224"/>
        <v>0</v>
      </c>
      <c r="U487" s="29">
        <f>+SUM(T487)/21</f>
        <v>0</v>
      </c>
      <c r="V487" s="36"/>
    </row>
    <row r="488" spans="1:22" ht="13.5" customHeight="1" x14ac:dyDescent="0.25">
      <c r="A488" s="511"/>
      <c r="B488" s="513"/>
      <c r="C488" s="513"/>
      <c r="D488" s="529"/>
      <c r="E488" s="517"/>
      <c r="F488" s="322"/>
      <c r="G488" s="23" t="s">
        <v>23</v>
      </c>
      <c r="H488" s="31">
        <f t="shared" ref="H488:S488" si="226">+(H487*2+H486)/3</f>
        <v>0</v>
      </c>
      <c r="I488" s="31">
        <f t="shared" si="226"/>
        <v>0</v>
      </c>
      <c r="J488" s="31">
        <f t="shared" si="226"/>
        <v>0</v>
      </c>
      <c r="K488" s="31">
        <f t="shared" si="226"/>
        <v>0</v>
      </c>
      <c r="L488" s="31">
        <f t="shared" si="226"/>
        <v>0</v>
      </c>
      <c r="M488" s="31">
        <f t="shared" si="226"/>
        <v>0</v>
      </c>
      <c r="N488" s="31">
        <f t="shared" si="226"/>
        <v>0</v>
      </c>
      <c r="O488" s="31">
        <f t="shared" si="226"/>
        <v>0</v>
      </c>
      <c r="P488" s="31">
        <f t="shared" si="226"/>
        <v>0</v>
      </c>
      <c r="Q488" s="31">
        <f t="shared" si="226"/>
        <v>0</v>
      </c>
      <c r="R488" s="31">
        <f t="shared" si="226"/>
        <v>0</v>
      </c>
      <c r="S488" s="31">
        <f t="shared" si="226"/>
        <v>0</v>
      </c>
      <c r="T488" s="32">
        <f t="shared" si="224"/>
        <v>0</v>
      </c>
      <c r="U488" s="32">
        <f>+SUM(U487*2+U486)/3</f>
        <v>0</v>
      </c>
      <c r="V488" s="36"/>
    </row>
    <row r="489" spans="1:22" ht="13.5" customHeight="1" thickBot="1" x14ac:dyDescent="0.3">
      <c r="A489" s="511"/>
      <c r="B489" s="513"/>
      <c r="C489" s="513"/>
      <c r="D489" s="529"/>
      <c r="E489" s="517"/>
      <c r="F489" s="476" t="s">
        <v>21</v>
      </c>
      <c r="G489" s="476"/>
      <c r="H489" s="33">
        <f>SUM(H485,H488)/2</f>
        <v>0</v>
      </c>
      <c r="I489" s="33">
        <f t="shared" ref="I489:S489" si="227">SUM(I485,I488)/2</f>
        <v>0</v>
      </c>
      <c r="J489" s="33">
        <f t="shared" si="227"/>
        <v>0</v>
      </c>
      <c r="K489" s="33">
        <f t="shared" si="227"/>
        <v>0</v>
      </c>
      <c r="L489" s="33">
        <f t="shared" si="227"/>
        <v>0</v>
      </c>
      <c r="M489" s="33">
        <f t="shared" si="227"/>
        <v>0</v>
      </c>
      <c r="N489" s="33">
        <f t="shared" si="227"/>
        <v>0</v>
      </c>
      <c r="O489" s="33">
        <f t="shared" si="227"/>
        <v>0</v>
      </c>
      <c r="P489" s="33">
        <f t="shared" si="227"/>
        <v>0</v>
      </c>
      <c r="Q489" s="33">
        <f t="shared" si="227"/>
        <v>0</v>
      </c>
      <c r="R489" s="33">
        <f t="shared" si="227"/>
        <v>0</v>
      </c>
      <c r="S489" s="33">
        <f t="shared" si="227"/>
        <v>0</v>
      </c>
      <c r="T489" s="34"/>
      <c r="U489" s="25">
        <f>SUM(U485,U488)/2</f>
        <v>0</v>
      </c>
      <c r="V489" s="11"/>
    </row>
    <row r="490" spans="1:22" ht="13.5" customHeight="1" x14ac:dyDescent="0.25">
      <c r="A490" s="510">
        <v>70</v>
      </c>
      <c r="B490" s="512" t="s">
        <v>62</v>
      </c>
      <c r="C490" s="512" t="s">
        <v>63</v>
      </c>
      <c r="D490" s="529" t="s">
        <v>273</v>
      </c>
      <c r="E490" s="517"/>
      <c r="F490" s="319" t="s">
        <v>16</v>
      </c>
      <c r="G490" s="12" t="s">
        <v>1</v>
      </c>
      <c r="H490" s="26"/>
      <c r="I490" s="20"/>
      <c r="J490" s="20"/>
      <c r="K490" s="20"/>
      <c r="L490" s="20"/>
      <c r="M490" s="20"/>
      <c r="N490" s="27"/>
      <c r="O490" s="20"/>
      <c r="P490" s="20"/>
      <c r="Q490" s="20"/>
      <c r="R490" s="20"/>
      <c r="S490" s="20"/>
      <c r="T490" s="20">
        <f t="shared" ref="T490:T495" si="228">+SUM(H490:R490)</f>
        <v>0</v>
      </c>
      <c r="U490" s="20">
        <f>+SUM(T490)/10</f>
        <v>0</v>
      </c>
      <c r="V490" s="16"/>
    </row>
    <row r="491" spans="1:22" ht="13.5" customHeight="1" x14ac:dyDescent="0.25">
      <c r="A491" s="511"/>
      <c r="B491" s="513"/>
      <c r="C491" s="513"/>
      <c r="D491" s="529"/>
      <c r="E491" s="517"/>
      <c r="F491" s="320"/>
      <c r="G491" s="9" t="s">
        <v>2</v>
      </c>
      <c r="H491" s="28"/>
      <c r="I491" s="29"/>
      <c r="J491" s="29"/>
      <c r="K491" s="29"/>
      <c r="L491" s="29"/>
      <c r="M491" s="29"/>
      <c r="N491" s="30"/>
      <c r="O491" s="29"/>
      <c r="P491" s="29"/>
      <c r="Q491" s="29"/>
      <c r="R491" s="29"/>
      <c r="S491" s="29"/>
      <c r="T491" s="29">
        <f t="shared" si="228"/>
        <v>0</v>
      </c>
      <c r="U491" s="29">
        <f>+SUM(T491)/21</f>
        <v>0</v>
      </c>
      <c r="V491" s="36"/>
    </row>
    <row r="492" spans="1:22" ht="13.5" customHeight="1" x14ac:dyDescent="0.25">
      <c r="A492" s="511"/>
      <c r="B492" s="513"/>
      <c r="C492" s="513"/>
      <c r="D492" s="529"/>
      <c r="E492" s="517"/>
      <c r="F492" s="321"/>
      <c r="G492" s="23" t="s">
        <v>22</v>
      </c>
      <c r="H492" s="31">
        <f t="shared" ref="H492:S492" si="229">+(H491*2+H490)/3</f>
        <v>0</v>
      </c>
      <c r="I492" s="31">
        <f t="shared" si="229"/>
        <v>0</v>
      </c>
      <c r="J492" s="31">
        <f t="shared" si="229"/>
        <v>0</v>
      </c>
      <c r="K492" s="31">
        <f t="shared" si="229"/>
        <v>0</v>
      </c>
      <c r="L492" s="31">
        <f t="shared" si="229"/>
        <v>0</v>
      </c>
      <c r="M492" s="31">
        <f t="shared" si="229"/>
        <v>0</v>
      </c>
      <c r="N492" s="31">
        <f t="shared" si="229"/>
        <v>0</v>
      </c>
      <c r="O492" s="31">
        <f t="shared" si="229"/>
        <v>0</v>
      </c>
      <c r="P492" s="31">
        <f t="shared" si="229"/>
        <v>0</v>
      </c>
      <c r="Q492" s="31">
        <f t="shared" si="229"/>
        <v>0</v>
      </c>
      <c r="R492" s="31">
        <f t="shared" si="229"/>
        <v>0</v>
      </c>
      <c r="S492" s="31">
        <f t="shared" si="229"/>
        <v>0</v>
      </c>
      <c r="T492" s="32">
        <f t="shared" si="228"/>
        <v>0</v>
      </c>
      <c r="U492" s="32">
        <f>+SUM(U491*2+U490)/3</f>
        <v>0</v>
      </c>
      <c r="V492" s="36"/>
    </row>
    <row r="493" spans="1:22" ht="13.5" customHeight="1" x14ac:dyDescent="0.25">
      <c r="A493" s="511"/>
      <c r="B493" s="513"/>
      <c r="C493" s="513"/>
      <c r="D493" s="529"/>
      <c r="E493" s="517"/>
      <c r="F493" s="322" t="s">
        <v>20</v>
      </c>
      <c r="G493" s="9" t="s">
        <v>1</v>
      </c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>
        <f t="shared" si="228"/>
        <v>0</v>
      </c>
      <c r="U493" s="29">
        <f>+SUM(T493)/10</f>
        <v>0</v>
      </c>
      <c r="V493" s="36"/>
    </row>
    <row r="494" spans="1:22" ht="13.5" customHeight="1" x14ac:dyDescent="0.25">
      <c r="A494" s="511"/>
      <c r="B494" s="513"/>
      <c r="C494" s="513"/>
      <c r="D494" s="529"/>
      <c r="E494" s="517"/>
      <c r="F494" s="322"/>
      <c r="G494" s="9" t="s">
        <v>2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>
        <f t="shared" si="228"/>
        <v>0</v>
      </c>
      <c r="U494" s="29">
        <f>+SUM(T494)/21</f>
        <v>0</v>
      </c>
      <c r="V494" s="36"/>
    </row>
    <row r="495" spans="1:22" ht="13.5" customHeight="1" x14ac:dyDescent="0.25">
      <c r="A495" s="511"/>
      <c r="B495" s="513"/>
      <c r="C495" s="513"/>
      <c r="D495" s="529"/>
      <c r="E495" s="517"/>
      <c r="F495" s="322"/>
      <c r="G495" s="23" t="s">
        <v>23</v>
      </c>
      <c r="H495" s="31">
        <f t="shared" ref="H495:S495" si="230">+(H494*2+H493)/3</f>
        <v>0</v>
      </c>
      <c r="I495" s="31">
        <f t="shared" si="230"/>
        <v>0</v>
      </c>
      <c r="J495" s="31">
        <f t="shared" si="230"/>
        <v>0</v>
      </c>
      <c r="K495" s="31">
        <f t="shared" si="230"/>
        <v>0</v>
      </c>
      <c r="L495" s="31">
        <f t="shared" si="230"/>
        <v>0</v>
      </c>
      <c r="M495" s="31">
        <f t="shared" si="230"/>
        <v>0</v>
      </c>
      <c r="N495" s="31">
        <f t="shared" si="230"/>
        <v>0</v>
      </c>
      <c r="O495" s="31">
        <f t="shared" si="230"/>
        <v>0</v>
      </c>
      <c r="P495" s="31">
        <f t="shared" si="230"/>
        <v>0</v>
      </c>
      <c r="Q495" s="31">
        <f t="shared" si="230"/>
        <v>0</v>
      </c>
      <c r="R495" s="31">
        <f t="shared" si="230"/>
        <v>0</v>
      </c>
      <c r="S495" s="31">
        <f t="shared" si="230"/>
        <v>0</v>
      </c>
      <c r="T495" s="32">
        <f t="shared" si="228"/>
        <v>0</v>
      </c>
      <c r="U495" s="32">
        <f>+SUM(U494*2+U493)/3</f>
        <v>0</v>
      </c>
      <c r="V495" s="36"/>
    </row>
    <row r="496" spans="1:22" ht="13.5" customHeight="1" thickBot="1" x14ac:dyDescent="0.3">
      <c r="A496" s="511"/>
      <c r="B496" s="513"/>
      <c r="C496" s="513"/>
      <c r="D496" s="529"/>
      <c r="E496" s="517"/>
      <c r="F496" s="476" t="s">
        <v>21</v>
      </c>
      <c r="G496" s="476"/>
      <c r="H496" s="33">
        <f>SUM(H492,H495)/2</f>
        <v>0</v>
      </c>
      <c r="I496" s="33">
        <f t="shared" ref="I496:S496" si="231">SUM(I492,I495)/2</f>
        <v>0</v>
      </c>
      <c r="J496" s="33">
        <f t="shared" si="231"/>
        <v>0</v>
      </c>
      <c r="K496" s="33">
        <f t="shared" si="231"/>
        <v>0</v>
      </c>
      <c r="L496" s="33">
        <f t="shared" si="231"/>
        <v>0</v>
      </c>
      <c r="M496" s="33">
        <f t="shared" si="231"/>
        <v>0</v>
      </c>
      <c r="N496" s="33">
        <f t="shared" si="231"/>
        <v>0</v>
      </c>
      <c r="O496" s="33">
        <f t="shared" si="231"/>
        <v>0</v>
      </c>
      <c r="P496" s="33">
        <f t="shared" si="231"/>
        <v>0</v>
      </c>
      <c r="Q496" s="33">
        <f t="shared" si="231"/>
        <v>0</v>
      </c>
      <c r="R496" s="33">
        <f t="shared" si="231"/>
        <v>0</v>
      </c>
      <c r="S496" s="33">
        <f t="shared" si="231"/>
        <v>0</v>
      </c>
      <c r="T496" s="34"/>
      <c r="U496" s="25">
        <f>SUM(U492,U495)/2</f>
        <v>0</v>
      </c>
      <c r="V496" s="11"/>
    </row>
    <row r="497" spans="1:22" ht="13.5" customHeight="1" x14ac:dyDescent="0.25">
      <c r="A497" s="510">
        <v>71</v>
      </c>
      <c r="B497" s="512" t="s">
        <v>62</v>
      </c>
      <c r="C497" s="512" t="s">
        <v>63</v>
      </c>
      <c r="D497" s="529" t="s">
        <v>274</v>
      </c>
      <c r="E497" s="517"/>
      <c r="F497" s="319" t="s">
        <v>16</v>
      </c>
      <c r="G497" s="12" t="s">
        <v>1</v>
      </c>
      <c r="H497" s="26"/>
      <c r="I497" s="20"/>
      <c r="J497" s="20"/>
      <c r="K497" s="20"/>
      <c r="L497" s="20"/>
      <c r="M497" s="20"/>
      <c r="N497" s="27"/>
      <c r="O497" s="20"/>
      <c r="P497" s="20"/>
      <c r="Q497" s="20"/>
      <c r="R497" s="20"/>
      <c r="S497" s="20"/>
      <c r="T497" s="20">
        <f t="shared" ref="T497:T502" si="232">+SUM(H497:R497)</f>
        <v>0</v>
      </c>
      <c r="U497" s="20">
        <f>+SUM(T497)/10</f>
        <v>0</v>
      </c>
      <c r="V497" s="16"/>
    </row>
    <row r="498" spans="1:22" ht="13.5" customHeight="1" x14ac:dyDescent="0.25">
      <c r="A498" s="511"/>
      <c r="B498" s="513"/>
      <c r="C498" s="513"/>
      <c r="D498" s="529"/>
      <c r="E498" s="517"/>
      <c r="F498" s="320"/>
      <c r="G498" s="9" t="s">
        <v>2</v>
      </c>
      <c r="H498" s="28"/>
      <c r="I498" s="29"/>
      <c r="J498" s="29"/>
      <c r="K498" s="29"/>
      <c r="L498" s="29"/>
      <c r="M498" s="29"/>
      <c r="N498" s="30"/>
      <c r="O498" s="29"/>
      <c r="P498" s="29"/>
      <c r="Q498" s="29"/>
      <c r="R498" s="29"/>
      <c r="S498" s="29"/>
      <c r="T498" s="29">
        <f t="shared" si="232"/>
        <v>0</v>
      </c>
      <c r="U498" s="29">
        <f>+SUM(T498)/21</f>
        <v>0</v>
      </c>
      <c r="V498" s="36"/>
    </row>
    <row r="499" spans="1:22" ht="13.5" customHeight="1" x14ac:dyDescent="0.25">
      <c r="A499" s="511"/>
      <c r="B499" s="513"/>
      <c r="C499" s="513"/>
      <c r="D499" s="529"/>
      <c r="E499" s="517"/>
      <c r="F499" s="321"/>
      <c r="G499" s="23" t="s">
        <v>22</v>
      </c>
      <c r="H499" s="31">
        <f t="shared" ref="H499:S499" si="233">+(H498*2+H497)/3</f>
        <v>0</v>
      </c>
      <c r="I499" s="31">
        <f t="shared" si="233"/>
        <v>0</v>
      </c>
      <c r="J499" s="31">
        <f t="shared" si="233"/>
        <v>0</v>
      </c>
      <c r="K499" s="31">
        <f t="shared" si="233"/>
        <v>0</v>
      </c>
      <c r="L499" s="31">
        <f t="shared" si="233"/>
        <v>0</v>
      </c>
      <c r="M499" s="31">
        <f t="shared" si="233"/>
        <v>0</v>
      </c>
      <c r="N499" s="31">
        <f t="shared" si="233"/>
        <v>0</v>
      </c>
      <c r="O499" s="31">
        <f t="shared" si="233"/>
        <v>0</v>
      </c>
      <c r="P499" s="31">
        <f t="shared" si="233"/>
        <v>0</v>
      </c>
      <c r="Q499" s="31">
        <f t="shared" si="233"/>
        <v>0</v>
      </c>
      <c r="R499" s="31">
        <f t="shared" si="233"/>
        <v>0</v>
      </c>
      <c r="S499" s="31">
        <f t="shared" si="233"/>
        <v>0</v>
      </c>
      <c r="T499" s="32">
        <f t="shared" si="232"/>
        <v>0</v>
      </c>
      <c r="U499" s="32">
        <f>+SUM(U498*2+U497)/3</f>
        <v>0</v>
      </c>
      <c r="V499" s="36"/>
    </row>
    <row r="500" spans="1:22" ht="13.5" customHeight="1" x14ac:dyDescent="0.25">
      <c r="A500" s="511"/>
      <c r="B500" s="513"/>
      <c r="C500" s="513"/>
      <c r="D500" s="529"/>
      <c r="E500" s="517"/>
      <c r="F500" s="322" t="s">
        <v>20</v>
      </c>
      <c r="G500" s="9" t="s">
        <v>1</v>
      </c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>
        <f t="shared" si="232"/>
        <v>0</v>
      </c>
      <c r="U500" s="29">
        <f>+SUM(T500)/10</f>
        <v>0</v>
      </c>
      <c r="V500" s="36"/>
    </row>
    <row r="501" spans="1:22" ht="13.5" customHeight="1" x14ac:dyDescent="0.25">
      <c r="A501" s="511"/>
      <c r="B501" s="513"/>
      <c r="C501" s="513"/>
      <c r="D501" s="529"/>
      <c r="E501" s="517"/>
      <c r="F501" s="322"/>
      <c r="G501" s="9" t="s">
        <v>2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>
        <f t="shared" si="232"/>
        <v>0</v>
      </c>
      <c r="U501" s="29">
        <f>+SUM(T501)/21</f>
        <v>0</v>
      </c>
      <c r="V501" s="36"/>
    </row>
    <row r="502" spans="1:22" ht="13.5" customHeight="1" x14ac:dyDescent="0.25">
      <c r="A502" s="511"/>
      <c r="B502" s="513"/>
      <c r="C502" s="513"/>
      <c r="D502" s="529"/>
      <c r="E502" s="517"/>
      <c r="F502" s="322"/>
      <c r="G502" s="23" t="s">
        <v>23</v>
      </c>
      <c r="H502" s="31">
        <f t="shared" ref="H502:S502" si="234">+(H501*2+H500)/3</f>
        <v>0</v>
      </c>
      <c r="I502" s="31">
        <f t="shared" si="234"/>
        <v>0</v>
      </c>
      <c r="J502" s="31">
        <f t="shared" si="234"/>
        <v>0</v>
      </c>
      <c r="K502" s="31">
        <f t="shared" si="234"/>
        <v>0</v>
      </c>
      <c r="L502" s="31">
        <f t="shared" si="234"/>
        <v>0</v>
      </c>
      <c r="M502" s="31">
        <f t="shared" si="234"/>
        <v>0</v>
      </c>
      <c r="N502" s="31">
        <f t="shared" si="234"/>
        <v>0</v>
      </c>
      <c r="O502" s="31">
        <f t="shared" si="234"/>
        <v>0</v>
      </c>
      <c r="P502" s="31">
        <f t="shared" si="234"/>
        <v>0</v>
      </c>
      <c r="Q502" s="31">
        <f t="shared" si="234"/>
        <v>0</v>
      </c>
      <c r="R502" s="31">
        <f t="shared" si="234"/>
        <v>0</v>
      </c>
      <c r="S502" s="31">
        <f t="shared" si="234"/>
        <v>0</v>
      </c>
      <c r="T502" s="32">
        <f t="shared" si="232"/>
        <v>0</v>
      </c>
      <c r="U502" s="32">
        <f>+SUM(U501*2+U500)/3</f>
        <v>0</v>
      </c>
      <c r="V502" s="36"/>
    </row>
    <row r="503" spans="1:22" ht="13.5" customHeight="1" thickBot="1" x14ac:dyDescent="0.3">
      <c r="A503" s="511"/>
      <c r="B503" s="513"/>
      <c r="C503" s="513"/>
      <c r="D503" s="529"/>
      <c r="E503" s="517"/>
      <c r="F503" s="476" t="s">
        <v>21</v>
      </c>
      <c r="G503" s="476"/>
      <c r="H503" s="33">
        <f>SUM(H499,H502)/2</f>
        <v>0</v>
      </c>
      <c r="I503" s="33">
        <f t="shared" ref="I503:S503" si="235">SUM(I499,I502)/2</f>
        <v>0</v>
      </c>
      <c r="J503" s="33">
        <f t="shared" si="235"/>
        <v>0</v>
      </c>
      <c r="K503" s="33">
        <f t="shared" si="235"/>
        <v>0</v>
      </c>
      <c r="L503" s="33">
        <f t="shared" si="235"/>
        <v>0</v>
      </c>
      <c r="M503" s="33">
        <f t="shared" si="235"/>
        <v>0</v>
      </c>
      <c r="N503" s="33">
        <f t="shared" si="235"/>
        <v>0</v>
      </c>
      <c r="O503" s="33">
        <f t="shared" si="235"/>
        <v>0</v>
      </c>
      <c r="P503" s="33">
        <f t="shared" si="235"/>
        <v>0</v>
      </c>
      <c r="Q503" s="33">
        <f t="shared" si="235"/>
        <v>0</v>
      </c>
      <c r="R503" s="33">
        <f t="shared" si="235"/>
        <v>0</v>
      </c>
      <c r="S503" s="33">
        <f t="shared" si="235"/>
        <v>0</v>
      </c>
      <c r="T503" s="34"/>
      <c r="U503" s="25">
        <f>SUM(U499,U502)/2</f>
        <v>0</v>
      </c>
      <c r="V503" s="11"/>
    </row>
    <row r="504" spans="1:22" ht="13.5" customHeight="1" x14ac:dyDescent="0.25">
      <c r="A504" s="510">
        <v>72</v>
      </c>
      <c r="B504" s="512" t="s">
        <v>62</v>
      </c>
      <c r="C504" s="512" t="s">
        <v>63</v>
      </c>
      <c r="D504" s="529" t="s">
        <v>275</v>
      </c>
      <c r="E504" s="517"/>
      <c r="F504" s="319" t="s">
        <v>16</v>
      </c>
      <c r="G504" s="12" t="s">
        <v>1</v>
      </c>
      <c r="H504" s="26"/>
      <c r="I504" s="20"/>
      <c r="J504" s="20"/>
      <c r="K504" s="20"/>
      <c r="L504" s="20"/>
      <c r="M504" s="20"/>
      <c r="N504" s="27"/>
      <c r="O504" s="20"/>
      <c r="P504" s="20"/>
      <c r="Q504" s="20"/>
      <c r="R504" s="20"/>
      <c r="S504" s="20"/>
      <c r="T504" s="20">
        <f t="shared" ref="T504:T509" si="236">+SUM(H504:R504)</f>
        <v>0</v>
      </c>
      <c r="U504" s="20">
        <f>+SUM(T504)/10</f>
        <v>0</v>
      </c>
      <c r="V504" s="16"/>
    </row>
    <row r="505" spans="1:22" ht="13.5" customHeight="1" x14ac:dyDescent="0.25">
      <c r="A505" s="511"/>
      <c r="B505" s="513"/>
      <c r="C505" s="513"/>
      <c r="D505" s="529"/>
      <c r="E505" s="517"/>
      <c r="F505" s="320"/>
      <c r="G505" s="9" t="s">
        <v>2</v>
      </c>
      <c r="H505" s="28"/>
      <c r="I505" s="29"/>
      <c r="J505" s="29"/>
      <c r="K505" s="29"/>
      <c r="L505" s="29"/>
      <c r="M505" s="29"/>
      <c r="N505" s="30"/>
      <c r="O505" s="29"/>
      <c r="P505" s="29"/>
      <c r="Q505" s="29"/>
      <c r="R505" s="29"/>
      <c r="S505" s="29"/>
      <c r="T505" s="29">
        <f t="shared" si="236"/>
        <v>0</v>
      </c>
      <c r="U505" s="29">
        <f>+SUM(T505)/21</f>
        <v>0</v>
      </c>
      <c r="V505" s="36"/>
    </row>
    <row r="506" spans="1:22" ht="13.5" customHeight="1" x14ac:dyDescent="0.25">
      <c r="A506" s="511"/>
      <c r="B506" s="513"/>
      <c r="C506" s="513"/>
      <c r="D506" s="529"/>
      <c r="E506" s="517"/>
      <c r="F506" s="321"/>
      <c r="G506" s="23" t="s">
        <v>22</v>
      </c>
      <c r="H506" s="31">
        <f t="shared" ref="H506:S506" si="237">+(H505*2+H504)/3</f>
        <v>0</v>
      </c>
      <c r="I506" s="31">
        <f t="shared" si="237"/>
        <v>0</v>
      </c>
      <c r="J506" s="31">
        <f t="shared" si="237"/>
        <v>0</v>
      </c>
      <c r="K506" s="31">
        <f t="shared" si="237"/>
        <v>0</v>
      </c>
      <c r="L506" s="31">
        <f t="shared" si="237"/>
        <v>0</v>
      </c>
      <c r="M506" s="31">
        <f t="shared" si="237"/>
        <v>0</v>
      </c>
      <c r="N506" s="31">
        <f t="shared" si="237"/>
        <v>0</v>
      </c>
      <c r="O506" s="31">
        <f t="shared" si="237"/>
        <v>0</v>
      </c>
      <c r="P506" s="31">
        <f t="shared" si="237"/>
        <v>0</v>
      </c>
      <c r="Q506" s="31">
        <f t="shared" si="237"/>
        <v>0</v>
      </c>
      <c r="R506" s="31">
        <f t="shared" si="237"/>
        <v>0</v>
      </c>
      <c r="S506" s="31">
        <f t="shared" si="237"/>
        <v>0</v>
      </c>
      <c r="T506" s="32">
        <f t="shared" si="236"/>
        <v>0</v>
      </c>
      <c r="U506" s="32">
        <f>+SUM(U505*2+U504)/3</f>
        <v>0</v>
      </c>
      <c r="V506" s="36"/>
    </row>
    <row r="507" spans="1:22" ht="13.5" customHeight="1" x14ac:dyDescent="0.25">
      <c r="A507" s="511"/>
      <c r="B507" s="513"/>
      <c r="C507" s="513"/>
      <c r="D507" s="529"/>
      <c r="E507" s="517"/>
      <c r="F507" s="322" t="s">
        <v>20</v>
      </c>
      <c r="G507" s="9" t="s">
        <v>1</v>
      </c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>
        <f t="shared" si="236"/>
        <v>0</v>
      </c>
      <c r="U507" s="29">
        <f>+SUM(T507)/10</f>
        <v>0</v>
      </c>
      <c r="V507" s="36"/>
    </row>
    <row r="508" spans="1:22" ht="13.5" customHeight="1" x14ac:dyDescent="0.25">
      <c r="A508" s="511"/>
      <c r="B508" s="513"/>
      <c r="C508" s="513"/>
      <c r="D508" s="529"/>
      <c r="E508" s="517"/>
      <c r="F508" s="322"/>
      <c r="G508" s="9" t="s">
        <v>2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>
        <f t="shared" si="236"/>
        <v>0</v>
      </c>
      <c r="U508" s="29">
        <f>+SUM(T508)/21</f>
        <v>0</v>
      </c>
      <c r="V508" s="36"/>
    </row>
    <row r="509" spans="1:22" ht="13.5" customHeight="1" x14ac:dyDescent="0.25">
      <c r="A509" s="511"/>
      <c r="B509" s="513"/>
      <c r="C509" s="513"/>
      <c r="D509" s="529"/>
      <c r="E509" s="517"/>
      <c r="F509" s="322"/>
      <c r="G509" s="23" t="s">
        <v>23</v>
      </c>
      <c r="H509" s="31">
        <f t="shared" ref="H509:S509" si="238">+(H508*2+H507)/3</f>
        <v>0</v>
      </c>
      <c r="I509" s="31">
        <f t="shared" si="238"/>
        <v>0</v>
      </c>
      <c r="J509" s="31">
        <f t="shared" si="238"/>
        <v>0</v>
      </c>
      <c r="K509" s="31">
        <f t="shared" si="238"/>
        <v>0</v>
      </c>
      <c r="L509" s="31">
        <f t="shared" si="238"/>
        <v>0</v>
      </c>
      <c r="M509" s="31">
        <f t="shared" si="238"/>
        <v>0</v>
      </c>
      <c r="N509" s="31">
        <f t="shared" si="238"/>
        <v>0</v>
      </c>
      <c r="O509" s="31">
        <f t="shared" si="238"/>
        <v>0</v>
      </c>
      <c r="P509" s="31">
        <f t="shared" si="238"/>
        <v>0</v>
      </c>
      <c r="Q509" s="31">
        <f t="shared" si="238"/>
        <v>0</v>
      </c>
      <c r="R509" s="31">
        <f t="shared" si="238"/>
        <v>0</v>
      </c>
      <c r="S509" s="31">
        <f t="shared" si="238"/>
        <v>0</v>
      </c>
      <c r="T509" s="32">
        <f t="shared" si="236"/>
        <v>0</v>
      </c>
      <c r="U509" s="32">
        <f>+SUM(U508*2+U507)/3</f>
        <v>0</v>
      </c>
      <c r="V509" s="36"/>
    </row>
    <row r="510" spans="1:22" ht="13.5" customHeight="1" thickBot="1" x14ac:dyDescent="0.3">
      <c r="A510" s="511"/>
      <c r="B510" s="513"/>
      <c r="C510" s="513"/>
      <c r="D510" s="529"/>
      <c r="E510" s="517"/>
      <c r="F510" s="476" t="s">
        <v>21</v>
      </c>
      <c r="G510" s="476"/>
      <c r="H510" s="33">
        <f>SUM(H506,H509)/2</f>
        <v>0</v>
      </c>
      <c r="I510" s="33">
        <f t="shared" ref="I510:S510" si="239">SUM(I506,I509)/2</f>
        <v>0</v>
      </c>
      <c r="J510" s="33">
        <f t="shared" si="239"/>
        <v>0</v>
      </c>
      <c r="K510" s="33">
        <f t="shared" si="239"/>
        <v>0</v>
      </c>
      <c r="L510" s="33">
        <f t="shared" si="239"/>
        <v>0</v>
      </c>
      <c r="M510" s="33">
        <f t="shared" si="239"/>
        <v>0</v>
      </c>
      <c r="N510" s="33">
        <f t="shared" si="239"/>
        <v>0</v>
      </c>
      <c r="O510" s="33">
        <f t="shared" si="239"/>
        <v>0</v>
      </c>
      <c r="P510" s="33">
        <f t="shared" si="239"/>
        <v>0</v>
      </c>
      <c r="Q510" s="33">
        <f t="shared" si="239"/>
        <v>0</v>
      </c>
      <c r="R510" s="33">
        <f t="shared" si="239"/>
        <v>0</v>
      </c>
      <c r="S510" s="33">
        <f t="shared" si="239"/>
        <v>0</v>
      </c>
      <c r="T510" s="34"/>
      <c r="U510" s="25">
        <f>SUM(U506,U509)/2</f>
        <v>0</v>
      </c>
      <c r="V510" s="11"/>
    </row>
    <row r="511" spans="1:22" ht="13.5" customHeight="1" x14ac:dyDescent="0.25">
      <c r="A511" s="510">
        <v>73</v>
      </c>
      <c r="B511" s="512" t="s">
        <v>62</v>
      </c>
      <c r="C511" s="512" t="s">
        <v>63</v>
      </c>
      <c r="D511" s="529" t="s">
        <v>276</v>
      </c>
      <c r="E511" s="517"/>
      <c r="F511" s="319" t="s">
        <v>16</v>
      </c>
      <c r="G511" s="12" t="s">
        <v>1</v>
      </c>
      <c r="H511" s="26"/>
      <c r="I511" s="20"/>
      <c r="J511" s="20"/>
      <c r="K511" s="20"/>
      <c r="L511" s="20"/>
      <c r="M511" s="20"/>
      <c r="N511" s="27"/>
      <c r="O511" s="20"/>
      <c r="P511" s="20"/>
      <c r="Q511" s="20"/>
      <c r="R511" s="20"/>
      <c r="S511" s="20"/>
      <c r="T511" s="20">
        <f t="shared" ref="T511:T516" si="240">+SUM(H511:R511)</f>
        <v>0</v>
      </c>
      <c r="U511" s="20">
        <f>+SUM(T511)/10</f>
        <v>0</v>
      </c>
      <c r="V511" s="16"/>
    </row>
    <row r="512" spans="1:22" ht="13.5" customHeight="1" x14ac:dyDescent="0.25">
      <c r="A512" s="511"/>
      <c r="B512" s="513"/>
      <c r="C512" s="513"/>
      <c r="D512" s="529"/>
      <c r="E512" s="517"/>
      <c r="F512" s="320"/>
      <c r="G512" s="9" t="s">
        <v>2</v>
      </c>
      <c r="H512" s="28"/>
      <c r="I512" s="29"/>
      <c r="J512" s="29"/>
      <c r="K512" s="29"/>
      <c r="L512" s="29"/>
      <c r="M512" s="29"/>
      <c r="N512" s="30"/>
      <c r="O512" s="29"/>
      <c r="P512" s="29"/>
      <c r="Q512" s="29"/>
      <c r="R512" s="29"/>
      <c r="S512" s="29"/>
      <c r="T512" s="29">
        <f t="shared" si="240"/>
        <v>0</v>
      </c>
      <c r="U512" s="29">
        <f>+SUM(T512)/21</f>
        <v>0</v>
      </c>
      <c r="V512" s="36"/>
    </row>
    <row r="513" spans="1:22" ht="13.5" customHeight="1" x14ac:dyDescent="0.25">
      <c r="A513" s="511"/>
      <c r="B513" s="513"/>
      <c r="C513" s="513"/>
      <c r="D513" s="529"/>
      <c r="E513" s="517"/>
      <c r="F513" s="321"/>
      <c r="G513" s="23" t="s">
        <v>22</v>
      </c>
      <c r="H513" s="31">
        <f t="shared" ref="H513:S513" si="241">+(H512*2+H511)/3</f>
        <v>0</v>
      </c>
      <c r="I513" s="31">
        <f t="shared" si="241"/>
        <v>0</v>
      </c>
      <c r="J513" s="31">
        <f t="shared" si="241"/>
        <v>0</v>
      </c>
      <c r="K513" s="31">
        <f t="shared" si="241"/>
        <v>0</v>
      </c>
      <c r="L513" s="31">
        <f t="shared" si="241"/>
        <v>0</v>
      </c>
      <c r="M513" s="31">
        <f t="shared" si="241"/>
        <v>0</v>
      </c>
      <c r="N513" s="31">
        <f t="shared" si="241"/>
        <v>0</v>
      </c>
      <c r="O513" s="31">
        <f t="shared" si="241"/>
        <v>0</v>
      </c>
      <c r="P513" s="31">
        <f t="shared" si="241"/>
        <v>0</v>
      </c>
      <c r="Q513" s="31">
        <f t="shared" si="241"/>
        <v>0</v>
      </c>
      <c r="R513" s="31">
        <f t="shared" si="241"/>
        <v>0</v>
      </c>
      <c r="S513" s="31">
        <f t="shared" si="241"/>
        <v>0</v>
      </c>
      <c r="T513" s="32">
        <f t="shared" si="240"/>
        <v>0</v>
      </c>
      <c r="U513" s="32">
        <f>+SUM(U512*2+U511)/3</f>
        <v>0</v>
      </c>
      <c r="V513" s="36"/>
    </row>
    <row r="514" spans="1:22" ht="13.5" customHeight="1" x14ac:dyDescent="0.25">
      <c r="A514" s="511"/>
      <c r="B514" s="513"/>
      <c r="C514" s="513"/>
      <c r="D514" s="529"/>
      <c r="E514" s="517"/>
      <c r="F514" s="322" t="s">
        <v>20</v>
      </c>
      <c r="G514" s="9" t="s">
        <v>1</v>
      </c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>
        <f t="shared" si="240"/>
        <v>0</v>
      </c>
      <c r="U514" s="29">
        <f>+SUM(T514)/10</f>
        <v>0</v>
      </c>
      <c r="V514" s="36"/>
    </row>
    <row r="515" spans="1:22" ht="13.5" customHeight="1" x14ac:dyDescent="0.25">
      <c r="A515" s="511"/>
      <c r="B515" s="513"/>
      <c r="C515" s="513"/>
      <c r="D515" s="529"/>
      <c r="E515" s="517"/>
      <c r="F515" s="322"/>
      <c r="G515" s="9" t="s">
        <v>2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>
        <f t="shared" si="240"/>
        <v>0</v>
      </c>
      <c r="U515" s="29">
        <f>+SUM(T515)/21</f>
        <v>0</v>
      </c>
      <c r="V515" s="36"/>
    </row>
    <row r="516" spans="1:22" ht="13.5" customHeight="1" x14ac:dyDescent="0.25">
      <c r="A516" s="511"/>
      <c r="B516" s="513"/>
      <c r="C516" s="513"/>
      <c r="D516" s="529"/>
      <c r="E516" s="517"/>
      <c r="F516" s="322"/>
      <c r="G516" s="23" t="s">
        <v>23</v>
      </c>
      <c r="H516" s="31">
        <f t="shared" ref="H516:S516" si="242">+(H515*2+H514)/3</f>
        <v>0</v>
      </c>
      <c r="I516" s="31">
        <f t="shared" si="242"/>
        <v>0</v>
      </c>
      <c r="J516" s="31">
        <f t="shared" si="242"/>
        <v>0</v>
      </c>
      <c r="K516" s="31">
        <f t="shared" si="242"/>
        <v>0</v>
      </c>
      <c r="L516" s="31">
        <f t="shared" si="242"/>
        <v>0</v>
      </c>
      <c r="M516" s="31">
        <f t="shared" si="242"/>
        <v>0</v>
      </c>
      <c r="N516" s="31">
        <f t="shared" si="242"/>
        <v>0</v>
      </c>
      <c r="O516" s="31">
        <f t="shared" si="242"/>
        <v>0</v>
      </c>
      <c r="P516" s="31">
        <f t="shared" si="242"/>
        <v>0</v>
      </c>
      <c r="Q516" s="31">
        <f t="shared" si="242"/>
        <v>0</v>
      </c>
      <c r="R516" s="31">
        <f t="shared" si="242"/>
        <v>0</v>
      </c>
      <c r="S516" s="31">
        <f t="shared" si="242"/>
        <v>0</v>
      </c>
      <c r="T516" s="32">
        <f t="shared" si="240"/>
        <v>0</v>
      </c>
      <c r="U516" s="32">
        <f>+SUM(U515*2+U514)/3</f>
        <v>0</v>
      </c>
      <c r="V516" s="36"/>
    </row>
    <row r="517" spans="1:22" ht="13.5" customHeight="1" thickBot="1" x14ac:dyDescent="0.3">
      <c r="A517" s="511"/>
      <c r="B517" s="513"/>
      <c r="C517" s="513"/>
      <c r="D517" s="529"/>
      <c r="E517" s="517"/>
      <c r="F517" s="476" t="s">
        <v>21</v>
      </c>
      <c r="G517" s="476"/>
      <c r="H517" s="33">
        <f>SUM(H513,H516)/2</f>
        <v>0</v>
      </c>
      <c r="I517" s="33">
        <f t="shared" ref="I517:S517" si="243">SUM(I513,I516)/2</f>
        <v>0</v>
      </c>
      <c r="J517" s="33">
        <f t="shared" si="243"/>
        <v>0</v>
      </c>
      <c r="K517" s="33">
        <f t="shared" si="243"/>
        <v>0</v>
      </c>
      <c r="L517" s="33">
        <f t="shared" si="243"/>
        <v>0</v>
      </c>
      <c r="M517" s="33">
        <f t="shared" si="243"/>
        <v>0</v>
      </c>
      <c r="N517" s="33">
        <f t="shared" si="243"/>
        <v>0</v>
      </c>
      <c r="O517" s="33">
        <f t="shared" si="243"/>
        <v>0</v>
      </c>
      <c r="P517" s="33">
        <f t="shared" si="243"/>
        <v>0</v>
      </c>
      <c r="Q517" s="33">
        <f t="shared" si="243"/>
        <v>0</v>
      </c>
      <c r="R517" s="33">
        <f t="shared" si="243"/>
        <v>0</v>
      </c>
      <c r="S517" s="33">
        <f t="shared" si="243"/>
        <v>0</v>
      </c>
      <c r="T517" s="34"/>
      <c r="U517" s="25">
        <f>SUM(U513,U516)/2</f>
        <v>0</v>
      </c>
      <c r="V517" s="11"/>
    </row>
    <row r="518" spans="1:22" ht="13.5" customHeight="1" x14ac:dyDescent="0.25">
      <c r="A518" s="510">
        <v>74</v>
      </c>
      <c r="B518" s="512" t="s">
        <v>62</v>
      </c>
      <c r="C518" s="512" t="s">
        <v>63</v>
      </c>
      <c r="D518" s="529" t="s">
        <v>277</v>
      </c>
      <c r="E518" s="517"/>
      <c r="F518" s="319" t="s">
        <v>16</v>
      </c>
      <c r="G518" s="12" t="s">
        <v>1</v>
      </c>
      <c r="H518" s="26"/>
      <c r="I518" s="20"/>
      <c r="J518" s="20"/>
      <c r="K518" s="20"/>
      <c r="L518" s="20"/>
      <c r="M518" s="20"/>
      <c r="N518" s="27"/>
      <c r="O518" s="20"/>
      <c r="P518" s="20"/>
      <c r="Q518" s="20"/>
      <c r="R518" s="20"/>
      <c r="S518" s="20"/>
      <c r="T518" s="20">
        <f t="shared" ref="T518:T523" si="244">+SUM(H518:R518)</f>
        <v>0</v>
      </c>
      <c r="U518" s="20">
        <f>+SUM(T518)/10</f>
        <v>0</v>
      </c>
      <c r="V518" s="16"/>
    </row>
    <row r="519" spans="1:22" ht="13.5" customHeight="1" x14ac:dyDescent="0.25">
      <c r="A519" s="511"/>
      <c r="B519" s="513"/>
      <c r="C519" s="513"/>
      <c r="D519" s="529"/>
      <c r="E519" s="517"/>
      <c r="F519" s="320"/>
      <c r="G519" s="9" t="s">
        <v>2</v>
      </c>
      <c r="H519" s="28"/>
      <c r="I519" s="29"/>
      <c r="J519" s="29"/>
      <c r="K519" s="29"/>
      <c r="L519" s="29"/>
      <c r="M519" s="29"/>
      <c r="N519" s="30"/>
      <c r="O519" s="29"/>
      <c r="P519" s="29"/>
      <c r="Q519" s="29"/>
      <c r="R519" s="29"/>
      <c r="S519" s="29"/>
      <c r="T519" s="29">
        <f t="shared" si="244"/>
        <v>0</v>
      </c>
      <c r="U519" s="29">
        <f>+SUM(T519)/21</f>
        <v>0</v>
      </c>
      <c r="V519" s="36"/>
    </row>
    <row r="520" spans="1:22" ht="13.5" customHeight="1" x14ac:dyDescent="0.25">
      <c r="A520" s="511"/>
      <c r="B520" s="513"/>
      <c r="C520" s="513"/>
      <c r="D520" s="529"/>
      <c r="E520" s="517"/>
      <c r="F520" s="321"/>
      <c r="G520" s="23" t="s">
        <v>22</v>
      </c>
      <c r="H520" s="31">
        <f t="shared" ref="H520:S520" si="245">+(H519*2+H518)/3</f>
        <v>0</v>
      </c>
      <c r="I520" s="31">
        <f t="shared" si="245"/>
        <v>0</v>
      </c>
      <c r="J520" s="31">
        <f t="shared" si="245"/>
        <v>0</v>
      </c>
      <c r="K520" s="31">
        <f t="shared" si="245"/>
        <v>0</v>
      </c>
      <c r="L520" s="31">
        <f t="shared" si="245"/>
        <v>0</v>
      </c>
      <c r="M520" s="31">
        <f t="shared" si="245"/>
        <v>0</v>
      </c>
      <c r="N520" s="31">
        <f t="shared" si="245"/>
        <v>0</v>
      </c>
      <c r="O520" s="31">
        <f t="shared" si="245"/>
        <v>0</v>
      </c>
      <c r="P520" s="31">
        <f t="shared" si="245"/>
        <v>0</v>
      </c>
      <c r="Q520" s="31">
        <f t="shared" si="245"/>
        <v>0</v>
      </c>
      <c r="R520" s="31">
        <f t="shared" si="245"/>
        <v>0</v>
      </c>
      <c r="S520" s="31">
        <f t="shared" si="245"/>
        <v>0</v>
      </c>
      <c r="T520" s="32">
        <f t="shared" si="244"/>
        <v>0</v>
      </c>
      <c r="U520" s="32">
        <f>+SUM(U519*2+U518)/3</f>
        <v>0</v>
      </c>
      <c r="V520" s="36"/>
    </row>
    <row r="521" spans="1:22" ht="13.5" customHeight="1" x14ac:dyDescent="0.25">
      <c r="A521" s="511"/>
      <c r="B521" s="513"/>
      <c r="C521" s="513"/>
      <c r="D521" s="529"/>
      <c r="E521" s="517"/>
      <c r="F521" s="322" t="s">
        <v>20</v>
      </c>
      <c r="G521" s="9" t="s">
        <v>1</v>
      </c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>
        <f t="shared" si="244"/>
        <v>0</v>
      </c>
      <c r="U521" s="29">
        <f>+SUM(T521)/10</f>
        <v>0</v>
      </c>
      <c r="V521" s="36"/>
    </row>
    <row r="522" spans="1:22" ht="13.5" customHeight="1" x14ac:dyDescent="0.25">
      <c r="A522" s="511"/>
      <c r="B522" s="513"/>
      <c r="C522" s="513"/>
      <c r="D522" s="529"/>
      <c r="E522" s="517"/>
      <c r="F522" s="322"/>
      <c r="G522" s="9" t="s">
        <v>2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>
        <f t="shared" si="244"/>
        <v>0</v>
      </c>
      <c r="U522" s="29">
        <f>+SUM(T522)/21</f>
        <v>0</v>
      </c>
      <c r="V522" s="36"/>
    </row>
    <row r="523" spans="1:22" ht="13.5" customHeight="1" x14ac:dyDescent="0.25">
      <c r="A523" s="511"/>
      <c r="B523" s="513"/>
      <c r="C523" s="513"/>
      <c r="D523" s="529"/>
      <c r="E523" s="517"/>
      <c r="F523" s="322"/>
      <c r="G523" s="23" t="s">
        <v>23</v>
      </c>
      <c r="H523" s="31">
        <f t="shared" ref="H523:S523" si="246">+(H522*2+H521)/3</f>
        <v>0</v>
      </c>
      <c r="I523" s="31">
        <f t="shared" si="246"/>
        <v>0</v>
      </c>
      <c r="J523" s="31">
        <f t="shared" si="246"/>
        <v>0</v>
      </c>
      <c r="K523" s="31">
        <f t="shared" si="246"/>
        <v>0</v>
      </c>
      <c r="L523" s="31">
        <f t="shared" si="246"/>
        <v>0</v>
      </c>
      <c r="M523" s="31">
        <f t="shared" si="246"/>
        <v>0</v>
      </c>
      <c r="N523" s="31">
        <f t="shared" si="246"/>
        <v>0</v>
      </c>
      <c r="O523" s="31">
        <f t="shared" si="246"/>
        <v>0</v>
      </c>
      <c r="P523" s="31">
        <f t="shared" si="246"/>
        <v>0</v>
      </c>
      <c r="Q523" s="31">
        <f t="shared" si="246"/>
        <v>0</v>
      </c>
      <c r="R523" s="31">
        <f t="shared" si="246"/>
        <v>0</v>
      </c>
      <c r="S523" s="31">
        <f t="shared" si="246"/>
        <v>0</v>
      </c>
      <c r="T523" s="32">
        <f t="shared" si="244"/>
        <v>0</v>
      </c>
      <c r="U523" s="32">
        <f>+SUM(U522*2+U521)/3</f>
        <v>0</v>
      </c>
      <c r="V523" s="36"/>
    </row>
    <row r="524" spans="1:22" ht="13.5" customHeight="1" thickBot="1" x14ac:dyDescent="0.3">
      <c r="A524" s="511"/>
      <c r="B524" s="513"/>
      <c r="C524" s="513"/>
      <c r="D524" s="529"/>
      <c r="E524" s="517"/>
      <c r="F524" s="476" t="s">
        <v>21</v>
      </c>
      <c r="G524" s="476"/>
      <c r="H524" s="33">
        <f>SUM(H520,H523)/2</f>
        <v>0</v>
      </c>
      <c r="I524" s="33">
        <f t="shared" ref="I524:S524" si="247">SUM(I520,I523)/2</f>
        <v>0</v>
      </c>
      <c r="J524" s="33">
        <f t="shared" si="247"/>
        <v>0</v>
      </c>
      <c r="K524" s="33">
        <f t="shared" si="247"/>
        <v>0</v>
      </c>
      <c r="L524" s="33">
        <f t="shared" si="247"/>
        <v>0</v>
      </c>
      <c r="M524" s="33">
        <f t="shared" si="247"/>
        <v>0</v>
      </c>
      <c r="N524" s="33">
        <f t="shared" si="247"/>
        <v>0</v>
      </c>
      <c r="O524" s="33">
        <f t="shared" si="247"/>
        <v>0</v>
      </c>
      <c r="P524" s="33">
        <f t="shared" si="247"/>
        <v>0</v>
      </c>
      <c r="Q524" s="33">
        <f t="shared" si="247"/>
        <v>0</v>
      </c>
      <c r="R524" s="33">
        <f t="shared" si="247"/>
        <v>0</v>
      </c>
      <c r="S524" s="33">
        <f t="shared" si="247"/>
        <v>0</v>
      </c>
      <c r="T524" s="34"/>
      <c r="U524" s="25">
        <f>SUM(U520,U523)/2</f>
        <v>0</v>
      </c>
      <c r="V524" s="11"/>
    </row>
    <row r="525" spans="1:22" ht="13.5" customHeight="1" x14ac:dyDescent="0.25">
      <c r="A525" s="510">
        <v>75</v>
      </c>
      <c r="B525" s="512" t="s">
        <v>62</v>
      </c>
      <c r="C525" s="512" t="s">
        <v>63</v>
      </c>
      <c r="D525" s="529" t="s">
        <v>278</v>
      </c>
      <c r="E525" s="517"/>
      <c r="F525" s="319" t="s">
        <v>16</v>
      </c>
      <c r="G525" s="12" t="s">
        <v>1</v>
      </c>
      <c r="H525" s="26"/>
      <c r="I525" s="20"/>
      <c r="J525" s="20"/>
      <c r="K525" s="20"/>
      <c r="L525" s="20"/>
      <c r="M525" s="20"/>
      <c r="N525" s="27"/>
      <c r="O525" s="20"/>
      <c r="P525" s="20"/>
      <c r="Q525" s="20"/>
      <c r="R525" s="20"/>
      <c r="S525" s="20"/>
      <c r="T525" s="20">
        <f t="shared" ref="T525:T530" si="248">+SUM(H525:R525)</f>
        <v>0</v>
      </c>
      <c r="U525" s="20">
        <f>+SUM(T525)/10</f>
        <v>0</v>
      </c>
      <c r="V525" s="16"/>
    </row>
    <row r="526" spans="1:22" ht="13.5" customHeight="1" x14ac:dyDescent="0.25">
      <c r="A526" s="511"/>
      <c r="B526" s="513"/>
      <c r="C526" s="513"/>
      <c r="D526" s="529"/>
      <c r="E526" s="517"/>
      <c r="F526" s="320"/>
      <c r="G526" s="9" t="s">
        <v>2</v>
      </c>
      <c r="H526" s="28"/>
      <c r="I526" s="29"/>
      <c r="J526" s="29"/>
      <c r="K526" s="29"/>
      <c r="L526" s="29"/>
      <c r="M526" s="29"/>
      <c r="N526" s="30"/>
      <c r="O526" s="29"/>
      <c r="P526" s="29"/>
      <c r="Q526" s="29"/>
      <c r="R526" s="29"/>
      <c r="S526" s="29"/>
      <c r="T526" s="29">
        <f t="shared" si="248"/>
        <v>0</v>
      </c>
      <c r="U526" s="29">
        <f>+SUM(T526)/21</f>
        <v>0</v>
      </c>
      <c r="V526" s="36"/>
    </row>
    <row r="527" spans="1:22" ht="13.5" customHeight="1" x14ac:dyDescent="0.25">
      <c r="A527" s="511"/>
      <c r="B527" s="513"/>
      <c r="C527" s="513"/>
      <c r="D527" s="529"/>
      <c r="E527" s="517"/>
      <c r="F527" s="321"/>
      <c r="G527" s="23" t="s">
        <v>22</v>
      </c>
      <c r="H527" s="31">
        <f t="shared" ref="H527:S527" si="249">+(H526*2+H525)/3</f>
        <v>0</v>
      </c>
      <c r="I527" s="31">
        <f t="shared" si="249"/>
        <v>0</v>
      </c>
      <c r="J527" s="31">
        <f t="shared" si="249"/>
        <v>0</v>
      </c>
      <c r="K527" s="31">
        <f t="shared" si="249"/>
        <v>0</v>
      </c>
      <c r="L527" s="31">
        <f t="shared" si="249"/>
        <v>0</v>
      </c>
      <c r="M527" s="31">
        <f t="shared" si="249"/>
        <v>0</v>
      </c>
      <c r="N527" s="31">
        <f t="shared" si="249"/>
        <v>0</v>
      </c>
      <c r="O527" s="31">
        <f t="shared" si="249"/>
        <v>0</v>
      </c>
      <c r="P527" s="31">
        <f t="shared" si="249"/>
        <v>0</v>
      </c>
      <c r="Q527" s="31">
        <f t="shared" si="249"/>
        <v>0</v>
      </c>
      <c r="R527" s="31">
        <f t="shared" si="249"/>
        <v>0</v>
      </c>
      <c r="S527" s="31">
        <f t="shared" si="249"/>
        <v>0</v>
      </c>
      <c r="T527" s="32">
        <f t="shared" si="248"/>
        <v>0</v>
      </c>
      <c r="U527" s="32">
        <f>+SUM(U526*2+U525)/3</f>
        <v>0</v>
      </c>
      <c r="V527" s="36"/>
    </row>
    <row r="528" spans="1:22" ht="13.5" customHeight="1" x14ac:dyDescent="0.25">
      <c r="A528" s="511"/>
      <c r="B528" s="513"/>
      <c r="C528" s="513"/>
      <c r="D528" s="529"/>
      <c r="E528" s="517"/>
      <c r="F528" s="322" t="s">
        <v>20</v>
      </c>
      <c r="G528" s="9" t="s">
        <v>1</v>
      </c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>
        <f t="shared" si="248"/>
        <v>0</v>
      </c>
      <c r="U528" s="29">
        <f>+SUM(T528)/10</f>
        <v>0</v>
      </c>
      <c r="V528" s="36"/>
    </row>
    <row r="529" spans="1:22" ht="13.5" customHeight="1" x14ac:dyDescent="0.25">
      <c r="A529" s="511"/>
      <c r="B529" s="513"/>
      <c r="C529" s="513"/>
      <c r="D529" s="529"/>
      <c r="E529" s="517"/>
      <c r="F529" s="322"/>
      <c r="G529" s="9" t="s">
        <v>2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>
        <f t="shared" si="248"/>
        <v>0</v>
      </c>
      <c r="U529" s="29">
        <f>+SUM(T529)/21</f>
        <v>0</v>
      </c>
      <c r="V529" s="36"/>
    </row>
    <row r="530" spans="1:22" ht="13.5" customHeight="1" x14ac:dyDescent="0.25">
      <c r="A530" s="511"/>
      <c r="B530" s="513"/>
      <c r="C530" s="513"/>
      <c r="D530" s="529"/>
      <c r="E530" s="517"/>
      <c r="F530" s="322"/>
      <c r="G530" s="23" t="s">
        <v>23</v>
      </c>
      <c r="H530" s="31">
        <f t="shared" ref="H530:S530" si="250">+(H529*2+H528)/3</f>
        <v>0</v>
      </c>
      <c r="I530" s="31">
        <f t="shared" si="250"/>
        <v>0</v>
      </c>
      <c r="J530" s="31">
        <f t="shared" si="250"/>
        <v>0</v>
      </c>
      <c r="K530" s="31">
        <f t="shared" si="250"/>
        <v>0</v>
      </c>
      <c r="L530" s="31">
        <f t="shared" si="250"/>
        <v>0</v>
      </c>
      <c r="M530" s="31">
        <f t="shared" si="250"/>
        <v>0</v>
      </c>
      <c r="N530" s="31">
        <f t="shared" si="250"/>
        <v>0</v>
      </c>
      <c r="O530" s="31">
        <f t="shared" si="250"/>
        <v>0</v>
      </c>
      <c r="P530" s="31">
        <f t="shared" si="250"/>
        <v>0</v>
      </c>
      <c r="Q530" s="31">
        <f t="shared" si="250"/>
        <v>0</v>
      </c>
      <c r="R530" s="31">
        <f t="shared" si="250"/>
        <v>0</v>
      </c>
      <c r="S530" s="31">
        <f t="shared" si="250"/>
        <v>0</v>
      </c>
      <c r="T530" s="32">
        <f t="shared" si="248"/>
        <v>0</v>
      </c>
      <c r="U530" s="32">
        <f>+SUM(U529*2+U528)/3</f>
        <v>0</v>
      </c>
      <c r="V530" s="36"/>
    </row>
    <row r="531" spans="1:22" ht="13.5" customHeight="1" thickBot="1" x14ac:dyDescent="0.3">
      <c r="A531" s="511"/>
      <c r="B531" s="513"/>
      <c r="C531" s="513"/>
      <c r="D531" s="529"/>
      <c r="E531" s="517"/>
      <c r="F531" s="476" t="s">
        <v>21</v>
      </c>
      <c r="G531" s="476"/>
      <c r="H531" s="33">
        <f>SUM(H527,H530)/2</f>
        <v>0</v>
      </c>
      <c r="I531" s="33">
        <f t="shared" ref="I531:S531" si="251">SUM(I527,I530)/2</f>
        <v>0</v>
      </c>
      <c r="J531" s="33">
        <f t="shared" si="251"/>
        <v>0</v>
      </c>
      <c r="K531" s="33">
        <f t="shared" si="251"/>
        <v>0</v>
      </c>
      <c r="L531" s="33">
        <f t="shared" si="251"/>
        <v>0</v>
      </c>
      <c r="M531" s="33">
        <f t="shared" si="251"/>
        <v>0</v>
      </c>
      <c r="N531" s="33">
        <f t="shared" si="251"/>
        <v>0</v>
      </c>
      <c r="O531" s="33">
        <f t="shared" si="251"/>
        <v>0</v>
      </c>
      <c r="P531" s="33">
        <f t="shared" si="251"/>
        <v>0</v>
      </c>
      <c r="Q531" s="33">
        <f t="shared" si="251"/>
        <v>0</v>
      </c>
      <c r="R531" s="33">
        <f t="shared" si="251"/>
        <v>0</v>
      </c>
      <c r="S531" s="33">
        <f t="shared" si="251"/>
        <v>0</v>
      </c>
      <c r="T531" s="34"/>
      <c r="U531" s="25">
        <f>SUM(U527,U530)/2</f>
        <v>0</v>
      </c>
      <c r="V531" s="11"/>
    </row>
    <row r="532" spans="1:22" ht="13.5" customHeight="1" x14ac:dyDescent="0.25">
      <c r="A532" s="510">
        <v>76</v>
      </c>
      <c r="B532" s="512" t="s">
        <v>62</v>
      </c>
      <c r="C532" s="512" t="s">
        <v>63</v>
      </c>
      <c r="D532" s="529" t="s">
        <v>279</v>
      </c>
      <c r="E532" s="517"/>
      <c r="F532" s="319" t="s">
        <v>16</v>
      </c>
      <c r="G532" s="12" t="s">
        <v>1</v>
      </c>
      <c r="H532" s="26"/>
      <c r="I532" s="20"/>
      <c r="J532" s="20"/>
      <c r="K532" s="20"/>
      <c r="L532" s="20"/>
      <c r="M532" s="20"/>
      <c r="N532" s="27"/>
      <c r="O532" s="20"/>
      <c r="P532" s="20"/>
      <c r="Q532" s="20"/>
      <c r="R532" s="20"/>
      <c r="S532" s="20"/>
      <c r="T532" s="20">
        <f t="shared" ref="T532:T537" si="252">+SUM(H532:R532)</f>
        <v>0</v>
      </c>
      <c r="U532" s="20">
        <f>+SUM(T532)/10</f>
        <v>0</v>
      </c>
      <c r="V532" s="16"/>
    </row>
    <row r="533" spans="1:22" ht="13.5" customHeight="1" x14ac:dyDescent="0.25">
      <c r="A533" s="511"/>
      <c r="B533" s="513"/>
      <c r="C533" s="513"/>
      <c r="D533" s="529"/>
      <c r="E533" s="517"/>
      <c r="F533" s="320"/>
      <c r="G533" s="9" t="s">
        <v>2</v>
      </c>
      <c r="H533" s="28"/>
      <c r="I533" s="29"/>
      <c r="J533" s="29"/>
      <c r="K533" s="29"/>
      <c r="L533" s="29"/>
      <c r="M533" s="29"/>
      <c r="N533" s="30"/>
      <c r="O533" s="29"/>
      <c r="P533" s="29"/>
      <c r="Q533" s="29"/>
      <c r="R533" s="29"/>
      <c r="S533" s="29"/>
      <c r="T533" s="29">
        <f t="shared" si="252"/>
        <v>0</v>
      </c>
      <c r="U533" s="29">
        <f>+SUM(T533)/21</f>
        <v>0</v>
      </c>
      <c r="V533" s="36"/>
    </row>
    <row r="534" spans="1:22" ht="13.5" customHeight="1" x14ac:dyDescent="0.25">
      <c r="A534" s="511"/>
      <c r="B534" s="513"/>
      <c r="C534" s="513"/>
      <c r="D534" s="529"/>
      <c r="E534" s="517"/>
      <c r="F534" s="321"/>
      <c r="G534" s="23" t="s">
        <v>22</v>
      </c>
      <c r="H534" s="31">
        <f t="shared" ref="H534:S534" si="253">+(H533*2+H532)/3</f>
        <v>0</v>
      </c>
      <c r="I534" s="31">
        <f t="shared" si="253"/>
        <v>0</v>
      </c>
      <c r="J534" s="31">
        <f t="shared" si="253"/>
        <v>0</v>
      </c>
      <c r="K534" s="31">
        <f t="shared" si="253"/>
        <v>0</v>
      </c>
      <c r="L534" s="31">
        <f t="shared" si="253"/>
        <v>0</v>
      </c>
      <c r="M534" s="31">
        <f t="shared" si="253"/>
        <v>0</v>
      </c>
      <c r="N534" s="31">
        <f t="shared" si="253"/>
        <v>0</v>
      </c>
      <c r="O534" s="31">
        <f t="shared" si="253"/>
        <v>0</v>
      </c>
      <c r="P534" s="31">
        <f t="shared" si="253"/>
        <v>0</v>
      </c>
      <c r="Q534" s="31">
        <f t="shared" si="253"/>
        <v>0</v>
      </c>
      <c r="R534" s="31">
        <f t="shared" si="253"/>
        <v>0</v>
      </c>
      <c r="S534" s="31">
        <f t="shared" si="253"/>
        <v>0</v>
      </c>
      <c r="T534" s="32">
        <f t="shared" si="252"/>
        <v>0</v>
      </c>
      <c r="U534" s="32">
        <f>+SUM(U533*2+U532)/3</f>
        <v>0</v>
      </c>
      <c r="V534" s="36"/>
    </row>
    <row r="535" spans="1:22" ht="13.5" customHeight="1" x14ac:dyDescent="0.25">
      <c r="A535" s="511"/>
      <c r="B535" s="513"/>
      <c r="C535" s="513"/>
      <c r="D535" s="529"/>
      <c r="E535" s="517"/>
      <c r="F535" s="322" t="s">
        <v>20</v>
      </c>
      <c r="G535" s="9" t="s">
        <v>1</v>
      </c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>
        <f t="shared" si="252"/>
        <v>0</v>
      </c>
      <c r="U535" s="29">
        <f>+SUM(T535)/10</f>
        <v>0</v>
      </c>
      <c r="V535" s="36"/>
    </row>
    <row r="536" spans="1:22" ht="13.5" customHeight="1" x14ac:dyDescent="0.25">
      <c r="A536" s="511"/>
      <c r="B536" s="513"/>
      <c r="C536" s="513"/>
      <c r="D536" s="529"/>
      <c r="E536" s="517"/>
      <c r="F536" s="322"/>
      <c r="G536" s="9" t="s">
        <v>2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>
        <f t="shared" si="252"/>
        <v>0</v>
      </c>
      <c r="U536" s="29">
        <f>+SUM(T536)/21</f>
        <v>0</v>
      </c>
      <c r="V536" s="36"/>
    </row>
    <row r="537" spans="1:22" ht="13.5" customHeight="1" x14ac:dyDescent="0.25">
      <c r="A537" s="511"/>
      <c r="B537" s="513"/>
      <c r="C537" s="513"/>
      <c r="D537" s="529"/>
      <c r="E537" s="517"/>
      <c r="F537" s="322"/>
      <c r="G537" s="23" t="s">
        <v>23</v>
      </c>
      <c r="H537" s="31">
        <f t="shared" ref="H537:S537" si="254">+(H536*2+H535)/3</f>
        <v>0</v>
      </c>
      <c r="I537" s="31">
        <f t="shared" si="254"/>
        <v>0</v>
      </c>
      <c r="J537" s="31">
        <f t="shared" si="254"/>
        <v>0</v>
      </c>
      <c r="K537" s="31">
        <f t="shared" si="254"/>
        <v>0</v>
      </c>
      <c r="L537" s="31">
        <f t="shared" si="254"/>
        <v>0</v>
      </c>
      <c r="M537" s="31">
        <f t="shared" si="254"/>
        <v>0</v>
      </c>
      <c r="N537" s="31">
        <f t="shared" si="254"/>
        <v>0</v>
      </c>
      <c r="O537" s="31">
        <f t="shared" si="254"/>
        <v>0</v>
      </c>
      <c r="P537" s="31">
        <f t="shared" si="254"/>
        <v>0</v>
      </c>
      <c r="Q537" s="31">
        <f t="shared" si="254"/>
        <v>0</v>
      </c>
      <c r="R537" s="31">
        <f t="shared" si="254"/>
        <v>0</v>
      </c>
      <c r="S537" s="31">
        <f t="shared" si="254"/>
        <v>0</v>
      </c>
      <c r="T537" s="32">
        <f t="shared" si="252"/>
        <v>0</v>
      </c>
      <c r="U537" s="32">
        <f>+SUM(U536*2+U535)/3</f>
        <v>0</v>
      </c>
      <c r="V537" s="36"/>
    </row>
    <row r="538" spans="1:22" ht="13.5" customHeight="1" thickBot="1" x14ac:dyDescent="0.3">
      <c r="A538" s="511"/>
      <c r="B538" s="513"/>
      <c r="C538" s="513"/>
      <c r="D538" s="529"/>
      <c r="E538" s="517"/>
      <c r="F538" s="476" t="s">
        <v>21</v>
      </c>
      <c r="G538" s="476"/>
      <c r="H538" s="33">
        <f>SUM(H534,H537)/2</f>
        <v>0</v>
      </c>
      <c r="I538" s="33">
        <f t="shared" ref="I538:S538" si="255">SUM(I534,I537)/2</f>
        <v>0</v>
      </c>
      <c r="J538" s="33">
        <f t="shared" si="255"/>
        <v>0</v>
      </c>
      <c r="K538" s="33">
        <f t="shared" si="255"/>
        <v>0</v>
      </c>
      <c r="L538" s="33">
        <f t="shared" si="255"/>
        <v>0</v>
      </c>
      <c r="M538" s="33">
        <f t="shared" si="255"/>
        <v>0</v>
      </c>
      <c r="N538" s="33">
        <f t="shared" si="255"/>
        <v>0</v>
      </c>
      <c r="O538" s="33">
        <f t="shared" si="255"/>
        <v>0</v>
      </c>
      <c r="P538" s="33">
        <f t="shared" si="255"/>
        <v>0</v>
      </c>
      <c r="Q538" s="33">
        <f t="shared" si="255"/>
        <v>0</v>
      </c>
      <c r="R538" s="33">
        <f t="shared" si="255"/>
        <v>0</v>
      </c>
      <c r="S538" s="33">
        <f t="shared" si="255"/>
        <v>0</v>
      </c>
      <c r="T538" s="34"/>
      <c r="U538" s="25">
        <f>SUM(U534,U537)/2</f>
        <v>0</v>
      </c>
      <c r="V538" s="11"/>
    </row>
    <row r="539" spans="1:22" ht="13.5" customHeight="1" x14ac:dyDescent="0.25">
      <c r="A539" s="510">
        <v>77</v>
      </c>
      <c r="B539" s="512" t="s">
        <v>62</v>
      </c>
      <c r="C539" s="512" t="s">
        <v>63</v>
      </c>
      <c r="D539" s="529" t="s">
        <v>280</v>
      </c>
      <c r="E539" s="517"/>
      <c r="F539" s="319" t="s">
        <v>16</v>
      </c>
      <c r="G539" s="12" t="s">
        <v>1</v>
      </c>
      <c r="H539" s="26"/>
      <c r="I539" s="20"/>
      <c r="J539" s="20"/>
      <c r="K539" s="20"/>
      <c r="L539" s="20"/>
      <c r="M539" s="20"/>
      <c r="N539" s="27"/>
      <c r="O539" s="20"/>
      <c r="P539" s="20"/>
      <c r="Q539" s="20"/>
      <c r="R539" s="20"/>
      <c r="S539" s="20"/>
      <c r="T539" s="20">
        <f t="shared" ref="T539:T544" si="256">+SUM(H539:R539)</f>
        <v>0</v>
      </c>
      <c r="U539" s="20">
        <f>+SUM(T539)/10</f>
        <v>0</v>
      </c>
      <c r="V539" s="16"/>
    </row>
    <row r="540" spans="1:22" ht="13.5" customHeight="1" x14ac:dyDescent="0.25">
      <c r="A540" s="511"/>
      <c r="B540" s="513"/>
      <c r="C540" s="513"/>
      <c r="D540" s="529"/>
      <c r="E540" s="517"/>
      <c r="F540" s="320"/>
      <c r="G540" s="9" t="s">
        <v>2</v>
      </c>
      <c r="H540" s="28"/>
      <c r="I540" s="29"/>
      <c r="J540" s="29"/>
      <c r="K540" s="29"/>
      <c r="L540" s="29"/>
      <c r="M540" s="29"/>
      <c r="N540" s="30"/>
      <c r="O540" s="29"/>
      <c r="P540" s="29"/>
      <c r="Q540" s="29"/>
      <c r="R540" s="29"/>
      <c r="S540" s="29"/>
      <c r="T540" s="29">
        <f t="shared" si="256"/>
        <v>0</v>
      </c>
      <c r="U540" s="29">
        <f>+SUM(T540)/21</f>
        <v>0</v>
      </c>
      <c r="V540" s="36"/>
    </row>
    <row r="541" spans="1:22" ht="13.5" customHeight="1" x14ac:dyDescent="0.25">
      <c r="A541" s="511"/>
      <c r="B541" s="513"/>
      <c r="C541" s="513"/>
      <c r="D541" s="529"/>
      <c r="E541" s="517"/>
      <c r="F541" s="321"/>
      <c r="G541" s="23" t="s">
        <v>22</v>
      </c>
      <c r="H541" s="31">
        <f t="shared" ref="H541:S541" si="257">+(H540*2+H539)/3</f>
        <v>0</v>
      </c>
      <c r="I541" s="31">
        <f t="shared" si="257"/>
        <v>0</v>
      </c>
      <c r="J541" s="31">
        <f t="shared" si="257"/>
        <v>0</v>
      </c>
      <c r="K541" s="31">
        <f t="shared" si="257"/>
        <v>0</v>
      </c>
      <c r="L541" s="31">
        <f t="shared" si="257"/>
        <v>0</v>
      </c>
      <c r="M541" s="31">
        <f t="shared" si="257"/>
        <v>0</v>
      </c>
      <c r="N541" s="31">
        <f t="shared" si="257"/>
        <v>0</v>
      </c>
      <c r="O541" s="31">
        <f t="shared" si="257"/>
        <v>0</v>
      </c>
      <c r="P541" s="31">
        <f t="shared" si="257"/>
        <v>0</v>
      </c>
      <c r="Q541" s="31">
        <f t="shared" si="257"/>
        <v>0</v>
      </c>
      <c r="R541" s="31">
        <f t="shared" si="257"/>
        <v>0</v>
      </c>
      <c r="S541" s="31">
        <f t="shared" si="257"/>
        <v>0</v>
      </c>
      <c r="T541" s="32">
        <f t="shared" si="256"/>
        <v>0</v>
      </c>
      <c r="U541" s="32">
        <f>+SUM(U540*2+U539)/3</f>
        <v>0</v>
      </c>
      <c r="V541" s="36"/>
    </row>
    <row r="542" spans="1:22" ht="13.5" customHeight="1" x14ac:dyDescent="0.25">
      <c r="A542" s="511"/>
      <c r="B542" s="513"/>
      <c r="C542" s="513"/>
      <c r="D542" s="529"/>
      <c r="E542" s="517"/>
      <c r="F542" s="322" t="s">
        <v>20</v>
      </c>
      <c r="G542" s="9" t="s">
        <v>1</v>
      </c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>
        <f t="shared" si="256"/>
        <v>0</v>
      </c>
      <c r="U542" s="29">
        <f>+SUM(T542)/10</f>
        <v>0</v>
      </c>
      <c r="V542" s="36"/>
    </row>
    <row r="543" spans="1:22" ht="13.5" customHeight="1" x14ac:dyDescent="0.25">
      <c r="A543" s="511"/>
      <c r="B543" s="513"/>
      <c r="C543" s="513"/>
      <c r="D543" s="529"/>
      <c r="E543" s="517"/>
      <c r="F543" s="322"/>
      <c r="G543" s="9" t="s">
        <v>2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>
        <f t="shared" si="256"/>
        <v>0</v>
      </c>
      <c r="U543" s="29">
        <f>+SUM(T543)/21</f>
        <v>0</v>
      </c>
      <c r="V543" s="36"/>
    </row>
    <row r="544" spans="1:22" ht="13.5" customHeight="1" x14ac:dyDescent="0.25">
      <c r="A544" s="511"/>
      <c r="B544" s="513"/>
      <c r="C544" s="513"/>
      <c r="D544" s="529"/>
      <c r="E544" s="517"/>
      <c r="F544" s="322"/>
      <c r="G544" s="23" t="s">
        <v>23</v>
      </c>
      <c r="H544" s="31">
        <f t="shared" ref="H544:S544" si="258">+(H543*2+H542)/3</f>
        <v>0</v>
      </c>
      <c r="I544" s="31">
        <f t="shared" si="258"/>
        <v>0</v>
      </c>
      <c r="J544" s="31">
        <f t="shared" si="258"/>
        <v>0</v>
      </c>
      <c r="K544" s="31">
        <f t="shared" si="258"/>
        <v>0</v>
      </c>
      <c r="L544" s="31">
        <f t="shared" si="258"/>
        <v>0</v>
      </c>
      <c r="M544" s="31">
        <f t="shared" si="258"/>
        <v>0</v>
      </c>
      <c r="N544" s="31">
        <f t="shared" si="258"/>
        <v>0</v>
      </c>
      <c r="O544" s="31">
        <f t="shared" si="258"/>
        <v>0</v>
      </c>
      <c r="P544" s="31">
        <f t="shared" si="258"/>
        <v>0</v>
      </c>
      <c r="Q544" s="31">
        <f t="shared" si="258"/>
        <v>0</v>
      </c>
      <c r="R544" s="31">
        <f t="shared" si="258"/>
        <v>0</v>
      </c>
      <c r="S544" s="31">
        <f t="shared" si="258"/>
        <v>0</v>
      </c>
      <c r="T544" s="32">
        <f t="shared" si="256"/>
        <v>0</v>
      </c>
      <c r="U544" s="32">
        <f>+SUM(U543*2+U542)/3</f>
        <v>0</v>
      </c>
      <c r="V544" s="36"/>
    </row>
    <row r="545" spans="1:22" ht="13.5" customHeight="1" thickBot="1" x14ac:dyDescent="0.3">
      <c r="A545" s="511"/>
      <c r="B545" s="513"/>
      <c r="C545" s="513"/>
      <c r="D545" s="529"/>
      <c r="E545" s="517"/>
      <c r="F545" s="476" t="s">
        <v>21</v>
      </c>
      <c r="G545" s="476"/>
      <c r="H545" s="33">
        <f>SUM(H541,H544)/2</f>
        <v>0</v>
      </c>
      <c r="I545" s="33">
        <f t="shared" ref="I545:S545" si="259">SUM(I541,I544)/2</f>
        <v>0</v>
      </c>
      <c r="J545" s="33">
        <f t="shared" si="259"/>
        <v>0</v>
      </c>
      <c r="K545" s="33">
        <f t="shared" si="259"/>
        <v>0</v>
      </c>
      <c r="L545" s="33">
        <f t="shared" si="259"/>
        <v>0</v>
      </c>
      <c r="M545" s="33">
        <f t="shared" si="259"/>
        <v>0</v>
      </c>
      <c r="N545" s="33">
        <f t="shared" si="259"/>
        <v>0</v>
      </c>
      <c r="O545" s="33">
        <f t="shared" si="259"/>
        <v>0</v>
      </c>
      <c r="P545" s="33">
        <f t="shared" si="259"/>
        <v>0</v>
      </c>
      <c r="Q545" s="33">
        <f t="shared" si="259"/>
        <v>0</v>
      </c>
      <c r="R545" s="33">
        <f t="shared" si="259"/>
        <v>0</v>
      </c>
      <c r="S545" s="33">
        <f t="shared" si="259"/>
        <v>0</v>
      </c>
      <c r="T545" s="34"/>
      <c r="U545" s="25">
        <f>SUM(U541,U544)/2</f>
        <v>0</v>
      </c>
      <c r="V545" s="11"/>
    </row>
    <row r="546" spans="1:22" ht="13.5" customHeight="1" x14ac:dyDescent="0.25">
      <c r="A546" s="510">
        <v>78</v>
      </c>
      <c r="B546" s="512" t="s">
        <v>62</v>
      </c>
      <c r="C546" s="512" t="s">
        <v>63</v>
      </c>
      <c r="D546" s="529" t="s">
        <v>281</v>
      </c>
      <c r="E546" s="517"/>
      <c r="F546" s="319" t="s">
        <v>16</v>
      </c>
      <c r="G546" s="12" t="s">
        <v>1</v>
      </c>
      <c r="H546" s="26"/>
      <c r="I546" s="20"/>
      <c r="J546" s="20"/>
      <c r="K546" s="20"/>
      <c r="L546" s="20"/>
      <c r="M546" s="20"/>
      <c r="N546" s="27"/>
      <c r="O546" s="20"/>
      <c r="P546" s="20"/>
      <c r="Q546" s="20"/>
      <c r="R546" s="20"/>
      <c r="S546" s="20"/>
      <c r="T546" s="20">
        <f t="shared" ref="T546:T551" si="260">+SUM(H546:R546)</f>
        <v>0</v>
      </c>
      <c r="U546" s="20">
        <f>+SUM(T546)/10</f>
        <v>0</v>
      </c>
      <c r="V546" s="16"/>
    </row>
    <row r="547" spans="1:22" ht="13.5" customHeight="1" x14ac:dyDescent="0.25">
      <c r="A547" s="511"/>
      <c r="B547" s="513"/>
      <c r="C547" s="513"/>
      <c r="D547" s="529"/>
      <c r="E547" s="517"/>
      <c r="F547" s="320"/>
      <c r="G547" s="9" t="s">
        <v>2</v>
      </c>
      <c r="H547" s="28"/>
      <c r="I547" s="29"/>
      <c r="J547" s="29"/>
      <c r="K547" s="29"/>
      <c r="L547" s="29"/>
      <c r="M547" s="29"/>
      <c r="N547" s="30"/>
      <c r="O547" s="29"/>
      <c r="P547" s="29"/>
      <c r="Q547" s="29"/>
      <c r="R547" s="29"/>
      <c r="S547" s="29"/>
      <c r="T547" s="29">
        <f t="shared" si="260"/>
        <v>0</v>
      </c>
      <c r="U547" s="29">
        <f>+SUM(T547)/21</f>
        <v>0</v>
      </c>
      <c r="V547" s="36"/>
    </row>
    <row r="548" spans="1:22" ht="13.5" customHeight="1" x14ac:dyDescent="0.25">
      <c r="A548" s="511"/>
      <c r="B548" s="513"/>
      <c r="C548" s="513"/>
      <c r="D548" s="529"/>
      <c r="E548" s="517"/>
      <c r="F548" s="321"/>
      <c r="G548" s="23" t="s">
        <v>22</v>
      </c>
      <c r="H548" s="31">
        <f t="shared" ref="H548:S548" si="261">+(H547*2+H546)/3</f>
        <v>0</v>
      </c>
      <c r="I548" s="31">
        <f t="shared" si="261"/>
        <v>0</v>
      </c>
      <c r="J548" s="31">
        <f t="shared" si="261"/>
        <v>0</v>
      </c>
      <c r="K548" s="31">
        <f t="shared" si="261"/>
        <v>0</v>
      </c>
      <c r="L548" s="31">
        <f t="shared" si="261"/>
        <v>0</v>
      </c>
      <c r="M548" s="31">
        <f t="shared" si="261"/>
        <v>0</v>
      </c>
      <c r="N548" s="31">
        <f t="shared" si="261"/>
        <v>0</v>
      </c>
      <c r="O548" s="31">
        <f t="shared" si="261"/>
        <v>0</v>
      </c>
      <c r="P548" s="31">
        <f t="shared" si="261"/>
        <v>0</v>
      </c>
      <c r="Q548" s="31">
        <f t="shared" si="261"/>
        <v>0</v>
      </c>
      <c r="R548" s="31">
        <f t="shared" si="261"/>
        <v>0</v>
      </c>
      <c r="S548" s="31">
        <f t="shared" si="261"/>
        <v>0</v>
      </c>
      <c r="T548" s="32">
        <f t="shared" si="260"/>
        <v>0</v>
      </c>
      <c r="U548" s="32">
        <f>+SUM(U547*2+U546)/3</f>
        <v>0</v>
      </c>
      <c r="V548" s="36"/>
    </row>
    <row r="549" spans="1:22" ht="13.5" customHeight="1" x14ac:dyDescent="0.25">
      <c r="A549" s="511"/>
      <c r="B549" s="513"/>
      <c r="C549" s="513"/>
      <c r="D549" s="529"/>
      <c r="E549" s="517"/>
      <c r="F549" s="322" t="s">
        <v>20</v>
      </c>
      <c r="G549" s="9" t="s">
        <v>1</v>
      </c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>
        <f t="shared" si="260"/>
        <v>0</v>
      </c>
      <c r="U549" s="29">
        <f>+SUM(T549)/10</f>
        <v>0</v>
      </c>
      <c r="V549" s="36"/>
    </row>
    <row r="550" spans="1:22" ht="13.5" customHeight="1" x14ac:dyDescent="0.25">
      <c r="A550" s="511"/>
      <c r="B550" s="513"/>
      <c r="C550" s="513"/>
      <c r="D550" s="529"/>
      <c r="E550" s="517"/>
      <c r="F550" s="322"/>
      <c r="G550" s="9" t="s">
        <v>2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>
        <f t="shared" si="260"/>
        <v>0</v>
      </c>
      <c r="U550" s="29">
        <f>+SUM(T550)/21</f>
        <v>0</v>
      </c>
      <c r="V550" s="36"/>
    </row>
    <row r="551" spans="1:22" ht="13.5" customHeight="1" x14ac:dyDescent="0.25">
      <c r="A551" s="511"/>
      <c r="B551" s="513"/>
      <c r="C551" s="513"/>
      <c r="D551" s="529"/>
      <c r="E551" s="517"/>
      <c r="F551" s="322"/>
      <c r="G551" s="23" t="s">
        <v>23</v>
      </c>
      <c r="H551" s="31">
        <f t="shared" ref="H551:S551" si="262">+(H550*2+H549)/3</f>
        <v>0</v>
      </c>
      <c r="I551" s="31">
        <f t="shared" si="262"/>
        <v>0</v>
      </c>
      <c r="J551" s="31">
        <f t="shared" si="262"/>
        <v>0</v>
      </c>
      <c r="K551" s="31">
        <f t="shared" si="262"/>
        <v>0</v>
      </c>
      <c r="L551" s="31">
        <f t="shared" si="262"/>
        <v>0</v>
      </c>
      <c r="M551" s="31">
        <f t="shared" si="262"/>
        <v>0</v>
      </c>
      <c r="N551" s="31">
        <f t="shared" si="262"/>
        <v>0</v>
      </c>
      <c r="O551" s="31">
        <f t="shared" si="262"/>
        <v>0</v>
      </c>
      <c r="P551" s="31">
        <f t="shared" si="262"/>
        <v>0</v>
      </c>
      <c r="Q551" s="31">
        <f t="shared" si="262"/>
        <v>0</v>
      </c>
      <c r="R551" s="31">
        <f t="shared" si="262"/>
        <v>0</v>
      </c>
      <c r="S551" s="31">
        <f t="shared" si="262"/>
        <v>0</v>
      </c>
      <c r="T551" s="32">
        <f t="shared" si="260"/>
        <v>0</v>
      </c>
      <c r="U551" s="32">
        <f>+SUM(U550*2+U549)/3</f>
        <v>0</v>
      </c>
      <c r="V551" s="36"/>
    </row>
    <row r="552" spans="1:22" ht="13.5" customHeight="1" thickBot="1" x14ac:dyDescent="0.3">
      <c r="A552" s="511"/>
      <c r="B552" s="513"/>
      <c r="C552" s="513"/>
      <c r="D552" s="529"/>
      <c r="E552" s="517"/>
      <c r="F552" s="476" t="s">
        <v>21</v>
      </c>
      <c r="G552" s="476"/>
      <c r="H552" s="33">
        <f>SUM(H548,H551)/2</f>
        <v>0</v>
      </c>
      <c r="I552" s="33">
        <f t="shared" ref="I552:S552" si="263">SUM(I548,I551)/2</f>
        <v>0</v>
      </c>
      <c r="J552" s="33">
        <f t="shared" si="263"/>
        <v>0</v>
      </c>
      <c r="K552" s="33">
        <f t="shared" si="263"/>
        <v>0</v>
      </c>
      <c r="L552" s="33">
        <f t="shared" si="263"/>
        <v>0</v>
      </c>
      <c r="M552" s="33">
        <f t="shared" si="263"/>
        <v>0</v>
      </c>
      <c r="N552" s="33">
        <f t="shared" si="263"/>
        <v>0</v>
      </c>
      <c r="O552" s="33">
        <f t="shared" si="263"/>
        <v>0</v>
      </c>
      <c r="P552" s="33">
        <f t="shared" si="263"/>
        <v>0</v>
      </c>
      <c r="Q552" s="33">
        <f t="shared" si="263"/>
        <v>0</v>
      </c>
      <c r="R552" s="33">
        <f t="shared" si="263"/>
        <v>0</v>
      </c>
      <c r="S552" s="33">
        <f t="shared" si="263"/>
        <v>0</v>
      </c>
      <c r="T552" s="34"/>
      <c r="U552" s="25">
        <f>SUM(U548,U551)/2</f>
        <v>0</v>
      </c>
      <c r="V552" s="11"/>
    </row>
    <row r="553" spans="1:22" ht="13.5" customHeight="1" x14ac:dyDescent="0.25">
      <c r="A553" s="510">
        <v>79</v>
      </c>
      <c r="B553" s="512" t="s">
        <v>62</v>
      </c>
      <c r="C553" s="512" t="s">
        <v>63</v>
      </c>
      <c r="D553" s="529" t="s">
        <v>282</v>
      </c>
      <c r="E553" s="517"/>
      <c r="F553" s="319" t="s">
        <v>16</v>
      </c>
      <c r="G553" s="12" t="s">
        <v>1</v>
      </c>
      <c r="H553" s="26"/>
      <c r="I553" s="20"/>
      <c r="J553" s="20"/>
      <c r="K553" s="20"/>
      <c r="L553" s="20"/>
      <c r="M553" s="20"/>
      <c r="N553" s="27"/>
      <c r="O553" s="20"/>
      <c r="P553" s="20"/>
      <c r="Q553" s="20"/>
      <c r="R553" s="20"/>
      <c r="S553" s="20"/>
      <c r="T553" s="20">
        <f t="shared" ref="T553:T558" si="264">+SUM(H553:R553)</f>
        <v>0</v>
      </c>
      <c r="U553" s="20">
        <f>+SUM(T553)/10</f>
        <v>0</v>
      </c>
      <c r="V553" s="16"/>
    </row>
    <row r="554" spans="1:22" ht="13.5" customHeight="1" x14ac:dyDescent="0.25">
      <c r="A554" s="511"/>
      <c r="B554" s="513"/>
      <c r="C554" s="513"/>
      <c r="D554" s="529"/>
      <c r="E554" s="517"/>
      <c r="F554" s="320"/>
      <c r="G554" s="9" t="s">
        <v>2</v>
      </c>
      <c r="H554" s="28"/>
      <c r="I554" s="29"/>
      <c r="J554" s="29"/>
      <c r="K554" s="29"/>
      <c r="L554" s="29"/>
      <c r="M554" s="29"/>
      <c r="N554" s="30"/>
      <c r="O554" s="29"/>
      <c r="P554" s="29"/>
      <c r="Q554" s="29"/>
      <c r="R554" s="29"/>
      <c r="S554" s="29"/>
      <c r="T554" s="29">
        <f t="shared" si="264"/>
        <v>0</v>
      </c>
      <c r="U554" s="29">
        <f>+SUM(T554)/21</f>
        <v>0</v>
      </c>
      <c r="V554" s="36"/>
    </row>
    <row r="555" spans="1:22" ht="13.5" customHeight="1" x14ac:dyDescent="0.25">
      <c r="A555" s="511"/>
      <c r="B555" s="513"/>
      <c r="C555" s="513"/>
      <c r="D555" s="529"/>
      <c r="E555" s="517"/>
      <c r="F555" s="321"/>
      <c r="G555" s="23" t="s">
        <v>22</v>
      </c>
      <c r="H555" s="31">
        <f t="shared" ref="H555:S555" si="265">+(H554*2+H553)/3</f>
        <v>0</v>
      </c>
      <c r="I555" s="31">
        <f t="shared" si="265"/>
        <v>0</v>
      </c>
      <c r="J555" s="31">
        <f t="shared" si="265"/>
        <v>0</v>
      </c>
      <c r="K555" s="31">
        <f t="shared" si="265"/>
        <v>0</v>
      </c>
      <c r="L555" s="31">
        <f t="shared" si="265"/>
        <v>0</v>
      </c>
      <c r="M555" s="31">
        <f t="shared" si="265"/>
        <v>0</v>
      </c>
      <c r="N555" s="31">
        <f t="shared" si="265"/>
        <v>0</v>
      </c>
      <c r="O555" s="31">
        <f t="shared" si="265"/>
        <v>0</v>
      </c>
      <c r="P555" s="31">
        <f t="shared" si="265"/>
        <v>0</v>
      </c>
      <c r="Q555" s="31">
        <f t="shared" si="265"/>
        <v>0</v>
      </c>
      <c r="R555" s="31">
        <f t="shared" si="265"/>
        <v>0</v>
      </c>
      <c r="S555" s="31">
        <f t="shared" si="265"/>
        <v>0</v>
      </c>
      <c r="T555" s="32">
        <f t="shared" si="264"/>
        <v>0</v>
      </c>
      <c r="U555" s="32">
        <f>+SUM(U554*2+U553)/3</f>
        <v>0</v>
      </c>
      <c r="V555" s="36"/>
    </row>
    <row r="556" spans="1:22" ht="13.5" customHeight="1" x14ac:dyDescent="0.25">
      <c r="A556" s="511"/>
      <c r="B556" s="513"/>
      <c r="C556" s="513"/>
      <c r="D556" s="529"/>
      <c r="E556" s="517"/>
      <c r="F556" s="322" t="s">
        <v>20</v>
      </c>
      <c r="G556" s="9" t="s">
        <v>1</v>
      </c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>
        <f t="shared" si="264"/>
        <v>0</v>
      </c>
      <c r="U556" s="29">
        <f>+SUM(T556)/10</f>
        <v>0</v>
      </c>
      <c r="V556" s="36"/>
    </row>
    <row r="557" spans="1:22" ht="13.5" customHeight="1" x14ac:dyDescent="0.25">
      <c r="A557" s="511"/>
      <c r="B557" s="513"/>
      <c r="C557" s="513"/>
      <c r="D557" s="529"/>
      <c r="E557" s="517"/>
      <c r="F557" s="322"/>
      <c r="G557" s="9" t="s">
        <v>2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>
        <f t="shared" si="264"/>
        <v>0</v>
      </c>
      <c r="U557" s="29">
        <f>+SUM(T557)/21</f>
        <v>0</v>
      </c>
      <c r="V557" s="36"/>
    </row>
    <row r="558" spans="1:22" ht="13.5" customHeight="1" x14ac:dyDescent="0.25">
      <c r="A558" s="511"/>
      <c r="B558" s="513"/>
      <c r="C558" s="513"/>
      <c r="D558" s="529"/>
      <c r="E558" s="517"/>
      <c r="F558" s="322"/>
      <c r="G558" s="23" t="s">
        <v>23</v>
      </c>
      <c r="H558" s="31">
        <f t="shared" ref="H558:S558" si="266">+(H557*2+H556)/3</f>
        <v>0</v>
      </c>
      <c r="I558" s="31">
        <f t="shared" si="266"/>
        <v>0</v>
      </c>
      <c r="J558" s="31">
        <f t="shared" si="266"/>
        <v>0</v>
      </c>
      <c r="K558" s="31">
        <f t="shared" si="266"/>
        <v>0</v>
      </c>
      <c r="L558" s="31">
        <f t="shared" si="266"/>
        <v>0</v>
      </c>
      <c r="M558" s="31">
        <f t="shared" si="266"/>
        <v>0</v>
      </c>
      <c r="N558" s="31">
        <f t="shared" si="266"/>
        <v>0</v>
      </c>
      <c r="O558" s="31">
        <f t="shared" si="266"/>
        <v>0</v>
      </c>
      <c r="P558" s="31">
        <f t="shared" si="266"/>
        <v>0</v>
      </c>
      <c r="Q558" s="31">
        <f t="shared" si="266"/>
        <v>0</v>
      </c>
      <c r="R558" s="31">
        <f t="shared" si="266"/>
        <v>0</v>
      </c>
      <c r="S558" s="31">
        <f t="shared" si="266"/>
        <v>0</v>
      </c>
      <c r="T558" s="32">
        <f t="shared" si="264"/>
        <v>0</v>
      </c>
      <c r="U558" s="32">
        <f>+SUM(U557*2+U556)/3</f>
        <v>0</v>
      </c>
      <c r="V558" s="36"/>
    </row>
    <row r="559" spans="1:22" ht="13.5" customHeight="1" thickBot="1" x14ac:dyDescent="0.3">
      <c r="A559" s="511"/>
      <c r="B559" s="513"/>
      <c r="C559" s="513"/>
      <c r="D559" s="529"/>
      <c r="E559" s="517"/>
      <c r="F559" s="476" t="s">
        <v>21</v>
      </c>
      <c r="G559" s="476"/>
      <c r="H559" s="33">
        <f>SUM(H555,H558)/2</f>
        <v>0</v>
      </c>
      <c r="I559" s="33">
        <f t="shared" ref="I559:S559" si="267">SUM(I555,I558)/2</f>
        <v>0</v>
      </c>
      <c r="J559" s="33">
        <f t="shared" si="267"/>
        <v>0</v>
      </c>
      <c r="K559" s="33">
        <f t="shared" si="267"/>
        <v>0</v>
      </c>
      <c r="L559" s="33">
        <f t="shared" si="267"/>
        <v>0</v>
      </c>
      <c r="M559" s="33">
        <f t="shared" si="267"/>
        <v>0</v>
      </c>
      <c r="N559" s="33">
        <f t="shared" si="267"/>
        <v>0</v>
      </c>
      <c r="O559" s="33">
        <f t="shared" si="267"/>
        <v>0</v>
      </c>
      <c r="P559" s="33">
        <f t="shared" si="267"/>
        <v>0</v>
      </c>
      <c r="Q559" s="33">
        <f t="shared" si="267"/>
        <v>0</v>
      </c>
      <c r="R559" s="33">
        <f t="shared" si="267"/>
        <v>0</v>
      </c>
      <c r="S559" s="33">
        <f t="shared" si="267"/>
        <v>0</v>
      </c>
      <c r="T559" s="34"/>
      <c r="U559" s="25">
        <f>SUM(U555,U558)/2</f>
        <v>0</v>
      </c>
      <c r="V559" s="11"/>
    </row>
    <row r="560" spans="1:22" ht="13.5" customHeight="1" x14ac:dyDescent="0.25">
      <c r="A560" s="510">
        <v>80</v>
      </c>
      <c r="B560" s="512" t="s">
        <v>62</v>
      </c>
      <c r="C560" s="512" t="s">
        <v>63</v>
      </c>
      <c r="D560" s="529" t="s">
        <v>283</v>
      </c>
      <c r="E560" s="517"/>
      <c r="F560" s="319" t="s">
        <v>16</v>
      </c>
      <c r="G560" s="12" t="s">
        <v>1</v>
      </c>
      <c r="H560" s="26"/>
      <c r="I560" s="20"/>
      <c r="J560" s="20"/>
      <c r="K560" s="20"/>
      <c r="L560" s="20"/>
      <c r="M560" s="20"/>
      <c r="N560" s="27"/>
      <c r="O560" s="20"/>
      <c r="P560" s="20"/>
      <c r="Q560" s="20"/>
      <c r="R560" s="20"/>
      <c r="S560" s="20"/>
      <c r="T560" s="20">
        <f t="shared" ref="T560:T565" si="268">+SUM(H560:R560)</f>
        <v>0</v>
      </c>
      <c r="U560" s="20">
        <f>+SUM(T560)/10</f>
        <v>0</v>
      </c>
      <c r="V560" s="16"/>
    </row>
    <row r="561" spans="1:22" ht="13.5" customHeight="1" x14ac:dyDescent="0.25">
      <c r="A561" s="511"/>
      <c r="B561" s="513"/>
      <c r="C561" s="513"/>
      <c r="D561" s="529"/>
      <c r="E561" s="517"/>
      <c r="F561" s="320"/>
      <c r="G561" s="9" t="s">
        <v>2</v>
      </c>
      <c r="H561" s="28"/>
      <c r="I561" s="29"/>
      <c r="J561" s="29"/>
      <c r="K561" s="29"/>
      <c r="L561" s="29"/>
      <c r="M561" s="29"/>
      <c r="N561" s="30"/>
      <c r="O561" s="29"/>
      <c r="P561" s="29"/>
      <c r="Q561" s="29"/>
      <c r="R561" s="29"/>
      <c r="S561" s="29"/>
      <c r="T561" s="29">
        <f t="shared" si="268"/>
        <v>0</v>
      </c>
      <c r="U561" s="29">
        <f>+SUM(T561)/21</f>
        <v>0</v>
      </c>
      <c r="V561" s="36"/>
    </row>
    <row r="562" spans="1:22" ht="13.5" customHeight="1" x14ac:dyDescent="0.25">
      <c r="A562" s="511"/>
      <c r="B562" s="513"/>
      <c r="C562" s="513"/>
      <c r="D562" s="529"/>
      <c r="E562" s="517"/>
      <c r="F562" s="321"/>
      <c r="G562" s="23" t="s">
        <v>22</v>
      </c>
      <c r="H562" s="31">
        <f t="shared" ref="H562:S562" si="269">+(H561*2+H560)/3</f>
        <v>0</v>
      </c>
      <c r="I562" s="31">
        <f t="shared" si="269"/>
        <v>0</v>
      </c>
      <c r="J562" s="31">
        <f t="shared" si="269"/>
        <v>0</v>
      </c>
      <c r="K562" s="31">
        <f t="shared" si="269"/>
        <v>0</v>
      </c>
      <c r="L562" s="31">
        <f t="shared" si="269"/>
        <v>0</v>
      </c>
      <c r="M562" s="31">
        <f t="shared" si="269"/>
        <v>0</v>
      </c>
      <c r="N562" s="31">
        <f t="shared" si="269"/>
        <v>0</v>
      </c>
      <c r="O562" s="31">
        <f t="shared" si="269"/>
        <v>0</v>
      </c>
      <c r="P562" s="31">
        <f t="shared" si="269"/>
        <v>0</v>
      </c>
      <c r="Q562" s="31">
        <f t="shared" si="269"/>
        <v>0</v>
      </c>
      <c r="R562" s="31">
        <f t="shared" si="269"/>
        <v>0</v>
      </c>
      <c r="S562" s="31">
        <f t="shared" si="269"/>
        <v>0</v>
      </c>
      <c r="T562" s="32">
        <f t="shared" si="268"/>
        <v>0</v>
      </c>
      <c r="U562" s="32">
        <f>+SUM(U561*2+U560)/3</f>
        <v>0</v>
      </c>
      <c r="V562" s="36"/>
    </row>
    <row r="563" spans="1:22" ht="13.5" customHeight="1" x14ac:dyDescent="0.25">
      <c r="A563" s="511"/>
      <c r="B563" s="513"/>
      <c r="C563" s="513"/>
      <c r="D563" s="529"/>
      <c r="E563" s="517"/>
      <c r="F563" s="322" t="s">
        <v>20</v>
      </c>
      <c r="G563" s="9" t="s">
        <v>1</v>
      </c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>
        <f t="shared" si="268"/>
        <v>0</v>
      </c>
      <c r="U563" s="29">
        <f>+SUM(T563)/10</f>
        <v>0</v>
      </c>
      <c r="V563" s="36"/>
    </row>
    <row r="564" spans="1:22" ht="13.5" customHeight="1" x14ac:dyDescent="0.25">
      <c r="A564" s="511"/>
      <c r="B564" s="513"/>
      <c r="C564" s="513"/>
      <c r="D564" s="529"/>
      <c r="E564" s="517"/>
      <c r="F564" s="322"/>
      <c r="G564" s="9" t="s">
        <v>2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>
        <f t="shared" si="268"/>
        <v>0</v>
      </c>
      <c r="U564" s="29">
        <f>+SUM(T564)/21</f>
        <v>0</v>
      </c>
      <c r="V564" s="36"/>
    </row>
    <row r="565" spans="1:22" ht="13.5" customHeight="1" x14ac:dyDescent="0.25">
      <c r="A565" s="511"/>
      <c r="B565" s="513"/>
      <c r="C565" s="513"/>
      <c r="D565" s="529"/>
      <c r="E565" s="517"/>
      <c r="F565" s="322"/>
      <c r="G565" s="23" t="s">
        <v>23</v>
      </c>
      <c r="H565" s="31">
        <f t="shared" ref="H565:S565" si="270">+(H564*2+H563)/3</f>
        <v>0</v>
      </c>
      <c r="I565" s="31">
        <f t="shared" si="270"/>
        <v>0</v>
      </c>
      <c r="J565" s="31">
        <f t="shared" si="270"/>
        <v>0</v>
      </c>
      <c r="K565" s="31">
        <f t="shared" si="270"/>
        <v>0</v>
      </c>
      <c r="L565" s="31">
        <f t="shared" si="270"/>
        <v>0</v>
      </c>
      <c r="M565" s="31">
        <f t="shared" si="270"/>
        <v>0</v>
      </c>
      <c r="N565" s="31">
        <f t="shared" si="270"/>
        <v>0</v>
      </c>
      <c r="O565" s="31">
        <f t="shared" si="270"/>
        <v>0</v>
      </c>
      <c r="P565" s="31">
        <f t="shared" si="270"/>
        <v>0</v>
      </c>
      <c r="Q565" s="31">
        <f t="shared" si="270"/>
        <v>0</v>
      </c>
      <c r="R565" s="31">
        <f t="shared" si="270"/>
        <v>0</v>
      </c>
      <c r="S565" s="31">
        <f t="shared" si="270"/>
        <v>0</v>
      </c>
      <c r="T565" s="32">
        <f t="shared" si="268"/>
        <v>0</v>
      </c>
      <c r="U565" s="32">
        <f>+SUM(U564*2+U563)/3</f>
        <v>0</v>
      </c>
      <c r="V565" s="36"/>
    </row>
    <row r="566" spans="1:22" ht="13.5" customHeight="1" thickBot="1" x14ac:dyDescent="0.3">
      <c r="A566" s="511"/>
      <c r="B566" s="513"/>
      <c r="C566" s="513"/>
      <c r="D566" s="529"/>
      <c r="E566" s="517"/>
      <c r="F566" s="476" t="s">
        <v>21</v>
      </c>
      <c r="G566" s="476"/>
      <c r="H566" s="33">
        <f>SUM(H562,H565)/2</f>
        <v>0</v>
      </c>
      <c r="I566" s="33">
        <f t="shared" ref="I566:S566" si="271">SUM(I562,I565)/2</f>
        <v>0</v>
      </c>
      <c r="J566" s="33">
        <f t="shared" si="271"/>
        <v>0</v>
      </c>
      <c r="K566" s="33">
        <f t="shared" si="271"/>
        <v>0</v>
      </c>
      <c r="L566" s="33">
        <f t="shared" si="271"/>
        <v>0</v>
      </c>
      <c r="M566" s="33">
        <f t="shared" si="271"/>
        <v>0</v>
      </c>
      <c r="N566" s="33">
        <f t="shared" si="271"/>
        <v>0</v>
      </c>
      <c r="O566" s="33">
        <f t="shared" si="271"/>
        <v>0</v>
      </c>
      <c r="P566" s="33">
        <f t="shared" si="271"/>
        <v>0</v>
      </c>
      <c r="Q566" s="33">
        <f t="shared" si="271"/>
        <v>0</v>
      </c>
      <c r="R566" s="33">
        <f t="shared" si="271"/>
        <v>0</v>
      </c>
      <c r="S566" s="33">
        <f t="shared" si="271"/>
        <v>0</v>
      </c>
      <c r="T566" s="34"/>
      <c r="U566" s="25">
        <f>SUM(U562,U565)/2</f>
        <v>0</v>
      </c>
      <c r="V566" s="11"/>
    </row>
    <row r="567" spans="1:22" ht="13.5" customHeight="1" x14ac:dyDescent="0.25">
      <c r="A567" s="510">
        <v>81</v>
      </c>
      <c r="B567" s="512" t="s">
        <v>62</v>
      </c>
      <c r="C567" s="512" t="s">
        <v>63</v>
      </c>
      <c r="D567" s="529" t="s">
        <v>284</v>
      </c>
      <c r="E567" s="517"/>
      <c r="F567" s="319" t="s">
        <v>16</v>
      </c>
      <c r="G567" s="12" t="s">
        <v>1</v>
      </c>
      <c r="H567" s="26"/>
      <c r="I567" s="20"/>
      <c r="J567" s="20"/>
      <c r="K567" s="20"/>
      <c r="L567" s="20"/>
      <c r="M567" s="20"/>
      <c r="N567" s="27"/>
      <c r="O567" s="20"/>
      <c r="P567" s="20"/>
      <c r="Q567" s="20"/>
      <c r="R567" s="20"/>
      <c r="S567" s="20"/>
      <c r="T567" s="20">
        <f t="shared" ref="T567:T572" si="272">+SUM(H567:R567)</f>
        <v>0</v>
      </c>
      <c r="U567" s="20">
        <f>+SUM(T567)/10</f>
        <v>0</v>
      </c>
      <c r="V567" s="16"/>
    </row>
    <row r="568" spans="1:22" ht="13.5" customHeight="1" x14ac:dyDescent="0.25">
      <c r="A568" s="511"/>
      <c r="B568" s="513"/>
      <c r="C568" s="513"/>
      <c r="D568" s="529"/>
      <c r="E568" s="517"/>
      <c r="F568" s="320"/>
      <c r="G568" s="9" t="s">
        <v>2</v>
      </c>
      <c r="H568" s="28"/>
      <c r="I568" s="29"/>
      <c r="J568" s="29"/>
      <c r="K568" s="29"/>
      <c r="L568" s="29"/>
      <c r="M568" s="29"/>
      <c r="N568" s="30"/>
      <c r="O568" s="29"/>
      <c r="P568" s="29"/>
      <c r="Q568" s="29"/>
      <c r="R568" s="29"/>
      <c r="S568" s="29"/>
      <c r="T568" s="29">
        <f t="shared" si="272"/>
        <v>0</v>
      </c>
      <c r="U568" s="29">
        <f>+SUM(T568)/21</f>
        <v>0</v>
      </c>
      <c r="V568" s="36"/>
    </row>
    <row r="569" spans="1:22" ht="13.5" customHeight="1" x14ac:dyDescent="0.25">
      <c r="A569" s="511"/>
      <c r="B569" s="513"/>
      <c r="C569" s="513"/>
      <c r="D569" s="529"/>
      <c r="E569" s="517"/>
      <c r="F569" s="321"/>
      <c r="G569" s="23" t="s">
        <v>22</v>
      </c>
      <c r="H569" s="31">
        <f t="shared" ref="H569:S569" si="273">+(H568*2+H567)/3</f>
        <v>0</v>
      </c>
      <c r="I569" s="31">
        <f t="shared" si="273"/>
        <v>0</v>
      </c>
      <c r="J569" s="31">
        <f t="shared" si="273"/>
        <v>0</v>
      </c>
      <c r="K569" s="31">
        <f t="shared" si="273"/>
        <v>0</v>
      </c>
      <c r="L569" s="31">
        <f t="shared" si="273"/>
        <v>0</v>
      </c>
      <c r="M569" s="31">
        <f t="shared" si="273"/>
        <v>0</v>
      </c>
      <c r="N569" s="31">
        <f t="shared" si="273"/>
        <v>0</v>
      </c>
      <c r="O569" s="31">
        <f t="shared" si="273"/>
        <v>0</v>
      </c>
      <c r="P569" s="31">
        <f t="shared" si="273"/>
        <v>0</v>
      </c>
      <c r="Q569" s="31">
        <f t="shared" si="273"/>
        <v>0</v>
      </c>
      <c r="R569" s="31">
        <f t="shared" si="273"/>
        <v>0</v>
      </c>
      <c r="S569" s="31">
        <f t="shared" si="273"/>
        <v>0</v>
      </c>
      <c r="T569" s="32">
        <f t="shared" si="272"/>
        <v>0</v>
      </c>
      <c r="U569" s="32">
        <f>+SUM(U568*2+U567)/3</f>
        <v>0</v>
      </c>
      <c r="V569" s="36"/>
    </row>
    <row r="570" spans="1:22" ht="13.5" customHeight="1" x14ac:dyDescent="0.25">
      <c r="A570" s="511"/>
      <c r="B570" s="513"/>
      <c r="C570" s="513"/>
      <c r="D570" s="529"/>
      <c r="E570" s="517"/>
      <c r="F570" s="322" t="s">
        <v>20</v>
      </c>
      <c r="G570" s="9" t="s">
        <v>1</v>
      </c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>
        <f t="shared" si="272"/>
        <v>0</v>
      </c>
      <c r="U570" s="29">
        <f>+SUM(T570)/10</f>
        <v>0</v>
      </c>
      <c r="V570" s="36"/>
    </row>
    <row r="571" spans="1:22" ht="13.5" customHeight="1" x14ac:dyDescent="0.25">
      <c r="A571" s="511"/>
      <c r="B571" s="513"/>
      <c r="C571" s="513"/>
      <c r="D571" s="529"/>
      <c r="E571" s="517"/>
      <c r="F571" s="322"/>
      <c r="G571" s="9" t="s">
        <v>2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>
        <f t="shared" si="272"/>
        <v>0</v>
      </c>
      <c r="U571" s="29">
        <f>+SUM(T571)/21</f>
        <v>0</v>
      </c>
      <c r="V571" s="36"/>
    </row>
    <row r="572" spans="1:22" ht="13.5" customHeight="1" x14ac:dyDescent="0.25">
      <c r="A572" s="511"/>
      <c r="B572" s="513"/>
      <c r="C572" s="513"/>
      <c r="D572" s="529"/>
      <c r="E572" s="517"/>
      <c r="F572" s="322"/>
      <c r="G572" s="23" t="s">
        <v>23</v>
      </c>
      <c r="H572" s="31">
        <f t="shared" ref="H572:S572" si="274">+(H571*2+H570)/3</f>
        <v>0</v>
      </c>
      <c r="I572" s="31">
        <f t="shared" si="274"/>
        <v>0</v>
      </c>
      <c r="J572" s="31">
        <f t="shared" si="274"/>
        <v>0</v>
      </c>
      <c r="K572" s="31">
        <f t="shared" si="274"/>
        <v>0</v>
      </c>
      <c r="L572" s="31">
        <f t="shared" si="274"/>
        <v>0</v>
      </c>
      <c r="M572" s="31">
        <f t="shared" si="274"/>
        <v>0</v>
      </c>
      <c r="N572" s="31">
        <f t="shared" si="274"/>
        <v>0</v>
      </c>
      <c r="O572" s="31">
        <f t="shared" si="274"/>
        <v>0</v>
      </c>
      <c r="P572" s="31">
        <f t="shared" si="274"/>
        <v>0</v>
      </c>
      <c r="Q572" s="31">
        <f t="shared" si="274"/>
        <v>0</v>
      </c>
      <c r="R572" s="31">
        <f t="shared" si="274"/>
        <v>0</v>
      </c>
      <c r="S572" s="31">
        <f t="shared" si="274"/>
        <v>0</v>
      </c>
      <c r="T572" s="32">
        <f t="shared" si="272"/>
        <v>0</v>
      </c>
      <c r="U572" s="32">
        <f>+SUM(U571*2+U570)/3</f>
        <v>0</v>
      </c>
      <c r="V572" s="36"/>
    </row>
    <row r="573" spans="1:22" ht="13.5" customHeight="1" thickBot="1" x14ac:dyDescent="0.3">
      <c r="A573" s="511"/>
      <c r="B573" s="513"/>
      <c r="C573" s="513"/>
      <c r="D573" s="529"/>
      <c r="E573" s="517"/>
      <c r="F573" s="476" t="s">
        <v>21</v>
      </c>
      <c r="G573" s="476"/>
      <c r="H573" s="33">
        <f>SUM(H569,H572)/2</f>
        <v>0</v>
      </c>
      <c r="I573" s="33">
        <f t="shared" ref="I573:S573" si="275">SUM(I569,I572)/2</f>
        <v>0</v>
      </c>
      <c r="J573" s="33">
        <f t="shared" si="275"/>
        <v>0</v>
      </c>
      <c r="K573" s="33">
        <f t="shared" si="275"/>
        <v>0</v>
      </c>
      <c r="L573" s="33">
        <f t="shared" si="275"/>
        <v>0</v>
      </c>
      <c r="M573" s="33">
        <f t="shared" si="275"/>
        <v>0</v>
      </c>
      <c r="N573" s="33">
        <f t="shared" si="275"/>
        <v>0</v>
      </c>
      <c r="O573" s="33">
        <f t="shared" si="275"/>
        <v>0</v>
      </c>
      <c r="P573" s="33">
        <f t="shared" si="275"/>
        <v>0</v>
      </c>
      <c r="Q573" s="33">
        <f t="shared" si="275"/>
        <v>0</v>
      </c>
      <c r="R573" s="33">
        <f t="shared" si="275"/>
        <v>0</v>
      </c>
      <c r="S573" s="33">
        <f t="shared" si="275"/>
        <v>0</v>
      </c>
      <c r="T573" s="34"/>
      <c r="U573" s="25">
        <f>SUM(U569,U572)/2</f>
        <v>0</v>
      </c>
      <c r="V573" s="11"/>
    </row>
    <row r="574" spans="1:22" ht="13.5" customHeight="1" x14ac:dyDescent="0.25">
      <c r="A574" s="510">
        <v>82</v>
      </c>
      <c r="B574" s="512" t="s">
        <v>62</v>
      </c>
      <c r="C574" s="512" t="s">
        <v>63</v>
      </c>
      <c r="D574" s="529" t="s">
        <v>285</v>
      </c>
      <c r="E574" s="517"/>
      <c r="F574" s="319" t="s">
        <v>16</v>
      </c>
      <c r="G574" s="12" t="s">
        <v>1</v>
      </c>
      <c r="H574" s="26"/>
      <c r="I574" s="20"/>
      <c r="J574" s="20"/>
      <c r="K574" s="20"/>
      <c r="L574" s="20"/>
      <c r="M574" s="20"/>
      <c r="N574" s="27"/>
      <c r="O574" s="20"/>
      <c r="P574" s="20"/>
      <c r="Q574" s="20"/>
      <c r="R574" s="20"/>
      <c r="S574" s="20"/>
      <c r="T574" s="20">
        <f t="shared" ref="T574:T579" si="276">+SUM(H574:R574)</f>
        <v>0</v>
      </c>
      <c r="U574" s="20">
        <f>+SUM(T574)/10</f>
        <v>0</v>
      </c>
      <c r="V574" s="16"/>
    </row>
    <row r="575" spans="1:22" ht="13.5" customHeight="1" x14ac:dyDescent="0.25">
      <c r="A575" s="511"/>
      <c r="B575" s="513"/>
      <c r="C575" s="513"/>
      <c r="D575" s="529"/>
      <c r="E575" s="517"/>
      <c r="F575" s="320"/>
      <c r="G575" s="9" t="s">
        <v>2</v>
      </c>
      <c r="H575" s="28"/>
      <c r="I575" s="29"/>
      <c r="J575" s="29"/>
      <c r="K575" s="29"/>
      <c r="L575" s="29"/>
      <c r="M575" s="29"/>
      <c r="N575" s="30"/>
      <c r="O575" s="29"/>
      <c r="P575" s="29"/>
      <c r="Q575" s="29"/>
      <c r="R575" s="29"/>
      <c r="S575" s="29"/>
      <c r="T575" s="29">
        <f t="shared" si="276"/>
        <v>0</v>
      </c>
      <c r="U575" s="29">
        <f>+SUM(T575)/21</f>
        <v>0</v>
      </c>
      <c r="V575" s="36"/>
    </row>
    <row r="576" spans="1:22" ht="13.5" customHeight="1" x14ac:dyDescent="0.25">
      <c r="A576" s="511"/>
      <c r="B576" s="513"/>
      <c r="C576" s="513"/>
      <c r="D576" s="529"/>
      <c r="E576" s="517"/>
      <c r="F576" s="321"/>
      <c r="G576" s="23" t="s">
        <v>22</v>
      </c>
      <c r="H576" s="31">
        <f t="shared" ref="H576:S576" si="277">+(H575*2+H574)/3</f>
        <v>0</v>
      </c>
      <c r="I576" s="31">
        <f t="shared" si="277"/>
        <v>0</v>
      </c>
      <c r="J576" s="31">
        <f t="shared" si="277"/>
        <v>0</v>
      </c>
      <c r="K576" s="31">
        <f t="shared" si="277"/>
        <v>0</v>
      </c>
      <c r="L576" s="31">
        <f t="shared" si="277"/>
        <v>0</v>
      </c>
      <c r="M576" s="31">
        <f t="shared" si="277"/>
        <v>0</v>
      </c>
      <c r="N576" s="31">
        <f t="shared" si="277"/>
        <v>0</v>
      </c>
      <c r="O576" s="31">
        <f t="shared" si="277"/>
        <v>0</v>
      </c>
      <c r="P576" s="31">
        <f t="shared" si="277"/>
        <v>0</v>
      </c>
      <c r="Q576" s="31">
        <f t="shared" si="277"/>
        <v>0</v>
      </c>
      <c r="R576" s="31">
        <f t="shared" si="277"/>
        <v>0</v>
      </c>
      <c r="S576" s="31">
        <f t="shared" si="277"/>
        <v>0</v>
      </c>
      <c r="T576" s="32">
        <f t="shared" si="276"/>
        <v>0</v>
      </c>
      <c r="U576" s="32">
        <f>+SUM(U575*2+U574)/3</f>
        <v>0</v>
      </c>
      <c r="V576" s="36"/>
    </row>
    <row r="577" spans="1:22" ht="13.5" customHeight="1" x14ac:dyDescent="0.25">
      <c r="A577" s="511"/>
      <c r="B577" s="513"/>
      <c r="C577" s="513"/>
      <c r="D577" s="529"/>
      <c r="E577" s="517"/>
      <c r="F577" s="322" t="s">
        <v>20</v>
      </c>
      <c r="G577" s="9" t="s">
        <v>1</v>
      </c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>
        <f t="shared" si="276"/>
        <v>0</v>
      </c>
      <c r="U577" s="29">
        <f>+SUM(T577)/10</f>
        <v>0</v>
      </c>
      <c r="V577" s="36"/>
    </row>
    <row r="578" spans="1:22" ht="13.5" customHeight="1" x14ac:dyDescent="0.25">
      <c r="A578" s="511"/>
      <c r="B578" s="513"/>
      <c r="C578" s="513"/>
      <c r="D578" s="529"/>
      <c r="E578" s="517"/>
      <c r="F578" s="322"/>
      <c r="G578" s="9" t="s">
        <v>2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>
        <f t="shared" si="276"/>
        <v>0</v>
      </c>
      <c r="U578" s="29">
        <f>+SUM(T578)/21</f>
        <v>0</v>
      </c>
      <c r="V578" s="36"/>
    </row>
    <row r="579" spans="1:22" ht="13.5" customHeight="1" x14ac:dyDescent="0.25">
      <c r="A579" s="511"/>
      <c r="B579" s="513"/>
      <c r="C579" s="513"/>
      <c r="D579" s="529"/>
      <c r="E579" s="517"/>
      <c r="F579" s="322"/>
      <c r="G579" s="23" t="s">
        <v>23</v>
      </c>
      <c r="H579" s="31">
        <f t="shared" ref="H579:S579" si="278">+(H578*2+H577)/3</f>
        <v>0</v>
      </c>
      <c r="I579" s="31">
        <f t="shared" si="278"/>
        <v>0</v>
      </c>
      <c r="J579" s="31">
        <f t="shared" si="278"/>
        <v>0</v>
      </c>
      <c r="K579" s="31">
        <f t="shared" si="278"/>
        <v>0</v>
      </c>
      <c r="L579" s="31">
        <f t="shared" si="278"/>
        <v>0</v>
      </c>
      <c r="M579" s="31">
        <f t="shared" si="278"/>
        <v>0</v>
      </c>
      <c r="N579" s="31">
        <f t="shared" si="278"/>
        <v>0</v>
      </c>
      <c r="O579" s="31">
        <f t="shared" si="278"/>
        <v>0</v>
      </c>
      <c r="P579" s="31">
        <f t="shared" si="278"/>
        <v>0</v>
      </c>
      <c r="Q579" s="31">
        <f t="shared" si="278"/>
        <v>0</v>
      </c>
      <c r="R579" s="31">
        <f t="shared" si="278"/>
        <v>0</v>
      </c>
      <c r="S579" s="31">
        <f t="shared" si="278"/>
        <v>0</v>
      </c>
      <c r="T579" s="32">
        <f t="shared" si="276"/>
        <v>0</v>
      </c>
      <c r="U579" s="32">
        <f>+SUM(U578*2+U577)/3</f>
        <v>0</v>
      </c>
      <c r="V579" s="36"/>
    </row>
    <row r="580" spans="1:22" ht="13.5" customHeight="1" thickBot="1" x14ac:dyDescent="0.3">
      <c r="A580" s="511"/>
      <c r="B580" s="513"/>
      <c r="C580" s="513"/>
      <c r="D580" s="529"/>
      <c r="E580" s="517"/>
      <c r="F580" s="476" t="s">
        <v>21</v>
      </c>
      <c r="G580" s="476"/>
      <c r="H580" s="33">
        <f>SUM(H576,H579)/2</f>
        <v>0</v>
      </c>
      <c r="I580" s="33">
        <f t="shared" ref="I580:S580" si="279">SUM(I576,I579)/2</f>
        <v>0</v>
      </c>
      <c r="J580" s="33">
        <f t="shared" si="279"/>
        <v>0</v>
      </c>
      <c r="K580" s="33">
        <f t="shared" si="279"/>
        <v>0</v>
      </c>
      <c r="L580" s="33">
        <f t="shared" si="279"/>
        <v>0</v>
      </c>
      <c r="M580" s="33">
        <f t="shared" si="279"/>
        <v>0</v>
      </c>
      <c r="N580" s="33">
        <f t="shared" si="279"/>
        <v>0</v>
      </c>
      <c r="O580" s="33">
        <f t="shared" si="279"/>
        <v>0</v>
      </c>
      <c r="P580" s="33">
        <f t="shared" si="279"/>
        <v>0</v>
      </c>
      <c r="Q580" s="33">
        <f t="shared" si="279"/>
        <v>0</v>
      </c>
      <c r="R580" s="33">
        <f t="shared" si="279"/>
        <v>0</v>
      </c>
      <c r="S580" s="33">
        <f t="shared" si="279"/>
        <v>0</v>
      </c>
      <c r="T580" s="34"/>
      <c r="U580" s="25">
        <f>SUM(U576,U579)/2</f>
        <v>0</v>
      </c>
      <c r="V580" s="11"/>
    </row>
    <row r="581" spans="1:22" ht="13.5" customHeight="1" x14ac:dyDescent="0.25">
      <c r="A581" s="510">
        <v>83</v>
      </c>
      <c r="B581" s="512" t="s">
        <v>62</v>
      </c>
      <c r="C581" s="512" t="s">
        <v>63</v>
      </c>
      <c r="D581" s="529" t="s">
        <v>286</v>
      </c>
      <c r="E581" s="517"/>
      <c r="F581" s="319" t="s">
        <v>16</v>
      </c>
      <c r="G581" s="12" t="s">
        <v>1</v>
      </c>
      <c r="H581" s="26"/>
      <c r="I581" s="20"/>
      <c r="J581" s="20"/>
      <c r="K581" s="20"/>
      <c r="L581" s="20"/>
      <c r="M581" s="20"/>
      <c r="N581" s="27"/>
      <c r="O581" s="20"/>
      <c r="P581" s="20"/>
      <c r="Q581" s="20"/>
      <c r="R581" s="20"/>
      <c r="S581" s="20"/>
      <c r="T581" s="20">
        <f t="shared" ref="T581:T586" si="280">+SUM(H581:R581)</f>
        <v>0</v>
      </c>
      <c r="U581" s="20">
        <f>+SUM(T581)/10</f>
        <v>0</v>
      </c>
      <c r="V581" s="16"/>
    </row>
    <row r="582" spans="1:22" ht="13.5" customHeight="1" x14ac:dyDescent="0.25">
      <c r="A582" s="511"/>
      <c r="B582" s="513"/>
      <c r="C582" s="513"/>
      <c r="D582" s="529"/>
      <c r="E582" s="517"/>
      <c r="F582" s="320"/>
      <c r="G582" s="9" t="s">
        <v>2</v>
      </c>
      <c r="H582" s="28"/>
      <c r="I582" s="29"/>
      <c r="J582" s="29"/>
      <c r="K582" s="29"/>
      <c r="L582" s="29"/>
      <c r="M582" s="29"/>
      <c r="N582" s="30"/>
      <c r="O582" s="29"/>
      <c r="P582" s="29"/>
      <c r="Q582" s="29"/>
      <c r="R582" s="29"/>
      <c r="S582" s="29"/>
      <c r="T582" s="29">
        <f t="shared" si="280"/>
        <v>0</v>
      </c>
      <c r="U582" s="29">
        <f>+SUM(T582)/21</f>
        <v>0</v>
      </c>
      <c r="V582" s="36"/>
    </row>
    <row r="583" spans="1:22" ht="13.5" customHeight="1" x14ac:dyDescent="0.25">
      <c r="A583" s="511"/>
      <c r="B583" s="513"/>
      <c r="C583" s="513"/>
      <c r="D583" s="529"/>
      <c r="E583" s="517"/>
      <c r="F583" s="321"/>
      <c r="G583" s="23" t="s">
        <v>22</v>
      </c>
      <c r="H583" s="31">
        <f t="shared" ref="H583:S583" si="281">+(H582*2+H581)/3</f>
        <v>0</v>
      </c>
      <c r="I583" s="31">
        <f t="shared" si="281"/>
        <v>0</v>
      </c>
      <c r="J583" s="31">
        <f t="shared" si="281"/>
        <v>0</v>
      </c>
      <c r="K583" s="31">
        <f t="shared" si="281"/>
        <v>0</v>
      </c>
      <c r="L583" s="31">
        <f t="shared" si="281"/>
        <v>0</v>
      </c>
      <c r="M583" s="31">
        <f t="shared" si="281"/>
        <v>0</v>
      </c>
      <c r="N583" s="31">
        <f t="shared" si="281"/>
        <v>0</v>
      </c>
      <c r="O583" s="31">
        <f t="shared" si="281"/>
        <v>0</v>
      </c>
      <c r="P583" s="31">
        <f t="shared" si="281"/>
        <v>0</v>
      </c>
      <c r="Q583" s="31">
        <f t="shared" si="281"/>
        <v>0</v>
      </c>
      <c r="R583" s="31">
        <f t="shared" si="281"/>
        <v>0</v>
      </c>
      <c r="S583" s="31">
        <f t="shared" si="281"/>
        <v>0</v>
      </c>
      <c r="T583" s="32">
        <f t="shared" si="280"/>
        <v>0</v>
      </c>
      <c r="U583" s="32">
        <f>+SUM(U582*2+U581)/3</f>
        <v>0</v>
      </c>
      <c r="V583" s="36"/>
    </row>
    <row r="584" spans="1:22" ht="13.5" customHeight="1" x14ac:dyDescent="0.25">
      <c r="A584" s="511"/>
      <c r="B584" s="513"/>
      <c r="C584" s="513"/>
      <c r="D584" s="529"/>
      <c r="E584" s="517"/>
      <c r="F584" s="322" t="s">
        <v>20</v>
      </c>
      <c r="G584" s="9" t="s">
        <v>1</v>
      </c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>
        <f t="shared" si="280"/>
        <v>0</v>
      </c>
      <c r="U584" s="29">
        <f>+SUM(T584)/10</f>
        <v>0</v>
      </c>
      <c r="V584" s="36"/>
    </row>
    <row r="585" spans="1:22" ht="13.5" customHeight="1" x14ac:dyDescent="0.25">
      <c r="A585" s="511"/>
      <c r="B585" s="513"/>
      <c r="C585" s="513"/>
      <c r="D585" s="529"/>
      <c r="E585" s="517"/>
      <c r="F585" s="322"/>
      <c r="G585" s="9" t="s">
        <v>2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>
        <f t="shared" si="280"/>
        <v>0</v>
      </c>
      <c r="U585" s="29">
        <f>+SUM(T585)/21</f>
        <v>0</v>
      </c>
      <c r="V585" s="36"/>
    </row>
    <row r="586" spans="1:22" ht="13.5" customHeight="1" x14ac:dyDescent="0.25">
      <c r="A586" s="511"/>
      <c r="B586" s="513"/>
      <c r="C586" s="513"/>
      <c r="D586" s="529"/>
      <c r="E586" s="517"/>
      <c r="F586" s="322"/>
      <c r="G586" s="23" t="s">
        <v>23</v>
      </c>
      <c r="H586" s="31">
        <f t="shared" ref="H586:S586" si="282">+(H585*2+H584)/3</f>
        <v>0</v>
      </c>
      <c r="I586" s="31">
        <f t="shared" si="282"/>
        <v>0</v>
      </c>
      <c r="J586" s="31">
        <f t="shared" si="282"/>
        <v>0</v>
      </c>
      <c r="K586" s="31">
        <f t="shared" si="282"/>
        <v>0</v>
      </c>
      <c r="L586" s="31">
        <f t="shared" si="282"/>
        <v>0</v>
      </c>
      <c r="M586" s="31">
        <f t="shared" si="282"/>
        <v>0</v>
      </c>
      <c r="N586" s="31">
        <f t="shared" si="282"/>
        <v>0</v>
      </c>
      <c r="O586" s="31">
        <f t="shared" si="282"/>
        <v>0</v>
      </c>
      <c r="P586" s="31">
        <f t="shared" si="282"/>
        <v>0</v>
      </c>
      <c r="Q586" s="31">
        <f t="shared" si="282"/>
        <v>0</v>
      </c>
      <c r="R586" s="31">
        <f t="shared" si="282"/>
        <v>0</v>
      </c>
      <c r="S586" s="31">
        <f t="shared" si="282"/>
        <v>0</v>
      </c>
      <c r="T586" s="32">
        <f t="shared" si="280"/>
        <v>0</v>
      </c>
      <c r="U586" s="32">
        <f>+SUM(U585*2+U584)/3</f>
        <v>0</v>
      </c>
      <c r="V586" s="36"/>
    </row>
    <row r="587" spans="1:22" ht="13.5" customHeight="1" thickBot="1" x14ac:dyDescent="0.3">
      <c r="A587" s="511"/>
      <c r="B587" s="513"/>
      <c r="C587" s="513"/>
      <c r="D587" s="529"/>
      <c r="E587" s="517"/>
      <c r="F587" s="476" t="s">
        <v>21</v>
      </c>
      <c r="G587" s="476"/>
      <c r="H587" s="33">
        <f>SUM(H583,H586)/2</f>
        <v>0</v>
      </c>
      <c r="I587" s="33">
        <f t="shared" ref="I587:S587" si="283">SUM(I583,I586)/2</f>
        <v>0</v>
      </c>
      <c r="J587" s="33">
        <f t="shared" si="283"/>
        <v>0</v>
      </c>
      <c r="K587" s="33">
        <f t="shared" si="283"/>
        <v>0</v>
      </c>
      <c r="L587" s="33">
        <f t="shared" si="283"/>
        <v>0</v>
      </c>
      <c r="M587" s="33">
        <f t="shared" si="283"/>
        <v>0</v>
      </c>
      <c r="N587" s="33">
        <f t="shared" si="283"/>
        <v>0</v>
      </c>
      <c r="O587" s="33">
        <f t="shared" si="283"/>
        <v>0</v>
      </c>
      <c r="P587" s="33">
        <f t="shared" si="283"/>
        <v>0</v>
      </c>
      <c r="Q587" s="33">
        <f t="shared" si="283"/>
        <v>0</v>
      </c>
      <c r="R587" s="33">
        <f t="shared" si="283"/>
        <v>0</v>
      </c>
      <c r="S587" s="33">
        <f t="shared" si="283"/>
        <v>0</v>
      </c>
      <c r="T587" s="34"/>
      <c r="U587" s="25">
        <f>SUM(U583,U586)/2</f>
        <v>0</v>
      </c>
      <c r="V587" s="11"/>
    </row>
    <row r="588" spans="1:22" ht="13.5" customHeight="1" x14ac:dyDescent="0.25">
      <c r="A588" s="510">
        <v>84</v>
      </c>
      <c r="B588" s="512" t="s">
        <v>62</v>
      </c>
      <c r="C588" s="512" t="s">
        <v>63</v>
      </c>
      <c r="D588" s="529" t="s">
        <v>287</v>
      </c>
      <c r="E588" s="517"/>
      <c r="F588" s="319" t="s">
        <v>16</v>
      </c>
      <c r="G588" s="12" t="s">
        <v>1</v>
      </c>
      <c r="H588" s="26"/>
      <c r="I588" s="20"/>
      <c r="J588" s="20"/>
      <c r="K588" s="20"/>
      <c r="L588" s="20"/>
      <c r="M588" s="20"/>
      <c r="N588" s="27"/>
      <c r="O588" s="20"/>
      <c r="P588" s="20"/>
      <c r="Q588" s="20"/>
      <c r="R588" s="20"/>
      <c r="S588" s="20"/>
      <c r="T588" s="20">
        <f t="shared" ref="T588:T593" si="284">+SUM(H588:R588)</f>
        <v>0</v>
      </c>
      <c r="U588" s="20">
        <f>+SUM(T588)/10</f>
        <v>0</v>
      </c>
      <c r="V588" s="16"/>
    </row>
    <row r="589" spans="1:22" ht="13.5" customHeight="1" x14ac:dyDescent="0.25">
      <c r="A589" s="511"/>
      <c r="B589" s="513"/>
      <c r="C589" s="513"/>
      <c r="D589" s="529"/>
      <c r="E589" s="517"/>
      <c r="F589" s="320"/>
      <c r="G589" s="9" t="s">
        <v>2</v>
      </c>
      <c r="H589" s="28"/>
      <c r="I589" s="29"/>
      <c r="J589" s="29"/>
      <c r="K589" s="29"/>
      <c r="L589" s="29"/>
      <c r="M589" s="29"/>
      <c r="N589" s="30"/>
      <c r="O589" s="29"/>
      <c r="P589" s="29"/>
      <c r="Q589" s="29"/>
      <c r="R589" s="29"/>
      <c r="S589" s="29"/>
      <c r="T589" s="29">
        <f t="shared" si="284"/>
        <v>0</v>
      </c>
      <c r="U589" s="29">
        <f>+SUM(T589)/21</f>
        <v>0</v>
      </c>
      <c r="V589" s="36"/>
    </row>
    <row r="590" spans="1:22" ht="13.5" customHeight="1" x14ac:dyDescent="0.25">
      <c r="A590" s="511"/>
      <c r="B590" s="513"/>
      <c r="C590" s="513"/>
      <c r="D590" s="529"/>
      <c r="E590" s="517"/>
      <c r="F590" s="321"/>
      <c r="G590" s="23" t="s">
        <v>22</v>
      </c>
      <c r="H590" s="31">
        <f t="shared" ref="H590:S590" si="285">+(H589*2+H588)/3</f>
        <v>0</v>
      </c>
      <c r="I590" s="31">
        <f t="shared" si="285"/>
        <v>0</v>
      </c>
      <c r="J590" s="31">
        <f t="shared" si="285"/>
        <v>0</v>
      </c>
      <c r="K590" s="31">
        <f t="shared" si="285"/>
        <v>0</v>
      </c>
      <c r="L590" s="31">
        <f t="shared" si="285"/>
        <v>0</v>
      </c>
      <c r="M590" s="31">
        <f t="shared" si="285"/>
        <v>0</v>
      </c>
      <c r="N590" s="31">
        <f t="shared" si="285"/>
        <v>0</v>
      </c>
      <c r="O590" s="31">
        <f t="shared" si="285"/>
        <v>0</v>
      </c>
      <c r="P590" s="31">
        <f t="shared" si="285"/>
        <v>0</v>
      </c>
      <c r="Q590" s="31">
        <f t="shared" si="285"/>
        <v>0</v>
      </c>
      <c r="R590" s="31">
        <f t="shared" si="285"/>
        <v>0</v>
      </c>
      <c r="S590" s="31">
        <f t="shared" si="285"/>
        <v>0</v>
      </c>
      <c r="T590" s="32">
        <f t="shared" si="284"/>
        <v>0</v>
      </c>
      <c r="U590" s="32">
        <f>+SUM(U589*2+U588)/3</f>
        <v>0</v>
      </c>
      <c r="V590" s="36"/>
    </row>
    <row r="591" spans="1:22" ht="13.5" customHeight="1" x14ac:dyDescent="0.25">
      <c r="A591" s="511"/>
      <c r="B591" s="513"/>
      <c r="C591" s="513"/>
      <c r="D591" s="529"/>
      <c r="E591" s="517"/>
      <c r="F591" s="322" t="s">
        <v>20</v>
      </c>
      <c r="G591" s="9" t="s">
        <v>1</v>
      </c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>
        <f t="shared" si="284"/>
        <v>0</v>
      </c>
      <c r="U591" s="29">
        <f>+SUM(T591)/10</f>
        <v>0</v>
      </c>
      <c r="V591" s="36"/>
    </row>
    <row r="592" spans="1:22" ht="13.5" customHeight="1" x14ac:dyDescent="0.25">
      <c r="A592" s="511"/>
      <c r="B592" s="513"/>
      <c r="C592" s="513"/>
      <c r="D592" s="529"/>
      <c r="E592" s="517"/>
      <c r="F592" s="322"/>
      <c r="G592" s="9" t="s">
        <v>2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>
        <f t="shared" si="284"/>
        <v>0</v>
      </c>
      <c r="U592" s="29">
        <f>+SUM(T592)/21</f>
        <v>0</v>
      </c>
      <c r="V592" s="36"/>
    </row>
    <row r="593" spans="1:22" ht="13.5" customHeight="1" x14ac:dyDescent="0.25">
      <c r="A593" s="511"/>
      <c r="B593" s="513"/>
      <c r="C593" s="513"/>
      <c r="D593" s="529"/>
      <c r="E593" s="517"/>
      <c r="F593" s="322"/>
      <c r="G593" s="23" t="s">
        <v>23</v>
      </c>
      <c r="H593" s="31">
        <f t="shared" ref="H593:S593" si="286">+(H592*2+H591)/3</f>
        <v>0</v>
      </c>
      <c r="I593" s="31">
        <f t="shared" si="286"/>
        <v>0</v>
      </c>
      <c r="J593" s="31">
        <f t="shared" si="286"/>
        <v>0</v>
      </c>
      <c r="K593" s="31">
        <f t="shared" si="286"/>
        <v>0</v>
      </c>
      <c r="L593" s="31">
        <f t="shared" si="286"/>
        <v>0</v>
      </c>
      <c r="M593" s="31">
        <f t="shared" si="286"/>
        <v>0</v>
      </c>
      <c r="N593" s="31">
        <f t="shared" si="286"/>
        <v>0</v>
      </c>
      <c r="O593" s="31">
        <f t="shared" si="286"/>
        <v>0</v>
      </c>
      <c r="P593" s="31">
        <f t="shared" si="286"/>
        <v>0</v>
      </c>
      <c r="Q593" s="31">
        <f t="shared" si="286"/>
        <v>0</v>
      </c>
      <c r="R593" s="31">
        <f t="shared" si="286"/>
        <v>0</v>
      </c>
      <c r="S593" s="31">
        <f t="shared" si="286"/>
        <v>0</v>
      </c>
      <c r="T593" s="32">
        <f t="shared" si="284"/>
        <v>0</v>
      </c>
      <c r="U593" s="32">
        <f>+SUM(U592*2+U591)/3</f>
        <v>0</v>
      </c>
      <c r="V593" s="36"/>
    </row>
    <row r="594" spans="1:22" ht="13.5" customHeight="1" thickBot="1" x14ac:dyDescent="0.3">
      <c r="A594" s="511"/>
      <c r="B594" s="513"/>
      <c r="C594" s="513"/>
      <c r="D594" s="529"/>
      <c r="E594" s="517"/>
      <c r="F594" s="476" t="s">
        <v>21</v>
      </c>
      <c r="G594" s="476"/>
      <c r="H594" s="33">
        <f>SUM(H590,H593)/2</f>
        <v>0</v>
      </c>
      <c r="I594" s="33">
        <f t="shared" ref="I594:S594" si="287">SUM(I590,I593)/2</f>
        <v>0</v>
      </c>
      <c r="J594" s="33">
        <f t="shared" si="287"/>
        <v>0</v>
      </c>
      <c r="K594" s="33">
        <f t="shared" si="287"/>
        <v>0</v>
      </c>
      <c r="L594" s="33">
        <f t="shared" si="287"/>
        <v>0</v>
      </c>
      <c r="M594" s="33">
        <f t="shared" si="287"/>
        <v>0</v>
      </c>
      <c r="N594" s="33">
        <f t="shared" si="287"/>
        <v>0</v>
      </c>
      <c r="O594" s="33">
        <f t="shared" si="287"/>
        <v>0</v>
      </c>
      <c r="P594" s="33">
        <f t="shared" si="287"/>
        <v>0</v>
      </c>
      <c r="Q594" s="33">
        <f t="shared" si="287"/>
        <v>0</v>
      </c>
      <c r="R594" s="33">
        <f t="shared" si="287"/>
        <v>0</v>
      </c>
      <c r="S594" s="33">
        <f t="shared" si="287"/>
        <v>0</v>
      </c>
      <c r="T594" s="34"/>
      <c r="U594" s="25">
        <f>SUM(U590,U593)/2</f>
        <v>0</v>
      </c>
      <c r="V594" s="11"/>
    </row>
    <row r="595" spans="1:22" ht="13.5" customHeight="1" x14ac:dyDescent="0.25">
      <c r="A595" s="510">
        <v>85</v>
      </c>
      <c r="B595" s="512" t="s">
        <v>62</v>
      </c>
      <c r="C595" s="512" t="s">
        <v>63</v>
      </c>
      <c r="D595" s="529" t="s">
        <v>288</v>
      </c>
      <c r="E595" s="517"/>
      <c r="F595" s="319" t="s">
        <v>16</v>
      </c>
      <c r="G595" s="12" t="s">
        <v>1</v>
      </c>
      <c r="H595" s="26"/>
      <c r="I595" s="20"/>
      <c r="J595" s="20"/>
      <c r="K595" s="20"/>
      <c r="L595" s="20"/>
      <c r="M595" s="20"/>
      <c r="N595" s="27"/>
      <c r="O595" s="20"/>
      <c r="P595" s="20"/>
      <c r="Q595" s="20"/>
      <c r="R595" s="20"/>
      <c r="S595" s="20"/>
      <c r="T595" s="20">
        <f t="shared" ref="T595:T600" si="288">+SUM(H595:R595)</f>
        <v>0</v>
      </c>
      <c r="U595" s="20">
        <f>+SUM(T595)/10</f>
        <v>0</v>
      </c>
      <c r="V595" s="16"/>
    </row>
    <row r="596" spans="1:22" ht="13.5" customHeight="1" x14ac:dyDescent="0.25">
      <c r="A596" s="511"/>
      <c r="B596" s="513"/>
      <c r="C596" s="513"/>
      <c r="D596" s="529"/>
      <c r="E596" s="517"/>
      <c r="F596" s="320"/>
      <c r="G596" s="9" t="s">
        <v>2</v>
      </c>
      <c r="H596" s="28"/>
      <c r="I596" s="29"/>
      <c r="J596" s="29"/>
      <c r="K596" s="29"/>
      <c r="L596" s="29"/>
      <c r="M596" s="29"/>
      <c r="N596" s="30"/>
      <c r="O596" s="29"/>
      <c r="P596" s="29"/>
      <c r="Q596" s="29"/>
      <c r="R596" s="29"/>
      <c r="S596" s="29"/>
      <c r="T596" s="29">
        <f t="shared" si="288"/>
        <v>0</v>
      </c>
      <c r="U596" s="29">
        <f>+SUM(T596)/21</f>
        <v>0</v>
      </c>
      <c r="V596" s="36"/>
    </row>
    <row r="597" spans="1:22" ht="13.5" customHeight="1" x14ac:dyDescent="0.25">
      <c r="A597" s="511"/>
      <c r="B597" s="513"/>
      <c r="C597" s="513"/>
      <c r="D597" s="529"/>
      <c r="E597" s="517"/>
      <c r="F597" s="321"/>
      <c r="G597" s="23" t="s">
        <v>22</v>
      </c>
      <c r="H597" s="31">
        <f t="shared" ref="H597:S597" si="289">+(H596*2+H595)/3</f>
        <v>0</v>
      </c>
      <c r="I597" s="31">
        <f t="shared" si="289"/>
        <v>0</v>
      </c>
      <c r="J597" s="31">
        <f t="shared" si="289"/>
        <v>0</v>
      </c>
      <c r="K597" s="31">
        <f t="shared" si="289"/>
        <v>0</v>
      </c>
      <c r="L597" s="31">
        <f t="shared" si="289"/>
        <v>0</v>
      </c>
      <c r="M597" s="31">
        <f t="shared" si="289"/>
        <v>0</v>
      </c>
      <c r="N597" s="31">
        <f t="shared" si="289"/>
        <v>0</v>
      </c>
      <c r="O597" s="31">
        <f t="shared" si="289"/>
        <v>0</v>
      </c>
      <c r="P597" s="31">
        <f t="shared" si="289"/>
        <v>0</v>
      </c>
      <c r="Q597" s="31">
        <f t="shared" si="289"/>
        <v>0</v>
      </c>
      <c r="R597" s="31">
        <f t="shared" si="289"/>
        <v>0</v>
      </c>
      <c r="S597" s="31">
        <f t="shared" si="289"/>
        <v>0</v>
      </c>
      <c r="T597" s="32">
        <f t="shared" si="288"/>
        <v>0</v>
      </c>
      <c r="U597" s="32">
        <f>+SUM(U596*2+U595)/3</f>
        <v>0</v>
      </c>
      <c r="V597" s="36"/>
    </row>
    <row r="598" spans="1:22" ht="13.5" customHeight="1" x14ac:dyDescent="0.25">
      <c r="A598" s="511"/>
      <c r="B598" s="513"/>
      <c r="C598" s="513"/>
      <c r="D598" s="529"/>
      <c r="E598" s="517"/>
      <c r="F598" s="322" t="s">
        <v>20</v>
      </c>
      <c r="G598" s="9" t="s">
        <v>1</v>
      </c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>
        <f t="shared" si="288"/>
        <v>0</v>
      </c>
      <c r="U598" s="29">
        <f>+SUM(T598)/10</f>
        <v>0</v>
      </c>
      <c r="V598" s="36"/>
    </row>
    <row r="599" spans="1:22" ht="13.5" customHeight="1" x14ac:dyDescent="0.25">
      <c r="A599" s="511"/>
      <c r="B599" s="513"/>
      <c r="C599" s="513"/>
      <c r="D599" s="529"/>
      <c r="E599" s="517"/>
      <c r="F599" s="322"/>
      <c r="G599" s="9" t="s">
        <v>2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>
        <f t="shared" si="288"/>
        <v>0</v>
      </c>
      <c r="U599" s="29">
        <f>+SUM(T599)/21</f>
        <v>0</v>
      </c>
      <c r="V599" s="36"/>
    </row>
    <row r="600" spans="1:22" ht="13.5" customHeight="1" x14ac:dyDescent="0.25">
      <c r="A600" s="511"/>
      <c r="B600" s="513"/>
      <c r="C600" s="513"/>
      <c r="D600" s="529"/>
      <c r="E600" s="517"/>
      <c r="F600" s="322"/>
      <c r="G600" s="23" t="s">
        <v>23</v>
      </c>
      <c r="H600" s="31">
        <f t="shared" ref="H600:S600" si="290">+(H599*2+H598)/3</f>
        <v>0</v>
      </c>
      <c r="I600" s="31">
        <f t="shared" si="290"/>
        <v>0</v>
      </c>
      <c r="J600" s="31">
        <f t="shared" si="290"/>
        <v>0</v>
      </c>
      <c r="K600" s="31">
        <f t="shared" si="290"/>
        <v>0</v>
      </c>
      <c r="L600" s="31">
        <f t="shared" si="290"/>
        <v>0</v>
      </c>
      <c r="M600" s="31">
        <f t="shared" si="290"/>
        <v>0</v>
      </c>
      <c r="N600" s="31">
        <f t="shared" si="290"/>
        <v>0</v>
      </c>
      <c r="O600" s="31">
        <f t="shared" si="290"/>
        <v>0</v>
      </c>
      <c r="P600" s="31">
        <f t="shared" si="290"/>
        <v>0</v>
      </c>
      <c r="Q600" s="31">
        <f t="shared" si="290"/>
        <v>0</v>
      </c>
      <c r="R600" s="31">
        <f t="shared" si="290"/>
        <v>0</v>
      </c>
      <c r="S600" s="31">
        <f t="shared" si="290"/>
        <v>0</v>
      </c>
      <c r="T600" s="32">
        <f t="shared" si="288"/>
        <v>0</v>
      </c>
      <c r="U600" s="32">
        <f>+SUM(U599*2+U598)/3</f>
        <v>0</v>
      </c>
      <c r="V600" s="36"/>
    </row>
    <row r="601" spans="1:22" ht="13.5" customHeight="1" thickBot="1" x14ac:dyDescent="0.3">
      <c r="A601" s="511"/>
      <c r="B601" s="513"/>
      <c r="C601" s="513"/>
      <c r="D601" s="529"/>
      <c r="E601" s="517"/>
      <c r="F601" s="476" t="s">
        <v>21</v>
      </c>
      <c r="G601" s="476"/>
      <c r="H601" s="33">
        <f>SUM(H597,H600)/2</f>
        <v>0</v>
      </c>
      <c r="I601" s="33">
        <f t="shared" ref="I601:S601" si="291">SUM(I597,I600)/2</f>
        <v>0</v>
      </c>
      <c r="J601" s="33">
        <f t="shared" si="291"/>
        <v>0</v>
      </c>
      <c r="K601" s="33">
        <f t="shared" si="291"/>
        <v>0</v>
      </c>
      <c r="L601" s="33">
        <f t="shared" si="291"/>
        <v>0</v>
      </c>
      <c r="M601" s="33">
        <f t="shared" si="291"/>
        <v>0</v>
      </c>
      <c r="N601" s="33">
        <f t="shared" si="291"/>
        <v>0</v>
      </c>
      <c r="O601" s="33">
        <f t="shared" si="291"/>
        <v>0</v>
      </c>
      <c r="P601" s="33">
        <f t="shared" si="291"/>
        <v>0</v>
      </c>
      <c r="Q601" s="33">
        <f t="shared" si="291"/>
        <v>0</v>
      </c>
      <c r="R601" s="33">
        <f t="shared" si="291"/>
        <v>0</v>
      </c>
      <c r="S601" s="33">
        <f t="shared" si="291"/>
        <v>0</v>
      </c>
      <c r="T601" s="34"/>
      <c r="U601" s="25">
        <f>SUM(U597,U600)/2</f>
        <v>0</v>
      </c>
      <c r="V601" s="11"/>
    </row>
    <row r="602" spans="1:22" ht="13.5" customHeight="1" x14ac:dyDescent="0.25">
      <c r="A602" s="510">
        <v>86</v>
      </c>
      <c r="B602" s="512" t="s">
        <v>62</v>
      </c>
      <c r="C602" s="512" t="s">
        <v>63</v>
      </c>
      <c r="D602" s="529" t="s">
        <v>289</v>
      </c>
      <c r="E602" s="517"/>
      <c r="F602" s="319" t="s">
        <v>16</v>
      </c>
      <c r="G602" s="12" t="s">
        <v>1</v>
      </c>
      <c r="H602" s="26"/>
      <c r="I602" s="20"/>
      <c r="J602" s="20"/>
      <c r="K602" s="20"/>
      <c r="L602" s="20"/>
      <c r="M602" s="20"/>
      <c r="N602" s="27"/>
      <c r="O602" s="20"/>
      <c r="P602" s="20"/>
      <c r="Q602" s="20"/>
      <c r="R602" s="20"/>
      <c r="S602" s="20"/>
      <c r="T602" s="20">
        <f t="shared" ref="T602:T607" si="292">+SUM(H602:R602)</f>
        <v>0</v>
      </c>
      <c r="U602" s="20">
        <f>+SUM(T602)/10</f>
        <v>0</v>
      </c>
      <c r="V602" s="16"/>
    </row>
    <row r="603" spans="1:22" ht="13.5" customHeight="1" x14ac:dyDescent="0.25">
      <c r="A603" s="511"/>
      <c r="B603" s="513"/>
      <c r="C603" s="513"/>
      <c r="D603" s="529"/>
      <c r="E603" s="517"/>
      <c r="F603" s="320"/>
      <c r="G603" s="9" t="s">
        <v>2</v>
      </c>
      <c r="H603" s="28"/>
      <c r="I603" s="29"/>
      <c r="J603" s="29"/>
      <c r="K603" s="29"/>
      <c r="L603" s="29"/>
      <c r="M603" s="29"/>
      <c r="N603" s="30"/>
      <c r="O603" s="29"/>
      <c r="P603" s="29"/>
      <c r="Q603" s="29"/>
      <c r="R603" s="29"/>
      <c r="S603" s="29"/>
      <c r="T603" s="29">
        <f t="shared" si="292"/>
        <v>0</v>
      </c>
      <c r="U603" s="29">
        <f>+SUM(T603)/21</f>
        <v>0</v>
      </c>
      <c r="V603" s="36"/>
    </row>
    <row r="604" spans="1:22" ht="13.5" customHeight="1" x14ac:dyDescent="0.25">
      <c r="A604" s="511"/>
      <c r="B604" s="513"/>
      <c r="C604" s="513"/>
      <c r="D604" s="529"/>
      <c r="E604" s="517"/>
      <c r="F604" s="321"/>
      <c r="G604" s="23" t="s">
        <v>22</v>
      </c>
      <c r="H604" s="31">
        <f t="shared" ref="H604:S604" si="293">+(H603*2+H602)/3</f>
        <v>0</v>
      </c>
      <c r="I604" s="31">
        <f t="shared" si="293"/>
        <v>0</v>
      </c>
      <c r="J604" s="31">
        <f t="shared" si="293"/>
        <v>0</v>
      </c>
      <c r="K604" s="31">
        <f t="shared" si="293"/>
        <v>0</v>
      </c>
      <c r="L604" s="31">
        <f t="shared" si="293"/>
        <v>0</v>
      </c>
      <c r="M604" s="31">
        <f t="shared" si="293"/>
        <v>0</v>
      </c>
      <c r="N604" s="31">
        <f t="shared" si="293"/>
        <v>0</v>
      </c>
      <c r="O604" s="31">
        <f t="shared" si="293"/>
        <v>0</v>
      </c>
      <c r="P604" s="31">
        <f t="shared" si="293"/>
        <v>0</v>
      </c>
      <c r="Q604" s="31">
        <f t="shared" si="293"/>
        <v>0</v>
      </c>
      <c r="R604" s="31">
        <f t="shared" si="293"/>
        <v>0</v>
      </c>
      <c r="S604" s="31">
        <f t="shared" si="293"/>
        <v>0</v>
      </c>
      <c r="T604" s="32">
        <f t="shared" si="292"/>
        <v>0</v>
      </c>
      <c r="U604" s="32">
        <f>+SUM(U603*2+U602)/3</f>
        <v>0</v>
      </c>
      <c r="V604" s="36"/>
    </row>
    <row r="605" spans="1:22" ht="13.5" customHeight="1" x14ac:dyDescent="0.25">
      <c r="A605" s="511"/>
      <c r="B605" s="513"/>
      <c r="C605" s="513"/>
      <c r="D605" s="529"/>
      <c r="E605" s="517"/>
      <c r="F605" s="322" t="s">
        <v>20</v>
      </c>
      <c r="G605" s="9" t="s">
        <v>1</v>
      </c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>
        <f t="shared" si="292"/>
        <v>0</v>
      </c>
      <c r="U605" s="29">
        <f>+SUM(T605)/10</f>
        <v>0</v>
      </c>
      <c r="V605" s="36"/>
    </row>
    <row r="606" spans="1:22" ht="13.5" customHeight="1" x14ac:dyDescent="0.25">
      <c r="A606" s="511"/>
      <c r="B606" s="513"/>
      <c r="C606" s="513"/>
      <c r="D606" s="529"/>
      <c r="E606" s="517"/>
      <c r="F606" s="322"/>
      <c r="G606" s="9" t="s">
        <v>2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>
        <f t="shared" si="292"/>
        <v>0</v>
      </c>
      <c r="U606" s="29">
        <f>+SUM(T606)/21</f>
        <v>0</v>
      </c>
      <c r="V606" s="36"/>
    </row>
    <row r="607" spans="1:22" ht="13.5" customHeight="1" x14ac:dyDescent="0.25">
      <c r="A607" s="511"/>
      <c r="B607" s="513"/>
      <c r="C607" s="513"/>
      <c r="D607" s="529"/>
      <c r="E607" s="517"/>
      <c r="F607" s="322"/>
      <c r="G607" s="23" t="s">
        <v>23</v>
      </c>
      <c r="H607" s="31">
        <f t="shared" ref="H607:S607" si="294">+(H606*2+H605)/3</f>
        <v>0</v>
      </c>
      <c r="I607" s="31">
        <f t="shared" si="294"/>
        <v>0</v>
      </c>
      <c r="J607" s="31">
        <f t="shared" si="294"/>
        <v>0</v>
      </c>
      <c r="K607" s="31">
        <f t="shared" si="294"/>
        <v>0</v>
      </c>
      <c r="L607" s="31">
        <f t="shared" si="294"/>
        <v>0</v>
      </c>
      <c r="M607" s="31">
        <f t="shared" si="294"/>
        <v>0</v>
      </c>
      <c r="N607" s="31">
        <f t="shared" si="294"/>
        <v>0</v>
      </c>
      <c r="O607" s="31">
        <f t="shared" si="294"/>
        <v>0</v>
      </c>
      <c r="P607" s="31">
        <f t="shared" si="294"/>
        <v>0</v>
      </c>
      <c r="Q607" s="31">
        <f t="shared" si="294"/>
        <v>0</v>
      </c>
      <c r="R607" s="31">
        <f t="shared" si="294"/>
        <v>0</v>
      </c>
      <c r="S607" s="31">
        <f t="shared" si="294"/>
        <v>0</v>
      </c>
      <c r="T607" s="32">
        <f t="shared" si="292"/>
        <v>0</v>
      </c>
      <c r="U607" s="32">
        <f>+SUM(U606*2+U605)/3</f>
        <v>0</v>
      </c>
      <c r="V607" s="36"/>
    </row>
    <row r="608" spans="1:22" ht="13.5" customHeight="1" thickBot="1" x14ac:dyDescent="0.3">
      <c r="A608" s="511"/>
      <c r="B608" s="513"/>
      <c r="C608" s="513"/>
      <c r="D608" s="529"/>
      <c r="E608" s="517"/>
      <c r="F608" s="476" t="s">
        <v>21</v>
      </c>
      <c r="G608" s="476"/>
      <c r="H608" s="33">
        <f>SUM(H604,H607)/2</f>
        <v>0</v>
      </c>
      <c r="I608" s="33">
        <f t="shared" ref="I608:S608" si="295">SUM(I604,I607)/2</f>
        <v>0</v>
      </c>
      <c r="J608" s="33">
        <f t="shared" si="295"/>
        <v>0</v>
      </c>
      <c r="K608" s="33">
        <f t="shared" si="295"/>
        <v>0</v>
      </c>
      <c r="L608" s="33">
        <f t="shared" si="295"/>
        <v>0</v>
      </c>
      <c r="M608" s="33">
        <f t="shared" si="295"/>
        <v>0</v>
      </c>
      <c r="N608" s="33">
        <f t="shared" si="295"/>
        <v>0</v>
      </c>
      <c r="O608" s="33">
        <f t="shared" si="295"/>
        <v>0</v>
      </c>
      <c r="P608" s="33">
        <f t="shared" si="295"/>
        <v>0</v>
      </c>
      <c r="Q608" s="33">
        <f t="shared" si="295"/>
        <v>0</v>
      </c>
      <c r="R608" s="33">
        <f t="shared" si="295"/>
        <v>0</v>
      </c>
      <c r="S608" s="33">
        <f t="shared" si="295"/>
        <v>0</v>
      </c>
      <c r="T608" s="34"/>
      <c r="U608" s="25">
        <f>SUM(U604,U607)/2</f>
        <v>0</v>
      </c>
      <c r="V608" s="11"/>
    </row>
    <row r="609" spans="1:22" ht="13.5" customHeight="1" x14ac:dyDescent="0.25">
      <c r="A609" s="510">
        <v>87</v>
      </c>
      <c r="B609" s="512" t="s">
        <v>62</v>
      </c>
      <c r="C609" s="512" t="s">
        <v>63</v>
      </c>
      <c r="D609" s="529" t="s">
        <v>290</v>
      </c>
      <c r="E609" s="517"/>
      <c r="F609" s="319" t="s">
        <v>16</v>
      </c>
      <c r="G609" s="12" t="s">
        <v>1</v>
      </c>
      <c r="H609" s="26"/>
      <c r="I609" s="20"/>
      <c r="J609" s="20"/>
      <c r="K609" s="20"/>
      <c r="L609" s="20"/>
      <c r="M609" s="20"/>
      <c r="N609" s="27"/>
      <c r="O609" s="20"/>
      <c r="P609" s="20"/>
      <c r="Q609" s="20"/>
      <c r="R609" s="20"/>
      <c r="S609" s="20"/>
      <c r="T609" s="20">
        <f t="shared" ref="T609:T614" si="296">+SUM(H609:R609)</f>
        <v>0</v>
      </c>
      <c r="U609" s="20">
        <f>+SUM(T609)/10</f>
        <v>0</v>
      </c>
      <c r="V609" s="16"/>
    </row>
    <row r="610" spans="1:22" ht="13.5" customHeight="1" x14ac:dyDescent="0.25">
      <c r="A610" s="511"/>
      <c r="B610" s="513"/>
      <c r="C610" s="513"/>
      <c r="D610" s="529"/>
      <c r="E610" s="517"/>
      <c r="F610" s="320"/>
      <c r="G610" s="9" t="s">
        <v>2</v>
      </c>
      <c r="H610" s="28"/>
      <c r="I610" s="29"/>
      <c r="J610" s="29"/>
      <c r="K610" s="29"/>
      <c r="L610" s="29"/>
      <c r="M610" s="29"/>
      <c r="N610" s="30"/>
      <c r="O610" s="29"/>
      <c r="P610" s="29"/>
      <c r="Q610" s="29"/>
      <c r="R610" s="29"/>
      <c r="S610" s="29"/>
      <c r="T610" s="29">
        <f t="shared" si="296"/>
        <v>0</v>
      </c>
      <c r="U610" s="29">
        <f>+SUM(T610)/21</f>
        <v>0</v>
      </c>
      <c r="V610" s="36"/>
    </row>
    <row r="611" spans="1:22" ht="13.5" customHeight="1" x14ac:dyDescent="0.25">
      <c r="A611" s="511"/>
      <c r="B611" s="513"/>
      <c r="C611" s="513"/>
      <c r="D611" s="529"/>
      <c r="E611" s="517"/>
      <c r="F611" s="321"/>
      <c r="G611" s="23" t="s">
        <v>22</v>
      </c>
      <c r="H611" s="31">
        <f t="shared" ref="H611:S611" si="297">+(H610*2+H609)/3</f>
        <v>0</v>
      </c>
      <c r="I611" s="31">
        <f t="shared" si="297"/>
        <v>0</v>
      </c>
      <c r="J611" s="31">
        <f t="shared" si="297"/>
        <v>0</v>
      </c>
      <c r="K611" s="31">
        <f t="shared" si="297"/>
        <v>0</v>
      </c>
      <c r="L611" s="31">
        <f t="shared" si="297"/>
        <v>0</v>
      </c>
      <c r="M611" s="31">
        <f t="shared" si="297"/>
        <v>0</v>
      </c>
      <c r="N611" s="31">
        <f t="shared" si="297"/>
        <v>0</v>
      </c>
      <c r="O611" s="31">
        <f t="shared" si="297"/>
        <v>0</v>
      </c>
      <c r="P611" s="31">
        <f t="shared" si="297"/>
        <v>0</v>
      </c>
      <c r="Q611" s="31">
        <f t="shared" si="297"/>
        <v>0</v>
      </c>
      <c r="R611" s="31">
        <f t="shared" si="297"/>
        <v>0</v>
      </c>
      <c r="S611" s="31">
        <f t="shared" si="297"/>
        <v>0</v>
      </c>
      <c r="T611" s="32">
        <f t="shared" si="296"/>
        <v>0</v>
      </c>
      <c r="U611" s="32">
        <f>+SUM(U610*2+U609)/3</f>
        <v>0</v>
      </c>
      <c r="V611" s="36"/>
    </row>
    <row r="612" spans="1:22" ht="13.5" customHeight="1" x14ac:dyDescent="0.25">
      <c r="A612" s="511"/>
      <c r="B612" s="513"/>
      <c r="C612" s="513"/>
      <c r="D612" s="529"/>
      <c r="E612" s="517"/>
      <c r="F612" s="322" t="s">
        <v>20</v>
      </c>
      <c r="G612" s="9" t="s">
        <v>1</v>
      </c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>
        <f t="shared" si="296"/>
        <v>0</v>
      </c>
      <c r="U612" s="29">
        <f>+SUM(T612)/10</f>
        <v>0</v>
      </c>
      <c r="V612" s="36"/>
    </row>
    <row r="613" spans="1:22" ht="13.5" customHeight="1" x14ac:dyDescent="0.25">
      <c r="A613" s="511"/>
      <c r="B613" s="513"/>
      <c r="C613" s="513"/>
      <c r="D613" s="529"/>
      <c r="E613" s="517"/>
      <c r="F613" s="322"/>
      <c r="G613" s="9" t="s">
        <v>2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>
        <f t="shared" si="296"/>
        <v>0</v>
      </c>
      <c r="U613" s="29">
        <f>+SUM(T613)/21</f>
        <v>0</v>
      </c>
      <c r="V613" s="36"/>
    </row>
    <row r="614" spans="1:22" ht="13.5" customHeight="1" x14ac:dyDescent="0.25">
      <c r="A614" s="511"/>
      <c r="B614" s="513"/>
      <c r="C614" s="513"/>
      <c r="D614" s="529"/>
      <c r="E614" s="517"/>
      <c r="F614" s="322"/>
      <c r="G614" s="23" t="s">
        <v>23</v>
      </c>
      <c r="H614" s="31">
        <f t="shared" ref="H614:S614" si="298">+(H613*2+H612)/3</f>
        <v>0</v>
      </c>
      <c r="I614" s="31">
        <f t="shared" si="298"/>
        <v>0</v>
      </c>
      <c r="J614" s="31">
        <f t="shared" si="298"/>
        <v>0</v>
      </c>
      <c r="K614" s="31">
        <f t="shared" si="298"/>
        <v>0</v>
      </c>
      <c r="L614" s="31">
        <f t="shared" si="298"/>
        <v>0</v>
      </c>
      <c r="M614" s="31">
        <f t="shared" si="298"/>
        <v>0</v>
      </c>
      <c r="N614" s="31">
        <f t="shared" si="298"/>
        <v>0</v>
      </c>
      <c r="O614" s="31">
        <f t="shared" si="298"/>
        <v>0</v>
      </c>
      <c r="P614" s="31">
        <f t="shared" si="298"/>
        <v>0</v>
      </c>
      <c r="Q614" s="31">
        <f t="shared" si="298"/>
        <v>0</v>
      </c>
      <c r="R614" s="31">
        <f t="shared" si="298"/>
        <v>0</v>
      </c>
      <c r="S614" s="31">
        <f t="shared" si="298"/>
        <v>0</v>
      </c>
      <c r="T614" s="32">
        <f t="shared" si="296"/>
        <v>0</v>
      </c>
      <c r="U614" s="32">
        <f>+SUM(U613*2+U612)/3</f>
        <v>0</v>
      </c>
      <c r="V614" s="36"/>
    </row>
    <row r="615" spans="1:22" ht="13.5" customHeight="1" thickBot="1" x14ac:dyDescent="0.3">
      <c r="A615" s="511"/>
      <c r="B615" s="513"/>
      <c r="C615" s="513"/>
      <c r="D615" s="529"/>
      <c r="E615" s="517"/>
      <c r="F615" s="476" t="s">
        <v>21</v>
      </c>
      <c r="G615" s="476"/>
      <c r="H615" s="33">
        <f>SUM(H611,H614)/2</f>
        <v>0</v>
      </c>
      <c r="I615" s="33">
        <f t="shared" ref="I615:S615" si="299">SUM(I611,I614)/2</f>
        <v>0</v>
      </c>
      <c r="J615" s="33">
        <f t="shared" si="299"/>
        <v>0</v>
      </c>
      <c r="K615" s="33">
        <f t="shared" si="299"/>
        <v>0</v>
      </c>
      <c r="L615" s="33">
        <f t="shared" si="299"/>
        <v>0</v>
      </c>
      <c r="M615" s="33">
        <f t="shared" si="299"/>
        <v>0</v>
      </c>
      <c r="N615" s="33">
        <f t="shared" si="299"/>
        <v>0</v>
      </c>
      <c r="O615" s="33">
        <f t="shared" si="299"/>
        <v>0</v>
      </c>
      <c r="P615" s="33">
        <f t="shared" si="299"/>
        <v>0</v>
      </c>
      <c r="Q615" s="33">
        <f t="shared" si="299"/>
        <v>0</v>
      </c>
      <c r="R615" s="33">
        <f t="shared" si="299"/>
        <v>0</v>
      </c>
      <c r="S615" s="33">
        <f t="shared" si="299"/>
        <v>0</v>
      </c>
      <c r="T615" s="34"/>
      <c r="U615" s="25">
        <f>SUM(U611,U614)/2</f>
        <v>0</v>
      </c>
      <c r="V615" s="11"/>
    </row>
    <row r="616" spans="1:22" ht="13.5" customHeight="1" x14ac:dyDescent="0.25">
      <c r="A616" s="510">
        <v>88</v>
      </c>
      <c r="B616" s="512" t="s">
        <v>62</v>
      </c>
      <c r="C616" s="512" t="s">
        <v>63</v>
      </c>
      <c r="D616" s="529" t="s">
        <v>291</v>
      </c>
      <c r="E616" s="517"/>
      <c r="F616" s="319" t="s">
        <v>16</v>
      </c>
      <c r="G616" s="12" t="s">
        <v>1</v>
      </c>
      <c r="H616" s="26"/>
      <c r="I616" s="20"/>
      <c r="J616" s="20"/>
      <c r="K616" s="20"/>
      <c r="L616" s="20"/>
      <c r="M616" s="20"/>
      <c r="N616" s="27"/>
      <c r="O616" s="20"/>
      <c r="P616" s="20"/>
      <c r="Q616" s="20"/>
      <c r="R616" s="20"/>
      <c r="S616" s="20"/>
      <c r="T616" s="20">
        <f t="shared" ref="T616:T621" si="300">+SUM(H616:R616)</f>
        <v>0</v>
      </c>
      <c r="U616" s="20">
        <f>+SUM(T616)/10</f>
        <v>0</v>
      </c>
      <c r="V616" s="16"/>
    </row>
    <row r="617" spans="1:22" ht="13.5" customHeight="1" x14ac:dyDescent="0.25">
      <c r="A617" s="511"/>
      <c r="B617" s="513"/>
      <c r="C617" s="513"/>
      <c r="D617" s="529"/>
      <c r="E617" s="517"/>
      <c r="F617" s="320"/>
      <c r="G617" s="9" t="s">
        <v>2</v>
      </c>
      <c r="H617" s="28"/>
      <c r="I617" s="29"/>
      <c r="J617" s="29"/>
      <c r="K617" s="29"/>
      <c r="L617" s="29"/>
      <c r="M617" s="29"/>
      <c r="N617" s="30"/>
      <c r="O617" s="29"/>
      <c r="P617" s="29"/>
      <c r="Q617" s="29"/>
      <c r="R617" s="29"/>
      <c r="S617" s="29"/>
      <c r="T617" s="29">
        <f t="shared" si="300"/>
        <v>0</v>
      </c>
      <c r="U617" s="29">
        <f>+SUM(T617)/21</f>
        <v>0</v>
      </c>
      <c r="V617" s="36"/>
    </row>
    <row r="618" spans="1:22" ht="13.5" customHeight="1" x14ac:dyDescent="0.25">
      <c r="A618" s="511"/>
      <c r="B618" s="513"/>
      <c r="C618" s="513"/>
      <c r="D618" s="529"/>
      <c r="E618" s="517"/>
      <c r="F618" s="321"/>
      <c r="G618" s="23" t="s">
        <v>22</v>
      </c>
      <c r="H618" s="31">
        <f t="shared" ref="H618:S618" si="301">+(H617*2+H616)/3</f>
        <v>0</v>
      </c>
      <c r="I618" s="31">
        <f t="shared" si="301"/>
        <v>0</v>
      </c>
      <c r="J618" s="31">
        <f t="shared" si="301"/>
        <v>0</v>
      </c>
      <c r="K618" s="31">
        <f t="shared" si="301"/>
        <v>0</v>
      </c>
      <c r="L618" s="31">
        <f t="shared" si="301"/>
        <v>0</v>
      </c>
      <c r="M618" s="31">
        <f t="shared" si="301"/>
        <v>0</v>
      </c>
      <c r="N618" s="31">
        <f t="shared" si="301"/>
        <v>0</v>
      </c>
      <c r="O618" s="31">
        <f t="shared" si="301"/>
        <v>0</v>
      </c>
      <c r="P618" s="31">
        <f t="shared" si="301"/>
        <v>0</v>
      </c>
      <c r="Q618" s="31">
        <f t="shared" si="301"/>
        <v>0</v>
      </c>
      <c r="R618" s="31">
        <f t="shared" si="301"/>
        <v>0</v>
      </c>
      <c r="S618" s="31">
        <f t="shared" si="301"/>
        <v>0</v>
      </c>
      <c r="T618" s="32">
        <f t="shared" si="300"/>
        <v>0</v>
      </c>
      <c r="U618" s="32">
        <f>+SUM(U617*2+U616)/3</f>
        <v>0</v>
      </c>
      <c r="V618" s="36"/>
    </row>
    <row r="619" spans="1:22" ht="13.5" customHeight="1" x14ac:dyDescent="0.25">
      <c r="A619" s="511"/>
      <c r="B619" s="513"/>
      <c r="C619" s="513"/>
      <c r="D619" s="529"/>
      <c r="E619" s="517"/>
      <c r="F619" s="322" t="s">
        <v>20</v>
      </c>
      <c r="G619" s="9" t="s">
        <v>1</v>
      </c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>
        <f t="shared" si="300"/>
        <v>0</v>
      </c>
      <c r="U619" s="29">
        <f>+SUM(T619)/10</f>
        <v>0</v>
      </c>
      <c r="V619" s="36"/>
    </row>
    <row r="620" spans="1:22" ht="13.5" customHeight="1" x14ac:dyDescent="0.25">
      <c r="A620" s="511"/>
      <c r="B620" s="513"/>
      <c r="C620" s="513"/>
      <c r="D620" s="529"/>
      <c r="E620" s="517"/>
      <c r="F620" s="322"/>
      <c r="G620" s="9" t="s">
        <v>2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>
        <f t="shared" si="300"/>
        <v>0</v>
      </c>
      <c r="U620" s="29">
        <f>+SUM(T620)/21</f>
        <v>0</v>
      </c>
      <c r="V620" s="36"/>
    </row>
    <row r="621" spans="1:22" ht="13.5" customHeight="1" x14ac:dyDescent="0.25">
      <c r="A621" s="511"/>
      <c r="B621" s="513"/>
      <c r="C621" s="513"/>
      <c r="D621" s="529"/>
      <c r="E621" s="517"/>
      <c r="F621" s="322"/>
      <c r="G621" s="23" t="s">
        <v>23</v>
      </c>
      <c r="H621" s="31">
        <f t="shared" ref="H621:S621" si="302">+(H620*2+H619)/3</f>
        <v>0</v>
      </c>
      <c r="I621" s="31">
        <f t="shared" si="302"/>
        <v>0</v>
      </c>
      <c r="J621" s="31">
        <f t="shared" si="302"/>
        <v>0</v>
      </c>
      <c r="K621" s="31">
        <f t="shared" si="302"/>
        <v>0</v>
      </c>
      <c r="L621" s="31">
        <f t="shared" si="302"/>
        <v>0</v>
      </c>
      <c r="M621" s="31">
        <f t="shared" si="302"/>
        <v>0</v>
      </c>
      <c r="N621" s="31">
        <f t="shared" si="302"/>
        <v>0</v>
      </c>
      <c r="O621" s="31">
        <f t="shared" si="302"/>
        <v>0</v>
      </c>
      <c r="P621" s="31">
        <f t="shared" si="302"/>
        <v>0</v>
      </c>
      <c r="Q621" s="31">
        <f t="shared" si="302"/>
        <v>0</v>
      </c>
      <c r="R621" s="31">
        <f t="shared" si="302"/>
        <v>0</v>
      </c>
      <c r="S621" s="31">
        <f t="shared" si="302"/>
        <v>0</v>
      </c>
      <c r="T621" s="32">
        <f t="shared" si="300"/>
        <v>0</v>
      </c>
      <c r="U621" s="32">
        <f>+SUM(U620*2+U619)/3</f>
        <v>0</v>
      </c>
      <c r="V621" s="36"/>
    </row>
    <row r="622" spans="1:22" ht="13.5" customHeight="1" thickBot="1" x14ac:dyDescent="0.3">
      <c r="A622" s="511"/>
      <c r="B622" s="513"/>
      <c r="C622" s="513"/>
      <c r="D622" s="529"/>
      <c r="E622" s="517"/>
      <c r="F622" s="476" t="s">
        <v>21</v>
      </c>
      <c r="G622" s="476"/>
      <c r="H622" s="33">
        <f>SUM(H618,H621)/2</f>
        <v>0</v>
      </c>
      <c r="I622" s="33">
        <f t="shared" ref="I622:S622" si="303">SUM(I618,I621)/2</f>
        <v>0</v>
      </c>
      <c r="J622" s="33">
        <f t="shared" si="303"/>
        <v>0</v>
      </c>
      <c r="K622" s="33">
        <f t="shared" si="303"/>
        <v>0</v>
      </c>
      <c r="L622" s="33">
        <f t="shared" si="303"/>
        <v>0</v>
      </c>
      <c r="M622" s="33">
        <f t="shared" si="303"/>
        <v>0</v>
      </c>
      <c r="N622" s="33">
        <f t="shared" si="303"/>
        <v>0</v>
      </c>
      <c r="O622" s="33">
        <f t="shared" si="303"/>
        <v>0</v>
      </c>
      <c r="P622" s="33">
        <f t="shared" si="303"/>
        <v>0</v>
      </c>
      <c r="Q622" s="33">
        <f t="shared" si="303"/>
        <v>0</v>
      </c>
      <c r="R622" s="33">
        <f t="shared" si="303"/>
        <v>0</v>
      </c>
      <c r="S622" s="33">
        <f t="shared" si="303"/>
        <v>0</v>
      </c>
      <c r="T622" s="34"/>
      <c r="U622" s="25">
        <f>SUM(U618,U621)/2</f>
        <v>0</v>
      </c>
      <c r="V622" s="11"/>
    </row>
    <row r="623" spans="1:22" ht="13.5" customHeight="1" x14ac:dyDescent="0.25">
      <c r="A623" s="510">
        <v>89</v>
      </c>
      <c r="B623" s="512" t="s">
        <v>62</v>
      </c>
      <c r="C623" s="512" t="s">
        <v>63</v>
      </c>
      <c r="D623" s="529" t="s">
        <v>292</v>
      </c>
      <c r="E623" s="517"/>
      <c r="F623" s="319" t="s">
        <v>16</v>
      </c>
      <c r="G623" s="12" t="s">
        <v>1</v>
      </c>
      <c r="H623" s="26"/>
      <c r="I623" s="20"/>
      <c r="J623" s="20"/>
      <c r="K623" s="20"/>
      <c r="L623" s="20"/>
      <c r="M623" s="20"/>
      <c r="N623" s="27"/>
      <c r="O623" s="20"/>
      <c r="P623" s="20"/>
      <c r="Q623" s="20"/>
      <c r="R623" s="20"/>
      <c r="S623" s="20"/>
      <c r="T623" s="20">
        <f t="shared" ref="T623:T628" si="304">+SUM(H623:R623)</f>
        <v>0</v>
      </c>
      <c r="U623" s="20">
        <f>+SUM(T623)/10</f>
        <v>0</v>
      </c>
      <c r="V623" s="16"/>
    </row>
    <row r="624" spans="1:22" ht="13.5" customHeight="1" x14ac:dyDescent="0.25">
      <c r="A624" s="511"/>
      <c r="B624" s="513"/>
      <c r="C624" s="513"/>
      <c r="D624" s="529"/>
      <c r="E624" s="517"/>
      <c r="F624" s="320"/>
      <c r="G624" s="9" t="s">
        <v>2</v>
      </c>
      <c r="H624" s="28"/>
      <c r="I624" s="29"/>
      <c r="J624" s="29"/>
      <c r="K624" s="29"/>
      <c r="L624" s="29"/>
      <c r="M624" s="29"/>
      <c r="N624" s="30"/>
      <c r="O624" s="29"/>
      <c r="P624" s="29"/>
      <c r="Q624" s="29"/>
      <c r="R624" s="29"/>
      <c r="S624" s="29"/>
      <c r="T624" s="29">
        <f t="shared" si="304"/>
        <v>0</v>
      </c>
      <c r="U624" s="29">
        <f>+SUM(T624)/21</f>
        <v>0</v>
      </c>
      <c r="V624" s="36"/>
    </row>
    <row r="625" spans="1:22" ht="13.5" customHeight="1" x14ac:dyDescent="0.25">
      <c r="A625" s="511"/>
      <c r="B625" s="513"/>
      <c r="C625" s="513"/>
      <c r="D625" s="529"/>
      <c r="E625" s="517"/>
      <c r="F625" s="321"/>
      <c r="G625" s="23" t="s">
        <v>22</v>
      </c>
      <c r="H625" s="31">
        <f t="shared" ref="H625:S625" si="305">+(H624*2+H623)/3</f>
        <v>0</v>
      </c>
      <c r="I625" s="31">
        <f t="shared" si="305"/>
        <v>0</v>
      </c>
      <c r="J625" s="31">
        <f t="shared" si="305"/>
        <v>0</v>
      </c>
      <c r="K625" s="31">
        <f t="shared" si="305"/>
        <v>0</v>
      </c>
      <c r="L625" s="31">
        <f t="shared" si="305"/>
        <v>0</v>
      </c>
      <c r="M625" s="31">
        <f t="shared" si="305"/>
        <v>0</v>
      </c>
      <c r="N625" s="31">
        <f t="shared" si="305"/>
        <v>0</v>
      </c>
      <c r="O625" s="31">
        <f t="shared" si="305"/>
        <v>0</v>
      </c>
      <c r="P625" s="31">
        <f t="shared" si="305"/>
        <v>0</v>
      </c>
      <c r="Q625" s="31">
        <f t="shared" si="305"/>
        <v>0</v>
      </c>
      <c r="R625" s="31">
        <f t="shared" si="305"/>
        <v>0</v>
      </c>
      <c r="S625" s="31">
        <f t="shared" si="305"/>
        <v>0</v>
      </c>
      <c r="T625" s="32">
        <f t="shared" si="304"/>
        <v>0</v>
      </c>
      <c r="U625" s="32">
        <f>+SUM(U624*2+U623)/3</f>
        <v>0</v>
      </c>
      <c r="V625" s="36"/>
    </row>
    <row r="626" spans="1:22" ht="13.5" customHeight="1" x14ac:dyDescent="0.25">
      <c r="A626" s="511"/>
      <c r="B626" s="513"/>
      <c r="C626" s="513"/>
      <c r="D626" s="529"/>
      <c r="E626" s="517"/>
      <c r="F626" s="322" t="s">
        <v>20</v>
      </c>
      <c r="G626" s="9" t="s">
        <v>1</v>
      </c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>
        <f t="shared" si="304"/>
        <v>0</v>
      </c>
      <c r="U626" s="29">
        <f>+SUM(T626)/10</f>
        <v>0</v>
      </c>
      <c r="V626" s="36"/>
    </row>
    <row r="627" spans="1:22" ht="13.5" customHeight="1" x14ac:dyDescent="0.25">
      <c r="A627" s="511"/>
      <c r="B627" s="513"/>
      <c r="C627" s="513"/>
      <c r="D627" s="529"/>
      <c r="E627" s="517"/>
      <c r="F627" s="322"/>
      <c r="G627" s="9" t="s">
        <v>2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>
        <f t="shared" si="304"/>
        <v>0</v>
      </c>
      <c r="U627" s="29">
        <f>+SUM(T627)/21</f>
        <v>0</v>
      </c>
      <c r="V627" s="36"/>
    </row>
    <row r="628" spans="1:22" ht="13.5" customHeight="1" x14ac:dyDescent="0.25">
      <c r="A628" s="511"/>
      <c r="B628" s="513"/>
      <c r="C628" s="513"/>
      <c r="D628" s="529"/>
      <c r="E628" s="517"/>
      <c r="F628" s="322"/>
      <c r="G628" s="23" t="s">
        <v>23</v>
      </c>
      <c r="H628" s="31">
        <f t="shared" ref="H628:S628" si="306">+(H627*2+H626)/3</f>
        <v>0</v>
      </c>
      <c r="I628" s="31">
        <f t="shared" si="306"/>
        <v>0</v>
      </c>
      <c r="J628" s="31">
        <f t="shared" si="306"/>
        <v>0</v>
      </c>
      <c r="K628" s="31">
        <f t="shared" si="306"/>
        <v>0</v>
      </c>
      <c r="L628" s="31">
        <f t="shared" si="306"/>
        <v>0</v>
      </c>
      <c r="M628" s="31">
        <f t="shared" si="306"/>
        <v>0</v>
      </c>
      <c r="N628" s="31">
        <f t="shared" si="306"/>
        <v>0</v>
      </c>
      <c r="O628" s="31">
        <f t="shared" si="306"/>
        <v>0</v>
      </c>
      <c r="P628" s="31">
        <f t="shared" si="306"/>
        <v>0</v>
      </c>
      <c r="Q628" s="31">
        <f t="shared" si="306"/>
        <v>0</v>
      </c>
      <c r="R628" s="31">
        <f t="shared" si="306"/>
        <v>0</v>
      </c>
      <c r="S628" s="31">
        <f t="shared" si="306"/>
        <v>0</v>
      </c>
      <c r="T628" s="32">
        <f t="shared" si="304"/>
        <v>0</v>
      </c>
      <c r="U628" s="32">
        <f>+SUM(U627*2+U626)/3</f>
        <v>0</v>
      </c>
      <c r="V628" s="36"/>
    </row>
    <row r="629" spans="1:22" ht="13.5" customHeight="1" thickBot="1" x14ac:dyDescent="0.3">
      <c r="A629" s="511"/>
      <c r="B629" s="513"/>
      <c r="C629" s="513"/>
      <c r="D629" s="529"/>
      <c r="E629" s="517"/>
      <c r="F629" s="476" t="s">
        <v>21</v>
      </c>
      <c r="G629" s="476"/>
      <c r="H629" s="33">
        <f>SUM(H625,H628)/2</f>
        <v>0</v>
      </c>
      <c r="I629" s="33">
        <f t="shared" ref="I629:S629" si="307">SUM(I625,I628)/2</f>
        <v>0</v>
      </c>
      <c r="J629" s="33">
        <f t="shared" si="307"/>
        <v>0</v>
      </c>
      <c r="K629" s="33">
        <f t="shared" si="307"/>
        <v>0</v>
      </c>
      <c r="L629" s="33">
        <f t="shared" si="307"/>
        <v>0</v>
      </c>
      <c r="M629" s="33">
        <f t="shared" si="307"/>
        <v>0</v>
      </c>
      <c r="N629" s="33">
        <f t="shared" si="307"/>
        <v>0</v>
      </c>
      <c r="O629" s="33">
        <f t="shared" si="307"/>
        <v>0</v>
      </c>
      <c r="P629" s="33">
        <f t="shared" si="307"/>
        <v>0</v>
      </c>
      <c r="Q629" s="33">
        <f t="shared" si="307"/>
        <v>0</v>
      </c>
      <c r="R629" s="33">
        <f t="shared" si="307"/>
        <v>0</v>
      </c>
      <c r="S629" s="33">
        <f t="shared" si="307"/>
        <v>0</v>
      </c>
      <c r="T629" s="34"/>
      <c r="U629" s="25">
        <f>SUM(U625,U628)/2</f>
        <v>0</v>
      </c>
      <c r="V629" s="11"/>
    </row>
    <row r="630" spans="1:22" ht="13.5" customHeight="1" x14ac:dyDescent="0.25">
      <c r="A630" s="510">
        <v>90</v>
      </c>
      <c r="B630" s="512" t="s">
        <v>62</v>
      </c>
      <c r="C630" s="512" t="s">
        <v>63</v>
      </c>
      <c r="D630" s="529" t="s">
        <v>293</v>
      </c>
      <c r="E630" s="517"/>
      <c r="F630" s="319" t="s">
        <v>16</v>
      </c>
      <c r="G630" s="12" t="s">
        <v>1</v>
      </c>
      <c r="H630" s="26"/>
      <c r="I630" s="20"/>
      <c r="J630" s="20"/>
      <c r="K630" s="20"/>
      <c r="L630" s="20"/>
      <c r="M630" s="20"/>
      <c r="N630" s="27"/>
      <c r="O630" s="20"/>
      <c r="P630" s="20"/>
      <c r="Q630" s="20"/>
      <c r="R630" s="20"/>
      <c r="S630" s="20"/>
      <c r="T630" s="20">
        <f t="shared" ref="T630:T635" si="308">+SUM(H630:R630)</f>
        <v>0</v>
      </c>
      <c r="U630" s="20">
        <f>+SUM(T630)/10</f>
        <v>0</v>
      </c>
      <c r="V630" s="16"/>
    </row>
    <row r="631" spans="1:22" ht="13.5" customHeight="1" x14ac:dyDescent="0.25">
      <c r="A631" s="511"/>
      <c r="B631" s="513"/>
      <c r="C631" s="513"/>
      <c r="D631" s="529"/>
      <c r="E631" s="517"/>
      <c r="F631" s="320"/>
      <c r="G631" s="9" t="s">
        <v>2</v>
      </c>
      <c r="H631" s="28"/>
      <c r="I631" s="29"/>
      <c r="J631" s="29"/>
      <c r="K631" s="29"/>
      <c r="L631" s="29"/>
      <c r="M631" s="29"/>
      <c r="N631" s="30"/>
      <c r="O631" s="29"/>
      <c r="P631" s="29"/>
      <c r="Q631" s="29"/>
      <c r="R631" s="29"/>
      <c r="S631" s="29"/>
      <c r="T631" s="29">
        <f t="shared" si="308"/>
        <v>0</v>
      </c>
      <c r="U631" s="29">
        <f>+SUM(T631)/21</f>
        <v>0</v>
      </c>
      <c r="V631" s="36"/>
    </row>
    <row r="632" spans="1:22" ht="13.5" customHeight="1" x14ac:dyDescent="0.25">
      <c r="A632" s="511"/>
      <c r="B632" s="513"/>
      <c r="C632" s="513"/>
      <c r="D632" s="529"/>
      <c r="E632" s="517"/>
      <c r="F632" s="321"/>
      <c r="G632" s="23" t="s">
        <v>22</v>
      </c>
      <c r="H632" s="31">
        <f t="shared" ref="H632:S632" si="309">+(H631*2+H630)/3</f>
        <v>0</v>
      </c>
      <c r="I632" s="31">
        <f t="shared" si="309"/>
        <v>0</v>
      </c>
      <c r="J632" s="31">
        <f t="shared" si="309"/>
        <v>0</v>
      </c>
      <c r="K632" s="31">
        <f t="shared" si="309"/>
        <v>0</v>
      </c>
      <c r="L632" s="31">
        <f t="shared" si="309"/>
        <v>0</v>
      </c>
      <c r="M632" s="31">
        <f t="shared" si="309"/>
        <v>0</v>
      </c>
      <c r="N632" s="31">
        <f t="shared" si="309"/>
        <v>0</v>
      </c>
      <c r="O632" s="31">
        <f t="shared" si="309"/>
        <v>0</v>
      </c>
      <c r="P632" s="31">
        <f t="shared" si="309"/>
        <v>0</v>
      </c>
      <c r="Q632" s="31">
        <f t="shared" si="309"/>
        <v>0</v>
      </c>
      <c r="R632" s="31">
        <f t="shared" si="309"/>
        <v>0</v>
      </c>
      <c r="S632" s="31">
        <f t="shared" si="309"/>
        <v>0</v>
      </c>
      <c r="T632" s="32">
        <f t="shared" si="308"/>
        <v>0</v>
      </c>
      <c r="U632" s="32">
        <f>+SUM(U631*2+U630)/3</f>
        <v>0</v>
      </c>
      <c r="V632" s="36"/>
    </row>
    <row r="633" spans="1:22" ht="13.5" customHeight="1" x14ac:dyDescent="0.25">
      <c r="A633" s="511"/>
      <c r="B633" s="513"/>
      <c r="C633" s="513"/>
      <c r="D633" s="529"/>
      <c r="E633" s="517"/>
      <c r="F633" s="322" t="s">
        <v>20</v>
      </c>
      <c r="G633" s="9" t="s">
        <v>1</v>
      </c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>
        <f t="shared" si="308"/>
        <v>0</v>
      </c>
      <c r="U633" s="29">
        <f>+SUM(T633)/10</f>
        <v>0</v>
      </c>
      <c r="V633" s="36"/>
    </row>
    <row r="634" spans="1:22" ht="13.5" customHeight="1" x14ac:dyDescent="0.25">
      <c r="A634" s="511"/>
      <c r="B634" s="513"/>
      <c r="C634" s="513"/>
      <c r="D634" s="529"/>
      <c r="E634" s="517"/>
      <c r="F634" s="322"/>
      <c r="G634" s="9" t="s">
        <v>2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>
        <f t="shared" si="308"/>
        <v>0</v>
      </c>
      <c r="U634" s="29">
        <f>+SUM(T634)/21</f>
        <v>0</v>
      </c>
      <c r="V634" s="36"/>
    </row>
    <row r="635" spans="1:22" ht="13.5" customHeight="1" x14ac:dyDescent="0.25">
      <c r="A635" s="511"/>
      <c r="B635" s="513"/>
      <c r="C635" s="513"/>
      <c r="D635" s="529"/>
      <c r="E635" s="517"/>
      <c r="F635" s="322"/>
      <c r="G635" s="23" t="s">
        <v>23</v>
      </c>
      <c r="H635" s="31">
        <f t="shared" ref="H635:S635" si="310">+(H634*2+H633)/3</f>
        <v>0</v>
      </c>
      <c r="I635" s="31">
        <f t="shared" si="310"/>
        <v>0</v>
      </c>
      <c r="J635" s="31">
        <f t="shared" si="310"/>
        <v>0</v>
      </c>
      <c r="K635" s="31">
        <f t="shared" si="310"/>
        <v>0</v>
      </c>
      <c r="L635" s="31">
        <f t="shared" si="310"/>
        <v>0</v>
      </c>
      <c r="M635" s="31">
        <f t="shared" si="310"/>
        <v>0</v>
      </c>
      <c r="N635" s="31">
        <f t="shared" si="310"/>
        <v>0</v>
      </c>
      <c r="O635" s="31">
        <f t="shared" si="310"/>
        <v>0</v>
      </c>
      <c r="P635" s="31">
        <f t="shared" si="310"/>
        <v>0</v>
      </c>
      <c r="Q635" s="31">
        <f t="shared" si="310"/>
        <v>0</v>
      </c>
      <c r="R635" s="31">
        <f t="shared" si="310"/>
        <v>0</v>
      </c>
      <c r="S635" s="31">
        <f t="shared" si="310"/>
        <v>0</v>
      </c>
      <c r="T635" s="32">
        <f t="shared" si="308"/>
        <v>0</v>
      </c>
      <c r="U635" s="32">
        <f>+SUM(U634*2+U633)/3</f>
        <v>0</v>
      </c>
      <c r="V635" s="36"/>
    </row>
    <row r="636" spans="1:22" ht="13.5" customHeight="1" thickBot="1" x14ac:dyDescent="0.3">
      <c r="A636" s="511"/>
      <c r="B636" s="513"/>
      <c r="C636" s="513"/>
      <c r="D636" s="529"/>
      <c r="E636" s="517"/>
      <c r="F636" s="476" t="s">
        <v>21</v>
      </c>
      <c r="G636" s="476"/>
      <c r="H636" s="33">
        <f>SUM(H632,H635)/2</f>
        <v>0</v>
      </c>
      <c r="I636" s="33">
        <f t="shared" ref="I636:S636" si="311">SUM(I632,I635)/2</f>
        <v>0</v>
      </c>
      <c r="J636" s="33">
        <f t="shared" si="311"/>
        <v>0</v>
      </c>
      <c r="K636" s="33">
        <f t="shared" si="311"/>
        <v>0</v>
      </c>
      <c r="L636" s="33">
        <f t="shared" si="311"/>
        <v>0</v>
      </c>
      <c r="M636" s="33">
        <f t="shared" si="311"/>
        <v>0</v>
      </c>
      <c r="N636" s="33">
        <f t="shared" si="311"/>
        <v>0</v>
      </c>
      <c r="O636" s="33">
        <f t="shared" si="311"/>
        <v>0</v>
      </c>
      <c r="P636" s="33">
        <f t="shared" si="311"/>
        <v>0</v>
      </c>
      <c r="Q636" s="33">
        <f t="shared" si="311"/>
        <v>0</v>
      </c>
      <c r="R636" s="33">
        <f t="shared" si="311"/>
        <v>0</v>
      </c>
      <c r="S636" s="33">
        <f t="shared" si="311"/>
        <v>0</v>
      </c>
      <c r="T636" s="34"/>
      <c r="U636" s="25">
        <f>SUM(U632,U635)/2</f>
        <v>0</v>
      </c>
      <c r="V636" s="11"/>
    </row>
    <row r="637" spans="1:22" ht="13.5" customHeight="1" x14ac:dyDescent="0.25">
      <c r="A637" s="510">
        <v>91</v>
      </c>
      <c r="B637" s="512" t="s">
        <v>62</v>
      </c>
      <c r="C637" s="512" t="s">
        <v>63</v>
      </c>
      <c r="D637" s="529" t="s">
        <v>294</v>
      </c>
      <c r="E637" s="517"/>
      <c r="F637" s="319" t="s">
        <v>16</v>
      </c>
      <c r="G637" s="12" t="s">
        <v>1</v>
      </c>
      <c r="H637" s="26"/>
      <c r="I637" s="20"/>
      <c r="J637" s="20"/>
      <c r="K637" s="20"/>
      <c r="L637" s="20"/>
      <c r="M637" s="20"/>
      <c r="N637" s="27"/>
      <c r="O637" s="20"/>
      <c r="P637" s="20"/>
      <c r="Q637" s="20"/>
      <c r="R637" s="20"/>
      <c r="S637" s="20"/>
      <c r="T637" s="20">
        <f t="shared" ref="T637:T642" si="312">+SUM(H637:R637)</f>
        <v>0</v>
      </c>
      <c r="U637" s="20">
        <f>+SUM(T637)/10</f>
        <v>0</v>
      </c>
      <c r="V637" s="16"/>
    </row>
    <row r="638" spans="1:22" ht="13.5" customHeight="1" x14ac:dyDescent="0.25">
      <c r="A638" s="511"/>
      <c r="B638" s="513"/>
      <c r="C638" s="513"/>
      <c r="D638" s="529"/>
      <c r="E638" s="517"/>
      <c r="F638" s="320"/>
      <c r="G638" s="9" t="s">
        <v>2</v>
      </c>
      <c r="H638" s="28"/>
      <c r="I638" s="29"/>
      <c r="J638" s="29"/>
      <c r="K638" s="29"/>
      <c r="L638" s="29"/>
      <c r="M638" s="29"/>
      <c r="N638" s="30"/>
      <c r="O638" s="29"/>
      <c r="P638" s="29"/>
      <c r="Q638" s="29"/>
      <c r="R638" s="29"/>
      <c r="S638" s="29"/>
      <c r="T638" s="29">
        <f t="shared" si="312"/>
        <v>0</v>
      </c>
      <c r="U638" s="29">
        <f>+SUM(T638)/21</f>
        <v>0</v>
      </c>
      <c r="V638" s="36"/>
    </row>
    <row r="639" spans="1:22" ht="13.5" customHeight="1" x14ac:dyDescent="0.25">
      <c r="A639" s="511"/>
      <c r="B639" s="513"/>
      <c r="C639" s="513"/>
      <c r="D639" s="529"/>
      <c r="E639" s="517"/>
      <c r="F639" s="321"/>
      <c r="G639" s="23" t="s">
        <v>22</v>
      </c>
      <c r="H639" s="31">
        <f t="shared" ref="H639:S639" si="313">+(H638*2+H637)/3</f>
        <v>0</v>
      </c>
      <c r="I639" s="31">
        <f t="shared" si="313"/>
        <v>0</v>
      </c>
      <c r="J639" s="31">
        <f t="shared" si="313"/>
        <v>0</v>
      </c>
      <c r="K639" s="31">
        <f t="shared" si="313"/>
        <v>0</v>
      </c>
      <c r="L639" s="31">
        <f t="shared" si="313"/>
        <v>0</v>
      </c>
      <c r="M639" s="31">
        <f t="shared" si="313"/>
        <v>0</v>
      </c>
      <c r="N639" s="31">
        <f t="shared" si="313"/>
        <v>0</v>
      </c>
      <c r="O639" s="31">
        <f t="shared" si="313"/>
        <v>0</v>
      </c>
      <c r="P639" s="31">
        <f t="shared" si="313"/>
        <v>0</v>
      </c>
      <c r="Q639" s="31">
        <f t="shared" si="313"/>
        <v>0</v>
      </c>
      <c r="R639" s="31">
        <f t="shared" si="313"/>
        <v>0</v>
      </c>
      <c r="S639" s="31">
        <f t="shared" si="313"/>
        <v>0</v>
      </c>
      <c r="T639" s="32">
        <f t="shared" si="312"/>
        <v>0</v>
      </c>
      <c r="U639" s="32">
        <f>+SUM(U638*2+U637)/3</f>
        <v>0</v>
      </c>
      <c r="V639" s="36"/>
    </row>
    <row r="640" spans="1:22" ht="13.5" customHeight="1" x14ac:dyDescent="0.25">
      <c r="A640" s="511"/>
      <c r="B640" s="513"/>
      <c r="C640" s="513"/>
      <c r="D640" s="529"/>
      <c r="E640" s="517"/>
      <c r="F640" s="322" t="s">
        <v>20</v>
      </c>
      <c r="G640" s="9" t="s">
        <v>1</v>
      </c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>
        <f t="shared" si="312"/>
        <v>0</v>
      </c>
      <c r="U640" s="29">
        <f>+SUM(T640)/10</f>
        <v>0</v>
      </c>
      <c r="V640" s="36"/>
    </row>
    <row r="641" spans="1:22" ht="13.5" customHeight="1" x14ac:dyDescent="0.25">
      <c r="A641" s="511"/>
      <c r="B641" s="513"/>
      <c r="C641" s="513"/>
      <c r="D641" s="529"/>
      <c r="E641" s="517"/>
      <c r="F641" s="322"/>
      <c r="G641" s="9" t="s">
        <v>2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>
        <f t="shared" si="312"/>
        <v>0</v>
      </c>
      <c r="U641" s="29">
        <f>+SUM(T641)/21</f>
        <v>0</v>
      </c>
      <c r="V641" s="36"/>
    </row>
    <row r="642" spans="1:22" ht="13.5" customHeight="1" x14ac:dyDescent="0.25">
      <c r="A642" s="511"/>
      <c r="B642" s="513"/>
      <c r="C642" s="513"/>
      <c r="D642" s="529"/>
      <c r="E642" s="517"/>
      <c r="F642" s="322"/>
      <c r="G642" s="23" t="s">
        <v>23</v>
      </c>
      <c r="H642" s="31">
        <f t="shared" ref="H642:S642" si="314">+(H641*2+H640)/3</f>
        <v>0</v>
      </c>
      <c r="I642" s="31">
        <f t="shared" si="314"/>
        <v>0</v>
      </c>
      <c r="J642" s="31">
        <f t="shared" si="314"/>
        <v>0</v>
      </c>
      <c r="K642" s="31">
        <f t="shared" si="314"/>
        <v>0</v>
      </c>
      <c r="L642" s="31">
        <f t="shared" si="314"/>
        <v>0</v>
      </c>
      <c r="M642" s="31">
        <f t="shared" si="314"/>
        <v>0</v>
      </c>
      <c r="N642" s="31">
        <f t="shared" si="314"/>
        <v>0</v>
      </c>
      <c r="O642" s="31">
        <f t="shared" si="314"/>
        <v>0</v>
      </c>
      <c r="P642" s="31">
        <f t="shared" si="314"/>
        <v>0</v>
      </c>
      <c r="Q642" s="31">
        <f t="shared" si="314"/>
        <v>0</v>
      </c>
      <c r="R642" s="31">
        <f t="shared" si="314"/>
        <v>0</v>
      </c>
      <c r="S642" s="31">
        <f t="shared" si="314"/>
        <v>0</v>
      </c>
      <c r="T642" s="32">
        <f t="shared" si="312"/>
        <v>0</v>
      </c>
      <c r="U642" s="32">
        <f>+SUM(U641*2+U640)/3</f>
        <v>0</v>
      </c>
      <c r="V642" s="36"/>
    </row>
    <row r="643" spans="1:22" ht="13.5" customHeight="1" thickBot="1" x14ac:dyDescent="0.3">
      <c r="A643" s="511"/>
      <c r="B643" s="513"/>
      <c r="C643" s="513"/>
      <c r="D643" s="529"/>
      <c r="E643" s="517"/>
      <c r="F643" s="476" t="s">
        <v>21</v>
      </c>
      <c r="G643" s="476"/>
      <c r="H643" s="33">
        <f>SUM(H639,H642)/2</f>
        <v>0</v>
      </c>
      <c r="I643" s="33">
        <f t="shared" ref="I643:S643" si="315">SUM(I639,I642)/2</f>
        <v>0</v>
      </c>
      <c r="J643" s="33">
        <f t="shared" si="315"/>
        <v>0</v>
      </c>
      <c r="K643" s="33">
        <f t="shared" si="315"/>
        <v>0</v>
      </c>
      <c r="L643" s="33">
        <f t="shared" si="315"/>
        <v>0</v>
      </c>
      <c r="M643" s="33">
        <f t="shared" si="315"/>
        <v>0</v>
      </c>
      <c r="N643" s="33">
        <f t="shared" si="315"/>
        <v>0</v>
      </c>
      <c r="O643" s="33">
        <f t="shared" si="315"/>
        <v>0</v>
      </c>
      <c r="P643" s="33">
        <f t="shared" si="315"/>
        <v>0</v>
      </c>
      <c r="Q643" s="33">
        <f t="shared" si="315"/>
        <v>0</v>
      </c>
      <c r="R643" s="33">
        <f t="shared" si="315"/>
        <v>0</v>
      </c>
      <c r="S643" s="33">
        <f t="shared" si="315"/>
        <v>0</v>
      </c>
      <c r="T643" s="34"/>
      <c r="U643" s="25">
        <f>SUM(U639,U642)/2</f>
        <v>0</v>
      </c>
      <c r="V643" s="11"/>
    </row>
    <row r="644" spans="1:22" ht="13.5" customHeight="1" x14ac:dyDescent="0.25">
      <c r="A644" s="510">
        <v>92</v>
      </c>
      <c r="B644" s="512" t="s">
        <v>62</v>
      </c>
      <c r="C644" s="512" t="s">
        <v>63</v>
      </c>
      <c r="D644" s="529" t="s">
        <v>295</v>
      </c>
      <c r="E644" s="517"/>
      <c r="F644" s="319" t="s">
        <v>16</v>
      </c>
      <c r="G644" s="12" t="s">
        <v>1</v>
      </c>
      <c r="H644" s="26"/>
      <c r="I644" s="20"/>
      <c r="J644" s="20"/>
      <c r="K644" s="20"/>
      <c r="L644" s="20"/>
      <c r="M644" s="20"/>
      <c r="N644" s="27"/>
      <c r="O644" s="20"/>
      <c r="P644" s="20"/>
      <c r="Q644" s="20"/>
      <c r="R644" s="20"/>
      <c r="S644" s="20"/>
      <c r="T644" s="20">
        <f t="shared" ref="T644:T649" si="316">+SUM(H644:R644)</f>
        <v>0</v>
      </c>
      <c r="U644" s="20">
        <f>+SUM(T644)/10</f>
        <v>0</v>
      </c>
      <c r="V644" s="16"/>
    </row>
    <row r="645" spans="1:22" ht="13.5" customHeight="1" x14ac:dyDescent="0.25">
      <c r="A645" s="511"/>
      <c r="B645" s="513"/>
      <c r="C645" s="513"/>
      <c r="D645" s="529"/>
      <c r="E645" s="517"/>
      <c r="F645" s="320"/>
      <c r="G645" s="9" t="s">
        <v>2</v>
      </c>
      <c r="H645" s="28"/>
      <c r="I645" s="29"/>
      <c r="J645" s="29"/>
      <c r="K645" s="29"/>
      <c r="L645" s="29"/>
      <c r="M645" s="29"/>
      <c r="N645" s="30"/>
      <c r="O645" s="29"/>
      <c r="P645" s="29"/>
      <c r="Q645" s="29"/>
      <c r="R645" s="29"/>
      <c r="S645" s="29"/>
      <c r="T645" s="29">
        <f t="shared" si="316"/>
        <v>0</v>
      </c>
      <c r="U645" s="29">
        <f>+SUM(T645)/21</f>
        <v>0</v>
      </c>
      <c r="V645" s="36"/>
    </row>
    <row r="646" spans="1:22" ht="13.5" customHeight="1" x14ac:dyDescent="0.25">
      <c r="A646" s="511"/>
      <c r="B646" s="513"/>
      <c r="C646" s="513"/>
      <c r="D646" s="529"/>
      <c r="E646" s="517"/>
      <c r="F646" s="321"/>
      <c r="G646" s="23" t="s">
        <v>22</v>
      </c>
      <c r="H646" s="31">
        <f t="shared" ref="H646:S646" si="317">+(H645*2+H644)/3</f>
        <v>0</v>
      </c>
      <c r="I646" s="31">
        <f t="shared" si="317"/>
        <v>0</v>
      </c>
      <c r="J646" s="31">
        <f t="shared" si="317"/>
        <v>0</v>
      </c>
      <c r="K646" s="31">
        <f t="shared" si="317"/>
        <v>0</v>
      </c>
      <c r="L646" s="31">
        <f t="shared" si="317"/>
        <v>0</v>
      </c>
      <c r="M646" s="31">
        <f t="shared" si="317"/>
        <v>0</v>
      </c>
      <c r="N646" s="31">
        <f t="shared" si="317"/>
        <v>0</v>
      </c>
      <c r="O646" s="31">
        <f t="shared" si="317"/>
        <v>0</v>
      </c>
      <c r="P646" s="31">
        <f t="shared" si="317"/>
        <v>0</v>
      </c>
      <c r="Q646" s="31">
        <f t="shared" si="317"/>
        <v>0</v>
      </c>
      <c r="R646" s="31">
        <f t="shared" si="317"/>
        <v>0</v>
      </c>
      <c r="S646" s="31">
        <f t="shared" si="317"/>
        <v>0</v>
      </c>
      <c r="T646" s="32">
        <f t="shared" si="316"/>
        <v>0</v>
      </c>
      <c r="U646" s="32">
        <f>+SUM(U645*2+U644)/3</f>
        <v>0</v>
      </c>
      <c r="V646" s="36"/>
    </row>
    <row r="647" spans="1:22" ht="13.5" customHeight="1" x14ac:dyDescent="0.25">
      <c r="A647" s="511"/>
      <c r="B647" s="513"/>
      <c r="C647" s="513"/>
      <c r="D647" s="529"/>
      <c r="E647" s="517"/>
      <c r="F647" s="322" t="s">
        <v>20</v>
      </c>
      <c r="G647" s="9" t="s">
        <v>1</v>
      </c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>
        <f t="shared" si="316"/>
        <v>0</v>
      </c>
      <c r="U647" s="29">
        <f>+SUM(T647)/10</f>
        <v>0</v>
      </c>
      <c r="V647" s="36"/>
    </row>
    <row r="648" spans="1:22" ht="13.5" customHeight="1" x14ac:dyDescent="0.25">
      <c r="A648" s="511"/>
      <c r="B648" s="513"/>
      <c r="C648" s="513"/>
      <c r="D648" s="529"/>
      <c r="E648" s="517"/>
      <c r="F648" s="322"/>
      <c r="G648" s="9" t="s">
        <v>2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>
        <f t="shared" si="316"/>
        <v>0</v>
      </c>
      <c r="U648" s="29">
        <f>+SUM(T648)/21</f>
        <v>0</v>
      </c>
      <c r="V648" s="36"/>
    </row>
    <row r="649" spans="1:22" ht="13.5" customHeight="1" x14ac:dyDescent="0.25">
      <c r="A649" s="511"/>
      <c r="B649" s="513"/>
      <c r="C649" s="513"/>
      <c r="D649" s="529"/>
      <c r="E649" s="517"/>
      <c r="F649" s="322"/>
      <c r="G649" s="23" t="s">
        <v>23</v>
      </c>
      <c r="H649" s="31">
        <f t="shared" ref="H649:S649" si="318">+(H648*2+H647)/3</f>
        <v>0</v>
      </c>
      <c r="I649" s="31">
        <f t="shared" si="318"/>
        <v>0</v>
      </c>
      <c r="J649" s="31">
        <f t="shared" si="318"/>
        <v>0</v>
      </c>
      <c r="K649" s="31">
        <f t="shared" si="318"/>
        <v>0</v>
      </c>
      <c r="L649" s="31">
        <f t="shared" si="318"/>
        <v>0</v>
      </c>
      <c r="M649" s="31">
        <f t="shared" si="318"/>
        <v>0</v>
      </c>
      <c r="N649" s="31">
        <f t="shared" si="318"/>
        <v>0</v>
      </c>
      <c r="O649" s="31">
        <f t="shared" si="318"/>
        <v>0</v>
      </c>
      <c r="P649" s="31">
        <f t="shared" si="318"/>
        <v>0</v>
      </c>
      <c r="Q649" s="31">
        <f t="shared" si="318"/>
        <v>0</v>
      </c>
      <c r="R649" s="31">
        <f t="shared" si="318"/>
        <v>0</v>
      </c>
      <c r="S649" s="31">
        <f t="shared" si="318"/>
        <v>0</v>
      </c>
      <c r="T649" s="32">
        <f t="shared" si="316"/>
        <v>0</v>
      </c>
      <c r="U649" s="32">
        <f>+SUM(U648*2+U647)/3</f>
        <v>0</v>
      </c>
      <c r="V649" s="36"/>
    </row>
    <row r="650" spans="1:22" ht="13.5" customHeight="1" thickBot="1" x14ac:dyDescent="0.3">
      <c r="A650" s="511"/>
      <c r="B650" s="513"/>
      <c r="C650" s="513"/>
      <c r="D650" s="529"/>
      <c r="E650" s="517"/>
      <c r="F650" s="476" t="s">
        <v>21</v>
      </c>
      <c r="G650" s="476"/>
      <c r="H650" s="33">
        <f>SUM(H646,H649)/2</f>
        <v>0</v>
      </c>
      <c r="I650" s="33">
        <f t="shared" ref="I650:S650" si="319">SUM(I646,I649)/2</f>
        <v>0</v>
      </c>
      <c r="J650" s="33">
        <f t="shared" si="319"/>
        <v>0</v>
      </c>
      <c r="K650" s="33">
        <f t="shared" si="319"/>
        <v>0</v>
      </c>
      <c r="L650" s="33">
        <f t="shared" si="319"/>
        <v>0</v>
      </c>
      <c r="M650" s="33">
        <f t="shared" si="319"/>
        <v>0</v>
      </c>
      <c r="N650" s="33">
        <f t="shared" si="319"/>
        <v>0</v>
      </c>
      <c r="O650" s="33">
        <f t="shared" si="319"/>
        <v>0</v>
      </c>
      <c r="P650" s="33">
        <f t="shared" si="319"/>
        <v>0</v>
      </c>
      <c r="Q650" s="33">
        <f t="shared" si="319"/>
        <v>0</v>
      </c>
      <c r="R650" s="33">
        <f t="shared" si="319"/>
        <v>0</v>
      </c>
      <c r="S650" s="33">
        <f t="shared" si="319"/>
        <v>0</v>
      </c>
      <c r="T650" s="34"/>
      <c r="U650" s="25">
        <f>SUM(U646,U649)/2</f>
        <v>0</v>
      </c>
      <c r="V650" s="11"/>
    </row>
    <row r="651" spans="1:22" ht="13.5" customHeight="1" x14ac:dyDescent="0.25">
      <c r="A651" s="510">
        <v>93</v>
      </c>
      <c r="B651" s="512" t="s">
        <v>62</v>
      </c>
      <c r="C651" s="512" t="s">
        <v>63</v>
      </c>
      <c r="D651" s="529" t="s">
        <v>296</v>
      </c>
      <c r="E651" s="517"/>
      <c r="F651" s="319" t="s">
        <v>16</v>
      </c>
      <c r="G651" s="12" t="s">
        <v>1</v>
      </c>
      <c r="H651" s="26"/>
      <c r="I651" s="20"/>
      <c r="J651" s="20"/>
      <c r="K651" s="20"/>
      <c r="L651" s="20"/>
      <c r="M651" s="20"/>
      <c r="N651" s="27"/>
      <c r="O651" s="20"/>
      <c r="P651" s="20"/>
      <c r="Q651" s="20"/>
      <c r="R651" s="20"/>
      <c r="S651" s="20"/>
      <c r="T651" s="20">
        <f t="shared" ref="T651:T656" si="320">+SUM(H651:R651)</f>
        <v>0</v>
      </c>
      <c r="U651" s="20">
        <f>+SUM(T651)/10</f>
        <v>0</v>
      </c>
      <c r="V651" s="16"/>
    </row>
    <row r="652" spans="1:22" ht="13.5" customHeight="1" x14ac:dyDescent="0.25">
      <c r="A652" s="511"/>
      <c r="B652" s="513"/>
      <c r="C652" s="513"/>
      <c r="D652" s="529"/>
      <c r="E652" s="517"/>
      <c r="F652" s="320"/>
      <c r="G652" s="9" t="s">
        <v>2</v>
      </c>
      <c r="H652" s="28"/>
      <c r="I652" s="29"/>
      <c r="J652" s="29"/>
      <c r="K652" s="29"/>
      <c r="L652" s="29"/>
      <c r="M652" s="29"/>
      <c r="N652" s="30"/>
      <c r="O652" s="29"/>
      <c r="P652" s="29"/>
      <c r="Q652" s="29"/>
      <c r="R652" s="29"/>
      <c r="S652" s="29"/>
      <c r="T652" s="29">
        <f t="shared" si="320"/>
        <v>0</v>
      </c>
      <c r="U652" s="29">
        <f>+SUM(T652)/21</f>
        <v>0</v>
      </c>
      <c r="V652" s="36"/>
    </row>
    <row r="653" spans="1:22" ht="13.5" customHeight="1" x14ac:dyDescent="0.25">
      <c r="A653" s="511"/>
      <c r="B653" s="513"/>
      <c r="C653" s="513"/>
      <c r="D653" s="529"/>
      <c r="E653" s="517"/>
      <c r="F653" s="321"/>
      <c r="G653" s="23" t="s">
        <v>22</v>
      </c>
      <c r="H653" s="31">
        <f t="shared" ref="H653:S653" si="321">+(H652*2+H651)/3</f>
        <v>0</v>
      </c>
      <c r="I653" s="31">
        <f t="shared" si="321"/>
        <v>0</v>
      </c>
      <c r="J653" s="31">
        <f t="shared" si="321"/>
        <v>0</v>
      </c>
      <c r="K653" s="31">
        <f t="shared" si="321"/>
        <v>0</v>
      </c>
      <c r="L653" s="31">
        <f t="shared" si="321"/>
        <v>0</v>
      </c>
      <c r="M653" s="31">
        <f t="shared" si="321"/>
        <v>0</v>
      </c>
      <c r="N653" s="31">
        <f t="shared" si="321"/>
        <v>0</v>
      </c>
      <c r="O653" s="31">
        <f t="shared" si="321"/>
        <v>0</v>
      </c>
      <c r="P653" s="31">
        <f t="shared" si="321"/>
        <v>0</v>
      </c>
      <c r="Q653" s="31">
        <f t="shared" si="321"/>
        <v>0</v>
      </c>
      <c r="R653" s="31">
        <f t="shared" si="321"/>
        <v>0</v>
      </c>
      <c r="S653" s="31">
        <f t="shared" si="321"/>
        <v>0</v>
      </c>
      <c r="T653" s="32">
        <f t="shared" si="320"/>
        <v>0</v>
      </c>
      <c r="U653" s="32">
        <f>+SUM(U652*2+U651)/3</f>
        <v>0</v>
      </c>
      <c r="V653" s="36"/>
    </row>
    <row r="654" spans="1:22" ht="13.5" customHeight="1" x14ac:dyDescent="0.25">
      <c r="A654" s="511"/>
      <c r="B654" s="513"/>
      <c r="C654" s="513"/>
      <c r="D654" s="529"/>
      <c r="E654" s="517"/>
      <c r="F654" s="322" t="s">
        <v>20</v>
      </c>
      <c r="G654" s="9" t="s">
        <v>1</v>
      </c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>
        <f t="shared" si="320"/>
        <v>0</v>
      </c>
      <c r="U654" s="29">
        <f>+SUM(T654)/10</f>
        <v>0</v>
      </c>
      <c r="V654" s="36"/>
    </row>
    <row r="655" spans="1:22" ht="13.5" customHeight="1" x14ac:dyDescent="0.25">
      <c r="A655" s="511"/>
      <c r="B655" s="513"/>
      <c r="C655" s="513"/>
      <c r="D655" s="529"/>
      <c r="E655" s="517"/>
      <c r="F655" s="322"/>
      <c r="G655" s="9" t="s">
        <v>2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>
        <f t="shared" si="320"/>
        <v>0</v>
      </c>
      <c r="U655" s="29">
        <f>+SUM(T655)/21</f>
        <v>0</v>
      </c>
      <c r="V655" s="36"/>
    </row>
    <row r="656" spans="1:22" ht="13.5" customHeight="1" x14ac:dyDescent="0.25">
      <c r="A656" s="511"/>
      <c r="B656" s="513"/>
      <c r="C656" s="513"/>
      <c r="D656" s="529"/>
      <c r="E656" s="517"/>
      <c r="F656" s="322"/>
      <c r="G656" s="23" t="s">
        <v>23</v>
      </c>
      <c r="H656" s="31">
        <f t="shared" ref="H656:S656" si="322">+(H655*2+H654)/3</f>
        <v>0</v>
      </c>
      <c r="I656" s="31">
        <f t="shared" si="322"/>
        <v>0</v>
      </c>
      <c r="J656" s="31">
        <f t="shared" si="322"/>
        <v>0</v>
      </c>
      <c r="K656" s="31">
        <f t="shared" si="322"/>
        <v>0</v>
      </c>
      <c r="L656" s="31">
        <f t="shared" si="322"/>
        <v>0</v>
      </c>
      <c r="M656" s="31">
        <f t="shared" si="322"/>
        <v>0</v>
      </c>
      <c r="N656" s="31">
        <f t="shared" si="322"/>
        <v>0</v>
      </c>
      <c r="O656" s="31">
        <f t="shared" si="322"/>
        <v>0</v>
      </c>
      <c r="P656" s="31">
        <f t="shared" si="322"/>
        <v>0</v>
      </c>
      <c r="Q656" s="31">
        <f t="shared" si="322"/>
        <v>0</v>
      </c>
      <c r="R656" s="31">
        <f t="shared" si="322"/>
        <v>0</v>
      </c>
      <c r="S656" s="31">
        <f t="shared" si="322"/>
        <v>0</v>
      </c>
      <c r="T656" s="32">
        <f t="shared" si="320"/>
        <v>0</v>
      </c>
      <c r="U656" s="32">
        <f>+SUM(U655*2+U654)/3</f>
        <v>0</v>
      </c>
      <c r="V656" s="36"/>
    </row>
    <row r="657" spans="1:22" ht="13.5" customHeight="1" thickBot="1" x14ac:dyDescent="0.3">
      <c r="A657" s="511"/>
      <c r="B657" s="513"/>
      <c r="C657" s="513"/>
      <c r="D657" s="529"/>
      <c r="E657" s="517"/>
      <c r="F657" s="476" t="s">
        <v>21</v>
      </c>
      <c r="G657" s="476"/>
      <c r="H657" s="33">
        <f>SUM(H653,H656)/2</f>
        <v>0</v>
      </c>
      <c r="I657" s="33">
        <f t="shared" ref="I657:S657" si="323">SUM(I653,I656)/2</f>
        <v>0</v>
      </c>
      <c r="J657" s="33">
        <f t="shared" si="323"/>
        <v>0</v>
      </c>
      <c r="K657" s="33">
        <f t="shared" si="323"/>
        <v>0</v>
      </c>
      <c r="L657" s="33">
        <f t="shared" si="323"/>
        <v>0</v>
      </c>
      <c r="M657" s="33">
        <f t="shared" si="323"/>
        <v>0</v>
      </c>
      <c r="N657" s="33">
        <f t="shared" si="323"/>
        <v>0</v>
      </c>
      <c r="O657" s="33">
        <f t="shared" si="323"/>
        <v>0</v>
      </c>
      <c r="P657" s="33">
        <f t="shared" si="323"/>
        <v>0</v>
      </c>
      <c r="Q657" s="33">
        <f t="shared" si="323"/>
        <v>0</v>
      </c>
      <c r="R657" s="33">
        <f t="shared" si="323"/>
        <v>0</v>
      </c>
      <c r="S657" s="33">
        <f t="shared" si="323"/>
        <v>0</v>
      </c>
      <c r="T657" s="34"/>
      <c r="U657" s="25">
        <f>SUM(U653,U656)/2</f>
        <v>0</v>
      </c>
      <c r="V657" s="11"/>
    </row>
    <row r="658" spans="1:22" ht="13.5" customHeight="1" x14ac:dyDescent="0.25">
      <c r="A658" s="510">
        <v>94</v>
      </c>
      <c r="B658" s="512" t="s">
        <v>62</v>
      </c>
      <c r="C658" s="512" t="s">
        <v>63</v>
      </c>
      <c r="D658" s="529" t="s">
        <v>297</v>
      </c>
      <c r="E658" s="517"/>
      <c r="F658" s="319" t="s">
        <v>16</v>
      </c>
      <c r="G658" s="12" t="s">
        <v>1</v>
      </c>
      <c r="H658" s="26"/>
      <c r="I658" s="20"/>
      <c r="J658" s="20"/>
      <c r="K658" s="20"/>
      <c r="L658" s="20"/>
      <c r="M658" s="20"/>
      <c r="N658" s="27"/>
      <c r="O658" s="20"/>
      <c r="P658" s="20"/>
      <c r="Q658" s="20"/>
      <c r="R658" s="20"/>
      <c r="S658" s="20"/>
      <c r="T658" s="20">
        <f t="shared" ref="T658:T663" si="324">+SUM(H658:R658)</f>
        <v>0</v>
      </c>
      <c r="U658" s="20">
        <f>+SUM(T658)/10</f>
        <v>0</v>
      </c>
      <c r="V658" s="16"/>
    </row>
    <row r="659" spans="1:22" ht="13.5" customHeight="1" x14ac:dyDescent="0.25">
      <c r="A659" s="511"/>
      <c r="B659" s="513"/>
      <c r="C659" s="513"/>
      <c r="D659" s="529"/>
      <c r="E659" s="517"/>
      <c r="F659" s="320"/>
      <c r="G659" s="9" t="s">
        <v>2</v>
      </c>
      <c r="H659" s="28"/>
      <c r="I659" s="29"/>
      <c r="J659" s="29"/>
      <c r="K659" s="29"/>
      <c r="L659" s="29"/>
      <c r="M659" s="29"/>
      <c r="N659" s="30"/>
      <c r="O659" s="29"/>
      <c r="P659" s="29"/>
      <c r="Q659" s="29"/>
      <c r="R659" s="29"/>
      <c r="S659" s="29"/>
      <c r="T659" s="29">
        <f t="shared" si="324"/>
        <v>0</v>
      </c>
      <c r="U659" s="29">
        <f>+SUM(T659)/21</f>
        <v>0</v>
      </c>
      <c r="V659" s="36"/>
    </row>
    <row r="660" spans="1:22" ht="13.5" customHeight="1" x14ac:dyDescent="0.25">
      <c r="A660" s="511"/>
      <c r="B660" s="513"/>
      <c r="C660" s="513"/>
      <c r="D660" s="529"/>
      <c r="E660" s="517"/>
      <c r="F660" s="321"/>
      <c r="G660" s="23" t="s">
        <v>22</v>
      </c>
      <c r="H660" s="31">
        <f t="shared" ref="H660:S660" si="325">+(H659*2+H658)/3</f>
        <v>0</v>
      </c>
      <c r="I660" s="31">
        <f t="shared" si="325"/>
        <v>0</v>
      </c>
      <c r="J660" s="31">
        <f t="shared" si="325"/>
        <v>0</v>
      </c>
      <c r="K660" s="31">
        <f t="shared" si="325"/>
        <v>0</v>
      </c>
      <c r="L660" s="31">
        <f t="shared" si="325"/>
        <v>0</v>
      </c>
      <c r="M660" s="31">
        <f t="shared" si="325"/>
        <v>0</v>
      </c>
      <c r="N660" s="31">
        <f t="shared" si="325"/>
        <v>0</v>
      </c>
      <c r="O660" s="31">
        <f t="shared" si="325"/>
        <v>0</v>
      </c>
      <c r="P660" s="31">
        <f t="shared" si="325"/>
        <v>0</v>
      </c>
      <c r="Q660" s="31">
        <f t="shared" si="325"/>
        <v>0</v>
      </c>
      <c r="R660" s="31">
        <f t="shared" si="325"/>
        <v>0</v>
      </c>
      <c r="S660" s="31">
        <f t="shared" si="325"/>
        <v>0</v>
      </c>
      <c r="T660" s="32">
        <f t="shared" si="324"/>
        <v>0</v>
      </c>
      <c r="U660" s="32">
        <f>+SUM(U659*2+U658)/3</f>
        <v>0</v>
      </c>
      <c r="V660" s="36"/>
    </row>
    <row r="661" spans="1:22" ht="13.5" customHeight="1" x14ac:dyDescent="0.25">
      <c r="A661" s="511"/>
      <c r="B661" s="513"/>
      <c r="C661" s="513"/>
      <c r="D661" s="529"/>
      <c r="E661" s="517"/>
      <c r="F661" s="322" t="s">
        <v>20</v>
      </c>
      <c r="G661" s="9" t="s">
        <v>1</v>
      </c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>
        <f t="shared" si="324"/>
        <v>0</v>
      </c>
      <c r="U661" s="29">
        <f>+SUM(T661)/10</f>
        <v>0</v>
      </c>
      <c r="V661" s="36"/>
    </row>
    <row r="662" spans="1:22" ht="13.5" customHeight="1" x14ac:dyDescent="0.25">
      <c r="A662" s="511"/>
      <c r="B662" s="513"/>
      <c r="C662" s="513"/>
      <c r="D662" s="529"/>
      <c r="E662" s="517"/>
      <c r="F662" s="322"/>
      <c r="G662" s="9" t="s">
        <v>2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>
        <f t="shared" si="324"/>
        <v>0</v>
      </c>
      <c r="U662" s="29">
        <f>+SUM(T662)/21</f>
        <v>0</v>
      </c>
      <c r="V662" s="36"/>
    </row>
    <row r="663" spans="1:22" ht="13.5" customHeight="1" x14ac:dyDescent="0.25">
      <c r="A663" s="511"/>
      <c r="B663" s="513"/>
      <c r="C663" s="513"/>
      <c r="D663" s="529"/>
      <c r="E663" s="517"/>
      <c r="F663" s="322"/>
      <c r="G663" s="23" t="s">
        <v>23</v>
      </c>
      <c r="H663" s="31">
        <f t="shared" ref="H663:S663" si="326">+(H662*2+H661)/3</f>
        <v>0</v>
      </c>
      <c r="I663" s="31">
        <f t="shared" si="326"/>
        <v>0</v>
      </c>
      <c r="J663" s="31">
        <f t="shared" si="326"/>
        <v>0</v>
      </c>
      <c r="K663" s="31">
        <f t="shared" si="326"/>
        <v>0</v>
      </c>
      <c r="L663" s="31">
        <f t="shared" si="326"/>
        <v>0</v>
      </c>
      <c r="M663" s="31">
        <f t="shared" si="326"/>
        <v>0</v>
      </c>
      <c r="N663" s="31">
        <f t="shared" si="326"/>
        <v>0</v>
      </c>
      <c r="O663" s="31">
        <f t="shared" si="326"/>
        <v>0</v>
      </c>
      <c r="P663" s="31">
        <f t="shared" si="326"/>
        <v>0</v>
      </c>
      <c r="Q663" s="31">
        <f t="shared" si="326"/>
        <v>0</v>
      </c>
      <c r="R663" s="31">
        <f t="shared" si="326"/>
        <v>0</v>
      </c>
      <c r="S663" s="31">
        <f t="shared" si="326"/>
        <v>0</v>
      </c>
      <c r="T663" s="32">
        <f t="shared" si="324"/>
        <v>0</v>
      </c>
      <c r="U663" s="32">
        <f>+SUM(U662*2+U661)/3</f>
        <v>0</v>
      </c>
      <c r="V663" s="36"/>
    </row>
    <row r="664" spans="1:22" ht="13.5" customHeight="1" thickBot="1" x14ac:dyDescent="0.3">
      <c r="A664" s="511"/>
      <c r="B664" s="513"/>
      <c r="C664" s="513"/>
      <c r="D664" s="529"/>
      <c r="E664" s="517"/>
      <c r="F664" s="476" t="s">
        <v>21</v>
      </c>
      <c r="G664" s="476"/>
      <c r="H664" s="33">
        <f>SUM(H660,H663)/2</f>
        <v>0</v>
      </c>
      <c r="I664" s="33">
        <f t="shared" ref="I664:S664" si="327">SUM(I660,I663)/2</f>
        <v>0</v>
      </c>
      <c r="J664" s="33">
        <f t="shared" si="327"/>
        <v>0</v>
      </c>
      <c r="K664" s="33">
        <f t="shared" si="327"/>
        <v>0</v>
      </c>
      <c r="L664" s="33">
        <f t="shared" si="327"/>
        <v>0</v>
      </c>
      <c r="M664" s="33">
        <f t="shared" si="327"/>
        <v>0</v>
      </c>
      <c r="N664" s="33">
        <f t="shared" si="327"/>
        <v>0</v>
      </c>
      <c r="O664" s="33">
        <f t="shared" si="327"/>
        <v>0</v>
      </c>
      <c r="P664" s="33">
        <f t="shared" si="327"/>
        <v>0</v>
      </c>
      <c r="Q664" s="33">
        <f t="shared" si="327"/>
        <v>0</v>
      </c>
      <c r="R664" s="33">
        <f t="shared" si="327"/>
        <v>0</v>
      </c>
      <c r="S664" s="33">
        <f t="shared" si="327"/>
        <v>0</v>
      </c>
      <c r="T664" s="34"/>
      <c r="U664" s="25">
        <f>SUM(U660,U663)/2</f>
        <v>0</v>
      </c>
      <c r="V664" s="11"/>
    </row>
    <row r="665" spans="1:22" ht="13.5" customHeight="1" x14ac:dyDescent="0.25">
      <c r="A665" s="510">
        <v>95</v>
      </c>
      <c r="B665" s="512" t="s">
        <v>62</v>
      </c>
      <c r="C665" s="512" t="s">
        <v>63</v>
      </c>
      <c r="D665" s="529" t="s">
        <v>298</v>
      </c>
      <c r="E665" s="517"/>
      <c r="F665" s="319" t="s">
        <v>16</v>
      </c>
      <c r="G665" s="12" t="s">
        <v>1</v>
      </c>
      <c r="H665" s="26"/>
      <c r="I665" s="20"/>
      <c r="J665" s="20"/>
      <c r="K665" s="20"/>
      <c r="L665" s="20"/>
      <c r="M665" s="20"/>
      <c r="N665" s="27"/>
      <c r="O665" s="20"/>
      <c r="P665" s="20"/>
      <c r="Q665" s="20"/>
      <c r="R665" s="20"/>
      <c r="S665" s="20"/>
      <c r="T665" s="20">
        <f t="shared" ref="T665:T670" si="328">+SUM(H665:R665)</f>
        <v>0</v>
      </c>
      <c r="U665" s="20">
        <f>+SUM(T665)/10</f>
        <v>0</v>
      </c>
      <c r="V665" s="16"/>
    </row>
    <row r="666" spans="1:22" ht="13.5" customHeight="1" x14ac:dyDescent="0.25">
      <c r="A666" s="511"/>
      <c r="B666" s="513"/>
      <c r="C666" s="513"/>
      <c r="D666" s="529"/>
      <c r="E666" s="517"/>
      <c r="F666" s="320"/>
      <c r="G666" s="9" t="s">
        <v>2</v>
      </c>
      <c r="H666" s="28"/>
      <c r="I666" s="29"/>
      <c r="J666" s="29"/>
      <c r="K666" s="29"/>
      <c r="L666" s="29"/>
      <c r="M666" s="29"/>
      <c r="N666" s="30"/>
      <c r="O666" s="29"/>
      <c r="P666" s="29"/>
      <c r="Q666" s="29"/>
      <c r="R666" s="29"/>
      <c r="S666" s="29"/>
      <c r="T666" s="29">
        <f t="shared" si="328"/>
        <v>0</v>
      </c>
      <c r="U666" s="29">
        <f>+SUM(T666)/21</f>
        <v>0</v>
      </c>
      <c r="V666" s="36"/>
    </row>
    <row r="667" spans="1:22" ht="13.5" customHeight="1" x14ac:dyDescent="0.25">
      <c r="A667" s="511"/>
      <c r="B667" s="513"/>
      <c r="C667" s="513"/>
      <c r="D667" s="529"/>
      <c r="E667" s="517"/>
      <c r="F667" s="321"/>
      <c r="G667" s="23" t="s">
        <v>22</v>
      </c>
      <c r="H667" s="31">
        <f t="shared" ref="H667:S667" si="329">+(H666*2+H665)/3</f>
        <v>0</v>
      </c>
      <c r="I667" s="31">
        <f t="shared" si="329"/>
        <v>0</v>
      </c>
      <c r="J667" s="31">
        <f t="shared" si="329"/>
        <v>0</v>
      </c>
      <c r="K667" s="31">
        <f t="shared" si="329"/>
        <v>0</v>
      </c>
      <c r="L667" s="31">
        <f t="shared" si="329"/>
        <v>0</v>
      </c>
      <c r="M667" s="31">
        <f t="shared" si="329"/>
        <v>0</v>
      </c>
      <c r="N667" s="31">
        <f t="shared" si="329"/>
        <v>0</v>
      </c>
      <c r="O667" s="31">
        <f t="shared" si="329"/>
        <v>0</v>
      </c>
      <c r="P667" s="31">
        <f t="shared" si="329"/>
        <v>0</v>
      </c>
      <c r="Q667" s="31">
        <f t="shared" si="329"/>
        <v>0</v>
      </c>
      <c r="R667" s="31">
        <f t="shared" si="329"/>
        <v>0</v>
      </c>
      <c r="S667" s="31">
        <f t="shared" si="329"/>
        <v>0</v>
      </c>
      <c r="T667" s="32">
        <f t="shared" si="328"/>
        <v>0</v>
      </c>
      <c r="U667" s="32">
        <f>+SUM(U666*2+U665)/3</f>
        <v>0</v>
      </c>
      <c r="V667" s="36"/>
    </row>
    <row r="668" spans="1:22" ht="13.5" customHeight="1" x14ac:dyDescent="0.25">
      <c r="A668" s="511"/>
      <c r="B668" s="513"/>
      <c r="C668" s="513"/>
      <c r="D668" s="529"/>
      <c r="E668" s="517"/>
      <c r="F668" s="322" t="s">
        <v>20</v>
      </c>
      <c r="G668" s="9" t="s">
        <v>1</v>
      </c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>
        <f t="shared" si="328"/>
        <v>0</v>
      </c>
      <c r="U668" s="29">
        <f>+SUM(T668)/10</f>
        <v>0</v>
      </c>
      <c r="V668" s="36"/>
    </row>
    <row r="669" spans="1:22" ht="13.5" customHeight="1" x14ac:dyDescent="0.25">
      <c r="A669" s="511"/>
      <c r="B669" s="513"/>
      <c r="C669" s="513"/>
      <c r="D669" s="529"/>
      <c r="E669" s="517"/>
      <c r="F669" s="322"/>
      <c r="G669" s="9" t="s">
        <v>2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>
        <f t="shared" si="328"/>
        <v>0</v>
      </c>
      <c r="U669" s="29">
        <f>+SUM(T669)/21</f>
        <v>0</v>
      </c>
      <c r="V669" s="36"/>
    </row>
    <row r="670" spans="1:22" ht="13.5" customHeight="1" x14ac:dyDescent="0.25">
      <c r="A670" s="511"/>
      <c r="B670" s="513"/>
      <c r="C670" s="513"/>
      <c r="D670" s="529"/>
      <c r="E670" s="517"/>
      <c r="F670" s="322"/>
      <c r="G670" s="23" t="s">
        <v>23</v>
      </c>
      <c r="H670" s="31">
        <f t="shared" ref="H670:S670" si="330">+(H669*2+H668)/3</f>
        <v>0</v>
      </c>
      <c r="I670" s="31">
        <f t="shared" si="330"/>
        <v>0</v>
      </c>
      <c r="J670" s="31">
        <f t="shared" si="330"/>
        <v>0</v>
      </c>
      <c r="K670" s="31">
        <f t="shared" si="330"/>
        <v>0</v>
      </c>
      <c r="L670" s="31">
        <f t="shared" si="330"/>
        <v>0</v>
      </c>
      <c r="M670" s="31">
        <f t="shared" si="330"/>
        <v>0</v>
      </c>
      <c r="N670" s="31">
        <f t="shared" si="330"/>
        <v>0</v>
      </c>
      <c r="O670" s="31">
        <f t="shared" si="330"/>
        <v>0</v>
      </c>
      <c r="P670" s="31">
        <f t="shared" si="330"/>
        <v>0</v>
      </c>
      <c r="Q670" s="31">
        <f t="shared" si="330"/>
        <v>0</v>
      </c>
      <c r="R670" s="31">
        <f t="shared" si="330"/>
        <v>0</v>
      </c>
      <c r="S670" s="31">
        <f t="shared" si="330"/>
        <v>0</v>
      </c>
      <c r="T670" s="32">
        <f t="shared" si="328"/>
        <v>0</v>
      </c>
      <c r="U670" s="32">
        <f>+SUM(U669*2+U668)/3</f>
        <v>0</v>
      </c>
      <c r="V670" s="36"/>
    </row>
    <row r="671" spans="1:22" ht="13.5" customHeight="1" thickBot="1" x14ac:dyDescent="0.3">
      <c r="A671" s="511"/>
      <c r="B671" s="513"/>
      <c r="C671" s="513"/>
      <c r="D671" s="529"/>
      <c r="E671" s="517"/>
      <c r="F671" s="476" t="s">
        <v>21</v>
      </c>
      <c r="G671" s="476"/>
      <c r="H671" s="33">
        <f>SUM(H667,H670)/2</f>
        <v>0</v>
      </c>
      <c r="I671" s="33">
        <f t="shared" ref="I671:S671" si="331">SUM(I667,I670)/2</f>
        <v>0</v>
      </c>
      <c r="J671" s="33">
        <f t="shared" si="331"/>
        <v>0</v>
      </c>
      <c r="K671" s="33">
        <f t="shared" si="331"/>
        <v>0</v>
      </c>
      <c r="L671" s="33">
        <f t="shared" si="331"/>
        <v>0</v>
      </c>
      <c r="M671" s="33">
        <f t="shared" si="331"/>
        <v>0</v>
      </c>
      <c r="N671" s="33">
        <f t="shared" si="331"/>
        <v>0</v>
      </c>
      <c r="O671" s="33">
        <f t="shared" si="331"/>
        <v>0</v>
      </c>
      <c r="P671" s="33">
        <f t="shared" si="331"/>
        <v>0</v>
      </c>
      <c r="Q671" s="33">
        <f t="shared" si="331"/>
        <v>0</v>
      </c>
      <c r="R671" s="33">
        <f t="shared" si="331"/>
        <v>0</v>
      </c>
      <c r="S671" s="33">
        <f t="shared" si="331"/>
        <v>0</v>
      </c>
      <c r="T671" s="34"/>
      <c r="U671" s="25">
        <f>SUM(U667,U670)/2</f>
        <v>0</v>
      </c>
      <c r="V671" s="11"/>
    </row>
    <row r="672" spans="1:22" ht="13.5" customHeight="1" x14ac:dyDescent="0.25">
      <c r="A672" s="510">
        <v>96</v>
      </c>
      <c r="B672" s="512" t="s">
        <v>62</v>
      </c>
      <c r="C672" s="512" t="s">
        <v>63</v>
      </c>
      <c r="D672" s="529" t="s">
        <v>299</v>
      </c>
      <c r="E672" s="517"/>
      <c r="F672" s="319" t="s">
        <v>16</v>
      </c>
      <c r="G672" s="12" t="s">
        <v>1</v>
      </c>
      <c r="H672" s="26"/>
      <c r="I672" s="20"/>
      <c r="J672" s="20"/>
      <c r="K672" s="20"/>
      <c r="L672" s="20"/>
      <c r="M672" s="20"/>
      <c r="N672" s="27"/>
      <c r="O672" s="20"/>
      <c r="P672" s="20"/>
      <c r="Q672" s="20"/>
      <c r="R672" s="20"/>
      <c r="S672" s="20"/>
      <c r="T672" s="20">
        <f t="shared" ref="T672:T677" si="332">+SUM(H672:R672)</f>
        <v>0</v>
      </c>
      <c r="U672" s="20">
        <f>+SUM(T672)/10</f>
        <v>0</v>
      </c>
      <c r="V672" s="16"/>
    </row>
    <row r="673" spans="1:22" ht="13.5" customHeight="1" x14ac:dyDescent="0.25">
      <c r="A673" s="511"/>
      <c r="B673" s="513"/>
      <c r="C673" s="513"/>
      <c r="D673" s="529"/>
      <c r="E673" s="517"/>
      <c r="F673" s="320"/>
      <c r="G673" s="9" t="s">
        <v>2</v>
      </c>
      <c r="H673" s="28"/>
      <c r="I673" s="29"/>
      <c r="J673" s="29"/>
      <c r="K673" s="29"/>
      <c r="L673" s="29"/>
      <c r="M673" s="29"/>
      <c r="N673" s="30"/>
      <c r="O673" s="29"/>
      <c r="P673" s="29"/>
      <c r="Q673" s="29"/>
      <c r="R673" s="29"/>
      <c r="S673" s="29"/>
      <c r="T673" s="29">
        <f t="shared" si="332"/>
        <v>0</v>
      </c>
      <c r="U673" s="29">
        <f>+SUM(T673)/21</f>
        <v>0</v>
      </c>
      <c r="V673" s="36"/>
    </row>
    <row r="674" spans="1:22" ht="13.5" customHeight="1" x14ac:dyDescent="0.25">
      <c r="A674" s="511"/>
      <c r="B674" s="513"/>
      <c r="C674" s="513"/>
      <c r="D674" s="529"/>
      <c r="E674" s="517"/>
      <c r="F674" s="321"/>
      <c r="G674" s="23" t="s">
        <v>22</v>
      </c>
      <c r="H674" s="31">
        <f t="shared" ref="H674:S674" si="333">+(H673*2+H672)/3</f>
        <v>0</v>
      </c>
      <c r="I674" s="31">
        <f t="shared" si="333"/>
        <v>0</v>
      </c>
      <c r="J674" s="31">
        <f t="shared" si="333"/>
        <v>0</v>
      </c>
      <c r="K674" s="31">
        <f t="shared" si="333"/>
        <v>0</v>
      </c>
      <c r="L674" s="31">
        <f t="shared" si="333"/>
        <v>0</v>
      </c>
      <c r="M674" s="31">
        <f t="shared" si="333"/>
        <v>0</v>
      </c>
      <c r="N674" s="31">
        <f t="shared" si="333"/>
        <v>0</v>
      </c>
      <c r="O674" s="31">
        <f t="shared" si="333"/>
        <v>0</v>
      </c>
      <c r="P674" s="31">
        <f t="shared" si="333"/>
        <v>0</v>
      </c>
      <c r="Q674" s="31">
        <f t="shared" si="333"/>
        <v>0</v>
      </c>
      <c r="R674" s="31">
        <f t="shared" si="333"/>
        <v>0</v>
      </c>
      <c r="S674" s="31">
        <f t="shared" si="333"/>
        <v>0</v>
      </c>
      <c r="T674" s="32">
        <f t="shared" si="332"/>
        <v>0</v>
      </c>
      <c r="U674" s="32">
        <f>+SUM(U673*2+U672)/3</f>
        <v>0</v>
      </c>
      <c r="V674" s="36"/>
    </row>
    <row r="675" spans="1:22" ht="13.5" customHeight="1" x14ac:dyDescent="0.25">
      <c r="A675" s="511"/>
      <c r="B675" s="513"/>
      <c r="C675" s="513"/>
      <c r="D675" s="529"/>
      <c r="E675" s="517"/>
      <c r="F675" s="322" t="s">
        <v>20</v>
      </c>
      <c r="G675" s="9" t="s">
        <v>1</v>
      </c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>
        <f t="shared" si="332"/>
        <v>0</v>
      </c>
      <c r="U675" s="29">
        <f>+SUM(T675)/10</f>
        <v>0</v>
      </c>
      <c r="V675" s="36"/>
    </row>
    <row r="676" spans="1:22" ht="13.5" customHeight="1" x14ac:dyDescent="0.25">
      <c r="A676" s="511"/>
      <c r="B676" s="513"/>
      <c r="C676" s="513"/>
      <c r="D676" s="529"/>
      <c r="E676" s="517"/>
      <c r="F676" s="322"/>
      <c r="G676" s="9" t="s">
        <v>2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>
        <f t="shared" si="332"/>
        <v>0</v>
      </c>
      <c r="U676" s="29">
        <f>+SUM(T676)/21</f>
        <v>0</v>
      </c>
      <c r="V676" s="36"/>
    </row>
    <row r="677" spans="1:22" ht="13.5" customHeight="1" x14ac:dyDescent="0.25">
      <c r="A677" s="511"/>
      <c r="B677" s="513"/>
      <c r="C677" s="513"/>
      <c r="D677" s="529"/>
      <c r="E677" s="517"/>
      <c r="F677" s="322"/>
      <c r="G677" s="23" t="s">
        <v>23</v>
      </c>
      <c r="H677" s="31">
        <f t="shared" ref="H677:S677" si="334">+(H676*2+H675)/3</f>
        <v>0</v>
      </c>
      <c r="I677" s="31">
        <f t="shared" si="334"/>
        <v>0</v>
      </c>
      <c r="J677" s="31">
        <f t="shared" si="334"/>
        <v>0</v>
      </c>
      <c r="K677" s="31">
        <f t="shared" si="334"/>
        <v>0</v>
      </c>
      <c r="L677" s="31">
        <f t="shared" si="334"/>
        <v>0</v>
      </c>
      <c r="M677" s="31">
        <f t="shared" si="334"/>
        <v>0</v>
      </c>
      <c r="N677" s="31">
        <f t="shared" si="334"/>
        <v>0</v>
      </c>
      <c r="O677" s="31">
        <f t="shared" si="334"/>
        <v>0</v>
      </c>
      <c r="P677" s="31">
        <f t="shared" si="334"/>
        <v>0</v>
      </c>
      <c r="Q677" s="31">
        <f t="shared" si="334"/>
        <v>0</v>
      </c>
      <c r="R677" s="31">
        <f t="shared" si="334"/>
        <v>0</v>
      </c>
      <c r="S677" s="31">
        <f t="shared" si="334"/>
        <v>0</v>
      </c>
      <c r="T677" s="32">
        <f t="shared" si="332"/>
        <v>0</v>
      </c>
      <c r="U677" s="32">
        <f>+SUM(U676*2+U675)/3</f>
        <v>0</v>
      </c>
      <c r="V677" s="36"/>
    </row>
    <row r="678" spans="1:22" ht="13.5" customHeight="1" thickBot="1" x14ac:dyDescent="0.3">
      <c r="A678" s="511"/>
      <c r="B678" s="513"/>
      <c r="C678" s="513"/>
      <c r="D678" s="529"/>
      <c r="E678" s="517"/>
      <c r="F678" s="476" t="s">
        <v>21</v>
      </c>
      <c r="G678" s="476"/>
      <c r="H678" s="33">
        <f>SUM(H674,H677)/2</f>
        <v>0</v>
      </c>
      <c r="I678" s="33">
        <f t="shared" ref="I678:S678" si="335">SUM(I674,I677)/2</f>
        <v>0</v>
      </c>
      <c r="J678" s="33">
        <f t="shared" si="335"/>
        <v>0</v>
      </c>
      <c r="K678" s="33">
        <f t="shared" si="335"/>
        <v>0</v>
      </c>
      <c r="L678" s="33">
        <f t="shared" si="335"/>
        <v>0</v>
      </c>
      <c r="M678" s="33">
        <f t="shared" si="335"/>
        <v>0</v>
      </c>
      <c r="N678" s="33">
        <f t="shared" si="335"/>
        <v>0</v>
      </c>
      <c r="O678" s="33">
        <f t="shared" si="335"/>
        <v>0</v>
      </c>
      <c r="P678" s="33">
        <f t="shared" si="335"/>
        <v>0</v>
      </c>
      <c r="Q678" s="33">
        <f t="shared" si="335"/>
        <v>0</v>
      </c>
      <c r="R678" s="33">
        <f t="shared" si="335"/>
        <v>0</v>
      </c>
      <c r="S678" s="33">
        <f t="shared" si="335"/>
        <v>0</v>
      </c>
      <c r="T678" s="34"/>
      <c r="U678" s="25">
        <f>SUM(U674,U677)/2</f>
        <v>0</v>
      </c>
      <c r="V678" s="11"/>
    </row>
    <row r="679" spans="1:22" ht="13.5" customHeight="1" x14ac:dyDescent="0.25">
      <c r="A679" s="510">
        <v>97</v>
      </c>
      <c r="B679" s="512" t="s">
        <v>62</v>
      </c>
      <c r="C679" s="512" t="s">
        <v>63</v>
      </c>
      <c r="D679" s="529" t="s">
        <v>300</v>
      </c>
      <c r="E679" s="517"/>
      <c r="F679" s="319" t="s">
        <v>16</v>
      </c>
      <c r="G679" s="12" t="s">
        <v>1</v>
      </c>
      <c r="H679" s="26"/>
      <c r="I679" s="20"/>
      <c r="J679" s="20"/>
      <c r="K679" s="20"/>
      <c r="L679" s="20"/>
      <c r="M679" s="20"/>
      <c r="N679" s="27"/>
      <c r="O679" s="20"/>
      <c r="P679" s="20"/>
      <c r="Q679" s="20"/>
      <c r="R679" s="20"/>
      <c r="S679" s="20"/>
      <c r="T679" s="20">
        <f t="shared" ref="T679:T684" si="336">+SUM(H679:R679)</f>
        <v>0</v>
      </c>
      <c r="U679" s="20">
        <f>+SUM(T679)/10</f>
        <v>0</v>
      </c>
      <c r="V679" s="16"/>
    </row>
    <row r="680" spans="1:22" ht="13.5" customHeight="1" x14ac:dyDescent="0.25">
      <c r="A680" s="511"/>
      <c r="B680" s="513"/>
      <c r="C680" s="513"/>
      <c r="D680" s="529"/>
      <c r="E680" s="517"/>
      <c r="F680" s="320"/>
      <c r="G680" s="9" t="s">
        <v>2</v>
      </c>
      <c r="H680" s="28"/>
      <c r="I680" s="29"/>
      <c r="J680" s="29"/>
      <c r="K680" s="29"/>
      <c r="L680" s="29"/>
      <c r="M680" s="29"/>
      <c r="N680" s="30"/>
      <c r="O680" s="29"/>
      <c r="P680" s="29"/>
      <c r="Q680" s="29"/>
      <c r="R680" s="29"/>
      <c r="S680" s="29"/>
      <c r="T680" s="29">
        <f t="shared" si="336"/>
        <v>0</v>
      </c>
      <c r="U680" s="29">
        <f>+SUM(T680)/21</f>
        <v>0</v>
      </c>
      <c r="V680" s="36"/>
    </row>
    <row r="681" spans="1:22" ht="13.5" customHeight="1" x14ac:dyDescent="0.25">
      <c r="A681" s="511"/>
      <c r="B681" s="513"/>
      <c r="C681" s="513"/>
      <c r="D681" s="529"/>
      <c r="E681" s="517"/>
      <c r="F681" s="321"/>
      <c r="G681" s="23" t="s">
        <v>22</v>
      </c>
      <c r="H681" s="31">
        <f t="shared" ref="H681:S681" si="337">+(H680*2+H679)/3</f>
        <v>0</v>
      </c>
      <c r="I681" s="31">
        <f t="shared" si="337"/>
        <v>0</v>
      </c>
      <c r="J681" s="31">
        <f t="shared" si="337"/>
        <v>0</v>
      </c>
      <c r="K681" s="31">
        <f t="shared" si="337"/>
        <v>0</v>
      </c>
      <c r="L681" s="31">
        <f t="shared" si="337"/>
        <v>0</v>
      </c>
      <c r="M681" s="31">
        <f t="shared" si="337"/>
        <v>0</v>
      </c>
      <c r="N681" s="31">
        <f t="shared" si="337"/>
        <v>0</v>
      </c>
      <c r="O681" s="31">
        <f t="shared" si="337"/>
        <v>0</v>
      </c>
      <c r="P681" s="31">
        <f t="shared" si="337"/>
        <v>0</v>
      </c>
      <c r="Q681" s="31">
        <f t="shared" si="337"/>
        <v>0</v>
      </c>
      <c r="R681" s="31">
        <f t="shared" si="337"/>
        <v>0</v>
      </c>
      <c r="S681" s="31">
        <f t="shared" si="337"/>
        <v>0</v>
      </c>
      <c r="T681" s="32">
        <f t="shared" si="336"/>
        <v>0</v>
      </c>
      <c r="U681" s="32">
        <f>+SUM(U680*2+U679)/3</f>
        <v>0</v>
      </c>
      <c r="V681" s="36"/>
    </row>
    <row r="682" spans="1:22" ht="13.5" customHeight="1" x14ac:dyDescent="0.25">
      <c r="A682" s="511"/>
      <c r="B682" s="513"/>
      <c r="C682" s="513"/>
      <c r="D682" s="529"/>
      <c r="E682" s="517"/>
      <c r="F682" s="322" t="s">
        <v>20</v>
      </c>
      <c r="G682" s="9" t="s">
        <v>1</v>
      </c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>
        <f t="shared" si="336"/>
        <v>0</v>
      </c>
      <c r="U682" s="29">
        <f>+SUM(T682)/10</f>
        <v>0</v>
      </c>
      <c r="V682" s="36"/>
    </row>
    <row r="683" spans="1:22" ht="13.5" customHeight="1" x14ac:dyDescent="0.25">
      <c r="A683" s="511"/>
      <c r="B683" s="513"/>
      <c r="C683" s="513"/>
      <c r="D683" s="529"/>
      <c r="E683" s="517"/>
      <c r="F683" s="322"/>
      <c r="G683" s="9" t="s">
        <v>2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>
        <f t="shared" si="336"/>
        <v>0</v>
      </c>
      <c r="U683" s="29">
        <f>+SUM(T683)/21</f>
        <v>0</v>
      </c>
      <c r="V683" s="36"/>
    </row>
    <row r="684" spans="1:22" ht="13.5" customHeight="1" x14ac:dyDescent="0.25">
      <c r="A684" s="511"/>
      <c r="B684" s="513"/>
      <c r="C684" s="513"/>
      <c r="D684" s="529"/>
      <c r="E684" s="517"/>
      <c r="F684" s="322"/>
      <c r="G684" s="23" t="s">
        <v>23</v>
      </c>
      <c r="H684" s="31">
        <f t="shared" ref="H684:S684" si="338">+(H683*2+H682)/3</f>
        <v>0</v>
      </c>
      <c r="I684" s="31">
        <f t="shared" si="338"/>
        <v>0</v>
      </c>
      <c r="J684" s="31">
        <f t="shared" si="338"/>
        <v>0</v>
      </c>
      <c r="K684" s="31">
        <f t="shared" si="338"/>
        <v>0</v>
      </c>
      <c r="L684" s="31">
        <f t="shared" si="338"/>
        <v>0</v>
      </c>
      <c r="M684" s="31">
        <f t="shared" si="338"/>
        <v>0</v>
      </c>
      <c r="N684" s="31">
        <f t="shared" si="338"/>
        <v>0</v>
      </c>
      <c r="O684" s="31">
        <f t="shared" si="338"/>
        <v>0</v>
      </c>
      <c r="P684" s="31">
        <f t="shared" si="338"/>
        <v>0</v>
      </c>
      <c r="Q684" s="31">
        <f t="shared" si="338"/>
        <v>0</v>
      </c>
      <c r="R684" s="31">
        <f t="shared" si="338"/>
        <v>0</v>
      </c>
      <c r="S684" s="31">
        <f t="shared" si="338"/>
        <v>0</v>
      </c>
      <c r="T684" s="32">
        <f t="shared" si="336"/>
        <v>0</v>
      </c>
      <c r="U684" s="32">
        <f>+SUM(U683*2+U682)/3</f>
        <v>0</v>
      </c>
      <c r="V684" s="36"/>
    </row>
    <row r="685" spans="1:22" ht="13.5" customHeight="1" thickBot="1" x14ac:dyDescent="0.3">
      <c r="A685" s="511"/>
      <c r="B685" s="513"/>
      <c r="C685" s="513"/>
      <c r="D685" s="529"/>
      <c r="E685" s="517"/>
      <c r="F685" s="476" t="s">
        <v>21</v>
      </c>
      <c r="G685" s="476"/>
      <c r="H685" s="33">
        <f>SUM(H681,H684)/2</f>
        <v>0</v>
      </c>
      <c r="I685" s="33">
        <f t="shared" ref="I685:S685" si="339">SUM(I681,I684)/2</f>
        <v>0</v>
      </c>
      <c r="J685" s="33">
        <f t="shared" si="339"/>
        <v>0</v>
      </c>
      <c r="K685" s="33">
        <f t="shared" si="339"/>
        <v>0</v>
      </c>
      <c r="L685" s="33">
        <f t="shared" si="339"/>
        <v>0</v>
      </c>
      <c r="M685" s="33">
        <f t="shared" si="339"/>
        <v>0</v>
      </c>
      <c r="N685" s="33">
        <f t="shared" si="339"/>
        <v>0</v>
      </c>
      <c r="O685" s="33">
        <f t="shared" si="339"/>
        <v>0</v>
      </c>
      <c r="P685" s="33">
        <f t="shared" si="339"/>
        <v>0</v>
      </c>
      <c r="Q685" s="33">
        <f t="shared" si="339"/>
        <v>0</v>
      </c>
      <c r="R685" s="33">
        <f t="shared" si="339"/>
        <v>0</v>
      </c>
      <c r="S685" s="33">
        <f t="shared" si="339"/>
        <v>0</v>
      </c>
      <c r="T685" s="34"/>
      <c r="U685" s="25">
        <f>SUM(U681,U684)/2</f>
        <v>0</v>
      </c>
      <c r="V685" s="11"/>
    </row>
    <row r="686" spans="1:22" ht="13.5" customHeight="1" x14ac:dyDescent="0.25">
      <c r="A686" s="510">
        <v>98</v>
      </c>
      <c r="B686" s="512" t="s">
        <v>62</v>
      </c>
      <c r="C686" s="512" t="s">
        <v>63</v>
      </c>
      <c r="D686" s="529" t="s">
        <v>301</v>
      </c>
      <c r="E686" s="517"/>
      <c r="F686" s="319" t="s">
        <v>16</v>
      </c>
      <c r="G686" s="12" t="s">
        <v>1</v>
      </c>
      <c r="H686" s="26"/>
      <c r="I686" s="20"/>
      <c r="J686" s="20"/>
      <c r="K686" s="20"/>
      <c r="L686" s="20"/>
      <c r="M686" s="20"/>
      <c r="N686" s="27"/>
      <c r="O686" s="20"/>
      <c r="P686" s="20"/>
      <c r="Q686" s="20"/>
      <c r="R686" s="20"/>
      <c r="S686" s="20"/>
      <c r="T686" s="20">
        <f t="shared" ref="T686:T691" si="340">+SUM(H686:R686)</f>
        <v>0</v>
      </c>
      <c r="U686" s="20">
        <f>+SUM(T686)/10</f>
        <v>0</v>
      </c>
      <c r="V686" s="16"/>
    </row>
    <row r="687" spans="1:22" ht="13.5" customHeight="1" x14ac:dyDescent="0.25">
      <c r="A687" s="511"/>
      <c r="B687" s="513"/>
      <c r="C687" s="513"/>
      <c r="D687" s="529"/>
      <c r="E687" s="517"/>
      <c r="F687" s="320"/>
      <c r="G687" s="9" t="s">
        <v>2</v>
      </c>
      <c r="H687" s="28"/>
      <c r="I687" s="29"/>
      <c r="J687" s="29"/>
      <c r="K687" s="29"/>
      <c r="L687" s="29"/>
      <c r="M687" s="29"/>
      <c r="N687" s="30"/>
      <c r="O687" s="29"/>
      <c r="P687" s="29"/>
      <c r="Q687" s="29"/>
      <c r="R687" s="29"/>
      <c r="S687" s="29"/>
      <c r="T687" s="29">
        <f t="shared" si="340"/>
        <v>0</v>
      </c>
      <c r="U687" s="29">
        <f>+SUM(T687)/21</f>
        <v>0</v>
      </c>
      <c r="V687" s="36"/>
    </row>
    <row r="688" spans="1:22" ht="13.5" customHeight="1" x14ac:dyDescent="0.25">
      <c r="A688" s="511"/>
      <c r="B688" s="513"/>
      <c r="C688" s="513"/>
      <c r="D688" s="529"/>
      <c r="E688" s="517"/>
      <c r="F688" s="321"/>
      <c r="G688" s="23" t="s">
        <v>22</v>
      </c>
      <c r="H688" s="31">
        <f t="shared" ref="H688:S688" si="341">+(H687*2+H686)/3</f>
        <v>0</v>
      </c>
      <c r="I688" s="31">
        <f t="shared" si="341"/>
        <v>0</v>
      </c>
      <c r="J688" s="31">
        <f t="shared" si="341"/>
        <v>0</v>
      </c>
      <c r="K688" s="31">
        <f t="shared" si="341"/>
        <v>0</v>
      </c>
      <c r="L688" s="31">
        <f t="shared" si="341"/>
        <v>0</v>
      </c>
      <c r="M688" s="31">
        <f t="shared" si="341"/>
        <v>0</v>
      </c>
      <c r="N688" s="31">
        <f t="shared" si="341"/>
        <v>0</v>
      </c>
      <c r="O688" s="31">
        <f t="shared" si="341"/>
        <v>0</v>
      </c>
      <c r="P688" s="31">
        <f t="shared" si="341"/>
        <v>0</v>
      </c>
      <c r="Q688" s="31">
        <f t="shared" si="341"/>
        <v>0</v>
      </c>
      <c r="R688" s="31">
        <f t="shared" si="341"/>
        <v>0</v>
      </c>
      <c r="S688" s="31">
        <f t="shared" si="341"/>
        <v>0</v>
      </c>
      <c r="T688" s="32">
        <f t="shared" si="340"/>
        <v>0</v>
      </c>
      <c r="U688" s="32">
        <f>+SUM(U687*2+U686)/3</f>
        <v>0</v>
      </c>
      <c r="V688" s="36"/>
    </row>
    <row r="689" spans="1:22" ht="13.5" customHeight="1" x14ac:dyDescent="0.25">
      <c r="A689" s="511"/>
      <c r="B689" s="513"/>
      <c r="C689" s="513"/>
      <c r="D689" s="529"/>
      <c r="E689" s="517"/>
      <c r="F689" s="322" t="s">
        <v>20</v>
      </c>
      <c r="G689" s="9" t="s">
        <v>1</v>
      </c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>
        <f t="shared" si="340"/>
        <v>0</v>
      </c>
      <c r="U689" s="29">
        <f>+SUM(T689)/10</f>
        <v>0</v>
      </c>
      <c r="V689" s="36"/>
    </row>
    <row r="690" spans="1:22" ht="13.5" customHeight="1" x14ac:dyDescent="0.25">
      <c r="A690" s="511"/>
      <c r="B690" s="513"/>
      <c r="C690" s="513"/>
      <c r="D690" s="529"/>
      <c r="E690" s="517"/>
      <c r="F690" s="322"/>
      <c r="G690" s="9" t="s">
        <v>2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>
        <f t="shared" si="340"/>
        <v>0</v>
      </c>
      <c r="U690" s="29">
        <f>+SUM(T690)/21</f>
        <v>0</v>
      </c>
      <c r="V690" s="36"/>
    </row>
    <row r="691" spans="1:22" ht="13.5" customHeight="1" x14ac:dyDescent="0.25">
      <c r="A691" s="511"/>
      <c r="B691" s="513"/>
      <c r="C691" s="513"/>
      <c r="D691" s="529"/>
      <c r="E691" s="517"/>
      <c r="F691" s="322"/>
      <c r="G691" s="23" t="s">
        <v>23</v>
      </c>
      <c r="H691" s="31">
        <f t="shared" ref="H691:S691" si="342">+(H690*2+H689)/3</f>
        <v>0</v>
      </c>
      <c r="I691" s="31">
        <f t="shared" si="342"/>
        <v>0</v>
      </c>
      <c r="J691" s="31">
        <f t="shared" si="342"/>
        <v>0</v>
      </c>
      <c r="K691" s="31">
        <f t="shared" si="342"/>
        <v>0</v>
      </c>
      <c r="L691" s="31">
        <f t="shared" si="342"/>
        <v>0</v>
      </c>
      <c r="M691" s="31">
        <f t="shared" si="342"/>
        <v>0</v>
      </c>
      <c r="N691" s="31">
        <f t="shared" si="342"/>
        <v>0</v>
      </c>
      <c r="O691" s="31">
        <f t="shared" si="342"/>
        <v>0</v>
      </c>
      <c r="P691" s="31">
        <f t="shared" si="342"/>
        <v>0</v>
      </c>
      <c r="Q691" s="31">
        <f t="shared" si="342"/>
        <v>0</v>
      </c>
      <c r="R691" s="31">
        <f t="shared" si="342"/>
        <v>0</v>
      </c>
      <c r="S691" s="31">
        <f t="shared" si="342"/>
        <v>0</v>
      </c>
      <c r="T691" s="32">
        <f t="shared" si="340"/>
        <v>0</v>
      </c>
      <c r="U691" s="32">
        <f>+SUM(U690*2+U689)/3</f>
        <v>0</v>
      </c>
      <c r="V691" s="36"/>
    </row>
    <row r="692" spans="1:22" ht="13.5" customHeight="1" thickBot="1" x14ac:dyDescent="0.3">
      <c r="A692" s="511"/>
      <c r="B692" s="513"/>
      <c r="C692" s="513"/>
      <c r="D692" s="529"/>
      <c r="E692" s="517"/>
      <c r="F692" s="476" t="s">
        <v>21</v>
      </c>
      <c r="G692" s="476"/>
      <c r="H692" s="33">
        <f>SUM(H688,H691)/2</f>
        <v>0</v>
      </c>
      <c r="I692" s="33">
        <f t="shared" ref="I692:S692" si="343">SUM(I688,I691)/2</f>
        <v>0</v>
      </c>
      <c r="J692" s="33">
        <f t="shared" si="343"/>
        <v>0</v>
      </c>
      <c r="K692" s="33">
        <f t="shared" si="343"/>
        <v>0</v>
      </c>
      <c r="L692" s="33">
        <f t="shared" si="343"/>
        <v>0</v>
      </c>
      <c r="M692" s="33">
        <f t="shared" si="343"/>
        <v>0</v>
      </c>
      <c r="N692" s="33">
        <f t="shared" si="343"/>
        <v>0</v>
      </c>
      <c r="O692" s="33">
        <f t="shared" si="343"/>
        <v>0</v>
      </c>
      <c r="P692" s="33">
        <f t="shared" si="343"/>
        <v>0</v>
      </c>
      <c r="Q692" s="33">
        <f t="shared" si="343"/>
        <v>0</v>
      </c>
      <c r="R692" s="33">
        <f t="shared" si="343"/>
        <v>0</v>
      </c>
      <c r="S692" s="33">
        <f t="shared" si="343"/>
        <v>0</v>
      </c>
      <c r="T692" s="34"/>
      <c r="U692" s="25">
        <f>SUM(U688,U691)/2</f>
        <v>0</v>
      </c>
      <c r="V692" s="11"/>
    </row>
    <row r="693" spans="1:22" ht="13.5" customHeight="1" x14ac:dyDescent="0.25">
      <c r="A693" s="510">
        <v>99</v>
      </c>
      <c r="B693" s="512" t="s">
        <v>62</v>
      </c>
      <c r="C693" s="512" t="s">
        <v>63</v>
      </c>
      <c r="D693" s="529" t="s">
        <v>302</v>
      </c>
      <c r="E693" s="517"/>
      <c r="F693" s="319" t="s">
        <v>16</v>
      </c>
      <c r="G693" s="12" t="s">
        <v>1</v>
      </c>
      <c r="H693" s="26"/>
      <c r="I693" s="20"/>
      <c r="J693" s="20"/>
      <c r="K693" s="20"/>
      <c r="L693" s="20"/>
      <c r="M693" s="20"/>
      <c r="N693" s="27"/>
      <c r="O693" s="20"/>
      <c r="P693" s="20"/>
      <c r="Q693" s="20"/>
      <c r="R693" s="20"/>
      <c r="S693" s="20"/>
      <c r="T693" s="20">
        <f t="shared" ref="T693:T698" si="344">+SUM(H693:R693)</f>
        <v>0</v>
      </c>
      <c r="U693" s="20">
        <f>+SUM(T693)/10</f>
        <v>0</v>
      </c>
      <c r="V693" s="16"/>
    </row>
    <row r="694" spans="1:22" ht="13.5" customHeight="1" x14ac:dyDescent="0.25">
      <c r="A694" s="511"/>
      <c r="B694" s="513"/>
      <c r="C694" s="513"/>
      <c r="D694" s="529"/>
      <c r="E694" s="517"/>
      <c r="F694" s="320"/>
      <c r="G694" s="9" t="s">
        <v>2</v>
      </c>
      <c r="H694" s="28"/>
      <c r="I694" s="29"/>
      <c r="J694" s="29"/>
      <c r="K694" s="29"/>
      <c r="L694" s="29"/>
      <c r="M694" s="29"/>
      <c r="N694" s="30"/>
      <c r="O694" s="29"/>
      <c r="P694" s="29"/>
      <c r="Q694" s="29"/>
      <c r="R694" s="29"/>
      <c r="S694" s="29"/>
      <c r="T694" s="29">
        <f t="shared" si="344"/>
        <v>0</v>
      </c>
      <c r="U694" s="29">
        <f>+SUM(T694)/21</f>
        <v>0</v>
      </c>
      <c r="V694" s="36"/>
    </row>
    <row r="695" spans="1:22" ht="13.5" customHeight="1" x14ac:dyDescent="0.25">
      <c r="A695" s="511"/>
      <c r="B695" s="513"/>
      <c r="C695" s="513"/>
      <c r="D695" s="529"/>
      <c r="E695" s="517"/>
      <c r="F695" s="321"/>
      <c r="G695" s="23" t="s">
        <v>22</v>
      </c>
      <c r="H695" s="31">
        <f t="shared" ref="H695:S695" si="345">+(H694*2+H693)/3</f>
        <v>0</v>
      </c>
      <c r="I695" s="31">
        <f t="shared" si="345"/>
        <v>0</v>
      </c>
      <c r="J695" s="31">
        <f t="shared" si="345"/>
        <v>0</v>
      </c>
      <c r="K695" s="31">
        <f t="shared" si="345"/>
        <v>0</v>
      </c>
      <c r="L695" s="31">
        <f t="shared" si="345"/>
        <v>0</v>
      </c>
      <c r="M695" s="31">
        <f t="shared" si="345"/>
        <v>0</v>
      </c>
      <c r="N695" s="31">
        <f t="shared" si="345"/>
        <v>0</v>
      </c>
      <c r="O695" s="31">
        <f t="shared" si="345"/>
        <v>0</v>
      </c>
      <c r="P695" s="31">
        <f t="shared" si="345"/>
        <v>0</v>
      </c>
      <c r="Q695" s="31">
        <f t="shared" si="345"/>
        <v>0</v>
      </c>
      <c r="R695" s="31">
        <f t="shared" si="345"/>
        <v>0</v>
      </c>
      <c r="S695" s="31">
        <f t="shared" si="345"/>
        <v>0</v>
      </c>
      <c r="T695" s="32">
        <f t="shared" si="344"/>
        <v>0</v>
      </c>
      <c r="U695" s="32">
        <f>+SUM(U694*2+U693)/3</f>
        <v>0</v>
      </c>
      <c r="V695" s="36"/>
    </row>
    <row r="696" spans="1:22" ht="13.5" customHeight="1" x14ac:dyDescent="0.25">
      <c r="A696" s="511"/>
      <c r="B696" s="513"/>
      <c r="C696" s="513"/>
      <c r="D696" s="529"/>
      <c r="E696" s="517"/>
      <c r="F696" s="322" t="s">
        <v>20</v>
      </c>
      <c r="G696" s="9" t="s">
        <v>1</v>
      </c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>
        <f t="shared" si="344"/>
        <v>0</v>
      </c>
      <c r="U696" s="29">
        <f>+SUM(T696)/10</f>
        <v>0</v>
      </c>
      <c r="V696" s="36"/>
    </row>
    <row r="697" spans="1:22" ht="13.5" customHeight="1" x14ac:dyDescent="0.25">
      <c r="A697" s="511"/>
      <c r="B697" s="513"/>
      <c r="C697" s="513"/>
      <c r="D697" s="529"/>
      <c r="E697" s="517"/>
      <c r="F697" s="322"/>
      <c r="G697" s="9" t="s">
        <v>2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>
        <f t="shared" si="344"/>
        <v>0</v>
      </c>
      <c r="U697" s="29">
        <f>+SUM(T697)/21</f>
        <v>0</v>
      </c>
      <c r="V697" s="36"/>
    </row>
    <row r="698" spans="1:22" ht="13.5" customHeight="1" x14ac:dyDescent="0.25">
      <c r="A698" s="511"/>
      <c r="B698" s="513"/>
      <c r="C698" s="513"/>
      <c r="D698" s="529"/>
      <c r="E698" s="517"/>
      <c r="F698" s="322"/>
      <c r="G698" s="23" t="s">
        <v>23</v>
      </c>
      <c r="H698" s="31">
        <f t="shared" ref="H698:S698" si="346">+(H697*2+H696)/3</f>
        <v>0</v>
      </c>
      <c r="I698" s="31">
        <f t="shared" si="346"/>
        <v>0</v>
      </c>
      <c r="J698" s="31">
        <f t="shared" si="346"/>
        <v>0</v>
      </c>
      <c r="K698" s="31">
        <f t="shared" si="346"/>
        <v>0</v>
      </c>
      <c r="L698" s="31">
        <f t="shared" si="346"/>
        <v>0</v>
      </c>
      <c r="M698" s="31">
        <f t="shared" si="346"/>
        <v>0</v>
      </c>
      <c r="N698" s="31">
        <f t="shared" si="346"/>
        <v>0</v>
      </c>
      <c r="O698" s="31">
        <f t="shared" si="346"/>
        <v>0</v>
      </c>
      <c r="P698" s="31">
        <f t="shared" si="346"/>
        <v>0</v>
      </c>
      <c r="Q698" s="31">
        <f t="shared" si="346"/>
        <v>0</v>
      </c>
      <c r="R698" s="31">
        <f t="shared" si="346"/>
        <v>0</v>
      </c>
      <c r="S698" s="31">
        <f t="shared" si="346"/>
        <v>0</v>
      </c>
      <c r="T698" s="32">
        <f t="shared" si="344"/>
        <v>0</v>
      </c>
      <c r="U698" s="32">
        <f>+SUM(U697*2+U696)/3</f>
        <v>0</v>
      </c>
      <c r="V698" s="36"/>
    </row>
    <row r="699" spans="1:22" ht="13.5" customHeight="1" thickBot="1" x14ac:dyDescent="0.3">
      <c r="A699" s="511"/>
      <c r="B699" s="513"/>
      <c r="C699" s="513"/>
      <c r="D699" s="529"/>
      <c r="E699" s="517"/>
      <c r="F699" s="476" t="s">
        <v>21</v>
      </c>
      <c r="G699" s="476"/>
      <c r="H699" s="33">
        <f>SUM(H695,H698)/2</f>
        <v>0</v>
      </c>
      <c r="I699" s="33">
        <f t="shared" ref="I699:S699" si="347">SUM(I695,I698)/2</f>
        <v>0</v>
      </c>
      <c r="J699" s="33">
        <f t="shared" si="347"/>
        <v>0</v>
      </c>
      <c r="K699" s="33">
        <f t="shared" si="347"/>
        <v>0</v>
      </c>
      <c r="L699" s="33">
        <f t="shared" si="347"/>
        <v>0</v>
      </c>
      <c r="M699" s="33">
        <f t="shared" si="347"/>
        <v>0</v>
      </c>
      <c r="N699" s="33">
        <f t="shared" si="347"/>
        <v>0</v>
      </c>
      <c r="O699" s="33">
        <f t="shared" si="347"/>
        <v>0</v>
      </c>
      <c r="P699" s="33">
        <f t="shared" si="347"/>
        <v>0</v>
      </c>
      <c r="Q699" s="33">
        <f t="shared" si="347"/>
        <v>0</v>
      </c>
      <c r="R699" s="33">
        <f t="shared" si="347"/>
        <v>0</v>
      </c>
      <c r="S699" s="33">
        <f t="shared" si="347"/>
        <v>0</v>
      </c>
      <c r="T699" s="34"/>
      <c r="U699" s="25">
        <f>SUM(U695,U698)/2</f>
        <v>0</v>
      </c>
      <c r="V699" s="11"/>
    </row>
    <row r="700" spans="1:22" ht="13.5" customHeight="1" x14ac:dyDescent="0.25">
      <c r="A700" s="510">
        <v>100</v>
      </c>
      <c r="B700" s="512" t="s">
        <v>62</v>
      </c>
      <c r="C700" s="512" t="s">
        <v>63</v>
      </c>
      <c r="D700" s="529" t="s">
        <v>303</v>
      </c>
      <c r="E700" s="517"/>
      <c r="F700" s="319" t="s">
        <v>16</v>
      </c>
      <c r="G700" s="12" t="s">
        <v>1</v>
      </c>
      <c r="H700" s="26"/>
      <c r="I700" s="20"/>
      <c r="J700" s="20"/>
      <c r="K700" s="20"/>
      <c r="L700" s="20"/>
      <c r="M700" s="20"/>
      <c r="N700" s="27"/>
      <c r="O700" s="20"/>
      <c r="P700" s="20"/>
      <c r="Q700" s="20"/>
      <c r="R700" s="20"/>
      <c r="S700" s="20"/>
      <c r="T700" s="20">
        <f t="shared" ref="T700:T705" si="348">+SUM(H700:R700)</f>
        <v>0</v>
      </c>
      <c r="U700" s="20">
        <f>+SUM(T700)/10</f>
        <v>0</v>
      </c>
      <c r="V700" s="16"/>
    </row>
    <row r="701" spans="1:22" ht="13.5" customHeight="1" x14ac:dyDescent="0.25">
      <c r="A701" s="511"/>
      <c r="B701" s="513"/>
      <c r="C701" s="513"/>
      <c r="D701" s="529"/>
      <c r="E701" s="517"/>
      <c r="F701" s="320"/>
      <c r="G701" s="9" t="s">
        <v>2</v>
      </c>
      <c r="H701" s="28"/>
      <c r="I701" s="29"/>
      <c r="J701" s="29"/>
      <c r="K701" s="29"/>
      <c r="L701" s="29"/>
      <c r="M701" s="29"/>
      <c r="N701" s="30"/>
      <c r="O701" s="29"/>
      <c r="P701" s="29"/>
      <c r="Q701" s="29"/>
      <c r="R701" s="29"/>
      <c r="S701" s="29"/>
      <c r="T701" s="29">
        <f t="shared" si="348"/>
        <v>0</v>
      </c>
      <c r="U701" s="29">
        <f>+SUM(T701)/21</f>
        <v>0</v>
      </c>
      <c r="V701" s="36"/>
    </row>
    <row r="702" spans="1:22" ht="13.5" customHeight="1" x14ac:dyDescent="0.25">
      <c r="A702" s="511"/>
      <c r="B702" s="513"/>
      <c r="C702" s="513"/>
      <c r="D702" s="529"/>
      <c r="E702" s="517"/>
      <c r="F702" s="321"/>
      <c r="G702" s="23" t="s">
        <v>22</v>
      </c>
      <c r="H702" s="31">
        <f t="shared" ref="H702:S702" si="349">+(H701*2+H700)/3</f>
        <v>0</v>
      </c>
      <c r="I702" s="31">
        <f t="shared" si="349"/>
        <v>0</v>
      </c>
      <c r="J702" s="31">
        <f t="shared" si="349"/>
        <v>0</v>
      </c>
      <c r="K702" s="31">
        <f t="shared" si="349"/>
        <v>0</v>
      </c>
      <c r="L702" s="31">
        <f t="shared" si="349"/>
        <v>0</v>
      </c>
      <c r="M702" s="31">
        <f t="shared" si="349"/>
        <v>0</v>
      </c>
      <c r="N702" s="31">
        <f t="shared" si="349"/>
        <v>0</v>
      </c>
      <c r="O702" s="31">
        <f t="shared" si="349"/>
        <v>0</v>
      </c>
      <c r="P702" s="31">
        <f t="shared" si="349"/>
        <v>0</v>
      </c>
      <c r="Q702" s="31">
        <f t="shared" si="349"/>
        <v>0</v>
      </c>
      <c r="R702" s="31">
        <f t="shared" si="349"/>
        <v>0</v>
      </c>
      <c r="S702" s="31">
        <f t="shared" si="349"/>
        <v>0</v>
      </c>
      <c r="T702" s="32">
        <f t="shared" si="348"/>
        <v>0</v>
      </c>
      <c r="U702" s="32">
        <f>+SUM(U701*2+U700)/3</f>
        <v>0</v>
      </c>
      <c r="V702" s="36"/>
    </row>
    <row r="703" spans="1:22" ht="13.5" customHeight="1" x14ac:dyDescent="0.25">
      <c r="A703" s="511"/>
      <c r="B703" s="513"/>
      <c r="C703" s="513"/>
      <c r="D703" s="529"/>
      <c r="E703" s="517"/>
      <c r="F703" s="322" t="s">
        <v>20</v>
      </c>
      <c r="G703" s="9" t="s">
        <v>1</v>
      </c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>
        <f t="shared" si="348"/>
        <v>0</v>
      </c>
      <c r="U703" s="29">
        <f>+SUM(T703)/10</f>
        <v>0</v>
      </c>
      <c r="V703" s="36"/>
    </row>
    <row r="704" spans="1:22" ht="13.5" customHeight="1" x14ac:dyDescent="0.25">
      <c r="A704" s="511"/>
      <c r="B704" s="513"/>
      <c r="C704" s="513"/>
      <c r="D704" s="529"/>
      <c r="E704" s="517"/>
      <c r="F704" s="322"/>
      <c r="G704" s="9" t="s">
        <v>2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>
        <f t="shared" si="348"/>
        <v>0</v>
      </c>
      <c r="U704" s="29">
        <f>+SUM(T704)/21</f>
        <v>0</v>
      </c>
      <c r="V704" s="36"/>
    </row>
    <row r="705" spans="1:22" ht="13.5" customHeight="1" x14ac:dyDescent="0.25">
      <c r="A705" s="511"/>
      <c r="B705" s="513"/>
      <c r="C705" s="513"/>
      <c r="D705" s="529"/>
      <c r="E705" s="517"/>
      <c r="F705" s="322"/>
      <c r="G705" s="23" t="s">
        <v>23</v>
      </c>
      <c r="H705" s="31">
        <f t="shared" ref="H705:S705" si="350">+(H704*2+H703)/3</f>
        <v>0</v>
      </c>
      <c r="I705" s="31">
        <f t="shared" si="350"/>
        <v>0</v>
      </c>
      <c r="J705" s="31">
        <f t="shared" si="350"/>
        <v>0</v>
      </c>
      <c r="K705" s="31">
        <f t="shared" si="350"/>
        <v>0</v>
      </c>
      <c r="L705" s="31">
        <f t="shared" si="350"/>
        <v>0</v>
      </c>
      <c r="M705" s="31">
        <f t="shared" si="350"/>
        <v>0</v>
      </c>
      <c r="N705" s="31">
        <f t="shared" si="350"/>
        <v>0</v>
      </c>
      <c r="O705" s="31">
        <f t="shared" si="350"/>
        <v>0</v>
      </c>
      <c r="P705" s="31">
        <f t="shared" si="350"/>
        <v>0</v>
      </c>
      <c r="Q705" s="31">
        <f t="shared" si="350"/>
        <v>0</v>
      </c>
      <c r="R705" s="31">
        <f t="shared" si="350"/>
        <v>0</v>
      </c>
      <c r="S705" s="31">
        <f t="shared" si="350"/>
        <v>0</v>
      </c>
      <c r="T705" s="32">
        <f t="shared" si="348"/>
        <v>0</v>
      </c>
      <c r="U705" s="32">
        <f>+SUM(U704*2+U703)/3</f>
        <v>0</v>
      </c>
      <c r="V705" s="36"/>
    </row>
    <row r="706" spans="1:22" ht="13.5" customHeight="1" thickBot="1" x14ac:dyDescent="0.3">
      <c r="A706" s="511"/>
      <c r="B706" s="513"/>
      <c r="C706" s="513"/>
      <c r="D706" s="529"/>
      <c r="E706" s="517"/>
      <c r="F706" s="476" t="s">
        <v>21</v>
      </c>
      <c r="G706" s="476"/>
      <c r="H706" s="33">
        <f>SUM(H702,H705)/2</f>
        <v>0</v>
      </c>
      <c r="I706" s="33">
        <f t="shared" ref="I706:S706" si="351">SUM(I702,I705)/2</f>
        <v>0</v>
      </c>
      <c r="J706" s="33">
        <f t="shared" si="351"/>
        <v>0</v>
      </c>
      <c r="K706" s="33">
        <f t="shared" si="351"/>
        <v>0</v>
      </c>
      <c r="L706" s="33">
        <f t="shared" si="351"/>
        <v>0</v>
      </c>
      <c r="M706" s="33">
        <f t="shared" si="351"/>
        <v>0</v>
      </c>
      <c r="N706" s="33">
        <f t="shared" si="351"/>
        <v>0</v>
      </c>
      <c r="O706" s="33">
        <f t="shared" si="351"/>
        <v>0</v>
      </c>
      <c r="P706" s="33">
        <f t="shared" si="351"/>
        <v>0</v>
      </c>
      <c r="Q706" s="33">
        <f t="shared" si="351"/>
        <v>0</v>
      </c>
      <c r="R706" s="33">
        <f t="shared" si="351"/>
        <v>0</v>
      </c>
      <c r="S706" s="33">
        <f t="shared" si="351"/>
        <v>0</v>
      </c>
      <c r="T706" s="34"/>
      <c r="U706" s="25">
        <f>SUM(U702,U705)/2</f>
        <v>0</v>
      </c>
      <c r="V706" s="11"/>
    </row>
    <row r="707" spans="1:22" ht="13.5" customHeight="1" x14ac:dyDescent="0.25">
      <c r="A707" s="510">
        <v>101</v>
      </c>
      <c r="B707" s="512" t="s">
        <v>62</v>
      </c>
      <c r="C707" s="512" t="s">
        <v>63</v>
      </c>
      <c r="D707" s="529" t="s">
        <v>304</v>
      </c>
      <c r="E707" s="517"/>
      <c r="F707" s="319" t="s">
        <v>16</v>
      </c>
      <c r="G707" s="12" t="s">
        <v>1</v>
      </c>
      <c r="H707" s="26"/>
      <c r="I707" s="20"/>
      <c r="J707" s="20"/>
      <c r="K707" s="20"/>
      <c r="L707" s="20"/>
      <c r="M707" s="20"/>
      <c r="N707" s="27"/>
      <c r="O707" s="20"/>
      <c r="P707" s="20"/>
      <c r="Q707" s="20"/>
      <c r="R707" s="20"/>
      <c r="S707" s="20"/>
      <c r="T707" s="20">
        <f t="shared" ref="T707:T712" si="352">+SUM(H707:R707)</f>
        <v>0</v>
      </c>
      <c r="U707" s="20">
        <f>+SUM(T707)/10</f>
        <v>0</v>
      </c>
      <c r="V707" s="16"/>
    </row>
    <row r="708" spans="1:22" ht="13.5" customHeight="1" x14ac:dyDescent="0.25">
      <c r="A708" s="511"/>
      <c r="B708" s="513"/>
      <c r="C708" s="513"/>
      <c r="D708" s="529"/>
      <c r="E708" s="517"/>
      <c r="F708" s="320"/>
      <c r="G708" s="9" t="s">
        <v>2</v>
      </c>
      <c r="H708" s="28"/>
      <c r="I708" s="29"/>
      <c r="J708" s="29"/>
      <c r="K708" s="29"/>
      <c r="L708" s="29"/>
      <c r="M708" s="29"/>
      <c r="N708" s="30"/>
      <c r="O708" s="29"/>
      <c r="P708" s="29"/>
      <c r="Q708" s="29"/>
      <c r="R708" s="29"/>
      <c r="S708" s="29"/>
      <c r="T708" s="29">
        <f t="shared" si="352"/>
        <v>0</v>
      </c>
      <c r="U708" s="29">
        <f>+SUM(T708)/21</f>
        <v>0</v>
      </c>
      <c r="V708" s="36"/>
    </row>
    <row r="709" spans="1:22" ht="13.5" customHeight="1" x14ac:dyDescent="0.25">
      <c r="A709" s="511"/>
      <c r="B709" s="513"/>
      <c r="C709" s="513"/>
      <c r="D709" s="529"/>
      <c r="E709" s="517"/>
      <c r="F709" s="321"/>
      <c r="G709" s="23" t="s">
        <v>22</v>
      </c>
      <c r="H709" s="31">
        <f t="shared" ref="H709:S709" si="353">+(H708*2+H707)/3</f>
        <v>0</v>
      </c>
      <c r="I709" s="31">
        <f t="shared" si="353"/>
        <v>0</v>
      </c>
      <c r="J709" s="31">
        <f t="shared" si="353"/>
        <v>0</v>
      </c>
      <c r="K709" s="31">
        <f t="shared" si="353"/>
        <v>0</v>
      </c>
      <c r="L709" s="31">
        <f t="shared" si="353"/>
        <v>0</v>
      </c>
      <c r="M709" s="31">
        <f t="shared" si="353"/>
        <v>0</v>
      </c>
      <c r="N709" s="31">
        <f t="shared" si="353"/>
        <v>0</v>
      </c>
      <c r="O709" s="31">
        <f t="shared" si="353"/>
        <v>0</v>
      </c>
      <c r="P709" s="31">
        <f t="shared" si="353"/>
        <v>0</v>
      </c>
      <c r="Q709" s="31">
        <f t="shared" si="353"/>
        <v>0</v>
      </c>
      <c r="R709" s="31">
        <f t="shared" si="353"/>
        <v>0</v>
      </c>
      <c r="S709" s="31">
        <f t="shared" si="353"/>
        <v>0</v>
      </c>
      <c r="T709" s="32">
        <f t="shared" si="352"/>
        <v>0</v>
      </c>
      <c r="U709" s="32">
        <f>+SUM(U708*2+U707)/3</f>
        <v>0</v>
      </c>
      <c r="V709" s="36"/>
    </row>
    <row r="710" spans="1:22" ht="13.5" customHeight="1" x14ac:dyDescent="0.25">
      <c r="A710" s="511"/>
      <c r="B710" s="513"/>
      <c r="C710" s="513"/>
      <c r="D710" s="529"/>
      <c r="E710" s="517"/>
      <c r="F710" s="322" t="s">
        <v>20</v>
      </c>
      <c r="G710" s="9" t="s">
        <v>1</v>
      </c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>
        <f t="shared" si="352"/>
        <v>0</v>
      </c>
      <c r="U710" s="29">
        <f>+SUM(T710)/10</f>
        <v>0</v>
      </c>
      <c r="V710" s="36"/>
    </row>
    <row r="711" spans="1:22" ht="13.5" customHeight="1" x14ac:dyDescent="0.25">
      <c r="A711" s="511"/>
      <c r="B711" s="513"/>
      <c r="C711" s="513"/>
      <c r="D711" s="529"/>
      <c r="E711" s="517"/>
      <c r="F711" s="322"/>
      <c r="G711" s="9" t="s">
        <v>2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>
        <f t="shared" si="352"/>
        <v>0</v>
      </c>
      <c r="U711" s="29">
        <f>+SUM(T711)/21</f>
        <v>0</v>
      </c>
      <c r="V711" s="36"/>
    </row>
    <row r="712" spans="1:22" ht="13.5" customHeight="1" x14ac:dyDescent="0.25">
      <c r="A712" s="511"/>
      <c r="B712" s="513"/>
      <c r="C712" s="513"/>
      <c r="D712" s="529"/>
      <c r="E712" s="517"/>
      <c r="F712" s="322"/>
      <c r="G712" s="23" t="s">
        <v>23</v>
      </c>
      <c r="H712" s="31">
        <f t="shared" ref="H712:S712" si="354">+(H711*2+H710)/3</f>
        <v>0</v>
      </c>
      <c r="I712" s="31">
        <f t="shared" si="354"/>
        <v>0</v>
      </c>
      <c r="J712" s="31">
        <f t="shared" si="354"/>
        <v>0</v>
      </c>
      <c r="K712" s="31">
        <f t="shared" si="354"/>
        <v>0</v>
      </c>
      <c r="L712" s="31">
        <f t="shared" si="354"/>
        <v>0</v>
      </c>
      <c r="M712" s="31">
        <f t="shared" si="354"/>
        <v>0</v>
      </c>
      <c r="N712" s="31">
        <f t="shared" si="354"/>
        <v>0</v>
      </c>
      <c r="O712" s="31">
        <f t="shared" si="354"/>
        <v>0</v>
      </c>
      <c r="P712" s="31">
        <f t="shared" si="354"/>
        <v>0</v>
      </c>
      <c r="Q712" s="31">
        <f t="shared" si="354"/>
        <v>0</v>
      </c>
      <c r="R712" s="31">
        <f t="shared" si="354"/>
        <v>0</v>
      </c>
      <c r="S712" s="31">
        <f t="shared" si="354"/>
        <v>0</v>
      </c>
      <c r="T712" s="32">
        <f t="shared" si="352"/>
        <v>0</v>
      </c>
      <c r="U712" s="32">
        <f>+SUM(U711*2+U710)/3</f>
        <v>0</v>
      </c>
      <c r="V712" s="36"/>
    </row>
    <row r="713" spans="1:22" ht="13.5" customHeight="1" thickBot="1" x14ac:dyDescent="0.3">
      <c r="A713" s="511"/>
      <c r="B713" s="513"/>
      <c r="C713" s="513"/>
      <c r="D713" s="529"/>
      <c r="E713" s="517"/>
      <c r="F713" s="476" t="s">
        <v>21</v>
      </c>
      <c r="G713" s="476"/>
      <c r="H713" s="33">
        <f>SUM(H709,H712)/2</f>
        <v>0</v>
      </c>
      <c r="I713" s="33">
        <f t="shared" ref="I713:S713" si="355">SUM(I709,I712)/2</f>
        <v>0</v>
      </c>
      <c r="J713" s="33">
        <f t="shared" si="355"/>
        <v>0</v>
      </c>
      <c r="K713" s="33">
        <f t="shared" si="355"/>
        <v>0</v>
      </c>
      <c r="L713" s="33">
        <f t="shared" si="355"/>
        <v>0</v>
      </c>
      <c r="M713" s="33">
        <f t="shared" si="355"/>
        <v>0</v>
      </c>
      <c r="N713" s="33">
        <f t="shared" si="355"/>
        <v>0</v>
      </c>
      <c r="O713" s="33">
        <f t="shared" si="355"/>
        <v>0</v>
      </c>
      <c r="P713" s="33">
        <f t="shared" si="355"/>
        <v>0</v>
      </c>
      <c r="Q713" s="33">
        <f t="shared" si="355"/>
        <v>0</v>
      </c>
      <c r="R713" s="33">
        <f t="shared" si="355"/>
        <v>0</v>
      </c>
      <c r="S713" s="33">
        <f t="shared" si="355"/>
        <v>0</v>
      </c>
      <c r="T713" s="34"/>
      <c r="U713" s="25">
        <f>SUM(U709,U712)/2</f>
        <v>0</v>
      </c>
      <c r="V713" s="11"/>
    </row>
    <row r="714" spans="1:22" ht="13.5" customHeight="1" x14ac:dyDescent="0.25">
      <c r="A714" s="510">
        <v>102</v>
      </c>
      <c r="B714" s="512" t="s">
        <v>62</v>
      </c>
      <c r="C714" s="512" t="s">
        <v>63</v>
      </c>
      <c r="D714" s="529" t="s">
        <v>305</v>
      </c>
      <c r="E714" s="517"/>
      <c r="F714" s="319" t="s">
        <v>16</v>
      </c>
      <c r="G714" s="12" t="s">
        <v>1</v>
      </c>
      <c r="H714" s="26"/>
      <c r="I714" s="20"/>
      <c r="J714" s="20"/>
      <c r="K714" s="20"/>
      <c r="L714" s="20"/>
      <c r="M714" s="20"/>
      <c r="N714" s="27"/>
      <c r="O714" s="20"/>
      <c r="P714" s="20"/>
      <c r="Q714" s="20"/>
      <c r="R714" s="20"/>
      <c r="S714" s="20"/>
      <c r="T714" s="20">
        <f t="shared" ref="T714:T719" si="356">+SUM(H714:R714)</f>
        <v>0</v>
      </c>
      <c r="U714" s="20">
        <f>+SUM(T714)/10</f>
        <v>0</v>
      </c>
      <c r="V714" s="16"/>
    </row>
    <row r="715" spans="1:22" ht="13.5" customHeight="1" x14ac:dyDescent="0.25">
      <c r="A715" s="511"/>
      <c r="B715" s="513"/>
      <c r="C715" s="513"/>
      <c r="D715" s="529"/>
      <c r="E715" s="517"/>
      <c r="F715" s="320"/>
      <c r="G715" s="9" t="s">
        <v>2</v>
      </c>
      <c r="H715" s="28"/>
      <c r="I715" s="29"/>
      <c r="J715" s="29"/>
      <c r="K715" s="29"/>
      <c r="L715" s="29"/>
      <c r="M715" s="29"/>
      <c r="N715" s="30"/>
      <c r="O715" s="29"/>
      <c r="P715" s="29"/>
      <c r="Q715" s="29"/>
      <c r="R715" s="29"/>
      <c r="S715" s="29"/>
      <c r="T715" s="29">
        <f t="shared" si="356"/>
        <v>0</v>
      </c>
      <c r="U715" s="29">
        <f>+SUM(T715)/21</f>
        <v>0</v>
      </c>
      <c r="V715" s="36"/>
    </row>
    <row r="716" spans="1:22" ht="13.5" customHeight="1" x14ac:dyDescent="0.25">
      <c r="A716" s="511"/>
      <c r="B716" s="513"/>
      <c r="C716" s="513"/>
      <c r="D716" s="529"/>
      <c r="E716" s="517"/>
      <c r="F716" s="321"/>
      <c r="G716" s="23" t="s">
        <v>22</v>
      </c>
      <c r="H716" s="31">
        <f t="shared" ref="H716:S716" si="357">+(H715*2+H714)/3</f>
        <v>0</v>
      </c>
      <c r="I716" s="31">
        <f t="shared" si="357"/>
        <v>0</v>
      </c>
      <c r="J716" s="31">
        <f t="shared" si="357"/>
        <v>0</v>
      </c>
      <c r="K716" s="31">
        <f t="shared" si="357"/>
        <v>0</v>
      </c>
      <c r="L716" s="31">
        <f t="shared" si="357"/>
        <v>0</v>
      </c>
      <c r="M716" s="31">
        <f t="shared" si="357"/>
        <v>0</v>
      </c>
      <c r="N716" s="31">
        <f t="shared" si="357"/>
        <v>0</v>
      </c>
      <c r="O716" s="31">
        <f t="shared" si="357"/>
        <v>0</v>
      </c>
      <c r="P716" s="31">
        <f t="shared" si="357"/>
        <v>0</v>
      </c>
      <c r="Q716" s="31">
        <f t="shared" si="357"/>
        <v>0</v>
      </c>
      <c r="R716" s="31">
        <f t="shared" si="357"/>
        <v>0</v>
      </c>
      <c r="S716" s="31">
        <f t="shared" si="357"/>
        <v>0</v>
      </c>
      <c r="T716" s="32">
        <f t="shared" si="356"/>
        <v>0</v>
      </c>
      <c r="U716" s="32">
        <f>+SUM(U715*2+U714)/3</f>
        <v>0</v>
      </c>
      <c r="V716" s="36"/>
    </row>
    <row r="717" spans="1:22" ht="13.5" customHeight="1" x14ac:dyDescent="0.25">
      <c r="A717" s="511"/>
      <c r="B717" s="513"/>
      <c r="C717" s="513"/>
      <c r="D717" s="529"/>
      <c r="E717" s="517"/>
      <c r="F717" s="322" t="s">
        <v>20</v>
      </c>
      <c r="G717" s="9" t="s">
        <v>1</v>
      </c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>
        <f t="shared" si="356"/>
        <v>0</v>
      </c>
      <c r="U717" s="29">
        <f>+SUM(T717)/10</f>
        <v>0</v>
      </c>
      <c r="V717" s="36"/>
    </row>
    <row r="718" spans="1:22" ht="13.5" customHeight="1" x14ac:dyDescent="0.25">
      <c r="A718" s="511"/>
      <c r="B718" s="513"/>
      <c r="C718" s="513"/>
      <c r="D718" s="529"/>
      <c r="E718" s="517"/>
      <c r="F718" s="322"/>
      <c r="G718" s="9" t="s">
        <v>2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>
        <f t="shared" si="356"/>
        <v>0</v>
      </c>
      <c r="U718" s="29">
        <f>+SUM(T718)/21</f>
        <v>0</v>
      </c>
      <c r="V718" s="36"/>
    </row>
    <row r="719" spans="1:22" ht="13.5" customHeight="1" x14ac:dyDescent="0.25">
      <c r="A719" s="511"/>
      <c r="B719" s="513"/>
      <c r="C719" s="513"/>
      <c r="D719" s="529"/>
      <c r="E719" s="517"/>
      <c r="F719" s="322"/>
      <c r="G719" s="23" t="s">
        <v>23</v>
      </c>
      <c r="H719" s="31">
        <f t="shared" ref="H719:S719" si="358">+(H718*2+H717)/3</f>
        <v>0</v>
      </c>
      <c r="I719" s="31">
        <f t="shared" si="358"/>
        <v>0</v>
      </c>
      <c r="J719" s="31">
        <f t="shared" si="358"/>
        <v>0</v>
      </c>
      <c r="K719" s="31">
        <f t="shared" si="358"/>
        <v>0</v>
      </c>
      <c r="L719" s="31">
        <f t="shared" si="358"/>
        <v>0</v>
      </c>
      <c r="M719" s="31">
        <f t="shared" si="358"/>
        <v>0</v>
      </c>
      <c r="N719" s="31">
        <f t="shared" si="358"/>
        <v>0</v>
      </c>
      <c r="O719" s="31">
        <f t="shared" si="358"/>
        <v>0</v>
      </c>
      <c r="P719" s="31">
        <f t="shared" si="358"/>
        <v>0</v>
      </c>
      <c r="Q719" s="31">
        <f t="shared" si="358"/>
        <v>0</v>
      </c>
      <c r="R719" s="31">
        <f t="shared" si="358"/>
        <v>0</v>
      </c>
      <c r="S719" s="31">
        <f t="shared" si="358"/>
        <v>0</v>
      </c>
      <c r="T719" s="32">
        <f t="shared" si="356"/>
        <v>0</v>
      </c>
      <c r="U719" s="32">
        <f>+SUM(U718*2+U717)/3</f>
        <v>0</v>
      </c>
      <c r="V719" s="36"/>
    </row>
    <row r="720" spans="1:22" ht="13.5" customHeight="1" thickBot="1" x14ac:dyDescent="0.3">
      <c r="A720" s="511"/>
      <c r="B720" s="513"/>
      <c r="C720" s="513"/>
      <c r="D720" s="529"/>
      <c r="E720" s="517"/>
      <c r="F720" s="476" t="s">
        <v>21</v>
      </c>
      <c r="G720" s="476"/>
      <c r="H720" s="33">
        <f>SUM(H716,H719)/2</f>
        <v>0</v>
      </c>
      <c r="I720" s="33">
        <f t="shared" ref="I720:S720" si="359">SUM(I716,I719)/2</f>
        <v>0</v>
      </c>
      <c r="J720" s="33">
        <f t="shared" si="359"/>
        <v>0</v>
      </c>
      <c r="K720" s="33">
        <f t="shared" si="359"/>
        <v>0</v>
      </c>
      <c r="L720" s="33">
        <f t="shared" si="359"/>
        <v>0</v>
      </c>
      <c r="M720" s="33">
        <f t="shared" si="359"/>
        <v>0</v>
      </c>
      <c r="N720" s="33">
        <f t="shared" si="359"/>
        <v>0</v>
      </c>
      <c r="O720" s="33">
        <f t="shared" si="359"/>
        <v>0</v>
      </c>
      <c r="P720" s="33">
        <f t="shared" si="359"/>
        <v>0</v>
      </c>
      <c r="Q720" s="33">
        <f t="shared" si="359"/>
        <v>0</v>
      </c>
      <c r="R720" s="33">
        <f t="shared" si="359"/>
        <v>0</v>
      </c>
      <c r="S720" s="33">
        <f t="shared" si="359"/>
        <v>0</v>
      </c>
      <c r="T720" s="34"/>
      <c r="U720" s="25">
        <f>SUM(U716,U719)/2</f>
        <v>0</v>
      </c>
      <c r="V720" s="11"/>
    </row>
    <row r="721" spans="1:22" ht="13.5" customHeight="1" x14ac:dyDescent="0.25">
      <c r="A721" s="510">
        <v>103</v>
      </c>
      <c r="B721" s="512" t="s">
        <v>62</v>
      </c>
      <c r="C721" s="512" t="s">
        <v>63</v>
      </c>
      <c r="D721" s="529" t="s">
        <v>306</v>
      </c>
      <c r="E721" s="517"/>
      <c r="F721" s="319" t="s">
        <v>16</v>
      </c>
      <c r="G721" s="12" t="s">
        <v>1</v>
      </c>
      <c r="H721" s="26"/>
      <c r="I721" s="20"/>
      <c r="J721" s="20"/>
      <c r="K721" s="20"/>
      <c r="L721" s="20"/>
      <c r="M721" s="20"/>
      <c r="N721" s="27"/>
      <c r="O721" s="20"/>
      <c r="P721" s="20"/>
      <c r="Q721" s="20"/>
      <c r="R721" s="20"/>
      <c r="S721" s="20"/>
      <c r="T721" s="20">
        <f t="shared" ref="T721:T726" si="360">+SUM(H721:R721)</f>
        <v>0</v>
      </c>
      <c r="U721" s="20">
        <f>+SUM(T721)/10</f>
        <v>0</v>
      </c>
      <c r="V721" s="16"/>
    </row>
    <row r="722" spans="1:22" ht="13.5" customHeight="1" x14ac:dyDescent="0.25">
      <c r="A722" s="511"/>
      <c r="B722" s="513"/>
      <c r="C722" s="513"/>
      <c r="D722" s="529"/>
      <c r="E722" s="517"/>
      <c r="F722" s="320"/>
      <c r="G722" s="9" t="s">
        <v>2</v>
      </c>
      <c r="H722" s="28"/>
      <c r="I722" s="29"/>
      <c r="J722" s="29"/>
      <c r="K722" s="29"/>
      <c r="L722" s="29"/>
      <c r="M722" s="29"/>
      <c r="N722" s="30"/>
      <c r="O722" s="29"/>
      <c r="P722" s="29"/>
      <c r="Q722" s="29"/>
      <c r="R722" s="29"/>
      <c r="S722" s="29"/>
      <c r="T722" s="29">
        <f t="shared" si="360"/>
        <v>0</v>
      </c>
      <c r="U722" s="29">
        <f>+SUM(T722)/21</f>
        <v>0</v>
      </c>
      <c r="V722" s="36"/>
    </row>
    <row r="723" spans="1:22" ht="13.5" customHeight="1" x14ac:dyDescent="0.25">
      <c r="A723" s="511"/>
      <c r="B723" s="513"/>
      <c r="C723" s="513"/>
      <c r="D723" s="529"/>
      <c r="E723" s="517"/>
      <c r="F723" s="321"/>
      <c r="G723" s="23" t="s">
        <v>22</v>
      </c>
      <c r="H723" s="31">
        <f t="shared" ref="H723:S723" si="361">+(H722*2+H721)/3</f>
        <v>0</v>
      </c>
      <c r="I723" s="31">
        <f t="shared" si="361"/>
        <v>0</v>
      </c>
      <c r="J723" s="31">
        <f t="shared" si="361"/>
        <v>0</v>
      </c>
      <c r="K723" s="31">
        <f t="shared" si="361"/>
        <v>0</v>
      </c>
      <c r="L723" s="31">
        <f t="shared" si="361"/>
        <v>0</v>
      </c>
      <c r="M723" s="31">
        <f t="shared" si="361"/>
        <v>0</v>
      </c>
      <c r="N723" s="31">
        <f t="shared" si="361"/>
        <v>0</v>
      </c>
      <c r="O723" s="31">
        <f t="shared" si="361"/>
        <v>0</v>
      </c>
      <c r="P723" s="31">
        <f t="shared" si="361"/>
        <v>0</v>
      </c>
      <c r="Q723" s="31">
        <f t="shared" si="361"/>
        <v>0</v>
      </c>
      <c r="R723" s="31">
        <f t="shared" si="361"/>
        <v>0</v>
      </c>
      <c r="S723" s="31">
        <f t="shared" si="361"/>
        <v>0</v>
      </c>
      <c r="T723" s="32">
        <f t="shared" si="360"/>
        <v>0</v>
      </c>
      <c r="U723" s="32">
        <f>+SUM(U722*2+U721)/3</f>
        <v>0</v>
      </c>
      <c r="V723" s="36"/>
    </row>
    <row r="724" spans="1:22" ht="13.5" customHeight="1" x14ac:dyDescent="0.25">
      <c r="A724" s="511"/>
      <c r="B724" s="513"/>
      <c r="C724" s="513"/>
      <c r="D724" s="529"/>
      <c r="E724" s="517"/>
      <c r="F724" s="322" t="s">
        <v>20</v>
      </c>
      <c r="G724" s="9" t="s">
        <v>1</v>
      </c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>
        <f t="shared" si="360"/>
        <v>0</v>
      </c>
      <c r="U724" s="29">
        <f>+SUM(T724)/10</f>
        <v>0</v>
      </c>
      <c r="V724" s="36"/>
    </row>
    <row r="725" spans="1:22" ht="13.5" customHeight="1" x14ac:dyDescent="0.25">
      <c r="A725" s="511"/>
      <c r="B725" s="513"/>
      <c r="C725" s="513"/>
      <c r="D725" s="529"/>
      <c r="E725" s="517"/>
      <c r="F725" s="322"/>
      <c r="G725" s="9" t="s">
        <v>2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>
        <f t="shared" si="360"/>
        <v>0</v>
      </c>
      <c r="U725" s="29">
        <f>+SUM(T725)/21</f>
        <v>0</v>
      </c>
      <c r="V725" s="36"/>
    </row>
    <row r="726" spans="1:22" ht="13.5" customHeight="1" x14ac:dyDescent="0.25">
      <c r="A726" s="511"/>
      <c r="B726" s="513"/>
      <c r="C726" s="513"/>
      <c r="D726" s="529"/>
      <c r="E726" s="517"/>
      <c r="F726" s="322"/>
      <c r="G726" s="23" t="s">
        <v>23</v>
      </c>
      <c r="H726" s="31">
        <f t="shared" ref="H726:S726" si="362">+(H725*2+H724)/3</f>
        <v>0</v>
      </c>
      <c r="I726" s="31">
        <f t="shared" si="362"/>
        <v>0</v>
      </c>
      <c r="J726" s="31">
        <f t="shared" si="362"/>
        <v>0</v>
      </c>
      <c r="K726" s="31">
        <f t="shared" si="362"/>
        <v>0</v>
      </c>
      <c r="L726" s="31">
        <f t="shared" si="362"/>
        <v>0</v>
      </c>
      <c r="M726" s="31">
        <f t="shared" si="362"/>
        <v>0</v>
      </c>
      <c r="N726" s="31">
        <f t="shared" si="362"/>
        <v>0</v>
      </c>
      <c r="O726" s="31">
        <f t="shared" si="362"/>
        <v>0</v>
      </c>
      <c r="P726" s="31">
        <f t="shared" si="362"/>
        <v>0</v>
      </c>
      <c r="Q726" s="31">
        <f t="shared" si="362"/>
        <v>0</v>
      </c>
      <c r="R726" s="31">
        <f t="shared" si="362"/>
        <v>0</v>
      </c>
      <c r="S726" s="31">
        <f t="shared" si="362"/>
        <v>0</v>
      </c>
      <c r="T726" s="32">
        <f t="shared" si="360"/>
        <v>0</v>
      </c>
      <c r="U726" s="32">
        <f>+SUM(U725*2+U724)/3</f>
        <v>0</v>
      </c>
      <c r="V726" s="36"/>
    </row>
    <row r="727" spans="1:22" ht="13.5" customHeight="1" thickBot="1" x14ac:dyDescent="0.3">
      <c r="A727" s="511"/>
      <c r="B727" s="513"/>
      <c r="C727" s="513"/>
      <c r="D727" s="529"/>
      <c r="E727" s="517"/>
      <c r="F727" s="476" t="s">
        <v>21</v>
      </c>
      <c r="G727" s="476"/>
      <c r="H727" s="33">
        <f>SUM(H723,H726)/2</f>
        <v>0</v>
      </c>
      <c r="I727" s="33">
        <f t="shared" ref="I727:S727" si="363">SUM(I723,I726)/2</f>
        <v>0</v>
      </c>
      <c r="J727" s="33">
        <f t="shared" si="363"/>
        <v>0</v>
      </c>
      <c r="K727" s="33">
        <f t="shared" si="363"/>
        <v>0</v>
      </c>
      <c r="L727" s="33">
        <f t="shared" si="363"/>
        <v>0</v>
      </c>
      <c r="M727" s="33">
        <f t="shared" si="363"/>
        <v>0</v>
      </c>
      <c r="N727" s="33">
        <f t="shared" si="363"/>
        <v>0</v>
      </c>
      <c r="O727" s="33">
        <f t="shared" si="363"/>
        <v>0</v>
      </c>
      <c r="P727" s="33">
        <f t="shared" si="363"/>
        <v>0</v>
      </c>
      <c r="Q727" s="33">
        <f t="shared" si="363"/>
        <v>0</v>
      </c>
      <c r="R727" s="33">
        <f t="shared" si="363"/>
        <v>0</v>
      </c>
      <c r="S727" s="33">
        <f t="shared" si="363"/>
        <v>0</v>
      </c>
      <c r="T727" s="34"/>
      <c r="U727" s="25">
        <f>SUM(U723,U726)/2</f>
        <v>0</v>
      </c>
      <c r="V727" s="11"/>
    </row>
    <row r="728" spans="1:22" ht="13.5" customHeight="1" x14ac:dyDescent="0.25">
      <c r="A728" s="510">
        <v>104</v>
      </c>
      <c r="B728" s="512" t="s">
        <v>62</v>
      </c>
      <c r="C728" s="512" t="s">
        <v>63</v>
      </c>
      <c r="D728" s="529" t="s">
        <v>307</v>
      </c>
      <c r="E728" s="517"/>
      <c r="F728" s="319" t="s">
        <v>16</v>
      </c>
      <c r="G728" s="12" t="s">
        <v>1</v>
      </c>
      <c r="H728" s="26"/>
      <c r="I728" s="20"/>
      <c r="J728" s="20"/>
      <c r="K728" s="20"/>
      <c r="L728" s="20"/>
      <c r="M728" s="20"/>
      <c r="N728" s="27"/>
      <c r="O728" s="20"/>
      <c r="P728" s="20"/>
      <c r="Q728" s="20"/>
      <c r="R728" s="20"/>
      <c r="S728" s="20"/>
      <c r="T728" s="20">
        <f t="shared" ref="T728:T733" si="364">+SUM(H728:R728)</f>
        <v>0</v>
      </c>
      <c r="U728" s="20">
        <f>+SUM(T728)/10</f>
        <v>0</v>
      </c>
      <c r="V728" s="16"/>
    </row>
    <row r="729" spans="1:22" ht="13.5" customHeight="1" x14ac:dyDescent="0.25">
      <c r="A729" s="511"/>
      <c r="B729" s="513"/>
      <c r="C729" s="513"/>
      <c r="D729" s="529"/>
      <c r="E729" s="517"/>
      <c r="F729" s="320"/>
      <c r="G729" s="9" t="s">
        <v>2</v>
      </c>
      <c r="H729" s="28"/>
      <c r="I729" s="29"/>
      <c r="J729" s="29"/>
      <c r="K729" s="29"/>
      <c r="L729" s="29"/>
      <c r="M729" s="29"/>
      <c r="N729" s="30"/>
      <c r="O729" s="29"/>
      <c r="P729" s="29"/>
      <c r="Q729" s="29"/>
      <c r="R729" s="29"/>
      <c r="S729" s="29"/>
      <c r="T729" s="29">
        <f t="shared" si="364"/>
        <v>0</v>
      </c>
      <c r="U729" s="29">
        <f>+SUM(T729)/21</f>
        <v>0</v>
      </c>
      <c r="V729" s="36"/>
    </row>
    <row r="730" spans="1:22" ht="13.5" customHeight="1" x14ac:dyDescent="0.25">
      <c r="A730" s="511"/>
      <c r="B730" s="513"/>
      <c r="C730" s="513"/>
      <c r="D730" s="529"/>
      <c r="E730" s="517"/>
      <c r="F730" s="321"/>
      <c r="G730" s="23" t="s">
        <v>22</v>
      </c>
      <c r="H730" s="31">
        <f t="shared" ref="H730:S730" si="365">+(H729*2+H728)/3</f>
        <v>0</v>
      </c>
      <c r="I730" s="31">
        <f t="shared" si="365"/>
        <v>0</v>
      </c>
      <c r="J730" s="31">
        <f t="shared" si="365"/>
        <v>0</v>
      </c>
      <c r="K730" s="31">
        <f t="shared" si="365"/>
        <v>0</v>
      </c>
      <c r="L730" s="31">
        <f t="shared" si="365"/>
        <v>0</v>
      </c>
      <c r="M730" s="31">
        <f t="shared" si="365"/>
        <v>0</v>
      </c>
      <c r="N730" s="31">
        <f t="shared" si="365"/>
        <v>0</v>
      </c>
      <c r="O730" s="31">
        <f t="shared" si="365"/>
        <v>0</v>
      </c>
      <c r="P730" s="31">
        <f t="shared" si="365"/>
        <v>0</v>
      </c>
      <c r="Q730" s="31">
        <f t="shared" si="365"/>
        <v>0</v>
      </c>
      <c r="R730" s="31">
        <f t="shared" si="365"/>
        <v>0</v>
      </c>
      <c r="S730" s="31">
        <f t="shared" si="365"/>
        <v>0</v>
      </c>
      <c r="T730" s="32">
        <f t="shared" si="364"/>
        <v>0</v>
      </c>
      <c r="U730" s="32">
        <f>+SUM(U729*2+U728)/3</f>
        <v>0</v>
      </c>
      <c r="V730" s="36"/>
    </row>
    <row r="731" spans="1:22" ht="13.5" customHeight="1" x14ac:dyDescent="0.25">
      <c r="A731" s="511"/>
      <c r="B731" s="513"/>
      <c r="C731" s="513"/>
      <c r="D731" s="529"/>
      <c r="E731" s="517"/>
      <c r="F731" s="322" t="s">
        <v>20</v>
      </c>
      <c r="G731" s="9" t="s">
        <v>1</v>
      </c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>
        <f t="shared" si="364"/>
        <v>0</v>
      </c>
      <c r="U731" s="29">
        <f>+SUM(T731)/10</f>
        <v>0</v>
      </c>
      <c r="V731" s="36"/>
    </row>
    <row r="732" spans="1:22" ht="13.5" customHeight="1" x14ac:dyDescent="0.25">
      <c r="A732" s="511"/>
      <c r="B732" s="513"/>
      <c r="C732" s="513"/>
      <c r="D732" s="529"/>
      <c r="E732" s="517"/>
      <c r="F732" s="322"/>
      <c r="G732" s="9" t="s">
        <v>2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>
        <f t="shared" si="364"/>
        <v>0</v>
      </c>
      <c r="U732" s="29">
        <f>+SUM(T732)/21</f>
        <v>0</v>
      </c>
      <c r="V732" s="36"/>
    </row>
    <row r="733" spans="1:22" ht="13.5" customHeight="1" x14ac:dyDescent="0.25">
      <c r="A733" s="511"/>
      <c r="B733" s="513"/>
      <c r="C733" s="513"/>
      <c r="D733" s="529"/>
      <c r="E733" s="517"/>
      <c r="F733" s="322"/>
      <c r="G733" s="23" t="s">
        <v>23</v>
      </c>
      <c r="H733" s="31">
        <f t="shared" ref="H733:S733" si="366">+(H732*2+H731)/3</f>
        <v>0</v>
      </c>
      <c r="I733" s="31">
        <f t="shared" si="366"/>
        <v>0</v>
      </c>
      <c r="J733" s="31">
        <f t="shared" si="366"/>
        <v>0</v>
      </c>
      <c r="K733" s="31">
        <f t="shared" si="366"/>
        <v>0</v>
      </c>
      <c r="L733" s="31">
        <f t="shared" si="366"/>
        <v>0</v>
      </c>
      <c r="M733" s="31">
        <f t="shared" si="366"/>
        <v>0</v>
      </c>
      <c r="N733" s="31">
        <f t="shared" si="366"/>
        <v>0</v>
      </c>
      <c r="O733" s="31">
        <f t="shared" si="366"/>
        <v>0</v>
      </c>
      <c r="P733" s="31">
        <f t="shared" si="366"/>
        <v>0</v>
      </c>
      <c r="Q733" s="31">
        <f t="shared" si="366"/>
        <v>0</v>
      </c>
      <c r="R733" s="31">
        <f t="shared" si="366"/>
        <v>0</v>
      </c>
      <c r="S733" s="31">
        <f t="shared" si="366"/>
        <v>0</v>
      </c>
      <c r="T733" s="32">
        <f t="shared" si="364"/>
        <v>0</v>
      </c>
      <c r="U733" s="32">
        <f>+SUM(U732*2+U731)/3</f>
        <v>0</v>
      </c>
      <c r="V733" s="36"/>
    </row>
    <row r="734" spans="1:22" ht="13.5" customHeight="1" thickBot="1" x14ac:dyDescent="0.3">
      <c r="A734" s="511"/>
      <c r="B734" s="513"/>
      <c r="C734" s="513"/>
      <c r="D734" s="529"/>
      <c r="E734" s="517"/>
      <c r="F734" s="476" t="s">
        <v>21</v>
      </c>
      <c r="G734" s="476"/>
      <c r="H734" s="33">
        <f>SUM(H730,H733)/2</f>
        <v>0</v>
      </c>
      <c r="I734" s="33">
        <f t="shared" ref="I734:S734" si="367">SUM(I730,I733)/2</f>
        <v>0</v>
      </c>
      <c r="J734" s="33">
        <f t="shared" si="367"/>
        <v>0</v>
      </c>
      <c r="K734" s="33">
        <f t="shared" si="367"/>
        <v>0</v>
      </c>
      <c r="L734" s="33">
        <f t="shared" si="367"/>
        <v>0</v>
      </c>
      <c r="M734" s="33">
        <f t="shared" si="367"/>
        <v>0</v>
      </c>
      <c r="N734" s="33">
        <f t="shared" si="367"/>
        <v>0</v>
      </c>
      <c r="O734" s="33">
        <f t="shared" si="367"/>
        <v>0</v>
      </c>
      <c r="P734" s="33">
        <f t="shared" si="367"/>
        <v>0</v>
      </c>
      <c r="Q734" s="33">
        <f t="shared" si="367"/>
        <v>0</v>
      </c>
      <c r="R734" s="33">
        <f t="shared" si="367"/>
        <v>0</v>
      </c>
      <c r="S734" s="33">
        <f t="shared" si="367"/>
        <v>0</v>
      </c>
      <c r="T734" s="34"/>
      <c r="U734" s="25">
        <f>SUM(U730,U733)/2</f>
        <v>0</v>
      </c>
      <c r="V734" s="11"/>
    </row>
    <row r="735" spans="1:22" ht="13.5" customHeight="1" x14ac:dyDescent="0.25">
      <c r="A735" s="510">
        <v>105</v>
      </c>
      <c r="B735" s="512" t="s">
        <v>62</v>
      </c>
      <c r="C735" s="512" t="s">
        <v>63</v>
      </c>
      <c r="D735" s="529" t="s">
        <v>308</v>
      </c>
      <c r="E735" s="517"/>
      <c r="F735" s="319" t="s">
        <v>16</v>
      </c>
      <c r="G735" s="12" t="s">
        <v>1</v>
      </c>
      <c r="H735" s="26"/>
      <c r="I735" s="20"/>
      <c r="J735" s="20"/>
      <c r="K735" s="20"/>
      <c r="L735" s="20"/>
      <c r="M735" s="20"/>
      <c r="N735" s="27"/>
      <c r="O735" s="20"/>
      <c r="P735" s="20"/>
      <c r="Q735" s="20"/>
      <c r="R735" s="20"/>
      <c r="S735" s="20"/>
      <c r="T735" s="20">
        <f t="shared" ref="T735:T740" si="368">+SUM(H735:R735)</f>
        <v>0</v>
      </c>
      <c r="U735" s="20">
        <f>+SUM(T735)/10</f>
        <v>0</v>
      </c>
      <c r="V735" s="16"/>
    </row>
    <row r="736" spans="1:22" ht="13.5" customHeight="1" x14ac:dyDescent="0.25">
      <c r="A736" s="511"/>
      <c r="B736" s="513"/>
      <c r="C736" s="513"/>
      <c r="D736" s="529"/>
      <c r="E736" s="517"/>
      <c r="F736" s="320"/>
      <c r="G736" s="9" t="s">
        <v>2</v>
      </c>
      <c r="H736" s="28"/>
      <c r="I736" s="29"/>
      <c r="J736" s="29"/>
      <c r="K736" s="29"/>
      <c r="L736" s="29"/>
      <c r="M736" s="29"/>
      <c r="N736" s="30"/>
      <c r="O736" s="29"/>
      <c r="P736" s="29"/>
      <c r="Q736" s="29"/>
      <c r="R736" s="29"/>
      <c r="S736" s="29"/>
      <c r="T736" s="29">
        <f t="shared" si="368"/>
        <v>0</v>
      </c>
      <c r="U736" s="29">
        <f>+SUM(T736)/21</f>
        <v>0</v>
      </c>
      <c r="V736" s="36"/>
    </row>
    <row r="737" spans="1:22" ht="13.5" customHeight="1" x14ac:dyDescent="0.25">
      <c r="A737" s="511"/>
      <c r="B737" s="513"/>
      <c r="C737" s="513"/>
      <c r="D737" s="529"/>
      <c r="E737" s="517"/>
      <c r="F737" s="321"/>
      <c r="G737" s="23" t="s">
        <v>22</v>
      </c>
      <c r="H737" s="31">
        <f t="shared" ref="H737:S737" si="369">+(H736*2+H735)/3</f>
        <v>0</v>
      </c>
      <c r="I737" s="31">
        <f t="shared" si="369"/>
        <v>0</v>
      </c>
      <c r="J737" s="31">
        <f t="shared" si="369"/>
        <v>0</v>
      </c>
      <c r="K737" s="31">
        <f t="shared" si="369"/>
        <v>0</v>
      </c>
      <c r="L737" s="31">
        <f t="shared" si="369"/>
        <v>0</v>
      </c>
      <c r="M737" s="31">
        <f t="shared" si="369"/>
        <v>0</v>
      </c>
      <c r="N737" s="31">
        <f t="shared" si="369"/>
        <v>0</v>
      </c>
      <c r="O737" s="31">
        <f t="shared" si="369"/>
        <v>0</v>
      </c>
      <c r="P737" s="31">
        <f t="shared" si="369"/>
        <v>0</v>
      </c>
      <c r="Q737" s="31">
        <f t="shared" si="369"/>
        <v>0</v>
      </c>
      <c r="R737" s="31">
        <f t="shared" si="369"/>
        <v>0</v>
      </c>
      <c r="S737" s="31">
        <f t="shared" si="369"/>
        <v>0</v>
      </c>
      <c r="T737" s="32">
        <f t="shared" si="368"/>
        <v>0</v>
      </c>
      <c r="U737" s="32">
        <f>+SUM(U736*2+U735)/3</f>
        <v>0</v>
      </c>
      <c r="V737" s="36"/>
    </row>
    <row r="738" spans="1:22" ht="13.5" customHeight="1" x14ac:dyDescent="0.25">
      <c r="A738" s="511"/>
      <c r="B738" s="513"/>
      <c r="C738" s="513"/>
      <c r="D738" s="529"/>
      <c r="E738" s="517"/>
      <c r="F738" s="322" t="s">
        <v>20</v>
      </c>
      <c r="G738" s="9" t="s">
        <v>1</v>
      </c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>
        <f t="shared" si="368"/>
        <v>0</v>
      </c>
      <c r="U738" s="29">
        <f>+SUM(T738)/10</f>
        <v>0</v>
      </c>
      <c r="V738" s="36"/>
    </row>
    <row r="739" spans="1:22" ht="12" customHeight="1" x14ac:dyDescent="0.25">
      <c r="A739" s="511"/>
      <c r="B739" s="513"/>
      <c r="C739" s="513"/>
      <c r="D739" s="529"/>
      <c r="E739" s="517"/>
      <c r="F739" s="322"/>
      <c r="G739" s="9" t="s">
        <v>2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>
        <f t="shared" si="368"/>
        <v>0</v>
      </c>
      <c r="U739" s="29">
        <f>+SUM(T739)/21</f>
        <v>0</v>
      </c>
      <c r="V739" s="36"/>
    </row>
    <row r="740" spans="1:22" x14ac:dyDescent="0.25">
      <c r="A740" s="511"/>
      <c r="B740" s="513"/>
      <c r="C740" s="513"/>
      <c r="D740" s="529"/>
      <c r="E740" s="517"/>
      <c r="F740" s="322"/>
      <c r="G740" s="23" t="s">
        <v>23</v>
      </c>
      <c r="H740" s="31">
        <f t="shared" ref="H740:S740" si="370">+(H739*2+H738)/3</f>
        <v>0</v>
      </c>
      <c r="I740" s="31">
        <f t="shared" si="370"/>
        <v>0</v>
      </c>
      <c r="J740" s="31">
        <f t="shared" si="370"/>
        <v>0</v>
      </c>
      <c r="K740" s="31">
        <f t="shared" si="370"/>
        <v>0</v>
      </c>
      <c r="L740" s="31">
        <f t="shared" si="370"/>
        <v>0</v>
      </c>
      <c r="M740" s="31">
        <f t="shared" si="370"/>
        <v>0</v>
      </c>
      <c r="N740" s="31">
        <f t="shared" si="370"/>
        <v>0</v>
      </c>
      <c r="O740" s="31">
        <f t="shared" si="370"/>
        <v>0</v>
      </c>
      <c r="P740" s="31">
        <f t="shared" si="370"/>
        <v>0</v>
      </c>
      <c r="Q740" s="31">
        <f t="shared" si="370"/>
        <v>0</v>
      </c>
      <c r="R740" s="31">
        <f t="shared" si="370"/>
        <v>0</v>
      </c>
      <c r="S740" s="31">
        <f t="shared" si="370"/>
        <v>0</v>
      </c>
      <c r="T740" s="32">
        <f t="shared" si="368"/>
        <v>0</v>
      </c>
      <c r="U740" s="32">
        <f>+SUM(U739*2+U738)/3</f>
        <v>0</v>
      </c>
      <c r="V740" s="36"/>
    </row>
    <row r="741" spans="1:22" ht="15.75" thickBot="1" x14ac:dyDescent="0.3">
      <c r="A741" s="511"/>
      <c r="B741" s="513"/>
      <c r="C741" s="513"/>
      <c r="D741" s="529"/>
      <c r="E741" s="517"/>
      <c r="F741" s="476" t="s">
        <v>21</v>
      </c>
      <c r="G741" s="476"/>
      <c r="H741" s="33">
        <f>SUM(H737,H740)/2</f>
        <v>0</v>
      </c>
      <c r="I741" s="33">
        <f t="shared" ref="I741:S741" si="371">SUM(I737,I740)/2</f>
        <v>0</v>
      </c>
      <c r="J741" s="33">
        <f t="shared" si="371"/>
        <v>0</v>
      </c>
      <c r="K741" s="33">
        <f t="shared" si="371"/>
        <v>0</v>
      </c>
      <c r="L741" s="33">
        <f t="shared" si="371"/>
        <v>0</v>
      </c>
      <c r="M741" s="33">
        <f t="shared" si="371"/>
        <v>0</v>
      </c>
      <c r="N741" s="33">
        <f t="shared" si="371"/>
        <v>0</v>
      </c>
      <c r="O741" s="33">
        <f t="shared" si="371"/>
        <v>0</v>
      </c>
      <c r="P741" s="33">
        <f t="shared" si="371"/>
        <v>0</v>
      </c>
      <c r="Q741" s="33">
        <f t="shared" si="371"/>
        <v>0</v>
      </c>
      <c r="R741" s="33">
        <f t="shared" si="371"/>
        <v>0</v>
      </c>
      <c r="S741" s="33">
        <f t="shared" si="371"/>
        <v>0</v>
      </c>
      <c r="T741" s="34"/>
      <c r="U741" s="25">
        <f>SUM(U737,U740)/2</f>
        <v>0</v>
      </c>
      <c r="V741" s="11"/>
    </row>
    <row r="742" spans="1:22" ht="15" customHeight="1" x14ac:dyDescent="0.25">
      <c r="A742" s="510">
        <v>106</v>
      </c>
      <c r="B742" s="512" t="s">
        <v>62</v>
      </c>
      <c r="C742" s="512" t="s">
        <v>63</v>
      </c>
      <c r="D742" s="529" t="s">
        <v>309</v>
      </c>
      <c r="E742" s="517"/>
      <c r="F742" s="319" t="s">
        <v>16</v>
      </c>
      <c r="G742" s="12" t="s">
        <v>1</v>
      </c>
      <c r="H742" s="26"/>
      <c r="I742" s="20"/>
      <c r="J742" s="20"/>
      <c r="K742" s="20"/>
      <c r="L742" s="20"/>
      <c r="M742" s="20"/>
      <c r="N742" s="27"/>
      <c r="O742" s="20"/>
      <c r="P742" s="20"/>
      <c r="Q742" s="20"/>
      <c r="R742" s="20"/>
      <c r="S742" s="20"/>
      <c r="T742" s="20">
        <f t="shared" ref="T742:T747" si="372">+SUM(H742:R742)</f>
        <v>0</v>
      </c>
      <c r="U742" s="20">
        <f>+SUM(T742)/10</f>
        <v>0</v>
      </c>
      <c r="V742" s="16"/>
    </row>
    <row r="743" spans="1:22" x14ac:dyDescent="0.25">
      <c r="A743" s="511"/>
      <c r="B743" s="513"/>
      <c r="C743" s="513"/>
      <c r="D743" s="529"/>
      <c r="E743" s="517"/>
      <c r="F743" s="320"/>
      <c r="G743" s="9" t="s">
        <v>2</v>
      </c>
      <c r="H743" s="28"/>
      <c r="I743" s="29"/>
      <c r="J743" s="29"/>
      <c r="K743" s="29"/>
      <c r="L743" s="29"/>
      <c r="M743" s="29"/>
      <c r="N743" s="30"/>
      <c r="O743" s="29"/>
      <c r="P743" s="29"/>
      <c r="Q743" s="29"/>
      <c r="R743" s="29"/>
      <c r="S743" s="29"/>
      <c r="T743" s="29">
        <f t="shared" si="372"/>
        <v>0</v>
      </c>
      <c r="U743" s="29">
        <f>+SUM(T743)/21</f>
        <v>0</v>
      </c>
      <c r="V743" s="36"/>
    </row>
    <row r="744" spans="1:22" x14ac:dyDescent="0.25">
      <c r="A744" s="511"/>
      <c r="B744" s="513"/>
      <c r="C744" s="513"/>
      <c r="D744" s="529"/>
      <c r="E744" s="517"/>
      <c r="F744" s="321"/>
      <c r="G744" s="23" t="s">
        <v>22</v>
      </c>
      <c r="H744" s="31">
        <f t="shared" ref="H744:S744" si="373">+(H743*2+H742)/3</f>
        <v>0</v>
      </c>
      <c r="I744" s="31">
        <f t="shared" si="373"/>
        <v>0</v>
      </c>
      <c r="J744" s="31">
        <f t="shared" si="373"/>
        <v>0</v>
      </c>
      <c r="K744" s="31">
        <f t="shared" si="373"/>
        <v>0</v>
      </c>
      <c r="L744" s="31">
        <f t="shared" si="373"/>
        <v>0</v>
      </c>
      <c r="M744" s="31">
        <f t="shared" si="373"/>
        <v>0</v>
      </c>
      <c r="N744" s="31">
        <f t="shared" si="373"/>
        <v>0</v>
      </c>
      <c r="O744" s="31">
        <f t="shared" si="373"/>
        <v>0</v>
      </c>
      <c r="P744" s="31">
        <f t="shared" si="373"/>
        <v>0</v>
      </c>
      <c r="Q744" s="31">
        <f t="shared" si="373"/>
        <v>0</v>
      </c>
      <c r="R744" s="31">
        <f t="shared" si="373"/>
        <v>0</v>
      </c>
      <c r="S744" s="31">
        <f t="shared" si="373"/>
        <v>0</v>
      </c>
      <c r="T744" s="32">
        <f t="shared" si="372"/>
        <v>0</v>
      </c>
      <c r="U744" s="32">
        <f>+SUM(U743*2+U742)/3</f>
        <v>0</v>
      </c>
      <c r="V744" s="36"/>
    </row>
    <row r="745" spans="1:22" x14ac:dyDescent="0.25">
      <c r="A745" s="511"/>
      <c r="B745" s="513"/>
      <c r="C745" s="513"/>
      <c r="D745" s="529"/>
      <c r="E745" s="517"/>
      <c r="F745" s="322" t="s">
        <v>20</v>
      </c>
      <c r="G745" s="9" t="s">
        <v>1</v>
      </c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>
        <f t="shared" si="372"/>
        <v>0</v>
      </c>
      <c r="U745" s="29">
        <f>+SUM(T745)/10</f>
        <v>0</v>
      </c>
      <c r="V745" s="36"/>
    </row>
    <row r="746" spans="1:22" x14ac:dyDescent="0.25">
      <c r="A746" s="511"/>
      <c r="B746" s="513"/>
      <c r="C746" s="513"/>
      <c r="D746" s="529"/>
      <c r="E746" s="517"/>
      <c r="F746" s="322"/>
      <c r="G746" s="9" t="s">
        <v>2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>
        <f t="shared" si="372"/>
        <v>0</v>
      </c>
      <c r="U746" s="29">
        <f>+SUM(T746)/21</f>
        <v>0</v>
      </c>
      <c r="V746" s="36"/>
    </row>
    <row r="747" spans="1:22" x14ac:dyDescent="0.25">
      <c r="A747" s="511"/>
      <c r="B747" s="513"/>
      <c r="C747" s="513"/>
      <c r="D747" s="529"/>
      <c r="E747" s="517"/>
      <c r="F747" s="322"/>
      <c r="G747" s="23" t="s">
        <v>23</v>
      </c>
      <c r="H747" s="31">
        <f t="shared" ref="H747:S747" si="374">+(H746*2+H745)/3</f>
        <v>0</v>
      </c>
      <c r="I747" s="31">
        <f t="shared" si="374"/>
        <v>0</v>
      </c>
      <c r="J747" s="31">
        <f t="shared" si="374"/>
        <v>0</v>
      </c>
      <c r="K747" s="31">
        <f t="shared" si="374"/>
        <v>0</v>
      </c>
      <c r="L747" s="31">
        <f t="shared" si="374"/>
        <v>0</v>
      </c>
      <c r="M747" s="31">
        <f t="shared" si="374"/>
        <v>0</v>
      </c>
      <c r="N747" s="31">
        <f t="shared" si="374"/>
        <v>0</v>
      </c>
      <c r="O747" s="31">
        <f t="shared" si="374"/>
        <v>0</v>
      </c>
      <c r="P747" s="31">
        <f t="shared" si="374"/>
        <v>0</v>
      </c>
      <c r="Q747" s="31">
        <f t="shared" si="374"/>
        <v>0</v>
      </c>
      <c r="R747" s="31">
        <f t="shared" si="374"/>
        <v>0</v>
      </c>
      <c r="S747" s="31">
        <f t="shared" si="374"/>
        <v>0</v>
      </c>
      <c r="T747" s="32">
        <f t="shared" si="372"/>
        <v>0</v>
      </c>
      <c r="U747" s="32">
        <f>+SUM(U746*2+U745)/3</f>
        <v>0</v>
      </c>
      <c r="V747" s="36"/>
    </row>
    <row r="748" spans="1:22" ht="15.75" thickBot="1" x14ac:dyDescent="0.3">
      <c r="A748" s="511"/>
      <c r="B748" s="513"/>
      <c r="C748" s="513"/>
      <c r="D748" s="529"/>
      <c r="E748" s="517"/>
      <c r="F748" s="476" t="s">
        <v>21</v>
      </c>
      <c r="G748" s="476"/>
      <c r="H748" s="33">
        <f>SUM(H744,H747)/2</f>
        <v>0</v>
      </c>
      <c r="I748" s="33">
        <f t="shared" ref="I748:S748" si="375">SUM(I744,I747)/2</f>
        <v>0</v>
      </c>
      <c r="J748" s="33">
        <f t="shared" si="375"/>
        <v>0</v>
      </c>
      <c r="K748" s="33">
        <f t="shared" si="375"/>
        <v>0</v>
      </c>
      <c r="L748" s="33">
        <f t="shared" si="375"/>
        <v>0</v>
      </c>
      <c r="M748" s="33">
        <f t="shared" si="375"/>
        <v>0</v>
      </c>
      <c r="N748" s="33">
        <f t="shared" si="375"/>
        <v>0</v>
      </c>
      <c r="O748" s="33">
        <f t="shared" si="375"/>
        <v>0</v>
      </c>
      <c r="P748" s="33">
        <f t="shared" si="375"/>
        <v>0</v>
      </c>
      <c r="Q748" s="33">
        <f t="shared" si="375"/>
        <v>0</v>
      </c>
      <c r="R748" s="33">
        <f t="shared" si="375"/>
        <v>0</v>
      </c>
      <c r="S748" s="33">
        <f t="shared" si="375"/>
        <v>0</v>
      </c>
      <c r="T748" s="34"/>
      <c r="U748" s="25">
        <f>SUM(U744,U747)/2</f>
        <v>0</v>
      </c>
      <c r="V748" s="11"/>
    </row>
    <row r="749" spans="1:22" ht="15" customHeight="1" x14ac:dyDescent="0.25">
      <c r="A749" s="510">
        <v>107</v>
      </c>
      <c r="B749" s="512" t="s">
        <v>62</v>
      </c>
      <c r="C749" s="512" t="s">
        <v>63</v>
      </c>
      <c r="D749" s="529" t="s">
        <v>310</v>
      </c>
      <c r="E749" s="517"/>
      <c r="F749" s="319" t="s">
        <v>16</v>
      </c>
      <c r="G749" s="12" t="s">
        <v>1</v>
      </c>
      <c r="H749" s="26"/>
      <c r="I749" s="20"/>
      <c r="J749" s="20"/>
      <c r="K749" s="20"/>
      <c r="L749" s="20"/>
      <c r="M749" s="20"/>
      <c r="N749" s="27"/>
      <c r="O749" s="20"/>
      <c r="P749" s="20"/>
      <c r="Q749" s="20"/>
      <c r="R749" s="20"/>
      <c r="S749" s="20"/>
      <c r="T749" s="20">
        <f t="shared" ref="T749:T754" si="376">+SUM(H749:R749)</f>
        <v>0</v>
      </c>
      <c r="U749" s="20">
        <f>+SUM(T749)/10</f>
        <v>0</v>
      </c>
      <c r="V749" s="16"/>
    </row>
    <row r="750" spans="1:22" x14ac:dyDescent="0.25">
      <c r="A750" s="511"/>
      <c r="B750" s="513"/>
      <c r="C750" s="513"/>
      <c r="D750" s="529"/>
      <c r="E750" s="517"/>
      <c r="F750" s="320"/>
      <c r="G750" s="9" t="s">
        <v>2</v>
      </c>
      <c r="H750" s="28"/>
      <c r="I750" s="29"/>
      <c r="J750" s="29"/>
      <c r="K750" s="29"/>
      <c r="L750" s="29"/>
      <c r="M750" s="29"/>
      <c r="N750" s="30"/>
      <c r="O750" s="29"/>
      <c r="P750" s="29"/>
      <c r="Q750" s="29"/>
      <c r="R750" s="29"/>
      <c r="S750" s="29"/>
      <c r="T750" s="29">
        <f t="shared" si="376"/>
        <v>0</v>
      </c>
      <c r="U750" s="29">
        <f>+SUM(T750)/21</f>
        <v>0</v>
      </c>
      <c r="V750" s="36"/>
    </row>
    <row r="751" spans="1:22" x14ac:dyDescent="0.25">
      <c r="A751" s="511"/>
      <c r="B751" s="513"/>
      <c r="C751" s="513"/>
      <c r="D751" s="529"/>
      <c r="E751" s="517"/>
      <c r="F751" s="321"/>
      <c r="G751" s="23" t="s">
        <v>22</v>
      </c>
      <c r="H751" s="31">
        <f t="shared" ref="H751:S751" si="377">+(H750*2+H749)/3</f>
        <v>0</v>
      </c>
      <c r="I751" s="31">
        <f t="shared" si="377"/>
        <v>0</v>
      </c>
      <c r="J751" s="31">
        <f t="shared" si="377"/>
        <v>0</v>
      </c>
      <c r="K751" s="31">
        <f t="shared" si="377"/>
        <v>0</v>
      </c>
      <c r="L751" s="31">
        <f t="shared" si="377"/>
        <v>0</v>
      </c>
      <c r="M751" s="31">
        <f t="shared" si="377"/>
        <v>0</v>
      </c>
      <c r="N751" s="31">
        <f t="shared" si="377"/>
        <v>0</v>
      </c>
      <c r="O751" s="31">
        <f t="shared" si="377"/>
        <v>0</v>
      </c>
      <c r="P751" s="31">
        <f t="shared" si="377"/>
        <v>0</v>
      </c>
      <c r="Q751" s="31">
        <f t="shared" si="377"/>
        <v>0</v>
      </c>
      <c r="R751" s="31">
        <f t="shared" si="377"/>
        <v>0</v>
      </c>
      <c r="S751" s="31">
        <f t="shared" si="377"/>
        <v>0</v>
      </c>
      <c r="T751" s="32">
        <f t="shared" si="376"/>
        <v>0</v>
      </c>
      <c r="U751" s="32">
        <f>+SUM(U750*2+U749)/3</f>
        <v>0</v>
      </c>
      <c r="V751" s="36"/>
    </row>
    <row r="752" spans="1:22" x14ac:dyDescent="0.25">
      <c r="A752" s="511"/>
      <c r="B752" s="513"/>
      <c r="C752" s="513"/>
      <c r="D752" s="529"/>
      <c r="E752" s="517"/>
      <c r="F752" s="322" t="s">
        <v>20</v>
      </c>
      <c r="G752" s="9" t="s">
        <v>1</v>
      </c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>
        <f t="shared" si="376"/>
        <v>0</v>
      </c>
      <c r="U752" s="29">
        <f>+SUM(T752)/10</f>
        <v>0</v>
      </c>
      <c r="V752" s="36"/>
    </row>
    <row r="753" spans="1:22" x14ac:dyDescent="0.25">
      <c r="A753" s="511"/>
      <c r="B753" s="513"/>
      <c r="C753" s="513"/>
      <c r="D753" s="529"/>
      <c r="E753" s="517"/>
      <c r="F753" s="322"/>
      <c r="G753" s="9" t="s">
        <v>2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>
        <f t="shared" si="376"/>
        <v>0</v>
      </c>
      <c r="U753" s="29">
        <f>+SUM(T753)/21</f>
        <v>0</v>
      </c>
      <c r="V753" s="36"/>
    </row>
    <row r="754" spans="1:22" x14ac:dyDescent="0.25">
      <c r="A754" s="511"/>
      <c r="B754" s="513"/>
      <c r="C754" s="513"/>
      <c r="D754" s="529"/>
      <c r="E754" s="517"/>
      <c r="F754" s="322"/>
      <c r="G754" s="23" t="s">
        <v>23</v>
      </c>
      <c r="H754" s="31">
        <f t="shared" ref="H754:S754" si="378">+(H753*2+H752)/3</f>
        <v>0</v>
      </c>
      <c r="I754" s="31">
        <f t="shared" si="378"/>
        <v>0</v>
      </c>
      <c r="J754" s="31">
        <f t="shared" si="378"/>
        <v>0</v>
      </c>
      <c r="K754" s="31">
        <f t="shared" si="378"/>
        <v>0</v>
      </c>
      <c r="L754" s="31">
        <f t="shared" si="378"/>
        <v>0</v>
      </c>
      <c r="M754" s="31">
        <f t="shared" si="378"/>
        <v>0</v>
      </c>
      <c r="N754" s="31">
        <f t="shared" si="378"/>
        <v>0</v>
      </c>
      <c r="O754" s="31">
        <f t="shared" si="378"/>
        <v>0</v>
      </c>
      <c r="P754" s="31">
        <f t="shared" si="378"/>
        <v>0</v>
      </c>
      <c r="Q754" s="31">
        <f t="shared" si="378"/>
        <v>0</v>
      </c>
      <c r="R754" s="31">
        <f t="shared" si="378"/>
        <v>0</v>
      </c>
      <c r="S754" s="31">
        <f t="shared" si="378"/>
        <v>0</v>
      </c>
      <c r="T754" s="32">
        <f t="shared" si="376"/>
        <v>0</v>
      </c>
      <c r="U754" s="32">
        <f>+SUM(U753*2+U752)/3</f>
        <v>0</v>
      </c>
      <c r="V754" s="36"/>
    </row>
    <row r="755" spans="1:22" ht="15.75" thickBot="1" x14ac:dyDescent="0.3">
      <c r="A755" s="511"/>
      <c r="B755" s="513"/>
      <c r="C755" s="513"/>
      <c r="D755" s="529"/>
      <c r="E755" s="517"/>
      <c r="F755" s="476" t="s">
        <v>21</v>
      </c>
      <c r="G755" s="476"/>
      <c r="H755" s="33">
        <f>SUM(H751,H754)/2</f>
        <v>0</v>
      </c>
      <c r="I755" s="33">
        <f t="shared" ref="I755:S755" si="379">SUM(I751,I754)/2</f>
        <v>0</v>
      </c>
      <c r="J755" s="33">
        <f t="shared" si="379"/>
        <v>0</v>
      </c>
      <c r="K755" s="33">
        <f t="shared" si="379"/>
        <v>0</v>
      </c>
      <c r="L755" s="33">
        <f t="shared" si="379"/>
        <v>0</v>
      </c>
      <c r="M755" s="33">
        <f t="shared" si="379"/>
        <v>0</v>
      </c>
      <c r="N755" s="33">
        <f t="shared" si="379"/>
        <v>0</v>
      </c>
      <c r="O755" s="33">
        <f t="shared" si="379"/>
        <v>0</v>
      </c>
      <c r="P755" s="33">
        <f t="shared" si="379"/>
        <v>0</v>
      </c>
      <c r="Q755" s="33">
        <f t="shared" si="379"/>
        <v>0</v>
      </c>
      <c r="R755" s="33">
        <f t="shared" si="379"/>
        <v>0</v>
      </c>
      <c r="S755" s="33">
        <f t="shared" si="379"/>
        <v>0</v>
      </c>
      <c r="T755" s="34"/>
      <c r="U755" s="25">
        <f>SUM(U751,U754)/2</f>
        <v>0</v>
      </c>
      <c r="V755" s="11"/>
    </row>
    <row r="756" spans="1:22" ht="15" customHeight="1" x14ac:dyDescent="0.25">
      <c r="A756" s="510">
        <v>108</v>
      </c>
      <c r="B756" s="512" t="s">
        <v>62</v>
      </c>
      <c r="C756" s="512" t="s">
        <v>63</v>
      </c>
      <c r="D756" s="529" t="s">
        <v>311</v>
      </c>
      <c r="E756" s="517"/>
      <c r="F756" s="319" t="s">
        <v>16</v>
      </c>
      <c r="G756" s="12" t="s">
        <v>1</v>
      </c>
      <c r="H756" s="26"/>
      <c r="I756" s="20"/>
      <c r="J756" s="20"/>
      <c r="K756" s="20"/>
      <c r="L756" s="20"/>
      <c r="M756" s="20"/>
      <c r="N756" s="27"/>
      <c r="O756" s="20"/>
      <c r="P756" s="20"/>
      <c r="Q756" s="20"/>
      <c r="R756" s="20"/>
      <c r="S756" s="20"/>
      <c r="T756" s="20">
        <f t="shared" ref="T756:T761" si="380">+SUM(H756:R756)</f>
        <v>0</v>
      </c>
      <c r="U756" s="20">
        <f>+SUM(T756)/10</f>
        <v>0</v>
      </c>
      <c r="V756" s="16"/>
    </row>
    <row r="757" spans="1:22" x14ac:dyDescent="0.25">
      <c r="A757" s="511"/>
      <c r="B757" s="513"/>
      <c r="C757" s="513"/>
      <c r="D757" s="529"/>
      <c r="E757" s="517"/>
      <c r="F757" s="320"/>
      <c r="G757" s="9" t="s">
        <v>2</v>
      </c>
      <c r="H757" s="28"/>
      <c r="I757" s="29"/>
      <c r="J757" s="29"/>
      <c r="K757" s="29"/>
      <c r="L757" s="29"/>
      <c r="M757" s="29"/>
      <c r="N757" s="30"/>
      <c r="O757" s="29"/>
      <c r="P757" s="29"/>
      <c r="Q757" s="29"/>
      <c r="R757" s="29"/>
      <c r="S757" s="29"/>
      <c r="T757" s="29">
        <f t="shared" si="380"/>
        <v>0</v>
      </c>
      <c r="U757" s="29">
        <f>+SUM(T757)/21</f>
        <v>0</v>
      </c>
      <c r="V757" s="36"/>
    </row>
    <row r="758" spans="1:22" x14ac:dyDescent="0.25">
      <c r="A758" s="511"/>
      <c r="B758" s="513"/>
      <c r="C758" s="513"/>
      <c r="D758" s="529"/>
      <c r="E758" s="517"/>
      <c r="F758" s="321"/>
      <c r="G758" s="23" t="s">
        <v>22</v>
      </c>
      <c r="H758" s="31">
        <f t="shared" ref="H758:S758" si="381">+(H757*2+H756)/3</f>
        <v>0</v>
      </c>
      <c r="I758" s="31">
        <f t="shared" si="381"/>
        <v>0</v>
      </c>
      <c r="J758" s="31">
        <f t="shared" si="381"/>
        <v>0</v>
      </c>
      <c r="K758" s="31">
        <f t="shared" si="381"/>
        <v>0</v>
      </c>
      <c r="L758" s="31">
        <f t="shared" si="381"/>
        <v>0</v>
      </c>
      <c r="M758" s="31">
        <f t="shared" si="381"/>
        <v>0</v>
      </c>
      <c r="N758" s="31">
        <f t="shared" si="381"/>
        <v>0</v>
      </c>
      <c r="O758" s="31">
        <f t="shared" si="381"/>
        <v>0</v>
      </c>
      <c r="P758" s="31">
        <f t="shared" si="381"/>
        <v>0</v>
      </c>
      <c r="Q758" s="31">
        <f t="shared" si="381"/>
        <v>0</v>
      </c>
      <c r="R758" s="31">
        <f t="shared" si="381"/>
        <v>0</v>
      </c>
      <c r="S758" s="31">
        <f t="shared" si="381"/>
        <v>0</v>
      </c>
      <c r="T758" s="32">
        <f t="shared" si="380"/>
        <v>0</v>
      </c>
      <c r="U758" s="32">
        <f>+SUM(U757*2+U756)/3</f>
        <v>0</v>
      </c>
      <c r="V758" s="36"/>
    </row>
    <row r="759" spans="1:22" x14ac:dyDescent="0.25">
      <c r="A759" s="511"/>
      <c r="B759" s="513"/>
      <c r="C759" s="513"/>
      <c r="D759" s="529"/>
      <c r="E759" s="517"/>
      <c r="F759" s="322" t="s">
        <v>20</v>
      </c>
      <c r="G759" s="9" t="s">
        <v>1</v>
      </c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>
        <f t="shared" si="380"/>
        <v>0</v>
      </c>
      <c r="U759" s="29">
        <f>+SUM(T759)/10</f>
        <v>0</v>
      </c>
      <c r="V759" s="36"/>
    </row>
    <row r="760" spans="1:22" x14ac:dyDescent="0.25">
      <c r="A760" s="511"/>
      <c r="B760" s="513"/>
      <c r="C760" s="513"/>
      <c r="D760" s="529"/>
      <c r="E760" s="517"/>
      <c r="F760" s="322"/>
      <c r="G760" s="9" t="s">
        <v>2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>
        <f t="shared" si="380"/>
        <v>0</v>
      </c>
      <c r="U760" s="29">
        <f>+SUM(T760)/21</f>
        <v>0</v>
      </c>
      <c r="V760" s="36"/>
    </row>
    <row r="761" spans="1:22" x14ac:dyDescent="0.25">
      <c r="A761" s="511"/>
      <c r="B761" s="513"/>
      <c r="C761" s="513"/>
      <c r="D761" s="529"/>
      <c r="E761" s="517"/>
      <c r="F761" s="322"/>
      <c r="G761" s="23" t="s">
        <v>23</v>
      </c>
      <c r="H761" s="31">
        <f t="shared" ref="H761:S761" si="382">+(H760*2+H759)/3</f>
        <v>0</v>
      </c>
      <c r="I761" s="31">
        <f t="shared" si="382"/>
        <v>0</v>
      </c>
      <c r="J761" s="31">
        <f t="shared" si="382"/>
        <v>0</v>
      </c>
      <c r="K761" s="31">
        <f t="shared" si="382"/>
        <v>0</v>
      </c>
      <c r="L761" s="31">
        <f t="shared" si="382"/>
        <v>0</v>
      </c>
      <c r="M761" s="31">
        <f t="shared" si="382"/>
        <v>0</v>
      </c>
      <c r="N761" s="31">
        <f t="shared" si="382"/>
        <v>0</v>
      </c>
      <c r="O761" s="31">
        <f t="shared" si="382"/>
        <v>0</v>
      </c>
      <c r="P761" s="31">
        <f t="shared" si="382"/>
        <v>0</v>
      </c>
      <c r="Q761" s="31">
        <f t="shared" si="382"/>
        <v>0</v>
      </c>
      <c r="R761" s="31">
        <f t="shared" si="382"/>
        <v>0</v>
      </c>
      <c r="S761" s="31">
        <f t="shared" si="382"/>
        <v>0</v>
      </c>
      <c r="T761" s="32">
        <f t="shared" si="380"/>
        <v>0</v>
      </c>
      <c r="U761" s="32">
        <f>+SUM(U760*2+U759)/3</f>
        <v>0</v>
      </c>
      <c r="V761" s="36"/>
    </row>
    <row r="762" spans="1:22" ht="15.75" thickBot="1" x14ac:dyDescent="0.3">
      <c r="A762" s="511"/>
      <c r="B762" s="513"/>
      <c r="C762" s="513"/>
      <c r="D762" s="529"/>
      <c r="E762" s="517"/>
      <c r="F762" s="476" t="s">
        <v>21</v>
      </c>
      <c r="G762" s="476"/>
      <c r="H762" s="33">
        <f>SUM(H758,H761)/2</f>
        <v>0</v>
      </c>
      <c r="I762" s="33">
        <f t="shared" ref="I762:S762" si="383">SUM(I758,I761)/2</f>
        <v>0</v>
      </c>
      <c r="J762" s="33">
        <f t="shared" si="383"/>
        <v>0</v>
      </c>
      <c r="K762" s="33">
        <f t="shared" si="383"/>
        <v>0</v>
      </c>
      <c r="L762" s="33">
        <f t="shared" si="383"/>
        <v>0</v>
      </c>
      <c r="M762" s="33">
        <f t="shared" si="383"/>
        <v>0</v>
      </c>
      <c r="N762" s="33">
        <f t="shared" si="383"/>
        <v>0</v>
      </c>
      <c r="O762" s="33">
        <f t="shared" si="383"/>
        <v>0</v>
      </c>
      <c r="P762" s="33">
        <f t="shared" si="383"/>
        <v>0</v>
      </c>
      <c r="Q762" s="33">
        <f t="shared" si="383"/>
        <v>0</v>
      </c>
      <c r="R762" s="33">
        <f t="shared" si="383"/>
        <v>0</v>
      </c>
      <c r="S762" s="33">
        <f t="shared" si="383"/>
        <v>0</v>
      </c>
      <c r="T762" s="34"/>
      <c r="U762" s="25">
        <f>SUM(U758,U761)/2</f>
        <v>0</v>
      </c>
      <c r="V762" s="11"/>
    </row>
    <row r="763" spans="1:22" ht="15" customHeight="1" x14ac:dyDescent="0.25">
      <c r="A763" s="510">
        <v>109</v>
      </c>
      <c r="B763" s="512" t="s">
        <v>62</v>
      </c>
      <c r="C763" s="512" t="s">
        <v>63</v>
      </c>
      <c r="D763" s="529" t="s">
        <v>312</v>
      </c>
      <c r="E763" s="517"/>
      <c r="F763" s="319" t="s">
        <v>16</v>
      </c>
      <c r="G763" s="12" t="s">
        <v>1</v>
      </c>
      <c r="H763" s="26"/>
      <c r="I763" s="20"/>
      <c r="J763" s="20"/>
      <c r="K763" s="20"/>
      <c r="L763" s="20"/>
      <c r="M763" s="20"/>
      <c r="N763" s="27"/>
      <c r="O763" s="20"/>
      <c r="P763" s="20"/>
      <c r="Q763" s="20"/>
      <c r="R763" s="20"/>
      <c r="S763" s="20"/>
      <c r="T763" s="20">
        <f t="shared" ref="T763:T768" si="384">+SUM(H763:R763)</f>
        <v>0</v>
      </c>
      <c r="U763" s="20">
        <f>+SUM(T763)/10</f>
        <v>0</v>
      </c>
      <c r="V763" s="16"/>
    </row>
    <row r="764" spans="1:22" x14ac:dyDescent="0.25">
      <c r="A764" s="511"/>
      <c r="B764" s="513"/>
      <c r="C764" s="513"/>
      <c r="D764" s="529"/>
      <c r="E764" s="517"/>
      <c r="F764" s="320"/>
      <c r="G764" s="9" t="s">
        <v>2</v>
      </c>
      <c r="H764" s="28"/>
      <c r="I764" s="29"/>
      <c r="J764" s="29"/>
      <c r="K764" s="29"/>
      <c r="L764" s="29"/>
      <c r="M764" s="29"/>
      <c r="N764" s="30"/>
      <c r="O764" s="29"/>
      <c r="P764" s="29"/>
      <c r="Q764" s="29"/>
      <c r="R764" s="29"/>
      <c r="S764" s="29"/>
      <c r="T764" s="29">
        <f t="shared" si="384"/>
        <v>0</v>
      </c>
      <c r="U764" s="29">
        <f>+SUM(T764)/21</f>
        <v>0</v>
      </c>
      <c r="V764" s="36"/>
    </row>
    <row r="765" spans="1:22" x14ac:dyDescent="0.25">
      <c r="A765" s="511"/>
      <c r="B765" s="513"/>
      <c r="C765" s="513"/>
      <c r="D765" s="529"/>
      <c r="E765" s="517"/>
      <c r="F765" s="321"/>
      <c r="G765" s="23" t="s">
        <v>22</v>
      </c>
      <c r="H765" s="31">
        <f t="shared" ref="H765:S765" si="385">+(H764*2+H763)/3</f>
        <v>0</v>
      </c>
      <c r="I765" s="31">
        <f t="shared" si="385"/>
        <v>0</v>
      </c>
      <c r="J765" s="31">
        <f t="shared" si="385"/>
        <v>0</v>
      </c>
      <c r="K765" s="31">
        <f t="shared" si="385"/>
        <v>0</v>
      </c>
      <c r="L765" s="31">
        <f t="shared" si="385"/>
        <v>0</v>
      </c>
      <c r="M765" s="31">
        <f t="shared" si="385"/>
        <v>0</v>
      </c>
      <c r="N765" s="31">
        <f t="shared" si="385"/>
        <v>0</v>
      </c>
      <c r="O765" s="31">
        <f t="shared" si="385"/>
        <v>0</v>
      </c>
      <c r="P765" s="31">
        <f t="shared" si="385"/>
        <v>0</v>
      </c>
      <c r="Q765" s="31">
        <f t="shared" si="385"/>
        <v>0</v>
      </c>
      <c r="R765" s="31">
        <f t="shared" si="385"/>
        <v>0</v>
      </c>
      <c r="S765" s="31">
        <f t="shared" si="385"/>
        <v>0</v>
      </c>
      <c r="T765" s="32">
        <f t="shared" si="384"/>
        <v>0</v>
      </c>
      <c r="U765" s="32">
        <f>+SUM(U764*2+U763)/3</f>
        <v>0</v>
      </c>
      <c r="V765" s="36"/>
    </row>
    <row r="766" spans="1:22" x14ac:dyDescent="0.25">
      <c r="A766" s="511"/>
      <c r="B766" s="513"/>
      <c r="C766" s="513"/>
      <c r="D766" s="529"/>
      <c r="E766" s="517"/>
      <c r="F766" s="322" t="s">
        <v>20</v>
      </c>
      <c r="G766" s="9" t="s">
        <v>1</v>
      </c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>
        <f t="shared" si="384"/>
        <v>0</v>
      </c>
      <c r="U766" s="29">
        <f>+SUM(T766)/10</f>
        <v>0</v>
      </c>
      <c r="V766" s="36"/>
    </row>
    <row r="767" spans="1:22" x14ac:dyDescent="0.25">
      <c r="A767" s="511"/>
      <c r="B767" s="513"/>
      <c r="C767" s="513"/>
      <c r="D767" s="529"/>
      <c r="E767" s="517"/>
      <c r="F767" s="322"/>
      <c r="G767" s="9" t="s">
        <v>2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>
        <f t="shared" si="384"/>
        <v>0</v>
      </c>
      <c r="U767" s="29">
        <f>+SUM(T767)/21</f>
        <v>0</v>
      </c>
      <c r="V767" s="36"/>
    </row>
    <row r="768" spans="1:22" x14ac:dyDescent="0.25">
      <c r="A768" s="511"/>
      <c r="B768" s="513"/>
      <c r="C768" s="513"/>
      <c r="D768" s="529"/>
      <c r="E768" s="517"/>
      <c r="F768" s="322"/>
      <c r="G768" s="23" t="s">
        <v>23</v>
      </c>
      <c r="H768" s="31">
        <f t="shared" ref="H768:S768" si="386">+(H767*2+H766)/3</f>
        <v>0</v>
      </c>
      <c r="I768" s="31">
        <f t="shared" si="386"/>
        <v>0</v>
      </c>
      <c r="J768" s="31">
        <f t="shared" si="386"/>
        <v>0</v>
      </c>
      <c r="K768" s="31">
        <f t="shared" si="386"/>
        <v>0</v>
      </c>
      <c r="L768" s="31">
        <f t="shared" si="386"/>
        <v>0</v>
      </c>
      <c r="M768" s="31">
        <f t="shared" si="386"/>
        <v>0</v>
      </c>
      <c r="N768" s="31">
        <f t="shared" si="386"/>
        <v>0</v>
      </c>
      <c r="O768" s="31">
        <f t="shared" si="386"/>
        <v>0</v>
      </c>
      <c r="P768" s="31">
        <f t="shared" si="386"/>
        <v>0</v>
      </c>
      <c r="Q768" s="31">
        <f t="shared" si="386"/>
        <v>0</v>
      </c>
      <c r="R768" s="31">
        <f t="shared" si="386"/>
        <v>0</v>
      </c>
      <c r="S768" s="31">
        <f t="shared" si="386"/>
        <v>0</v>
      </c>
      <c r="T768" s="32">
        <f t="shared" si="384"/>
        <v>0</v>
      </c>
      <c r="U768" s="32">
        <f>+SUM(U767*2+U766)/3</f>
        <v>0</v>
      </c>
      <c r="V768" s="36"/>
    </row>
    <row r="769" spans="1:22" ht="15.75" thickBot="1" x14ac:dyDescent="0.3">
      <c r="A769" s="511"/>
      <c r="B769" s="513"/>
      <c r="C769" s="513"/>
      <c r="D769" s="529"/>
      <c r="E769" s="517"/>
      <c r="F769" s="476" t="s">
        <v>21</v>
      </c>
      <c r="G769" s="476"/>
      <c r="H769" s="33">
        <f>SUM(H765,H768)/2</f>
        <v>0</v>
      </c>
      <c r="I769" s="33">
        <f t="shared" ref="I769:S769" si="387">SUM(I765,I768)/2</f>
        <v>0</v>
      </c>
      <c r="J769" s="33">
        <f t="shared" si="387"/>
        <v>0</v>
      </c>
      <c r="K769" s="33">
        <f t="shared" si="387"/>
        <v>0</v>
      </c>
      <c r="L769" s="33">
        <f t="shared" si="387"/>
        <v>0</v>
      </c>
      <c r="M769" s="33">
        <f t="shared" si="387"/>
        <v>0</v>
      </c>
      <c r="N769" s="33">
        <f t="shared" si="387"/>
        <v>0</v>
      </c>
      <c r="O769" s="33">
        <f t="shared" si="387"/>
        <v>0</v>
      </c>
      <c r="P769" s="33">
        <f t="shared" si="387"/>
        <v>0</v>
      </c>
      <c r="Q769" s="33">
        <f t="shared" si="387"/>
        <v>0</v>
      </c>
      <c r="R769" s="33">
        <f t="shared" si="387"/>
        <v>0</v>
      </c>
      <c r="S769" s="33">
        <f t="shared" si="387"/>
        <v>0</v>
      </c>
      <c r="T769" s="34"/>
      <c r="U769" s="25">
        <f>SUM(U765,U768)/2</f>
        <v>0</v>
      </c>
      <c r="V769" s="11"/>
    </row>
    <row r="770" spans="1:22" ht="15" customHeight="1" x14ac:dyDescent="0.25">
      <c r="A770" s="510">
        <v>110</v>
      </c>
      <c r="B770" s="512" t="s">
        <v>62</v>
      </c>
      <c r="C770" s="512" t="s">
        <v>63</v>
      </c>
      <c r="D770" s="529" t="s">
        <v>313</v>
      </c>
      <c r="E770" s="517"/>
      <c r="F770" s="319" t="s">
        <v>16</v>
      </c>
      <c r="G770" s="12" t="s">
        <v>1</v>
      </c>
      <c r="H770" s="26"/>
      <c r="I770" s="20"/>
      <c r="J770" s="20"/>
      <c r="K770" s="20"/>
      <c r="L770" s="20"/>
      <c r="M770" s="20"/>
      <c r="N770" s="27"/>
      <c r="O770" s="20"/>
      <c r="P770" s="20"/>
      <c r="Q770" s="20"/>
      <c r="R770" s="20"/>
      <c r="S770" s="20"/>
      <c r="T770" s="20">
        <f t="shared" ref="T770:T775" si="388">+SUM(H770:R770)</f>
        <v>0</v>
      </c>
      <c r="U770" s="20">
        <f>+SUM(T770)/10</f>
        <v>0</v>
      </c>
      <c r="V770" s="16"/>
    </row>
    <row r="771" spans="1:22" x14ac:dyDescent="0.25">
      <c r="A771" s="511"/>
      <c r="B771" s="513"/>
      <c r="C771" s="513"/>
      <c r="D771" s="529"/>
      <c r="E771" s="517"/>
      <c r="F771" s="320"/>
      <c r="G771" s="9" t="s">
        <v>2</v>
      </c>
      <c r="H771" s="28"/>
      <c r="I771" s="29"/>
      <c r="J771" s="29"/>
      <c r="K771" s="29"/>
      <c r="L771" s="29"/>
      <c r="M771" s="29"/>
      <c r="N771" s="30"/>
      <c r="O771" s="29"/>
      <c r="P771" s="29"/>
      <c r="Q771" s="29"/>
      <c r="R771" s="29"/>
      <c r="S771" s="29"/>
      <c r="T771" s="29">
        <f t="shared" si="388"/>
        <v>0</v>
      </c>
      <c r="U771" s="29">
        <f>+SUM(T771)/21</f>
        <v>0</v>
      </c>
      <c r="V771" s="36"/>
    </row>
    <row r="772" spans="1:22" x14ac:dyDescent="0.25">
      <c r="A772" s="511"/>
      <c r="B772" s="513"/>
      <c r="C772" s="513"/>
      <c r="D772" s="529"/>
      <c r="E772" s="517"/>
      <c r="F772" s="321"/>
      <c r="G772" s="23" t="s">
        <v>22</v>
      </c>
      <c r="H772" s="31">
        <f t="shared" ref="H772:S772" si="389">+(H771*2+H770)/3</f>
        <v>0</v>
      </c>
      <c r="I772" s="31">
        <f t="shared" si="389"/>
        <v>0</v>
      </c>
      <c r="J772" s="31">
        <f t="shared" si="389"/>
        <v>0</v>
      </c>
      <c r="K772" s="31">
        <f t="shared" si="389"/>
        <v>0</v>
      </c>
      <c r="L772" s="31">
        <f t="shared" si="389"/>
        <v>0</v>
      </c>
      <c r="M772" s="31">
        <f t="shared" si="389"/>
        <v>0</v>
      </c>
      <c r="N772" s="31">
        <f t="shared" si="389"/>
        <v>0</v>
      </c>
      <c r="O772" s="31">
        <f t="shared" si="389"/>
        <v>0</v>
      </c>
      <c r="P772" s="31">
        <f t="shared" si="389"/>
        <v>0</v>
      </c>
      <c r="Q772" s="31">
        <f t="shared" si="389"/>
        <v>0</v>
      </c>
      <c r="R772" s="31">
        <f t="shared" si="389"/>
        <v>0</v>
      </c>
      <c r="S772" s="31">
        <f t="shared" si="389"/>
        <v>0</v>
      </c>
      <c r="T772" s="32">
        <f t="shared" si="388"/>
        <v>0</v>
      </c>
      <c r="U772" s="32">
        <f>+SUM(U771*2+U770)/3</f>
        <v>0</v>
      </c>
      <c r="V772" s="36"/>
    </row>
    <row r="773" spans="1:22" x14ac:dyDescent="0.25">
      <c r="A773" s="511"/>
      <c r="B773" s="513"/>
      <c r="C773" s="513"/>
      <c r="D773" s="529"/>
      <c r="E773" s="517"/>
      <c r="F773" s="322" t="s">
        <v>20</v>
      </c>
      <c r="G773" s="9" t="s">
        <v>1</v>
      </c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>
        <f t="shared" si="388"/>
        <v>0</v>
      </c>
      <c r="U773" s="29">
        <f>+SUM(T773)/10</f>
        <v>0</v>
      </c>
      <c r="V773" s="36"/>
    </row>
    <row r="774" spans="1:22" x14ac:dyDescent="0.25">
      <c r="A774" s="511"/>
      <c r="B774" s="513"/>
      <c r="C774" s="513"/>
      <c r="D774" s="529"/>
      <c r="E774" s="517"/>
      <c r="F774" s="322"/>
      <c r="G774" s="9" t="s">
        <v>2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>
        <f t="shared" si="388"/>
        <v>0</v>
      </c>
      <c r="U774" s="29">
        <f>+SUM(T774)/21</f>
        <v>0</v>
      </c>
      <c r="V774" s="36"/>
    </row>
    <row r="775" spans="1:22" x14ac:dyDescent="0.25">
      <c r="A775" s="511"/>
      <c r="B775" s="513"/>
      <c r="C775" s="513"/>
      <c r="D775" s="529"/>
      <c r="E775" s="517"/>
      <c r="F775" s="322"/>
      <c r="G775" s="23" t="s">
        <v>23</v>
      </c>
      <c r="H775" s="31">
        <f t="shared" ref="H775:S775" si="390">+(H774*2+H773)/3</f>
        <v>0</v>
      </c>
      <c r="I775" s="31">
        <f t="shared" si="390"/>
        <v>0</v>
      </c>
      <c r="J775" s="31">
        <f t="shared" si="390"/>
        <v>0</v>
      </c>
      <c r="K775" s="31">
        <f t="shared" si="390"/>
        <v>0</v>
      </c>
      <c r="L775" s="31">
        <f t="shared" si="390"/>
        <v>0</v>
      </c>
      <c r="M775" s="31">
        <f t="shared" si="390"/>
        <v>0</v>
      </c>
      <c r="N775" s="31">
        <f t="shared" si="390"/>
        <v>0</v>
      </c>
      <c r="O775" s="31">
        <f t="shared" si="390"/>
        <v>0</v>
      </c>
      <c r="P775" s="31">
        <f t="shared" si="390"/>
        <v>0</v>
      </c>
      <c r="Q775" s="31">
        <f t="shared" si="390"/>
        <v>0</v>
      </c>
      <c r="R775" s="31">
        <f t="shared" si="390"/>
        <v>0</v>
      </c>
      <c r="S775" s="31">
        <f t="shared" si="390"/>
        <v>0</v>
      </c>
      <c r="T775" s="32">
        <f t="shared" si="388"/>
        <v>0</v>
      </c>
      <c r="U775" s="32">
        <f>+SUM(U774*2+U773)/3</f>
        <v>0</v>
      </c>
      <c r="V775" s="36"/>
    </row>
    <row r="776" spans="1:22" ht="15.75" thickBot="1" x14ac:dyDescent="0.3">
      <c r="A776" s="511"/>
      <c r="B776" s="513"/>
      <c r="C776" s="513"/>
      <c r="D776" s="529"/>
      <c r="E776" s="517"/>
      <c r="F776" s="476" t="s">
        <v>21</v>
      </c>
      <c r="G776" s="476"/>
      <c r="H776" s="33">
        <f>SUM(H772,H775)/2</f>
        <v>0</v>
      </c>
      <c r="I776" s="33">
        <f t="shared" ref="I776:S776" si="391">SUM(I772,I775)/2</f>
        <v>0</v>
      </c>
      <c r="J776" s="33">
        <f t="shared" si="391"/>
        <v>0</v>
      </c>
      <c r="K776" s="33">
        <f t="shared" si="391"/>
        <v>0</v>
      </c>
      <c r="L776" s="33">
        <f t="shared" si="391"/>
        <v>0</v>
      </c>
      <c r="M776" s="33">
        <f t="shared" si="391"/>
        <v>0</v>
      </c>
      <c r="N776" s="33">
        <f t="shared" si="391"/>
        <v>0</v>
      </c>
      <c r="O776" s="33">
        <f t="shared" si="391"/>
        <v>0</v>
      </c>
      <c r="P776" s="33">
        <f t="shared" si="391"/>
        <v>0</v>
      </c>
      <c r="Q776" s="33">
        <f t="shared" si="391"/>
        <v>0</v>
      </c>
      <c r="R776" s="33">
        <f t="shared" si="391"/>
        <v>0</v>
      </c>
      <c r="S776" s="33">
        <f t="shared" si="391"/>
        <v>0</v>
      </c>
      <c r="T776" s="34"/>
      <c r="U776" s="25">
        <f>SUM(U772,U775)/2</f>
        <v>0</v>
      </c>
      <c r="V776" s="11"/>
    </row>
    <row r="777" spans="1:22" ht="15" customHeight="1" x14ac:dyDescent="0.25">
      <c r="A777" s="510">
        <v>111</v>
      </c>
      <c r="B777" s="512" t="s">
        <v>62</v>
      </c>
      <c r="C777" s="512" t="s">
        <v>63</v>
      </c>
      <c r="D777" s="529" t="s">
        <v>314</v>
      </c>
      <c r="E777" s="517"/>
      <c r="F777" s="319" t="s">
        <v>16</v>
      </c>
      <c r="G777" s="12" t="s">
        <v>1</v>
      </c>
      <c r="H777" s="26"/>
      <c r="I777" s="20"/>
      <c r="J777" s="20"/>
      <c r="K777" s="20"/>
      <c r="L777" s="20"/>
      <c r="M777" s="20"/>
      <c r="N777" s="27"/>
      <c r="O777" s="20"/>
      <c r="P777" s="20"/>
      <c r="Q777" s="20"/>
      <c r="R777" s="20"/>
      <c r="S777" s="20"/>
      <c r="T777" s="20">
        <f t="shared" ref="T777:T782" si="392">+SUM(H777:R777)</f>
        <v>0</v>
      </c>
      <c r="U777" s="20">
        <f>+SUM(T777)/10</f>
        <v>0</v>
      </c>
      <c r="V777" s="16"/>
    </row>
    <row r="778" spans="1:22" x14ac:dyDescent="0.25">
      <c r="A778" s="511"/>
      <c r="B778" s="513"/>
      <c r="C778" s="513"/>
      <c r="D778" s="529"/>
      <c r="E778" s="517"/>
      <c r="F778" s="320"/>
      <c r="G778" s="9" t="s">
        <v>2</v>
      </c>
      <c r="H778" s="28"/>
      <c r="I778" s="29"/>
      <c r="J778" s="29"/>
      <c r="K778" s="29"/>
      <c r="L778" s="29"/>
      <c r="M778" s="29"/>
      <c r="N778" s="30"/>
      <c r="O778" s="29"/>
      <c r="P778" s="29"/>
      <c r="Q778" s="29"/>
      <c r="R778" s="29"/>
      <c r="S778" s="29"/>
      <c r="T778" s="29">
        <f t="shared" si="392"/>
        <v>0</v>
      </c>
      <c r="U778" s="29">
        <f>+SUM(T778)/21</f>
        <v>0</v>
      </c>
      <c r="V778" s="36"/>
    </row>
    <row r="779" spans="1:22" x14ac:dyDescent="0.25">
      <c r="A779" s="511"/>
      <c r="B779" s="513"/>
      <c r="C779" s="513"/>
      <c r="D779" s="529"/>
      <c r="E779" s="517"/>
      <c r="F779" s="321"/>
      <c r="G779" s="23" t="s">
        <v>22</v>
      </c>
      <c r="H779" s="31">
        <f t="shared" ref="H779:S779" si="393">+(H778*2+H777)/3</f>
        <v>0</v>
      </c>
      <c r="I779" s="31">
        <f t="shared" si="393"/>
        <v>0</v>
      </c>
      <c r="J779" s="31">
        <f t="shared" si="393"/>
        <v>0</v>
      </c>
      <c r="K779" s="31">
        <f t="shared" si="393"/>
        <v>0</v>
      </c>
      <c r="L779" s="31">
        <f t="shared" si="393"/>
        <v>0</v>
      </c>
      <c r="M779" s="31">
        <f t="shared" si="393"/>
        <v>0</v>
      </c>
      <c r="N779" s="31">
        <f t="shared" si="393"/>
        <v>0</v>
      </c>
      <c r="O779" s="31">
        <f t="shared" si="393"/>
        <v>0</v>
      </c>
      <c r="P779" s="31">
        <f t="shared" si="393"/>
        <v>0</v>
      </c>
      <c r="Q779" s="31">
        <f t="shared" si="393"/>
        <v>0</v>
      </c>
      <c r="R779" s="31">
        <f t="shared" si="393"/>
        <v>0</v>
      </c>
      <c r="S779" s="31">
        <f t="shared" si="393"/>
        <v>0</v>
      </c>
      <c r="T779" s="32">
        <f t="shared" si="392"/>
        <v>0</v>
      </c>
      <c r="U779" s="32">
        <f>+SUM(U778*2+U777)/3</f>
        <v>0</v>
      </c>
      <c r="V779" s="36"/>
    </row>
    <row r="780" spans="1:22" x14ac:dyDescent="0.25">
      <c r="A780" s="511"/>
      <c r="B780" s="513"/>
      <c r="C780" s="513"/>
      <c r="D780" s="529"/>
      <c r="E780" s="517"/>
      <c r="F780" s="322" t="s">
        <v>20</v>
      </c>
      <c r="G780" s="9" t="s">
        <v>1</v>
      </c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>
        <f t="shared" si="392"/>
        <v>0</v>
      </c>
      <c r="U780" s="29">
        <f>+SUM(T780)/10</f>
        <v>0</v>
      </c>
      <c r="V780" s="36"/>
    </row>
    <row r="781" spans="1:22" x14ac:dyDescent="0.25">
      <c r="A781" s="511"/>
      <c r="B781" s="513"/>
      <c r="C781" s="513"/>
      <c r="D781" s="529"/>
      <c r="E781" s="517"/>
      <c r="F781" s="322"/>
      <c r="G781" s="9" t="s">
        <v>2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>
        <f t="shared" si="392"/>
        <v>0</v>
      </c>
      <c r="U781" s="29">
        <f>+SUM(T781)/21</f>
        <v>0</v>
      </c>
      <c r="V781" s="36"/>
    </row>
    <row r="782" spans="1:22" x14ac:dyDescent="0.25">
      <c r="A782" s="511"/>
      <c r="B782" s="513"/>
      <c r="C782" s="513"/>
      <c r="D782" s="529"/>
      <c r="E782" s="517"/>
      <c r="F782" s="322"/>
      <c r="G782" s="23" t="s">
        <v>23</v>
      </c>
      <c r="H782" s="31">
        <f t="shared" ref="H782:S782" si="394">+(H781*2+H780)/3</f>
        <v>0</v>
      </c>
      <c r="I782" s="31">
        <f t="shared" si="394"/>
        <v>0</v>
      </c>
      <c r="J782" s="31">
        <f t="shared" si="394"/>
        <v>0</v>
      </c>
      <c r="K782" s="31">
        <f t="shared" si="394"/>
        <v>0</v>
      </c>
      <c r="L782" s="31">
        <f t="shared" si="394"/>
        <v>0</v>
      </c>
      <c r="M782" s="31">
        <f t="shared" si="394"/>
        <v>0</v>
      </c>
      <c r="N782" s="31">
        <f t="shared" si="394"/>
        <v>0</v>
      </c>
      <c r="O782" s="31">
        <f t="shared" si="394"/>
        <v>0</v>
      </c>
      <c r="P782" s="31">
        <f t="shared" si="394"/>
        <v>0</v>
      </c>
      <c r="Q782" s="31">
        <f t="shared" si="394"/>
        <v>0</v>
      </c>
      <c r="R782" s="31">
        <f t="shared" si="394"/>
        <v>0</v>
      </c>
      <c r="S782" s="31">
        <f t="shared" si="394"/>
        <v>0</v>
      </c>
      <c r="T782" s="32">
        <f t="shared" si="392"/>
        <v>0</v>
      </c>
      <c r="U782" s="32">
        <f>+SUM(U781*2+U780)/3</f>
        <v>0</v>
      </c>
      <c r="V782" s="36"/>
    </row>
    <row r="783" spans="1:22" ht="15.75" thickBot="1" x14ac:dyDescent="0.3">
      <c r="A783" s="511"/>
      <c r="B783" s="513"/>
      <c r="C783" s="513"/>
      <c r="D783" s="529"/>
      <c r="E783" s="517"/>
      <c r="F783" s="476" t="s">
        <v>21</v>
      </c>
      <c r="G783" s="476"/>
      <c r="H783" s="33">
        <f>SUM(H779,H782)/2</f>
        <v>0</v>
      </c>
      <c r="I783" s="33">
        <f t="shared" ref="I783:S783" si="395">SUM(I779,I782)/2</f>
        <v>0</v>
      </c>
      <c r="J783" s="33">
        <f t="shared" si="395"/>
        <v>0</v>
      </c>
      <c r="K783" s="33">
        <f t="shared" si="395"/>
        <v>0</v>
      </c>
      <c r="L783" s="33">
        <f t="shared" si="395"/>
        <v>0</v>
      </c>
      <c r="M783" s="33">
        <f t="shared" si="395"/>
        <v>0</v>
      </c>
      <c r="N783" s="33">
        <f t="shared" si="395"/>
        <v>0</v>
      </c>
      <c r="O783" s="33">
        <f t="shared" si="395"/>
        <v>0</v>
      </c>
      <c r="P783" s="33">
        <f t="shared" si="395"/>
        <v>0</v>
      </c>
      <c r="Q783" s="33">
        <f t="shared" si="395"/>
        <v>0</v>
      </c>
      <c r="R783" s="33">
        <f t="shared" si="395"/>
        <v>0</v>
      </c>
      <c r="S783" s="33">
        <f t="shared" si="395"/>
        <v>0</v>
      </c>
      <c r="T783" s="34"/>
      <c r="U783" s="25">
        <f>SUM(U779,U782)/2</f>
        <v>0</v>
      </c>
      <c r="V783" s="11"/>
    </row>
    <row r="784" spans="1:22" ht="15" customHeight="1" x14ac:dyDescent="0.25">
      <c r="A784" s="510">
        <v>112</v>
      </c>
      <c r="B784" s="512" t="s">
        <v>62</v>
      </c>
      <c r="C784" s="512" t="s">
        <v>63</v>
      </c>
      <c r="D784" s="529" t="s">
        <v>315</v>
      </c>
      <c r="E784" s="517"/>
      <c r="F784" s="319" t="s">
        <v>16</v>
      </c>
      <c r="G784" s="12" t="s">
        <v>1</v>
      </c>
      <c r="H784" s="26"/>
      <c r="I784" s="20"/>
      <c r="J784" s="20"/>
      <c r="K784" s="20"/>
      <c r="L784" s="20"/>
      <c r="M784" s="20"/>
      <c r="N784" s="27"/>
      <c r="O784" s="20"/>
      <c r="P784" s="20"/>
      <c r="Q784" s="20"/>
      <c r="R784" s="20"/>
      <c r="S784" s="20"/>
      <c r="T784" s="20">
        <f t="shared" ref="T784:T789" si="396">+SUM(H784:R784)</f>
        <v>0</v>
      </c>
      <c r="U784" s="20">
        <f>+SUM(T784)/10</f>
        <v>0</v>
      </c>
      <c r="V784" s="16"/>
    </row>
    <row r="785" spans="1:22" x14ac:dyDescent="0.25">
      <c r="A785" s="511"/>
      <c r="B785" s="513"/>
      <c r="C785" s="513"/>
      <c r="D785" s="529"/>
      <c r="E785" s="517"/>
      <c r="F785" s="320"/>
      <c r="G785" s="9" t="s">
        <v>2</v>
      </c>
      <c r="H785" s="28"/>
      <c r="I785" s="29"/>
      <c r="J785" s="29"/>
      <c r="K785" s="29"/>
      <c r="L785" s="29"/>
      <c r="M785" s="29"/>
      <c r="N785" s="30"/>
      <c r="O785" s="29"/>
      <c r="P785" s="29"/>
      <c r="Q785" s="29"/>
      <c r="R785" s="29"/>
      <c r="S785" s="29"/>
      <c r="T785" s="29">
        <f t="shared" si="396"/>
        <v>0</v>
      </c>
      <c r="U785" s="29">
        <f>+SUM(T785)/21</f>
        <v>0</v>
      </c>
      <c r="V785" s="36"/>
    </row>
    <row r="786" spans="1:22" x14ac:dyDescent="0.25">
      <c r="A786" s="511"/>
      <c r="B786" s="513"/>
      <c r="C786" s="513"/>
      <c r="D786" s="529"/>
      <c r="E786" s="517"/>
      <c r="F786" s="321"/>
      <c r="G786" s="23" t="s">
        <v>22</v>
      </c>
      <c r="H786" s="31">
        <f t="shared" ref="H786:S786" si="397">+(H785*2+H784)/3</f>
        <v>0</v>
      </c>
      <c r="I786" s="31">
        <f t="shared" si="397"/>
        <v>0</v>
      </c>
      <c r="J786" s="31">
        <f t="shared" si="397"/>
        <v>0</v>
      </c>
      <c r="K786" s="31">
        <f t="shared" si="397"/>
        <v>0</v>
      </c>
      <c r="L786" s="31">
        <f t="shared" si="397"/>
        <v>0</v>
      </c>
      <c r="M786" s="31">
        <f t="shared" si="397"/>
        <v>0</v>
      </c>
      <c r="N786" s="31">
        <f t="shared" si="397"/>
        <v>0</v>
      </c>
      <c r="O786" s="31">
        <f t="shared" si="397"/>
        <v>0</v>
      </c>
      <c r="P786" s="31">
        <f t="shared" si="397"/>
        <v>0</v>
      </c>
      <c r="Q786" s="31">
        <f t="shared" si="397"/>
        <v>0</v>
      </c>
      <c r="R786" s="31">
        <f t="shared" si="397"/>
        <v>0</v>
      </c>
      <c r="S786" s="31">
        <f t="shared" si="397"/>
        <v>0</v>
      </c>
      <c r="T786" s="32">
        <f t="shared" si="396"/>
        <v>0</v>
      </c>
      <c r="U786" s="32">
        <f>+SUM(U785*2+U784)/3</f>
        <v>0</v>
      </c>
      <c r="V786" s="36"/>
    </row>
    <row r="787" spans="1:22" x14ac:dyDescent="0.25">
      <c r="A787" s="511"/>
      <c r="B787" s="513"/>
      <c r="C787" s="513"/>
      <c r="D787" s="529"/>
      <c r="E787" s="517"/>
      <c r="F787" s="322" t="s">
        <v>20</v>
      </c>
      <c r="G787" s="9" t="s">
        <v>1</v>
      </c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>
        <f t="shared" si="396"/>
        <v>0</v>
      </c>
      <c r="U787" s="29">
        <f>+SUM(T787)/10</f>
        <v>0</v>
      </c>
      <c r="V787" s="36"/>
    </row>
    <row r="788" spans="1:22" x14ac:dyDescent="0.25">
      <c r="A788" s="511"/>
      <c r="B788" s="513"/>
      <c r="C788" s="513"/>
      <c r="D788" s="529"/>
      <c r="E788" s="517"/>
      <c r="F788" s="322"/>
      <c r="G788" s="9" t="s">
        <v>2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>
        <f t="shared" si="396"/>
        <v>0</v>
      </c>
      <c r="U788" s="29">
        <f>+SUM(T788)/21</f>
        <v>0</v>
      </c>
      <c r="V788" s="36"/>
    </row>
    <row r="789" spans="1:22" x14ac:dyDescent="0.25">
      <c r="A789" s="511"/>
      <c r="B789" s="513"/>
      <c r="C789" s="513"/>
      <c r="D789" s="529"/>
      <c r="E789" s="517"/>
      <c r="F789" s="322"/>
      <c r="G789" s="23" t="s">
        <v>23</v>
      </c>
      <c r="H789" s="31">
        <f t="shared" ref="H789:S789" si="398">+(H788*2+H787)/3</f>
        <v>0</v>
      </c>
      <c r="I789" s="31">
        <f t="shared" si="398"/>
        <v>0</v>
      </c>
      <c r="J789" s="31">
        <f t="shared" si="398"/>
        <v>0</v>
      </c>
      <c r="K789" s="31">
        <f t="shared" si="398"/>
        <v>0</v>
      </c>
      <c r="L789" s="31">
        <f t="shared" si="398"/>
        <v>0</v>
      </c>
      <c r="M789" s="31">
        <f t="shared" si="398"/>
        <v>0</v>
      </c>
      <c r="N789" s="31">
        <f t="shared" si="398"/>
        <v>0</v>
      </c>
      <c r="O789" s="31">
        <f t="shared" si="398"/>
        <v>0</v>
      </c>
      <c r="P789" s="31">
        <f t="shared" si="398"/>
        <v>0</v>
      </c>
      <c r="Q789" s="31">
        <f t="shared" si="398"/>
        <v>0</v>
      </c>
      <c r="R789" s="31">
        <f t="shared" si="398"/>
        <v>0</v>
      </c>
      <c r="S789" s="31">
        <f t="shared" si="398"/>
        <v>0</v>
      </c>
      <c r="T789" s="32">
        <f t="shared" si="396"/>
        <v>0</v>
      </c>
      <c r="U789" s="32">
        <f>+SUM(U788*2+U787)/3</f>
        <v>0</v>
      </c>
      <c r="V789" s="36"/>
    </row>
    <row r="790" spans="1:22" ht="15.75" thickBot="1" x14ac:dyDescent="0.3">
      <c r="A790" s="511"/>
      <c r="B790" s="513"/>
      <c r="C790" s="513"/>
      <c r="D790" s="529"/>
      <c r="E790" s="517"/>
      <c r="F790" s="476" t="s">
        <v>21</v>
      </c>
      <c r="G790" s="476"/>
      <c r="H790" s="33">
        <f>SUM(H786,H789)/2</f>
        <v>0</v>
      </c>
      <c r="I790" s="33">
        <f t="shared" ref="I790:S790" si="399">SUM(I786,I789)/2</f>
        <v>0</v>
      </c>
      <c r="J790" s="33">
        <f t="shared" si="399"/>
        <v>0</v>
      </c>
      <c r="K790" s="33">
        <f t="shared" si="399"/>
        <v>0</v>
      </c>
      <c r="L790" s="33">
        <f t="shared" si="399"/>
        <v>0</v>
      </c>
      <c r="M790" s="33">
        <f t="shared" si="399"/>
        <v>0</v>
      </c>
      <c r="N790" s="33">
        <f t="shared" si="399"/>
        <v>0</v>
      </c>
      <c r="O790" s="33">
        <f t="shared" si="399"/>
        <v>0</v>
      </c>
      <c r="P790" s="33">
        <f t="shared" si="399"/>
        <v>0</v>
      </c>
      <c r="Q790" s="33">
        <f t="shared" si="399"/>
        <v>0</v>
      </c>
      <c r="R790" s="33">
        <f t="shared" si="399"/>
        <v>0</v>
      </c>
      <c r="S790" s="33">
        <f t="shared" si="399"/>
        <v>0</v>
      </c>
      <c r="T790" s="34"/>
      <c r="U790" s="25">
        <f>SUM(U786,U789)/2</f>
        <v>0</v>
      </c>
      <c r="V790" s="11"/>
    </row>
    <row r="791" spans="1:22" ht="15" customHeight="1" x14ac:dyDescent="0.25">
      <c r="A791" s="510">
        <v>113</v>
      </c>
      <c r="B791" s="512" t="s">
        <v>62</v>
      </c>
      <c r="C791" s="512" t="s">
        <v>63</v>
      </c>
      <c r="D791" s="529" t="s">
        <v>316</v>
      </c>
      <c r="E791" s="517"/>
      <c r="F791" s="319" t="s">
        <v>16</v>
      </c>
      <c r="G791" s="12" t="s">
        <v>1</v>
      </c>
      <c r="H791" s="26"/>
      <c r="I791" s="20"/>
      <c r="J791" s="20"/>
      <c r="K791" s="20"/>
      <c r="L791" s="20"/>
      <c r="M791" s="20"/>
      <c r="N791" s="27"/>
      <c r="O791" s="20"/>
      <c r="P791" s="20"/>
      <c r="Q791" s="20"/>
      <c r="R791" s="20"/>
      <c r="S791" s="20"/>
      <c r="T791" s="20">
        <f t="shared" ref="T791:T796" si="400">+SUM(H791:R791)</f>
        <v>0</v>
      </c>
      <c r="U791" s="20">
        <f>+SUM(T791)/10</f>
        <v>0</v>
      </c>
      <c r="V791" s="16"/>
    </row>
    <row r="792" spans="1:22" x14ac:dyDescent="0.25">
      <c r="A792" s="511"/>
      <c r="B792" s="513"/>
      <c r="C792" s="513"/>
      <c r="D792" s="529"/>
      <c r="E792" s="517"/>
      <c r="F792" s="320"/>
      <c r="G792" s="9" t="s">
        <v>2</v>
      </c>
      <c r="H792" s="28"/>
      <c r="I792" s="29"/>
      <c r="J792" s="29"/>
      <c r="K792" s="29"/>
      <c r="L792" s="29"/>
      <c r="M792" s="29"/>
      <c r="N792" s="30"/>
      <c r="O792" s="29"/>
      <c r="P792" s="29"/>
      <c r="Q792" s="29"/>
      <c r="R792" s="29"/>
      <c r="S792" s="29"/>
      <c r="T792" s="29">
        <f t="shared" si="400"/>
        <v>0</v>
      </c>
      <c r="U792" s="29">
        <f>+SUM(T792)/21</f>
        <v>0</v>
      </c>
      <c r="V792" s="36"/>
    </row>
    <row r="793" spans="1:22" x14ac:dyDescent="0.25">
      <c r="A793" s="511"/>
      <c r="B793" s="513"/>
      <c r="C793" s="513"/>
      <c r="D793" s="529"/>
      <c r="E793" s="517"/>
      <c r="F793" s="321"/>
      <c r="G793" s="23" t="s">
        <v>22</v>
      </c>
      <c r="H793" s="31">
        <f t="shared" ref="H793:S793" si="401">+(H792*2+H791)/3</f>
        <v>0</v>
      </c>
      <c r="I793" s="31">
        <f t="shared" si="401"/>
        <v>0</v>
      </c>
      <c r="J793" s="31">
        <f t="shared" si="401"/>
        <v>0</v>
      </c>
      <c r="K793" s="31">
        <f t="shared" si="401"/>
        <v>0</v>
      </c>
      <c r="L793" s="31">
        <f t="shared" si="401"/>
        <v>0</v>
      </c>
      <c r="M793" s="31">
        <f t="shared" si="401"/>
        <v>0</v>
      </c>
      <c r="N793" s="31">
        <f t="shared" si="401"/>
        <v>0</v>
      </c>
      <c r="O793" s="31">
        <f t="shared" si="401"/>
        <v>0</v>
      </c>
      <c r="P793" s="31">
        <f t="shared" si="401"/>
        <v>0</v>
      </c>
      <c r="Q793" s="31">
        <f t="shared" si="401"/>
        <v>0</v>
      </c>
      <c r="R793" s="31">
        <f t="shared" si="401"/>
        <v>0</v>
      </c>
      <c r="S793" s="31">
        <f t="shared" si="401"/>
        <v>0</v>
      </c>
      <c r="T793" s="32">
        <f t="shared" si="400"/>
        <v>0</v>
      </c>
      <c r="U793" s="32">
        <f>+SUM(U792*2+U791)/3</f>
        <v>0</v>
      </c>
      <c r="V793" s="36"/>
    </row>
    <row r="794" spans="1:22" x14ac:dyDescent="0.25">
      <c r="A794" s="511"/>
      <c r="B794" s="513"/>
      <c r="C794" s="513"/>
      <c r="D794" s="529"/>
      <c r="E794" s="517"/>
      <c r="F794" s="322" t="s">
        <v>20</v>
      </c>
      <c r="G794" s="9" t="s">
        <v>1</v>
      </c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>
        <f t="shared" si="400"/>
        <v>0</v>
      </c>
      <c r="U794" s="29">
        <f>+SUM(T794)/10</f>
        <v>0</v>
      </c>
      <c r="V794" s="36"/>
    </row>
    <row r="795" spans="1:22" x14ac:dyDescent="0.25">
      <c r="A795" s="511"/>
      <c r="B795" s="513"/>
      <c r="C795" s="513"/>
      <c r="D795" s="529"/>
      <c r="E795" s="517"/>
      <c r="F795" s="322"/>
      <c r="G795" s="9" t="s">
        <v>2</v>
      </c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>
        <f t="shared" si="400"/>
        <v>0</v>
      </c>
      <c r="U795" s="29">
        <f>+SUM(T795)/21</f>
        <v>0</v>
      </c>
      <c r="V795" s="36"/>
    </row>
    <row r="796" spans="1:22" x14ac:dyDescent="0.25">
      <c r="A796" s="511"/>
      <c r="B796" s="513"/>
      <c r="C796" s="513"/>
      <c r="D796" s="529"/>
      <c r="E796" s="517"/>
      <c r="F796" s="322"/>
      <c r="G796" s="23" t="s">
        <v>23</v>
      </c>
      <c r="H796" s="31">
        <f t="shared" ref="H796:S796" si="402">+(H795*2+H794)/3</f>
        <v>0</v>
      </c>
      <c r="I796" s="31">
        <f t="shared" si="402"/>
        <v>0</v>
      </c>
      <c r="J796" s="31">
        <f t="shared" si="402"/>
        <v>0</v>
      </c>
      <c r="K796" s="31">
        <f t="shared" si="402"/>
        <v>0</v>
      </c>
      <c r="L796" s="31">
        <f t="shared" si="402"/>
        <v>0</v>
      </c>
      <c r="M796" s="31">
        <f t="shared" si="402"/>
        <v>0</v>
      </c>
      <c r="N796" s="31">
        <f t="shared" si="402"/>
        <v>0</v>
      </c>
      <c r="O796" s="31">
        <f t="shared" si="402"/>
        <v>0</v>
      </c>
      <c r="P796" s="31">
        <f t="shared" si="402"/>
        <v>0</v>
      </c>
      <c r="Q796" s="31">
        <f t="shared" si="402"/>
        <v>0</v>
      </c>
      <c r="R796" s="31">
        <f t="shared" si="402"/>
        <v>0</v>
      </c>
      <c r="S796" s="31">
        <f t="shared" si="402"/>
        <v>0</v>
      </c>
      <c r="T796" s="32">
        <f t="shared" si="400"/>
        <v>0</v>
      </c>
      <c r="U796" s="32">
        <f>+SUM(U795*2+U794)/3</f>
        <v>0</v>
      </c>
      <c r="V796" s="36"/>
    </row>
    <row r="797" spans="1:22" ht="15.75" thickBot="1" x14ac:dyDescent="0.3">
      <c r="A797" s="511"/>
      <c r="B797" s="513"/>
      <c r="C797" s="513"/>
      <c r="D797" s="529"/>
      <c r="E797" s="517"/>
      <c r="F797" s="476" t="s">
        <v>21</v>
      </c>
      <c r="G797" s="476"/>
      <c r="H797" s="33">
        <f>SUM(H793,H796)/2</f>
        <v>0</v>
      </c>
      <c r="I797" s="33">
        <f t="shared" ref="I797:S797" si="403">SUM(I793,I796)/2</f>
        <v>0</v>
      </c>
      <c r="J797" s="33">
        <f t="shared" si="403"/>
        <v>0</v>
      </c>
      <c r="K797" s="33">
        <f t="shared" si="403"/>
        <v>0</v>
      </c>
      <c r="L797" s="33">
        <f t="shared" si="403"/>
        <v>0</v>
      </c>
      <c r="M797" s="33">
        <f t="shared" si="403"/>
        <v>0</v>
      </c>
      <c r="N797" s="33">
        <f t="shared" si="403"/>
        <v>0</v>
      </c>
      <c r="O797" s="33">
        <f t="shared" si="403"/>
        <v>0</v>
      </c>
      <c r="P797" s="33">
        <f t="shared" si="403"/>
        <v>0</v>
      </c>
      <c r="Q797" s="33">
        <f t="shared" si="403"/>
        <v>0</v>
      </c>
      <c r="R797" s="33">
        <f t="shared" si="403"/>
        <v>0</v>
      </c>
      <c r="S797" s="33">
        <f t="shared" si="403"/>
        <v>0</v>
      </c>
      <c r="T797" s="34"/>
      <c r="U797" s="25">
        <f>SUM(U793,U796)/2</f>
        <v>0</v>
      </c>
      <c r="V797" s="11"/>
    </row>
    <row r="798" spans="1:22" ht="15" customHeight="1" x14ac:dyDescent="0.25">
      <c r="A798" s="510">
        <v>114</v>
      </c>
      <c r="B798" s="512" t="s">
        <v>62</v>
      </c>
      <c r="C798" s="512" t="s">
        <v>63</v>
      </c>
      <c r="D798" s="529" t="s">
        <v>317</v>
      </c>
      <c r="E798" s="517"/>
      <c r="F798" s="319" t="s">
        <v>16</v>
      </c>
      <c r="G798" s="12" t="s">
        <v>1</v>
      </c>
      <c r="H798" s="26"/>
      <c r="I798" s="20"/>
      <c r="J798" s="20"/>
      <c r="K798" s="20"/>
      <c r="L798" s="20"/>
      <c r="M798" s="20"/>
      <c r="N798" s="27"/>
      <c r="O798" s="20"/>
      <c r="P798" s="20"/>
      <c r="Q798" s="20"/>
      <c r="R798" s="20"/>
      <c r="S798" s="20"/>
      <c r="T798" s="20">
        <f t="shared" ref="T798:T803" si="404">+SUM(H798:R798)</f>
        <v>0</v>
      </c>
      <c r="U798" s="20">
        <f>+SUM(T798)/10</f>
        <v>0</v>
      </c>
      <c r="V798" s="16"/>
    </row>
    <row r="799" spans="1:22" x14ac:dyDescent="0.25">
      <c r="A799" s="511"/>
      <c r="B799" s="513"/>
      <c r="C799" s="513"/>
      <c r="D799" s="529"/>
      <c r="E799" s="517"/>
      <c r="F799" s="320"/>
      <c r="G799" s="9" t="s">
        <v>2</v>
      </c>
      <c r="H799" s="28"/>
      <c r="I799" s="29"/>
      <c r="J799" s="29"/>
      <c r="K799" s="29"/>
      <c r="L799" s="29"/>
      <c r="M799" s="29"/>
      <c r="N799" s="30"/>
      <c r="O799" s="29"/>
      <c r="P799" s="29"/>
      <c r="Q799" s="29"/>
      <c r="R799" s="29"/>
      <c r="S799" s="29"/>
      <c r="T799" s="29">
        <f t="shared" si="404"/>
        <v>0</v>
      </c>
      <c r="U799" s="29">
        <f>+SUM(T799)/21</f>
        <v>0</v>
      </c>
      <c r="V799" s="36"/>
    </row>
    <row r="800" spans="1:22" x14ac:dyDescent="0.25">
      <c r="A800" s="511"/>
      <c r="B800" s="513"/>
      <c r="C800" s="513"/>
      <c r="D800" s="529"/>
      <c r="E800" s="517"/>
      <c r="F800" s="321"/>
      <c r="G800" s="23" t="s">
        <v>22</v>
      </c>
      <c r="H800" s="31">
        <f t="shared" ref="H800:S800" si="405">+(H799*2+H798)/3</f>
        <v>0</v>
      </c>
      <c r="I800" s="31">
        <f t="shared" si="405"/>
        <v>0</v>
      </c>
      <c r="J800" s="31">
        <f t="shared" si="405"/>
        <v>0</v>
      </c>
      <c r="K800" s="31">
        <f t="shared" si="405"/>
        <v>0</v>
      </c>
      <c r="L800" s="31">
        <f t="shared" si="405"/>
        <v>0</v>
      </c>
      <c r="M800" s="31">
        <f t="shared" si="405"/>
        <v>0</v>
      </c>
      <c r="N800" s="31">
        <f t="shared" si="405"/>
        <v>0</v>
      </c>
      <c r="O800" s="31">
        <f t="shared" si="405"/>
        <v>0</v>
      </c>
      <c r="P800" s="31">
        <f t="shared" si="405"/>
        <v>0</v>
      </c>
      <c r="Q800" s="31">
        <f t="shared" si="405"/>
        <v>0</v>
      </c>
      <c r="R800" s="31">
        <f t="shared" si="405"/>
        <v>0</v>
      </c>
      <c r="S800" s="31">
        <f t="shared" si="405"/>
        <v>0</v>
      </c>
      <c r="T800" s="32">
        <f t="shared" si="404"/>
        <v>0</v>
      </c>
      <c r="U800" s="32">
        <f>+SUM(U799*2+U798)/3</f>
        <v>0</v>
      </c>
      <c r="V800" s="36"/>
    </row>
    <row r="801" spans="1:22" x14ac:dyDescent="0.25">
      <c r="A801" s="511"/>
      <c r="B801" s="513"/>
      <c r="C801" s="513"/>
      <c r="D801" s="529"/>
      <c r="E801" s="517"/>
      <c r="F801" s="322" t="s">
        <v>20</v>
      </c>
      <c r="G801" s="9" t="s">
        <v>1</v>
      </c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>
        <f t="shared" si="404"/>
        <v>0</v>
      </c>
      <c r="U801" s="29">
        <f>+SUM(T801)/10</f>
        <v>0</v>
      </c>
      <c r="V801" s="36"/>
    </row>
    <row r="802" spans="1:22" x14ac:dyDescent="0.25">
      <c r="A802" s="511"/>
      <c r="B802" s="513"/>
      <c r="C802" s="513"/>
      <c r="D802" s="529"/>
      <c r="E802" s="517"/>
      <c r="F802" s="322"/>
      <c r="G802" s="9" t="s">
        <v>2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>
        <f t="shared" si="404"/>
        <v>0</v>
      </c>
      <c r="U802" s="29">
        <f>+SUM(T802)/21</f>
        <v>0</v>
      </c>
      <c r="V802" s="36"/>
    </row>
    <row r="803" spans="1:22" x14ac:dyDescent="0.25">
      <c r="A803" s="511"/>
      <c r="B803" s="513"/>
      <c r="C803" s="513"/>
      <c r="D803" s="529"/>
      <c r="E803" s="517"/>
      <c r="F803" s="322"/>
      <c r="G803" s="23" t="s">
        <v>23</v>
      </c>
      <c r="H803" s="31">
        <f t="shared" ref="H803:S803" si="406">+(H802*2+H801)/3</f>
        <v>0</v>
      </c>
      <c r="I803" s="31">
        <f t="shared" si="406"/>
        <v>0</v>
      </c>
      <c r="J803" s="31">
        <f t="shared" si="406"/>
        <v>0</v>
      </c>
      <c r="K803" s="31">
        <f t="shared" si="406"/>
        <v>0</v>
      </c>
      <c r="L803" s="31">
        <f t="shared" si="406"/>
        <v>0</v>
      </c>
      <c r="M803" s="31">
        <f t="shared" si="406"/>
        <v>0</v>
      </c>
      <c r="N803" s="31">
        <f t="shared" si="406"/>
        <v>0</v>
      </c>
      <c r="O803" s="31">
        <f t="shared" si="406"/>
        <v>0</v>
      </c>
      <c r="P803" s="31">
        <f t="shared" si="406"/>
        <v>0</v>
      </c>
      <c r="Q803" s="31">
        <f t="shared" si="406"/>
        <v>0</v>
      </c>
      <c r="R803" s="31">
        <f t="shared" si="406"/>
        <v>0</v>
      </c>
      <c r="S803" s="31">
        <f t="shared" si="406"/>
        <v>0</v>
      </c>
      <c r="T803" s="32">
        <f t="shared" si="404"/>
        <v>0</v>
      </c>
      <c r="U803" s="32">
        <f>+SUM(U802*2+U801)/3</f>
        <v>0</v>
      </c>
      <c r="V803" s="36"/>
    </row>
    <row r="804" spans="1:22" ht="15.75" thickBot="1" x14ac:dyDescent="0.3">
      <c r="A804" s="511"/>
      <c r="B804" s="513"/>
      <c r="C804" s="513"/>
      <c r="D804" s="529"/>
      <c r="E804" s="517"/>
      <c r="F804" s="476" t="s">
        <v>21</v>
      </c>
      <c r="G804" s="476"/>
      <c r="H804" s="33">
        <f>SUM(H800,H803)/2</f>
        <v>0</v>
      </c>
      <c r="I804" s="33">
        <f t="shared" ref="I804:S804" si="407">SUM(I800,I803)/2</f>
        <v>0</v>
      </c>
      <c r="J804" s="33">
        <f t="shared" si="407"/>
        <v>0</v>
      </c>
      <c r="K804" s="33">
        <f t="shared" si="407"/>
        <v>0</v>
      </c>
      <c r="L804" s="33">
        <f t="shared" si="407"/>
        <v>0</v>
      </c>
      <c r="M804" s="33">
        <f t="shared" si="407"/>
        <v>0</v>
      </c>
      <c r="N804" s="33">
        <f t="shared" si="407"/>
        <v>0</v>
      </c>
      <c r="O804" s="33">
        <f t="shared" si="407"/>
        <v>0</v>
      </c>
      <c r="P804" s="33">
        <f t="shared" si="407"/>
        <v>0</v>
      </c>
      <c r="Q804" s="33">
        <f t="shared" si="407"/>
        <v>0</v>
      </c>
      <c r="R804" s="33">
        <f t="shared" si="407"/>
        <v>0</v>
      </c>
      <c r="S804" s="33">
        <f t="shared" si="407"/>
        <v>0</v>
      </c>
      <c r="T804" s="34"/>
      <c r="U804" s="25">
        <f>SUM(U800,U803)/2</f>
        <v>0</v>
      </c>
      <c r="V804" s="11"/>
    </row>
    <row r="805" spans="1:22" ht="15" customHeight="1" x14ac:dyDescent="0.25">
      <c r="A805" s="510">
        <v>115</v>
      </c>
      <c r="B805" s="512" t="s">
        <v>62</v>
      </c>
      <c r="C805" s="512" t="s">
        <v>63</v>
      </c>
      <c r="D805" s="529" t="s">
        <v>318</v>
      </c>
      <c r="E805" s="517"/>
      <c r="F805" s="319" t="s">
        <v>16</v>
      </c>
      <c r="G805" s="12" t="s">
        <v>1</v>
      </c>
      <c r="H805" s="26"/>
      <c r="I805" s="20"/>
      <c r="J805" s="20"/>
      <c r="K805" s="20"/>
      <c r="L805" s="20"/>
      <c r="M805" s="20"/>
      <c r="N805" s="27"/>
      <c r="O805" s="20"/>
      <c r="P805" s="20"/>
      <c r="Q805" s="20"/>
      <c r="R805" s="20"/>
      <c r="S805" s="20"/>
      <c r="T805" s="20">
        <f t="shared" ref="T805:T810" si="408">+SUM(H805:R805)</f>
        <v>0</v>
      </c>
      <c r="U805" s="20">
        <f>+SUM(T805)/10</f>
        <v>0</v>
      </c>
      <c r="V805" s="16"/>
    </row>
    <row r="806" spans="1:22" x14ac:dyDescent="0.25">
      <c r="A806" s="511"/>
      <c r="B806" s="513"/>
      <c r="C806" s="513"/>
      <c r="D806" s="529"/>
      <c r="E806" s="517"/>
      <c r="F806" s="320"/>
      <c r="G806" s="9" t="s">
        <v>2</v>
      </c>
      <c r="H806" s="28"/>
      <c r="I806" s="29"/>
      <c r="J806" s="29"/>
      <c r="K806" s="29"/>
      <c r="L806" s="29"/>
      <c r="M806" s="29"/>
      <c r="N806" s="30"/>
      <c r="O806" s="29"/>
      <c r="P806" s="29"/>
      <c r="Q806" s="29"/>
      <c r="R806" s="29"/>
      <c r="S806" s="29"/>
      <c r="T806" s="29">
        <f t="shared" si="408"/>
        <v>0</v>
      </c>
      <c r="U806" s="29">
        <f>+SUM(T806)/21</f>
        <v>0</v>
      </c>
      <c r="V806" s="36"/>
    </row>
    <row r="807" spans="1:22" x14ac:dyDescent="0.25">
      <c r="A807" s="511"/>
      <c r="B807" s="513"/>
      <c r="C807" s="513"/>
      <c r="D807" s="529"/>
      <c r="E807" s="517"/>
      <c r="F807" s="321"/>
      <c r="G807" s="23" t="s">
        <v>22</v>
      </c>
      <c r="H807" s="31">
        <f t="shared" ref="H807:S807" si="409">+(H806*2+H805)/3</f>
        <v>0</v>
      </c>
      <c r="I807" s="31">
        <f t="shared" si="409"/>
        <v>0</v>
      </c>
      <c r="J807" s="31">
        <f t="shared" si="409"/>
        <v>0</v>
      </c>
      <c r="K807" s="31">
        <f t="shared" si="409"/>
        <v>0</v>
      </c>
      <c r="L807" s="31">
        <f t="shared" si="409"/>
        <v>0</v>
      </c>
      <c r="M807" s="31">
        <f t="shared" si="409"/>
        <v>0</v>
      </c>
      <c r="N807" s="31">
        <f t="shared" si="409"/>
        <v>0</v>
      </c>
      <c r="O807" s="31">
        <f t="shared" si="409"/>
        <v>0</v>
      </c>
      <c r="P807" s="31">
        <f t="shared" si="409"/>
        <v>0</v>
      </c>
      <c r="Q807" s="31">
        <f t="shared" si="409"/>
        <v>0</v>
      </c>
      <c r="R807" s="31">
        <f t="shared" si="409"/>
        <v>0</v>
      </c>
      <c r="S807" s="31">
        <f t="shared" si="409"/>
        <v>0</v>
      </c>
      <c r="T807" s="32">
        <f t="shared" si="408"/>
        <v>0</v>
      </c>
      <c r="U807" s="32">
        <f>+SUM(U806*2+U805)/3</f>
        <v>0</v>
      </c>
      <c r="V807" s="36"/>
    </row>
    <row r="808" spans="1:22" x14ac:dyDescent="0.25">
      <c r="A808" s="511"/>
      <c r="B808" s="513"/>
      <c r="C808" s="513"/>
      <c r="D808" s="529"/>
      <c r="E808" s="517"/>
      <c r="F808" s="322" t="s">
        <v>20</v>
      </c>
      <c r="G808" s="9" t="s">
        <v>1</v>
      </c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>
        <f t="shared" si="408"/>
        <v>0</v>
      </c>
      <c r="U808" s="29">
        <f>+SUM(T808)/10</f>
        <v>0</v>
      </c>
      <c r="V808" s="36"/>
    </row>
    <row r="809" spans="1:22" x14ac:dyDescent="0.25">
      <c r="A809" s="511"/>
      <c r="B809" s="513"/>
      <c r="C809" s="513"/>
      <c r="D809" s="529"/>
      <c r="E809" s="517"/>
      <c r="F809" s="322"/>
      <c r="G809" s="9" t="s">
        <v>2</v>
      </c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>
        <f t="shared" si="408"/>
        <v>0</v>
      </c>
      <c r="U809" s="29">
        <f>+SUM(T809)/21</f>
        <v>0</v>
      </c>
      <c r="V809" s="36"/>
    </row>
    <row r="810" spans="1:22" x14ac:dyDescent="0.25">
      <c r="A810" s="511"/>
      <c r="B810" s="513"/>
      <c r="C810" s="513"/>
      <c r="D810" s="529"/>
      <c r="E810" s="517"/>
      <c r="F810" s="322"/>
      <c r="G810" s="23" t="s">
        <v>23</v>
      </c>
      <c r="H810" s="31">
        <f t="shared" ref="H810:S810" si="410">+(H809*2+H808)/3</f>
        <v>0</v>
      </c>
      <c r="I810" s="31">
        <f t="shared" si="410"/>
        <v>0</v>
      </c>
      <c r="J810" s="31">
        <f t="shared" si="410"/>
        <v>0</v>
      </c>
      <c r="K810" s="31">
        <f t="shared" si="410"/>
        <v>0</v>
      </c>
      <c r="L810" s="31">
        <f t="shared" si="410"/>
        <v>0</v>
      </c>
      <c r="M810" s="31">
        <f t="shared" si="410"/>
        <v>0</v>
      </c>
      <c r="N810" s="31">
        <f t="shared" si="410"/>
        <v>0</v>
      </c>
      <c r="O810" s="31">
        <f t="shared" si="410"/>
        <v>0</v>
      </c>
      <c r="P810" s="31">
        <f t="shared" si="410"/>
        <v>0</v>
      </c>
      <c r="Q810" s="31">
        <f t="shared" si="410"/>
        <v>0</v>
      </c>
      <c r="R810" s="31">
        <f t="shared" si="410"/>
        <v>0</v>
      </c>
      <c r="S810" s="31">
        <f t="shared" si="410"/>
        <v>0</v>
      </c>
      <c r="T810" s="32">
        <f t="shared" si="408"/>
        <v>0</v>
      </c>
      <c r="U810" s="32">
        <f>+SUM(U809*2+U808)/3</f>
        <v>0</v>
      </c>
      <c r="V810" s="36"/>
    </row>
    <row r="811" spans="1:22" ht="15.75" thickBot="1" x14ac:dyDescent="0.3">
      <c r="A811" s="511"/>
      <c r="B811" s="513"/>
      <c r="C811" s="513"/>
      <c r="D811" s="529"/>
      <c r="E811" s="517"/>
      <c r="F811" s="476" t="s">
        <v>21</v>
      </c>
      <c r="G811" s="476"/>
      <c r="H811" s="33">
        <f>SUM(H807,H810)/2</f>
        <v>0</v>
      </c>
      <c r="I811" s="33">
        <f t="shared" ref="I811:S811" si="411">SUM(I807,I810)/2</f>
        <v>0</v>
      </c>
      <c r="J811" s="33">
        <f t="shared" si="411"/>
        <v>0</v>
      </c>
      <c r="K811" s="33">
        <f t="shared" si="411"/>
        <v>0</v>
      </c>
      <c r="L811" s="33">
        <f t="shared" si="411"/>
        <v>0</v>
      </c>
      <c r="M811" s="33">
        <f t="shared" si="411"/>
        <v>0</v>
      </c>
      <c r="N811" s="33">
        <f t="shared" si="411"/>
        <v>0</v>
      </c>
      <c r="O811" s="33">
        <f t="shared" si="411"/>
        <v>0</v>
      </c>
      <c r="P811" s="33">
        <f t="shared" si="411"/>
        <v>0</v>
      </c>
      <c r="Q811" s="33">
        <f t="shared" si="411"/>
        <v>0</v>
      </c>
      <c r="R811" s="33">
        <f t="shared" si="411"/>
        <v>0</v>
      </c>
      <c r="S811" s="33">
        <f t="shared" si="411"/>
        <v>0</v>
      </c>
      <c r="T811" s="34"/>
      <c r="U811" s="25">
        <f>SUM(U807,U810)/2</f>
        <v>0</v>
      </c>
      <c r="V811" s="11"/>
    </row>
    <row r="812" spans="1:22" ht="15" customHeight="1" x14ac:dyDescent="0.25">
      <c r="A812" s="510">
        <v>116</v>
      </c>
      <c r="B812" s="512" t="s">
        <v>62</v>
      </c>
      <c r="C812" s="512" t="s">
        <v>63</v>
      </c>
      <c r="D812" s="529" t="s">
        <v>319</v>
      </c>
      <c r="E812" s="517"/>
      <c r="F812" s="319" t="s">
        <v>16</v>
      </c>
      <c r="G812" s="12" t="s">
        <v>1</v>
      </c>
      <c r="H812" s="26"/>
      <c r="I812" s="20"/>
      <c r="J812" s="20"/>
      <c r="K812" s="20"/>
      <c r="L812" s="20"/>
      <c r="M812" s="20"/>
      <c r="N812" s="27"/>
      <c r="O812" s="20"/>
      <c r="P812" s="20"/>
      <c r="Q812" s="20"/>
      <c r="R812" s="20"/>
      <c r="S812" s="20"/>
      <c r="T812" s="20">
        <f t="shared" ref="T812:T817" si="412">+SUM(H812:R812)</f>
        <v>0</v>
      </c>
      <c r="U812" s="20">
        <f>+SUM(T812)/10</f>
        <v>0</v>
      </c>
      <c r="V812" s="16"/>
    </row>
    <row r="813" spans="1:22" x14ac:dyDescent="0.25">
      <c r="A813" s="511"/>
      <c r="B813" s="513"/>
      <c r="C813" s="513"/>
      <c r="D813" s="529"/>
      <c r="E813" s="517"/>
      <c r="F813" s="320"/>
      <c r="G813" s="9" t="s">
        <v>2</v>
      </c>
      <c r="H813" s="28"/>
      <c r="I813" s="29"/>
      <c r="J813" s="29"/>
      <c r="K813" s="29"/>
      <c r="L813" s="29"/>
      <c r="M813" s="29"/>
      <c r="N813" s="30"/>
      <c r="O813" s="29"/>
      <c r="P813" s="29"/>
      <c r="Q813" s="29"/>
      <c r="R813" s="29"/>
      <c r="S813" s="29"/>
      <c r="T813" s="29">
        <f t="shared" si="412"/>
        <v>0</v>
      </c>
      <c r="U813" s="29">
        <f>+SUM(T813)/21</f>
        <v>0</v>
      </c>
      <c r="V813" s="36"/>
    </row>
    <row r="814" spans="1:22" x14ac:dyDescent="0.25">
      <c r="A814" s="511"/>
      <c r="B814" s="513"/>
      <c r="C814" s="513"/>
      <c r="D814" s="529"/>
      <c r="E814" s="517"/>
      <c r="F814" s="321"/>
      <c r="G814" s="23" t="s">
        <v>22</v>
      </c>
      <c r="H814" s="31">
        <f t="shared" ref="H814:S814" si="413">+(H813*2+H812)/3</f>
        <v>0</v>
      </c>
      <c r="I814" s="31">
        <f t="shared" si="413"/>
        <v>0</v>
      </c>
      <c r="J814" s="31">
        <f t="shared" si="413"/>
        <v>0</v>
      </c>
      <c r="K814" s="31">
        <f t="shared" si="413"/>
        <v>0</v>
      </c>
      <c r="L814" s="31">
        <f t="shared" si="413"/>
        <v>0</v>
      </c>
      <c r="M814" s="31">
        <f t="shared" si="413"/>
        <v>0</v>
      </c>
      <c r="N814" s="31">
        <f t="shared" si="413"/>
        <v>0</v>
      </c>
      <c r="O814" s="31">
        <f t="shared" si="413"/>
        <v>0</v>
      </c>
      <c r="P814" s="31">
        <f t="shared" si="413"/>
        <v>0</v>
      </c>
      <c r="Q814" s="31">
        <f t="shared" si="413"/>
        <v>0</v>
      </c>
      <c r="R814" s="31">
        <f t="shared" si="413"/>
        <v>0</v>
      </c>
      <c r="S814" s="31">
        <f t="shared" si="413"/>
        <v>0</v>
      </c>
      <c r="T814" s="32">
        <f t="shared" si="412"/>
        <v>0</v>
      </c>
      <c r="U814" s="32">
        <f>+SUM(U813*2+U812)/3</f>
        <v>0</v>
      </c>
      <c r="V814" s="36"/>
    </row>
    <row r="815" spans="1:22" x14ac:dyDescent="0.25">
      <c r="A815" s="511"/>
      <c r="B815" s="513"/>
      <c r="C815" s="513"/>
      <c r="D815" s="529"/>
      <c r="E815" s="517"/>
      <c r="F815" s="322" t="s">
        <v>20</v>
      </c>
      <c r="G815" s="9" t="s">
        <v>1</v>
      </c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>
        <f t="shared" si="412"/>
        <v>0</v>
      </c>
      <c r="U815" s="29">
        <f>+SUM(T815)/10</f>
        <v>0</v>
      </c>
      <c r="V815" s="36"/>
    </row>
    <row r="816" spans="1:22" x14ac:dyDescent="0.25">
      <c r="A816" s="511"/>
      <c r="B816" s="513"/>
      <c r="C816" s="513"/>
      <c r="D816" s="529"/>
      <c r="E816" s="517"/>
      <c r="F816" s="322"/>
      <c r="G816" s="9" t="s">
        <v>2</v>
      </c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>
        <f t="shared" si="412"/>
        <v>0</v>
      </c>
      <c r="U816" s="29">
        <f>+SUM(T816)/21</f>
        <v>0</v>
      </c>
      <c r="V816" s="36"/>
    </row>
    <row r="817" spans="1:22" x14ac:dyDescent="0.25">
      <c r="A817" s="511"/>
      <c r="B817" s="513"/>
      <c r="C817" s="513"/>
      <c r="D817" s="529"/>
      <c r="E817" s="517"/>
      <c r="F817" s="322"/>
      <c r="G817" s="23" t="s">
        <v>23</v>
      </c>
      <c r="H817" s="31">
        <f t="shared" ref="H817:S817" si="414">+(H816*2+H815)/3</f>
        <v>0</v>
      </c>
      <c r="I817" s="31">
        <f t="shared" si="414"/>
        <v>0</v>
      </c>
      <c r="J817" s="31">
        <f t="shared" si="414"/>
        <v>0</v>
      </c>
      <c r="K817" s="31">
        <f t="shared" si="414"/>
        <v>0</v>
      </c>
      <c r="L817" s="31">
        <f t="shared" si="414"/>
        <v>0</v>
      </c>
      <c r="M817" s="31">
        <f t="shared" si="414"/>
        <v>0</v>
      </c>
      <c r="N817" s="31">
        <f t="shared" si="414"/>
        <v>0</v>
      </c>
      <c r="O817" s="31">
        <f t="shared" si="414"/>
        <v>0</v>
      </c>
      <c r="P817" s="31">
        <f t="shared" si="414"/>
        <v>0</v>
      </c>
      <c r="Q817" s="31">
        <f t="shared" si="414"/>
        <v>0</v>
      </c>
      <c r="R817" s="31">
        <f t="shared" si="414"/>
        <v>0</v>
      </c>
      <c r="S817" s="31">
        <f t="shared" si="414"/>
        <v>0</v>
      </c>
      <c r="T817" s="32">
        <f t="shared" si="412"/>
        <v>0</v>
      </c>
      <c r="U817" s="32">
        <f>+SUM(U816*2+U815)/3</f>
        <v>0</v>
      </c>
      <c r="V817" s="36"/>
    </row>
    <row r="818" spans="1:22" ht="15.75" thickBot="1" x14ac:dyDescent="0.3">
      <c r="A818" s="511"/>
      <c r="B818" s="513"/>
      <c r="C818" s="513"/>
      <c r="D818" s="529"/>
      <c r="E818" s="517"/>
      <c r="F818" s="476" t="s">
        <v>21</v>
      </c>
      <c r="G818" s="476"/>
      <c r="H818" s="33">
        <f>SUM(H814,H817)/2</f>
        <v>0</v>
      </c>
      <c r="I818" s="33">
        <f t="shared" ref="I818:S818" si="415">SUM(I814,I817)/2</f>
        <v>0</v>
      </c>
      <c r="J818" s="33">
        <f t="shared" si="415"/>
        <v>0</v>
      </c>
      <c r="K818" s="33">
        <f t="shared" si="415"/>
        <v>0</v>
      </c>
      <c r="L818" s="33">
        <f t="shared" si="415"/>
        <v>0</v>
      </c>
      <c r="M818" s="33">
        <f t="shared" si="415"/>
        <v>0</v>
      </c>
      <c r="N818" s="33">
        <f t="shared" si="415"/>
        <v>0</v>
      </c>
      <c r="O818" s="33">
        <f t="shared" si="415"/>
        <v>0</v>
      </c>
      <c r="P818" s="33">
        <f t="shared" si="415"/>
        <v>0</v>
      </c>
      <c r="Q818" s="33">
        <f t="shared" si="415"/>
        <v>0</v>
      </c>
      <c r="R818" s="33">
        <f t="shared" si="415"/>
        <v>0</v>
      </c>
      <c r="S818" s="33">
        <f t="shared" si="415"/>
        <v>0</v>
      </c>
      <c r="T818" s="34"/>
      <c r="U818" s="25">
        <f>SUM(U814,U817)/2</f>
        <v>0</v>
      </c>
      <c r="V818" s="11"/>
    </row>
    <row r="819" spans="1:22" ht="15" customHeight="1" x14ac:dyDescent="0.25">
      <c r="A819" s="510">
        <v>117</v>
      </c>
      <c r="B819" s="512" t="s">
        <v>62</v>
      </c>
      <c r="C819" s="512" t="s">
        <v>63</v>
      </c>
      <c r="D819" s="529" t="s">
        <v>320</v>
      </c>
      <c r="E819" s="517"/>
      <c r="F819" s="319" t="s">
        <v>16</v>
      </c>
      <c r="G819" s="12" t="s">
        <v>1</v>
      </c>
      <c r="H819" s="26"/>
      <c r="I819" s="20"/>
      <c r="J819" s="20"/>
      <c r="K819" s="20"/>
      <c r="L819" s="20"/>
      <c r="M819" s="20"/>
      <c r="N819" s="27"/>
      <c r="O819" s="20"/>
      <c r="P819" s="20"/>
      <c r="Q819" s="20"/>
      <c r="R819" s="20"/>
      <c r="S819" s="20"/>
      <c r="T819" s="20">
        <f t="shared" ref="T819:T824" si="416">+SUM(H819:R819)</f>
        <v>0</v>
      </c>
      <c r="U819" s="20">
        <f>+SUM(T819)/10</f>
        <v>0</v>
      </c>
      <c r="V819" s="16"/>
    </row>
    <row r="820" spans="1:22" x14ac:dyDescent="0.25">
      <c r="A820" s="511"/>
      <c r="B820" s="513"/>
      <c r="C820" s="513"/>
      <c r="D820" s="529"/>
      <c r="E820" s="517"/>
      <c r="F820" s="320"/>
      <c r="G820" s="9" t="s">
        <v>2</v>
      </c>
      <c r="H820" s="28"/>
      <c r="I820" s="29"/>
      <c r="J820" s="29"/>
      <c r="K820" s="29"/>
      <c r="L820" s="29"/>
      <c r="M820" s="29"/>
      <c r="N820" s="30"/>
      <c r="O820" s="29"/>
      <c r="P820" s="29"/>
      <c r="Q820" s="29"/>
      <c r="R820" s="29"/>
      <c r="S820" s="29"/>
      <c r="T820" s="29">
        <f t="shared" si="416"/>
        <v>0</v>
      </c>
      <c r="U820" s="29">
        <f>+SUM(T820)/21</f>
        <v>0</v>
      </c>
      <c r="V820" s="36"/>
    </row>
    <row r="821" spans="1:22" x14ac:dyDescent="0.25">
      <c r="A821" s="511"/>
      <c r="B821" s="513"/>
      <c r="C821" s="513"/>
      <c r="D821" s="529"/>
      <c r="E821" s="517"/>
      <c r="F821" s="321"/>
      <c r="G821" s="23" t="s">
        <v>22</v>
      </c>
      <c r="H821" s="31">
        <f t="shared" ref="H821:S821" si="417">+(H820*2+H819)/3</f>
        <v>0</v>
      </c>
      <c r="I821" s="31">
        <f t="shared" si="417"/>
        <v>0</v>
      </c>
      <c r="J821" s="31">
        <f t="shared" si="417"/>
        <v>0</v>
      </c>
      <c r="K821" s="31">
        <f t="shared" si="417"/>
        <v>0</v>
      </c>
      <c r="L821" s="31">
        <f t="shared" si="417"/>
        <v>0</v>
      </c>
      <c r="M821" s="31">
        <f t="shared" si="417"/>
        <v>0</v>
      </c>
      <c r="N821" s="31">
        <f t="shared" si="417"/>
        <v>0</v>
      </c>
      <c r="O821" s="31">
        <f t="shared" si="417"/>
        <v>0</v>
      </c>
      <c r="P821" s="31">
        <f t="shared" si="417"/>
        <v>0</v>
      </c>
      <c r="Q821" s="31">
        <f t="shared" si="417"/>
        <v>0</v>
      </c>
      <c r="R821" s="31">
        <f t="shared" si="417"/>
        <v>0</v>
      </c>
      <c r="S821" s="31">
        <f t="shared" si="417"/>
        <v>0</v>
      </c>
      <c r="T821" s="32">
        <f t="shared" si="416"/>
        <v>0</v>
      </c>
      <c r="U821" s="32">
        <f>+SUM(U820*2+U819)/3</f>
        <v>0</v>
      </c>
      <c r="V821" s="36"/>
    </row>
    <row r="822" spans="1:22" x14ac:dyDescent="0.25">
      <c r="A822" s="511"/>
      <c r="B822" s="513"/>
      <c r="C822" s="513"/>
      <c r="D822" s="529"/>
      <c r="E822" s="517"/>
      <c r="F822" s="322" t="s">
        <v>20</v>
      </c>
      <c r="G822" s="9" t="s">
        <v>1</v>
      </c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>
        <f t="shared" si="416"/>
        <v>0</v>
      </c>
      <c r="U822" s="29">
        <f>+SUM(T822)/10</f>
        <v>0</v>
      </c>
      <c r="V822" s="36"/>
    </row>
    <row r="823" spans="1:22" x14ac:dyDescent="0.25">
      <c r="A823" s="511"/>
      <c r="B823" s="513"/>
      <c r="C823" s="513"/>
      <c r="D823" s="529"/>
      <c r="E823" s="517"/>
      <c r="F823" s="322"/>
      <c r="G823" s="9" t="s">
        <v>2</v>
      </c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>
        <f t="shared" si="416"/>
        <v>0</v>
      </c>
      <c r="U823" s="29">
        <f>+SUM(T823)/21</f>
        <v>0</v>
      </c>
      <c r="V823" s="36"/>
    </row>
    <row r="824" spans="1:22" x14ac:dyDescent="0.25">
      <c r="A824" s="511"/>
      <c r="B824" s="513"/>
      <c r="C824" s="513"/>
      <c r="D824" s="529"/>
      <c r="E824" s="517"/>
      <c r="F824" s="322"/>
      <c r="G824" s="23" t="s">
        <v>23</v>
      </c>
      <c r="H824" s="31">
        <f t="shared" ref="H824:S824" si="418">+(H823*2+H822)/3</f>
        <v>0</v>
      </c>
      <c r="I824" s="31">
        <f t="shared" si="418"/>
        <v>0</v>
      </c>
      <c r="J824" s="31">
        <f t="shared" si="418"/>
        <v>0</v>
      </c>
      <c r="K824" s="31">
        <f t="shared" si="418"/>
        <v>0</v>
      </c>
      <c r="L824" s="31">
        <f t="shared" si="418"/>
        <v>0</v>
      </c>
      <c r="M824" s="31">
        <f t="shared" si="418"/>
        <v>0</v>
      </c>
      <c r="N824" s="31">
        <f t="shared" si="418"/>
        <v>0</v>
      </c>
      <c r="O824" s="31">
        <f t="shared" si="418"/>
        <v>0</v>
      </c>
      <c r="P824" s="31">
        <f t="shared" si="418"/>
        <v>0</v>
      </c>
      <c r="Q824" s="31">
        <f t="shared" si="418"/>
        <v>0</v>
      </c>
      <c r="R824" s="31">
        <f t="shared" si="418"/>
        <v>0</v>
      </c>
      <c r="S824" s="31">
        <f t="shared" si="418"/>
        <v>0</v>
      </c>
      <c r="T824" s="32">
        <f t="shared" si="416"/>
        <v>0</v>
      </c>
      <c r="U824" s="32">
        <f>+SUM(U823*2+U822)/3</f>
        <v>0</v>
      </c>
      <c r="V824" s="36"/>
    </row>
    <row r="825" spans="1:22" ht="15.75" thickBot="1" x14ac:dyDescent="0.3">
      <c r="A825" s="511"/>
      <c r="B825" s="513"/>
      <c r="C825" s="513"/>
      <c r="D825" s="529"/>
      <c r="E825" s="517"/>
      <c r="F825" s="476" t="s">
        <v>21</v>
      </c>
      <c r="G825" s="476"/>
      <c r="H825" s="33">
        <f>SUM(H821,H824)/2</f>
        <v>0</v>
      </c>
      <c r="I825" s="33">
        <f t="shared" ref="I825:S825" si="419">SUM(I821,I824)/2</f>
        <v>0</v>
      </c>
      <c r="J825" s="33">
        <f t="shared" si="419"/>
        <v>0</v>
      </c>
      <c r="K825" s="33">
        <f t="shared" si="419"/>
        <v>0</v>
      </c>
      <c r="L825" s="33">
        <f t="shared" si="419"/>
        <v>0</v>
      </c>
      <c r="M825" s="33">
        <f t="shared" si="419"/>
        <v>0</v>
      </c>
      <c r="N825" s="33">
        <f t="shared" si="419"/>
        <v>0</v>
      </c>
      <c r="O825" s="33">
        <f t="shared" si="419"/>
        <v>0</v>
      </c>
      <c r="P825" s="33">
        <f t="shared" si="419"/>
        <v>0</v>
      </c>
      <c r="Q825" s="33">
        <f t="shared" si="419"/>
        <v>0</v>
      </c>
      <c r="R825" s="33">
        <f t="shared" si="419"/>
        <v>0</v>
      </c>
      <c r="S825" s="33">
        <f t="shared" si="419"/>
        <v>0</v>
      </c>
      <c r="T825" s="34"/>
      <c r="U825" s="25">
        <f>SUM(U821,U824)/2</f>
        <v>0</v>
      </c>
      <c r="V825" s="11"/>
    </row>
    <row r="826" spans="1:22" ht="15" customHeight="1" x14ac:dyDescent="0.25">
      <c r="A826" s="510">
        <v>118</v>
      </c>
      <c r="B826" s="512" t="s">
        <v>62</v>
      </c>
      <c r="C826" s="512" t="s">
        <v>63</v>
      </c>
      <c r="D826" s="529" t="s">
        <v>321</v>
      </c>
      <c r="E826" s="517"/>
      <c r="F826" s="319" t="s">
        <v>16</v>
      </c>
      <c r="G826" s="12" t="s">
        <v>1</v>
      </c>
      <c r="H826" s="26"/>
      <c r="I826" s="20"/>
      <c r="J826" s="20"/>
      <c r="K826" s="20"/>
      <c r="L826" s="20"/>
      <c r="M826" s="20"/>
      <c r="N826" s="27"/>
      <c r="O826" s="20"/>
      <c r="P826" s="20"/>
      <c r="Q826" s="20"/>
      <c r="R826" s="20"/>
      <c r="S826" s="20"/>
      <c r="T826" s="20">
        <f t="shared" ref="T826:T831" si="420">+SUM(H826:R826)</f>
        <v>0</v>
      </c>
      <c r="U826" s="20">
        <f>+SUM(T826)/10</f>
        <v>0</v>
      </c>
      <c r="V826" s="16"/>
    </row>
    <row r="827" spans="1:22" x14ac:dyDescent="0.25">
      <c r="A827" s="511"/>
      <c r="B827" s="513"/>
      <c r="C827" s="513"/>
      <c r="D827" s="529"/>
      <c r="E827" s="517"/>
      <c r="F827" s="320"/>
      <c r="G827" s="9" t="s">
        <v>2</v>
      </c>
      <c r="H827" s="28"/>
      <c r="I827" s="29"/>
      <c r="J827" s="29"/>
      <c r="K827" s="29"/>
      <c r="L827" s="29"/>
      <c r="M827" s="29"/>
      <c r="N827" s="30"/>
      <c r="O827" s="29"/>
      <c r="P827" s="29"/>
      <c r="Q827" s="29"/>
      <c r="R827" s="29"/>
      <c r="S827" s="29"/>
      <c r="T827" s="29">
        <f t="shared" si="420"/>
        <v>0</v>
      </c>
      <c r="U827" s="29">
        <f>+SUM(T827)/21</f>
        <v>0</v>
      </c>
      <c r="V827" s="36"/>
    </row>
    <row r="828" spans="1:22" x14ac:dyDescent="0.25">
      <c r="A828" s="511"/>
      <c r="B828" s="513"/>
      <c r="C828" s="513"/>
      <c r="D828" s="529"/>
      <c r="E828" s="517"/>
      <c r="F828" s="321"/>
      <c r="G828" s="23" t="s">
        <v>22</v>
      </c>
      <c r="H828" s="31">
        <f t="shared" ref="H828:S828" si="421">+(H827*2+H826)/3</f>
        <v>0</v>
      </c>
      <c r="I828" s="31">
        <f t="shared" si="421"/>
        <v>0</v>
      </c>
      <c r="J828" s="31">
        <f t="shared" si="421"/>
        <v>0</v>
      </c>
      <c r="K828" s="31">
        <f t="shared" si="421"/>
        <v>0</v>
      </c>
      <c r="L828" s="31">
        <f t="shared" si="421"/>
        <v>0</v>
      </c>
      <c r="M828" s="31">
        <f t="shared" si="421"/>
        <v>0</v>
      </c>
      <c r="N828" s="31">
        <f t="shared" si="421"/>
        <v>0</v>
      </c>
      <c r="O828" s="31">
        <f t="shared" si="421"/>
        <v>0</v>
      </c>
      <c r="P828" s="31">
        <f t="shared" si="421"/>
        <v>0</v>
      </c>
      <c r="Q828" s="31">
        <f t="shared" si="421"/>
        <v>0</v>
      </c>
      <c r="R828" s="31">
        <f t="shared" si="421"/>
        <v>0</v>
      </c>
      <c r="S828" s="31">
        <f t="shared" si="421"/>
        <v>0</v>
      </c>
      <c r="T828" s="32">
        <f t="shared" si="420"/>
        <v>0</v>
      </c>
      <c r="U828" s="32">
        <f>+SUM(U827*2+U826)/3</f>
        <v>0</v>
      </c>
      <c r="V828" s="36"/>
    </row>
    <row r="829" spans="1:22" x14ac:dyDescent="0.25">
      <c r="A829" s="511"/>
      <c r="B829" s="513"/>
      <c r="C829" s="513"/>
      <c r="D829" s="529"/>
      <c r="E829" s="517"/>
      <c r="F829" s="322" t="s">
        <v>20</v>
      </c>
      <c r="G829" s="9" t="s">
        <v>1</v>
      </c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>
        <f t="shared" si="420"/>
        <v>0</v>
      </c>
      <c r="U829" s="29">
        <f>+SUM(T829)/10</f>
        <v>0</v>
      </c>
      <c r="V829" s="36"/>
    </row>
    <row r="830" spans="1:22" x14ac:dyDescent="0.25">
      <c r="A830" s="511"/>
      <c r="B830" s="513"/>
      <c r="C830" s="513"/>
      <c r="D830" s="529"/>
      <c r="E830" s="517"/>
      <c r="F830" s="322"/>
      <c r="G830" s="9" t="s">
        <v>2</v>
      </c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>
        <f t="shared" si="420"/>
        <v>0</v>
      </c>
      <c r="U830" s="29">
        <f>+SUM(T830)/21</f>
        <v>0</v>
      </c>
      <c r="V830" s="36"/>
    </row>
    <row r="831" spans="1:22" x14ac:dyDescent="0.25">
      <c r="A831" s="511"/>
      <c r="B831" s="513"/>
      <c r="C831" s="513"/>
      <c r="D831" s="529"/>
      <c r="E831" s="517"/>
      <c r="F831" s="322"/>
      <c r="G831" s="23" t="s">
        <v>23</v>
      </c>
      <c r="H831" s="31">
        <f t="shared" ref="H831:S831" si="422">+(H830*2+H829)/3</f>
        <v>0</v>
      </c>
      <c r="I831" s="31">
        <f t="shared" si="422"/>
        <v>0</v>
      </c>
      <c r="J831" s="31">
        <f t="shared" si="422"/>
        <v>0</v>
      </c>
      <c r="K831" s="31">
        <f t="shared" si="422"/>
        <v>0</v>
      </c>
      <c r="L831" s="31">
        <f t="shared" si="422"/>
        <v>0</v>
      </c>
      <c r="M831" s="31">
        <f t="shared" si="422"/>
        <v>0</v>
      </c>
      <c r="N831" s="31">
        <f t="shared" si="422"/>
        <v>0</v>
      </c>
      <c r="O831" s="31">
        <f t="shared" si="422"/>
        <v>0</v>
      </c>
      <c r="P831" s="31">
        <f t="shared" si="422"/>
        <v>0</v>
      </c>
      <c r="Q831" s="31">
        <f t="shared" si="422"/>
        <v>0</v>
      </c>
      <c r="R831" s="31">
        <f t="shared" si="422"/>
        <v>0</v>
      </c>
      <c r="S831" s="31">
        <f t="shared" si="422"/>
        <v>0</v>
      </c>
      <c r="T831" s="32">
        <f t="shared" si="420"/>
        <v>0</v>
      </c>
      <c r="U831" s="32">
        <f>+SUM(U830*2+U829)/3</f>
        <v>0</v>
      </c>
      <c r="V831" s="36"/>
    </row>
    <row r="832" spans="1:22" ht="15.75" thickBot="1" x14ac:dyDescent="0.3">
      <c r="A832" s="511"/>
      <c r="B832" s="513"/>
      <c r="C832" s="513"/>
      <c r="D832" s="529"/>
      <c r="E832" s="517"/>
      <c r="F832" s="476" t="s">
        <v>21</v>
      </c>
      <c r="G832" s="476"/>
      <c r="H832" s="33">
        <f>SUM(H828,H831)/2</f>
        <v>0</v>
      </c>
      <c r="I832" s="33">
        <f t="shared" ref="I832:S832" si="423">SUM(I828,I831)/2</f>
        <v>0</v>
      </c>
      <c r="J832" s="33">
        <f t="shared" si="423"/>
        <v>0</v>
      </c>
      <c r="K832" s="33">
        <f t="shared" si="423"/>
        <v>0</v>
      </c>
      <c r="L832" s="33">
        <f t="shared" si="423"/>
        <v>0</v>
      </c>
      <c r="M832" s="33">
        <f t="shared" si="423"/>
        <v>0</v>
      </c>
      <c r="N832" s="33">
        <f t="shared" si="423"/>
        <v>0</v>
      </c>
      <c r="O832" s="33">
        <f t="shared" si="423"/>
        <v>0</v>
      </c>
      <c r="P832" s="33">
        <f t="shared" si="423"/>
        <v>0</v>
      </c>
      <c r="Q832" s="33">
        <f t="shared" si="423"/>
        <v>0</v>
      </c>
      <c r="R832" s="33">
        <f t="shared" si="423"/>
        <v>0</v>
      </c>
      <c r="S832" s="33">
        <f t="shared" si="423"/>
        <v>0</v>
      </c>
      <c r="T832" s="34"/>
      <c r="U832" s="25">
        <f>SUM(U828,U831)/2</f>
        <v>0</v>
      </c>
      <c r="V832" s="11"/>
    </row>
    <row r="833" spans="1:22" ht="15" customHeight="1" x14ac:dyDescent="0.25">
      <c r="A833" s="510">
        <v>119</v>
      </c>
      <c r="B833" s="512" t="s">
        <v>62</v>
      </c>
      <c r="C833" s="512" t="s">
        <v>63</v>
      </c>
      <c r="D833" s="529" t="s">
        <v>322</v>
      </c>
      <c r="E833" s="517"/>
      <c r="F833" s="319" t="s">
        <v>16</v>
      </c>
      <c r="G833" s="12" t="s">
        <v>1</v>
      </c>
      <c r="H833" s="26"/>
      <c r="I833" s="20"/>
      <c r="J833" s="20"/>
      <c r="K833" s="20"/>
      <c r="L833" s="20"/>
      <c r="M833" s="20"/>
      <c r="N833" s="27"/>
      <c r="O833" s="20"/>
      <c r="P833" s="20"/>
      <c r="Q833" s="20"/>
      <c r="R833" s="20"/>
      <c r="S833" s="20"/>
      <c r="T833" s="20">
        <f t="shared" ref="T833:T838" si="424">+SUM(H833:R833)</f>
        <v>0</v>
      </c>
      <c r="U833" s="20">
        <f>+SUM(T833)/10</f>
        <v>0</v>
      </c>
      <c r="V833" s="16"/>
    </row>
    <row r="834" spans="1:22" x14ac:dyDescent="0.25">
      <c r="A834" s="511"/>
      <c r="B834" s="513"/>
      <c r="C834" s="513"/>
      <c r="D834" s="529"/>
      <c r="E834" s="517"/>
      <c r="F834" s="320"/>
      <c r="G834" s="9" t="s">
        <v>2</v>
      </c>
      <c r="H834" s="28"/>
      <c r="I834" s="29"/>
      <c r="J834" s="29"/>
      <c r="K834" s="29"/>
      <c r="L834" s="29"/>
      <c r="M834" s="29"/>
      <c r="N834" s="30"/>
      <c r="O834" s="29"/>
      <c r="P834" s="29"/>
      <c r="Q834" s="29"/>
      <c r="R834" s="29"/>
      <c r="S834" s="29"/>
      <c r="T834" s="29">
        <f t="shared" si="424"/>
        <v>0</v>
      </c>
      <c r="U834" s="29">
        <f>+SUM(T834)/21</f>
        <v>0</v>
      </c>
      <c r="V834" s="36"/>
    </row>
    <row r="835" spans="1:22" x14ac:dyDescent="0.25">
      <c r="A835" s="511"/>
      <c r="B835" s="513"/>
      <c r="C835" s="513"/>
      <c r="D835" s="529"/>
      <c r="E835" s="517"/>
      <c r="F835" s="321"/>
      <c r="G835" s="23" t="s">
        <v>22</v>
      </c>
      <c r="H835" s="31">
        <f t="shared" ref="H835:S835" si="425">+(H834*2+H833)/3</f>
        <v>0</v>
      </c>
      <c r="I835" s="31">
        <f t="shared" si="425"/>
        <v>0</v>
      </c>
      <c r="J835" s="31">
        <f t="shared" si="425"/>
        <v>0</v>
      </c>
      <c r="K835" s="31">
        <f t="shared" si="425"/>
        <v>0</v>
      </c>
      <c r="L835" s="31">
        <f t="shared" si="425"/>
        <v>0</v>
      </c>
      <c r="M835" s="31">
        <f t="shared" si="425"/>
        <v>0</v>
      </c>
      <c r="N835" s="31">
        <f t="shared" si="425"/>
        <v>0</v>
      </c>
      <c r="O835" s="31">
        <f t="shared" si="425"/>
        <v>0</v>
      </c>
      <c r="P835" s="31">
        <f t="shared" si="425"/>
        <v>0</v>
      </c>
      <c r="Q835" s="31">
        <f t="shared" si="425"/>
        <v>0</v>
      </c>
      <c r="R835" s="31">
        <f t="shared" si="425"/>
        <v>0</v>
      </c>
      <c r="S835" s="31">
        <f t="shared" si="425"/>
        <v>0</v>
      </c>
      <c r="T835" s="32">
        <f t="shared" si="424"/>
        <v>0</v>
      </c>
      <c r="U835" s="32">
        <f>+SUM(U834*2+U833)/3</f>
        <v>0</v>
      </c>
      <c r="V835" s="36"/>
    </row>
    <row r="836" spans="1:22" x14ac:dyDescent="0.25">
      <c r="A836" s="511"/>
      <c r="B836" s="513"/>
      <c r="C836" s="513"/>
      <c r="D836" s="529"/>
      <c r="E836" s="517"/>
      <c r="F836" s="322" t="s">
        <v>20</v>
      </c>
      <c r="G836" s="9" t="s">
        <v>1</v>
      </c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>
        <f t="shared" si="424"/>
        <v>0</v>
      </c>
      <c r="U836" s="29">
        <f>+SUM(T836)/10</f>
        <v>0</v>
      </c>
      <c r="V836" s="36"/>
    </row>
    <row r="837" spans="1:22" x14ac:dyDescent="0.25">
      <c r="A837" s="511"/>
      <c r="B837" s="513"/>
      <c r="C837" s="513"/>
      <c r="D837" s="529"/>
      <c r="E837" s="517"/>
      <c r="F837" s="322"/>
      <c r="G837" s="9" t="s">
        <v>2</v>
      </c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>
        <f t="shared" si="424"/>
        <v>0</v>
      </c>
      <c r="U837" s="29">
        <f>+SUM(T837)/21</f>
        <v>0</v>
      </c>
      <c r="V837" s="36"/>
    </row>
    <row r="838" spans="1:22" x14ac:dyDescent="0.25">
      <c r="A838" s="511"/>
      <c r="B838" s="513"/>
      <c r="C838" s="513"/>
      <c r="D838" s="529"/>
      <c r="E838" s="517"/>
      <c r="F838" s="322"/>
      <c r="G838" s="23" t="s">
        <v>23</v>
      </c>
      <c r="H838" s="31">
        <f t="shared" ref="H838:S838" si="426">+(H837*2+H836)/3</f>
        <v>0</v>
      </c>
      <c r="I838" s="31">
        <f t="shared" si="426"/>
        <v>0</v>
      </c>
      <c r="J838" s="31">
        <f t="shared" si="426"/>
        <v>0</v>
      </c>
      <c r="K838" s="31">
        <f t="shared" si="426"/>
        <v>0</v>
      </c>
      <c r="L838" s="31">
        <f t="shared" si="426"/>
        <v>0</v>
      </c>
      <c r="M838" s="31">
        <f t="shared" si="426"/>
        <v>0</v>
      </c>
      <c r="N838" s="31">
        <f t="shared" si="426"/>
        <v>0</v>
      </c>
      <c r="O838" s="31">
        <f t="shared" si="426"/>
        <v>0</v>
      </c>
      <c r="P838" s="31">
        <f t="shared" si="426"/>
        <v>0</v>
      </c>
      <c r="Q838" s="31">
        <f t="shared" si="426"/>
        <v>0</v>
      </c>
      <c r="R838" s="31">
        <f t="shared" si="426"/>
        <v>0</v>
      </c>
      <c r="S838" s="31">
        <f t="shared" si="426"/>
        <v>0</v>
      </c>
      <c r="T838" s="32">
        <f t="shared" si="424"/>
        <v>0</v>
      </c>
      <c r="U838" s="32">
        <f>+SUM(U837*2+U836)/3</f>
        <v>0</v>
      </c>
      <c r="V838" s="36"/>
    </row>
    <row r="839" spans="1:22" ht="15.75" thickBot="1" x14ac:dyDescent="0.3">
      <c r="A839" s="511"/>
      <c r="B839" s="513"/>
      <c r="C839" s="513"/>
      <c r="D839" s="529"/>
      <c r="E839" s="517"/>
      <c r="F839" s="476" t="s">
        <v>21</v>
      </c>
      <c r="G839" s="476"/>
      <c r="H839" s="33">
        <f>SUM(H835,H838)/2</f>
        <v>0</v>
      </c>
      <c r="I839" s="33">
        <f t="shared" ref="I839:S839" si="427">SUM(I835,I838)/2</f>
        <v>0</v>
      </c>
      <c r="J839" s="33">
        <f t="shared" si="427"/>
        <v>0</v>
      </c>
      <c r="K839" s="33">
        <f t="shared" si="427"/>
        <v>0</v>
      </c>
      <c r="L839" s="33">
        <f t="shared" si="427"/>
        <v>0</v>
      </c>
      <c r="M839" s="33">
        <f t="shared" si="427"/>
        <v>0</v>
      </c>
      <c r="N839" s="33">
        <f t="shared" si="427"/>
        <v>0</v>
      </c>
      <c r="O839" s="33">
        <f t="shared" si="427"/>
        <v>0</v>
      </c>
      <c r="P839" s="33">
        <f t="shared" si="427"/>
        <v>0</v>
      </c>
      <c r="Q839" s="33">
        <f t="shared" si="427"/>
        <v>0</v>
      </c>
      <c r="R839" s="33">
        <f t="shared" si="427"/>
        <v>0</v>
      </c>
      <c r="S839" s="33">
        <f t="shared" si="427"/>
        <v>0</v>
      </c>
      <c r="T839" s="34"/>
      <c r="U839" s="25">
        <f>SUM(U835,U838)/2</f>
        <v>0</v>
      </c>
      <c r="V839" s="11"/>
    </row>
    <row r="840" spans="1:22" ht="15" customHeight="1" x14ac:dyDescent="0.25">
      <c r="A840" s="510">
        <v>120</v>
      </c>
      <c r="B840" s="512" t="s">
        <v>62</v>
      </c>
      <c r="C840" s="512" t="s">
        <v>63</v>
      </c>
      <c r="D840" s="529" t="s">
        <v>323</v>
      </c>
      <c r="E840" s="517"/>
      <c r="F840" s="319" t="s">
        <v>16</v>
      </c>
      <c r="G840" s="12" t="s">
        <v>1</v>
      </c>
      <c r="H840" s="26"/>
      <c r="I840" s="20"/>
      <c r="J840" s="20"/>
      <c r="K840" s="20"/>
      <c r="L840" s="20"/>
      <c r="M840" s="20"/>
      <c r="N840" s="27"/>
      <c r="O840" s="20"/>
      <c r="P840" s="20"/>
      <c r="Q840" s="20"/>
      <c r="R840" s="20"/>
      <c r="S840" s="20"/>
      <c r="T840" s="20">
        <f t="shared" ref="T840:T845" si="428">+SUM(H840:R840)</f>
        <v>0</v>
      </c>
      <c r="U840" s="20">
        <f>+SUM(T840)/10</f>
        <v>0</v>
      </c>
      <c r="V840" s="16"/>
    </row>
    <row r="841" spans="1:22" x14ac:dyDescent="0.25">
      <c r="A841" s="511"/>
      <c r="B841" s="513"/>
      <c r="C841" s="513"/>
      <c r="D841" s="529"/>
      <c r="E841" s="517"/>
      <c r="F841" s="320"/>
      <c r="G841" s="9" t="s">
        <v>2</v>
      </c>
      <c r="H841" s="28"/>
      <c r="I841" s="29"/>
      <c r="J841" s="29"/>
      <c r="K841" s="29"/>
      <c r="L841" s="29"/>
      <c r="M841" s="29"/>
      <c r="N841" s="30"/>
      <c r="O841" s="29"/>
      <c r="P841" s="29"/>
      <c r="Q841" s="29"/>
      <c r="R841" s="29"/>
      <c r="S841" s="29"/>
      <c r="T841" s="29">
        <f t="shared" si="428"/>
        <v>0</v>
      </c>
      <c r="U841" s="29">
        <f>+SUM(T841)/21</f>
        <v>0</v>
      </c>
      <c r="V841" s="36"/>
    </row>
    <row r="842" spans="1:22" x14ac:dyDescent="0.25">
      <c r="A842" s="511"/>
      <c r="B842" s="513"/>
      <c r="C842" s="513"/>
      <c r="D842" s="529"/>
      <c r="E842" s="517"/>
      <c r="F842" s="321"/>
      <c r="G842" s="23" t="s">
        <v>22</v>
      </c>
      <c r="H842" s="31">
        <f t="shared" ref="H842:S842" si="429">+(H841*2+H840)/3</f>
        <v>0</v>
      </c>
      <c r="I842" s="31">
        <f t="shared" si="429"/>
        <v>0</v>
      </c>
      <c r="J842" s="31">
        <f t="shared" si="429"/>
        <v>0</v>
      </c>
      <c r="K842" s="31">
        <f t="shared" si="429"/>
        <v>0</v>
      </c>
      <c r="L842" s="31">
        <f t="shared" si="429"/>
        <v>0</v>
      </c>
      <c r="M842" s="31">
        <f t="shared" si="429"/>
        <v>0</v>
      </c>
      <c r="N842" s="31">
        <f t="shared" si="429"/>
        <v>0</v>
      </c>
      <c r="O842" s="31">
        <f t="shared" si="429"/>
        <v>0</v>
      </c>
      <c r="P842" s="31">
        <f t="shared" si="429"/>
        <v>0</v>
      </c>
      <c r="Q842" s="31">
        <f t="shared" si="429"/>
        <v>0</v>
      </c>
      <c r="R842" s="31">
        <f t="shared" si="429"/>
        <v>0</v>
      </c>
      <c r="S842" s="31">
        <f t="shared" si="429"/>
        <v>0</v>
      </c>
      <c r="T842" s="32">
        <f t="shared" si="428"/>
        <v>0</v>
      </c>
      <c r="U842" s="32">
        <f>+SUM(U841*2+U840)/3</f>
        <v>0</v>
      </c>
      <c r="V842" s="36"/>
    </row>
    <row r="843" spans="1:22" x14ac:dyDescent="0.25">
      <c r="A843" s="511"/>
      <c r="B843" s="513"/>
      <c r="C843" s="513"/>
      <c r="D843" s="529"/>
      <c r="E843" s="517"/>
      <c r="F843" s="322" t="s">
        <v>20</v>
      </c>
      <c r="G843" s="9" t="s">
        <v>1</v>
      </c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>
        <f t="shared" si="428"/>
        <v>0</v>
      </c>
      <c r="U843" s="29">
        <f>+SUM(T843)/10</f>
        <v>0</v>
      </c>
      <c r="V843" s="36"/>
    </row>
    <row r="844" spans="1:22" x14ac:dyDescent="0.25">
      <c r="A844" s="511"/>
      <c r="B844" s="513"/>
      <c r="C844" s="513"/>
      <c r="D844" s="529"/>
      <c r="E844" s="517"/>
      <c r="F844" s="322"/>
      <c r="G844" s="9" t="s">
        <v>2</v>
      </c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>
        <f t="shared" si="428"/>
        <v>0</v>
      </c>
      <c r="U844" s="29">
        <f>+SUM(T844)/21</f>
        <v>0</v>
      </c>
      <c r="V844" s="36"/>
    </row>
    <row r="845" spans="1:22" x14ac:dyDescent="0.25">
      <c r="A845" s="511"/>
      <c r="B845" s="513"/>
      <c r="C845" s="513"/>
      <c r="D845" s="529"/>
      <c r="E845" s="517"/>
      <c r="F845" s="322"/>
      <c r="G845" s="23" t="s">
        <v>23</v>
      </c>
      <c r="H845" s="31">
        <f t="shared" ref="H845:S845" si="430">+(H844*2+H843)/3</f>
        <v>0</v>
      </c>
      <c r="I845" s="31">
        <f t="shared" si="430"/>
        <v>0</v>
      </c>
      <c r="J845" s="31">
        <f t="shared" si="430"/>
        <v>0</v>
      </c>
      <c r="K845" s="31">
        <f t="shared" si="430"/>
        <v>0</v>
      </c>
      <c r="L845" s="31">
        <f t="shared" si="430"/>
        <v>0</v>
      </c>
      <c r="M845" s="31">
        <f t="shared" si="430"/>
        <v>0</v>
      </c>
      <c r="N845" s="31">
        <f t="shared" si="430"/>
        <v>0</v>
      </c>
      <c r="O845" s="31">
        <f t="shared" si="430"/>
        <v>0</v>
      </c>
      <c r="P845" s="31">
        <f t="shared" si="430"/>
        <v>0</v>
      </c>
      <c r="Q845" s="31">
        <f t="shared" si="430"/>
        <v>0</v>
      </c>
      <c r="R845" s="31">
        <f t="shared" si="430"/>
        <v>0</v>
      </c>
      <c r="S845" s="31">
        <f t="shared" si="430"/>
        <v>0</v>
      </c>
      <c r="T845" s="32">
        <f t="shared" si="428"/>
        <v>0</v>
      </c>
      <c r="U845" s="32">
        <f>+SUM(U844*2+U843)/3</f>
        <v>0</v>
      </c>
      <c r="V845" s="36"/>
    </row>
    <row r="846" spans="1:22" ht="15.75" thickBot="1" x14ac:dyDescent="0.3">
      <c r="A846" s="511"/>
      <c r="B846" s="513"/>
      <c r="C846" s="513"/>
      <c r="D846" s="529"/>
      <c r="E846" s="517"/>
      <c r="F846" s="476" t="s">
        <v>21</v>
      </c>
      <c r="G846" s="476"/>
      <c r="H846" s="33">
        <f>SUM(H842,H845)/2</f>
        <v>0</v>
      </c>
      <c r="I846" s="33">
        <f t="shared" ref="I846:S846" si="431">SUM(I842,I845)/2</f>
        <v>0</v>
      </c>
      <c r="J846" s="33">
        <f t="shared" si="431"/>
        <v>0</v>
      </c>
      <c r="K846" s="33">
        <f t="shared" si="431"/>
        <v>0</v>
      </c>
      <c r="L846" s="33">
        <f t="shared" si="431"/>
        <v>0</v>
      </c>
      <c r="M846" s="33">
        <f t="shared" si="431"/>
        <v>0</v>
      </c>
      <c r="N846" s="33">
        <f t="shared" si="431"/>
        <v>0</v>
      </c>
      <c r="O846" s="33">
        <f t="shared" si="431"/>
        <v>0</v>
      </c>
      <c r="P846" s="33">
        <f t="shared" si="431"/>
        <v>0</v>
      </c>
      <c r="Q846" s="33">
        <f t="shared" si="431"/>
        <v>0</v>
      </c>
      <c r="R846" s="33">
        <f t="shared" si="431"/>
        <v>0</v>
      </c>
      <c r="S846" s="33">
        <f t="shared" si="431"/>
        <v>0</v>
      </c>
      <c r="T846" s="34"/>
      <c r="U846" s="25">
        <f>SUM(U842,U845)/2</f>
        <v>0</v>
      </c>
      <c r="V846" s="11"/>
    </row>
    <row r="847" spans="1:22" ht="15" customHeight="1" x14ac:dyDescent="0.25">
      <c r="A847" s="510">
        <v>121</v>
      </c>
      <c r="B847" s="512" t="s">
        <v>62</v>
      </c>
      <c r="C847" s="512" t="s">
        <v>63</v>
      </c>
      <c r="D847" s="529" t="s">
        <v>324</v>
      </c>
      <c r="E847" s="517"/>
      <c r="F847" s="319" t="s">
        <v>16</v>
      </c>
      <c r="G847" s="12" t="s">
        <v>1</v>
      </c>
      <c r="H847" s="26"/>
      <c r="I847" s="20"/>
      <c r="J847" s="20"/>
      <c r="K847" s="20"/>
      <c r="L847" s="20"/>
      <c r="M847" s="20"/>
      <c r="N847" s="27"/>
      <c r="O847" s="20"/>
      <c r="P847" s="20"/>
      <c r="Q847" s="20"/>
      <c r="R847" s="20"/>
      <c r="S847" s="20"/>
      <c r="T847" s="20">
        <f t="shared" ref="T847:T852" si="432">+SUM(H847:R847)</f>
        <v>0</v>
      </c>
      <c r="U847" s="20">
        <f>+SUM(T847)/10</f>
        <v>0</v>
      </c>
      <c r="V847" s="16"/>
    </row>
    <row r="848" spans="1:22" x14ac:dyDescent="0.25">
      <c r="A848" s="511"/>
      <c r="B848" s="513"/>
      <c r="C848" s="513"/>
      <c r="D848" s="529"/>
      <c r="E848" s="517"/>
      <c r="F848" s="320"/>
      <c r="G848" s="9" t="s">
        <v>2</v>
      </c>
      <c r="H848" s="28"/>
      <c r="I848" s="29"/>
      <c r="J848" s="29"/>
      <c r="K848" s="29"/>
      <c r="L848" s="29"/>
      <c r="M848" s="29"/>
      <c r="N848" s="30"/>
      <c r="O848" s="29"/>
      <c r="P848" s="29"/>
      <c r="Q848" s="29"/>
      <c r="R848" s="29"/>
      <c r="S848" s="29"/>
      <c r="T848" s="29">
        <f t="shared" si="432"/>
        <v>0</v>
      </c>
      <c r="U848" s="29">
        <f>+SUM(T848)/21</f>
        <v>0</v>
      </c>
      <c r="V848" s="36"/>
    </row>
    <row r="849" spans="1:22" x14ac:dyDescent="0.25">
      <c r="A849" s="511"/>
      <c r="B849" s="513"/>
      <c r="C849" s="513"/>
      <c r="D849" s="529"/>
      <c r="E849" s="517"/>
      <c r="F849" s="321"/>
      <c r="G849" s="23" t="s">
        <v>22</v>
      </c>
      <c r="H849" s="31">
        <f t="shared" ref="H849:S849" si="433">+(H848*2+H847)/3</f>
        <v>0</v>
      </c>
      <c r="I849" s="31">
        <f t="shared" si="433"/>
        <v>0</v>
      </c>
      <c r="J849" s="31">
        <f t="shared" si="433"/>
        <v>0</v>
      </c>
      <c r="K849" s="31">
        <f t="shared" si="433"/>
        <v>0</v>
      </c>
      <c r="L849" s="31">
        <f t="shared" si="433"/>
        <v>0</v>
      </c>
      <c r="M849" s="31">
        <f t="shared" si="433"/>
        <v>0</v>
      </c>
      <c r="N849" s="31">
        <f t="shared" si="433"/>
        <v>0</v>
      </c>
      <c r="O849" s="31">
        <f t="shared" si="433"/>
        <v>0</v>
      </c>
      <c r="P849" s="31">
        <f t="shared" si="433"/>
        <v>0</v>
      </c>
      <c r="Q849" s="31">
        <f t="shared" si="433"/>
        <v>0</v>
      </c>
      <c r="R849" s="31">
        <f t="shared" si="433"/>
        <v>0</v>
      </c>
      <c r="S849" s="31">
        <f t="shared" si="433"/>
        <v>0</v>
      </c>
      <c r="T849" s="32">
        <f t="shared" si="432"/>
        <v>0</v>
      </c>
      <c r="U849" s="32">
        <f>+SUM(U848*2+U847)/3</f>
        <v>0</v>
      </c>
      <c r="V849" s="36"/>
    </row>
    <row r="850" spans="1:22" x14ac:dyDescent="0.25">
      <c r="A850" s="511"/>
      <c r="B850" s="513"/>
      <c r="C850" s="513"/>
      <c r="D850" s="529"/>
      <c r="E850" s="517"/>
      <c r="F850" s="322" t="s">
        <v>20</v>
      </c>
      <c r="G850" s="9" t="s">
        <v>1</v>
      </c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>
        <f t="shared" si="432"/>
        <v>0</v>
      </c>
      <c r="U850" s="29">
        <f>+SUM(T850)/10</f>
        <v>0</v>
      </c>
      <c r="V850" s="36"/>
    </row>
    <row r="851" spans="1:22" x14ac:dyDescent="0.25">
      <c r="A851" s="511"/>
      <c r="B851" s="513"/>
      <c r="C851" s="513"/>
      <c r="D851" s="529"/>
      <c r="E851" s="517"/>
      <c r="F851" s="322"/>
      <c r="G851" s="9" t="s">
        <v>2</v>
      </c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>
        <f t="shared" si="432"/>
        <v>0</v>
      </c>
      <c r="U851" s="29">
        <f>+SUM(T851)/21</f>
        <v>0</v>
      </c>
      <c r="V851" s="36"/>
    </row>
    <row r="852" spans="1:22" x14ac:dyDescent="0.25">
      <c r="A852" s="511"/>
      <c r="B852" s="513"/>
      <c r="C852" s="513"/>
      <c r="D852" s="529"/>
      <c r="E852" s="517"/>
      <c r="F852" s="322"/>
      <c r="G852" s="23" t="s">
        <v>23</v>
      </c>
      <c r="H852" s="31">
        <f t="shared" ref="H852:S852" si="434">+(H851*2+H850)/3</f>
        <v>0</v>
      </c>
      <c r="I852" s="31">
        <f t="shared" si="434"/>
        <v>0</v>
      </c>
      <c r="J852" s="31">
        <f t="shared" si="434"/>
        <v>0</v>
      </c>
      <c r="K852" s="31">
        <f t="shared" si="434"/>
        <v>0</v>
      </c>
      <c r="L852" s="31">
        <f t="shared" si="434"/>
        <v>0</v>
      </c>
      <c r="M852" s="31">
        <f t="shared" si="434"/>
        <v>0</v>
      </c>
      <c r="N852" s="31">
        <f t="shared" si="434"/>
        <v>0</v>
      </c>
      <c r="O852" s="31">
        <f t="shared" si="434"/>
        <v>0</v>
      </c>
      <c r="P852" s="31">
        <f t="shared" si="434"/>
        <v>0</v>
      </c>
      <c r="Q852" s="31">
        <f t="shared" si="434"/>
        <v>0</v>
      </c>
      <c r="R852" s="31">
        <f t="shared" si="434"/>
        <v>0</v>
      </c>
      <c r="S852" s="31">
        <f t="shared" si="434"/>
        <v>0</v>
      </c>
      <c r="T852" s="32">
        <f t="shared" si="432"/>
        <v>0</v>
      </c>
      <c r="U852" s="32">
        <f>+SUM(U851*2+U850)/3</f>
        <v>0</v>
      </c>
      <c r="V852" s="36"/>
    </row>
    <row r="853" spans="1:22" ht="15.75" thickBot="1" x14ac:dyDescent="0.3">
      <c r="A853" s="511"/>
      <c r="B853" s="513"/>
      <c r="C853" s="513"/>
      <c r="D853" s="529"/>
      <c r="E853" s="517"/>
      <c r="F853" s="476" t="s">
        <v>21</v>
      </c>
      <c r="G853" s="476"/>
      <c r="H853" s="33">
        <f>SUM(H849,H852)/2</f>
        <v>0</v>
      </c>
      <c r="I853" s="33">
        <f t="shared" ref="I853:S853" si="435">SUM(I849,I852)/2</f>
        <v>0</v>
      </c>
      <c r="J853" s="33">
        <f t="shared" si="435"/>
        <v>0</v>
      </c>
      <c r="K853" s="33">
        <f t="shared" si="435"/>
        <v>0</v>
      </c>
      <c r="L853" s="33">
        <f t="shared" si="435"/>
        <v>0</v>
      </c>
      <c r="M853" s="33">
        <f t="shared" si="435"/>
        <v>0</v>
      </c>
      <c r="N853" s="33">
        <f t="shared" si="435"/>
        <v>0</v>
      </c>
      <c r="O853" s="33">
        <f t="shared" si="435"/>
        <v>0</v>
      </c>
      <c r="P853" s="33">
        <f t="shared" si="435"/>
        <v>0</v>
      </c>
      <c r="Q853" s="33">
        <f t="shared" si="435"/>
        <v>0</v>
      </c>
      <c r="R853" s="33">
        <f t="shared" si="435"/>
        <v>0</v>
      </c>
      <c r="S853" s="33">
        <f t="shared" si="435"/>
        <v>0</v>
      </c>
      <c r="T853" s="34"/>
      <c r="U853" s="25">
        <f>SUM(U849,U852)/2</f>
        <v>0</v>
      </c>
      <c r="V853" s="11"/>
    </row>
    <row r="854" spans="1:22" ht="15" customHeight="1" x14ac:dyDescent="0.25">
      <c r="A854" s="510">
        <v>122</v>
      </c>
      <c r="B854" s="512" t="s">
        <v>62</v>
      </c>
      <c r="C854" s="512" t="s">
        <v>63</v>
      </c>
      <c r="D854" s="529" t="s">
        <v>325</v>
      </c>
      <c r="E854" s="517"/>
      <c r="F854" s="319" t="s">
        <v>16</v>
      </c>
      <c r="G854" s="12" t="s">
        <v>1</v>
      </c>
      <c r="H854" s="26"/>
      <c r="I854" s="20"/>
      <c r="J854" s="20"/>
      <c r="K854" s="20"/>
      <c r="L854" s="20"/>
      <c r="M854" s="20"/>
      <c r="N854" s="27"/>
      <c r="O854" s="20"/>
      <c r="P854" s="20"/>
      <c r="Q854" s="20"/>
      <c r="R854" s="20"/>
      <c r="S854" s="20"/>
      <c r="T854" s="20">
        <f t="shared" ref="T854:T859" si="436">+SUM(H854:R854)</f>
        <v>0</v>
      </c>
      <c r="U854" s="20">
        <f>+SUM(T854)/10</f>
        <v>0</v>
      </c>
      <c r="V854" s="16"/>
    </row>
    <row r="855" spans="1:22" x14ac:dyDescent="0.25">
      <c r="A855" s="511"/>
      <c r="B855" s="513"/>
      <c r="C855" s="513"/>
      <c r="D855" s="529"/>
      <c r="E855" s="517"/>
      <c r="F855" s="320"/>
      <c r="G855" s="9" t="s">
        <v>2</v>
      </c>
      <c r="H855" s="28"/>
      <c r="I855" s="29"/>
      <c r="J855" s="29"/>
      <c r="K855" s="29"/>
      <c r="L855" s="29"/>
      <c r="M855" s="29"/>
      <c r="N855" s="30"/>
      <c r="O855" s="29"/>
      <c r="P855" s="29"/>
      <c r="Q855" s="29"/>
      <c r="R855" s="29"/>
      <c r="S855" s="29"/>
      <c r="T855" s="29">
        <f t="shared" si="436"/>
        <v>0</v>
      </c>
      <c r="U855" s="29">
        <f>+SUM(T855)/21</f>
        <v>0</v>
      </c>
      <c r="V855" s="36"/>
    </row>
    <row r="856" spans="1:22" x14ac:dyDescent="0.25">
      <c r="A856" s="511"/>
      <c r="B856" s="513"/>
      <c r="C856" s="513"/>
      <c r="D856" s="529"/>
      <c r="E856" s="517"/>
      <c r="F856" s="321"/>
      <c r="G856" s="23" t="s">
        <v>22</v>
      </c>
      <c r="H856" s="31">
        <f t="shared" ref="H856:S856" si="437">+(H855*2+H854)/3</f>
        <v>0</v>
      </c>
      <c r="I856" s="31">
        <f t="shared" si="437"/>
        <v>0</v>
      </c>
      <c r="J856" s="31">
        <f t="shared" si="437"/>
        <v>0</v>
      </c>
      <c r="K856" s="31">
        <f t="shared" si="437"/>
        <v>0</v>
      </c>
      <c r="L856" s="31">
        <f t="shared" si="437"/>
        <v>0</v>
      </c>
      <c r="M856" s="31">
        <f t="shared" si="437"/>
        <v>0</v>
      </c>
      <c r="N856" s="31">
        <f t="shared" si="437"/>
        <v>0</v>
      </c>
      <c r="O856" s="31">
        <f t="shared" si="437"/>
        <v>0</v>
      </c>
      <c r="P856" s="31">
        <f t="shared" si="437"/>
        <v>0</v>
      </c>
      <c r="Q856" s="31">
        <f t="shared" si="437"/>
        <v>0</v>
      </c>
      <c r="R856" s="31">
        <f t="shared" si="437"/>
        <v>0</v>
      </c>
      <c r="S856" s="31">
        <f t="shared" si="437"/>
        <v>0</v>
      </c>
      <c r="T856" s="32">
        <f t="shared" si="436"/>
        <v>0</v>
      </c>
      <c r="U856" s="32">
        <f>+SUM(U855*2+U854)/3</f>
        <v>0</v>
      </c>
      <c r="V856" s="36"/>
    </row>
    <row r="857" spans="1:22" x14ac:dyDescent="0.25">
      <c r="A857" s="511"/>
      <c r="B857" s="513"/>
      <c r="C857" s="513"/>
      <c r="D857" s="529"/>
      <c r="E857" s="517"/>
      <c r="F857" s="322" t="s">
        <v>20</v>
      </c>
      <c r="G857" s="9" t="s">
        <v>1</v>
      </c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>
        <f t="shared" si="436"/>
        <v>0</v>
      </c>
      <c r="U857" s="29">
        <f>+SUM(T857)/10</f>
        <v>0</v>
      </c>
      <c r="V857" s="36"/>
    </row>
    <row r="858" spans="1:22" x14ac:dyDescent="0.25">
      <c r="A858" s="511"/>
      <c r="B858" s="513"/>
      <c r="C858" s="513"/>
      <c r="D858" s="529"/>
      <c r="E858" s="517"/>
      <c r="F858" s="322"/>
      <c r="G858" s="9" t="s">
        <v>2</v>
      </c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>
        <f t="shared" si="436"/>
        <v>0</v>
      </c>
      <c r="U858" s="29">
        <f>+SUM(T858)/21</f>
        <v>0</v>
      </c>
      <c r="V858" s="36"/>
    </row>
    <row r="859" spans="1:22" x14ac:dyDescent="0.25">
      <c r="A859" s="511"/>
      <c r="B859" s="513"/>
      <c r="C859" s="513"/>
      <c r="D859" s="529"/>
      <c r="E859" s="517"/>
      <c r="F859" s="322"/>
      <c r="G859" s="23" t="s">
        <v>23</v>
      </c>
      <c r="H859" s="31">
        <f t="shared" ref="H859:S859" si="438">+(H858*2+H857)/3</f>
        <v>0</v>
      </c>
      <c r="I859" s="31">
        <f t="shared" si="438"/>
        <v>0</v>
      </c>
      <c r="J859" s="31">
        <f t="shared" si="438"/>
        <v>0</v>
      </c>
      <c r="K859" s="31">
        <f t="shared" si="438"/>
        <v>0</v>
      </c>
      <c r="L859" s="31">
        <f t="shared" si="438"/>
        <v>0</v>
      </c>
      <c r="M859" s="31">
        <f t="shared" si="438"/>
        <v>0</v>
      </c>
      <c r="N859" s="31">
        <f t="shared" si="438"/>
        <v>0</v>
      </c>
      <c r="O859" s="31">
        <f t="shared" si="438"/>
        <v>0</v>
      </c>
      <c r="P859" s="31">
        <f t="shared" si="438"/>
        <v>0</v>
      </c>
      <c r="Q859" s="31">
        <f t="shared" si="438"/>
        <v>0</v>
      </c>
      <c r="R859" s="31">
        <f t="shared" si="438"/>
        <v>0</v>
      </c>
      <c r="S859" s="31">
        <f t="shared" si="438"/>
        <v>0</v>
      </c>
      <c r="T859" s="32">
        <f t="shared" si="436"/>
        <v>0</v>
      </c>
      <c r="U859" s="32">
        <f>+SUM(U858*2+U857)/3</f>
        <v>0</v>
      </c>
      <c r="V859" s="36"/>
    </row>
    <row r="860" spans="1:22" ht="15.75" thickBot="1" x14ac:dyDescent="0.3">
      <c r="A860" s="511"/>
      <c r="B860" s="513"/>
      <c r="C860" s="513"/>
      <c r="D860" s="529"/>
      <c r="E860" s="517"/>
      <c r="F860" s="476" t="s">
        <v>21</v>
      </c>
      <c r="G860" s="476"/>
      <c r="H860" s="33">
        <f>SUM(H856,H859)/2</f>
        <v>0</v>
      </c>
      <c r="I860" s="33">
        <f t="shared" ref="I860:S860" si="439">SUM(I856,I859)/2</f>
        <v>0</v>
      </c>
      <c r="J860" s="33">
        <f t="shared" si="439"/>
        <v>0</v>
      </c>
      <c r="K860" s="33">
        <f t="shared" si="439"/>
        <v>0</v>
      </c>
      <c r="L860" s="33">
        <f t="shared" si="439"/>
        <v>0</v>
      </c>
      <c r="M860" s="33">
        <f t="shared" si="439"/>
        <v>0</v>
      </c>
      <c r="N860" s="33">
        <f t="shared" si="439"/>
        <v>0</v>
      </c>
      <c r="O860" s="33">
        <f t="shared" si="439"/>
        <v>0</v>
      </c>
      <c r="P860" s="33">
        <f t="shared" si="439"/>
        <v>0</v>
      </c>
      <c r="Q860" s="33">
        <f t="shared" si="439"/>
        <v>0</v>
      </c>
      <c r="R860" s="33">
        <f t="shared" si="439"/>
        <v>0</v>
      </c>
      <c r="S860" s="33">
        <f t="shared" si="439"/>
        <v>0</v>
      </c>
      <c r="T860" s="34"/>
      <c r="U860" s="25">
        <f>SUM(U856,U859)/2</f>
        <v>0</v>
      </c>
      <c r="V860" s="11"/>
    </row>
    <row r="861" spans="1:22" ht="15" customHeight="1" x14ac:dyDescent="0.25">
      <c r="A861" s="510">
        <v>123</v>
      </c>
      <c r="B861" s="512" t="s">
        <v>62</v>
      </c>
      <c r="C861" s="512" t="s">
        <v>63</v>
      </c>
      <c r="D861" s="529" t="s">
        <v>326</v>
      </c>
      <c r="E861" s="517"/>
      <c r="F861" s="319" t="s">
        <v>16</v>
      </c>
      <c r="G861" s="12" t="s">
        <v>1</v>
      </c>
      <c r="H861" s="26"/>
      <c r="I861" s="20"/>
      <c r="J861" s="20"/>
      <c r="K861" s="20"/>
      <c r="L861" s="20"/>
      <c r="M861" s="20"/>
      <c r="N861" s="27"/>
      <c r="O861" s="20"/>
      <c r="P861" s="20"/>
      <c r="Q861" s="20"/>
      <c r="R861" s="20"/>
      <c r="S861" s="20"/>
      <c r="T861" s="20">
        <f t="shared" ref="T861:T866" si="440">+SUM(H861:R861)</f>
        <v>0</v>
      </c>
      <c r="U861" s="20">
        <f>+SUM(T861)/10</f>
        <v>0</v>
      </c>
      <c r="V861" s="16"/>
    </row>
    <row r="862" spans="1:22" x14ac:dyDescent="0.25">
      <c r="A862" s="511"/>
      <c r="B862" s="513"/>
      <c r="C862" s="513"/>
      <c r="D862" s="529"/>
      <c r="E862" s="517"/>
      <c r="F862" s="320"/>
      <c r="G862" s="9" t="s">
        <v>2</v>
      </c>
      <c r="H862" s="28"/>
      <c r="I862" s="29"/>
      <c r="J862" s="29"/>
      <c r="K862" s="29"/>
      <c r="L862" s="29"/>
      <c r="M862" s="29"/>
      <c r="N862" s="30"/>
      <c r="O862" s="29"/>
      <c r="P862" s="29"/>
      <c r="Q862" s="29"/>
      <c r="R862" s="29"/>
      <c r="S862" s="29"/>
      <c r="T862" s="29">
        <f t="shared" si="440"/>
        <v>0</v>
      </c>
      <c r="U862" s="29">
        <f>+SUM(T862)/21</f>
        <v>0</v>
      </c>
      <c r="V862" s="36"/>
    </row>
    <row r="863" spans="1:22" x14ac:dyDescent="0.25">
      <c r="A863" s="511"/>
      <c r="B863" s="513"/>
      <c r="C863" s="513"/>
      <c r="D863" s="529"/>
      <c r="E863" s="517"/>
      <c r="F863" s="321"/>
      <c r="G863" s="23" t="s">
        <v>22</v>
      </c>
      <c r="H863" s="31">
        <f t="shared" ref="H863:S863" si="441">+(H862*2+H861)/3</f>
        <v>0</v>
      </c>
      <c r="I863" s="31">
        <f t="shared" si="441"/>
        <v>0</v>
      </c>
      <c r="J863" s="31">
        <f t="shared" si="441"/>
        <v>0</v>
      </c>
      <c r="K863" s="31">
        <f t="shared" si="441"/>
        <v>0</v>
      </c>
      <c r="L863" s="31">
        <f t="shared" si="441"/>
        <v>0</v>
      </c>
      <c r="M863" s="31">
        <f t="shared" si="441"/>
        <v>0</v>
      </c>
      <c r="N863" s="31">
        <f t="shared" si="441"/>
        <v>0</v>
      </c>
      <c r="O863" s="31">
        <f t="shared" si="441"/>
        <v>0</v>
      </c>
      <c r="P863" s="31">
        <f t="shared" si="441"/>
        <v>0</v>
      </c>
      <c r="Q863" s="31">
        <f t="shared" si="441"/>
        <v>0</v>
      </c>
      <c r="R863" s="31">
        <f t="shared" si="441"/>
        <v>0</v>
      </c>
      <c r="S863" s="31">
        <f t="shared" si="441"/>
        <v>0</v>
      </c>
      <c r="T863" s="32">
        <f t="shared" si="440"/>
        <v>0</v>
      </c>
      <c r="U863" s="32">
        <f>+SUM(U862*2+U861)/3</f>
        <v>0</v>
      </c>
      <c r="V863" s="36"/>
    </row>
    <row r="864" spans="1:22" x14ac:dyDescent="0.25">
      <c r="A864" s="511"/>
      <c r="B864" s="513"/>
      <c r="C864" s="513"/>
      <c r="D864" s="529"/>
      <c r="E864" s="517"/>
      <c r="F864" s="322" t="s">
        <v>20</v>
      </c>
      <c r="G864" s="9" t="s">
        <v>1</v>
      </c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>
        <f t="shared" si="440"/>
        <v>0</v>
      </c>
      <c r="U864" s="29">
        <f>+SUM(T864)/10</f>
        <v>0</v>
      </c>
      <c r="V864" s="36"/>
    </row>
    <row r="865" spans="1:22" x14ac:dyDescent="0.25">
      <c r="A865" s="511"/>
      <c r="B865" s="513"/>
      <c r="C865" s="513"/>
      <c r="D865" s="529"/>
      <c r="E865" s="517"/>
      <c r="F865" s="322"/>
      <c r="G865" s="9" t="s">
        <v>2</v>
      </c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>
        <f t="shared" si="440"/>
        <v>0</v>
      </c>
      <c r="U865" s="29">
        <f>+SUM(T865)/21</f>
        <v>0</v>
      </c>
      <c r="V865" s="36"/>
    </row>
    <row r="866" spans="1:22" x14ac:dyDescent="0.25">
      <c r="A866" s="511"/>
      <c r="B866" s="513"/>
      <c r="C866" s="513"/>
      <c r="D866" s="529"/>
      <c r="E866" s="517"/>
      <c r="F866" s="322"/>
      <c r="G866" s="23" t="s">
        <v>23</v>
      </c>
      <c r="H866" s="31">
        <f t="shared" ref="H866:S866" si="442">+(H865*2+H864)/3</f>
        <v>0</v>
      </c>
      <c r="I866" s="31">
        <f t="shared" si="442"/>
        <v>0</v>
      </c>
      <c r="J866" s="31">
        <f t="shared" si="442"/>
        <v>0</v>
      </c>
      <c r="K866" s="31">
        <f t="shared" si="442"/>
        <v>0</v>
      </c>
      <c r="L866" s="31">
        <f t="shared" si="442"/>
        <v>0</v>
      </c>
      <c r="M866" s="31">
        <f t="shared" si="442"/>
        <v>0</v>
      </c>
      <c r="N866" s="31">
        <f t="shared" si="442"/>
        <v>0</v>
      </c>
      <c r="O866" s="31">
        <f t="shared" si="442"/>
        <v>0</v>
      </c>
      <c r="P866" s="31">
        <f t="shared" si="442"/>
        <v>0</v>
      </c>
      <c r="Q866" s="31">
        <f t="shared" si="442"/>
        <v>0</v>
      </c>
      <c r="R866" s="31">
        <f t="shared" si="442"/>
        <v>0</v>
      </c>
      <c r="S866" s="31">
        <f t="shared" si="442"/>
        <v>0</v>
      </c>
      <c r="T866" s="32">
        <f t="shared" si="440"/>
        <v>0</v>
      </c>
      <c r="U866" s="32">
        <f>+SUM(U865*2+U864)/3</f>
        <v>0</v>
      </c>
      <c r="V866" s="36"/>
    </row>
    <row r="867" spans="1:22" ht="15.75" thickBot="1" x14ac:dyDescent="0.3">
      <c r="A867" s="511"/>
      <c r="B867" s="513"/>
      <c r="C867" s="513"/>
      <c r="D867" s="529"/>
      <c r="E867" s="517"/>
      <c r="F867" s="476" t="s">
        <v>21</v>
      </c>
      <c r="G867" s="476"/>
      <c r="H867" s="33">
        <f>SUM(H863,H866)/2</f>
        <v>0</v>
      </c>
      <c r="I867" s="33">
        <f t="shared" ref="I867:S867" si="443">SUM(I863,I866)/2</f>
        <v>0</v>
      </c>
      <c r="J867" s="33">
        <f t="shared" si="443"/>
        <v>0</v>
      </c>
      <c r="K867" s="33">
        <f t="shared" si="443"/>
        <v>0</v>
      </c>
      <c r="L867" s="33">
        <f t="shared" si="443"/>
        <v>0</v>
      </c>
      <c r="M867" s="33">
        <f t="shared" si="443"/>
        <v>0</v>
      </c>
      <c r="N867" s="33">
        <f t="shared" si="443"/>
        <v>0</v>
      </c>
      <c r="O867" s="33">
        <f t="shared" si="443"/>
        <v>0</v>
      </c>
      <c r="P867" s="33">
        <f t="shared" si="443"/>
        <v>0</v>
      </c>
      <c r="Q867" s="33">
        <f t="shared" si="443"/>
        <v>0</v>
      </c>
      <c r="R867" s="33">
        <f t="shared" si="443"/>
        <v>0</v>
      </c>
      <c r="S867" s="33">
        <f t="shared" si="443"/>
        <v>0</v>
      </c>
      <c r="T867" s="34"/>
      <c r="U867" s="25">
        <f>SUM(U863,U866)/2</f>
        <v>0</v>
      </c>
      <c r="V867" s="11"/>
    </row>
    <row r="868" spans="1:22" ht="15" customHeight="1" x14ac:dyDescent="0.25">
      <c r="A868" s="510">
        <v>124</v>
      </c>
      <c r="B868" s="512" t="s">
        <v>62</v>
      </c>
      <c r="C868" s="512" t="s">
        <v>63</v>
      </c>
      <c r="D868" s="529" t="s">
        <v>327</v>
      </c>
      <c r="E868" s="517"/>
      <c r="F868" s="319" t="s">
        <v>16</v>
      </c>
      <c r="G868" s="12" t="s">
        <v>1</v>
      </c>
      <c r="H868" s="26"/>
      <c r="I868" s="20"/>
      <c r="J868" s="20"/>
      <c r="K868" s="20"/>
      <c r="L868" s="20"/>
      <c r="M868" s="20"/>
      <c r="N868" s="27"/>
      <c r="O868" s="20"/>
      <c r="P868" s="20"/>
      <c r="Q868" s="20"/>
      <c r="R868" s="20"/>
      <c r="S868" s="20"/>
      <c r="T868" s="20">
        <f t="shared" ref="T868:T873" si="444">+SUM(H868:R868)</f>
        <v>0</v>
      </c>
      <c r="U868" s="20">
        <f>+SUM(T868)/10</f>
        <v>0</v>
      </c>
      <c r="V868" s="16"/>
    </row>
    <row r="869" spans="1:22" x14ac:dyDescent="0.25">
      <c r="A869" s="511"/>
      <c r="B869" s="513"/>
      <c r="C869" s="513"/>
      <c r="D869" s="529"/>
      <c r="E869" s="517"/>
      <c r="F869" s="320"/>
      <c r="G869" s="9" t="s">
        <v>2</v>
      </c>
      <c r="H869" s="28"/>
      <c r="I869" s="29"/>
      <c r="J869" s="29"/>
      <c r="K869" s="29"/>
      <c r="L869" s="29"/>
      <c r="M869" s="29"/>
      <c r="N869" s="30"/>
      <c r="O869" s="29"/>
      <c r="P869" s="29"/>
      <c r="Q869" s="29"/>
      <c r="R869" s="29"/>
      <c r="S869" s="29"/>
      <c r="T869" s="29">
        <f t="shared" si="444"/>
        <v>0</v>
      </c>
      <c r="U869" s="29">
        <f>+SUM(T869)/21</f>
        <v>0</v>
      </c>
      <c r="V869" s="36"/>
    </row>
    <row r="870" spans="1:22" x14ac:dyDescent="0.25">
      <c r="A870" s="511"/>
      <c r="B870" s="513"/>
      <c r="C870" s="513"/>
      <c r="D870" s="529"/>
      <c r="E870" s="517"/>
      <c r="F870" s="321"/>
      <c r="G870" s="23" t="s">
        <v>22</v>
      </c>
      <c r="H870" s="31">
        <f t="shared" ref="H870:S870" si="445">+(H869*2+H868)/3</f>
        <v>0</v>
      </c>
      <c r="I870" s="31">
        <f t="shared" si="445"/>
        <v>0</v>
      </c>
      <c r="J870" s="31">
        <f t="shared" si="445"/>
        <v>0</v>
      </c>
      <c r="K870" s="31">
        <f t="shared" si="445"/>
        <v>0</v>
      </c>
      <c r="L870" s="31">
        <f t="shared" si="445"/>
        <v>0</v>
      </c>
      <c r="M870" s="31">
        <f t="shared" si="445"/>
        <v>0</v>
      </c>
      <c r="N870" s="31">
        <f t="shared" si="445"/>
        <v>0</v>
      </c>
      <c r="O870" s="31">
        <f t="shared" si="445"/>
        <v>0</v>
      </c>
      <c r="P870" s="31">
        <f t="shared" si="445"/>
        <v>0</v>
      </c>
      <c r="Q870" s="31">
        <f t="shared" si="445"/>
        <v>0</v>
      </c>
      <c r="R870" s="31">
        <f t="shared" si="445"/>
        <v>0</v>
      </c>
      <c r="S870" s="31">
        <f t="shared" si="445"/>
        <v>0</v>
      </c>
      <c r="T870" s="32">
        <f t="shared" si="444"/>
        <v>0</v>
      </c>
      <c r="U870" s="32">
        <f>+SUM(U869*2+U868)/3</f>
        <v>0</v>
      </c>
      <c r="V870" s="36"/>
    </row>
    <row r="871" spans="1:22" x14ac:dyDescent="0.25">
      <c r="A871" s="511"/>
      <c r="B871" s="513"/>
      <c r="C871" s="513"/>
      <c r="D871" s="529"/>
      <c r="E871" s="517"/>
      <c r="F871" s="322" t="s">
        <v>20</v>
      </c>
      <c r="G871" s="9" t="s">
        <v>1</v>
      </c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>
        <f t="shared" si="444"/>
        <v>0</v>
      </c>
      <c r="U871" s="29">
        <f>+SUM(T871)/10</f>
        <v>0</v>
      </c>
      <c r="V871" s="36"/>
    </row>
    <row r="872" spans="1:22" x14ac:dyDescent="0.25">
      <c r="A872" s="511"/>
      <c r="B872" s="513"/>
      <c r="C872" s="513"/>
      <c r="D872" s="529"/>
      <c r="E872" s="517"/>
      <c r="F872" s="322"/>
      <c r="G872" s="9" t="s">
        <v>2</v>
      </c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>
        <f t="shared" si="444"/>
        <v>0</v>
      </c>
      <c r="U872" s="29">
        <f>+SUM(T872)/21</f>
        <v>0</v>
      </c>
      <c r="V872" s="36"/>
    </row>
    <row r="873" spans="1:22" x14ac:dyDescent="0.25">
      <c r="A873" s="511"/>
      <c r="B873" s="513"/>
      <c r="C873" s="513"/>
      <c r="D873" s="529"/>
      <c r="E873" s="517"/>
      <c r="F873" s="322"/>
      <c r="G873" s="23" t="s">
        <v>23</v>
      </c>
      <c r="H873" s="31">
        <f t="shared" ref="H873:S873" si="446">+(H872*2+H871)/3</f>
        <v>0</v>
      </c>
      <c r="I873" s="31">
        <f t="shared" si="446"/>
        <v>0</v>
      </c>
      <c r="J873" s="31">
        <f t="shared" si="446"/>
        <v>0</v>
      </c>
      <c r="K873" s="31">
        <f t="shared" si="446"/>
        <v>0</v>
      </c>
      <c r="L873" s="31">
        <f t="shared" si="446"/>
        <v>0</v>
      </c>
      <c r="M873" s="31">
        <f t="shared" si="446"/>
        <v>0</v>
      </c>
      <c r="N873" s="31">
        <f t="shared" si="446"/>
        <v>0</v>
      </c>
      <c r="O873" s="31">
        <f t="shared" si="446"/>
        <v>0</v>
      </c>
      <c r="P873" s="31">
        <f t="shared" si="446"/>
        <v>0</v>
      </c>
      <c r="Q873" s="31">
        <f t="shared" si="446"/>
        <v>0</v>
      </c>
      <c r="R873" s="31">
        <f t="shared" si="446"/>
        <v>0</v>
      </c>
      <c r="S873" s="31">
        <f t="shared" si="446"/>
        <v>0</v>
      </c>
      <c r="T873" s="32">
        <f t="shared" si="444"/>
        <v>0</v>
      </c>
      <c r="U873" s="32">
        <f>+SUM(U872*2+U871)/3</f>
        <v>0</v>
      </c>
      <c r="V873" s="36"/>
    </row>
    <row r="874" spans="1:22" ht="15.75" thickBot="1" x14ac:dyDescent="0.3">
      <c r="A874" s="511"/>
      <c r="B874" s="513"/>
      <c r="C874" s="513"/>
      <c r="D874" s="529"/>
      <c r="E874" s="517"/>
      <c r="F874" s="476" t="s">
        <v>21</v>
      </c>
      <c r="G874" s="476"/>
      <c r="H874" s="33">
        <f>SUM(H870,H873)/2</f>
        <v>0</v>
      </c>
      <c r="I874" s="33">
        <f t="shared" ref="I874:S874" si="447">SUM(I870,I873)/2</f>
        <v>0</v>
      </c>
      <c r="J874" s="33">
        <f t="shared" si="447"/>
        <v>0</v>
      </c>
      <c r="K874" s="33">
        <f t="shared" si="447"/>
        <v>0</v>
      </c>
      <c r="L874" s="33">
        <f t="shared" si="447"/>
        <v>0</v>
      </c>
      <c r="M874" s="33">
        <f t="shared" si="447"/>
        <v>0</v>
      </c>
      <c r="N874" s="33">
        <f t="shared" si="447"/>
        <v>0</v>
      </c>
      <c r="O874" s="33">
        <f t="shared" si="447"/>
        <v>0</v>
      </c>
      <c r="P874" s="33">
        <f t="shared" si="447"/>
        <v>0</v>
      </c>
      <c r="Q874" s="33">
        <f t="shared" si="447"/>
        <v>0</v>
      </c>
      <c r="R874" s="33">
        <f t="shared" si="447"/>
        <v>0</v>
      </c>
      <c r="S874" s="33">
        <f t="shared" si="447"/>
        <v>0</v>
      </c>
      <c r="T874" s="34"/>
      <c r="U874" s="25">
        <f>SUM(U870,U873)/2</f>
        <v>0</v>
      </c>
      <c r="V874" s="11"/>
    </row>
    <row r="875" spans="1:22" ht="15" customHeight="1" x14ac:dyDescent="0.25">
      <c r="A875" s="510">
        <v>125</v>
      </c>
      <c r="B875" s="512" t="s">
        <v>62</v>
      </c>
      <c r="C875" s="512" t="s">
        <v>63</v>
      </c>
      <c r="D875" s="529" t="s">
        <v>328</v>
      </c>
      <c r="E875" s="517"/>
      <c r="F875" s="319" t="s">
        <v>16</v>
      </c>
      <c r="G875" s="12" t="s">
        <v>1</v>
      </c>
      <c r="H875" s="26"/>
      <c r="I875" s="20"/>
      <c r="J875" s="20"/>
      <c r="K875" s="20"/>
      <c r="L875" s="20"/>
      <c r="M875" s="20"/>
      <c r="N875" s="27"/>
      <c r="O875" s="20"/>
      <c r="P875" s="20"/>
      <c r="Q875" s="20"/>
      <c r="R875" s="20"/>
      <c r="S875" s="20"/>
      <c r="T875" s="20">
        <f t="shared" ref="T875:T880" si="448">+SUM(H875:R875)</f>
        <v>0</v>
      </c>
      <c r="U875" s="20">
        <f>+SUM(T875)/10</f>
        <v>0</v>
      </c>
      <c r="V875" s="16"/>
    </row>
    <row r="876" spans="1:22" x14ac:dyDescent="0.25">
      <c r="A876" s="511"/>
      <c r="B876" s="513"/>
      <c r="C876" s="513"/>
      <c r="D876" s="529"/>
      <c r="E876" s="517"/>
      <c r="F876" s="320"/>
      <c r="G876" s="9" t="s">
        <v>2</v>
      </c>
      <c r="H876" s="28"/>
      <c r="I876" s="29"/>
      <c r="J876" s="29"/>
      <c r="K876" s="29"/>
      <c r="L876" s="29"/>
      <c r="M876" s="29"/>
      <c r="N876" s="30"/>
      <c r="O876" s="29"/>
      <c r="P876" s="29"/>
      <c r="Q876" s="29"/>
      <c r="R876" s="29"/>
      <c r="S876" s="29"/>
      <c r="T876" s="29">
        <f t="shared" si="448"/>
        <v>0</v>
      </c>
      <c r="U876" s="29">
        <f>+SUM(T876)/21</f>
        <v>0</v>
      </c>
      <c r="V876" s="36"/>
    </row>
    <row r="877" spans="1:22" x14ac:dyDescent="0.25">
      <c r="A877" s="511"/>
      <c r="B877" s="513"/>
      <c r="C877" s="513"/>
      <c r="D877" s="529"/>
      <c r="E877" s="517"/>
      <c r="F877" s="321"/>
      <c r="G877" s="23" t="s">
        <v>22</v>
      </c>
      <c r="H877" s="31">
        <f t="shared" ref="H877:S877" si="449">+(H876*2+H875)/3</f>
        <v>0</v>
      </c>
      <c r="I877" s="31">
        <f t="shared" si="449"/>
        <v>0</v>
      </c>
      <c r="J877" s="31">
        <f t="shared" si="449"/>
        <v>0</v>
      </c>
      <c r="K877" s="31">
        <f t="shared" si="449"/>
        <v>0</v>
      </c>
      <c r="L877" s="31">
        <f t="shared" si="449"/>
        <v>0</v>
      </c>
      <c r="M877" s="31">
        <f t="shared" si="449"/>
        <v>0</v>
      </c>
      <c r="N877" s="31">
        <f t="shared" si="449"/>
        <v>0</v>
      </c>
      <c r="O877" s="31">
        <f t="shared" si="449"/>
        <v>0</v>
      </c>
      <c r="P877" s="31">
        <f t="shared" si="449"/>
        <v>0</v>
      </c>
      <c r="Q877" s="31">
        <f t="shared" si="449"/>
        <v>0</v>
      </c>
      <c r="R877" s="31">
        <f t="shared" si="449"/>
        <v>0</v>
      </c>
      <c r="S877" s="31">
        <f t="shared" si="449"/>
        <v>0</v>
      </c>
      <c r="T877" s="32">
        <f t="shared" si="448"/>
        <v>0</v>
      </c>
      <c r="U877" s="32">
        <f>+SUM(U876*2+U875)/3</f>
        <v>0</v>
      </c>
      <c r="V877" s="36"/>
    </row>
    <row r="878" spans="1:22" x14ac:dyDescent="0.25">
      <c r="A878" s="511"/>
      <c r="B878" s="513"/>
      <c r="C878" s="513"/>
      <c r="D878" s="529"/>
      <c r="E878" s="517"/>
      <c r="F878" s="322" t="s">
        <v>20</v>
      </c>
      <c r="G878" s="9" t="s">
        <v>1</v>
      </c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>
        <f t="shared" si="448"/>
        <v>0</v>
      </c>
      <c r="U878" s="29">
        <f>+SUM(T878)/10</f>
        <v>0</v>
      </c>
      <c r="V878" s="36"/>
    </row>
    <row r="879" spans="1:22" x14ac:dyDescent="0.25">
      <c r="A879" s="511"/>
      <c r="B879" s="513"/>
      <c r="C879" s="513"/>
      <c r="D879" s="529"/>
      <c r="E879" s="517"/>
      <c r="F879" s="322"/>
      <c r="G879" s="9" t="s">
        <v>2</v>
      </c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>
        <f t="shared" si="448"/>
        <v>0</v>
      </c>
      <c r="U879" s="29">
        <f>+SUM(T879)/21</f>
        <v>0</v>
      </c>
      <c r="V879" s="36"/>
    </row>
    <row r="880" spans="1:22" x14ac:dyDescent="0.25">
      <c r="A880" s="511"/>
      <c r="B880" s="513"/>
      <c r="C880" s="513"/>
      <c r="D880" s="529"/>
      <c r="E880" s="517"/>
      <c r="F880" s="322"/>
      <c r="G880" s="23" t="s">
        <v>23</v>
      </c>
      <c r="H880" s="31">
        <f t="shared" ref="H880:S880" si="450">+(H879*2+H878)/3</f>
        <v>0</v>
      </c>
      <c r="I880" s="31">
        <f t="shared" si="450"/>
        <v>0</v>
      </c>
      <c r="J880" s="31">
        <f t="shared" si="450"/>
        <v>0</v>
      </c>
      <c r="K880" s="31">
        <f t="shared" si="450"/>
        <v>0</v>
      </c>
      <c r="L880" s="31">
        <f t="shared" si="450"/>
        <v>0</v>
      </c>
      <c r="M880" s="31">
        <f t="shared" si="450"/>
        <v>0</v>
      </c>
      <c r="N880" s="31">
        <f t="shared" si="450"/>
        <v>0</v>
      </c>
      <c r="O880" s="31">
        <f t="shared" si="450"/>
        <v>0</v>
      </c>
      <c r="P880" s="31">
        <f t="shared" si="450"/>
        <v>0</v>
      </c>
      <c r="Q880" s="31">
        <f t="shared" si="450"/>
        <v>0</v>
      </c>
      <c r="R880" s="31">
        <f t="shared" si="450"/>
        <v>0</v>
      </c>
      <c r="S880" s="31">
        <f t="shared" si="450"/>
        <v>0</v>
      </c>
      <c r="T880" s="32">
        <f t="shared" si="448"/>
        <v>0</v>
      </c>
      <c r="U880" s="32">
        <f>+SUM(U879*2+U878)/3</f>
        <v>0</v>
      </c>
      <c r="V880" s="36"/>
    </row>
    <row r="881" spans="1:22" ht="15.75" thickBot="1" x14ac:dyDescent="0.3">
      <c r="A881" s="511"/>
      <c r="B881" s="513"/>
      <c r="C881" s="513"/>
      <c r="D881" s="529"/>
      <c r="E881" s="517"/>
      <c r="F881" s="476" t="s">
        <v>21</v>
      </c>
      <c r="G881" s="476"/>
      <c r="H881" s="33">
        <f>SUM(H877,H880)/2</f>
        <v>0</v>
      </c>
      <c r="I881" s="33">
        <f t="shared" ref="I881:S881" si="451">SUM(I877,I880)/2</f>
        <v>0</v>
      </c>
      <c r="J881" s="33">
        <f t="shared" si="451"/>
        <v>0</v>
      </c>
      <c r="K881" s="33">
        <f t="shared" si="451"/>
        <v>0</v>
      </c>
      <c r="L881" s="33">
        <f t="shared" si="451"/>
        <v>0</v>
      </c>
      <c r="M881" s="33">
        <f t="shared" si="451"/>
        <v>0</v>
      </c>
      <c r="N881" s="33">
        <f t="shared" si="451"/>
        <v>0</v>
      </c>
      <c r="O881" s="33">
        <f t="shared" si="451"/>
        <v>0</v>
      </c>
      <c r="P881" s="33">
        <f t="shared" si="451"/>
        <v>0</v>
      </c>
      <c r="Q881" s="33">
        <f t="shared" si="451"/>
        <v>0</v>
      </c>
      <c r="R881" s="33">
        <f t="shared" si="451"/>
        <v>0</v>
      </c>
      <c r="S881" s="33">
        <f t="shared" si="451"/>
        <v>0</v>
      </c>
      <c r="T881" s="34"/>
      <c r="U881" s="25">
        <f>SUM(U877,U880)/2</f>
        <v>0</v>
      </c>
      <c r="V881" s="11"/>
    </row>
    <row r="882" spans="1:22" ht="15" customHeight="1" x14ac:dyDescent="0.25">
      <c r="A882" s="510">
        <v>126</v>
      </c>
      <c r="B882" s="512" t="s">
        <v>62</v>
      </c>
      <c r="C882" s="512" t="s">
        <v>63</v>
      </c>
      <c r="D882" s="529" t="s">
        <v>329</v>
      </c>
      <c r="E882" s="517"/>
      <c r="F882" s="319" t="s">
        <v>16</v>
      </c>
      <c r="G882" s="12" t="s">
        <v>1</v>
      </c>
      <c r="H882" s="26"/>
      <c r="I882" s="20"/>
      <c r="J882" s="20"/>
      <c r="K882" s="20"/>
      <c r="L882" s="20"/>
      <c r="M882" s="20"/>
      <c r="N882" s="27"/>
      <c r="O882" s="20"/>
      <c r="P882" s="20"/>
      <c r="Q882" s="20"/>
      <c r="R882" s="20"/>
      <c r="S882" s="20"/>
      <c r="T882" s="20">
        <f t="shared" ref="T882:T887" si="452">+SUM(H882:R882)</f>
        <v>0</v>
      </c>
      <c r="U882" s="20">
        <f>+SUM(T882)/10</f>
        <v>0</v>
      </c>
      <c r="V882" s="16"/>
    </row>
    <row r="883" spans="1:22" x14ac:dyDescent="0.25">
      <c r="A883" s="511"/>
      <c r="B883" s="513"/>
      <c r="C883" s="513"/>
      <c r="D883" s="529"/>
      <c r="E883" s="517"/>
      <c r="F883" s="320"/>
      <c r="G883" s="9" t="s">
        <v>2</v>
      </c>
      <c r="H883" s="28"/>
      <c r="I883" s="29"/>
      <c r="J883" s="29"/>
      <c r="K883" s="29"/>
      <c r="L883" s="29"/>
      <c r="M883" s="29"/>
      <c r="N883" s="30"/>
      <c r="O883" s="29"/>
      <c r="P883" s="29"/>
      <c r="Q883" s="29"/>
      <c r="R883" s="29"/>
      <c r="S883" s="29"/>
      <c r="T883" s="29">
        <f t="shared" si="452"/>
        <v>0</v>
      </c>
      <c r="U883" s="29">
        <f>+SUM(T883)/21</f>
        <v>0</v>
      </c>
      <c r="V883" s="36"/>
    </row>
    <row r="884" spans="1:22" x14ac:dyDescent="0.25">
      <c r="A884" s="511"/>
      <c r="B884" s="513"/>
      <c r="C884" s="513"/>
      <c r="D884" s="529"/>
      <c r="E884" s="517"/>
      <c r="F884" s="321"/>
      <c r="G884" s="23" t="s">
        <v>22</v>
      </c>
      <c r="H884" s="31">
        <f t="shared" ref="H884:S884" si="453">+(H883*2+H882)/3</f>
        <v>0</v>
      </c>
      <c r="I884" s="31">
        <f t="shared" si="453"/>
        <v>0</v>
      </c>
      <c r="J884" s="31">
        <f t="shared" si="453"/>
        <v>0</v>
      </c>
      <c r="K884" s="31">
        <f t="shared" si="453"/>
        <v>0</v>
      </c>
      <c r="L884" s="31">
        <f t="shared" si="453"/>
        <v>0</v>
      </c>
      <c r="M884" s="31">
        <f t="shared" si="453"/>
        <v>0</v>
      </c>
      <c r="N884" s="31">
        <f t="shared" si="453"/>
        <v>0</v>
      </c>
      <c r="O884" s="31">
        <f t="shared" si="453"/>
        <v>0</v>
      </c>
      <c r="P884" s="31">
        <f t="shared" si="453"/>
        <v>0</v>
      </c>
      <c r="Q884" s="31">
        <f t="shared" si="453"/>
        <v>0</v>
      </c>
      <c r="R884" s="31">
        <f t="shared" si="453"/>
        <v>0</v>
      </c>
      <c r="S884" s="31">
        <f t="shared" si="453"/>
        <v>0</v>
      </c>
      <c r="T884" s="32">
        <f t="shared" si="452"/>
        <v>0</v>
      </c>
      <c r="U884" s="32">
        <f>+SUM(U883*2+U882)/3</f>
        <v>0</v>
      </c>
      <c r="V884" s="36"/>
    </row>
    <row r="885" spans="1:22" x14ac:dyDescent="0.25">
      <c r="A885" s="511"/>
      <c r="B885" s="513"/>
      <c r="C885" s="513"/>
      <c r="D885" s="529"/>
      <c r="E885" s="517"/>
      <c r="F885" s="322" t="s">
        <v>20</v>
      </c>
      <c r="G885" s="9" t="s">
        <v>1</v>
      </c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>
        <f t="shared" si="452"/>
        <v>0</v>
      </c>
      <c r="U885" s="29">
        <f>+SUM(T885)/10</f>
        <v>0</v>
      </c>
      <c r="V885" s="36"/>
    </row>
    <row r="886" spans="1:22" x14ac:dyDescent="0.25">
      <c r="A886" s="511"/>
      <c r="B886" s="513"/>
      <c r="C886" s="513"/>
      <c r="D886" s="529"/>
      <c r="E886" s="517"/>
      <c r="F886" s="322"/>
      <c r="G886" s="9" t="s">
        <v>2</v>
      </c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>
        <f t="shared" si="452"/>
        <v>0</v>
      </c>
      <c r="U886" s="29">
        <f>+SUM(T886)/21</f>
        <v>0</v>
      </c>
      <c r="V886" s="36"/>
    </row>
    <row r="887" spans="1:22" x14ac:dyDescent="0.25">
      <c r="A887" s="511"/>
      <c r="B887" s="513"/>
      <c r="C887" s="513"/>
      <c r="D887" s="529"/>
      <c r="E887" s="517"/>
      <c r="F887" s="322"/>
      <c r="G887" s="23" t="s">
        <v>23</v>
      </c>
      <c r="H887" s="31">
        <f t="shared" ref="H887:S887" si="454">+(H886*2+H885)/3</f>
        <v>0</v>
      </c>
      <c r="I887" s="31">
        <f t="shared" si="454"/>
        <v>0</v>
      </c>
      <c r="J887" s="31">
        <f t="shared" si="454"/>
        <v>0</v>
      </c>
      <c r="K887" s="31">
        <f t="shared" si="454"/>
        <v>0</v>
      </c>
      <c r="L887" s="31">
        <f t="shared" si="454"/>
        <v>0</v>
      </c>
      <c r="M887" s="31">
        <f t="shared" si="454"/>
        <v>0</v>
      </c>
      <c r="N887" s="31">
        <f t="shared" si="454"/>
        <v>0</v>
      </c>
      <c r="O887" s="31">
        <f t="shared" si="454"/>
        <v>0</v>
      </c>
      <c r="P887" s="31">
        <f t="shared" si="454"/>
        <v>0</v>
      </c>
      <c r="Q887" s="31">
        <f t="shared" si="454"/>
        <v>0</v>
      </c>
      <c r="R887" s="31">
        <f t="shared" si="454"/>
        <v>0</v>
      </c>
      <c r="S887" s="31">
        <f t="shared" si="454"/>
        <v>0</v>
      </c>
      <c r="T887" s="32">
        <f t="shared" si="452"/>
        <v>0</v>
      </c>
      <c r="U887" s="32">
        <f>+SUM(U886*2+U885)/3</f>
        <v>0</v>
      </c>
      <c r="V887" s="36"/>
    </row>
    <row r="888" spans="1:22" ht="15.75" thickBot="1" x14ac:dyDescent="0.3">
      <c r="A888" s="511"/>
      <c r="B888" s="513"/>
      <c r="C888" s="513"/>
      <c r="D888" s="529"/>
      <c r="E888" s="517"/>
      <c r="F888" s="476" t="s">
        <v>21</v>
      </c>
      <c r="G888" s="476"/>
      <c r="H888" s="33">
        <f>SUM(H884,H887)/2</f>
        <v>0</v>
      </c>
      <c r="I888" s="33">
        <f t="shared" ref="I888:S888" si="455">SUM(I884,I887)/2</f>
        <v>0</v>
      </c>
      <c r="J888" s="33">
        <f t="shared" si="455"/>
        <v>0</v>
      </c>
      <c r="K888" s="33">
        <f t="shared" si="455"/>
        <v>0</v>
      </c>
      <c r="L888" s="33">
        <f t="shared" si="455"/>
        <v>0</v>
      </c>
      <c r="M888" s="33">
        <f t="shared" si="455"/>
        <v>0</v>
      </c>
      <c r="N888" s="33">
        <f t="shared" si="455"/>
        <v>0</v>
      </c>
      <c r="O888" s="33">
        <f t="shared" si="455"/>
        <v>0</v>
      </c>
      <c r="P888" s="33">
        <f t="shared" si="455"/>
        <v>0</v>
      </c>
      <c r="Q888" s="33">
        <f t="shared" si="455"/>
        <v>0</v>
      </c>
      <c r="R888" s="33">
        <f t="shared" si="455"/>
        <v>0</v>
      </c>
      <c r="S888" s="33">
        <f t="shared" si="455"/>
        <v>0</v>
      </c>
      <c r="T888" s="34"/>
      <c r="U888" s="25">
        <f>SUM(U884,U887)/2</f>
        <v>0</v>
      </c>
      <c r="V888" s="11"/>
    </row>
    <row r="889" spans="1:22" ht="15" customHeight="1" x14ac:dyDescent="0.25">
      <c r="A889" s="510">
        <v>127</v>
      </c>
      <c r="B889" s="512" t="s">
        <v>62</v>
      </c>
      <c r="C889" s="512" t="s">
        <v>63</v>
      </c>
      <c r="D889" s="529" t="s">
        <v>330</v>
      </c>
      <c r="E889" s="517"/>
      <c r="F889" s="319" t="s">
        <v>16</v>
      </c>
      <c r="G889" s="12" t="s">
        <v>1</v>
      </c>
      <c r="H889" s="26"/>
      <c r="I889" s="20"/>
      <c r="J889" s="20"/>
      <c r="K889" s="20"/>
      <c r="L889" s="20"/>
      <c r="M889" s="20"/>
      <c r="N889" s="27"/>
      <c r="O889" s="20"/>
      <c r="P889" s="20"/>
      <c r="Q889" s="20"/>
      <c r="R889" s="20"/>
      <c r="S889" s="20"/>
      <c r="T889" s="20">
        <f t="shared" ref="T889:T894" si="456">+SUM(H889:R889)</f>
        <v>0</v>
      </c>
      <c r="U889" s="20">
        <f>+SUM(T889)/10</f>
        <v>0</v>
      </c>
      <c r="V889" s="16"/>
    </row>
    <row r="890" spans="1:22" x14ac:dyDescent="0.25">
      <c r="A890" s="511"/>
      <c r="B890" s="513"/>
      <c r="C890" s="513"/>
      <c r="D890" s="529"/>
      <c r="E890" s="517"/>
      <c r="F890" s="320"/>
      <c r="G890" s="9" t="s">
        <v>2</v>
      </c>
      <c r="H890" s="28"/>
      <c r="I890" s="29"/>
      <c r="J890" s="29"/>
      <c r="K890" s="29"/>
      <c r="L890" s="29"/>
      <c r="M890" s="29"/>
      <c r="N890" s="30"/>
      <c r="O890" s="29"/>
      <c r="P890" s="29"/>
      <c r="Q890" s="29"/>
      <c r="R890" s="29"/>
      <c r="S890" s="29"/>
      <c r="T890" s="29">
        <f t="shared" si="456"/>
        <v>0</v>
      </c>
      <c r="U890" s="29">
        <f>+SUM(T890)/21</f>
        <v>0</v>
      </c>
      <c r="V890" s="36"/>
    </row>
    <row r="891" spans="1:22" x14ac:dyDescent="0.25">
      <c r="A891" s="511"/>
      <c r="B891" s="513"/>
      <c r="C891" s="513"/>
      <c r="D891" s="529"/>
      <c r="E891" s="517"/>
      <c r="F891" s="321"/>
      <c r="G891" s="23" t="s">
        <v>22</v>
      </c>
      <c r="H891" s="31">
        <f t="shared" ref="H891:S891" si="457">+(H890*2+H889)/3</f>
        <v>0</v>
      </c>
      <c r="I891" s="31">
        <f t="shared" si="457"/>
        <v>0</v>
      </c>
      <c r="J891" s="31">
        <f t="shared" si="457"/>
        <v>0</v>
      </c>
      <c r="K891" s="31">
        <f t="shared" si="457"/>
        <v>0</v>
      </c>
      <c r="L891" s="31">
        <f t="shared" si="457"/>
        <v>0</v>
      </c>
      <c r="M891" s="31">
        <f t="shared" si="457"/>
        <v>0</v>
      </c>
      <c r="N891" s="31">
        <f t="shared" si="457"/>
        <v>0</v>
      </c>
      <c r="O891" s="31">
        <f t="shared" si="457"/>
        <v>0</v>
      </c>
      <c r="P891" s="31">
        <f t="shared" si="457"/>
        <v>0</v>
      </c>
      <c r="Q891" s="31">
        <f t="shared" si="457"/>
        <v>0</v>
      </c>
      <c r="R891" s="31">
        <f t="shared" si="457"/>
        <v>0</v>
      </c>
      <c r="S891" s="31">
        <f t="shared" si="457"/>
        <v>0</v>
      </c>
      <c r="T891" s="32">
        <f t="shared" si="456"/>
        <v>0</v>
      </c>
      <c r="U891" s="32">
        <f>+SUM(U890*2+U889)/3</f>
        <v>0</v>
      </c>
      <c r="V891" s="36"/>
    </row>
    <row r="892" spans="1:22" x14ac:dyDescent="0.25">
      <c r="A892" s="511"/>
      <c r="B892" s="513"/>
      <c r="C892" s="513"/>
      <c r="D892" s="529"/>
      <c r="E892" s="517"/>
      <c r="F892" s="322" t="s">
        <v>20</v>
      </c>
      <c r="G892" s="9" t="s">
        <v>1</v>
      </c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>
        <f t="shared" si="456"/>
        <v>0</v>
      </c>
      <c r="U892" s="29">
        <f>+SUM(T892)/10</f>
        <v>0</v>
      </c>
      <c r="V892" s="36"/>
    </row>
    <row r="893" spans="1:22" x14ac:dyDescent="0.25">
      <c r="A893" s="511"/>
      <c r="B893" s="513"/>
      <c r="C893" s="513"/>
      <c r="D893" s="529"/>
      <c r="E893" s="517"/>
      <c r="F893" s="322"/>
      <c r="G893" s="9" t="s">
        <v>2</v>
      </c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>
        <f t="shared" si="456"/>
        <v>0</v>
      </c>
      <c r="U893" s="29">
        <f>+SUM(T893)/21</f>
        <v>0</v>
      </c>
      <c r="V893" s="36"/>
    </row>
    <row r="894" spans="1:22" x14ac:dyDescent="0.25">
      <c r="A894" s="511"/>
      <c r="B894" s="513"/>
      <c r="C894" s="513"/>
      <c r="D894" s="529"/>
      <c r="E894" s="517"/>
      <c r="F894" s="322"/>
      <c r="G894" s="23" t="s">
        <v>23</v>
      </c>
      <c r="H894" s="31">
        <f t="shared" ref="H894:S894" si="458">+(H893*2+H892)/3</f>
        <v>0</v>
      </c>
      <c r="I894" s="31">
        <f t="shared" si="458"/>
        <v>0</v>
      </c>
      <c r="J894" s="31">
        <f t="shared" si="458"/>
        <v>0</v>
      </c>
      <c r="K894" s="31">
        <f t="shared" si="458"/>
        <v>0</v>
      </c>
      <c r="L894" s="31">
        <f t="shared" si="458"/>
        <v>0</v>
      </c>
      <c r="M894" s="31">
        <f t="shared" si="458"/>
        <v>0</v>
      </c>
      <c r="N894" s="31">
        <f t="shared" si="458"/>
        <v>0</v>
      </c>
      <c r="O894" s="31">
        <f t="shared" si="458"/>
        <v>0</v>
      </c>
      <c r="P894" s="31">
        <f t="shared" si="458"/>
        <v>0</v>
      </c>
      <c r="Q894" s="31">
        <f t="shared" si="458"/>
        <v>0</v>
      </c>
      <c r="R894" s="31">
        <f t="shared" si="458"/>
        <v>0</v>
      </c>
      <c r="S894" s="31">
        <f t="shared" si="458"/>
        <v>0</v>
      </c>
      <c r="T894" s="32">
        <f t="shared" si="456"/>
        <v>0</v>
      </c>
      <c r="U894" s="32">
        <f>+SUM(U893*2+U892)/3</f>
        <v>0</v>
      </c>
      <c r="V894" s="36"/>
    </row>
    <row r="895" spans="1:22" ht="15.75" thickBot="1" x14ac:dyDescent="0.3">
      <c r="A895" s="511"/>
      <c r="B895" s="513"/>
      <c r="C895" s="513"/>
      <c r="D895" s="529"/>
      <c r="E895" s="517"/>
      <c r="F895" s="476" t="s">
        <v>21</v>
      </c>
      <c r="G895" s="476"/>
      <c r="H895" s="33">
        <f>SUM(H891,H894)/2</f>
        <v>0</v>
      </c>
      <c r="I895" s="33">
        <f t="shared" ref="I895:S895" si="459">SUM(I891,I894)/2</f>
        <v>0</v>
      </c>
      <c r="J895" s="33">
        <f t="shared" si="459"/>
        <v>0</v>
      </c>
      <c r="K895" s="33">
        <f t="shared" si="459"/>
        <v>0</v>
      </c>
      <c r="L895" s="33">
        <f t="shared" si="459"/>
        <v>0</v>
      </c>
      <c r="M895" s="33">
        <f t="shared" si="459"/>
        <v>0</v>
      </c>
      <c r="N895" s="33">
        <f t="shared" si="459"/>
        <v>0</v>
      </c>
      <c r="O895" s="33">
        <f t="shared" si="459"/>
        <v>0</v>
      </c>
      <c r="P895" s="33">
        <f t="shared" si="459"/>
        <v>0</v>
      </c>
      <c r="Q895" s="33">
        <f t="shared" si="459"/>
        <v>0</v>
      </c>
      <c r="R895" s="33">
        <f t="shared" si="459"/>
        <v>0</v>
      </c>
      <c r="S895" s="33">
        <f t="shared" si="459"/>
        <v>0</v>
      </c>
      <c r="T895" s="34"/>
      <c r="U895" s="25">
        <f>SUM(U891,U894)/2</f>
        <v>0</v>
      </c>
      <c r="V895" s="11"/>
    </row>
    <row r="896" spans="1:22" ht="15" customHeight="1" x14ac:dyDescent="0.25">
      <c r="A896" s="510">
        <v>128</v>
      </c>
      <c r="B896" s="512" t="s">
        <v>62</v>
      </c>
      <c r="C896" s="512" t="s">
        <v>63</v>
      </c>
      <c r="D896" s="529" t="s">
        <v>331</v>
      </c>
      <c r="E896" s="517"/>
      <c r="F896" s="319" t="s">
        <v>16</v>
      </c>
      <c r="G896" s="12" t="s">
        <v>1</v>
      </c>
      <c r="H896" s="26"/>
      <c r="I896" s="20"/>
      <c r="J896" s="20"/>
      <c r="K896" s="20"/>
      <c r="L896" s="20"/>
      <c r="M896" s="20"/>
      <c r="N896" s="27"/>
      <c r="O896" s="20"/>
      <c r="P896" s="20"/>
      <c r="Q896" s="20"/>
      <c r="R896" s="20"/>
      <c r="S896" s="20"/>
      <c r="T896" s="20">
        <f t="shared" ref="T896:T901" si="460">+SUM(H896:R896)</f>
        <v>0</v>
      </c>
      <c r="U896" s="20">
        <f>+SUM(T896)/10</f>
        <v>0</v>
      </c>
      <c r="V896" s="16"/>
    </row>
    <row r="897" spans="1:22" x14ac:dyDescent="0.25">
      <c r="A897" s="511"/>
      <c r="B897" s="513"/>
      <c r="C897" s="513"/>
      <c r="D897" s="529"/>
      <c r="E897" s="517"/>
      <c r="F897" s="320"/>
      <c r="G897" s="9" t="s">
        <v>2</v>
      </c>
      <c r="H897" s="28"/>
      <c r="I897" s="29"/>
      <c r="J897" s="29"/>
      <c r="K897" s="29"/>
      <c r="L897" s="29"/>
      <c r="M897" s="29"/>
      <c r="N897" s="30"/>
      <c r="O897" s="29"/>
      <c r="P897" s="29"/>
      <c r="Q897" s="29"/>
      <c r="R897" s="29"/>
      <c r="S897" s="29"/>
      <c r="T897" s="29">
        <f t="shared" si="460"/>
        <v>0</v>
      </c>
      <c r="U897" s="29">
        <f>+SUM(T897)/21</f>
        <v>0</v>
      </c>
      <c r="V897" s="36"/>
    </row>
    <row r="898" spans="1:22" x14ac:dyDescent="0.25">
      <c r="A898" s="511"/>
      <c r="B898" s="513"/>
      <c r="C898" s="513"/>
      <c r="D898" s="529"/>
      <c r="E898" s="517"/>
      <c r="F898" s="321"/>
      <c r="G898" s="23" t="s">
        <v>22</v>
      </c>
      <c r="H898" s="31">
        <f t="shared" ref="H898:S898" si="461">+(H897*2+H896)/3</f>
        <v>0</v>
      </c>
      <c r="I898" s="31">
        <f t="shared" si="461"/>
        <v>0</v>
      </c>
      <c r="J898" s="31">
        <f t="shared" si="461"/>
        <v>0</v>
      </c>
      <c r="K898" s="31">
        <f t="shared" si="461"/>
        <v>0</v>
      </c>
      <c r="L898" s="31">
        <f t="shared" si="461"/>
        <v>0</v>
      </c>
      <c r="M898" s="31">
        <f t="shared" si="461"/>
        <v>0</v>
      </c>
      <c r="N898" s="31">
        <f t="shared" si="461"/>
        <v>0</v>
      </c>
      <c r="O898" s="31">
        <f t="shared" si="461"/>
        <v>0</v>
      </c>
      <c r="P898" s="31">
        <f t="shared" si="461"/>
        <v>0</v>
      </c>
      <c r="Q898" s="31">
        <f t="shared" si="461"/>
        <v>0</v>
      </c>
      <c r="R898" s="31">
        <f t="shared" si="461"/>
        <v>0</v>
      </c>
      <c r="S898" s="31">
        <f t="shared" si="461"/>
        <v>0</v>
      </c>
      <c r="T898" s="32">
        <f t="shared" si="460"/>
        <v>0</v>
      </c>
      <c r="U898" s="32">
        <f>+SUM(U897*2+U896)/3</f>
        <v>0</v>
      </c>
      <c r="V898" s="36"/>
    </row>
    <row r="899" spans="1:22" x14ac:dyDescent="0.25">
      <c r="A899" s="511"/>
      <c r="B899" s="513"/>
      <c r="C899" s="513"/>
      <c r="D899" s="529"/>
      <c r="E899" s="517"/>
      <c r="F899" s="322" t="s">
        <v>20</v>
      </c>
      <c r="G899" s="9" t="s">
        <v>1</v>
      </c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>
        <f t="shared" si="460"/>
        <v>0</v>
      </c>
      <c r="U899" s="29">
        <f>+SUM(T899)/10</f>
        <v>0</v>
      </c>
      <c r="V899" s="36"/>
    </row>
    <row r="900" spans="1:22" x14ac:dyDescent="0.25">
      <c r="A900" s="511"/>
      <c r="B900" s="513"/>
      <c r="C900" s="513"/>
      <c r="D900" s="529"/>
      <c r="E900" s="517"/>
      <c r="F900" s="322"/>
      <c r="G900" s="9" t="s">
        <v>2</v>
      </c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>
        <f t="shared" si="460"/>
        <v>0</v>
      </c>
      <c r="U900" s="29">
        <f>+SUM(T900)/21</f>
        <v>0</v>
      </c>
      <c r="V900" s="36"/>
    </row>
    <row r="901" spans="1:22" x14ac:dyDescent="0.25">
      <c r="A901" s="511"/>
      <c r="B901" s="513"/>
      <c r="C901" s="513"/>
      <c r="D901" s="529"/>
      <c r="E901" s="517"/>
      <c r="F901" s="322"/>
      <c r="G901" s="23" t="s">
        <v>23</v>
      </c>
      <c r="H901" s="31">
        <f t="shared" ref="H901:S901" si="462">+(H900*2+H899)/3</f>
        <v>0</v>
      </c>
      <c r="I901" s="31">
        <f t="shared" si="462"/>
        <v>0</v>
      </c>
      <c r="J901" s="31">
        <f t="shared" si="462"/>
        <v>0</v>
      </c>
      <c r="K901" s="31">
        <f t="shared" si="462"/>
        <v>0</v>
      </c>
      <c r="L901" s="31">
        <f t="shared" si="462"/>
        <v>0</v>
      </c>
      <c r="M901" s="31">
        <f t="shared" si="462"/>
        <v>0</v>
      </c>
      <c r="N901" s="31">
        <f t="shared" si="462"/>
        <v>0</v>
      </c>
      <c r="O901" s="31">
        <f t="shared" si="462"/>
        <v>0</v>
      </c>
      <c r="P901" s="31">
        <f t="shared" si="462"/>
        <v>0</v>
      </c>
      <c r="Q901" s="31">
        <f t="shared" si="462"/>
        <v>0</v>
      </c>
      <c r="R901" s="31">
        <f t="shared" si="462"/>
        <v>0</v>
      </c>
      <c r="S901" s="31">
        <f t="shared" si="462"/>
        <v>0</v>
      </c>
      <c r="T901" s="32">
        <f t="shared" si="460"/>
        <v>0</v>
      </c>
      <c r="U901" s="32">
        <f>+SUM(U900*2+U899)/3</f>
        <v>0</v>
      </c>
      <c r="V901" s="36"/>
    </row>
    <row r="902" spans="1:22" ht="15.75" thickBot="1" x14ac:dyDescent="0.3">
      <c r="A902" s="511"/>
      <c r="B902" s="513"/>
      <c r="C902" s="513"/>
      <c r="D902" s="529"/>
      <c r="E902" s="517"/>
      <c r="F902" s="476" t="s">
        <v>21</v>
      </c>
      <c r="G902" s="476"/>
      <c r="H902" s="33">
        <f>SUM(H898,H901)/2</f>
        <v>0</v>
      </c>
      <c r="I902" s="33">
        <f t="shared" ref="I902:S902" si="463">SUM(I898,I901)/2</f>
        <v>0</v>
      </c>
      <c r="J902" s="33">
        <f t="shared" si="463"/>
        <v>0</v>
      </c>
      <c r="K902" s="33">
        <f t="shared" si="463"/>
        <v>0</v>
      </c>
      <c r="L902" s="33">
        <f t="shared" si="463"/>
        <v>0</v>
      </c>
      <c r="M902" s="33">
        <f t="shared" si="463"/>
        <v>0</v>
      </c>
      <c r="N902" s="33">
        <f t="shared" si="463"/>
        <v>0</v>
      </c>
      <c r="O902" s="33">
        <f t="shared" si="463"/>
        <v>0</v>
      </c>
      <c r="P902" s="33">
        <f t="shared" si="463"/>
        <v>0</v>
      </c>
      <c r="Q902" s="33">
        <f t="shared" si="463"/>
        <v>0</v>
      </c>
      <c r="R902" s="33">
        <f t="shared" si="463"/>
        <v>0</v>
      </c>
      <c r="S902" s="33">
        <f t="shared" si="463"/>
        <v>0</v>
      </c>
      <c r="T902" s="34"/>
      <c r="U902" s="25">
        <f>SUM(U898,U901)/2</f>
        <v>0</v>
      </c>
      <c r="V902" s="11"/>
    </row>
    <row r="903" spans="1:22" ht="15" customHeight="1" x14ac:dyDescent="0.25">
      <c r="A903" s="510">
        <v>129</v>
      </c>
      <c r="B903" s="512" t="s">
        <v>62</v>
      </c>
      <c r="C903" s="512" t="s">
        <v>63</v>
      </c>
      <c r="D903" s="529" t="s">
        <v>332</v>
      </c>
      <c r="E903" s="517"/>
      <c r="F903" s="319" t="s">
        <v>16</v>
      </c>
      <c r="G903" s="12" t="s">
        <v>1</v>
      </c>
      <c r="H903" s="26"/>
      <c r="I903" s="20"/>
      <c r="J903" s="20"/>
      <c r="K903" s="20"/>
      <c r="L903" s="20"/>
      <c r="M903" s="20"/>
      <c r="N903" s="27"/>
      <c r="O903" s="20"/>
      <c r="P903" s="20"/>
      <c r="Q903" s="20"/>
      <c r="R903" s="20"/>
      <c r="S903" s="20"/>
      <c r="T903" s="20">
        <f t="shared" ref="T903:T908" si="464">+SUM(H903:R903)</f>
        <v>0</v>
      </c>
      <c r="U903" s="20">
        <f>+SUM(T903)/10</f>
        <v>0</v>
      </c>
      <c r="V903" s="16"/>
    </row>
    <row r="904" spans="1:22" x14ac:dyDescent="0.25">
      <c r="A904" s="511"/>
      <c r="B904" s="513"/>
      <c r="C904" s="513"/>
      <c r="D904" s="529"/>
      <c r="E904" s="517"/>
      <c r="F904" s="320"/>
      <c r="G904" s="9" t="s">
        <v>2</v>
      </c>
      <c r="H904" s="28"/>
      <c r="I904" s="29"/>
      <c r="J904" s="29"/>
      <c r="K904" s="29"/>
      <c r="L904" s="29"/>
      <c r="M904" s="29"/>
      <c r="N904" s="30"/>
      <c r="O904" s="29"/>
      <c r="P904" s="29"/>
      <c r="Q904" s="29"/>
      <c r="R904" s="29"/>
      <c r="S904" s="29"/>
      <c r="T904" s="29">
        <f t="shared" si="464"/>
        <v>0</v>
      </c>
      <c r="U904" s="29">
        <f>+SUM(T904)/21</f>
        <v>0</v>
      </c>
      <c r="V904" s="36"/>
    </row>
    <row r="905" spans="1:22" x14ac:dyDescent="0.25">
      <c r="A905" s="511"/>
      <c r="B905" s="513"/>
      <c r="C905" s="513"/>
      <c r="D905" s="529"/>
      <c r="E905" s="517"/>
      <c r="F905" s="321"/>
      <c r="G905" s="23" t="s">
        <v>22</v>
      </c>
      <c r="H905" s="31">
        <f t="shared" ref="H905:S905" si="465">+(H904*2+H903)/3</f>
        <v>0</v>
      </c>
      <c r="I905" s="31">
        <f t="shared" si="465"/>
        <v>0</v>
      </c>
      <c r="J905" s="31">
        <f t="shared" si="465"/>
        <v>0</v>
      </c>
      <c r="K905" s="31">
        <f t="shared" si="465"/>
        <v>0</v>
      </c>
      <c r="L905" s="31">
        <f t="shared" si="465"/>
        <v>0</v>
      </c>
      <c r="M905" s="31">
        <f t="shared" si="465"/>
        <v>0</v>
      </c>
      <c r="N905" s="31">
        <f t="shared" si="465"/>
        <v>0</v>
      </c>
      <c r="O905" s="31">
        <f t="shared" si="465"/>
        <v>0</v>
      </c>
      <c r="P905" s="31">
        <f t="shared" si="465"/>
        <v>0</v>
      </c>
      <c r="Q905" s="31">
        <f t="shared" si="465"/>
        <v>0</v>
      </c>
      <c r="R905" s="31">
        <f t="shared" si="465"/>
        <v>0</v>
      </c>
      <c r="S905" s="31">
        <f t="shared" si="465"/>
        <v>0</v>
      </c>
      <c r="T905" s="32">
        <f t="shared" si="464"/>
        <v>0</v>
      </c>
      <c r="U905" s="32">
        <f>+SUM(U904*2+U903)/3</f>
        <v>0</v>
      </c>
      <c r="V905" s="36"/>
    </row>
    <row r="906" spans="1:22" x14ac:dyDescent="0.25">
      <c r="A906" s="511"/>
      <c r="B906" s="513"/>
      <c r="C906" s="513"/>
      <c r="D906" s="529"/>
      <c r="E906" s="517"/>
      <c r="F906" s="322" t="s">
        <v>20</v>
      </c>
      <c r="G906" s="9" t="s">
        <v>1</v>
      </c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>
        <f t="shared" si="464"/>
        <v>0</v>
      </c>
      <c r="U906" s="29">
        <f>+SUM(T906)/10</f>
        <v>0</v>
      </c>
      <c r="V906" s="36"/>
    </row>
    <row r="907" spans="1:22" x14ac:dyDescent="0.25">
      <c r="A907" s="511"/>
      <c r="B907" s="513"/>
      <c r="C907" s="513"/>
      <c r="D907" s="529"/>
      <c r="E907" s="517"/>
      <c r="F907" s="322"/>
      <c r="G907" s="9" t="s">
        <v>2</v>
      </c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>
        <f t="shared" si="464"/>
        <v>0</v>
      </c>
      <c r="U907" s="29">
        <f>+SUM(T907)/21</f>
        <v>0</v>
      </c>
      <c r="V907" s="36"/>
    </row>
    <row r="908" spans="1:22" x14ac:dyDescent="0.25">
      <c r="A908" s="511"/>
      <c r="B908" s="513"/>
      <c r="C908" s="513"/>
      <c r="D908" s="529"/>
      <c r="E908" s="517"/>
      <c r="F908" s="322"/>
      <c r="G908" s="23" t="s">
        <v>23</v>
      </c>
      <c r="H908" s="31">
        <f t="shared" ref="H908:S908" si="466">+(H907*2+H906)/3</f>
        <v>0</v>
      </c>
      <c r="I908" s="31">
        <f t="shared" si="466"/>
        <v>0</v>
      </c>
      <c r="J908" s="31">
        <f t="shared" si="466"/>
        <v>0</v>
      </c>
      <c r="K908" s="31">
        <f t="shared" si="466"/>
        <v>0</v>
      </c>
      <c r="L908" s="31">
        <f t="shared" si="466"/>
        <v>0</v>
      </c>
      <c r="M908" s="31">
        <f t="shared" si="466"/>
        <v>0</v>
      </c>
      <c r="N908" s="31">
        <f t="shared" si="466"/>
        <v>0</v>
      </c>
      <c r="O908" s="31">
        <f t="shared" si="466"/>
        <v>0</v>
      </c>
      <c r="P908" s="31">
        <f t="shared" si="466"/>
        <v>0</v>
      </c>
      <c r="Q908" s="31">
        <f t="shared" si="466"/>
        <v>0</v>
      </c>
      <c r="R908" s="31">
        <f t="shared" si="466"/>
        <v>0</v>
      </c>
      <c r="S908" s="31">
        <f t="shared" si="466"/>
        <v>0</v>
      </c>
      <c r="T908" s="32">
        <f t="shared" si="464"/>
        <v>0</v>
      </c>
      <c r="U908" s="32">
        <f>+SUM(U907*2+U906)/3</f>
        <v>0</v>
      </c>
      <c r="V908" s="36"/>
    </row>
    <row r="909" spans="1:22" ht="15.75" thickBot="1" x14ac:dyDescent="0.3">
      <c r="A909" s="511"/>
      <c r="B909" s="513"/>
      <c r="C909" s="513"/>
      <c r="D909" s="529"/>
      <c r="E909" s="517"/>
      <c r="F909" s="476" t="s">
        <v>21</v>
      </c>
      <c r="G909" s="476"/>
      <c r="H909" s="33">
        <f>SUM(H905,H908)/2</f>
        <v>0</v>
      </c>
      <c r="I909" s="33">
        <f t="shared" ref="I909:S909" si="467">SUM(I905,I908)/2</f>
        <v>0</v>
      </c>
      <c r="J909" s="33">
        <f t="shared" si="467"/>
        <v>0</v>
      </c>
      <c r="K909" s="33">
        <f t="shared" si="467"/>
        <v>0</v>
      </c>
      <c r="L909" s="33">
        <f t="shared" si="467"/>
        <v>0</v>
      </c>
      <c r="M909" s="33">
        <f t="shared" si="467"/>
        <v>0</v>
      </c>
      <c r="N909" s="33">
        <f t="shared" si="467"/>
        <v>0</v>
      </c>
      <c r="O909" s="33">
        <f t="shared" si="467"/>
        <v>0</v>
      </c>
      <c r="P909" s="33">
        <f t="shared" si="467"/>
        <v>0</v>
      </c>
      <c r="Q909" s="33">
        <f t="shared" si="467"/>
        <v>0</v>
      </c>
      <c r="R909" s="33">
        <f t="shared" si="467"/>
        <v>0</v>
      </c>
      <c r="S909" s="33">
        <f t="shared" si="467"/>
        <v>0</v>
      </c>
      <c r="T909" s="34"/>
      <c r="U909" s="25">
        <f>SUM(U905,U908)/2</f>
        <v>0</v>
      </c>
      <c r="V909" s="11"/>
    </row>
    <row r="910" spans="1:22" ht="15" customHeight="1" x14ac:dyDescent="0.25">
      <c r="A910" s="510">
        <v>130</v>
      </c>
      <c r="B910" s="512" t="s">
        <v>62</v>
      </c>
      <c r="C910" s="512" t="s">
        <v>63</v>
      </c>
      <c r="D910" s="529" t="s">
        <v>333</v>
      </c>
      <c r="E910" s="517"/>
      <c r="F910" s="319" t="s">
        <v>16</v>
      </c>
      <c r="G910" s="12" t="s">
        <v>1</v>
      </c>
      <c r="H910" s="26"/>
      <c r="I910" s="20"/>
      <c r="J910" s="20"/>
      <c r="K910" s="20"/>
      <c r="L910" s="20"/>
      <c r="M910" s="20"/>
      <c r="N910" s="27"/>
      <c r="O910" s="20"/>
      <c r="P910" s="20"/>
      <c r="Q910" s="20"/>
      <c r="R910" s="20"/>
      <c r="S910" s="20"/>
      <c r="T910" s="20">
        <f t="shared" ref="T910:T915" si="468">+SUM(H910:R910)</f>
        <v>0</v>
      </c>
      <c r="U910" s="20">
        <f>+SUM(T910)/10</f>
        <v>0</v>
      </c>
      <c r="V910" s="16"/>
    </row>
    <row r="911" spans="1:22" x14ac:dyDescent="0.25">
      <c r="A911" s="511"/>
      <c r="B911" s="513"/>
      <c r="C911" s="513"/>
      <c r="D911" s="529"/>
      <c r="E911" s="517"/>
      <c r="F911" s="320"/>
      <c r="G911" s="9" t="s">
        <v>2</v>
      </c>
      <c r="H911" s="28"/>
      <c r="I911" s="29"/>
      <c r="J911" s="29"/>
      <c r="K911" s="29"/>
      <c r="L911" s="29"/>
      <c r="M911" s="29"/>
      <c r="N911" s="30"/>
      <c r="O911" s="29"/>
      <c r="P911" s="29"/>
      <c r="Q911" s="29"/>
      <c r="R911" s="29"/>
      <c r="S911" s="29"/>
      <c r="T911" s="29">
        <f t="shared" si="468"/>
        <v>0</v>
      </c>
      <c r="U911" s="29">
        <f>+SUM(T911)/21</f>
        <v>0</v>
      </c>
      <c r="V911" s="36"/>
    </row>
    <row r="912" spans="1:22" x14ac:dyDescent="0.25">
      <c r="A912" s="511"/>
      <c r="B912" s="513"/>
      <c r="C912" s="513"/>
      <c r="D912" s="529"/>
      <c r="E912" s="517"/>
      <c r="F912" s="321"/>
      <c r="G912" s="23" t="s">
        <v>22</v>
      </c>
      <c r="H912" s="31">
        <f t="shared" ref="H912:S912" si="469">+(H911*2+H910)/3</f>
        <v>0</v>
      </c>
      <c r="I912" s="31">
        <f t="shared" si="469"/>
        <v>0</v>
      </c>
      <c r="J912" s="31">
        <f t="shared" si="469"/>
        <v>0</v>
      </c>
      <c r="K912" s="31">
        <f t="shared" si="469"/>
        <v>0</v>
      </c>
      <c r="L912" s="31">
        <f t="shared" si="469"/>
        <v>0</v>
      </c>
      <c r="M912" s="31">
        <f t="shared" si="469"/>
        <v>0</v>
      </c>
      <c r="N912" s="31">
        <f t="shared" si="469"/>
        <v>0</v>
      </c>
      <c r="O912" s="31">
        <f t="shared" si="469"/>
        <v>0</v>
      </c>
      <c r="P912" s="31">
        <f t="shared" si="469"/>
        <v>0</v>
      </c>
      <c r="Q912" s="31">
        <f t="shared" si="469"/>
        <v>0</v>
      </c>
      <c r="R912" s="31">
        <f t="shared" si="469"/>
        <v>0</v>
      </c>
      <c r="S912" s="31">
        <f t="shared" si="469"/>
        <v>0</v>
      </c>
      <c r="T912" s="32">
        <f t="shared" si="468"/>
        <v>0</v>
      </c>
      <c r="U912" s="32">
        <f>+SUM(U911*2+U910)/3</f>
        <v>0</v>
      </c>
      <c r="V912" s="36"/>
    </row>
    <row r="913" spans="1:22" x14ac:dyDescent="0.25">
      <c r="A913" s="511"/>
      <c r="B913" s="513"/>
      <c r="C913" s="513"/>
      <c r="D913" s="529"/>
      <c r="E913" s="517"/>
      <c r="F913" s="322" t="s">
        <v>20</v>
      </c>
      <c r="G913" s="9" t="s">
        <v>1</v>
      </c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>
        <f t="shared" si="468"/>
        <v>0</v>
      </c>
      <c r="U913" s="29">
        <f>+SUM(T913)/10</f>
        <v>0</v>
      </c>
      <c r="V913" s="36"/>
    </row>
    <row r="914" spans="1:22" x14ac:dyDescent="0.25">
      <c r="A914" s="511"/>
      <c r="B914" s="513"/>
      <c r="C914" s="513"/>
      <c r="D914" s="529"/>
      <c r="E914" s="517"/>
      <c r="F914" s="322"/>
      <c r="G914" s="9" t="s">
        <v>2</v>
      </c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>
        <f t="shared" si="468"/>
        <v>0</v>
      </c>
      <c r="U914" s="29">
        <f>+SUM(T914)/21</f>
        <v>0</v>
      </c>
      <c r="V914" s="36"/>
    </row>
    <row r="915" spans="1:22" x14ac:dyDescent="0.25">
      <c r="A915" s="511"/>
      <c r="B915" s="513"/>
      <c r="C915" s="513"/>
      <c r="D915" s="529"/>
      <c r="E915" s="517"/>
      <c r="F915" s="322"/>
      <c r="G915" s="23" t="s">
        <v>23</v>
      </c>
      <c r="H915" s="31">
        <f t="shared" ref="H915:S915" si="470">+(H914*2+H913)/3</f>
        <v>0</v>
      </c>
      <c r="I915" s="31">
        <f t="shared" si="470"/>
        <v>0</v>
      </c>
      <c r="J915" s="31">
        <f t="shared" si="470"/>
        <v>0</v>
      </c>
      <c r="K915" s="31">
        <f t="shared" si="470"/>
        <v>0</v>
      </c>
      <c r="L915" s="31">
        <f t="shared" si="470"/>
        <v>0</v>
      </c>
      <c r="M915" s="31">
        <f t="shared" si="470"/>
        <v>0</v>
      </c>
      <c r="N915" s="31">
        <f t="shared" si="470"/>
        <v>0</v>
      </c>
      <c r="O915" s="31">
        <f t="shared" si="470"/>
        <v>0</v>
      </c>
      <c r="P915" s="31">
        <f t="shared" si="470"/>
        <v>0</v>
      </c>
      <c r="Q915" s="31">
        <f t="shared" si="470"/>
        <v>0</v>
      </c>
      <c r="R915" s="31">
        <f t="shared" si="470"/>
        <v>0</v>
      </c>
      <c r="S915" s="31">
        <f t="shared" si="470"/>
        <v>0</v>
      </c>
      <c r="T915" s="32">
        <f t="shared" si="468"/>
        <v>0</v>
      </c>
      <c r="U915" s="32">
        <f>+SUM(U914*2+U913)/3</f>
        <v>0</v>
      </c>
      <c r="V915" s="36"/>
    </row>
    <row r="916" spans="1:22" ht="15.75" thickBot="1" x14ac:dyDescent="0.3">
      <c r="A916" s="511"/>
      <c r="B916" s="513"/>
      <c r="C916" s="513"/>
      <c r="D916" s="529"/>
      <c r="E916" s="517"/>
      <c r="F916" s="476" t="s">
        <v>21</v>
      </c>
      <c r="G916" s="476"/>
      <c r="H916" s="33">
        <f>SUM(H912,H915)/2</f>
        <v>0</v>
      </c>
      <c r="I916" s="33">
        <f t="shared" ref="I916:S916" si="471">SUM(I912,I915)/2</f>
        <v>0</v>
      </c>
      <c r="J916" s="33">
        <f t="shared" si="471"/>
        <v>0</v>
      </c>
      <c r="K916" s="33">
        <f t="shared" si="471"/>
        <v>0</v>
      </c>
      <c r="L916" s="33">
        <f t="shared" si="471"/>
        <v>0</v>
      </c>
      <c r="M916" s="33">
        <f t="shared" si="471"/>
        <v>0</v>
      </c>
      <c r="N916" s="33">
        <f t="shared" si="471"/>
        <v>0</v>
      </c>
      <c r="O916" s="33">
        <f t="shared" si="471"/>
        <v>0</v>
      </c>
      <c r="P916" s="33">
        <f t="shared" si="471"/>
        <v>0</v>
      </c>
      <c r="Q916" s="33">
        <f t="shared" si="471"/>
        <v>0</v>
      </c>
      <c r="R916" s="33">
        <f t="shared" si="471"/>
        <v>0</v>
      </c>
      <c r="S916" s="33">
        <f t="shared" si="471"/>
        <v>0</v>
      </c>
      <c r="T916" s="34"/>
      <c r="U916" s="25">
        <f>SUM(U912,U915)/2</f>
        <v>0</v>
      </c>
      <c r="V916" s="11"/>
    </row>
    <row r="917" spans="1:22" ht="15" customHeight="1" x14ac:dyDescent="0.25">
      <c r="A917" s="510">
        <v>131</v>
      </c>
      <c r="B917" s="512" t="s">
        <v>62</v>
      </c>
      <c r="C917" s="512" t="s">
        <v>63</v>
      </c>
      <c r="D917" s="529" t="s">
        <v>334</v>
      </c>
      <c r="E917" s="517"/>
      <c r="F917" s="319" t="s">
        <v>16</v>
      </c>
      <c r="G917" s="12" t="s">
        <v>1</v>
      </c>
      <c r="H917" s="26"/>
      <c r="I917" s="20"/>
      <c r="J917" s="20"/>
      <c r="K917" s="20"/>
      <c r="L917" s="20"/>
      <c r="M917" s="20"/>
      <c r="N917" s="27"/>
      <c r="O917" s="20"/>
      <c r="P917" s="20"/>
      <c r="Q917" s="20"/>
      <c r="R917" s="20"/>
      <c r="S917" s="20"/>
      <c r="T917" s="20">
        <f t="shared" ref="T917:T922" si="472">+SUM(H917:R917)</f>
        <v>0</v>
      </c>
      <c r="U917" s="20">
        <f>+SUM(T917)/10</f>
        <v>0</v>
      </c>
      <c r="V917" s="16"/>
    </row>
    <row r="918" spans="1:22" x14ac:dyDescent="0.25">
      <c r="A918" s="511"/>
      <c r="B918" s="513"/>
      <c r="C918" s="513"/>
      <c r="D918" s="529"/>
      <c r="E918" s="517"/>
      <c r="F918" s="320"/>
      <c r="G918" s="9" t="s">
        <v>2</v>
      </c>
      <c r="H918" s="28"/>
      <c r="I918" s="29"/>
      <c r="J918" s="29"/>
      <c r="K918" s="29"/>
      <c r="L918" s="29"/>
      <c r="M918" s="29"/>
      <c r="N918" s="30"/>
      <c r="O918" s="29"/>
      <c r="P918" s="29"/>
      <c r="Q918" s="29"/>
      <c r="R918" s="29"/>
      <c r="S918" s="29"/>
      <c r="T918" s="29">
        <f t="shared" si="472"/>
        <v>0</v>
      </c>
      <c r="U918" s="29">
        <f>+SUM(T918)/21</f>
        <v>0</v>
      </c>
      <c r="V918" s="36"/>
    </row>
    <row r="919" spans="1:22" x14ac:dyDescent="0.25">
      <c r="A919" s="511"/>
      <c r="B919" s="513"/>
      <c r="C919" s="513"/>
      <c r="D919" s="529"/>
      <c r="E919" s="517"/>
      <c r="F919" s="321"/>
      <c r="G919" s="23" t="s">
        <v>22</v>
      </c>
      <c r="H919" s="31">
        <f t="shared" ref="H919:S919" si="473">+(H918*2+H917)/3</f>
        <v>0</v>
      </c>
      <c r="I919" s="31">
        <f t="shared" si="473"/>
        <v>0</v>
      </c>
      <c r="J919" s="31">
        <f t="shared" si="473"/>
        <v>0</v>
      </c>
      <c r="K919" s="31">
        <f t="shared" si="473"/>
        <v>0</v>
      </c>
      <c r="L919" s="31">
        <f t="shared" si="473"/>
        <v>0</v>
      </c>
      <c r="M919" s="31">
        <f t="shared" si="473"/>
        <v>0</v>
      </c>
      <c r="N919" s="31">
        <f t="shared" si="473"/>
        <v>0</v>
      </c>
      <c r="O919" s="31">
        <f t="shared" si="473"/>
        <v>0</v>
      </c>
      <c r="P919" s="31">
        <f t="shared" si="473"/>
        <v>0</v>
      </c>
      <c r="Q919" s="31">
        <f t="shared" si="473"/>
        <v>0</v>
      </c>
      <c r="R919" s="31">
        <f t="shared" si="473"/>
        <v>0</v>
      </c>
      <c r="S919" s="31">
        <f t="shared" si="473"/>
        <v>0</v>
      </c>
      <c r="T919" s="32">
        <f t="shared" si="472"/>
        <v>0</v>
      </c>
      <c r="U919" s="32">
        <f>+SUM(U918*2+U917)/3</f>
        <v>0</v>
      </c>
      <c r="V919" s="36"/>
    </row>
    <row r="920" spans="1:22" x14ac:dyDescent="0.25">
      <c r="A920" s="511"/>
      <c r="B920" s="513"/>
      <c r="C920" s="513"/>
      <c r="D920" s="529"/>
      <c r="E920" s="517"/>
      <c r="F920" s="322" t="s">
        <v>20</v>
      </c>
      <c r="G920" s="9" t="s">
        <v>1</v>
      </c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>
        <f t="shared" si="472"/>
        <v>0</v>
      </c>
      <c r="U920" s="29">
        <f>+SUM(T920)/10</f>
        <v>0</v>
      </c>
      <c r="V920" s="36"/>
    </row>
    <row r="921" spans="1:22" x14ac:dyDescent="0.25">
      <c r="A921" s="511"/>
      <c r="B921" s="513"/>
      <c r="C921" s="513"/>
      <c r="D921" s="529"/>
      <c r="E921" s="517"/>
      <c r="F921" s="322"/>
      <c r="G921" s="9" t="s">
        <v>2</v>
      </c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>
        <f t="shared" si="472"/>
        <v>0</v>
      </c>
      <c r="U921" s="29">
        <f>+SUM(T921)/21</f>
        <v>0</v>
      </c>
      <c r="V921" s="36"/>
    </row>
    <row r="922" spans="1:22" x14ac:dyDescent="0.25">
      <c r="A922" s="511"/>
      <c r="B922" s="513"/>
      <c r="C922" s="513"/>
      <c r="D922" s="529"/>
      <c r="E922" s="517"/>
      <c r="F922" s="322"/>
      <c r="G922" s="23" t="s">
        <v>23</v>
      </c>
      <c r="H922" s="31">
        <f t="shared" ref="H922:S922" si="474">+(H921*2+H920)/3</f>
        <v>0</v>
      </c>
      <c r="I922" s="31">
        <f t="shared" si="474"/>
        <v>0</v>
      </c>
      <c r="J922" s="31">
        <f t="shared" si="474"/>
        <v>0</v>
      </c>
      <c r="K922" s="31">
        <f t="shared" si="474"/>
        <v>0</v>
      </c>
      <c r="L922" s="31">
        <f t="shared" si="474"/>
        <v>0</v>
      </c>
      <c r="M922" s="31">
        <f t="shared" si="474"/>
        <v>0</v>
      </c>
      <c r="N922" s="31">
        <f t="shared" si="474"/>
        <v>0</v>
      </c>
      <c r="O922" s="31">
        <f t="shared" si="474"/>
        <v>0</v>
      </c>
      <c r="P922" s="31">
        <f t="shared" si="474"/>
        <v>0</v>
      </c>
      <c r="Q922" s="31">
        <f t="shared" si="474"/>
        <v>0</v>
      </c>
      <c r="R922" s="31">
        <f t="shared" si="474"/>
        <v>0</v>
      </c>
      <c r="S922" s="31">
        <f t="shared" si="474"/>
        <v>0</v>
      </c>
      <c r="T922" s="32">
        <f t="shared" si="472"/>
        <v>0</v>
      </c>
      <c r="U922" s="32">
        <f>+SUM(U921*2+U920)/3</f>
        <v>0</v>
      </c>
      <c r="V922" s="36"/>
    </row>
    <row r="923" spans="1:22" ht="15.75" thickBot="1" x14ac:dyDescent="0.3">
      <c r="A923" s="511"/>
      <c r="B923" s="513"/>
      <c r="C923" s="513"/>
      <c r="D923" s="529"/>
      <c r="E923" s="517"/>
      <c r="F923" s="476" t="s">
        <v>21</v>
      </c>
      <c r="G923" s="476"/>
      <c r="H923" s="33">
        <f>SUM(H919,H922)/2</f>
        <v>0</v>
      </c>
      <c r="I923" s="33">
        <f t="shared" ref="I923:S923" si="475">SUM(I919,I922)/2</f>
        <v>0</v>
      </c>
      <c r="J923" s="33">
        <f t="shared" si="475"/>
        <v>0</v>
      </c>
      <c r="K923" s="33">
        <f t="shared" si="475"/>
        <v>0</v>
      </c>
      <c r="L923" s="33">
        <f t="shared" si="475"/>
        <v>0</v>
      </c>
      <c r="M923" s="33">
        <f t="shared" si="475"/>
        <v>0</v>
      </c>
      <c r="N923" s="33">
        <f t="shared" si="475"/>
        <v>0</v>
      </c>
      <c r="O923" s="33">
        <f t="shared" si="475"/>
        <v>0</v>
      </c>
      <c r="P923" s="33">
        <f t="shared" si="475"/>
        <v>0</v>
      </c>
      <c r="Q923" s="33">
        <f t="shared" si="475"/>
        <v>0</v>
      </c>
      <c r="R923" s="33">
        <f t="shared" si="475"/>
        <v>0</v>
      </c>
      <c r="S923" s="33">
        <f t="shared" si="475"/>
        <v>0</v>
      </c>
      <c r="T923" s="34"/>
      <c r="U923" s="25">
        <f>SUM(U919,U922)/2</f>
        <v>0</v>
      </c>
      <c r="V923" s="11"/>
    </row>
    <row r="924" spans="1:22" ht="15" customHeight="1" x14ac:dyDescent="0.25">
      <c r="A924" s="510">
        <v>132</v>
      </c>
      <c r="B924" s="512" t="s">
        <v>62</v>
      </c>
      <c r="C924" s="512" t="s">
        <v>63</v>
      </c>
      <c r="D924" s="529" t="s">
        <v>335</v>
      </c>
      <c r="E924" s="517"/>
      <c r="F924" s="319" t="s">
        <v>16</v>
      </c>
      <c r="G924" s="12" t="s">
        <v>1</v>
      </c>
      <c r="H924" s="26"/>
      <c r="I924" s="20"/>
      <c r="J924" s="20"/>
      <c r="K924" s="20"/>
      <c r="L924" s="20"/>
      <c r="M924" s="20"/>
      <c r="N924" s="27"/>
      <c r="O924" s="20"/>
      <c r="P924" s="20"/>
      <c r="Q924" s="20"/>
      <c r="R924" s="20"/>
      <c r="S924" s="20"/>
      <c r="T924" s="20">
        <f t="shared" ref="T924:T929" si="476">+SUM(H924:R924)</f>
        <v>0</v>
      </c>
      <c r="U924" s="20">
        <f>+SUM(T924)/10</f>
        <v>0</v>
      </c>
      <c r="V924" s="16"/>
    </row>
    <row r="925" spans="1:22" x14ac:dyDescent="0.25">
      <c r="A925" s="511"/>
      <c r="B925" s="513"/>
      <c r="C925" s="513"/>
      <c r="D925" s="529"/>
      <c r="E925" s="517"/>
      <c r="F925" s="320"/>
      <c r="G925" s="9" t="s">
        <v>2</v>
      </c>
      <c r="H925" s="28"/>
      <c r="I925" s="29"/>
      <c r="J925" s="29"/>
      <c r="K925" s="29"/>
      <c r="L925" s="29"/>
      <c r="M925" s="29"/>
      <c r="N925" s="30"/>
      <c r="O925" s="29"/>
      <c r="P925" s="29"/>
      <c r="Q925" s="29"/>
      <c r="R925" s="29"/>
      <c r="S925" s="29"/>
      <c r="T925" s="29">
        <f t="shared" si="476"/>
        <v>0</v>
      </c>
      <c r="U925" s="29">
        <f>+SUM(T925)/21</f>
        <v>0</v>
      </c>
      <c r="V925" s="36"/>
    </row>
    <row r="926" spans="1:22" x14ac:dyDescent="0.25">
      <c r="A926" s="511"/>
      <c r="B926" s="513"/>
      <c r="C926" s="513"/>
      <c r="D926" s="529"/>
      <c r="E926" s="517"/>
      <c r="F926" s="321"/>
      <c r="G926" s="23" t="s">
        <v>22</v>
      </c>
      <c r="H926" s="31">
        <f t="shared" ref="H926:S926" si="477">+(H925*2+H924)/3</f>
        <v>0</v>
      </c>
      <c r="I926" s="31">
        <f t="shared" si="477"/>
        <v>0</v>
      </c>
      <c r="J926" s="31">
        <f t="shared" si="477"/>
        <v>0</v>
      </c>
      <c r="K926" s="31">
        <f t="shared" si="477"/>
        <v>0</v>
      </c>
      <c r="L926" s="31">
        <f t="shared" si="477"/>
        <v>0</v>
      </c>
      <c r="M926" s="31">
        <f t="shared" si="477"/>
        <v>0</v>
      </c>
      <c r="N926" s="31">
        <f t="shared" si="477"/>
        <v>0</v>
      </c>
      <c r="O926" s="31">
        <f t="shared" si="477"/>
        <v>0</v>
      </c>
      <c r="P926" s="31">
        <f t="shared" si="477"/>
        <v>0</v>
      </c>
      <c r="Q926" s="31">
        <f t="shared" si="477"/>
        <v>0</v>
      </c>
      <c r="R926" s="31">
        <f t="shared" si="477"/>
        <v>0</v>
      </c>
      <c r="S926" s="31">
        <f t="shared" si="477"/>
        <v>0</v>
      </c>
      <c r="T926" s="32">
        <f t="shared" si="476"/>
        <v>0</v>
      </c>
      <c r="U926" s="32">
        <f>+SUM(U925*2+U924)/3</f>
        <v>0</v>
      </c>
      <c r="V926" s="36"/>
    </row>
    <row r="927" spans="1:22" x14ac:dyDescent="0.25">
      <c r="A927" s="511"/>
      <c r="B927" s="513"/>
      <c r="C927" s="513"/>
      <c r="D927" s="529"/>
      <c r="E927" s="517"/>
      <c r="F927" s="322" t="s">
        <v>20</v>
      </c>
      <c r="G927" s="9" t="s">
        <v>1</v>
      </c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>
        <f t="shared" si="476"/>
        <v>0</v>
      </c>
      <c r="U927" s="29">
        <f>+SUM(T927)/10</f>
        <v>0</v>
      </c>
      <c r="V927" s="36"/>
    </row>
    <row r="928" spans="1:22" x14ac:dyDescent="0.25">
      <c r="A928" s="511"/>
      <c r="B928" s="513"/>
      <c r="C928" s="513"/>
      <c r="D928" s="529"/>
      <c r="E928" s="517"/>
      <c r="F928" s="322"/>
      <c r="G928" s="9" t="s">
        <v>2</v>
      </c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>
        <f t="shared" si="476"/>
        <v>0</v>
      </c>
      <c r="U928" s="29">
        <f>+SUM(T928)/21</f>
        <v>0</v>
      </c>
      <c r="V928" s="36"/>
    </row>
    <row r="929" spans="1:22" x14ac:dyDescent="0.25">
      <c r="A929" s="511"/>
      <c r="B929" s="513"/>
      <c r="C929" s="513"/>
      <c r="D929" s="529"/>
      <c r="E929" s="517"/>
      <c r="F929" s="322"/>
      <c r="G929" s="23" t="s">
        <v>23</v>
      </c>
      <c r="H929" s="31">
        <f t="shared" ref="H929:S929" si="478">+(H928*2+H927)/3</f>
        <v>0</v>
      </c>
      <c r="I929" s="31">
        <f t="shared" si="478"/>
        <v>0</v>
      </c>
      <c r="J929" s="31">
        <f t="shared" si="478"/>
        <v>0</v>
      </c>
      <c r="K929" s="31">
        <f t="shared" si="478"/>
        <v>0</v>
      </c>
      <c r="L929" s="31">
        <f t="shared" si="478"/>
        <v>0</v>
      </c>
      <c r="M929" s="31">
        <f t="shared" si="478"/>
        <v>0</v>
      </c>
      <c r="N929" s="31">
        <f t="shared" si="478"/>
        <v>0</v>
      </c>
      <c r="O929" s="31">
        <f t="shared" si="478"/>
        <v>0</v>
      </c>
      <c r="P929" s="31">
        <f t="shared" si="478"/>
        <v>0</v>
      </c>
      <c r="Q929" s="31">
        <f t="shared" si="478"/>
        <v>0</v>
      </c>
      <c r="R929" s="31">
        <f t="shared" si="478"/>
        <v>0</v>
      </c>
      <c r="S929" s="31">
        <f t="shared" si="478"/>
        <v>0</v>
      </c>
      <c r="T929" s="32">
        <f t="shared" si="476"/>
        <v>0</v>
      </c>
      <c r="U929" s="32">
        <f>+SUM(U928*2+U927)/3</f>
        <v>0</v>
      </c>
      <c r="V929" s="36"/>
    </row>
    <row r="930" spans="1:22" ht="15.75" thickBot="1" x14ac:dyDescent="0.3">
      <c r="A930" s="511"/>
      <c r="B930" s="513"/>
      <c r="C930" s="513"/>
      <c r="D930" s="529"/>
      <c r="E930" s="517"/>
      <c r="F930" s="476" t="s">
        <v>21</v>
      </c>
      <c r="G930" s="476"/>
      <c r="H930" s="33">
        <f>SUM(H926,H929)/2</f>
        <v>0</v>
      </c>
      <c r="I930" s="33">
        <f t="shared" ref="I930:S930" si="479">SUM(I926,I929)/2</f>
        <v>0</v>
      </c>
      <c r="J930" s="33">
        <f t="shared" si="479"/>
        <v>0</v>
      </c>
      <c r="K930" s="33">
        <f t="shared" si="479"/>
        <v>0</v>
      </c>
      <c r="L930" s="33">
        <f t="shared" si="479"/>
        <v>0</v>
      </c>
      <c r="M930" s="33">
        <f t="shared" si="479"/>
        <v>0</v>
      </c>
      <c r="N930" s="33">
        <f t="shared" si="479"/>
        <v>0</v>
      </c>
      <c r="O930" s="33">
        <f t="shared" si="479"/>
        <v>0</v>
      </c>
      <c r="P930" s="33">
        <f t="shared" si="479"/>
        <v>0</v>
      </c>
      <c r="Q930" s="33">
        <f t="shared" si="479"/>
        <v>0</v>
      </c>
      <c r="R930" s="33">
        <f t="shared" si="479"/>
        <v>0</v>
      </c>
      <c r="S930" s="33">
        <f t="shared" si="479"/>
        <v>0</v>
      </c>
      <c r="T930" s="34"/>
      <c r="U930" s="25">
        <f>SUM(U926,U929)/2</f>
        <v>0</v>
      </c>
      <c r="V930" s="11"/>
    </row>
    <row r="931" spans="1:22" ht="15" customHeight="1" x14ac:dyDescent="0.25">
      <c r="A931" s="510">
        <v>133</v>
      </c>
      <c r="B931" s="512" t="s">
        <v>62</v>
      </c>
      <c r="C931" s="512" t="s">
        <v>63</v>
      </c>
      <c r="D931" s="529" t="s">
        <v>336</v>
      </c>
      <c r="E931" s="517"/>
      <c r="F931" s="319" t="s">
        <v>16</v>
      </c>
      <c r="G931" s="12" t="s">
        <v>1</v>
      </c>
      <c r="H931" s="26"/>
      <c r="I931" s="20"/>
      <c r="J931" s="20"/>
      <c r="K931" s="20"/>
      <c r="L931" s="20"/>
      <c r="M931" s="20"/>
      <c r="N931" s="27"/>
      <c r="O931" s="20"/>
      <c r="P931" s="20"/>
      <c r="Q931" s="20"/>
      <c r="R931" s="20"/>
      <c r="S931" s="20"/>
      <c r="T931" s="20">
        <f t="shared" ref="T931:T936" si="480">+SUM(H931:R931)</f>
        <v>0</v>
      </c>
      <c r="U931" s="20">
        <f>+SUM(T931)/10</f>
        <v>0</v>
      </c>
      <c r="V931" s="16"/>
    </row>
    <row r="932" spans="1:22" x14ac:dyDescent="0.25">
      <c r="A932" s="511"/>
      <c r="B932" s="513"/>
      <c r="C932" s="513"/>
      <c r="D932" s="529"/>
      <c r="E932" s="517"/>
      <c r="F932" s="320"/>
      <c r="G932" s="9" t="s">
        <v>2</v>
      </c>
      <c r="H932" s="28"/>
      <c r="I932" s="29"/>
      <c r="J932" s="29"/>
      <c r="K932" s="29"/>
      <c r="L932" s="29"/>
      <c r="M932" s="29"/>
      <c r="N932" s="30"/>
      <c r="O932" s="29"/>
      <c r="P932" s="29"/>
      <c r="Q932" s="29"/>
      <c r="R932" s="29"/>
      <c r="S932" s="29"/>
      <c r="T932" s="29">
        <f t="shared" si="480"/>
        <v>0</v>
      </c>
      <c r="U932" s="29">
        <f>+SUM(T932)/21</f>
        <v>0</v>
      </c>
      <c r="V932" s="36"/>
    </row>
    <row r="933" spans="1:22" x14ac:dyDescent="0.25">
      <c r="A933" s="511"/>
      <c r="B933" s="513"/>
      <c r="C933" s="513"/>
      <c r="D933" s="529"/>
      <c r="E933" s="517"/>
      <c r="F933" s="321"/>
      <c r="G933" s="23" t="s">
        <v>22</v>
      </c>
      <c r="H933" s="31">
        <f t="shared" ref="H933:S933" si="481">+(H932*2+H931)/3</f>
        <v>0</v>
      </c>
      <c r="I933" s="31">
        <f t="shared" si="481"/>
        <v>0</v>
      </c>
      <c r="J933" s="31">
        <f t="shared" si="481"/>
        <v>0</v>
      </c>
      <c r="K933" s="31">
        <f t="shared" si="481"/>
        <v>0</v>
      </c>
      <c r="L933" s="31">
        <f t="shared" si="481"/>
        <v>0</v>
      </c>
      <c r="M933" s="31">
        <f t="shared" si="481"/>
        <v>0</v>
      </c>
      <c r="N933" s="31">
        <f t="shared" si="481"/>
        <v>0</v>
      </c>
      <c r="O933" s="31">
        <f t="shared" si="481"/>
        <v>0</v>
      </c>
      <c r="P933" s="31">
        <f t="shared" si="481"/>
        <v>0</v>
      </c>
      <c r="Q933" s="31">
        <f t="shared" si="481"/>
        <v>0</v>
      </c>
      <c r="R933" s="31">
        <f t="shared" si="481"/>
        <v>0</v>
      </c>
      <c r="S933" s="31">
        <f t="shared" si="481"/>
        <v>0</v>
      </c>
      <c r="T933" s="32">
        <f t="shared" si="480"/>
        <v>0</v>
      </c>
      <c r="U933" s="32">
        <f>+SUM(U932*2+U931)/3</f>
        <v>0</v>
      </c>
      <c r="V933" s="36"/>
    </row>
    <row r="934" spans="1:22" x14ac:dyDescent="0.25">
      <c r="A934" s="511"/>
      <c r="B934" s="513"/>
      <c r="C934" s="513"/>
      <c r="D934" s="529"/>
      <c r="E934" s="517"/>
      <c r="F934" s="322" t="s">
        <v>20</v>
      </c>
      <c r="G934" s="9" t="s">
        <v>1</v>
      </c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>
        <f t="shared" si="480"/>
        <v>0</v>
      </c>
      <c r="U934" s="29">
        <f>+SUM(T934)/10</f>
        <v>0</v>
      </c>
      <c r="V934" s="36"/>
    </row>
    <row r="935" spans="1:22" x14ac:dyDescent="0.25">
      <c r="A935" s="511"/>
      <c r="B935" s="513"/>
      <c r="C935" s="513"/>
      <c r="D935" s="529"/>
      <c r="E935" s="517"/>
      <c r="F935" s="322"/>
      <c r="G935" s="9" t="s">
        <v>2</v>
      </c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>
        <f t="shared" si="480"/>
        <v>0</v>
      </c>
      <c r="U935" s="29">
        <f>+SUM(T935)/21</f>
        <v>0</v>
      </c>
      <c r="V935" s="36"/>
    </row>
    <row r="936" spans="1:22" x14ac:dyDescent="0.25">
      <c r="A936" s="511"/>
      <c r="B936" s="513"/>
      <c r="C936" s="513"/>
      <c r="D936" s="529"/>
      <c r="E936" s="517"/>
      <c r="F936" s="322"/>
      <c r="G936" s="23" t="s">
        <v>23</v>
      </c>
      <c r="H936" s="31">
        <f t="shared" ref="H936:S936" si="482">+(H935*2+H934)/3</f>
        <v>0</v>
      </c>
      <c r="I936" s="31">
        <f t="shared" si="482"/>
        <v>0</v>
      </c>
      <c r="J936" s="31">
        <f t="shared" si="482"/>
        <v>0</v>
      </c>
      <c r="K936" s="31">
        <f t="shared" si="482"/>
        <v>0</v>
      </c>
      <c r="L936" s="31">
        <f t="shared" si="482"/>
        <v>0</v>
      </c>
      <c r="M936" s="31">
        <f t="shared" si="482"/>
        <v>0</v>
      </c>
      <c r="N936" s="31">
        <f t="shared" si="482"/>
        <v>0</v>
      </c>
      <c r="O936" s="31">
        <f t="shared" si="482"/>
        <v>0</v>
      </c>
      <c r="P936" s="31">
        <f t="shared" si="482"/>
        <v>0</v>
      </c>
      <c r="Q936" s="31">
        <f t="shared" si="482"/>
        <v>0</v>
      </c>
      <c r="R936" s="31">
        <f t="shared" si="482"/>
        <v>0</v>
      </c>
      <c r="S936" s="31">
        <f t="shared" si="482"/>
        <v>0</v>
      </c>
      <c r="T936" s="32">
        <f t="shared" si="480"/>
        <v>0</v>
      </c>
      <c r="U936" s="32">
        <f>+SUM(U935*2+U934)/3</f>
        <v>0</v>
      </c>
      <c r="V936" s="36"/>
    </row>
    <row r="937" spans="1:22" ht="15.75" thickBot="1" x14ac:dyDescent="0.3">
      <c r="A937" s="511"/>
      <c r="B937" s="513"/>
      <c r="C937" s="513"/>
      <c r="D937" s="529"/>
      <c r="E937" s="517"/>
      <c r="F937" s="476" t="s">
        <v>21</v>
      </c>
      <c r="G937" s="476"/>
      <c r="H937" s="33">
        <f>SUM(H933,H936)/2</f>
        <v>0</v>
      </c>
      <c r="I937" s="33">
        <f t="shared" ref="I937:S937" si="483">SUM(I933,I936)/2</f>
        <v>0</v>
      </c>
      <c r="J937" s="33">
        <f t="shared" si="483"/>
        <v>0</v>
      </c>
      <c r="K937" s="33">
        <f t="shared" si="483"/>
        <v>0</v>
      </c>
      <c r="L937" s="33">
        <f t="shared" si="483"/>
        <v>0</v>
      </c>
      <c r="M937" s="33">
        <f t="shared" si="483"/>
        <v>0</v>
      </c>
      <c r="N937" s="33">
        <f t="shared" si="483"/>
        <v>0</v>
      </c>
      <c r="O937" s="33">
        <f t="shared" si="483"/>
        <v>0</v>
      </c>
      <c r="P937" s="33">
        <f t="shared" si="483"/>
        <v>0</v>
      </c>
      <c r="Q937" s="33">
        <f t="shared" si="483"/>
        <v>0</v>
      </c>
      <c r="R937" s="33">
        <f t="shared" si="483"/>
        <v>0</v>
      </c>
      <c r="S937" s="33">
        <f t="shared" si="483"/>
        <v>0</v>
      </c>
      <c r="T937" s="34"/>
      <c r="U937" s="25">
        <f>SUM(U933,U936)/2</f>
        <v>0</v>
      </c>
      <c r="V937" s="11"/>
    </row>
    <row r="938" spans="1:22" ht="15" customHeight="1" x14ac:dyDescent="0.25">
      <c r="A938" s="510">
        <v>134</v>
      </c>
      <c r="B938" s="512" t="s">
        <v>62</v>
      </c>
      <c r="C938" s="512" t="s">
        <v>63</v>
      </c>
      <c r="D938" s="529" t="s">
        <v>337</v>
      </c>
      <c r="E938" s="517"/>
      <c r="F938" s="319" t="s">
        <v>16</v>
      </c>
      <c r="G938" s="12" t="s">
        <v>1</v>
      </c>
      <c r="H938" s="26"/>
      <c r="I938" s="20"/>
      <c r="J938" s="20"/>
      <c r="K938" s="20"/>
      <c r="L938" s="20"/>
      <c r="M938" s="20"/>
      <c r="N938" s="27"/>
      <c r="O938" s="20"/>
      <c r="P938" s="20"/>
      <c r="Q938" s="20"/>
      <c r="R938" s="20"/>
      <c r="S938" s="20"/>
      <c r="T938" s="20">
        <f t="shared" ref="T938:T943" si="484">+SUM(H938:R938)</f>
        <v>0</v>
      </c>
      <c r="U938" s="20">
        <f>+SUM(T938)/10</f>
        <v>0</v>
      </c>
      <c r="V938" s="16"/>
    </row>
    <row r="939" spans="1:22" x14ac:dyDescent="0.25">
      <c r="A939" s="511"/>
      <c r="B939" s="513"/>
      <c r="C939" s="513"/>
      <c r="D939" s="529"/>
      <c r="E939" s="517"/>
      <c r="F939" s="320"/>
      <c r="G939" s="9" t="s">
        <v>2</v>
      </c>
      <c r="H939" s="28"/>
      <c r="I939" s="29"/>
      <c r="J939" s="29"/>
      <c r="K939" s="29"/>
      <c r="L939" s="29"/>
      <c r="M939" s="29"/>
      <c r="N939" s="30"/>
      <c r="O939" s="29"/>
      <c r="P939" s="29"/>
      <c r="Q939" s="29"/>
      <c r="R939" s="29"/>
      <c r="S939" s="29"/>
      <c r="T939" s="29">
        <f t="shared" si="484"/>
        <v>0</v>
      </c>
      <c r="U939" s="29">
        <f>+SUM(T939)/21</f>
        <v>0</v>
      </c>
      <c r="V939" s="36"/>
    </row>
    <row r="940" spans="1:22" x14ac:dyDescent="0.25">
      <c r="A940" s="511"/>
      <c r="B940" s="513"/>
      <c r="C940" s="513"/>
      <c r="D940" s="529"/>
      <c r="E940" s="517"/>
      <c r="F940" s="321"/>
      <c r="G940" s="23" t="s">
        <v>22</v>
      </c>
      <c r="H940" s="31">
        <f t="shared" ref="H940:S940" si="485">+(H939*2+H938)/3</f>
        <v>0</v>
      </c>
      <c r="I940" s="31">
        <f t="shared" si="485"/>
        <v>0</v>
      </c>
      <c r="J940" s="31">
        <f t="shared" si="485"/>
        <v>0</v>
      </c>
      <c r="K940" s="31">
        <f t="shared" si="485"/>
        <v>0</v>
      </c>
      <c r="L940" s="31">
        <f t="shared" si="485"/>
        <v>0</v>
      </c>
      <c r="M940" s="31">
        <f t="shared" si="485"/>
        <v>0</v>
      </c>
      <c r="N940" s="31">
        <f t="shared" si="485"/>
        <v>0</v>
      </c>
      <c r="O940" s="31">
        <f t="shared" si="485"/>
        <v>0</v>
      </c>
      <c r="P940" s="31">
        <f t="shared" si="485"/>
        <v>0</v>
      </c>
      <c r="Q940" s="31">
        <f t="shared" si="485"/>
        <v>0</v>
      </c>
      <c r="R940" s="31">
        <f t="shared" si="485"/>
        <v>0</v>
      </c>
      <c r="S940" s="31">
        <f t="shared" si="485"/>
        <v>0</v>
      </c>
      <c r="T940" s="32">
        <f t="shared" si="484"/>
        <v>0</v>
      </c>
      <c r="U940" s="32">
        <f>+SUM(U939*2+U938)/3</f>
        <v>0</v>
      </c>
      <c r="V940" s="36"/>
    </row>
    <row r="941" spans="1:22" x14ac:dyDescent="0.25">
      <c r="A941" s="511"/>
      <c r="B941" s="513"/>
      <c r="C941" s="513"/>
      <c r="D941" s="529"/>
      <c r="E941" s="517"/>
      <c r="F941" s="322" t="s">
        <v>20</v>
      </c>
      <c r="G941" s="9" t="s">
        <v>1</v>
      </c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>
        <f t="shared" si="484"/>
        <v>0</v>
      </c>
      <c r="U941" s="29">
        <f>+SUM(T941)/10</f>
        <v>0</v>
      </c>
      <c r="V941" s="36"/>
    </row>
    <row r="942" spans="1:22" x14ac:dyDescent="0.25">
      <c r="A942" s="511"/>
      <c r="B942" s="513"/>
      <c r="C942" s="513"/>
      <c r="D942" s="529"/>
      <c r="E942" s="517"/>
      <c r="F942" s="322"/>
      <c r="G942" s="9" t="s">
        <v>2</v>
      </c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>
        <f t="shared" si="484"/>
        <v>0</v>
      </c>
      <c r="U942" s="29">
        <f>+SUM(T942)/21</f>
        <v>0</v>
      </c>
      <c r="V942" s="36"/>
    </row>
    <row r="943" spans="1:22" x14ac:dyDescent="0.25">
      <c r="A943" s="511"/>
      <c r="B943" s="513"/>
      <c r="C943" s="513"/>
      <c r="D943" s="529"/>
      <c r="E943" s="517"/>
      <c r="F943" s="322"/>
      <c r="G943" s="23" t="s">
        <v>23</v>
      </c>
      <c r="H943" s="31">
        <f t="shared" ref="H943:S943" si="486">+(H942*2+H941)/3</f>
        <v>0</v>
      </c>
      <c r="I943" s="31">
        <f t="shared" si="486"/>
        <v>0</v>
      </c>
      <c r="J943" s="31">
        <f t="shared" si="486"/>
        <v>0</v>
      </c>
      <c r="K943" s="31">
        <f t="shared" si="486"/>
        <v>0</v>
      </c>
      <c r="L943" s="31">
        <f t="shared" si="486"/>
        <v>0</v>
      </c>
      <c r="M943" s="31">
        <f t="shared" si="486"/>
        <v>0</v>
      </c>
      <c r="N943" s="31">
        <f t="shared" si="486"/>
        <v>0</v>
      </c>
      <c r="O943" s="31">
        <f t="shared" si="486"/>
        <v>0</v>
      </c>
      <c r="P943" s="31">
        <f t="shared" si="486"/>
        <v>0</v>
      </c>
      <c r="Q943" s="31">
        <f t="shared" si="486"/>
        <v>0</v>
      </c>
      <c r="R943" s="31">
        <f t="shared" si="486"/>
        <v>0</v>
      </c>
      <c r="S943" s="31">
        <f t="shared" si="486"/>
        <v>0</v>
      </c>
      <c r="T943" s="32">
        <f t="shared" si="484"/>
        <v>0</v>
      </c>
      <c r="U943" s="32">
        <f>+SUM(U942*2+U941)/3</f>
        <v>0</v>
      </c>
      <c r="V943" s="36"/>
    </row>
    <row r="944" spans="1:22" ht="15.75" thickBot="1" x14ac:dyDescent="0.3">
      <c r="A944" s="511"/>
      <c r="B944" s="513"/>
      <c r="C944" s="513"/>
      <c r="D944" s="529"/>
      <c r="E944" s="517"/>
      <c r="F944" s="476" t="s">
        <v>21</v>
      </c>
      <c r="G944" s="476"/>
      <c r="H944" s="33">
        <f>SUM(H940,H943)/2</f>
        <v>0</v>
      </c>
      <c r="I944" s="33">
        <f t="shared" ref="I944:S944" si="487">SUM(I940,I943)/2</f>
        <v>0</v>
      </c>
      <c r="J944" s="33">
        <f t="shared" si="487"/>
        <v>0</v>
      </c>
      <c r="K944" s="33">
        <f t="shared" si="487"/>
        <v>0</v>
      </c>
      <c r="L944" s="33">
        <f t="shared" si="487"/>
        <v>0</v>
      </c>
      <c r="M944" s="33">
        <f t="shared" si="487"/>
        <v>0</v>
      </c>
      <c r="N944" s="33">
        <f t="shared" si="487"/>
        <v>0</v>
      </c>
      <c r="O944" s="33">
        <f t="shared" si="487"/>
        <v>0</v>
      </c>
      <c r="P944" s="33">
        <f t="shared" si="487"/>
        <v>0</v>
      </c>
      <c r="Q944" s="33">
        <f t="shared" si="487"/>
        <v>0</v>
      </c>
      <c r="R944" s="33">
        <f t="shared" si="487"/>
        <v>0</v>
      </c>
      <c r="S944" s="33">
        <f t="shared" si="487"/>
        <v>0</v>
      </c>
      <c r="T944" s="34"/>
      <c r="U944" s="25">
        <f>SUM(U940,U943)/2</f>
        <v>0</v>
      </c>
      <c r="V944" s="11"/>
    </row>
    <row r="945" spans="1:22" ht="15" customHeight="1" x14ac:dyDescent="0.25">
      <c r="A945" s="510">
        <v>135</v>
      </c>
      <c r="B945" s="512" t="s">
        <v>62</v>
      </c>
      <c r="C945" s="512" t="s">
        <v>63</v>
      </c>
      <c r="D945" s="529" t="s">
        <v>338</v>
      </c>
      <c r="E945" s="517"/>
      <c r="F945" s="319" t="s">
        <v>16</v>
      </c>
      <c r="G945" s="12" t="s">
        <v>1</v>
      </c>
      <c r="H945" s="26"/>
      <c r="I945" s="20"/>
      <c r="J945" s="20"/>
      <c r="K945" s="20"/>
      <c r="L945" s="20"/>
      <c r="M945" s="20"/>
      <c r="N945" s="27"/>
      <c r="O945" s="20"/>
      <c r="P945" s="20"/>
      <c r="Q945" s="20"/>
      <c r="R945" s="20"/>
      <c r="S945" s="20"/>
      <c r="T945" s="20">
        <f t="shared" ref="T945:T950" si="488">+SUM(H945:R945)</f>
        <v>0</v>
      </c>
      <c r="U945" s="20">
        <f>+SUM(T945)/10</f>
        <v>0</v>
      </c>
      <c r="V945" s="16"/>
    </row>
    <row r="946" spans="1:22" x14ac:dyDescent="0.25">
      <c r="A946" s="511"/>
      <c r="B946" s="513"/>
      <c r="C946" s="513"/>
      <c r="D946" s="529"/>
      <c r="E946" s="517"/>
      <c r="F946" s="320"/>
      <c r="G946" s="9" t="s">
        <v>2</v>
      </c>
      <c r="H946" s="28"/>
      <c r="I946" s="29"/>
      <c r="J946" s="29"/>
      <c r="K946" s="29"/>
      <c r="L946" s="29"/>
      <c r="M946" s="29"/>
      <c r="N946" s="30"/>
      <c r="O946" s="29"/>
      <c r="P946" s="29"/>
      <c r="Q946" s="29"/>
      <c r="R946" s="29"/>
      <c r="S946" s="29"/>
      <c r="T946" s="29">
        <f t="shared" si="488"/>
        <v>0</v>
      </c>
      <c r="U946" s="29">
        <f>+SUM(T946)/21</f>
        <v>0</v>
      </c>
      <c r="V946" s="36"/>
    </row>
    <row r="947" spans="1:22" x14ac:dyDescent="0.25">
      <c r="A947" s="511"/>
      <c r="B947" s="513"/>
      <c r="C947" s="513"/>
      <c r="D947" s="529"/>
      <c r="E947" s="517"/>
      <c r="F947" s="321"/>
      <c r="G947" s="23" t="s">
        <v>22</v>
      </c>
      <c r="H947" s="31">
        <f t="shared" ref="H947:S947" si="489">+(H946*2+H945)/3</f>
        <v>0</v>
      </c>
      <c r="I947" s="31">
        <f t="shared" si="489"/>
        <v>0</v>
      </c>
      <c r="J947" s="31">
        <f t="shared" si="489"/>
        <v>0</v>
      </c>
      <c r="K947" s="31">
        <f t="shared" si="489"/>
        <v>0</v>
      </c>
      <c r="L947" s="31">
        <f t="shared" si="489"/>
        <v>0</v>
      </c>
      <c r="M947" s="31">
        <f t="shared" si="489"/>
        <v>0</v>
      </c>
      <c r="N947" s="31">
        <f t="shared" si="489"/>
        <v>0</v>
      </c>
      <c r="O947" s="31">
        <f t="shared" si="489"/>
        <v>0</v>
      </c>
      <c r="P947" s="31">
        <f t="shared" si="489"/>
        <v>0</v>
      </c>
      <c r="Q947" s="31">
        <f t="shared" si="489"/>
        <v>0</v>
      </c>
      <c r="R947" s="31">
        <f t="shared" si="489"/>
        <v>0</v>
      </c>
      <c r="S947" s="31">
        <f t="shared" si="489"/>
        <v>0</v>
      </c>
      <c r="T947" s="32">
        <f t="shared" si="488"/>
        <v>0</v>
      </c>
      <c r="U947" s="32">
        <f>+SUM(U946*2+U945)/3</f>
        <v>0</v>
      </c>
      <c r="V947" s="36"/>
    </row>
    <row r="948" spans="1:22" x14ac:dyDescent="0.25">
      <c r="A948" s="511"/>
      <c r="B948" s="513"/>
      <c r="C948" s="513"/>
      <c r="D948" s="529"/>
      <c r="E948" s="517"/>
      <c r="F948" s="322" t="s">
        <v>20</v>
      </c>
      <c r="G948" s="9" t="s">
        <v>1</v>
      </c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>
        <f t="shared" si="488"/>
        <v>0</v>
      </c>
      <c r="U948" s="29">
        <f>+SUM(T948)/10</f>
        <v>0</v>
      </c>
      <c r="V948" s="36"/>
    </row>
    <row r="949" spans="1:22" x14ac:dyDescent="0.25">
      <c r="A949" s="511"/>
      <c r="B949" s="513"/>
      <c r="C949" s="513"/>
      <c r="D949" s="529"/>
      <c r="E949" s="517"/>
      <c r="F949" s="322"/>
      <c r="G949" s="9" t="s">
        <v>2</v>
      </c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>
        <f t="shared" si="488"/>
        <v>0</v>
      </c>
      <c r="U949" s="29">
        <f>+SUM(T949)/21</f>
        <v>0</v>
      </c>
      <c r="V949" s="36"/>
    </row>
    <row r="950" spans="1:22" x14ac:dyDescent="0.25">
      <c r="A950" s="511"/>
      <c r="B950" s="513"/>
      <c r="C950" s="513"/>
      <c r="D950" s="529"/>
      <c r="E950" s="517"/>
      <c r="F950" s="322"/>
      <c r="G950" s="23" t="s">
        <v>23</v>
      </c>
      <c r="H950" s="31">
        <f t="shared" ref="H950:S950" si="490">+(H949*2+H948)/3</f>
        <v>0</v>
      </c>
      <c r="I950" s="31">
        <f t="shared" si="490"/>
        <v>0</v>
      </c>
      <c r="J950" s="31">
        <f t="shared" si="490"/>
        <v>0</v>
      </c>
      <c r="K950" s="31">
        <f t="shared" si="490"/>
        <v>0</v>
      </c>
      <c r="L950" s="31">
        <f t="shared" si="490"/>
        <v>0</v>
      </c>
      <c r="M950" s="31">
        <f t="shared" si="490"/>
        <v>0</v>
      </c>
      <c r="N950" s="31">
        <f t="shared" si="490"/>
        <v>0</v>
      </c>
      <c r="O950" s="31">
        <f t="shared" si="490"/>
        <v>0</v>
      </c>
      <c r="P950" s="31">
        <f t="shared" si="490"/>
        <v>0</v>
      </c>
      <c r="Q950" s="31">
        <f t="shared" si="490"/>
        <v>0</v>
      </c>
      <c r="R950" s="31">
        <f t="shared" si="490"/>
        <v>0</v>
      </c>
      <c r="S950" s="31">
        <f t="shared" si="490"/>
        <v>0</v>
      </c>
      <c r="T950" s="32">
        <f t="shared" si="488"/>
        <v>0</v>
      </c>
      <c r="U950" s="32">
        <f>+SUM(U949*2+U948)/3</f>
        <v>0</v>
      </c>
      <c r="V950" s="36"/>
    </row>
    <row r="951" spans="1:22" ht="15.75" thickBot="1" x14ac:dyDescent="0.3">
      <c r="A951" s="511"/>
      <c r="B951" s="513"/>
      <c r="C951" s="513"/>
      <c r="D951" s="529"/>
      <c r="E951" s="517"/>
      <c r="F951" s="476" t="s">
        <v>21</v>
      </c>
      <c r="G951" s="476"/>
      <c r="H951" s="33">
        <f>SUM(H947,H950)/2</f>
        <v>0</v>
      </c>
      <c r="I951" s="33">
        <f t="shared" ref="I951:S951" si="491">SUM(I947,I950)/2</f>
        <v>0</v>
      </c>
      <c r="J951" s="33">
        <f t="shared" si="491"/>
        <v>0</v>
      </c>
      <c r="K951" s="33">
        <f t="shared" si="491"/>
        <v>0</v>
      </c>
      <c r="L951" s="33">
        <f t="shared" si="491"/>
        <v>0</v>
      </c>
      <c r="M951" s="33">
        <f t="shared" si="491"/>
        <v>0</v>
      </c>
      <c r="N951" s="33">
        <f t="shared" si="491"/>
        <v>0</v>
      </c>
      <c r="O951" s="33">
        <f t="shared" si="491"/>
        <v>0</v>
      </c>
      <c r="P951" s="33">
        <f t="shared" si="491"/>
        <v>0</v>
      </c>
      <c r="Q951" s="33">
        <f t="shared" si="491"/>
        <v>0</v>
      </c>
      <c r="R951" s="33">
        <f t="shared" si="491"/>
        <v>0</v>
      </c>
      <c r="S951" s="33">
        <f t="shared" si="491"/>
        <v>0</v>
      </c>
      <c r="T951" s="34"/>
      <c r="U951" s="25">
        <f>SUM(U947,U950)/2</f>
        <v>0</v>
      </c>
      <c r="V951" s="11"/>
    </row>
    <row r="952" spans="1:22" ht="15" customHeight="1" x14ac:dyDescent="0.25">
      <c r="A952" s="510">
        <v>136</v>
      </c>
      <c r="B952" s="512" t="s">
        <v>62</v>
      </c>
      <c r="C952" s="512" t="s">
        <v>63</v>
      </c>
      <c r="D952" s="529" t="s">
        <v>339</v>
      </c>
      <c r="E952" s="517"/>
      <c r="F952" s="319" t="s">
        <v>16</v>
      </c>
      <c r="G952" s="12" t="s">
        <v>1</v>
      </c>
      <c r="H952" s="26"/>
      <c r="I952" s="20"/>
      <c r="J952" s="20"/>
      <c r="K952" s="20"/>
      <c r="L952" s="20"/>
      <c r="M952" s="20"/>
      <c r="N952" s="27"/>
      <c r="O952" s="20"/>
      <c r="P952" s="20"/>
      <c r="Q952" s="20"/>
      <c r="R952" s="20"/>
      <c r="S952" s="20"/>
      <c r="T952" s="20">
        <f t="shared" ref="T952:T957" si="492">+SUM(H952:R952)</f>
        <v>0</v>
      </c>
      <c r="U952" s="20">
        <f>+SUM(T952)/10</f>
        <v>0</v>
      </c>
      <c r="V952" s="16"/>
    </row>
    <row r="953" spans="1:22" x14ac:dyDescent="0.25">
      <c r="A953" s="511"/>
      <c r="B953" s="513"/>
      <c r="C953" s="513"/>
      <c r="D953" s="529"/>
      <c r="E953" s="517"/>
      <c r="F953" s="320"/>
      <c r="G953" s="9" t="s">
        <v>2</v>
      </c>
      <c r="H953" s="28"/>
      <c r="I953" s="29"/>
      <c r="J953" s="29"/>
      <c r="K953" s="29"/>
      <c r="L953" s="29"/>
      <c r="M953" s="29"/>
      <c r="N953" s="30"/>
      <c r="O953" s="29"/>
      <c r="P953" s="29"/>
      <c r="Q953" s="29"/>
      <c r="R953" s="29"/>
      <c r="S953" s="29"/>
      <c r="T953" s="29">
        <f t="shared" si="492"/>
        <v>0</v>
      </c>
      <c r="U953" s="29">
        <f>+SUM(T953)/21</f>
        <v>0</v>
      </c>
      <c r="V953" s="36"/>
    </row>
    <row r="954" spans="1:22" x14ac:dyDescent="0.25">
      <c r="A954" s="511"/>
      <c r="B954" s="513"/>
      <c r="C954" s="513"/>
      <c r="D954" s="529"/>
      <c r="E954" s="517"/>
      <c r="F954" s="321"/>
      <c r="G954" s="23" t="s">
        <v>22</v>
      </c>
      <c r="H954" s="31">
        <f t="shared" ref="H954:S954" si="493">+(H953*2+H952)/3</f>
        <v>0</v>
      </c>
      <c r="I954" s="31">
        <f t="shared" si="493"/>
        <v>0</v>
      </c>
      <c r="J954" s="31">
        <f t="shared" si="493"/>
        <v>0</v>
      </c>
      <c r="K954" s="31">
        <f t="shared" si="493"/>
        <v>0</v>
      </c>
      <c r="L954" s="31">
        <f t="shared" si="493"/>
        <v>0</v>
      </c>
      <c r="M954" s="31">
        <f t="shared" si="493"/>
        <v>0</v>
      </c>
      <c r="N954" s="31">
        <f t="shared" si="493"/>
        <v>0</v>
      </c>
      <c r="O954" s="31">
        <f t="shared" si="493"/>
        <v>0</v>
      </c>
      <c r="P954" s="31">
        <f t="shared" si="493"/>
        <v>0</v>
      </c>
      <c r="Q954" s="31">
        <f t="shared" si="493"/>
        <v>0</v>
      </c>
      <c r="R954" s="31">
        <f t="shared" si="493"/>
        <v>0</v>
      </c>
      <c r="S954" s="31">
        <f t="shared" si="493"/>
        <v>0</v>
      </c>
      <c r="T954" s="32">
        <f t="shared" si="492"/>
        <v>0</v>
      </c>
      <c r="U954" s="32">
        <f>+SUM(U953*2+U952)/3</f>
        <v>0</v>
      </c>
      <c r="V954" s="36"/>
    </row>
    <row r="955" spans="1:22" x14ac:dyDescent="0.25">
      <c r="A955" s="511"/>
      <c r="B955" s="513"/>
      <c r="C955" s="513"/>
      <c r="D955" s="529"/>
      <c r="E955" s="517"/>
      <c r="F955" s="322" t="s">
        <v>20</v>
      </c>
      <c r="G955" s="9" t="s">
        <v>1</v>
      </c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>
        <f t="shared" si="492"/>
        <v>0</v>
      </c>
      <c r="U955" s="29">
        <f>+SUM(T955)/10</f>
        <v>0</v>
      </c>
      <c r="V955" s="36"/>
    </row>
    <row r="956" spans="1:22" x14ac:dyDescent="0.25">
      <c r="A956" s="511"/>
      <c r="B956" s="513"/>
      <c r="C956" s="513"/>
      <c r="D956" s="529"/>
      <c r="E956" s="517"/>
      <c r="F956" s="322"/>
      <c r="G956" s="9" t="s">
        <v>2</v>
      </c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>
        <f t="shared" si="492"/>
        <v>0</v>
      </c>
      <c r="U956" s="29">
        <f>+SUM(T956)/21</f>
        <v>0</v>
      </c>
      <c r="V956" s="36"/>
    </row>
    <row r="957" spans="1:22" x14ac:dyDescent="0.25">
      <c r="A957" s="511"/>
      <c r="B957" s="513"/>
      <c r="C957" s="513"/>
      <c r="D957" s="529"/>
      <c r="E957" s="517"/>
      <c r="F957" s="322"/>
      <c r="G957" s="23" t="s">
        <v>23</v>
      </c>
      <c r="H957" s="31">
        <f t="shared" ref="H957:S957" si="494">+(H956*2+H955)/3</f>
        <v>0</v>
      </c>
      <c r="I957" s="31">
        <f t="shared" si="494"/>
        <v>0</v>
      </c>
      <c r="J957" s="31">
        <f t="shared" si="494"/>
        <v>0</v>
      </c>
      <c r="K957" s="31">
        <f t="shared" si="494"/>
        <v>0</v>
      </c>
      <c r="L957" s="31">
        <f t="shared" si="494"/>
        <v>0</v>
      </c>
      <c r="M957" s="31">
        <f t="shared" si="494"/>
        <v>0</v>
      </c>
      <c r="N957" s="31">
        <f t="shared" si="494"/>
        <v>0</v>
      </c>
      <c r="O957" s="31">
        <f t="shared" si="494"/>
        <v>0</v>
      </c>
      <c r="P957" s="31">
        <f t="shared" si="494"/>
        <v>0</v>
      </c>
      <c r="Q957" s="31">
        <f t="shared" si="494"/>
        <v>0</v>
      </c>
      <c r="R957" s="31">
        <f t="shared" si="494"/>
        <v>0</v>
      </c>
      <c r="S957" s="31">
        <f t="shared" si="494"/>
        <v>0</v>
      </c>
      <c r="T957" s="32">
        <f t="shared" si="492"/>
        <v>0</v>
      </c>
      <c r="U957" s="32">
        <f>+SUM(U956*2+U955)/3</f>
        <v>0</v>
      </c>
      <c r="V957" s="36"/>
    </row>
    <row r="958" spans="1:22" ht="15.75" thickBot="1" x14ac:dyDescent="0.3">
      <c r="A958" s="511"/>
      <c r="B958" s="513"/>
      <c r="C958" s="513"/>
      <c r="D958" s="529"/>
      <c r="E958" s="517"/>
      <c r="F958" s="476" t="s">
        <v>21</v>
      </c>
      <c r="G958" s="476"/>
      <c r="H958" s="33">
        <f>SUM(H954,H957)/2</f>
        <v>0</v>
      </c>
      <c r="I958" s="33">
        <f t="shared" ref="I958:S958" si="495">SUM(I954,I957)/2</f>
        <v>0</v>
      </c>
      <c r="J958" s="33">
        <f t="shared" si="495"/>
        <v>0</v>
      </c>
      <c r="K958" s="33">
        <f t="shared" si="495"/>
        <v>0</v>
      </c>
      <c r="L958" s="33">
        <f t="shared" si="495"/>
        <v>0</v>
      </c>
      <c r="M958" s="33">
        <f t="shared" si="495"/>
        <v>0</v>
      </c>
      <c r="N958" s="33">
        <f t="shared" si="495"/>
        <v>0</v>
      </c>
      <c r="O958" s="33">
        <f t="shared" si="495"/>
        <v>0</v>
      </c>
      <c r="P958" s="33">
        <f t="shared" si="495"/>
        <v>0</v>
      </c>
      <c r="Q958" s="33">
        <f t="shared" si="495"/>
        <v>0</v>
      </c>
      <c r="R958" s="33">
        <f t="shared" si="495"/>
        <v>0</v>
      </c>
      <c r="S958" s="33">
        <f t="shared" si="495"/>
        <v>0</v>
      </c>
      <c r="T958" s="34"/>
      <c r="U958" s="25">
        <f>SUM(U954,U957)/2</f>
        <v>0</v>
      </c>
      <c r="V958" s="11"/>
    </row>
    <row r="959" spans="1:22" ht="15" customHeight="1" x14ac:dyDescent="0.25">
      <c r="A959" s="510">
        <v>137</v>
      </c>
      <c r="B959" s="512" t="s">
        <v>62</v>
      </c>
      <c r="C959" s="512" t="s">
        <v>63</v>
      </c>
      <c r="D959" s="529" t="s">
        <v>340</v>
      </c>
      <c r="E959" s="517"/>
      <c r="F959" s="319" t="s">
        <v>16</v>
      </c>
      <c r="G959" s="12" t="s">
        <v>1</v>
      </c>
      <c r="H959" s="26"/>
      <c r="I959" s="20"/>
      <c r="J959" s="20"/>
      <c r="K959" s="20"/>
      <c r="L959" s="20"/>
      <c r="M959" s="20"/>
      <c r="N959" s="27"/>
      <c r="O959" s="20"/>
      <c r="P959" s="20"/>
      <c r="Q959" s="20"/>
      <c r="R959" s="20"/>
      <c r="S959" s="20"/>
      <c r="T959" s="20">
        <f t="shared" ref="T959:T964" si="496">+SUM(H959:R959)</f>
        <v>0</v>
      </c>
      <c r="U959" s="20">
        <f>+SUM(T959)/10</f>
        <v>0</v>
      </c>
      <c r="V959" s="16"/>
    </row>
    <row r="960" spans="1:22" x14ac:dyDescent="0.25">
      <c r="A960" s="511"/>
      <c r="B960" s="513"/>
      <c r="C960" s="513"/>
      <c r="D960" s="529"/>
      <c r="E960" s="517"/>
      <c r="F960" s="320"/>
      <c r="G960" s="9" t="s">
        <v>2</v>
      </c>
      <c r="H960" s="28"/>
      <c r="I960" s="29"/>
      <c r="J960" s="29"/>
      <c r="K960" s="29"/>
      <c r="L960" s="29"/>
      <c r="M960" s="29"/>
      <c r="N960" s="30"/>
      <c r="O960" s="29"/>
      <c r="P960" s="29"/>
      <c r="Q960" s="29"/>
      <c r="R960" s="29"/>
      <c r="S960" s="29"/>
      <c r="T960" s="29">
        <f t="shared" si="496"/>
        <v>0</v>
      </c>
      <c r="U960" s="29">
        <f>+SUM(T960)/21</f>
        <v>0</v>
      </c>
      <c r="V960" s="36"/>
    </row>
    <row r="961" spans="1:22" x14ac:dyDescent="0.25">
      <c r="A961" s="511"/>
      <c r="B961" s="513"/>
      <c r="C961" s="513"/>
      <c r="D961" s="529"/>
      <c r="E961" s="517"/>
      <c r="F961" s="321"/>
      <c r="G961" s="23" t="s">
        <v>22</v>
      </c>
      <c r="H961" s="31">
        <f t="shared" ref="H961:S961" si="497">+(H960*2+H959)/3</f>
        <v>0</v>
      </c>
      <c r="I961" s="31">
        <f t="shared" si="497"/>
        <v>0</v>
      </c>
      <c r="J961" s="31">
        <f t="shared" si="497"/>
        <v>0</v>
      </c>
      <c r="K961" s="31">
        <f t="shared" si="497"/>
        <v>0</v>
      </c>
      <c r="L961" s="31">
        <f t="shared" si="497"/>
        <v>0</v>
      </c>
      <c r="M961" s="31">
        <f t="shared" si="497"/>
        <v>0</v>
      </c>
      <c r="N961" s="31">
        <f t="shared" si="497"/>
        <v>0</v>
      </c>
      <c r="O961" s="31">
        <f t="shared" si="497"/>
        <v>0</v>
      </c>
      <c r="P961" s="31">
        <f t="shared" si="497"/>
        <v>0</v>
      </c>
      <c r="Q961" s="31">
        <f t="shared" si="497"/>
        <v>0</v>
      </c>
      <c r="R961" s="31">
        <f t="shared" si="497"/>
        <v>0</v>
      </c>
      <c r="S961" s="31">
        <f t="shared" si="497"/>
        <v>0</v>
      </c>
      <c r="T961" s="32">
        <f t="shared" si="496"/>
        <v>0</v>
      </c>
      <c r="U961" s="32">
        <f>+SUM(U960*2+U959)/3</f>
        <v>0</v>
      </c>
      <c r="V961" s="36"/>
    </row>
    <row r="962" spans="1:22" x14ac:dyDescent="0.25">
      <c r="A962" s="511"/>
      <c r="B962" s="513"/>
      <c r="C962" s="513"/>
      <c r="D962" s="529"/>
      <c r="E962" s="517"/>
      <c r="F962" s="322" t="s">
        <v>20</v>
      </c>
      <c r="G962" s="9" t="s">
        <v>1</v>
      </c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>
        <f t="shared" si="496"/>
        <v>0</v>
      </c>
      <c r="U962" s="29">
        <f>+SUM(T962)/10</f>
        <v>0</v>
      </c>
      <c r="V962" s="36"/>
    </row>
    <row r="963" spans="1:22" x14ac:dyDescent="0.25">
      <c r="A963" s="511"/>
      <c r="B963" s="513"/>
      <c r="C963" s="513"/>
      <c r="D963" s="529"/>
      <c r="E963" s="517"/>
      <c r="F963" s="322"/>
      <c r="G963" s="9" t="s">
        <v>2</v>
      </c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>
        <f t="shared" si="496"/>
        <v>0</v>
      </c>
      <c r="U963" s="29">
        <f>+SUM(T963)/21</f>
        <v>0</v>
      </c>
      <c r="V963" s="36"/>
    </row>
    <row r="964" spans="1:22" x14ac:dyDescent="0.25">
      <c r="A964" s="511"/>
      <c r="B964" s="513"/>
      <c r="C964" s="513"/>
      <c r="D964" s="529"/>
      <c r="E964" s="517"/>
      <c r="F964" s="322"/>
      <c r="G964" s="23" t="s">
        <v>23</v>
      </c>
      <c r="H964" s="31">
        <f t="shared" ref="H964:S964" si="498">+(H963*2+H962)/3</f>
        <v>0</v>
      </c>
      <c r="I964" s="31">
        <f t="shared" si="498"/>
        <v>0</v>
      </c>
      <c r="J964" s="31">
        <f t="shared" si="498"/>
        <v>0</v>
      </c>
      <c r="K964" s="31">
        <f t="shared" si="498"/>
        <v>0</v>
      </c>
      <c r="L964" s="31">
        <f t="shared" si="498"/>
        <v>0</v>
      </c>
      <c r="M964" s="31">
        <f t="shared" si="498"/>
        <v>0</v>
      </c>
      <c r="N964" s="31">
        <f t="shared" si="498"/>
        <v>0</v>
      </c>
      <c r="O964" s="31">
        <f t="shared" si="498"/>
        <v>0</v>
      </c>
      <c r="P964" s="31">
        <f t="shared" si="498"/>
        <v>0</v>
      </c>
      <c r="Q964" s="31">
        <f t="shared" si="498"/>
        <v>0</v>
      </c>
      <c r="R964" s="31">
        <f t="shared" si="498"/>
        <v>0</v>
      </c>
      <c r="S964" s="31">
        <f t="shared" si="498"/>
        <v>0</v>
      </c>
      <c r="T964" s="32">
        <f t="shared" si="496"/>
        <v>0</v>
      </c>
      <c r="U964" s="32">
        <f>+SUM(U963*2+U962)/3</f>
        <v>0</v>
      </c>
      <c r="V964" s="36"/>
    </row>
    <row r="965" spans="1:22" ht="15.75" thickBot="1" x14ac:dyDescent="0.3">
      <c r="A965" s="511"/>
      <c r="B965" s="513"/>
      <c r="C965" s="513"/>
      <c r="D965" s="529"/>
      <c r="E965" s="517"/>
      <c r="F965" s="476" t="s">
        <v>21</v>
      </c>
      <c r="G965" s="476"/>
      <c r="H965" s="33">
        <f>SUM(H961,H964)/2</f>
        <v>0</v>
      </c>
      <c r="I965" s="33">
        <f t="shared" ref="I965:S965" si="499">SUM(I961,I964)/2</f>
        <v>0</v>
      </c>
      <c r="J965" s="33">
        <f t="shared" si="499"/>
        <v>0</v>
      </c>
      <c r="K965" s="33">
        <f t="shared" si="499"/>
        <v>0</v>
      </c>
      <c r="L965" s="33">
        <f t="shared" si="499"/>
        <v>0</v>
      </c>
      <c r="M965" s="33">
        <f t="shared" si="499"/>
        <v>0</v>
      </c>
      <c r="N965" s="33">
        <f t="shared" si="499"/>
        <v>0</v>
      </c>
      <c r="O965" s="33">
        <f t="shared" si="499"/>
        <v>0</v>
      </c>
      <c r="P965" s="33">
        <f t="shared" si="499"/>
        <v>0</v>
      </c>
      <c r="Q965" s="33">
        <f t="shared" si="499"/>
        <v>0</v>
      </c>
      <c r="R965" s="33">
        <f t="shared" si="499"/>
        <v>0</v>
      </c>
      <c r="S965" s="33">
        <f t="shared" si="499"/>
        <v>0</v>
      </c>
      <c r="T965" s="34"/>
      <c r="U965" s="25">
        <f>SUM(U961,U964)/2</f>
        <v>0</v>
      </c>
      <c r="V965" s="11"/>
    </row>
    <row r="966" spans="1:22" ht="15" customHeight="1" x14ac:dyDescent="0.25">
      <c r="A966" s="510">
        <v>138</v>
      </c>
      <c r="B966" s="512" t="s">
        <v>62</v>
      </c>
      <c r="C966" s="512" t="s">
        <v>63</v>
      </c>
      <c r="D966" s="529" t="s">
        <v>341</v>
      </c>
      <c r="E966" s="517"/>
      <c r="F966" s="319" t="s">
        <v>16</v>
      </c>
      <c r="G966" s="12" t="s">
        <v>1</v>
      </c>
      <c r="H966" s="26"/>
      <c r="I966" s="20"/>
      <c r="J966" s="20"/>
      <c r="K966" s="20"/>
      <c r="L966" s="20"/>
      <c r="M966" s="20"/>
      <c r="N966" s="27"/>
      <c r="O966" s="20"/>
      <c r="P966" s="20"/>
      <c r="Q966" s="20"/>
      <c r="R966" s="20"/>
      <c r="S966" s="20"/>
      <c r="T966" s="20">
        <f t="shared" ref="T966:T971" si="500">+SUM(H966:R966)</f>
        <v>0</v>
      </c>
      <c r="U966" s="20">
        <f>+SUM(T966)/10</f>
        <v>0</v>
      </c>
      <c r="V966" s="16"/>
    </row>
    <row r="967" spans="1:22" x14ac:dyDescent="0.25">
      <c r="A967" s="511"/>
      <c r="B967" s="513"/>
      <c r="C967" s="513"/>
      <c r="D967" s="529"/>
      <c r="E967" s="517"/>
      <c r="F967" s="320"/>
      <c r="G967" s="9" t="s">
        <v>2</v>
      </c>
      <c r="H967" s="28"/>
      <c r="I967" s="29"/>
      <c r="J967" s="29"/>
      <c r="K967" s="29"/>
      <c r="L967" s="29"/>
      <c r="M967" s="29"/>
      <c r="N967" s="30"/>
      <c r="O967" s="29"/>
      <c r="P967" s="29"/>
      <c r="Q967" s="29"/>
      <c r="R967" s="29"/>
      <c r="S967" s="29"/>
      <c r="T967" s="29">
        <f t="shared" si="500"/>
        <v>0</v>
      </c>
      <c r="U967" s="29">
        <f>+SUM(T967)/21</f>
        <v>0</v>
      </c>
      <c r="V967" s="36"/>
    </row>
    <row r="968" spans="1:22" x14ac:dyDescent="0.25">
      <c r="A968" s="511"/>
      <c r="B968" s="513"/>
      <c r="C968" s="513"/>
      <c r="D968" s="529"/>
      <c r="E968" s="517"/>
      <c r="F968" s="321"/>
      <c r="G968" s="23" t="s">
        <v>22</v>
      </c>
      <c r="H968" s="31">
        <f t="shared" ref="H968:S968" si="501">+(H967*2+H966)/3</f>
        <v>0</v>
      </c>
      <c r="I968" s="31">
        <f t="shared" si="501"/>
        <v>0</v>
      </c>
      <c r="J968" s="31">
        <f t="shared" si="501"/>
        <v>0</v>
      </c>
      <c r="K968" s="31">
        <f t="shared" si="501"/>
        <v>0</v>
      </c>
      <c r="L968" s="31">
        <f t="shared" si="501"/>
        <v>0</v>
      </c>
      <c r="M968" s="31">
        <f t="shared" si="501"/>
        <v>0</v>
      </c>
      <c r="N968" s="31">
        <f t="shared" si="501"/>
        <v>0</v>
      </c>
      <c r="O968" s="31">
        <f t="shared" si="501"/>
        <v>0</v>
      </c>
      <c r="P968" s="31">
        <f t="shared" si="501"/>
        <v>0</v>
      </c>
      <c r="Q968" s="31">
        <f t="shared" si="501"/>
        <v>0</v>
      </c>
      <c r="R968" s="31">
        <f t="shared" si="501"/>
        <v>0</v>
      </c>
      <c r="S968" s="31">
        <f t="shared" si="501"/>
        <v>0</v>
      </c>
      <c r="T968" s="32">
        <f t="shared" si="500"/>
        <v>0</v>
      </c>
      <c r="U968" s="32">
        <f>+SUM(U967*2+U966)/3</f>
        <v>0</v>
      </c>
      <c r="V968" s="36"/>
    </row>
    <row r="969" spans="1:22" x14ac:dyDescent="0.25">
      <c r="A969" s="511"/>
      <c r="B969" s="513"/>
      <c r="C969" s="513"/>
      <c r="D969" s="529"/>
      <c r="E969" s="517"/>
      <c r="F969" s="322" t="s">
        <v>20</v>
      </c>
      <c r="G969" s="9" t="s">
        <v>1</v>
      </c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>
        <f t="shared" si="500"/>
        <v>0</v>
      </c>
      <c r="U969" s="29">
        <f>+SUM(T969)/10</f>
        <v>0</v>
      </c>
      <c r="V969" s="36"/>
    </row>
    <row r="970" spans="1:22" x14ac:dyDescent="0.25">
      <c r="A970" s="511"/>
      <c r="B970" s="513"/>
      <c r="C970" s="513"/>
      <c r="D970" s="529"/>
      <c r="E970" s="517"/>
      <c r="F970" s="322"/>
      <c r="G970" s="9" t="s">
        <v>2</v>
      </c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>
        <f t="shared" si="500"/>
        <v>0</v>
      </c>
      <c r="U970" s="29">
        <f>+SUM(T970)/21</f>
        <v>0</v>
      </c>
      <c r="V970" s="36"/>
    </row>
    <row r="971" spans="1:22" x14ac:dyDescent="0.25">
      <c r="A971" s="511"/>
      <c r="B971" s="513"/>
      <c r="C971" s="513"/>
      <c r="D971" s="529"/>
      <c r="E971" s="517"/>
      <c r="F971" s="322"/>
      <c r="G971" s="23" t="s">
        <v>23</v>
      </c>
      <c r="H971" s="31">
        <f t="shared" ref="H971:S971" si="502">+(H970*2+H969)/3</f>
        <v>0</v>
      </c>
      <c r="I971" s="31">
        <f t="shared" si="502"/>
        <v>0</v>
      </c>
      <c r="J971" s="31">
        <f t="shared" si="502"/>
        <v>0</v>
      </c>
      <c r="K971" s="31">
        <f t="shared" si="502"/>
        <v>0</v>
      </c>
      <c r="L971" s="31">
        <f t="shared" si="502"/>
        <v>0</v>
      </c>
      <c r="M971" s="31">
        <f t="shared" si="502"/>
        <v>0</v>
      </c>
      <c r="N971" s="31">
        <f t="shared" si="502"/>
        <v>0</v>
      </c>
      <c r="O971" s="31">
        <f t="shared" si="502"/>
        <v>0</v>
      </c>
      <c r="P971" s="31">
        <f t="shared" si="502"/>
        <v>0</v>
      </c>
      <c r="Q971" s="31">
        <f t="shared" si="502"/>
        <v>0</v>
      </c>
      <c r="R971" s="31">
        <f t="shared" si="502"/>
        <v>0</v>
      </c>
      <c r="S971" s="31">
        <f t="shared" si="502"/>
        <v>0</v>
      </c>
      <c r="T971" s="32">
        <f t="shared" si="500"/>
        <v>0</v>
      </c>
      <c r="U971" s="32">
        <f>+SUM(U970*2+U969)/3</f>
        <v>0</v>
      </c>
      <c r="V971" s="36"/>
    </row>
    <row r="972" spans="1:22" ht="15.75" thickBot="1" x14ac:dyDescent="0.3">
      <c r="A972" s="511"/>
      <c r="B972" s="513"/>
      <c r="C972" s="513"/>
      <c r="D972" s="529"/>
      <c r="E972" s="517"/>
      <c r="F972" s="476" t="s">
        <v>21</v>
      </c>
      <c r="G972" s="476"/>
      <c r="H972" s="33">
        <f>SUM(H968,H971)/2</f>
        <v>0</v>
      </c>
      <c r="I972" s="33">
        <f t="shared" ref="I972:S972" si="503">SUM(I968,I971)/2</f>
        <v>0</v>
      </c>
      <c r="J972" s="33">
        <f t="shared" si="503"/>
        <v>0</v>
      </c>
      <c r="K972" s="33">
        <f t="shared" si="503"/>
        <v>0</v>
      </c>
      <c r="L972" s="33">
        <f t="shared" si="503"/>
        <v>0</v>
      </c>
      <c r="M972" s="33">
        <f t="shared" si="503"/>
        <v>0</v>
      </c>
      <c r="N972" s="33">
        <f t="shared" si="503"/>
        <v>0</v>
      </c>
      <c r="O972" s="33">
        <f t="shared" si="503"/>
        <v>0</v>
      </c>
      <c r="P972" s="33">
        <f t="shared" si="503"/>
        <v>0</v>
      </c>
      <c r="Q972" s="33">
        <f t="shared" si="503"/>
        <v>0</v>
      </c>
      <c r="R972" s="33">
        <f t="shared" si="503"/>
        <v>0</v>
      </c>
      <c r="S972" s="33">
        <f t="shared" si="503"/>
        <v>0</v>
      </c>
      <c r="T972" s="34"/>
      <c r="U972" s="25">
        <f>SUM(U968,U971)/2</f>
        <v>0</v>
      </c>
      <c r="V972" s="11"/>
    </row>
    <row r="973" spans="1:22" ht="15" customHeight="1" x14ac:dyDescent="0.25">
      <c r="A973" s="510">
        <v>139</v>
      </c>
      <c r="B973" s="512" t="s">
        <v>62</v>
      </c>
      <c r="C973" s="512" t="s">
        <v>63</v>
      </c>
      <c r="D973" s="529" t="s">
        <v>342</v>
      </c>
      <c r="E973" s="517"/>
      <c r="F973" s="319" t="s">
        <v>16</v>
      </c>
      <c r="G973" s="12" t="s">
        <v>1</v>
      </c>
      <c r="H973" s="26"/>
      <c r="I973" s="20"/>
      <c r="J973" s="20"/>
      <c r="K973" s="20"/>
      <c r="L973" s="20"/>
      <c r="M973" s="20"/>
      <c r="N973" s="27"/>
      <c r="O973" s="20"/>
      <c r="P973" s="20"/>
      <c r="Q973" s="20"/>
      <c r="R973" s="20"/>
      <c r="S973" s="20"/>
      <c r="T973" s="20">
        <f t="shared" ref="T973:T978" si="504">+SUM(H973:R973)</f>
        <v>0</v>
      </c>
      <c r="U973" s="20">
        <f>+SUM(T973)/10</f>
        <v>0</v>
      </c>
      <c r="V973" s="16"/>
    </row>
    <row r="974" spans="1:22" x14ac:dyDescent="0.25">
      <c r="A974" s="511"/>
      <c r="B974" s="513"/>
      <c r="C974" s="513"/>
      <c r="D974" s="529"/>
      <c r="E974" s="517"/>
      <c r="F974" s="320"/>
      <c r="G974" s="9" t="s">
        <v>2</v>
      </c>
      <c r="H974" s="28"/>
      <c r="I974" s="29"/>
      <c r="J974" s="29"/>
      <c r="K974" s="29"/>
      <c r="L974" s="29"/>
      <c r="M974" s="29"/>
      <c r="N974" s="30"/>
      <c r="O974" s="29"/>
      <c r="P974" s="29"/>
      <c r="Q974" s="29"/>
      <c r="R974" s="29"/>
      <c r="S974" s="29"/>
      <c r="T974" s="29">
        <f t="shared" si="504"/>
        <v>0</v>
      </c>
      <c r="U974" s="29">
        <f>+SUM(T974)/21</f>
        <v>0</v>
      </c>
      <c r="V974" s="36"/>
    </row>
    <row r="975" spans="1:22" x14ac:dyDescent="0.25">
      <c r="A975" s="511"/>
      <c r="B975" s="513"/>
      <c r="C975" s="513"/>
      <c r="D975" s="529"/>
      <c r="E975" s="517"/>
      <c r="F975" s="321"/>
      <c r="G975" s="23" t="s">
        <v>22</v>
      </c>
      <c r="H975" s="31">
        <f t="shared" ref="H975:S975" si="505">+(H974*2+H973)/3</f>
        <v>0</v>
      </c>
      <c r="I975" s="31">
        <f t="shared" si="505"/>
        <v>0</v>
      </c>
      <c r="J975" s="31">
        <f t="shared" si="505"/>
        <v>0</v>
      </c>
      <c r="K975" s="31">
        <f t="shared" si="505"/>
        <v>0</v>
      </c>
      <c r="L975" s="31">
        <f t="shared" si="505"/>
        <v>0</v>
      </c>
      <c r="M975" s="31">
        <f t="shared" si="505"/>
        <v>0</v>
      </c>
      <c r="N975" s="31">
        <f t="shared" si="505"/>
        <v>0</v>
      </c>
      <c r="O975" s="31">
        <f t="shared" si="505"/>
        <v>0</v>
      </c>
      <c r="P975" s="31">
        <f t="shared" si="505"/>
        <v>0</v>
      </c>
      <c r="Q975" s="31">
        <f t="shared" si="505"/>
        <v>0</v>
      </c>
      <c r="R975" s="31">
        <f t="shared" si="505"/>
        <v>0</v>
      </c>
      <c r="S975" s="31">
        <f t="shared" si="505"/>
        <v>0</v>
      </c>
      <c r="T975" s="32">
        <f t="shared" si="504"/>
        <v>0</v>
      </c>
      <c r="U975" s="32">
        <f>+SUM(U974*2+U973)/3</f>
        <v>0</v>
      </c>
      <c r="V975" s="36"/>
    </row>
    <row r="976" spans="1:22" x14ac:dyDescent="0.25">
      <c r="A976" s="511"/>
      <c r="B976" s="513"/>
      <c r="C976" s="513"/>
      <c r="D976" s="529"/>
      <c r="E976" s="517"/>
      <c r="F976" s="322" t="s">
        <v>20</v>
      </c>
      <c r="G976" s="9" t="s">
        <v>1</v>
      </c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>
        <f t="shared" si="504"/>
        <v>0</v>
      </c>
      <c r="U976" s="29">
        <f>+SUM(T976)/10</f>
        <v>0</v>
      </c>
      <c r="V976" s="36"/>
    </row>
    <row r="977" spans="1:22" x14ac:dyDescent="0.25">
      <c r="A977" s="511"/>
      <c r="B977" s="513"/>
      <c r="C977" s="513"/>
      <c r="D977" s="529"/>
      <c r="E977" s="517"/>
      <c r="F977" s="322"/>
      <c r="G977" s="9" t="s">
        <v>2</v>
      </c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>
        <f t="shared" si="504"/>
        <v>0</v>
      </c>
      <c r="U977" s="29">
        <f>+SUM(T977)/21</f>
        <v>0</v>
      </c>
      <c r="V977" s="36"/>
    </row>
    <row r="978" spans="1:22" x14ac:dyDescent="0.25">
      <c r="A978" s="511"/>
      <c r="B978" s="513"/>
      <c r="C978" s="513"/>
      <c r="D978" s="529"/>
      <c r="E978" s="517"/>
      <c r="F978" s="322"/>
      <c r="G978" s="23" t="s">
        <v>23</v>
      </c>
      <c r="H978" s="31">
        <f t="shared" ref="H978:S978" si="506">+(H977*2+H976)/3</f>
        <v>0</v>
      </c>
      <c r="I978" s="31">
        <f t="shared" si="506"/>
        <v>0</v>
      </c>
      <c r="J978" s="31">
        <f t="shared" si="506"/>
        <v>0</v>
      </c>
      <c r="K978" s="31">
        <f t="shared" si="506"/>
        <v>0</v>
      </c>
      <c r="L978" s="31">
        <f t="shared" si="506"/>
        <v>0</v>
      </c>
      <c r="M978" s="31">
        <f t="shared" si="506"/>
        <v>0</v>
      </c>
      <c r="N978" s="31">
        <f t="shared" si="506"/>
        <v>0</v>
      </c>
      <c r="O978" s="31">
        <f t="shared" si="506"/>
        <v>0</v>
      </c>
      <c r="P978" s="31">
        <f t="shared" si="506"/>
        <v>0</v>
      </c>
      <c r="Q978" s="31">
        <f t="shared" si="506"/>
        <v>0</v>
      </c>
      <c r="R978" s="31">
        <f t="shared" si="506"/>
        <v>0</v>
      </c>
      <c r="S978" s="31">
        <f t="shared" si="506"/>
        <v>0</v>
      </c>
      <c r="T978" s="32">
        <f t="shared" si="504"/>
        <v>0</v>
      </c>
      <c r="U978" s="32">
        <f>+SUM(U977*2+U976)/3</f>
        <v>0</v>
      </c>
      <c r="V978" s="36"/>
    </row>
    <row r="979" spans="1:22" ht="15.75" thickBot="1" x14ac:dyDescent="0.3">
      <c r="A979" s="511"/>
      <c r="B979" s="513"/>
      <c r="C979" s="513"/>
      <c r="D979" s="529"/>
      <c r="E979" s="517"/>
      <c r="F979" s="476" t="s">
        <v>21</v>
      </c>
      <c r="G979" s="476"/>
      <c r="H979" s="33">
        <f>SUM(H975,H978)/2</f>
        <v>0</v>
      </c>
      <c r="I979" s="33">
        <f t="shared" ref="I979:S979" si="507">SUM(I975,I978)/2</f>
        <v>0</v>
      </c>
      <c r="J979" s="33">
        <f t="shared" si="507"/>
        <v>0</v>
      </c>
      <c r="K979" s="33">
        <f t="shared" si="507"/>
        <v>0</v>
      </c>
      <c r="L979" s="33">
        <f t="shared" si="507"/>
        <v>0</v>
      </c>
      <c r="M979" s="33">
        <f t="shared" si="507"/>
        <v>0</v>
      </c>
      <c r="N979" s="33">
        <f t="shared" si="507"/>
        <v>0</v>
      </c>
      <c r="O979" s="33">
        <f t="shared" si="507"/>
        <v>0</v>
      </c>
      <c r="P979" s="33">
        <f t="shared" si="507"/>
        <v>0</v>
      </c>
      <c r="Q979" s="33">
        <f t="shared" si="507"/>
        <v>0</v>
      </c>
      <c r="R979" s="33">
        <f t="shared" si="507"/>
        <v>0</v>
      </c>
      <c r="S979" s="33">
        <f t="shared" si="507"/>
        <v>0</v>
      </c>
      <c r="T979" s="34"/>
      <c r="U979" s="25">
        <f>SUM(U975,U978)/2</f>
        <v>0</v>
      </c>
      <c r="V979" s="11"/>
    </row>
    <row r="980" spans="1:22" ht="15" customHeight="1" x14ac:dyDescent="0.25">
      <c r="A980" s="510">
        <v>140</v>
      </c>
      <c r="B980" s="512" t="s">
        <v>62</v>
      </c>
      <c r="C980" s="512" t="s">
        <v>63</v>
      </c>
      <c r="D980" s="529" t="s">
        <v>343</v>
      </c>
      <c r="E980" s="517"/>
      <c r="F980" s="319" t="s">
        <v>16</v>
      </c>
      <c r="G980" s="12" t="s">
        <v>1</v>
      </c>
      <c r="H980" s="26"/>
      <c r="I980" s="20"/>
      <c r="J980" s="20"/>
      <c r="K980" s="20"/>
      <c r="L980" s="20"/>
      <c r="M980" s="20"/>
      <c r="N980" s="27"/>
      <c r="O980" s="20"/>
      <c r="P980" s="20"/>
      <c r="Q980" s="20"/>
      <c r="R980" s="20"/>
      <c r="S980" s="20"/>
      <c r="T980" s="20">
        <f t="shared" ref="T980:T985" si="508">+SUM(H980:R980)</f>
        <v>0</v>
      </c>
      <c r="U980" s="20">
        <f>+SUM(T980)/10</f>
        <v>0</v>
      </c>
      <c r="V980" s="16"/>
    </row>
    <row r="981" spans="1:22" x14ac:dyDescent="0.25">
      <c r="A981" s="511"/>
      <c r="B981" s="513"/>
      <c r="C981" s="513"/>
      <c r="D981" s="529"/>
      <c r="E981" s="517"/>
      <c r="F981" s="320"/>
      <c r="G981" s="9" t="s">
        <v>2</v>
      </c>
      <c r="H981" s="28"/>
      <c r="I981" s="29"/>
      <c r="J981" s="29"/>
      <c r="K981" s="29"/>
      <c r="L981" s="29"/>
      <c r="M981" s="29"/>
      <c r="N981" s="30"/>
      <c r="O981" s="29"/>
      <c r="P981" s="29"/>
      <c r="Q981" s="29"/>
      <c r="R981" s="29"/>
      <c r="S981" s="29"/>
      <c r="T981" s="29">
        <f t="shared" si="508"/>
        <v>0</v>
      </c>
      <c r="U981" s="29">
        <f>+SUM(T981)/21</f>
        <v>0</v>
      </c>
      <c r="V981" s="36"/>
    </row>
    <row r="982" spans="1:22" x14ac:dyDescent="0.25">
      <c r="A982" s="511"/>
      <c r="B982" s="513"/>
      <c r="C982" s="513"/>
      <c r="D982" s="529"/>
      <c r="E982" s="517"/>
      <c r="F982" s="321"/>
      <c r="G982" s="23" t="s">
        <v>22</v>
      </c>
      <c r="H982" s="31">
        <f t="shared" ref="H982:S982" si="509">+(H981*2+H980)/3</f>
        <v>0</v>
      </c>
      <c r="I982" s="31">
        <f t="shared" si="509"/>
        <v>0</v>
      </c>
      <c r="J982" s="31">
        <f t="shared" si="509"/>
        <v>0</v>
      </c>
      <c r="K982" s="31">
        <f t="shared" si="509"/>
        <v>0</v>
      </c>
      <c r="L982" s="31">
        <f t="shared" si="509"/>
        <v>0</v>
      </c>
      <c r="M982" s="31">
        <f t="shared" si="509"/>
        <v>0</v>
      </c>
      <c r="N982" s="31">
        <f t="shared" si="509"/>
        <v>0</v>
      </c>
      <c r="O982" s="31">
        <f t="shared" si="509"/>
        <v>0</v>
      </c>
      <c r="P982" s="31">
        <f t="shared" si="509"/>
        <v>0</v>
      </c>
      <c r="Q982" s="31">
        <f t="shared" si="509"/>
        <v>0</v>
      </c>
      <c r="R982" s="31">
        <f t="shared" si="509"/>
        <v>0</v>
      </c>
      <c r="S982" s="31">
        <f t="shared" si="509"/>
        <v>0</v>
      </c>
      <c r="T982" s="32">
        <f t="shared" si="508"/>
        <v>0</v>
      </c>
      <c r="U982" s="32">
        <f>+SUM(U981*2+U980)/3</f>
        <v>0</v>
      </c>
      <c r="V982" s="36"/>
    </row>
    <row r="983" spans="1:22" x14ac:dyDescent="0.25">
      <c r="A983" s="511"/>
      <c r="B983" s="513"/>
      <c r="C983" s="513"/>
      <c r="D983" s="529"/>
      <c r="E983" s="517"/>
      <c r="F983" s="322" t="s">
        <v>20</v>
      </c>
      <c r="G983" s="9" t="s">
        <v>1</v>
      </c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>
        <f t="shared" si="508"/>
        <v>0</v>
      </c>
      <c r="U983" s="29">
        <f>+SUM(T983)/10</f>
        <v>0</v>
      </c>
      <c r="V983" s="36"/>
    </row>
    <row r="984" spans="1:22" x14ac:dyDescent="0.25">
      <c r="A984" s="511"/>
      <c r="B984" s="513"/>
      <c r="C984" s="513"/>
      <c r="D984" s="529"/>
      <c r="E984" s="517"/>
      <c r="F984" s="322"/>
      <c r="G984" s="9" t="s">
        <v>2</v>
      </c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>
        <f t="shared" si="508"/>
        <v>0</v>
      </c>
      <c r="U984" s="29">
        <f>+SUM(T984)/21</f>
        <v>0</v>
      </c>
      <c r="V984" s="36"/>
    </row>
    <row r="985" spans="1:22" x14ac:dyDescent="0.25">
      <c r="A985" s="511"/>
      <c r="B985" s="513"/>
      <c r="C985" s="513"/>
      <c r="D985" s="529"/>
      <c r="E985" s="517"/>
      <c r="F985" s="322"/>
      <c r="G985" s="23" t="s">
        <v>23</v>
      </c>
      <c r="H985" s="31">
        <f t="shared" ref="H985:S985" si="510">+(H984*2+H983)/3</f>
        <v>0</v>
      </c>
      <c r="I985" s="31">
        <f t="shared" si="510"/>
        <v>0</v>
      </c>
      <c r="J985" s="31">
        <f t="shared" si="510"/>
        <v>0</v>
      </c>
      <c r="K985" s="31">
        <f t="shared" si="510"/>
        <v>0</v>
      </c>
      <c r="L985" s="31">
        <f t="shared" si="510"/>
        <v>0</v>
      </c>
      <c r="M985" s="31">
        <f t="shared" si="510"/>
        <v>0</v>
      </c>
      <c r="N985" s="31">
        <f t="shared" si="510"/>
        <v>0</v>
      </c>
      <c r="O985" s="31">
        <f t="shared" si="510"/>
        <v>0</v>
      </c>
      <c r="P985" s="31">
        <f t="shared" si="510"/>
        <v>0</v>
      </c>
      <c r="Q985" s="31">
        <f t="shared" si="510"/>
        <v>0</v>
      </c>
      <c r="R985" s="31">
        <f t="shared" si="510"/>
        <v>0</v>
      </c>
      <c r="S985" s="31">
        <f t="shared" si="510"/>
        <v>0</v>
      </c>
      <c r="T985" s="32">
        <f t="shared" si="508"/>
        <v>0</v>
      </c>
      <c r="U985" s="32">
        <f>+SUM(U984*2+U983)/3</f>
        <v>0</v>
      </c>
      <c r="V985" s="36"/>
    </row>
    <row r="986" spans="1:22" ht="15.75" thickBot="1" x14ac:dyDescent="0.3">
      <c r="A986" s="511"/>
      <c r="B986" s="513"/>
      <c r="C986" s="513"/>
      <c r="D986" s="529"/>
      <c r="E986" s="517"/>
      <c r="F986" s="476" t="s">
        <v>21</v>
      </c>
      <c r="G986" s="476"/>
      <c r="H986" s="33">
        <f>SUM(H982,H985)/2</f>
        <v>0</v>
      </c>
      <c r="I986" s="33">
        <f t="shared" ref="I986:S986" si="511">SUM(I982,I985)/2</f>
        <v>0</v>
      </c>
      <c r="J986" s="33">
        <f t="shared" si="511"/>
        <v>0</v>
      </c>
      <c r="K986" s="33">
        <f t="shared" si="511"/>
        <v>0</v>
      </c>
      <c r="L986" s="33">
        <f t="shared" si="511"/>
        <v>0</v>
      </c>
      <c r="M986" s="33">
        <f t="shared" si="511"/>
        <v>0</v>
      </c>
      <c r="N986" s="33">
        <f t="shared" si="511"/>
        <v>0</v>
      </c>
      <c r="O986" s="33">
        <f t="shared" si="511"/>
        <v>0</v>
      </c>
      <c r="P986" s="33">
        <f t="shared" si="511"/>
        <v>0</v>
      </c>
      <c r="Q986" s="33">
        <f t="shared" si="511"/>
        <v>0</v>
      </c>
      <c r="R986" s="33">
        <f t="shared" si="511"/>
        <v>0</v>
      </c>
      <c r="S986" s="33">
        <f t="shared" si="511"/>
        <v>0</v>
      </c>
      <c r="T986" s="34"/>
      <c r="U986" s="25">
        <f>SUM(U982,U985)/2</f>
        <v>0</v>
      </c>
      <c r="V986" s="11"/>
    </row>
    <row r="987" spans="1:22" ht="15" customHeight="1" x14ac:dyDescent="0.25">
      <c r="A987" s="510">
        <v>141</v>
      </c>
      <c r="B987" s="512" t="s">
        <v>62</v>
      </c>
      <c r="C987" s="512" t="s">
        <v>63</v>
      </c>
      <c r="D987" s="529" t="s">
        <v>344</v>
      </c>
      <c r="E987" s="517"/>
      <c r="F987" s="319" t="s">
        <v>16</v>
      </c>
      <c r="G987" s="12" t="s">
        <v>1</v>
      </c>
      <c r="H987" s="26"/>
      <c r="I987" s="20"/>
      <c r="J987" s="20"/>
      <c r="K987" s="20"/>
      <c r="L987" s="20"/>
      <c r="M987" s="20"/>
      <c r="N987" s="27"/>
      <c r="O987" s="20"/>
      <c r="P987" s="20"/>
      <c r="Q987" s="20"/>
      <c r="R987" s="20"/>
      <c r="S987" s="20"/>
      <c r="T987" s="20">
        <f t="shared" ref="T987:T992" si="512">+SUM(H987:R987)</f>
        <v>0</v>
      </c>
      <c r="U987" s="20">
        <f>+SUM(T987)/10</f>
        <v>0</v>
      </c>
      <c r="V987" s="16"/>
    </row>
    <row r="988" spans="1:22" x14ac:dyDescent="0.25">
      <c r="A988" s="511"/>
      <c r="B988" s="513"/>
      <c r="C988" s="513"/>
      <c r="D988" s="529"/>
      <c r="E988" s="517"/>
      <c r="F988" s="320"/>
      <c r="G988" s="9" t="s">
        <v>2</v>
      </c>
      <c r="H988" s="28"/>
      <c r="I988" s="29"/>
      <c r="J988" s="29"/>
      <c r="K988" s="29"/>
      <c r="L988" s="29"/>
      <c r="M988" s="29"/>
      <c r="N988" s="30"/>
      <c r="O988" s="29"/>
      <c r="P988" s="29"/>
      <c r="Q988" s="29"/>
      <c r="R988" s="29"/>
      <c r="S988" s="29"/>
      <c r="T988" s="29">
        <f t="shared" si="512"/>
        <v>0</v>
      </c>
      <c r="U988" s="29">
        <f>+SUM(T988)/21</f>
        <v>0</v>
      </c>
      <c r="V988" s="36"/>
    </row>
    <row r="989" spans="1:22" x14ac:dyDescent="0.25">
      <c r="A989" s="511"/>
      <c r="B989" s="513"/>
      <c r="C989" s="513"/>
      <c r="D989" s="529"/>
      <c r="E989" s="517"/>
      <c r="F989" s="321"/>
      <c r="G989" s="23" t="s">
        <v>22</v>
      </c>
      <c r="H989" s="31">
        <f t="shared" ref="H989:S989" si="513">+(H988*2+H987)/3</f>
        <v>0</v>
      </c>
      <c r="I989" s="31">
        <f t="shared" si="513"/>
        <v>0</v>
      </c>
      <c r="J989" s="31">
        <f t="shared" si="513"/>
        <v>0</v>
      </c>
      <c r="K989" s="31">
        <f t="shared" si="513"/>
        <v>0</v>
      </c>
      <c r="L989" s="31">
        <f t="shared" si="513"/>
        <v>0</v>
      </c>
      <c r="M989" s="31">
        <f t="shared" si="513"/>
        <v>0</v>
      </c>
      <c r="N989" s="31">
        <f t="shared" si="513"/>
        <v>0</v>
      </c>
      <c r="O989" s="31">
        <f t="shared" si="513"/>
        <v>0</v>
      </c>
      <c r="P989" s="31">
        <f t="shared" si="513"/>
        <v>0</v>
      </c>
      <c r="Q989" s="31">
        <f t="shared" si="513"/>
        <v>0</v>
      </c>
      <c r="R989" s="31">
        <f t="shared" si="513"/>
        <v>0</v>
      </c>
      <c r="S989" s="31">
        <f t="shared" si="513"/>
        <v>0</v>
      </c>
      <c r="T989" s="32">
        <f t="shared" si="512"/>
        <v>0</v>
      </c>
      <c r="U989" s="32">
        <f>+SUM(U988*2+U987)/3</f>
        <v>0</v>
      </c>
      <c r="V989" s="36"/>
    </row>
    <row r="990" spans="1:22" x14ac:dyDescent="0.25">
      <c r="A990" s="511"/>
      <c r="B990" s="513"/>
      <c r="C990" s="513"/>
      <c r="D990" s="529"/>
      <c r="E990" s="517"/>
      <c r="F990" s="322" t="s">
        <v>20</v>
      </c>
      <c r="G990" s="9" t="s">
        <v>1</v>
      </c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>
        <f t="shared" si="512"/>
        <v>0</v>
      </c>
      <c r="U990" s="29">
        <f>+SUM(T990)/10</f>
        <v>0</v>
      </c>
      <c r="V990" s="36"/>
    </row>
    <row r="991" spans="1:22" x14ac:dyDescent="0.25">
      <c r="A991" s="511"/>
      <c r="B991" s="513"/>
      <c r="C991" s="513"/>
      <c r="D991" s="529"/>
      <c r="E991" s="517"/>
      <c r="F991" s="322"/>
      <c r="G991" s="9" t="s">
        <v>2</v>
      </c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>
        <f t="shared" si="512"/>
        <v>0</v>
      </c>
      <c r="U991" s="29">
        <f>+SUM(T991)/21</f>
        <v>0</v>
      </c>
      <c r="V991" s="36"/>
    </row>
    <row r="992" spans="1:22" x14ac:dyDescent="0.25">
      <c r="A992" s="511"/>
      <c r="B992" s="513"/>
      <c r="C992" s="513"/>
      <c r="D992" s="529"/>
      <c r="E992" s="517"/>
      <c r="F992" s="322"/>
      <c r="G992" s="23" t="s">
        <v>23</v>
      </c>
      <c r="H992" s="31">
        <f t="shared" ref="H992:S992" si="514">+(H991*2+H990)/3</f>
        <v>0</v>
      </c>
      <c r="I992" s="31">
        <f t="shared" si="514"/>
        <v>0</v>
      </c>
      <c r="J992" s="31">
        <f t="shared" si="514"/>
        <v>0</v>
      </c>
      <c r="K992" s="31">
        <f t="shared" si="514"/>
        <v>0</v>
      </c>
      <c r="L992" s="31">
        <f t="shared" si="514"/>
        <v>0</v>
      </c>
      <c r="M992" s="31">
        <f t="shared" si="514"/>
        <v>0</v>
      </c>
      <c r="N992" s="31">
        <f t="shared" si="514"/>
        <v>0</v>
      </c>
      <c r="O992" s="31">
        <f t="shared" si="514"/>
        <v>0</v>
      </c>
      <c r="P992" s="31">
        <f t="shared" si="514"/>
        <v>0</v>
      </c>
      <c r="Q992" s="31">
        <f t="shared" si="514"/>
        <v>0</v>
      </c>
      <c r="R992" s="31">
        <f t="shared" si="514"/>
        <v>0</v>
      </c>
      <c r="S992" s="31">
        <f t="shared" si="514"/>
        <v>0</v>
      </c>
      <c r="T992" s="32">
        <f t="shared" si="512"/>
        <v>0</v>
      </c>
      <c r="U992" s="32">
        <f>+SUM(U991*2+U990)/3</f>
        <v>0</v>
      </c>
      <c r="V992" s="36"/>
    </row>
    <row r="993" spans="1:22" ht="15.75" thickBot="1" x14ac:dyDescent="0.3">
      <c r="A993" s="511"/>
      <c r="B993" s="513"/>
      <c r="C993" s="513"/>
      <c r="D993" s="529"/>
      <c r="E993" s="517"/>
      <c r="F993" s="476" t="s">
        <v>21</v>
      </c>
      <c r="G993" s="476"/>
      <c r="H993" s="33">
        <f>SUM(H989,H992)/2</f>
        <v>0</v>
      </c>
      <c r="I993" s="33">
        <f t="shared" ref="I993:S993" si="515">SUM(I989,I992)/2</f>
        <v>0</v>
      </c>
      <c r="J993" s="33">
        <f t="shared" si="515"/>
        <v>0</v>
      </c>
      <c r="K993" s="33">
        <f t="shared" si="515"/>
        <v>0</v>
      </c>
      <c r="L993" s="33">
        <f t="shared" si="515"/>
        <v>0</v>
      </c>
      <c r="M993" s="33">
        <f t="shared" si="515"/>
        <v>0</v>
      </c>
      <c r="N993" s="33">
        <f t="shared" si="515"/>
        <v>0</v>
      </c>
      <c r="O993" s="33">
        <f t="shared" si="515"/>
        <v>0</v>
      </c>
      <c r="P993" s="33">
        <f t="shared" si="515"/>
        <v>0</v>
      </c>
      <c r="Q993" s="33">
        <f t="shared" si="515"/>
        <v>0</v>
      </c>
      <c r="R993" s="33">
        <f t="shared" si="515"/>
        <v>0</v>
      </c>
      <c r="S993" s="33">
        <f t="shared" si="515"/>
        <v>0</v>
      </c>
      <c r="T993" s="34"/>
      <c r="U993" s="25">
        <f>SUM(U989,U992)/2</f>
        <v>0</v>
      </c>
      <c r="V993" s="11"/>
    </row>
    <row r="994" spans="1:22" ht="15" customHeight="1" x14ac:dyDescent="0.25">
      <c r="A994" s="510">
        <v>142</v>
      </c>
      <c r="B994" s="512" t="s">
        <v>62</v>
      </c>
      <c r="C994" s="512" t="s">
        <v>63</v>
      </c>
      <c r="D994" s="529" t="s">
        <v>345</v>
      </c>
      <c r="E994" s="517"/>
      <c r="F994" s="319" t="s">
        <v>16</v>
      </c>
      <c r="G994" s="12" t="s">
        <v>1</v>
      </c>
      <c r="H994" s="26"/>
      <c r="I994" s="20"/>
      <c r="J994" s="20"/>
      <c r="K994" s="20"/>
      <c r="L994" s="20"/>
      <c r="M994" s="20"/>
      <c r="N994" s="27"/>
      <c r="O994" s="20"/>
      <c r="P994" s="20"/>
      <c r="Q994" s="20"/>
      <c r="R994" s="20"/>
      <c r="S994" s="20"/>
      <c r="T994" s="20">
        <f t="shared" ref="T994:T999" si="516">+SUM(H994:R994)</f>
        <v>0</v>
      </c>
      <c r="U994" s="20">
        <f>+SUM(T994)/10</f>
        <v>0</v>
      </c>
      <c r="V994" s="16"/>
    </row>
    <row r="995" spans="1:22" x14ac:dyDescent="0.25">
      <c r="A995" s="511"/>
      <c r="B995" s="513"/>
      <c r="C995" s="513"/>
      <c r="D995" s="529"/>
      <c r="E995" s="517"/>
      <c r="F995" s="320"/>
      <c r="G995" s="9" t="s">
        <v>2</v>
      </c>
      <c r="H995" s="28"/>
      <c r="I995" s="29"/>
      <c r="J995" s="29"/>
      <c r="K995" s="29"/>
      <c r="L995" s="29"/>
      <c r="M995" s="29"/>
      <c r="N995" s="30"/>
      <c r="O995" s="29"/>
      <c r="P995" s="29"/>
      <c r="Q995" s="29"/>
      <c r="R995" s="29"/>
      <c r="S995" s="29"/>
      <c r="T995" s="29">
        <f t="shared" si="516"/>
        <v>0</v>
      </c>
      <c r="U995" s="29">
        <f>+SUM(T995)/21</f>
        <v>0</v>
      </c>
      <c r="V995" s="36"/>
    </row>
    <row r="996" spans="1:22" x14ac:dyDescent="0.25">
      <c r="A996" s="511"/>
      <c r="B996" s="513"/>
      <c r="C996" s="513"/>
      <c r="D996" s="529"/>
      <c r="E996" s="517"/>
      <c r="F996" s="321"/>
      <c r="G996" s="23" t="s">
        <v>22</v>
      </c>
      <c r="H996" s="31">
        <f t="shared" ref="H996:S996" si="517">+(H995*2+H994)/3</f>
        <v>0</v>
      </c>
      <c r="I996" s="31">
        <f t="shared" si="517"/>
        <v>0</v>
      </c>
      <c r="J996" s="31">
        <f t="shared" si="517"/>
        <v>0</v>
      </c>
      <c r="K996" s="31">
        <f t="shared" si="517"/>
        <v>0</v>
      </c>
      <c r="L996" s="31">
        <f t="shared" si="517"/>
        <v>0</v>
      </c>
      <c r="M996" s="31">
        <f t="shared" si="517"/>
        <v>0</v>
      </c>
      <c r="N996" s="31">
        <f t="shared" si="517"/>
        <v>0</v>
      </c>
      <c r="O996" s="31">
        <f t="shared" si="517"/>
        <v>0</v>
      </c>
      <c r="P996" s="31">
        <f t="shared" si="517"/>
        <v>0</v>
      </c>
      <c r="Q996" s="31">
        <f t="shared" si="517"/>
        <v>0</v>
      </c>
      <c r="R996" s="31">
        <f t="shared" si="517"/>
        <v>0</v>
      </c>
      <c r="S996" s="31">
        <f t="shared" si="517"/>
        <v>0</v>
      </c>
      <c r="T996" s="32">
        <f t="shared" si="516"/>
        <v>0</v>
      </c>
      <c r="U996" s="32">
        <f>+SUM(U995*2+U994)/3</f>
        <v>0</v>
      </c>
      <c r="V996" s="36"/>
    </row>
    <row r="997" spans="1:22" x14ac:dyDescent="0.25">
      <c r="A997" s="511"/>
      <c r="B997" s="513"/>
      <c r="C997" s="513"/>
      <c r="D997" s="529"/>
      <c r="E997" s="517"/>
      <c r="F997" s="322" t="s">
        <v>20</v>
      </c>
      <c r="G997" s="9" t="s">
        <v>1</v>
      </c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>
        <f t="shared" si="516"/>
        <v>0</v>
      </c>
      <c r="U997" s="29">
        <f>+SUM(T997)/10</f>
        <v>0</v>
      </c>
      <c r="V997" s="36"/>
    </row>
    <row r="998" spans="1:22" x14ac:dyDescent="0.25">
      <c r="A998" s="511"/>
      <c r="B998" s="513"/>
      <c r="C998" s="513"/>
      <c r="D998" s="529"/>
      <c r="E998" s="517"/>
      <c r="F998" s="322"/>
      <c r="G998" s="9" t="s">
        <v>2</v>
      </c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>
        <f t="shared" si="516"/>
        <v>0</v>
      </c>
      <c r="U998" s="29">
        <f>+SUM(T998)/21</f>
        <v>0</v>
      </c>
      <c r="V998" s="36"/>
    </row>
    <row r="999" spans="1:22" x14ac:dyDescent="0.25">
      <c r="A999" s="511"/>
      <c r="B999" s="513"/>
      <c r="C999" s="513"/>
      <c r="D999" s="529"/>
      <c r="E999" s="517"/>
      <c r="F999" s="322"/>
      <c r="G999" s="23" t="s">
        <v>23</v>
      </c>
      <c r="H999" s="31">
        <f t="shared" ref="H999:S999" si="518">+(H998*2+H997)/3</f>
        <v>0</v>
      </c>
      <c r="I999" s="31">
        <f t="shared" si="518"/>
        <v>0</v>
      </c>
      <c r="J999" s="31">
        <f t="shared" si="518"/>
        <v>0</v>
      </c>
      <c r="K999" s="31">
        <f t="shared" si="518"/>
        <v>0</v>
      </c>
      <c r="L999" s="31">
        <f t="shared" si="518"/>
        <v>0</v>
      </c>
      <c r="M999" s="31">
        <f t="shared" si="518"/>
        <v>0</v>
      </c>
      <c r="N999" s="31">
        <f t="shared" si="518"/>
        <v>0</v>
      </c>
      <c r="O999" s="31">
        <f t="shared" si="518"/>
        <v>0</v>
      </c>
      <c r="P999" s="31">
        <f t="shared" si="518"/>
        <v>0</v>
      </c>
      <c r="Q999" s="31">
        <f t="shared" si="518"/>
        <v>0</v>
      </c>
      <c r="R999" s="31">
        <f t="shared" si="518"/>
        <v>0</v>
      </c>
      <c r="S999" s="31">
        <f t="shared" si="518"/>
        <v>0</v>
      </c>
      <c r="T999" s="32">
        <f t="shared" si="516"/>
        <v>0</v>
      </c>
      <c r="U999" s="32">
        <f>+SUM(U998*2+U997)/3</f>
        <v>0</v>
      </c>
      <c r="V999" s="36"/>
    </row>
    <row r="1000" spans="1:22" ht="15.75" thickBot="1" x14ac:dyDescent="0.3">
      <c r="A1000" s="511"/>
      <c r="B1000" s="513"/>
      <c r="C1000" s="513"/>
      <c r="D1000" s="529"/>
      <c r="E1000" s="517"/>
      <c r="F1000" s="476" t="s">
        <v>21</v>
      </c>
      <c r="G1000" s="476"/>
      <c r="H1000" s="33">
        <f>SUM(H996,H999)/2</f>
        <v>0</v>
      </c>
      <c r="I1000" s="33">
        <f t="shared" ref="I1000:S1000" si="519">SUM(I996,I999)/2</f>
        <v>0</v>
      </c>
      <c r="J1000" s="33">
        <f t="shared" si="519"/>
        <v>0</v>
      </c>
      <c r="K1000" s="33">
        <f t="shared" si="519"/>
        <v>0</v>
      </c>
      <c r="L1000" s="33">
        <f t="shared" si="519"/>
        <v>0</v>
      </c>
      <c r="M1000" s="33">
        <f t="shared" si="519"/>
        <v>0</v>
      </c>
      <c r="N1000" s="33">
        <f t="shared" si="519"/>
        <v>0</v>
      </c>
      <c r="O1000" s="33">
        <f t="shared" si="519"/>
        <v>0</v>
      </c>
      <c r="P1000" s="33">
        <f t="shared" si="519"/>
        <v>0</v>
      </c>
      <c r="Q1000" s="33">
        <f t="shared" si="519"/>
        <v>0</v>
      </c>
      <c r="R1000" s="33">
        <f t="shared" si="519"/>
        <v>0</v>
      </c>
      <c r="S1000" s="33">
        <f t="shared" si="519"/>
        <v>0</v>
      </c>
      <c r="T1000" s="34"/>
      <c r="U1000" s="25">
        <f>SUM(U996,U999)/2</f>
        <v>0</v>
      </c>
      <c r="V1000" s="11"/>
    </row>
    <row r="1001" spans="1:22" ht="15" customHeight="1" x14ac:dyDescent="0.25">
      <c r="A1001" s="510">
        <v>143</v>
      </c>
      <c r="B1001" s="512" t="s">
        <v>62</v>
      </c>
      <c r="C1001" s="512" t="s">
        <v>63</v>
      </c>
      <c r="D1001" s="529" t="s">
        <v>346</v>
      </c>
      <c r="E1001" s="517"/>
      <c r="F1001" s="319" t="s">
        <v>16</v>
      </c>
      <c r="G1001" s="12" t="s">
        <v>1</v>
      </c>
      <c r="H1001" s="26"/>
      <c r="I1001" s="20"/>
      <c r="J1001" s="20"/>
      <c r="K1001" s="20"/>
      <c r="L1001" s="20"/>
      <c r="M1001" s="20"/>
      <c r="N1001" s="27"/>
      <c r="O1001" s="20"/>
      <c r="P1001" s="20"/>
      <c r="Q1001" s="20"/>
      <c r="R1001" s="20"/>
      <c r="S1001" s="20"/>
      <c r="T1001" s="20">
        <f t="shared" ref="T1001:T1006" si="520">+SUM(H1001:R1001)</f>
        <v>0</v>
      </c>
      <c r="U1001" s="20">
        <f>+SUM(T1001)/10</f>
        <v>0</v>
      </c>
      <c r="V1001" s="16"/>
    </row>
    <row r="1002" spans="1:22" x14ac:dyDescent="0.25">
      <c r="A1002" s="511"/>
      <c r="B1002" s="513"/>
      <c r="C1002" s="513"/>
      <c r="D1002" s="529"/>
      <c r="E1002" s="517"/>
      <c r="F1002" s="320"/>
      <c r="G1002" s="9" t="s">
        <v>2</v>
      </c>
      <c r="H1002" s="28"/>
      <c r="I1002" s="29"/>
      <c r="J1002" s="29"/>
      <c r="K1002" s="29"/>
      <c r="L1002" s="29"/>
      <c r="M1002" s="29"/>
      <c r="N1002" s="30"/>
      <c r="O1002" s="29"/>
      <c r="P1002" s="29"/>
      <c r="Q1002" s="29"/>
      <c r="R1002" s="29"/>
      <c r="S1002" s="29"/>
      <c r="T1002" s="29">
        <f t="shared" si="520"/>
        <v>0</v>
      </c>
      <c r="U1002" s="29">
        <f>+SUM(T1002)/21</f>
        <v>0</v>
      </c>
      <c r="V1002" s="36"/>
    </row>
    <row r="1003" spans="1:22" x14ac:dyDescent="0.25">
      <c r="A1003" s="511"/>
      <c r="B1003" s="513"/>
      <c r="C1003" s="513"/>
      <c r="D1003" s="529"/>
      <c r="E1003" s="517"/>
      <c r="F1003" s="321"/>
      <c r="G1003" s="23" t="s">
        <v>22</v>
      </c>
      <c r="H1003" s="31">
        <f t="shared" ref="H1003:S1003" si="521">+(H1002*2+H1001)/3</f>
        <v>0</v>
      </c>
      <c r="I1003" s="31">
        <f t="shared" si="521"/>
        <v>0</v>
      </c>
      <c r="J1003" s="31">
        <f t="shared" si="521"/>
        <v>0</v>
      </c>
      <c r="K1003" s="31">
        <f t="shared" si="521"/>
        <v>0</v>
      </c>
      <c r="L1003" s="31">
        <f t="shared" si="521"/>
        <v>0</v>
      </c>
      <c r="M1003" s="31">
        <f t="shared" si="521"/>
        <v>0</v>
      </c>
      <c r="N1003" s="31">
        <f t="shared" si="521"/>
        <v>0</v>
      </c>
      <c r="O1003" s="31">
        <f t="shared" si="521"/>
        <v>0</v>
      </c>
      <c r="P1003" s="31">
        <f t="shared" si="521"/>
        <v>0</v>
      </c>
      <c r="Q1003" s="31">
        <f t="shared" si="521"/>
        <v>0</v>
      </c>
      <c r="R1003" s="31">
        <f t="shared" si="521"/>
        <v>0</v>
      </c>
      <c r="S1003" s="31">
        <f t="shared" si="521"/>
        <v>0</v>
      </c>
      <c r="T1003" s="32">
        <f t="shared" si="520"/>
        <v>0</v>
      </c>
      <c r="U1003" s="32">
        <f>+SUM(U1002*2+U1001)/3</f>
        <v>0</v>
      </c>
      <c r="V1003" s="36"/>
    </row>
    <row r="1004" spans="1:22" x14ac:dyDescent="0.25">
      <c r="A1004" s="511"/>
      <c r="B1004" s="513"/>
      <c r="C1004" s="513"/>
      <c r="D1004" s="529"/>
      <c r="E1004" s="517"/>
      <c r="F1004" s="322" t="s">
        <v>20</v>
      </c>
      <c r="G1004" s="9" t="s">
        <v>1</v>
      </c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>
        <f t="shared" si="520"/>
        <v>0</v>
      </c>
      <c r="U1004" s="29">
        <f>+SUM(T1004)/10</f>
        <v>0</v>
      </c>
      <c r="V1004" s="36"/>
    </row>
    <row r="1005" spans="1:22" x14ac:dyDescent="0.25">
      <c r="A1005" s="511"/>
      <c r="B1005" s="513"/>
      <c r="C1005" s="513"/>
      <c r="D1005" s="529"/>
      <c r="E1005" s="517"/>
      <c r="F1005" s="322"/>
      <c r="G1005" s="9" t="s">
        <v>2</v>
      </c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>
        <f t="shared" si="520"/>
        <v>0</v>
      </c>
      <c r="U1005" s="29">
        <f>+SUM(T1005)/21</f>
        <v>0</v>
      </c>
      <c r="V1005" s="36"/>
    </row>
    <row r="1006" spans="1:22" x14ac:dyDescent="0.25">
      <c r="A1006" s="511"/>
      <c r="B1006" s="513"/>
      <c r="C1006" s="513"/>
      <c r="D1006" s="529"/>
      <c r="E1006" s="517"/>
      <c r="F1006" s="322"/>
      <c r="G1006" s="23" t="s">
        <v>23</v>
      </c>
      <c r="H1006" s="31">
        <f t="shared" ref="H1006:S1006" si="522">+(H1005*2+H1004)/3</f>
        <v>0</v>
      </c>
      <c r="I1006" s="31">
        <f t="shared" si="522"/>
        <v>0</v>
      </c>
      <c r="J1006" s="31">
        <f t="shared" si="522"/>
        <v>0</v>
      </c>
      <c r="K1006" s="31">
        <f t="shared" si="522"/>
        <v>0</v>
      </c>
      <c r="L1006" s="31">
        <f t="shared" si="522"/>
        <v>0</v>
      </c>
      <c r="M1006" s="31">
        <f t="shared" si="522"/>
        <v>0</v>
      </c>
      <c r="N1006" s="31">
        <f t="shared" si="522"/>
        <v>0</v>
      </c>
      <c r="O1006" s="31">
        <f t="shared" si="522"/>
        <v>0</v>
      </c>
      <c r="P1006" s="31">
        <f t="shared" si="522"/>
        <v>0</v>
      </c>
      <c r="Q1006" s="31">
        <f t="shared" si="522"/>
        <v>0</v>
      </c>
      <c r="R1006" s="31">
        <f t="shared" si="522"/>
        <v>0</v>
      </c>
      <c r="S1006" s="31">
        <f t="shared" si="522"/>
        <v>0</v>
      </c>
      <c r="T1006" s="32">
        <f t="shared" si="520"/>
        <v>0</v>
      </c>
      <c r="U1006" s="32">
        <f>+SUM(U1005*2+U1004)/3</f>
        <v>0</v>
      </c>
      <c r="V1006" s="36"/>
    </row>
    <row r="1007" spans="1:22" ht="15.75" thickBot="1" x14ac:dyDescent="0.3">
      <c r="A1007" s="511"/>
      <c r="B1007" s="513"/>
      <c r="C1007" s="513"/>
      <c r="D1007" s="529"/>
      <c r="E1007" s="517"/>
      <c r="F1007" s="476" t="s">
        <v>21</v>
      </c>
      <c r="G1007" s="476"/>
      <c r="H1007" s="33">
        <f>SUM(H1003,H1006)/2</f>
        <v>0</v>
      </c>
      <c r="I1007" s="33">
        <f t="shared" ref="I1007:S1007" si="523">SUM(I1003,I1006)/2</f>
        <v>0</v>
      </c>
      <c r="J1007" s="33">
        <f t="shared" si="523"/>
        <v>0</v>
      </c>
      <c r="K1007" s="33">
        <f t="shared" si="523"/>
        <v>0</v>
      </c>
      <c r="L1007" s="33">
        <f t="shared" si="523"/>
        <v>0</v>
      </c>
      <c r="M1007" s="33">
        <f t="shared" si="523"/>
        <v>0</v>
      </c>
      <c r="N1007" s="33">
        <f t="shared" si="523"/>
        <v>0</v>
      </c>
      <c r="O1007" s="33">
        <f t="shared" si="523"/>
        <v>0</v>
      </c>
      <c r="P1007" s="33">
        <f t="shared" si="523"/>
        <v>0</v>
      </c>
      <c r="Q1007" s="33">
        <f t="shared" si="523"/>
        <v>0</v>
      </c>
      <c r="R1007" s="33">
        <f t="shared" si="523"/>
        <v>0</v>
      </c>
      <c r="S1007" s="33">
        <f t="shared" si="523"/>
        <v>0</v>
      </c>
      <c r="T1007" s="34"/>
      <c r="U1007" s="25">
        <f>SUM(U1003,U1006)/2</f>
        <v>0</v>
      </c>
      <c r="V1007" s="11"/>
    </row>
    <row r="1008" spans="1:22" ht="15" customHeight="1" x14ac:dyDescent="0.25">
      <c r="A1008" s="510">
        <v>144</v>
      </c>
      <c r="B1008" s="512" t="s">
        <v>62</v>
      </c>
      <c r="C1008" s="512" t="s">
        <v>63</v>
      </c>
      <c r="D1008" s="529" t="s">
        <v>347</v>
      </c>
      <c r="E1008" s="517"/>
      <c r="F1008" s="319" t="s">
        <v>16</v>
      </c>
      <c r="G1008" s="12" t="s">
        <v>1</v>
      </c>
      <c r="H1008" s="26"/>
      <c r="I1008" s="20"/>
      <c r="J1008" s="20"/>
      <c r="K1008" s="20"/>
      <c r="L1008" s="20"/>
      <c r="M1008" s="20"/>
      <c r="N1008" s="27"/>
      <c r="O1008" s="20"/>
      <c r="P1008" s="20"/>
      <c r="Q1008" s="20"/>
      <c r="R1008" s="20"/>
      <c r="S1008" s="20"/>
      <c r="T1008" s="20">
        <f t="shared" ref="T1008:T1013" si="524">+SUM(H1008:R1008)</f>
        <v>0</v>
      </c>
      <c r="U1008" s="20">
        <f>+SUM(T1008)/10</f>
        <v>0</v>
      </c>
      <c r="V1008" s="16"/>
    </row>
    <row r="1009" spans="1:22" x14ac:dyDescent="0.25">
      <c r="A1009" s="511"/>
      <c r="B1009" s="513"/>
      <c r="C1009" s="513"/>
      <c r="D1009" s="529"/>
      <c r="E1009" s="517"/>
      <c r="F1009" s="320"/>
      <c r="G1009" s="9" t="s">
        <v>2</v>
      </c>
      <c r="H1009" s="28"/>
      <c r="I1009" s="29"/>
      <c r="J1009" s="29"/>
      <c r="K1009" s="29"/>
      <c r="L1009" s="29"/>
      <c r="M1009" s="29"/>
      <c r="N1009" s="30"/>
      <c r="O1009" s="29"/>
      <c r="P1009" s="29"/>
      <c r="Q1009" s="29"/>
      <c r="R1009" s="29"/>
      <c r="S1009" s="29"/>
      <c r="T1009" s="29">
        <f t="shared" si="524"/>
        <v>0</v>
      </c>
      <c r="U1009" s="29">
        <f>+SUM(T1009)/21</f>
        <v>0</v>
      </c>
      <c r="V1009" s="36"/>
    </row>
    <row r="1010" spans="1:22" x14ac:dyDescent="0.25">
      <c r="A1010" s="511"/>
      <c r="B1010" s="513"/>
      <c r="C1010" s="513"/>
      <c r="D1010" s="529"/>
      <c r="E1010" s="517"/>
      <c r="F1010" s="321"/>
      <c r="G1010" s="23" t="s">
        <v>22</v>
      </c>
      <c r="H1010" s="31">
        <f t="shared" ref="H1010:S1010" si="525">+(H1009*2+H1008)/3</f>
        <v>0</v>
      </c>
      <c r="I1010" s="31">
        <f t="shared" si="525"/>
        <v>0</v>
      </c>
      <c r="J1010" s="31">
        <f t="shared" si="525"/>
        <v>0</v>
      </c>
      <c r="K1010" s="31">
        <f t="shared" si="525"/>
        <v>0</v>
      </c>
      <c r="L1010" s="31">
        <f t="shared" si="525"/>
        <v>0</v>
      </c>
      <c r="M1010" s="31">
        <f t="shared" si="525"/>
        <v>0</v>
      </c>
      <c r="N1010" s="31">
        <f t="shared" si="525"/>
        <v>0</v>
      </c>
      <c r="O1010" s="31">
        <f t="shared" si="525"/>
        <v>0</v>
      </c>
      <c r="P1010" s="31">
        <f t="shared" si="525"/>
        <v>0</v>
      </c>
      <c r="Q1010" s="31">
        <f t="shared" si="525"/>
        <v>0</v>
      </c>
      <c r="R1010" s="31">
        <f t="shared" si="525"/>
        <v>0</v>
      </c>
      <c r="S1010" s="31">
        <f t="shared" si="525"/>
        <v>0</v>
      </c>
      <c r="T1010" s="32">
        <f t="shared" si="524"/>
        <v>0</v>
      </c>
      <c r="U1010" s="32">
        <f>+SUM(U1009*2+U1008)/3</f>
        <v>0</v>
      </c>
      <c r="V1010" s="36"/>
    </row>
    <row r="1011" spans="1:22" x14ac:dyDescent="0.25">
      <c r="A1011" s="511"/>
      <c r="B1011" s="513"/>
      <c r="C1011" s="513"/>
      <c r="D1011" s="529"/>
      <c r="E1011" s="517"/>
      <c r="F1011" s="322" t="s">
        <v>20</v>
      </c>
      <c r="G1011" s="9" t="s">
        <v>1</v>
      </c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>
        <f t="shared" si="524"/>
        <v>0</v>
      </c>
      <c r="U1011" s="29">
        <f>+SUM(T1011)/10</f>
        <v>0</v>
      </c>
      <c r="V1011" s="36"/>
    </row>
    <row r="1012" spans="1:22" x14ac:dyDescent="0.25">
      <c r="A1012" s="511"/>
      <c r="B1012" s="513"/>
      <c r="C1012" s="513"/>
      <c r="D1012" s="529"/>
      <c r="E1012" s="517"/>
      <c r="F1012" s="322"/>
      <c r="G1012" s="9" t="s">
        <v>2</v>
      </c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>
        <f t="shared" si="524"/>
        <v>0</v>
      </c>
      <c r="U1012" s="29">
        <f>+SUM(T1012)/21</f>
        <v>0</v>
      </c>
      <c r="V1012" s="36"/>
    </row>
    <row r="1013" spans="1:22" x14ac:dyDescent="0.25">
      <c r="A1013" s="511"/>
      <c r="B1013" s="513"/>
      <c r="C1013" s="513"/>
      <c r="D1013" s="529"/>
      <c r="E1013" s="517"/>
      <c r="F1013" s="322"/>
      <c r="G1013" s="23" t="s">
        <v>23</v>
      </c>
      <c r="H1013" s="31">
        <f t="shared" ref="H1013:S1013" si="526">+(H1012*2+H1011)/3</f>
        <v>0</v>
      </c>
      <c r="I1013" s="31">
        <f t="shared" si="526"/>
        <v>0</v>
      </c>
      <c r="J1013" s="31">
        <f t="shared" si="526"/>
        <v>0</v>
      </c>
      <c r="K1013" s="31">
        <f t="shared" si="526"/>
        <v>0</v>
      </c>
      <c r="L1013" s="31">
        <f t="shared" si="526"/>
        <v>0</v>
      </c>
      <c r="M1013" s="31">
        <f t="shared" si="526"/>
        <v>0</v>
      </c>
      <c r="N1013" s="31">
        <f t="shared" si="526"/>
        <v>0</v>
      </c>
      <c r="O1013" s="31">
        <f t="shared" si="526"/>
        <v>0</v>
      </c>
      <c r="P1013" s="31">
        <f t="shared" si="526"/>
        <v>0</v>
      </c>
      <c r="Q1013" s="31">
        <f t="shared" si="526"/>
        <v>0</v>
      </c>
      <c r="R1013" s="31">
        <f t="shared" si="526"/>
        <v>0</v>
      </c>
      <c r="S1013" s="31">
        <f t="shared" si="526"/>
        <v>0</v>
      </c>
      <c r="T1013" s="32">
        <f t="shared" si="524"/>
        <v>0</v>
      </c>
      <c r="U1013" s="32">
        <f>+SUM(U1012*2+U1011)/3</f>
        <v>0</v>
      </c>
      <c r="V1013" s="36"/>
    </row>
    <row r="1014" spans="1:22" ht="15.75" thickBot="1" x14ac:dyDescent="0.3">
      <c r="A1014" s="511"/>
      <c r="B1014" s="513"/>
      <c r="C1014" s="513"/>
      <c r="D1014" s="529"/>
      <c r="E1014" s="517"/>
      <c r="F1014" s="476" t="s">
        <v>21</v>
      </c>
      <c r="G1014" s="476"/>
      <c r="H1014" s="33">
        <f>SUM(H1010,H1013)/2</f>
        <v>0</v>
      </c>
      <c r="I1014" s="33">
        <f t="shared" ref="I1014:S1014" si="527">SUM(I1010,I1013)/2</f>
        <v>0</v>
      </c>
      <c r="J1014" s="33">
        <f t="shared" si="527"/>
        <v>0</v>
      </c>
      <c r="K1014" s="33">
        <f t="shared" si="527"/>
        <v>0</v>
      </c>
      <c r="L1014" s="33">
        <f t="shared" si="527"/>
        <v>0</v>
      </c>
      <c r="M1014" s="33">
        <f t="shared" si="527"/>
        <v>0</v>
      </c>
      <c r="N1014" s="33">
        <f t="shared" si="527"/>
        <v>0</v>
      </c>
      <c r="O1014" s="33">
        <f t="shared" si="527"/>
        <v>0</v>
      </c>
      <c r="P1014" s="33">
        <f t="shared" si="527"/>
        <v>0</v>
      </c>
      <c r="Q1014" s="33">
        <f t="shared" si="527"/>
        <v>0</v>
      </c>
      <c r="R1014" s="33">
        <f t="shared" si="527"/>
        <v>0</v>
      </c>
      <c r="S1014" s="33">
        <f t="shared" si="527"/>
        <v>0</v>
      </c>
      <c r="T1014" s="34"/>
      <c r="U1014" s="25">
        <f>SUM(U1010,U1013)/2</f>
        <v>0</v>
      </c>
      <c r="V1014" s="11"/>
    </row>
    <row r="1015" spans="1:22" ht="15" customHeight="1" x14ac:dyDescent="0.25">
      <c r="A1015" s="510">
        <v>145</v>
      </c>
      <c r="B1015" s="512" t="s">
        <v>62</v>
      </c>
      <c r="C1015" s="512" t="s">
        <v>63</v>
      </c>
      <c r="D1015" s="529" t="s">
        <v>348</v>
      </c>
      <c r="E1015" s="517"/>
      <c r="F1015" s="319" t="s">
        <v>16</v>
      </c>
      <c r="G1015" s="12" t="s">
        <v>1</v>
      </c>
      <c r="H1015" s="26"/>
      <c r="I1015" s="20"/>
      <c r="J1015" s="20"/>
      <c r="K1015" s="20"/>
      <c r="L1015" s="20"/>
      <c r="M1015" s="20"/>
      <c r="N1015" s="27"/>
      <c r="O1015" s="20"/>
      <c r="P1015" s="20"/>
      <c r="Q1015" s="20"/>
      <c r="R1015" s="20"/>
      <c r="S1015" s="20"/>
      <c r="T1015" s="20">
        <f t="shared" ref="T1015:T1020" si="528">+SUM(H1015:R1015)</f>
        <v>0</v>
      </c>
      <c r="U1015" s="20">
        <f>+SUM(T1015)/10</f>
        <v>0</v>
      </c>
      <c r="V1015" s="16"/>
    </row>
    <row r="1016" spans="1:22" x14ac:dyDescent="0.25">
      <c r="A1016" s="511"/>
      <c r="B1016" s="513"/>
      <c r="C1016" s="513"/>
      <c r="D1016" s="529"/>
      <c r="E1016" s="517"/>
      <c r="F1016" s="320"/>
      <c r="G1016" s="9" t="s">
        <v>2</v>
      </c>
      <c r="H1016" s="28"/>
      <c r="I1016" s="29"/>
      <c r="J1016" s="29"/>
      <c r="K1016" s="29"/>
      <c r="L1016" s="29"/>
      <c r="M1016" s="29"/>
      <c r="N1016" s="30"/>
      <c r="O1016" s="29"/>
      <c r="P1016" s="29"/>
      <c r="Q1016" s="29"/>
      <c r="R1016" s="29"/>
      <c r="S1016" s="29"/>
      <c r="T1016" s="29">
        <f t="shared" si="528"/>
        <v>0</v>
      </c>
      <c r="U1016" s="29">
        <f>+SUM(T1016)/21</f>
        <v>0</v>
      </c>
      <c r="V1016" s="36"/>
    </row>
    <row r="1017" spans="1:22" x14ac:dyDescent="0.25">
      <c r="A1017" s="511"/>
      <c r="B1017" s="513"/>
      <c r="C1017" s="513"/>
      <c r="D1017" s="529"/>
      <c r="E1017" s="517"/>
      <c r="F1017" s="321"/>
      <c r="G1017" s="23" t="s">
        <v>22</v>
      </c>
      <c r="H1017" s="31">
        <f t="shared" ref="H1017:S1017" si="529">+(H1016*2+H1015)/3</f>
        <v>0</v>
      </c>
      <c r="I1017" s="31">
        <f t="shared" si="529"/>
        <v>0</v>
      </c>
      <c r="J1017" s="31">
        <f t="shared" si="529"/>
        <v>0</v>
      </c>
      <c r="K1017" s="31">
        <f t="shared" si="529"/>
        <v>0</v>
      </c>
      <c r="L1017" s="31">
        <f t="shared" si="529"/>
        <v>0</v>
      </c>
      <c r="M1017" s="31">
        <f t="shared" si="529"/>
        <v>0</v>
      </c>
      <c r="N1017" s="31">
        <f t="shared" si="529"/>
        <v>0</v>
      </c>
      <c r="O1017" s="31">
        <f t="shared" si="529"/>
        <v>0</v>
      </c>
      <c r="P1017" s="31">
        <f t="shared" si="529"/>
        <v>0</v>
      </c>
      <c r="Q1017" s="31">
        <f t="shared" si="529"/>
        <v>0</v>
      </c>
      <c r="R1017" s="31">
        <f t="shared" si="529"/>
        <v>0</v>
      </c>
      <c r="S1017" s="31">
        <f t="shared" si="529"/>
        <v>0</v>
      </c>
      <c r="T1017" s="32">
        <f t="shared" si="528"/>
        <v>0</v>
      </c>
      <c r="U1017" s="32">
        <f>+SUM(U1016*2+U1015)/3</f>
        <v>0</v>
      </c>
      <c r="V1017" s="36"/>
    </row>
    <row r="1018" spans="1:22" x14ac:dyDescent="0.25">
      <c r="A1018" s="511"/>
      <c r="B1018" s="513"/>
      <c r="C1018" s="513"/>
      <c r="D1018" s="529"/>
      <c r="E1018" s="517"/>
      <c r="F1018" s="322" t="s">
        <v>20</v>
      </c>
      <c r="G1018" s="9" t="s">
        <v>1</v>
      </c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>
        <f t="shared" si="528"/>
        <v>0</v>
      </c>
      <c r="U1018" s="29">
        <f>+SUM(T1018)/10</f>
        <v>0</v>
      </c>
      <c r="V1018" s="36"/>
    </row>
    <row r="1019" spans="1:22" x14ac:dyDescent="0.25">
      <c r="A1019" s="511"/>
      <c r="B1019" s="513"/>
      <c r="C1019" s="513"/>
      <c r="D1019" s="529"/>
      <c r="E1019" s="517"/>
      <c r="F1019" s="322"/>
      <c r="G1019" s="9" t="s">
        <v>2</v>
      </c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>
        <f t="shared" si="528"/>
        <v>0</v>
      </c>
      <c r="U1019" s="29">
        <f>+SUM(T1019)/21</f>
        <v>0</v>
      </c>
      <c r="V1019" s="36"/>
    </row>
    <row r="1020" spans="1:22" x14ac:dyDescent="0.25">
      <c r="A1020" s="511"/>
      <c r="B1020" s="513"/>
      <c r="C1020" s="513"/>
      <c r="D1020" s="529"/>
      <c r="E1020" s="517"/>
      <c r="F1020" s="322"/>
      <c r="G1020" s="23" t="s">
        <v>23</v>
      </c>
      <c r="H1020" s="31">
        <f t="shared" ref="H1020:S1020" si="530">+(H1019*2+H1018)/3</f>
        <v>0</v>
      </c>
      <c r="I1020" s="31">
        <f t="shared" si="530"/>
        <v>0</v>
      </c>
      <c r="J1020" s="31">
        <f t="shared" si="530"/>
        <v>0</v>
      </c>
      <c r="K1020" s="31">
        <f t="shared" si="530"/>
        <v>0</v>
      </c>
      <c r="L1020" s="31">
        <f t="shared" si="530"/>
        <v>0</v>
      </c>
      <c r="M1020" s="31">
        <f t="shared" si="530"/>
        <v>0</v>
      </c>
      <c r="N1020" s="31">
        <f t="shared" si="530"/>
        <v>0</v>
      </c>
      <c r="O1020" s="31">
        <f t="shared" si="530"/>
        <v>0</v>
      </c>
      <c r="P1020" s="31">
        <f t="shared" si="530"/>
        <v>0</v>
      </c>
      <c r="Q1020" s="31">
        <f t="shared" si="530"/>
        <v>0</v>
      </c>
      <c r="R1020" s="31">
        <f t="shared" si="530"/>
        <v>0</v>
      </c>
      <c r="S1020" s="31">
        <f t="shared" si="530"/>
        <v>0</v>
      </c>
      <c r="T1020" s="32">
        <f t="shared" si="528"/>
        <v>0</v>
      </c>
      <c r="U1020" s="32">
        <f>+SUM(U1019*2+U1018)/3</f>
        <v>0</v>
      </c>
      <c r="V1020" s="36"/>
    </row>
    <row r="1021" spans="1:22" ht="15.75" thickBot="1" x14ac:dyDescent="0.3">
      <c r="A1021" s="511"/>
      <c r="B1021" s="513"/>
      <c r="C1021" s="513"/>
      <c r="D1021" s="529"/>
      <c r="E1021" s="517"/>
      <c r="F1021" s="476" t="s">
        <v>21</v>
      </c>
      <c r="G1021" s="476"/>
      <c r="H1021" s="33">
        <f>SUM(H1017,H1020)/2</f>
        <v>0</v>
      </c>
      <c r="I1021" s="33">
        <f t="shared" ref="I1021:S1021" si="531">SUM(I1017,I1020)/2</f>
        <v>0</v>
      </c>
      <c r="J1021" s="33">
        <f t="shared" si="531"/>
        <v>0</v>
      </c>
      <c r="K1021" s="33">
        <f t="shared" si="531"/>
        <v>0</v>
      </c>
      <c r="L1021" s="33">
        <f t="shared" si="531"/>
        <v>0</v>
      </c>
      <c r="M1021" s="33">
        <f t="shared" si="531"/>
        <v>0</v>
      </c>
      <c r="N1021" s="33">
        <f t="shared" si="531"/>
        <v>0</v>
      </c>
      <c r="O1021" s="33">
        <f t="shared" si="531"/>
        <v>0</v>
      </c>
      <c r="P1021" s="33">
        <f t="shared" si="531"/>
        <v>0</v>
      </c>
      <c r="Q1021" s="33">
        <f t="shared" si="531"/>
        <v>0</v>
      </c>
      <c r="R1021" s="33">
        <f t="shared" si="531"/>
        <v>0</v>
      </c>
      <c r="S1021" s="33">
        <f t="shared" si="531"/>
        <v>0</v>
      </c>
      <c r="T1021" s="34"/>
      <c r="U1021" s="25">
        <f>SUM(U1017,U1020)/2</f>
        <v>0</v>
      </c>
      <c r="V1021" s="11"/>
    </row>
  </sheetData>
  <mergeCells count="1170">
    <mergeCell ref="B14:B20"/>
    <mergeCell ref="C14:C20"/>
    <mergeCell ref="F42:F44"/>
    <mergeCell ref="F45:F47"/>
    <mergeCell ref="F48:G48"/>
    <mergeCell ref="F49:F51"/>
    <mergeCell ref="F52:F54"/>
    <mergeCell ref="F55:G55"/>
    <mergeCell ref="F3:F6"/>
    <mergeCell ref="F21:F23"/>
    <mergeCell ref="F24:F26"/>
    <mergeCell ref="F27:G27"/>
    <mergeCell ref="A21:A27"/>
    <mergeCell ref="B21:B27"/>
    <mergeCell ref="C21:C27"/>
    <mergeCell ref="D21:D27"/>
    <mergeCell ref="E21:E27"/>
    <mergeCell ref="F14:F16"/>
    <mergeCell ref="F17:F19"/>
    <mergeCell ref="F20:G20"/>
    <mergeCell ref="A28:A34"/>
    <mergeCell ref="B28:B34"/>
    <mergeCell ref="C28:C34"/>
    <mergeCell ref="D28:D34"/>
    <mergeCell ref="E28:E34"/>
    <mergeCell ref="F28:F30"/>
    <mergeCell ref="F31:F33"/>
    <mergeCell ref="F34:G34"/>
    <mergeCell ref="A35:A41"/>
    <mergeCell ref="B35:B41"/>
    <mergeCell ref="C35:C41"/>
    <mergeCell ref="D35:D41"/>
    <mergeCell ref="A1:V1"/>
    <mergeCell ref="A3:A5"/>
    <mergeCell ref="B3:B5"/>
    <mergeCell ref="C3:C5"/>
    <mergeCell ref="D3:D5"/>
    <mergeCell ref="E3:E5"/>
    <mergeCell ref="H3:T4"/>
    <mergeCell ref="U3:U6"/>
    <mergeCell ref="V3:V6"/>
    <mergeCell ref="F7:F9"/>
    <mergeCell ref="F10:F12"/>
    <mergeCell ref="F13:G13"/>
    <mergeCell ref="A6:A13"/>
    <mergeCell ref="B6:B13"/>
    <mergeCell ref="C6:C13"/>
    <mergeCell ref="D6:D13"/>
    <mergeCell ref="E6:E13"/>
    <mergeCell ref="E35:E41"/>
    <mergeCell ref="F35:F37"/>
    <mergeCell ref="D14:D20"/>
    <mergeCell ref="E14:E20"/>
    <mergeCell ref="F38:F40"/>
    <mergeCell ref="F41:G41"/>
    <mergeCell ref="A14:A20"/>
    <mergeCell ref="F112:F114"/>
    <mergeCell ref="F91:F93"/>
    <mergeCell ref="F94:F96"/>
    <mergeCell ref="F97:G97"/>
    <mergeCell ref="F98:F100"/>
    <mergeCell ref="F101:F103"/>
    <mergeCell ref="F80:F82"/>
    <mergeCell ref="F83:G83"/>
    <mergeCell ref="F84:F86"/>
    <mergeCell ref="F87:F89"/>
    <mergeCell ref="F90:G90"/>
    <mergeCell ref="F63:F65"/>
    <mergeCell ref="F66:F68"/>
    <mergeCell ref="F69:G69"/>
    <mergeCell ref="F70:F72"/>
    <mergeCell ref="F73:F75"/>
    <mergeCell ref="F76:G76"/>
    <mergeCell ref="F77:F79"/>
    <mergeCell ref="F56:F58"/>
    <mergeCell ref="F59:F61"/>
    <mergeCell ref="F62:G62"/>
    <mergeCell ref="A63:A69"/>
    <mergeCell ref="B63:B69"/>
    <mergeCell ref="C63:C69"/>
    <mergeCell ref="D63:D69"/>
    <mergeCell ref="F168:F170"/>
    <mergeCell ref="F171:F173"/>
    <mergeCell ref="F150:F152"/>
    <mergeCell ref="F153:G153"/>
    <mergeCell ref="F154:F156"/>
    <mergeCell ref="F157:F159"/>
    <mergeCell ref="F160:G160"/>
    <mergeCell ref="F139:G139"/>
    <mergeCell ref="F140:F142"/>
    <mergeCell ref="F143:F145"/>
    <mergeCell ref="F146:G146"/>
    <mergeCell ref="F147:F149"/>
    <mergeCell ref="F126:F128"/>
    <mergeCell ref="F129:F131"/>
    <mergeCell ref="F132:G132"/>
    <mergeCell ref="F133:F135"/>
    <mergeCell ref="F136:F138"/>
    <mergeCell ref="F115:F117"/>
    <mergeCell ref="F118:G118"/>
    <mergeCell ref="F119:F121"/>
    <mergeCell ref="F122:F124"/>
    <mergeCell ref="F125:G125"/>
    <mergeCell ref="F104:G104"/>
    <mergeCell ref="F105:F107"/>
    <mergeCell ref="F108:F110"/>
    <mergeCell ref="F111:G111"/>
    <mergeCell ref="F209:G209"/>
    <mergeCell ref="F210:F212"/>
    <mergeCell ref="F213:F215"/>
    <mergeCell ref="F216:G216"/>
    <mergeCell ref="F217:F219"/>
    <mergeCell ref="F196:F198"/>
    <mergeCell ref="F199:F201"/>
    <mergeCell ref="F202:G202"/>
    <mergeCell ref="F203:F205"/>
    <mergeCell ref="F206:F208"/>
    <mergeCell ref="F185:F187"/>
    <mergeCell ref="F188:G188"/>
    <mergeCell ref="F189:F191"/>
    <mergeCell ref="F192:F194"/>
    <mergeCell ref="F195:G195"/>
    <mergeCell ref="F174:G174"/>
    <mergeCell ref="F175:F177"/>
    <mergeCell ref="F178:F180"/>
    <mergeCell ref="F181:G181"/>
    <mergeCell ref="F182:F184"/>
    <mergeCell ref="F161:F163"/>
    <mergeCell ref="F164:F166"/>
    <mergeCell ref="F167:G167"/>
    <mergeCell ref="F255:F257"/>
    <mergeCell ref="F258:G258"/>
    <mergeCell ref="F259:F261"/>
    <mergeCell ref="F262:F264"/>
    <mergeCell ref="F265:G265"/>
    <mergeCell ref="F244:G244"/>
    <mergeCell ref="F245:F247"/>
    <mergeCell ref="F248:F250"/>
    <mergeCell ref="F251:G251"/>
    <mergeCell ref="F252:F254"/>
    <mergeCell ref="F231:F233"/>
    <mergeCell ref="F234:F236"/>
    <mergeCell ref="F237:G237"/>
    <mergeCell ref="F238:F240"/>
    <mergeCell ref="F241:F243"/>
    <mergeCell ref="F220:F222"/>
    <mergeCell ref="F223:G223"/>
    <mergeCell ref="F224:F226"/>
    <mergeCell ref="F227:F229"/>
    <mergeCell ref="F230:G230"/>
    <mergeCell ref="F301:F303"/>
    <mergeCell ref="F304:F306"/>
    <mergeCell ref="F307:G307"/>
    <mergeCell ref="F308:F310"/>
    <mergeCell ref="F311:F313"/>
    <mergeCell ref="F290:F292"/>
    <mergeCell ref="F293:G293"/>
    <mergeCell ref="F294:F296"/>
    <mergeCell ref="F297:F299"/>
    <mergeCell ref="F300:G300"/>
    <mergeCell ref="F279:G279"/>
    <mergeCell ref="F280:F282"/>
    <mergeCell ref="F283:F285"/>
    <mergeCell ref="F286:G286"/>
    <mergeCell ref="F287:F289"/>
    <mergeCell ref="F266:F268"/>
    <mergeCell ref="F269:F271"/>
    <mergeCell ref="F272:G272"/>
    <mergeCell ref="F273:F275"/>
    <mergeCell ref="F276:F278"/>
    <mergeCell ref="F349:G349"/>
    <mergeCell ref="F350:F352"/>
    <mergeCell ref="F353:F355"/>
    <mergeCell ref="F356:G356"/>
    <mergeCell ref="F357:F359"/>
    <mergeCell ref="F336:F338"/>
    <mergeCell ref="F339:F341"/>
    <mergeCell ref="F342:G342"/>
    <mergeCell ref="F343:F345"/>
    <mergeCell ref="F346:F348"/>
    <mergeCell ref="F325:F327"/>
    <mergeCell ref="F328:G328"/>
    <mergeCell ref="F329:F331"/>
    <mergeCell ref="F332:F334"/>
    <mergeCell ref="F335:G335"/>
    <mergeCell ref="F314:G314"/>
    <mergeCell ref="F315:F317"/>
    <mergeCell ref="F318:F320"/>
    <mergeCell ref="F321:G321"/>
    <mergeCell ref="F322:F324"/>
    <mergeCell ref="F395:F397"/>
    <mergeCell ref="F398:G398"/>
    <mergeCell ref="F399:F401"/>
    <mergeCell ref="F402:F404"/>
    <mergeCell ref="F405:G405"/>
    <mergeCell ref="F384:G384"/>
    <mergeCell ref="F385:F387"/>
    <mergeCell ref="F388:F390"/>
    <mergeCell ref="F391:G391"/>
    <mergeCell ref="F392:F394"/>
    <mergeCell ref="F371:F373"/>
    <mergeCell ref="F374:F376"/>
    <mergeCell ref="F377:G377"/>
    <mergeCell ref="F378:F380"/>
    <mergeCell ref="F381:F383"/>
    <mergeCell ref="F360:F362"/>
    <mergeCell ref="F363:G363"/>
    <mergeCell ref="F364:F366"/>
    <mergeCell ref="F367:F369"/>
    <mergeCell ref="F370:G370"/>
    <mergeCell ref="F441:F443"/>
    <mergeCell ref="F444:F446"/>
    <mergeCell ref="F447:G447"/>
    <mergeCell ref="F448:F450"/>
    <mergeCell ref="F451:F453"/>
    <mergeCell ref="F430:F432"/>
    <mergeCell ref="F433:G433"/>
    <mergeCell ref="F434:F436"/>
    <mergeCell ref="F437:F439"/>
    <mergeCell ref="F440:G440"/>
    <mergeCell ref="F419:G419"/>
    <mergeCell ref="F420:F422"/>
    <mergeCell ref="F423:F425"/>
    <mergeCell ref="F426:G426"/>
    <mergeCell ref="F427:F429"/>
    <mergeCell ref="F406:F408"/>
    <mergeCell ref="F409:F411"/>
    <mergeCell ref="F412:G412"/>
    <mergeCell ref="F413:F415"/>
    <mergeCell ref="F416:F418"/>
    <mergeCell ref="F489:G489"/>
    <mergeCell ref="F490:F492"/>
    <mergeCell ref="F493:F495"/>
    <mergeCell ref="F496:G496"/>
    <mergeCell ref="F497:F499"/>
    <mergeCell ref="F476:F478"/>
    <mergeCell ref="F479:F481"/>
    <mergeCell ref="F482:G482"/>
    <mergeCell ref="F483:F485"/>
    <mergeCell ref="F486:F488"/>
    <mergeCell ref="F465:F467"/>
    <mergeCell ref="F468:G468"/>
    <mergeCell ref="F469:F471"/>
    <mergeCell ref="F472:F474"/>
    <mergeCell ref="F475:G475"/>
    <mergeCell ref="F454:G454"/>
    <mergeCell ref="F455:F457"/>
    <mergeCell ref="F458:F460"/>
    <mergeCell ref="F461:G461"/>
    <mergeCell ref="F462:F464"/>
    <mergeCell ref="F535:F537"/>
    <mergeCell ref="F538:G538"/>
    <mergeCell ref="F539:F541"/>
    <mergeCell ref="F542:F544"/>
    <mergeCell ref="F545:G545"/>
    <mergeCell ref="F524:G524"/>
    <mergeCell ref="F525:F527"/>
    <mergeCell ref="F528:F530"/>
    <mergeCell ref="F531:G531"/>
    <mergeCell ref="F532:F534"/>
    <mergeCell ref="F511:F513"/>
    <mergeCell ref="F514:F516"/>
    <mergeCell ref="F517:G517"/>
    <mergeCell ref="F518:F520"/>
    <mergeCell ref="F521:F523"/>
    <mergeCell ref="F500:F502"/>
    <mergeCell ref="F503:G503"/>
    <mergeCell ref="F504:F506"/>
    <mergeCell ref="F507:F509"/>
    <mergeCell ref="F510:G510"/>
    <mergeCell ref="F581:F583"/>
    <mergeCell ref="F584:F586"/>
    <mergeCell ref="F587:G587"/>
    <mergeCell ref="F588:F590"/>
    <mergeCell ref="F591:F593"/>
    <mergeCell ref="F570:F572"/>
    <mergeCell ref="F573:G573"/>
    <mergeCell ref="F574:F576"/>
    <mergeCell ref="F577:F579"/>
    <mergeCell ref="F580:G580"/>
    <mergeCell ref="F559:G559"/>
    <mergeCell ref="F560:F562"/>
    <mergeCell ref="F563:F565"/>
    <mergeCell ref="F566:G566"/>
    <mergeCell ref="F567:F569"/>
    <mergeCell ref="F546:F548"/>
    <mergeCell ref="F549:F551"/>
    <mergeCell ref="F552:G552"/>
    <mergeCell ref="F553:F555"/>
    <mergeCell ref="F556:F558"/>
    <mergeCell ref="F629:G629"/>
    <mergeCell ref="F630:F632"/>
    <mergeCell ref="F633:F635"/>
    <mergeCell ref="F636:G636"/>
    <mergeCell ref="F637:F639"/>
    <mergeCell ref="F616:F618"/>
    <mergeCell ref="F619:F621"/>
    <mergeCell ref="F622:G622"/>
    <mergeCell ref="F623:F625"/>
    <mergeCell ref="F626:F628"/>
    <mergeCell ref="F605:F607"/>
    <mergeCell ref="F608:G608"/>
    <mergeCell ref="F609:F611"/>
    <mergeCell ref="F612:F614"/>
    <mergeCell ref="F615:G615"/>
    <mergeCell ref="F594:G594"/>
    <mergeCell ref="F595:F597"/>
    <mergeCell ref="F598:F600"/>
    <mergeCell ref="F601:G601"/>
    <mergeCell ref="F602:F604"/>
    <mergeCell ref="F675:F677"/>
    <mergeCell ref="F678:G678"/>
    <mergeCell ref="F679:F681"/>
    <mergeCell ref="F682:F684"/>
    <mergeCell ref="F685:G685"/>
    <mergeCell ref="F664:G664"/>
    <mergeCell ref="F665:F667"/>
    <mergeCell ref="F668:F670"/>
    <mergeCell ref="F671:G671"/>
    <mergeCell ref="F672:F674"/>
    <mergeCell ref="F651:F653"/>
    <mergeCell ref="F654:F656"/>
    <mergeCell ref="F657:G657"/>
    <mergeCell ref="F658:F660"/>
    <mergeCell ref="F661:F663"/>
    <mergeCell ref="F640:F642"/>
    <mergeCell ref="F643:G643"/>
    <mergeCell ref="F644:F646"/>
    <mergeCell ref="F647:F649"/>
    <mergeCell ref="F650:G650"/>
    <mergeCell ref="F721:F723"/>
    <mergeCell ref="F724:F726"/>
    <mergeCell ref="F727:G727"/>
    <mergeCell ref="F728:F730"/>
    <mergeCell ref="F731:F733"/>
    <mergeCell ref="F710:F712"/>
    <mergeCell ref="F713:G713"/>
    <mergeCell ref="F714:F716"/>
    <mergeCell ref="F717:F719"/>
    <mergeCell ref="F720:G720"/>
    <mergeCell ref="F699:G699"/>
    <mergeCell ref="F700:F702"/>
    <mergeCell ref="F703:F705"/>
    <mergeCell ref="F706:G706"/>
    <mergeCell ref="F707:F709"/>
    <mergeCell ref="F686:F688"/>
    <mergeCell ref="F689:F691"/>
    <mergeCell ref="F692:G692"/>
    <mergeCell ref="F693:F695"/>
    <mergeCell ref="F696:F698"/>
    <mergeCell ref="F769:G769"/>
    <mergeCell ref="F770:F772"/>
    <mergeCell ref="F773:F775"/>
    <mergeCell ref="F776:G776"/>
    <mergeCell ref="F777:F779"/>
    <mergeCell ref="F756:F758"/>
    <mergeCell ref="F759:F761"/>
    <mergeCell ref="F762:G762"/>
    <mergeCell ref="F763:F765"/>
    <mergeCell ref="F766:F768"/>
    <mergeCell ref="F745:F747"/>
    <mergeCell ref="F748:G748"/>
    <mergeCell ref="F749:F751"/>
    <mergeCell ref="F752:F754"/>
    <mergeCell ref="F755:G755"/>
    <mergeCell ref="F734:G734"/>
    <mergeCell ref="F735:F737"/>
    <mergeCell ref="F738:F740"/>
    <mergeCell ref="F741:G741"/>
    <mergeCell ref="F742:F744"/>
    <mergeCell ref="F815:F817"/>
    <mergeCell ref="F818:G818"/>
    <mergeCell ref="F819:F821"/>
    <mergeCell ref="F822:F824"/>
    <mergeCell ref="F825:G825"/>
    <mergeCell ref="F804:G804"/>
    <mergeCell ref="F805:F807"/>
    <mergeCell ref="F808:F810"/>
    <mergeCell ref="F811:G811"/>
    <mergeCell ref="F812:F814"/>
    <mergeCell ref="F791:F793"/>
    <mergeCell ref="F794:F796"/>
    <mergeCell ref="F797:G797"/>
    <mergeCell ref="F798:F800"/>
    <mergeCell ref="F801:F803"/>
    <mergeCell ref="F780:F782"/>
    <mergeCell ref="F783:G783"/>
    <mergeCell ref="F784:F786"/>
    <mergeCell ref="F787:F789"/>
    <mergeCell ref="F790:G790"/>
    <mergeCell ref="F861:F863"/>
    <mergeCell ref="F864:F866"/>
    <mergeCell ref="F867:G867"/>
    <mergeCell ref="F868:F870"/>
    <mergeCell ref="F871:F873"/>
    <mergeCell ref="F850:F852"/>
    <mergeCell ref="F853:G853"/>
    <mergeCell ref="F854:F856"/>
    <mergeCell ref="F857:F859"/>
    <mergeCell ref="F860:G860"/>
    <mergeCell ref="F839:G839"/>
    <mergeCell ref="F840:F842"/>
    <mergeCell ref="F843:F845"/>
    <mergeCell ref="F846:G846"/>
    <mergeCell ref="F847:F849"/>
    <mergeCell ref="F826:F828"/>
    <mergeCell ref="F829:F831"/>
    <mergeCell ref="F832:G832"/>
    <mergeCell ref="F833:F835"/>
    <mergeCell ref="F836:F838"/>
    <mergeCell ref="F909:G909"/>
    <mergeCell ref="F910:F912"/>
    <mergeCell ref="F913:F915"/>
    <mergeCell ref="F916:G916"/>
    <mergeCell ref="F917:F919"/>
    <mergeCell ref="F896:F898"/>
    <mergeCell ref="F899:F901"/>
    <mergeCell ref="F902:G902"/>
    <mergeCell ref="F903:F905"/>
    <mergeCell ref="F906:F908"/>
    <mergeCell ref="F885:F887"/>
    <mergeCell ref="F888:G888"/>
    <mergeCell ref="F889:F891"/>
    <mergeCell ref="F892:F894"/>
    <mergeCell ref="F895:G895"/>
    <mergeCell ref="F874:G874"/>
    <mergeCell ref="F875:F877"/>
    <mergeCell ref="F878:F880"/>
    <mergeCell ref="F881:G881"/>
    <mergeCell ref="F882:F884"/>
    <mergeCell ref="F1018:F1020"/>
    <mergeCell ref="F1021:G1021"/>
    <mergeCell ref="A42:A48"/>
    <mergeCell ref="B42:B48"/>
    <mergeCell ref="C42:C48"/>
    <mergeCell ref="D42:D48"/>
    <mergeCell ref="E42:E48"/>
    <mergeCell ref="F1001:F1003"/>
    <mergeCell ref="F1004:F1006"/>
    <mergeCell ref="F1007:G1007"/>
    <mergeCell ref="F1008:F1010"/>
    <mergeCell ref="F1011:F1013"/>
    <mergeCell ref="F990:F992"/>
    <mergeCell ref="F993:G993"/>
    <mergeCell ref="F994:F996"/>
    <mergeCell ref="F997:F999"/>
    <mergeCell ref="F1000:G1000"/>
    <mergeCell ref="F979:G979"/>
    <mergeCell ref="F980:F982"/>
    <mergeCell ref="F983:F985"/>
    <mergeCell ref="F986:G986"/>
    <mergeCell ref="F987:F989"/>
    <mergeCell ref="F966:F968"/>
    <mergeCell ref="F969:F971"/>
    <mergeCell ref="F972:G972"/>
    <mergeCell ref="F973:F975"/>
    <mergeCell ref="F976:F978"/>
    <mergeCell ref="F955:F957"/>
    <mergeCell ref="F958:G958"/>
    <mergeCell ref="F959:F961"/>
    <mergeCell ref="F962:F964"/>
    <mergeCell ref="F965:G965"/>
    <mergeCell ref="E63:E69"/>
    <mergeCell ref="A56:A62"/>
    <mergeCell ref="B56:B62"/>
    <mergeCell ref="C56:C62"/>
    <mergeCell ref="D56:D62"/>
    <mergeCell ref="E56:E62"/>
    <mergeCell ref="A49:A55"/>
    <mergeCell ref="B49:B55"/>
    <mergeCell ref="C49:C55"/>
    <mergeCell ref="D49:D55"/>
    <mergeCell ref="E49:E55"/>
    <mergeCell ref="F1014:G1014"/>
    <mergeCell ref="F1015:F1017"/>
    <mergeCell ref="F944:G944"/>
    <mergeCell ref="F945:F947"/>
    <mergeCell ref="F948:F950"/>
    <mergeCell ref="F951:G951"/>
    <mergeCell ref="F952:F954"/>
    <mergeCell ref="F931:F933"/>
    <mergeCell ref="F934:F936"/>
    <mergeCell ref="F937:G937"/>
    <mergeCell ref="F938:F940"/>
    <mergeCell ref="F941:F943"/>
    <mergeCell ref="F920:F922"/>
    <mergeCell ref="F923:G923"/>
    <mergeCell ref="F924:F926"/>
    <mergeCell ref="F927:F929"/>
    <mergeCell ref="F930:G930"/>
    <mergeCell ref="A91:A97"/>
    <mergeCell ref="B91:B97"/>
    <mergeCell ref="C91:C97"/>
    <mergeCell ref="D91:D97"/>
    <mergeCell ref="E91:E97"/>
    <mergeCell ref="A84:A90"/>
    <mergeCell ref="B84:B90"/>
    <mergeCell ref="C84:C90"/>
    <mergeCell ref="D84:D90"/>
    <mergeCell ref="E84:E90"/>
    <mergeCell ref="A77:A83"/>
    <mergeCell ref="B77:B83"/>
    <mergeCell ref="C77:C83"/>
    <mergeCell ref="D77:D83"/>
    <mergeCell ref="E77:E83"/>
    <mergeCell ref="A70:A76"/>
    <mergeCell ref="B70:B76"/>
    <mergeCell ref="C70:C76"/>
    <mergeCell ref="D70:D76"/>
    <mergeCell ref="E70:E76"/>
    <mergeCell ref="A119:A125"/>
    <mergeCell ref="B119:B125"/>
    <mergeCell ref="C119:C125"/>
    <mergeCell ref="D119:D125"/>
    <mergeCell ref="E119:E125"/>
    <mergeCell ref="A112:A118"/>
    <mergeCell ref="B112:B118"/>
    <mergeCell ref="C112:C118"/>
    <mergeCell ref="D112:D118"/>
    <mergeCell ref="E112:E118"/>
    <mergeCell ref="A105:A111"/>
    <mergeCell ref="B105:B111"/>
    <mergeCell ref="C105:C111"/>
    <mergeCell ref="D105:D111"/>
    <mergeCell ref="E105:E111"/>
    <mergeCell ref="A98:A104"/>
    <mergeCell ref="B98:B104"/>
    <mergeCell ref="C98:C104"/>
    <mergeCell ref="D98:D104"/>
    <mergeCell ref="E98:E104"/>
    <mergeCell ref="A147:A153"/>
    <mergeCell ref="B147:B153"/>
    <mergeCell ref="C147:C153"/>
    <mergeCell ref="D147:D153"/>
    <mergeCell ref="E147:E153"/>
    <mergeCell ref="A140:A146"/>
    <mergeCell ref="B140:B146"/>
    <mergeCell ref="C140:C146"/>
    <mergeCell ref="D140:D146"/>
    <mergeCell ref="E140:E146"/>
    <mergeCell ref="A133:A139"/>
    <mergeCell ref="B133:B139"/>
    <mergeCell ref="C133:C139"/>
    <mergeCell ref="D133:D139"/>
    <mergeCell ref="E133:E139"/>
    <mergeCell ref="A126:A132"/>
    <mergeCell ref="B126:B132"/>
    <mergeCell ref="C126:C132"/>
    <mergeCell ref="D126:D132"/>
    <mergeCell ref="E126:E132"/>
    <mergeCell ref="A175:A181"/>
    <mergeCell ref="B175:B181"/>
    <mergeCell ref="C175:C181"/>
    <mergeCell ref="D175:D181"/>
    <mergeCell ref="E175:E181"/>
    <mergeCell ref="A168:A174"/>
    <mergeCell ref="B168:B174"/>
    <mergeCell ref="C168:C174"/>
    <mergeCell ref="D168:D174"/>
    <mergeCell ref="E168:E174"/>
    <mergeCell ref="A161:A167"/>
    <mergeCell ref="B161:B167"/>
    <mergeCell ref="C161:C167"/>
    <mergeCell ref="D161:D167"/>
    <mergeCell ref="E161:E167"/>
    <mergeCell ref="A154:A160"/>
    <mergeCell ref="B154:B160"/>
    <mergeCell ref="C154:C160"/>
    <mergeCell ref="D154:D160"/>
    <mergeCell ref="E154:E160"/>
    <mergeCell ref="A203:A209"/>
    <mergeCell ref="B203:B209"/>
    <mergeCell ref="C203:C209"/>
    <mergeCell ref="D203:D209"/>
    <mergeCell ref="E203:E209"/>
    <mergeCell ref="A196:A202"/>
    <mergeCell ref="B196:B202"/>
    <mergeCell ref="C196:C202"/>
    <mergeCell ref="D196:D202"/>
    <mergeCell ref="E196:E202"/>
    <mergeCell ref="A189:A195"/>
    <mergeCell ref="B189:B195"/>
    <mergeCell ref="C189:C195"/>
    <mergeCell ref="D189:D195"/>
    <mergeCell ref="E189:E195"/>
    <mergeCell ref="A182:A188"/>
    <mergeCell ref="B182:B188"/>
    <mergeCell ref="C182:C188"/>
    <mergeCell ref="D182:D188"/>
    <mergeCell ref="E182:E188"/>
    <mergeCell ref="A231:A237"/>
    <mergeCell ref="B231:B237"/>
    <mergeCell ref="C231:C237"/>
    <mergeCell ref="D231:D237"/>
    <mergeCell ref="E231:E237"/>
    <mergeCell ref="A224:A230"/>
    <mergeCell ref="B224:B230"/>
    <mergeCell ref="C224:C230"/>
    <mergeCell ref="D224:D230"/>
    <mergeCell ref="E224:E230"/>
    <mergeCell ref="A217:A223"/>
    <mergeCell ref="B217:B223"/>
    <mergeCell ref="C217:C223"/>
    <mergeCell ref="D217:D223"/>
    <mergeCell ref="E217:E223"/>
    <mergeCell ref="A210:A216"/>
    <mergeCell ref="B210:B216"/>
    <mergeCell ref="C210:C216"/>
    <mergeCell ref="D210:D216"/>
    <mergeCell ref="E210:E216"/>
    <mergeCell ref="A259:A265"/>
    <mergeCell ref="B259:B265"/>
    <mergeCell ref="C259:C265"/>
    <mergeCell ref="D259:D265"/>
    <mergeCell ref="E259:E265"/>
    <mergeCell ref="A252:A258"/>
    <mergeCell ref="B252:B258"/>
    <mergeCell ref="C252:C258"/>
    <mergeCell ref="D252:D258"/>
    <mergeCell ref="E252:E258"/>
    <mergeCell ref="A245:A251"/>
    <mergeCell ref="B245:B251"/>
    <mergeCell ref="C245:C251"/>
    <mergeCell ref="D245:D251"/>
    <mergeCell ref="E245:E251"/>
    <mergeCell ref="A238:A244"/>
    <mergeCell ref="B238:B244"/>
    <mergeCell ref="C238:C244"/>
    <mergeCell ref="D238:D244"/>
    <mergeCell ref="E238:E244"/>
    <mergeCell ref="A287:A293"/>
    <mergeCell ref="B287:B293"/>
    <mergeCell ref="C287:C293"/>
    <mergeCell ref="D287:D293"/>
    <mergeCell ref="E287:E293"/>
    <mergeCell ref="A280:A286"/>
    <mergeCell ref="B280:B286"/>
    <mergeCell ref="C280:C286"/>
    <mergeCell ref="D280:D286"/>
    <mergeCell ref="E280:E286"/>
    <mergeCell ref="A273:A279"/>
    <mergeCell ref="B273:B279"/>
    <mergeCell ref="C273:C279"/>
    <mergeCell ref="D273:D279"/>
    <mergeCell ref="E273:E279"/>
    <mergeCell ref="A266:A272"/>
    <mergeCell ref="B266:B272"/>
    <mergeCell ref="C266:C272"/>
    <mergeCell ref="D266:D272"/>
    <mergeCell ref="E266:E272"/>
    <mergeCell ref="A315:A321"/>
    <mergeCell ref="B315:B321"/>
    <mergeCell ref="C315:C321"/>
    <mergeCell ref="D315:D321"/>
    <mergeCell ref="E315:E321"/>
    <mergeCell ref="A308:A314"/>
    <mergeCell ref="B308:B314"/>
    <mergeCell ref="C308:C314"/>
    <mergeCell ref="D308:D314"/>
    <mergeCell ref="E308:E314"/>
    <mergeCell ref="A301:A307"/>
    <mergeCell ref="B301:B307"/>
    <mergeCell ref="C301:C307"/>
    <mergeCell ref="D301:D307"/>
    <mergeCell ref="E301:E307"/>
    <mergeCell ref="A294:A300"/>
    <mergeCell ref="B294:B300"/>
    <mergeCell ref="C294:C300"/>
    <mergeCell ref="D294:D300"/>
    <mergeCell ref="E294:E300"/>
    <mergeCell ref="A343:A349"/>
    <mergeCell ref="B343:B349"/>
    <mergeCell ref="C343:C349"/>
    <mergeCell ref="D343:D349"/>
    <mergeCell ref="E343:E349"/>
    <mergeCell ref="A336:A342"/>
    <mergeCell ref="B336:B342"/>
    <mergeCell ref="C336:C342"/>
    <mergeCell ref="D336:D342"/>
    <mergeCell ref="E336:E342"/>
    <mergeCell ref="A329:A335"/>
    <mergeCell ref="B329:B335"/>
    <mergeCell ref="C329:C335"/>
    <mergeCell ref="D329:D335"/>
    <mergeCell ref="E329:E335"/>
    <mergeCell ref="A322:A328"/>
    <mergeCell ref="B322:B328"/>
    <mergeCell ref="C322:C328"/>
    <mergeCell ref="D322:D328"/>
    <mergeCell ref="E322:E328"/>
    <mergeCell ref="A371:A377"/>
    <mergeCell ref="B371:B377"/>
    <mergeCell ref="C371:C377"/>
    <mergeCell ref="D371:D377"/>
    <mergeCell ref="E371:E377"/>
    <mergeCell ref="A364:A370"/>
    <mergeCell ref="B364:B370"/>
    <mergeCell ref="C364:C370"/>
    <mergeCell ref="D364:D370"/>
    <mergeCell ref="E364:E370"/>
    <mergeCell ref="A357:A363"/>
    <mergeCell ref="B357:B363"/>
    <mergeCell ref="C357:C363"/>
    <mergeCell ref="D357:D363"/>
    <mergeCell ref="E357:E363"/>
    <mergeCell ref="A350:A356"/>
    <mergeCell ref="B350:B356"/>
    <mergeCell ref="C350:C356"/>
    <mergeCell ref="D350:D356"/>
    <mergeCell ref="E350:E356"/>
    <mergeCell ref="A399:A405"/>
    <mergeCell ref="B399:B405"/>
    <mergeCell ref="C399:C405"/>
    <mergeCell ref="D399:D405"/>
    <mergeCell ref="E399:E405"/>
    <mergeCell ref="A392:A398"/>
    <mergeCell ref="B392:B398"/>
    <mergeCell ref="C392:C398"/>
    <mergeCell ref="D392:D398"/>
    <mergeCell ref="E392:E398"/>
    <mergeCell ref="A385:A391"/>
    <mergeCell ref="B385:B391"/>
    <mergeCell ref="C385:C391"/>
    <mergeCell ref="D385:D391"/>
    <mergeCell ref="E385:E391"/>
    <mergeCell ref="A378:A384"/>
    <mergeCell ref="B378:B384"/>
    <mergeCell ref="C378:C384"/>
    <mergeCell ref="D378:D384"/>
    <mergeCell ref="E378:E384"/>
    <mergeCell ref="A427:A433"/>
    <mergeCell ref="B427:B433"/>
    <mergeCell ref="C427:C433"/>
    <mergeCell ref="D427:D433"/>
    <mergeCell ref="E427:E433"/>
    <mergeCell ref="A420:A426"/>
    <mergeCell ref="B420:B426"/>
    <mergeCell ref="C420:C426"/>
    <mergeCell ref="D420:D426"/>
    <mergeCell ref="E420:E426"/>
    <mergeCell ref="A413:A419"/>
    <mergeCell ref="B413:B419"/>
    <mergeCell ref="C413:C419"/>
    <mergeCell ref="D413:D419"/>
    <mergeCell ref="E413:E419"/>
    <mergeCell ref="A406:A412"/>
    <mergeCell ref="B406:B412"/>
    <mergeCell ref="C406:C412"/>
    <mergeCell ref="D406:D412"/>
    <mergeCell ref="E406:E412"/>
    <mergeCell ref="A455:A461"/>
    <mergeCell ref="B455:B461"/>
    <mergeCell ref="C455:C461"/>
    <mergeCell ref="D455:D461"/>
    <mergeCell ref="E455:E461"/>
    <mergeCell ref="A448:A454"/>
    <mergeCell ref="B448:B454"/>
    <mergeCell ref="C448:C454"/>
    <mergeCell ref="D448:D454"/>
    <mergeCell ref="E448:E454"/>
    <mergeCell ref="A441:A447"/>
    <mergeCell ref="B441:B447"/>
    <mergeCell ref="C441:C447"/>
    <mergeCell ref="D441:D447"/>
    <mergeCell ref="E441:E447"/>
    <mergeCell ref="A434:A440"/>
    <mergeCell ref="B434:B440"/>
    <mergeCell ref="C434:C440"/>
    <mergeCell ref="D434:D440"/>
    <mergeCell ref="E434:E440"/>
    <mergeCell ref="A483:A489"/>
    <mergeCell ref="B483:B489"/>
    <mergeCell ref="C483:C489"/>
    <mergeCell ref="D483:D489"/>
    <mergeCell ref="E483:E489"/>
    <mergeCell ref="A476:A482"/>
    <mergeCell ref="B476:B482"/>
    <mergeCell ref="C476:C482"/>
    <mergeCell ref="D476:D482"/>
    <mergeCell ref="E476:E482"/>
    <mergeCell ref="A469:A475"/>
    <mergeCell ref="B469:B475"/>
    <mergeCell ref="C469:C475"/>
    <mergeCell ref="D469:D475"/>
    <mergeCell ref="E469:E475"/>
    <mergeCell ref="A462:A468"/>
    <mergeCell ref="B462:B468"/>
    <mergeCell ref="C462:C468"/>
    <mergeCell ref="D462:D468"/>
    <mergeCell ref="E462:E468"/>
    <mergeCell ref="A511:A517"/>
    <mergeCell ref="B511:B517"/>
    <mergeCell ref="C511:C517"/>
    <mergeCell ref="D511:D517"/>
    <mergeCell ref="E511:E517"/>
    <mergeCell ref="A504:A510"/>
    <mergeCell ref="B504:B510"/>
    <mergeCell ref="C504:C510"/>
    <mergeCell ref="D504:D510"/>
    <mergeCell ref="E504:E510"/>
    <mergeCell ref="A497:A503"/>
    <mergeCell ref="B497:B503"/>
    <mergeCell ref="C497:C503"/>
    <mergeCell ref="D497:D503"/>
    <mergeCell ref="E497:E503"/>
    <mergeCell ref="A490:A496"/>
    <mergeCell ref="B490:B496"/>
    <mergeCell ref="C490:C496"/>
    <mergeCell ref="D490:D496"/>
    <mergeCell ref="E490:E496"/>
    <mergeCell ref="A539:A545"/>
    <mergeCell ref="B539:B545"/>
    <mergeCell ref="C539:C545"/>
    <mergeCell ref="D539:D545"/>
    <mergeCell ref="E539:E545"/>
    <mergeCell ref="A532:A538"/>
    <mergeCell ref="B532:B538"/>
    <mergeCell ref="C532:C538"/>
    <mergeCell ref="D532:D538"/>
    <mergeCell ref="E532:E538"/>
    <mergeCell ref="A525:A531"/>
    <mergeCell ref="B525:B531"/>
    <mergeCell ref="C525:C531"/>
    <mergeCell ref="D525:D531"/>
    <mergeCell ref="E525:E531"/>
    <mergeCell ref="A518:A524"/>
    <mergeCell ref="B518:B524"/>
    <mergeCell ref="C518:C524"/>
    <mergeCell ref="D518:D524"/>
    <mergeCell ref="E518:E524"/>
    <mergeCell ref="A567:A573"/>
    <mergeCell ref="B567:B573"/>
    <mergeCell ref="C567:C573"/>
    <mergeCell ref="D567:D573"/>
    <mergeCell ref="E567:E573"/>
    <mergeCell ref="A560:A566"/>
    <mergeCell ref="B560:B566"/>
    <mergeCell ref="C560:C566"/>
    <mergeCell ref="D560:D566"/>
    <mergeCell ref="E560:E566"/>
    <mergeCell ref="A553:A559"/>
    <mergeCell ref="B553:B559"/>
    <mergeCell ref="C553:C559"/>
    <mergeCell ref="D553:D559"/>
    <mergeCell ref="E553:E559"/>
    <mergeCell ref="A546:A552"/>
    <mergeCell ref="B546:B552"/>
    <mergeCell ref="C546:C552"/>
    <mergeCell ref="D546:D552"/>
    <mergeCell ref="E546:E552"/>
    <mergeCell ref="A595:A601"/>
    <mergeCell ref="B595:B601"/>
    <mergeCell ref="C595:C601"/>
    <mergeCell ref="D595:D601"/>
    <mergeCell ref="E595:E601"/>
    <mergeCell ref="A588:A594"/>
    <mergeCell ref="B588:B594"/>
    <mergeCell ref="C588:C594"/>
    <mergeCell ref="D588:D594"/>
    <mergeCell ref="E588:E594"/>
    <mergeCell ref="A581:A587"/>
    <mergeCell ref="B581:B587"/>
    <mergeCell ref="C581:C587"/>
    <mergeCell ref="D581:D587"/>
    <mergeCell ref="E581:E587"/>
    <mergeCell ref="A574:A580"/>
    <mergeCell ref="B574:B580"/>
    <mergeCell ref="C574:C580"/>
    <mergeCell ref="D574:D580"/>
    <mergeCell ref="E574:E580"/>
    <mergeCell ref="A623:A629"/>
    <mergeCell ref="B623:B629"/>
    <mergeCell ref="C623:C629"/>
    <mergeCell ref="D623:D629"/>
    <mergeCell ref="E623:E629"/>
    <mergeCell ref="A616:A622"/>
    <mergeCell ref="B616:B622"/>
    <mergeCell ref="C616:C622"/>
    <mergeCell ref="D616:D622"/>
    <mergeCell ref="E616:E622"/>
    <mergeCell ref="A609:A615"/>
    <mergeCell ref="B609:B615"/>
    <mergeCell ref="C609:C615"/>
    <mergeCell ref="D609:D615"/>
    <mergeCell ref="E609:E615"/>
    <mergeCell ref="A602:A608"/>
    <mergeCell ref="B602:B608"/>
    <mergeCell ref="C602:C608"/>
    <mergeCell ref="D602:D608"/>
    <mergeCell ref="E602:E608"/>
    <mergeCell ref="A651:A657"/>
    <mergeCell ref="B651:B657"/>
    <mergeCell ref="C651:C657"/>
    <mergeCell ref="D651:D657"/>
    <mergeCell ref="E651:E657"/>
    <mergeCell ref="A644:A650"/>
    <mergeCell ref="B644:B650"/>
    <mergeCell ref="C644:C650"/>
    <mergeCell ref="D644:D650"/>
    <mergeCell ref="E644:E650"/>
    <mergeCell ref="A637:A643"/>
    <mergeCell ref="B637:B643"/>
    <mergeCell ref="C637:C643"/>
    <mergeCell ref="D637:D643"/>
    <mergeCell ref="E637:E643"/>
    <mergeCell ref="A630:A636"/>
    <mergeCell ref="B630:B636"/>
    <mergeCell ref="C630:C636"/>
    <mergeCell ref="D630:D636"/>
    <mergeCell ref="E630:E636"/>
    <mergeCell ref="A679:A685"/>
    <mergeCell ref="B679:B685"/>
    <mergeCell ref="C679:C685"/>
    <mergeCell ref="D679:D685"/>
    <mergeCell ref="E679:E685"/>
    <mergeCell ref="A672:A678"/>
    <mergeCell ref="B672:B678"/>
    <mergeCell ref="C672:C678"/>
    <mergeCell ref="D672:D678"/>
    <mergeCell ref="E672:E678"/>
    <mergeCell ref="A665:A671"/>
    <mergeCell ref="B665:B671"/>
    <mergeCell ref="C665:C671"/>
    <mergeCell ref="D665:D671"/>
    <mergeCell ref="E665:E671"/>
    <mergeCell ref="A658:A664"/>
    <mergeCell ref="B658:B664"/>
    <mergeCell ref="C658:C664"/>
    <mergeCell ref="D658:D664"/>
    <mergeCell ref="E658:E664"/>
    <mergeCell ref="A707:A713"/>
    <mergeCell ref="B707:B713"/>
    <mergeCell ref="C707:C713"/>
    <mergeCell ref="D707:D713"/>
    <mergeCell ref="E707:E713"/>
    <mergeCell ref="A700:A706"/>
    <mergeCell ref="B700:B706"/>
    <mergeCell ref="C700:C706"/>
    <mergeCell ref="D700:D706"/>
    <mergeCell ref="E700:E706"/>
    <mergeCell ref="A693:A699"/>
    <mergeCell ref="B693:B699"/>
    <mergeCell ref="C693:C699"/>
    <mergeCell ref="D693:D699"/>
    <mergeCell ref="E693:E699"/>
    <mergeCell ref="A686:A692"/>
    <mergeCell ref="B686:B692"/>
    <mergeCell ref="C686:C692"/>
    <mergeCell ref="D686:D692"/>
    <mergeCell ref="E686:E692"/>
    <mergeCell ref="A735:A741"/>
    <mergeCell ref="B735:B741"/>
    <mergeCell ref="C735:C741"/>
    <mergeCell ref="D735:D741"/>
    <mergeCell ref="E735:E741"/>
    <mergeCell ref="A728:A734"/>
    <mergeCell ref="B728:B734"/>
    <mergeCell ref="C728:C734"/>
    <mergeCell ref="D728:D734"/>
    <mergeCell ref="E728:E734"/>
    <mergeCell ref="A721:A727"/>
    <mergeCell ref="B721:B727"/>
    <mergeCell ref="C721:C727"/>
    <mergeCell ref="D721:D727"/>
    <mergeCell ref="E721:E727"/>
    <mergeCell ref="A714:A720"/>
    <mergeCell ref="B714:B720"/>
    <mergeCell ref="C714:C720"/>
    <mergeCell ref="D714:D720"/>
    <mergeCell ref="E714:E720"/>
    <mergeCell ref="A763:A769"/>
    <mergeCell ref="B763:B769"/>
    <mergeCell ref="C763:C769"/>
    <mergeCell ref="D763:D769"/>
    <mergeCell ref="E763:E769"/>
    <mergeCell ref="A756:A762"/>
    <mergeCell ref="B756:B762"/>
    <mergeCell ref="C756:C762"/>
    <mergeCell ref="D756:D762"/>
    <mergeCell ref="E756:E762"/>
    <mergeCell ref="A749:A755"/>
    <mergeCell ref="B749:B755"/>
    <mergeCell ref="C749:C755"/>
    <mergeCell ref="D749:D755"/>
    <mergeCell ref="E749:E755"/>
    <mergeCell ref="A742:A748"/>
    <mergeCell ref="B742:B748"/>
    <mergeCell ref="C742:C748"/>
    <mergeCell ref="D742:D748"/>
    <mergeCell ref="E742:E748"/>
    <mergeCell ref="A791:A797"/>
    <mergeCell ref="B791:B797"/>
    <mergeCell ref="C791:C797"/>
    <mergeCell ref="D791:D797"/>
    <mergeCell ref="E791:E797"/>
    <mergeCell ref="A784:A790"/>
    <mergeCell ref="B784:B790"/>
    <mergeCell ref="C784:C790"/>
    <mergeCell ref="D784:D790"/>
    <mergeCell ref="E784:E790"/>
    <mergeCell ref="A777:A783"/>
    <mergeCell ref="B777:B783"/>
    <mergeCell ref="C777:C783"/>
    <mergeCell ref="D777:D783"/>
    <mergeCell ref="E777:E783"/>
    <mergeCell ref="A770:A776"/>
    <mergeCell ref="B770:B776"/>
    <mergeCell ref="C770:C776"/>
    <mergeCell ref="D770:D776"/>
    <mergeCell ref="E770:E776"/>
    <mergeCell ref="A819:A825"/>
    <mergeCell ref="B819:B825"/>
    <mergeCell ref="C819:C825"/>
    <mergeCell ref="D819:D825"/>
    <mergeCell ref="E819:E825"/>
    <mergeCell ref="A812:A818"/>
    <mergeCell ref="B812:B818"/>
    <mergeCell ref="C812:C818"/>
    <mergeCell ref="D812:D818"/>
    <mergeCell ref="E812:E818"/>
    <mergeCell ref="A805:A811"/>
    <mergeCell ref="B805:B811"/>
    <mergeCell ref="C805:C811"/>
    <mergeCell ref="D805:D811"/>
    <mergeCell ref="E805:E811"/>
    <mergeCell ref="A798:A804"/>
    <mergeCell ref="B798:B804"/>
    <mergeCell ref="C798:C804"/>
    <mergeCell ref="D798:D804"/>
    <mergeCell ref="E798:E804"/>
    <mergeCell ref="A847:A853"/>
    <mergeCell ref="B847:B853"/>
    <mergeCell ref="C847:C853"/>
    <mergeCell ref="D847:D853"/>
    <mergeCell ref="E847:E853"/>
    <mergeCell ref="A840:A846"/>
    <mergeCell ref="B840:B846"/>
    <mergeCell ref="C840:C846"/>
    <mergeCell ref="D840:D846"/>
    <mergeCell ref="E840:E846"/>
    <mergeCell ref="A833:A839"/>
    <mergeCell ref="B833:B839"/>
    <mergeCell ref="C833:C839"/>
    <mergeCell ref="D833:D839"/>
    <mergeCell ref="E833:E839"/>
    <mergeCell ref="A826:A832"/>
    <mergeCell ref="B826:B832"/>
    <mergeCell ref="C826:C832"/>
    <mergeCell ref="D826:D832"/>
    <mergeCell ref="E826:E832"/>
    <mergeCell ref="A875:A881"/>
    <mergeCell ref="B875:B881"/>
    <mergeCell ref="C875:C881"/>
    <mergeCell ref="D875:D881"/>
    <mergeCell ref="E875:E881"/>
    <mergeCell ref="A868:A874"/>
    <mergeCell ref="B868:B874"/>
    <mergeCell ref="C868:C874"/>
    <mergeCell ref="D868:D874"/>
    <mergeCell ref="E868:E874"/>
    <mergeCell ref="A861:A867"/>
    <mergeCell ref="B861:B867"/>
    <mergeCell ref="C861:C867"/>
    <mergeCell ref="D861:D867"/>
    <mergeCell ref="E861:E867"/>
    <mergeCell ref="A854:A860"/>
    <mergeCell ref="B854:B860"/>
    <mergeCell ref="C854:C860"/>
    <mergeCell ref="D854:D860"/>
    <mergeCell ref="E854:E860"/>
    <mergeCell ref="A903:A909"/>
    <mergeCell ref="B903:B909"/>
    <mergeCell ref="C903:C909"/>
    <mergeCell ref="D903:D909"/>
    <mergeCell ref="E903:E909"/>
    <mergeCell ref="A896:A902"/>
    <mergeCell ref="B896:B902"/>
    <mergeCell ref="C896:C902"/>
    <mergeCell ref="D896:D902"/>
    <mergeCell ref="E896:E902"/>
    <mergeCell ref="A889:A895"/>
    <mergeCell ref="B889:B895"/>
    <mergeCell ref="C889:C895"/>
    <mergeCell ref="D889:D895"/>
    <mergeCell ref="E889:E895"/>
    <mergeCell ref="A882:A888"/>
    <mergeCell ref="B882:B888"/>
    <mergeCell ref="C882:C888"/>
    <mergeCell ref="D882:D888"/>
    <mergeCell ref="E882:E888"/>
    <mergeCell ref="A931:A937"/>
    <mergeCell ref="B931:B937"/>
    <mergeCell ref="C931:C937"/>
    <mergeCell ref="D931:D937"/>
    <mergeCell ref="E931:E937"/>
    <mergeCell ref="A924:A930"/>
    <mergeCell ref="B924:B930"/>
    <mergeCell ref="C924:C930"/>
    <mergeCell ref="D924:D930"/>
    <mergeCell ref="E924:E930"/>
    <mergeCell ref="A917:A923"/>
    <mergeCell ref="B917:B923"/>
    <mergeCell ref="C917:C923"/>
    <mergeCell ref="D917:D923"/>
    <mergeCell ref="E917:E923"/>
    <mergeCell ref="A910:A916"/>
    <mergeCell ref="B910:B916"/>
    <mergeCell ref="C910:C916"/>
    <mergeCell ref="D910:D916"/>
    <mergeCell ref="E910:E916"/>
    <mergeCell ref="A959:A965"/>
    <mergeCell ref="B959:B965"/>
    <mergeCell ref="C959:C965"/>
    <mergeCell ref="D959:D965"/>
    <mergeCell ref="E959:E965"/>
    <mergeCell ref="A952:A958"/>
    <mergeCell ref="B952:B958"/>
    <mergeCell ref="C952:C958"/>
    <mergeCell ref="D952:D958"/>
    <mergeCell ref="E952:E958"/>
    <mergeCell ref="A945:A951"/>
    <mergeCell ref="B945:B951"/>
    <mergeCell ref="C945:C951"/>
    <mergeCell ref="D945:D951"/>
    <mergeCell ref="E945:E951"/>
    <mergeCell ref="A938:A944"/>
    <mergeCell ref="B938:B944"/>
    <mergeCell ref="C938:C944"/>
    <mergeCell ref="D938:D944"/>
    <mergeCell ref="E938:E944"/>
    <mergeCell ref="A987:A993"/>
    <mergeCell ref="B987:B993"/>
    <mergeCell ref="C987:C993"/>
    <mergeCell ref="D987:D993"/>
    <mergeCell ref="E987:E993"/>
    <mergeCell ref="A980:A986"/>
    <mergeCell ref="B980:B986"/>
    <mergeCell ref="C980:C986"/>
    <mergeCell ref="D980:D986"/>
    <mergeCell ref="E980:E986"/>
    <mergeCell ref="A973:A979"/>
    <mergeCell ref="B973:B979"/>
    <mergeCell ref="C973:C979"/>
    <mergeCell ref="D973:D979"/>
    <mergeCell ref="E973:E979"/>
    <mergeCell ref="A966:A972"/>
    <mergeCell ref="B966:B972"/>
    <mergeCell ref="C966:C972"/>
    <mergeCell ref="D966:D972"/>
    <mergeCell ref="E966:E972"/>
    <mergeCell ref="A1015:A1021"/>
    <mergeCell ref="B1015:B1021"/>
    <mergeCell ref="C1015:C1021"/>
    <mergeCell ref="D1015:D1021"/>
    <mergeCell ref="E1015:E1021"/>
    <mergeCell ref="A1008:A1014"/>
    <mergeCell ref="B1008:B1014"/>
    <mergeCell ref="C1008:C1014"/>
    <mergeCell ref="D1008:D1014"/>
    <mergeCell ref="E1008:E1014"/>
    <mergeCell ref="A1001:A1007"/>
    <mergeCell ref="B1001:B1007"/>
    <mergeCell ref="C1001:C1007"/>
    <mergeCell ref="D1001:D1007"/>
    <mergeCell ref="E1001:E1007"/>
    <mergeCell ref="A994:A1000"/>
    <mergeCell ref="B994:B1000"/>
    <mergeCell ref="C994:C1000"/>
    <mergeCell ref="D994:D1000"/>
    <mergeCell ref="E994:E1000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678"/>
  <sheetViews>
    <sheetView zoomScaleNormal="10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E6" sqref="E6:E13"/>
    </sheetView>
  </sheetViews>
  <sheetFormatPr baseColWidth="10" defaultRowHeight="15" x14ac:dyDescent="0.25"/>
  <cols>
    <col min="1" max="1" width="4.5703125" customWidth="1"/>
    <col min="2" max="2" width="7.7109375" bestFit="1" customWidth="1"/>
    <col min="3" max="3" width="9" customWidth="1"/>
    <col min="4" max="4" width="9.7109375" bestFit="1" customWidth="1"/>
    <col min="5" max="5" width="14.7109375" customWidth="1"/>
    <col min="6" max="6" width="8.5703125" customWidth="1"/>
    <col min="7" max="7" width="5.85546875" customWidth="1"/>
    <col min="8" max="8" width="8" customWidth="1"/>
    <col min="9" max="9" width="6.85546875" customWidth="1"/>
    <col min="10" max="10" width="7.140625" customWidth="1"/>
    <col min="11" max="11" width="7.7109375" customWidth="1"/>
    <col min="12" max="12" width="7.42578125" customWidth="1"/>
    <col min="13" max="13" width="7.7109375" customWidth="1"/>
    <col min="14" max="14" width="8" customWidth="1"/>
    <col min="15" max="15" width="7.42578125" customWidth="1"/>
    <col min="16" max="16" width="7.85546875" customWidth="1"/>
    <col min="17" max="17" width="8" customWidth="1"/>
    <col min="18" max="18" width="7.28515625" customWidth="1"/>
    <col min="19" max="19" width="7.7109375" customWidth="1"/>
    <col min="20" max="20" width="9.5703125" customWidth="1"/>
    <col min="21" max="21" width="8.5703125" customWidth="1"/>
    <col min="22" max="22" width="5.28515625" bestFit="1" customWidth="1"/>
  </cols>
  <sheetData>
    <row r="1" spans="1:23" ht="20.25" x14ac:dyDescent="0.3">
      <c r="A1" s="352"/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</row>
    <row r="2" spans="1:23" s="18" customFormat="1" ht="12.75" customHeight="1" x14ac:dyDescent="0.25">
      <c r="A2" s="18">
        <v>1</v>
      </c>
      <c r="B2" s="18">
        <v>2</v>
      </c>
      <c r="C2" s="18">
        <v>3</v>
      </c>
      <c r="D2" s="18">
        <v>4</v>
      </c>
      <c r="E2" s="18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7">
        <v>24</v>
      </c>
      <c r="N2" s="8">
        <v>25</v>
      </c>
      <c r="O2" s="7">
        <v>26</v>
      </c>
      <c r="P2" s="8">
        <v>27</v>
      </c>
      <c r="Q2" s="7">
        <v>28</v>
      </c>
      <c r="R2" s="8">
        <v>29</v>
      </c>
      <c r="S2" s="7">
        <v>50</v>
      </c>
      <c r="T2" s="8">
        <v>57</v>
      </c>
      <c r="U2" s="7">
        <v>58</v>
      </c>
      <c r="V2" s="7">
        <v>59</v>
      </c>
    </row>
    <row r="3" spans="1:23" ht="9" customHeight="1" x14ac:dyDescent="0.25">
      <c r="A3" s="383" t="s">
        <v>0</v>
      </c>
      <c r="B3" s="383" t="s">
        <v>49</v>
      </c>
      <c r="C3" s="383" t="s">
        <v>51</v>
      </c>
      <c r="D3" s="383" t="s">
        <v>50</v>
      </c>
      <c r="E3" s="383" t="s">
        <v>25</v>
      </c>
      <c r="F3" s="357"/>
      <c r="G3" s="4"/>
      <c r="H3" s="359" t="s">
        <v>15</v>
      </c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1" t="s">
        <v>17</v>
      </c>
      <c r="V3" s="361" t="s">
        <v>26</v>
      </c>
    </row>
    <row r="4" spans="1:23" ht="9" customHeight="1" x14ac:dyDescent="0.25">
      <c r="A4" s="383"/>
      <c r="B4" s="383"/>
      <c r="C4" s="383"/>
      <c r="D4" s="383"/>
      <c r="E4" s="383"/>
      <c r="F4" s="358"/>
      <c r="G4" s="5"/>
      <c r="H4" s="359"/>
      <c r="I4" s="360"/>
      <c r="J4" s="360"/>
      <c r="K4" s="360"/>
      <c r="L4" s="360"/>
      <c r="M4" s="360"/>
      <c r="N4" s="360"/>
      <c r="O4" s="360"/>
      <c r="P4" s="360"/>
      <c r="Q4" s="360"/>
      <c r="R4" s="360"/>
      <c r="S4" s="360"/>
      <c r="T4" s="360"/>
      <c r="U4" s="361"/>
      <c r="V4" s="361"/>
    </row>
    <row r="5" spans="1:23" ht="31.5" customHeight="1" x14ac:dyDescent="0.25">
      <c r="A5" s="383"/>
      <c r="B5" s="383"/>
      <c r="C5" s="383"/>
      <c r="D5" s="383"/>
      <c r="E5" s="383"/>
      <c r="F5" s="358"/>
      <c r="G5" s="5"/>
      <c r="H5" s="174" t="s">
        <v>13</v>
      </c>
      <c r="I5" s="2" t="s">
        <v>60</v>
      </c>
      <c r="J5" s="2" t="s">
        <v>7</v>
      </c>
      <c r="K5" s="2" t="s">
        <v>6</v>
      </c>
      <c r="L5" s="175" t="s">
        <v>12</v>
      </c>
      <c r="M5" s="175" t="s">
        <v>9</v>
      </c>
      <c r="N5" s="175" t="s">
        <v>11</v>
      </c>
      <c r="O5" s="2" t="s">
        <v>8</v>
      </c>
      <c r="P5" s="175" t="s">
        <v>10</v>
      </c>
      <c r="Q5" s="175" t="s">
        <v>4</v>
      </c>
      <c r="R5" s="2" t="s">
        <v>5</v>
      </c>
      <c r="S5" s="175" t="s">
        <v>61</v>
      </c>
      <c r="T5" s="10" t="s">
        <v>24</v>
      </c>
      <c r="U5" s="361"/>
      <c r="V5" s="361"/>
    </row>
    <row r="6" spans="1:23" ht="12.75" customHeight="1" thickBot="1" x14ac:dyDescent="0.3">
      <c r="A6" s="350">
        <v>1</v>
      </c>
      <c r="B6" s="479" t="s">
        <v>374</v>
      </c>
      <c r="C6" s="479" t="s">
        <v>375</v>
      </c>
      <c r="D6" s="492" t="s">
        <v>352</v>
      </c>
      <c r="E6" s="336"/>
      <c r="F6" s="358"/>
      <c r="G6" s="5" t="s">
        <v>3</v>
      </c>
      <c r="H6" s="13">
        <v>3</v>
      </c>
      <c r="I6" s="14">
        <v>1</v>
      </c>
      <c r="J6" s="14">
        <v>1</v>
      </c>
      <c r="K6" s="14">
        <v>1</v>
      </c>
      <c r="L6" s="14">
        <v>2</v>
      </c>
      <c r="M6" s="14">
        <v>4</v>
      </c>
      <c r="N6" s="14">
        <v>2</v>
      </c>
      <c r="O6" s="14">
        <v>2</v>
      </c>
      <c r="P6" s="14">
        <v>2</v>
      </c>
      <c r="Q6" s="14">
        <v>2</v>
      </c>
      <c r="R6" s="14">
        <v>3</v>
      </c>
      <c r="S6" s="14">
        <v>3</v>
      </c>
      <c r="T6" s="14">
        <f>SUM(H6:S6)</f>
        <v>26</v>
      </c>
      <c r="U6" s="362"/>
      <c r="V6" s="362"/>
    </row>
    <row r="7" spans="1:23" ht="15" customHeight="1" x14ac:dyDescent="0.3">
      <c r="A7" s="351"/>
      <c r="B7" s="480"/>
      <c r="C7" s="480"/>
      <c r="D7" s="493"/>
      <c r="E7" s="337"/>
      <c r="F7" s="319" t="s">
        <v>16</v>
      </c>
      <c r="G7" s="12" t="s">
        <v>1</v>
      </c>
      <c r="H7" s="221"/>
      <c r="I7" s="222"/>
      <c r="J7" s="222"/>
      <c r="K7" s="222"/>
      <c r="L7" s="222"/>
      <c r="M7" s="222"/>
      <c r="N7" s="223"/>
      <c r="O7" s="222"/>
      <c r="P7" s="222"/>
      <c r="Q7" s="222"/>
      <c r="R7" s="222"/>
      <c r="S7" s="222"/>
      <c r="T7" s="228">
        <f t="shared" ref="T7:T12" si="0">+SUM(H7:R7)</f>
        <v>0</v>
      </c>
      <c r="U7" s="224">
        <f>+SUM(T7)/7</f>
        <v>0</v>
      </c>
      <c r="V7" s="16"/>
    </row>
    <row r="8" spans="1:23" ht="15" customHeight="1" x14ac:dyDescent="0.3">
      <c r="A8" s="351"/>
      <c r="B8" s="480"/>
      <c r="C8" s="480"/>
      <c r="D8" s="493"/>
      <c r="E8" s="337"/>
      <c r="F8" s="320"/>
      <c r="G8" s="9" t="s">
        <v>2</v>
      </c>
      <c r="H8" s="225"/>
      <c r="I8" s="226"/>
      <c r="J8" s="226"/>
      <c r="K8" s="226"/>
      <c r="L8" s="226"/>
      <c r="M8" s="226"/>
      <c r="N8" s="227"/>
      <c r="O8" s="226"/>
      <c r="P8" s="226"/>
      <c r="Q8" s="226"/>
      <c r="R8" s="226"/>
      <c r="S8" s="226"/>
      <c r="T8" s="228">
        <f t="shared" si="0"/>
        <v>0</v>
      </c>
      <c r="U8" s="228">
        <f>+SUM(T8)/18</f>
        <v>0</v>
      </c>
      <c r="V8" s="19"/>
    </row>
    <row r="9" spans="1:23" ht="15" customHeight="1" x14ac:dyDescent="0.3">
      <c r="A9" s="351"/>
      <c r="B9" s="480"/>
      <c r="C9" s="480"/>
      <c r="D9" s="493"/>
      <c r="E9" s="337"/>
      <c r="F9" s="321"/>
      <c r="G9" s="23" t="s">
        <v>22</v>
      </c>
      <c r="H9" s="229"/>
      <c r="I9" s="229"/>
      <c r="J9" s="229"/>
      <c r="K9" s="229"/>
      <c r="L9" s="229"/>
      <c r="M9" s="229"/>
      <c r="N9" s="229"/>
      <c r="O9" s="229"/>
      <c r="P9" s="229"/>
      <c r="Q9" s="229"/>
      <c r="R9" s="229"/>
      <c r="S9" s="229"/>
      <c r="T9" s="230">
        <f>+SUM(T8*2+T7)/3</f>
        <v>0</v>
      </c>
      <c r="U9" s="230">
        <f>+SUM(U8*2+U7)/3</f>
        <v>0</v>
      </c>
      <c r="V9" s="57"/>
      <c r="W9" s="59"/>
    </row>
    <row r="10" spans="1:23" ht="15" customHeight="1" x14ac:dyDescent="0.25">
      <c r="A10" s="351"/>
      <c r="B10" s="480"/>
      <c r="C10" s="480"/>
      <c r="D10" s="493"/>
      <c r="E10" s="337"/>
      <c r="F10" s="322" t="s">
        <v>20</v>
      </c>
      <c r="G10" s="9" t="s">
        <v>1</v>
      </c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8">
        <f t="shared" si="0"/>
        <v>0</v>
      </c>
      <c r="U10" s="228">
        <f>+SUM(T10)/7</f>
        <v>0</v>
      </c>
      <c r="V10" s="19"/>
    </row>
    <row r="11" spans="1:23" ht="15" customHeight="1" x14ac:dyDescent="0.25">
      <c r="A11" s="351"/>
      <c r="B11" s="480"/>
      <c r="C11" s="480"/>
      <c r="D11" s="493"/>
      <c r="E11" s="337"/>
      <c r="F11" s="322"/>
      <c r="G11" s="9" t="s">
        <v>2</v>
      </c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8">
        <f t="shared" si="0"/>
        <v>0</v>
      </c>
      <c r="U11" s="228">
        <f>+SUM(T11)/18</f>
        <v>0</v>
      </c>
      <c r="V11" s="19"/>
    </row>
    <row r="12" spans="1:23" ht="15" customHeight="1" x14ac:dyDescent="0.3">
      <c r="A12" s="351"/>
      <c r="B12" s="480"/>
      <c r="C12" s="480"/>
      <c r="D12" s="493"/>
      <c r="E12" s="337"/>
      <c r="F12" s="322"/>
      <c r="G12" s="23" t="s">
        <v>23</v>
      </c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30">
        <f t="shared" si="0"/>
        <v>0</v>
      </c>
      <c r="U12" s="230">
        <f>+SUM(U11*2+U10)/3</f>
        <v>0</v>
      </c>
      <c r="V12" s="19"/>
    </row>
    <row r="13" spans="1:23" ht="21.75" customHeight="1" thickBot="1" x14ac:dyDescent="0.3">
      <c r="A13" s="365"/>
      <c r="B13" s="488"/>
      <c r="C13" s="488"/>
      <c r="D13" s="521"/>
      <c r="E13" s="338"/>
      <c r="F13" s="476" t="s">
        <v>21</v>
      </c>
      <c r="G13" s="476"/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1"/>
      <c r="U13" s="231">
        <f>SUM(U9,U12)/2</f>
        <v>0</v>
      </c>
      <c r="V13" s="11"/>
    </row>
    <row r="14" spans="1:23" ht="15" customHeight="1" x14ac:dyDescent="0.3">
      <c r="A14" s="531">
        <v>2</v>
      </c>
      <c r="B14" s="492" t="s">
        <v>374</v>
      </c>
      <c r="C14" s="492" t="s">
        <v>375</v>
      </c>
      <c r="D14" s="492" t="s">
        <v>352</v>
      </c>
      <c r="E14" s="336"/>
      <c r="F14" s="319" t="s">
        <v>16</v>
      </c>
      <c r="G14" s="12" t="s">
        <v>1</v>
      </c>
      <c r="H14" s="221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8">
        <f>+SUM(H14:S14)</f>
        <v>0</v>
      </c>
      <c r="U14" s="224">
        <f>+SUM(T14)/7</f>
        <v>0</v>
      </c>
      <c r="V14" s="16"/>
    </row>
    <row r="15" spans="1:23" ht="15" customHeight="1" x14ac:dyDescent="0.3">
      <c r="A15" s="532"/>
      <c r="B15" s="493"/>
      <c r="C15" s="493"/>
      <c r="D15" s="493"/>
      <c r="E15" s="337"/>
      <c r="F15" s="320"/>
      <c r="G15" s="9" t="s">
        <v>2</v>
      </c>
      <c r="H15" s="225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8">
        <f>+SUM(H15:R15)</f>
        <v>0</v>
      </c>
      <c r="U15" s="228">
        <f>+SUM(T15)/18</f>
        <v>0</v>
      </c>
      <c r="V15" s="37"/>
    </row>
    <row r="16" spans="1:23" ht="15" customHeight="1" x14ac:dyDescent="0.3">
      <c r="A16" s="532"/>
      <c r="B16" s="493"/>
      <c r="C16" s="493"/>
      <c r="D16" s="493"/>
      <c r="E16" s="337"/>
      <c r="F16" s="321"/>
      <c r="G16" s="23" t="s">
        <v>22</v>
      </c>
      <c r="H16" s="229">
        <f t="shared" ref="H16:S16" si="1">+(H15*2+H14)/3</f>
        <v>0</v>
      </c>
      <c r="I16" s="229">
        <f t="shared" si="1"/>
        <v>0</v>
      </c>
      <c r="J16" s="229">
        <f t="shared" si="1"/>
        <v>0</v>
      </c>
      <c r="K16" s="229">
        <f t="shared" si="1"/>
        <v>0</v>
      </c>
      <c r="L16" s="229">
        <f t="shared" si="1"/>
        <v>0</v>
      </c>
      <c r="M16" s="229">
        <f t="shared" si="1"/>
        <v>0</v>
      </c>
      <c r="N16" s="229">
        <f t="shared" si="1"/>
        <v>0</v>
      </c>
      <c r="O16" s="229">
        <f t="shared" si="1"/>
        <v>0</v>
      </c>
      <c r="P16" s="229">
        <f t="shared" si="1"/>
        <v>0</v>
      </c>
      <c r="Q16" s="229">
        <f t="shared" si="1"/>
        <v>0</v>
      </c>
      <c r="R16" s="229">
        <f t="shared" si="1"/>
        <v>0</v>
      </c>
      <c r="S16" s="229">
        <f t="shared" si="1"/>
        <v>0</v>
      </c>
      <c r="T16" s="230">
        <f>SUM(G16:S16)</f>
        <v>0</v>
      </c>
      <c r="U16" s="230">
        <f>SUM(U15*2+U14)/3</f>
        <v>0</v>
      </c>
      <c r="V16" s="37"/>
    </row>
    <row r="17" spans="1:22" ht="15" customHeight="1" x14ac:dyDescent="0.25">
      <c r="A17" s="532"/>
      <c r="B17" s="493"/>
      <c r="C17" s="493"/>
      <c r="D17" s="493"/>
      <c r="E17" s="337"/>
      <c r="F17" s="322" t="s">
        <v>20</v>
      </c>
      <c r="G17" s="9" t="s">
        <v>1</v>
      </c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8">
        <f>+SUM(H17:R17)</f>
        <v>0</v>
      </c>
      <c r="U17" s="228">
        <f>+SUM(T17)/7</f>
        <v>0</v>
      </c>
      <c r="V17" s="37"/>
    </row>
    <row r="18" spans="1:22" ht="15" customHeight="1" x14ac:dyDescent="0.25">
      <c r="A18" s="532"/>
      <c r="B18" s="493"/>
      <c r="C18" s="493"/>
      <c r="D18" s="493"/>
      <c r="E18" s="337"/>
      <c r="F18" s="322"/>
      <c r="G18" s="9" t="s">
        <v>2</v>
      </c>
      <c r="H18" s="226"/>
      <c r="I18" s="226"/>
      <c r="J18" s="226"/>
      <c r="K18" s="226"/>
      <c r="L18" s="226"/>
      <c r="M18" s="226"/>
      <c r="N18" s="226"/>
      <c r="O18" s="226"/>
      <c r="P18" s="226"/>
      <c r="Q18" s="226"/>
      <c r="R18" s="226"/>
      <c r="S18" s="226"/>
      <c r="T18" s="228">
        <f>+SUM(H18:R18)</f>
        <v>0</v>
      </c>
      <c r="U18" s="228">
        <f>+SUM(T18)/18</f>
        <v>0</v>
      </c>
      <c r="V18" s="37"/>
    </row>
    <row r="19" spans="1:22" ht="15" customHeight="1" x14ac:dyDescent="0.3">
      <c r="A19" s="532"/>
      <c r="B19" s="493"/>
      <c r="C19" s="493"/>
      <c r="D19" s="493"/>
      <c r="E19" s="337"/>
      <c r="F19" s="322"/>
      <c r="G19" s="23" t="s">
        <v>23</v>
      </c>
      <c r="H19" s="229"/>
      <c r="I19" s="229"/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30">
        <f>+SUM(H19:R19)</f>
        <v>0</v>
      </c>
      <c r="U19" s="230">
        <f>+SUM(U18*2+U17)/3</f>
        <v>0</v>
      </c>
      <c r="V19" s="37"/>
    </row>
    <row r="20" spans="1:22" ht="15" customHeight="1" thickBot="1" x14ac:dyDescent="0.3">
      <c r="A20" s="532"/>
      <c r="B20" s="493"/>
      <c r="C20" s="493"/>
      <c r="D20" s="493"/>
      <c r="E20" s="337"/>
      <c r="F20" s="476" t="s">
        <v>21</v>
      </c>
      <c r="G20" s="476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1"/>
      <c r="U20" s="231">
        <f>SUM(U16,U19)/2</f>
        <v>0</v>
      </c>
      <c r="V20" s="11"/>
    </row>
    <row r="21" spans="1:22" ht="15" customHeight="1" x14ac:dyDescent="0.3">
      <c r="A21" s="531">
        <v>3</v>
      </c>
      <c r="B21" s="492" t="s">
        <v>374</v>
      </c>
      <c r="C21" s="492" t="s">
        <v>375</v>
      </c>
      <c r="D21" s="492" t="s">
        <v>352</v>
      </c>
      <c r="E21" s="336"/>
      <c r="F21" s="319" t="s">
        <v>16</v>
      </c>
      <c r="G21" s="12" t="s">
        <v>1</v>
      </c>
      <c r="H21" s="221"/>
      <c r="I21" s="222"/>
      <c r="J21" s="222"/>
      <c r="K21" s="222"/>
      <c r="L21" s="222"/>
      <c r="M21" s="222"/>
      <c r="N21" s="223"/>
      <c r="O21" s="222"/>
      <c r="P21" s="222"/>
      <c r="Q21" s="222"/>
      <c r="R21" s="222"/>
      <c r="S21" s="222"/>
      <c r="T21" s="224">
        <f>+SUM(H21:S21)</f>
        <v>0</v>
      </c>
      <c r="U21" s="224">
        <f>+SUM(T21)/7</f>
        <v>0</v>
      </c>
      <c r="V21" s="16"/>
    </row>
    <row r="22" spans="1:22" ht="15" customHeight="1" x14ac:dyDescent="0.3">
      <c r="A22" s="532"/>
      <c r="B22" s="493"/>
      <c r="C22" s="493"/>
      <c r="D22" s="493"/>
      <c r="E22" s="337"/>
      <c r="F22" s="320"/>
      <c r="G22" s="9" t="s">
        <v>2</v>
      </c>
      <c r="H22" s="225"/>
      <c r="I22" s="226"/>
      <c r="J22" s="226"/>
      <c r="K22" s="226"/>
      <c r="L22" s="226"/>
      <c r="M22" s="226"/>
      <c r="N22" s="227"/>
      <c r="O22" s="226"/>
      <c r="P22" s="226"/>
      <c r="Q22" s="226"/>
      <c r="R22" s="226"/>
      <c r="S22" s="226"/>
      <c r="T22" s="228">
        <f>+SUM(H22:R22)</f>
        <v>0</v>
      </c>
      <c r="U22" s="228">
        <f>+SUM(T22)/18</f>
        <v>0</v>
      </c>
      <c r="V22" s="37"/>
    </row>
    <row r="23" spans="1:22" ht="15" customHeight="1" x14ac:dyDescent="0.3">
      <c r="A23" s="532"/>
      <c r="B23" s="493"/>
      <c r="C23" s="493"/>
      <c r="D23" s="493"/>
      <c r="E23" s="337"/>
      <c r="F23" s="321"/>
      <c r="G23" s="23" t="s">
        <v>22</v>
      </c>
      <c r="H23" s="229">
        <f t="shared" ref="H23:S23" si="2">+(H22*2+H21)/3</f>
        <v>0</v>
      </c>
      <c r="I23" s="229">
        <f t="shared" si="2"/>
        <v>0</v>
      </c>
      <c r="J23" s="229">
        <f t="shared" si="2"/>
        <v>0</v>
      </c>
      <c r="K23" s="229">
        <f t="shared" si="2"/>
        <v>0</v>
      </c>
      <c r="L23" s="229">
        <f t="shared" si="2"/>
        <v>0</v>
      </c>
      <c r="M23" s="229">
        <f t="shared" si="2"/>
        <v>0</v>
      </c>
      <c r="N23" s="229">
        <f t="shared" si="2"/>
        <v>0</v>
      </c>
      <c r="O23" s="229">
        <f t="shared" si="2"/>
        <v>0</v>
      </c>
      <c r="P23" s="229">
        <f t="shared" si="2"/>
        <v>0</v>
      </c>
      <c r="Q23" s="229">
        <f t="shared" si="2"/>
        <v>0</v>
      </c>
      <c r="R23" s="229">
        <f t="shared" si="2"/>
        <v>0</v>
      </c>
      <c r="S23" s="229">
        <f t="shared" si="2"/>
        <v>0</v>
      </c>
      <c r="T23" s="230">
        <f>SUM(G23:S23)</f>
        <v>0</v>
      </c>
      <c r="U23" s="230">
        <f>SUM(U22*2+U21)/3</f>
        <v>0</v>
      </c>
      <c r="V23" s="37"/>
    </row>
    <row r="24" spans="1:22" ht="15" customHeight="1" x14ac:dyDescent="0.25">
      <c r="A24" s="532"/>
      <c r="B24" s="493"/>
      <c r="C24" s="493"/>
      <c r="D24" s="493"/>
      <c r="E24" s="337"/>
      <c r="F24" s="322" t="s">
        <v>20</v>
      </c>
      <c r="G24" s="9" t="s">
        <v>1</v>
      </c>
      <c r="H24" s="226"/>
      <c r="I24" s="226"/>
      <c r="J24" s="226"/>
      <c r="K24" s="226"/>
      <c r="L24" s="226"/>
      <c r="M24" s="226"/>
      <c r="N24" s="226"/>
      <c r="O24" s="226"/>
      <c r="P24" s="226"/>
      <c r="Q24" s="226"/>
      <c r="R24" s="226"/>
      <c r="S24" s="226"/>
      <c r="T24" s="228">
        <f>+SUM(H24:R24)</f>
        <v>0</v>
      </c>
      <c r="U24" s="228">
        <f>+SUM(T24)/7</f>
        <v>0</v>
      </c>
      <c r="V24" s="37"/>
    </row>
    <row r="25" spans="1:22" ht="15" customHeight="1" x14ac:dyDescent="0.25">
      <c r="A25" s="532"/>
      <c r="B25" s="493"/>
      <c r="C25" s="493"/>
      <c r="D25" s="493"/>
      <c r="E25" s="337"/>
      <c r="F25" s="322"/>
      <c r="G25" s="9" t="s">
        <v>2</v>
      </c>
      <c r="H25" s="226"/>
      <c r="I25" s="226"/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8">
        <f>+SUM(H25:R25)</f>
        <v>0</v>
      </c>
      <c r="U25" s="228">
        <f>+SUM(T25)/18</f>
        <v>0</v>
      </c>
      <c r="V25" s="37"/>
    </row>
    <row r="26" spans="1:22" ht="15" customHeight="1" x14ac:dyDescent="0.3">
      <c r="A26" s="532"/>
      <c r="B26" s="493"/>
      <c r="C26" s="493"/>
      <c r="D26" s="493"/>
      <c r="E26" s="337"/>
      <c r="F26" s="322"/>
      <c r="G26" s="23" t="s">
        <v>23</v>
      </c>
      <c r="H26" s="229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8">
        <f>+SUM(H26:R26)</f>
        <v>0</v>
      </c>
      <c r="U26" s="230">
        <f>+SUM(U25*2+U24)/3</f>
        <v>0</v>
      </c>
      <c r="V26" s="37"/>
    </row>
    <row r="27" spans="1:22" ht="15" customHeight="1" thickBot="1" x14ac:dyDescent="0.3">
      <c r="A27" s="532"/>
      <c r="B27" s="493"/>
      <c r="C27" s="493"/>
      <c r="D27" s="493"/>
      <c r="E27" s="337"/>
      <c r="F27" s="476" t="s">
        <v>21</v>
      </c>
      <c r="G27" s="476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231">
        <f>SUM(U23,U26)/2</f>
        <v>0</v>
      </c>
      <c r="V27" s="11"/>
    </row>
    <row r="28" spans="1:22" ht="15" customHeight="1" x14ac:dyDescent="0.3">
      <c r="A28" s="531">
        <v>4</v>
      </c>
      <c r="B28" s="492" t="s">
        <v>374</v>
      </c>
      <c r="C28" s="492" t="s">
        <v>375</v>
      </c>
      <c r="D28" s="492" t="s">
        <v>352</v>
      </c>
      <c r="E28" s="335"/>
      <c r="F28" s="319" t="s">
        <v>16</v>
      </c>
      <c r="G28" s="12" t="s">
        <v>1</v>
      </c>
      <c r="H28" s="221"/>
      <c r="I28" s="221"/>
      <c r="J28" s="222"/>
      <c r="K28" s="222"/>
      <c r="L28" s="222"/>
      <c r="M28" s="222"/>
      <c r="N28" s="223"/>
      <c r="O28" s="222"/>
      <c r="P28" s="222"/>
      <c r="Q28" s="222"/>
      <c r="R28" s="222"/>
      <c r="S28" s="222"/>
      <c r="T28" s="224">
        <f>+SUM(H28:S28)</f>
        <v>0</v>
      </c>
      <c r="U28" s="224">
        <f>+SUM(T28)/7</f>
        <v>0</v>
      </c>
      <c r="V28" s="16"/>
    </row>
    <row r="29" spans="1:22" ht="15" customHeight="1" x14ac:dyDescent="0.3">
      <c r="A29" s="532"/>
      <c r="B29" s="493"/>
      <c r="C29" s="493"/>
      <c r="D29" s="493"/>
      <c r="E29" s="335"/>
      <c r="F29" s="320"/>
      <c r="G29" s="9" t="s">
        <v>2</v>
      </c>
      <c r="H29" s="225"/>
      <c r="I29" s="225"/>
      <c r="J29" s="226"/>
      <c r="K29" s="226"/>
      <c r="L29" s="226"/>
      <c r="M29" s="226"/>
      <c r="N29" s="227"/>
      <c r="O29" s="226"/>
      <c r="P29" s="226"/>
      <c r="Q29" s="226"/>
      <c r="R29" s="226"/>
      <c r="S29" s="226"/>
      <c r="T29" s="228">
        <f>+SUM(H29:R29)</f>
        <v>0</v>
      </c>
      <c r="U29" s="228">
        <f>+SUM(T29)/18</f>
        <v>0</v>
      </c>
      <c r="V29" s="37"/>
    </row>
    <row r="30" spans="1:22" ht="15" customHeight="1" x14ac:dyDescent="0.3">
      <c r="A30" s="532"/>
      <c r="B30" s="493"/>
      <c r="C30" s="493"/>
      <c r="D30" s="493"/>
      <c r="E30" s="335"/>
      <c r="F30" s="321"/>
      <c r="G30" s="23" t="s">
        <v>22</v>
      </c>
      <c r="H30" s="229">
        <f t="shared" ref="H30:S30" si="3">+(H29*2+H28)/3</f>
        <v>0</v>
      </c>
      <c r="I30" s="229">
        <f t="shared" si="3"/>
        <v>0</v>
      </c>
      <c r="J30" s="229">
        <f t="shared" si="3"/>
        <v>0</v>
      </c>
      <c r="K30" s="229">
        <f t="shared" si="3"/>
        <v>0</v>
      </c>
      <c r="L30" s="229">
        <f t="shared" si="3"/>
        <v>0</v>
      </c>
      <c r="M30" s="229">
        <f t="shared" si="3"/>
        <v>0</v>
      </c>
      <c r="N30" s="229">
        <f t="shared" si="3"/>
        <v>0</v>
      </c>
      <c r="O30" s="229">
        <f t="shared" si="3"/>
        <v>0</v>
      </c>
      <c r="P30" s="229">
        <f t="shared" si="3"/>
        <v>0</v>
      </c>
      <c r="Q30" s="229">
        <f t="shared" si="3"/>
        <v>0</v>
      </c>
      <c r="R30" s="229">
        <f t="shared" si="3"/>
        <v>0</v>
      </c>
      <c r="S30" s="229">
        <f t="shared" si="3"/>
        <v>0</v>
      </c>
      <c r="T30" s="230">
        <f>SUM(G30:S30)</f>
        <v>0</v>
      </c>
      <c r="U30" s="230">
        <f>SUM(U29*2+U28)/3</f>
        <v>0</v>
      </c>
      <c r="V30" s="37"/>
    </row>
    <row r="31" spans="1:22" ht="15" customHeight="1" x14ac:dyDescent="0.25">
      <c r="A31" s="532"/>
      <c r="B31" s="493"/>
      <c r="C31" s="493"/>
      <c r="D31" s="493"/>
      <c r="E31" s="335"/>
      <c r="F31" s="322" t="s">
        <v>20</v>
      </c>
      <c r="G31" s="9" t="s">
        <v>1</v>
      </c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8">
        <f>+SUM(H31:R31)</f>
        <v>0</v>
      </c>
      <c r="U31" s="228">
        <f>+SUM(T31)/7</f>
        <v>0</v>
      </c>
      <c r="V31" s="37"/>
    </row>
    <row r="32" spans="1:22" ht="15" customHeight="1" x14ac:dyDescent="0.25">
      <c r="A32" s="532"/>
      <c r="B32" s="493"/>
      <c r="C32" s="493"/>
      <c r="D32" s="493"/>
      <c r="E32" s="335"/>
      <c r="F32" s="322"/>
      <c r="G32" s="9" t="s">
        <v>2</v>
      </c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8">
        <f>+SUM(H32:R32)</f>
        <v>0</v>
      </c>
      <c r="U32" s="228">
        <f>+SUM(T32)/18</f>
        <v>0</v>
      </c>
      <c r="V32" s="37"/>
    </row>
    <row r="33" spans="1:22" ht="15" customHeight="1" x14ac:dyDescent="0.3">
      <c r="A33" s="532"/>
      <c r="B33" s="493"/>
      <c r="C33" s="493"/>
      <c r="D33" s="493"/>
      <c r="E33" s="335"/>
      <c r="F33" s="322"/>
      <c r="G33" s="23" t="s">
        <v>23</v>
      </c>
      <c r="H33" s="229"/>
      <c r="I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8">
        <f>+SUM(H33:R33)</f>
        <v>0</v>
      </c>
      <c r="U33" s="230">
        <f>+SUM(U32*2+U31)/3</f>
        <v>0</v>
      </c>
      <c r="V33" s="37"/>
    </row>
    <row r="34" spans="1:22" ht="20.25" customHeight="1" thickBot="1" x14ac:dyDescent="0.3">
      <c r="A34" s="532"/>
      <c r="B34" s="493"/>
      <c r="C34" s="493"/>
      <c r="D34" s="493"/>
      <c r="E34" s="335"/>
      <c r="F34" s="476" t="s">
        <v>21</v>
      </c>
      <c r="G34" s="476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1"/>
      <c r="U34" s="231">
        <f>SUM(U30,U33)/2</f>
        <v>0</v>
      </c>
      <c r="V34" s="11"/>
    </row>
    <row r="35" spans="1:22" ht="13.5" customHeight="1" x14ac:dyDescent="0.3">
      <c r="A35" s="531">
        <v>5</v>
      </c>
      <c r="B35" s="492" t="s">
        <v>374</v>
      </c>
      <c r="C35" s="492" t="s">
        <v>375</v>
      </c>
      <c r="D35" s="492" t="s">
        <v>352</v>
      </c>
      <c r="E35" s="335"/>
      <c r="F35" s="319" t="s">
        <v>16</v>
      </c>
      <c r="G35" s="12" t="s">
        <v>1</v>
      </c>
      <c r="H35" s="221"/>
      <c r="I35" s="222"/>
      <c r="J35" s="222"/>
      <c r="K35" s="222"/>
      <c r="L35" s="222"/>
      <c r="M35" s="222"/>
      <c r="N35" s="223"/>
      <c r="O35" s="222"/>
      <c r="P35" s="222"/>
      <c r="Q35" s="222"/>
      <c r="R35" s="222"/>
      <c r="S35" s="222"/>
      <c r="T35" s="224">
        <f>+SUM(H35:S35)</f>
        <v>0</v>
      </c>
      <c r="U35" s="224">
        <f>+SUM(T35)/7</f>
        <v>0</v>
      </c>
      <c r="V35" s="16"/>
    </row>
    <row r="36" spans="1:22" ht="12" customHeight="1" x14ac:dyDescent="0.3">
      <c r="A36" s="532"/>
      <c r="B36" s="493"/>
      <c r="C36" s="493"/>
      <c r="D36" s="493"/>
      <c r="E36" s="335"/>
      <c r="F36" s="320"/>
      <c r="G36" s="9" t="s">
        <v>2</v>
      </c>
      <c r="H36" s="225"/>
      <c r="I36" s="226"/>
      <c r="J36" s="226"/>
      <c r="K36" s="226"/>
      <c r="L36" s="226"/>
      <c r="M36" s="226"/>
      <c r="N36" s="227"/>
      <c r="O36" s="226"/>
      <c r="P36" s="226"/>
      <c r="Q36" s="226"/>
      <c r="R36" s="226"/>
      <c r="S36" s="226"/>
      <c r="T36" s="228">
        <f>+SUM(H36:R36)</f>
        <v>0</v>
      </c>
      <c r="U36" s="228">
        <f>+SUM(T36)/18</f>
        <v>0</v>
      </c>
      <c r="V36" s="37"/>
    </row>
    <row r="37" spans="1:22" ht="18.75" x14ac:dyDescent="0.3">
      <c r="A37" s="532"/>
      <c r="B37" s="493"/>
      <c r="C37" s="493"/>
      <c r="D37" s="493"/>
      <c r="E37" s="335"/>
      <c r="F37" s="321"/>
      <c r="G37" s="23" t="s">
        <v>22</v>
      </c>
      <c r="H37" s="229">
        <f t="shared" ref="H37:S37" si="4">+(H36*2+H35)/3</f>
        <v>0</v>
      </c>
      <c r="I37" s="229">
        <f t="shared" si="4"/>
        <v>0</v>
      </c>
      <c r="J37" s="229">
        <f t="shared" si="4"/>
        <v>0</v>
      </c>
      <c r="K37" s="229">
        <f t="shared" si="4"/>
        <v>0</v>
      </c>
      <c r="L37" s="229">
        <f t="shared" si="4"/>
        <v>0</v>
      </c>
      <c r="M37" s="229">
        <f t="shared" si="4"/>
        <v>0</v>
      </c>
      <c r="N37" s="229">
        <f t="shared" si="4"/>
        <v>0</v>
      </c>
      <c r="O37" s="229">
        <f t="shared" si="4"/>
        <v>0</v>
      </c>
      <c r="P37" s="229">
        <f t="shared" si="4"/>
        <v>0</v>
      </c>
      <c r="Q37" s="229">
        <f t="shared" si="4"/>
        <v>0</v>
      </c>
      <c r="R37" s="229">
        <f t="shared" si="4"/>
        <v>0</v>
      </c>
      <c r="S37" s="229">
        <f t="shared" si="4"/>
        <v>0</v>
      </c>
      <c r="T37" s="230">
        <f>SUM(G37:S37)</f>
        <v>0</v>
      </c>
      <c r="U37" s="230">
        <f>SUM(U36*2+U35)/3</f>
        <v>0</v>
      </c>
      <c r="V37" s="37"/>
    </row>
    <row r="38" spans="1:22" ht="18.75" x14ac:dyDescent="0.25">
      <c r="A38" s="532"/>
      <c r="B38" s="493"/>
      <c r="C38" s="493"/>
      <c r="D38" s="493"/>
      <c r="E38" s="335"/>
      <c r="F38" s="322" t="s">
        <v>20</v>
      </c>
      <c r="G38" s="9" t="s">
        <v>1</v>
      </c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8">
        <f>+SUM(H38:R38)</f>
        <v>0</v>
      </c>
      <c r="U38" s="228">
        <f>+SUM(T38)/7</f>
        <v>0</v>
      </c>
      <c r="V38" s="37"/>
    </row>
    <row r="39" spans="1:22" ht="18.75" x14ac:dyDescent="0.25">
      <c r="A39" s="532"/>
      <c r="B39" s="493"/>
      <c r="C39" s="493"/>
      <c r="D39" s="493"/>
      <c r="E39" s="335"/>
      <c r="F39" s="322"/>
      <c r="G39" s="9" t="s">
        <v>2</v>
      </c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8">
        <f>+SUM(H39:R39)</f>
        <v>0</v>
      </c>
      <c r="U39" s="228">
        <f>+SUM(T39)/18</f>
        <v>0</v>
      </c>
      <c r="V39" s="37"/>
    </row>
    <row r="40" spans="1:22" ht="18.75" x14ac:dyDescent="0.3">
      <c r="A40" s="532"/>
      <c r="B40" s="493"/>
      <c r="C40" s="493"/>
      <c r="D40" s="493"/>
      <c r="E40" s="335"/>
      <c r="F40" s="322"/>
      <c r="G40" s="23" t="s">
        <v>23</v>
      </c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8">
        <f>+SUM(H40:R40)</f>
        <v>0</v>
      </c>
      <c r="U40" s="230">
        <f>+SUM(U39*2+U38)/3</f>
        <v>0</v>
      </c>
      <c r="V40" s="37"/>
    </row>
    <row r="41" spans="1:22" ht="19.5" thickBot="1" x14ac:dyDescent="0.3">
      <c r="A41" s="532"/>
      <c r="B41" s="493"/>
      <c r="C41" s="493"/>
      <c r="D41" s="493"/>
      <c r="E41" s="335"/>
      <c r="F41" s="476" t="s">
        <v>21</v>
      </c>
      <c r="G41" s="476"/>
      <c r="H41" s="231"/>
      <c r="I41" s="231"/>
      <c r="J41" s="231"/>
      <c r="K41" s="231"/>
      <c r="L41" s="231"/>
      <c r="M41" s="231"/>
      <c r="N41" s="231"/>
      <c r="O41" s="231"/>
      <c r="P41" s="231"/>
      <c r="Q41" s="231"/>
      <c r="R41" s="231"/>
      <c r="S41" s="231"/>
      <c r="T41" s="231"/>
      <c r="U41" s="231">
        <f>SUM(U37,U40)/2</f>
        <v>0</v>
      </c>
      <c r="V41" s="11"/>
    </row>
    <row r="42" spans="1:22" ht="15" customHeight="1" x14ac:dyDescent="0.3">
      <c r="A42" s="531">
        <v>6</v>
      </c>
      <c r="B42" s="492" t="s">
        <v>374</v>
      </c>
      <c r="C42" s="492" t="s">
        <v>375</v>
      </c>
      <c r="D42" s="492" t="s">
        <v>352</v>
      </c>
      <c r="E42" s="533"/>
      <c r="F42" s="319" t="s">
        <v>16</v>
      </c>
      <c r="G42" s="12" t="s">
        <v>1</v>
      </c>
      <c r="H42" s="221"/>
      <c r="I42" s="222"/>
      <c r="J42" s="222"/>
      <c r="K42" s="222"/>
      <c r="L42" s="222"/>
      <c r="M42" s="222"/>
      <c r="N42" s="223"/>
      <c r="O42" s="222"/>
      <c r="P42" s="222"/>
      <c r="Q42" s="222"/>
      <c r="R42" s="222"/>
      <c r="S42" s="222"/>
      <c r="T42" s="224">
        <f>+SUM(H42:S42)</f>
        <v>0</v>
      </c>
      <c r="U42" s="224">
        <f>+SUM(T42)/7</f>
        <v>0</v>
      </c>
      <c r="V42" s="16"/>
    </row>
    <row r="43" spans="1:22" ht="18.75" x14ac:dyDescent="0.3">
      <c r="A43" s="532"/>
      <c r="B43" s="493"/>
      <c r="C43" s="493"/>
      <c r="D43" s="493"/>
      <c r="E43" s="534"/>
      <c r="F43" s="320"/>
      <c r="G43" s="9" t="s">
        <v>2</v>
      </c>
      <c r="H43" s="225"/>
      <c r="I43" s="226"/>
      <c r="J43" s="226"/>
      <c r="K43" s="226"/>
      <c r="L43" s="226"/>
      <c r="M43" s="226"/>
      <c r="N43" s="227"/>
      <c r="O43" s="226"/>
      <c r="P43" s="226"/>
      <c r="Q43" s="226"/>
      <c r="R43" s="226"/>
      <c r="S43" s="226"/>
      <c r="T43" s="228">
        <f>+SUM(H43:R43)</f>
        <v>0</v>
      </c>
      <c r="U43" s="228">
        <f>+SUM(T43)/18</f>
        <v>0</v>
      </c>
      <c r="V43" s="37"/>
    </row>
    <row r="44" spans="1:22" ht="18.75" x14ac:dyDescent="0.3">
      <c r="A44" s="532"/>
      <c r="B44" s="493"/>
      <c r="C44" s="493"/>
      <c r="D44" s="493"/>
      <c r="E44" s="534"/>
      <c r="F44" s="321"/>
      <c r="G44" s="23" t="s">
        <v>22</v>
      </c>
      <c r="H44" s="229">
        <f t="shared" ref="H44:S44" si="5">+(H43*2+H42)/3</f>
        <v>0</v>
      </c>
      <c r="I44" s="229">
        <f t="shared" si="5"/>
        <v>0</v>
      </c>
      <c r="J44" s="229">
        <f t="shared" si="5"/>
        <v>0</v>
      </c>
      <c r="K44" s="229">
        <f t="shared" si="5"/>
        <v>0</v>
      </c>
      <c r="L44" s="229">
        <f t="shared" si="5"/>
        <v>0</v>
      </c>
      <c r="M44" s="229">
        <f t="shared" si="5"/>
        <v>0</v>
      </c>
      <c r="N44" s="229">
        <f t="shared" si="5"/>
        <v>0</v>
      </c>
      <c r="O44" s="229">
        <f t="shared" si="5"/>
        <v>0</v>
      </c>
      <c r="P44" s="229">
        <f t="shared" si="5"/>
        <v>0</v>
      </c>
      <c r="Q44" s="229">
        <f t="shared" si="5"/>
        <v>0</v>
      </c>
      <c r="R44" s="229">
        <f t="shared" si="5"/>
        <v>0</v>
      </c>
      <c r="S44" s="229">
        <f t="shared" si="5"/>
        <v>0</v>
      </c>
      <c r="T44" s="230">
        <f>SUM(G44:S44)</f>
        <v>0</v>
      </c>
      <c r="U44" s="230">
        <f>SUM(U43*2+U42)/3</f>
        <v>0</v>
      </c>
      <c r="V44" s="37"/>
    </row>
    <row r="45" spans="1:22" ht="18.75" x14ac:dyDescent="0.25">
      <c r="A45" s="532"/>
      <c r="B45" s="493"/>
      <c r="C45" s="493"/>
      <c r="D45" s="493"/>
      <c r="E45" s="534"/>
      <c r="F45" s="322" t="s">
        <v>20</v>
      </c>
      <c r="G45" s="9" t="s">
        <v>1</v>
      </c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8">
        <f>+SUM(H45:R45)</f>
        <v>0</v>
      </c>
      <c r="U45" s="228">
        <f>+SUM(T45)/7</f>
        <v>0</v>
      </c>
      <c r="V45" s="37"/>
    </row>
    <row r="46" spans="1:22" ht="18.75" x14ac:dyDescent="0.25">
      <c r="A46" s="532"/>
      <c r="B46" s="493"/>
      <c r="C46" s="493"/>
      <c r="D46" s="493"/>
      <c r="E46" s="534"/>
      <c r="F46" s="322"/>
      <c r="G46" s="9" t="s">
        <v>2</v>
      </c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8">
        <f>+SUM(H46:R46)</f>
        <v>0</v>
      </c>
      <c r="U46" s="228">
        <f>+SUM(T46)/18</f>
        <v>0</v>
      </c>
      <c r="V46" s="37"/>
    </row>
    <row r="47" spans="1:22" ht="18.75" x14ac:dyDescent="0.3">
      <c r="A47" s="532"/>
      <c r="B47" s="493"/>
      <c r="C47" s="493"/>
      <c r="D47" s="493"/>
      <c r="E47" s="534"/>
      <c r="F47" s="322"/>
      <c r="G47" s="23" t="s">
        <v>23</v>
      </c>
      <c r="H47" s="229"/>
      <c r="I47" s="229"/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8">
        <f>+SUM(H47:R47)</f>
        <v>0</v>
      </c>
      <c r="U47" s="230">
        <f>+SUM(U46*2+U45)/3</f>
        <v>0</v>
      </c>
      <c r="V47" s="37"/>
    </row>
    <row r="48" spans="1:22" ht="19.5" thickBot="1" x14ac:dyDescent="0.3">
      <c r="A48" s="532"/>
      <c r="B48" s="493"/>
      <c r="C48" s="493"/>
      <c r="D48" s="493"/>
      <c r="E48" s="535"/>
      <c r="F48" s="476" t="s">
        <v>21</v>
      </c>
      <c r="G48" s="476"/>
      <c r="H48" s="231"/>
      <c r="I48" s="231"/>
      <c r="J48" s="231"/>
      <c r="K48" s="231"/>
      <c r="L48" s="231"/>
      <c r="M48" s="231"/>
      <c r="N48" s="231"/>
      <c r="O48" s="231"/>
      <c r="P48" s="231"/>
      <c r="Q48" s="231"/>
      <c r="R48" s="231"/>
      <c r="S48" s="231"/>
      <c r="T48" s="231"/>
      <c r="U48" s="231">
        <f>SUM(U44,U47)/2</f>
        <v>0</v>
      </c>
      <c r="V48" s="11"/>
    </row>
    <row r="49" spans="1:22" ht="15" customHeight="1" x14ac:dyDescent="0.3">
      <c r="A49" s="531">
        <v>7</v>
      </c>
      <c r="B49" s="492" t="s">
        <v>374</v>
      </c>
      <c r="C49" s="492" t="s">
        <v>375</v>
      </c>
      <c r="D49" s="492" t="s">
        <v>352</v>
      </c>
      <c r="E49" s="335"/>
      <c r="F49" s="319" t="s">
        <v>16</v>
      </c>
      <c r="G49" s="12" t="s">
        <v>1</v>
      </c>
      <c r="H49" s="221"/>
      <c r="I49" s="222"/>
      <c r="J49" s="222"/>
      <c r="K49" s="222"/>
      <c r="L49" s="222"/>
      <c r="M49" s="222"/>
      <c r="N49" s="223"/>
      <c r="O49" s="222"/>
      <c r="P49" s="222"/>
      <c r="Q49" s="222"/>
      <c r="R49" s="222"/>
      <c r="S49" s="222"/>
      <c r="T49" s="224">
        <f t="shared" ref="T49:T54" si="6">+SUM(H49:R49)</f>
        <v>0</v>
      </c>
      <c r="U49" s="224">
        <f>+SUM(T49)/7</f>
        <v>0</v>
      </c>
      <c r="V49" s="16"/>
    </row>
    <row r="50" spans="1:22" ht="18.75" x14ac:dyDescent="0.3">
      <c r="A50" s="532"/>
      <c r="B50" s="493"/>
      <c r="C50" s="493"/>
      <c r="D50" s="493"/>
      <c r="E50" s="335"/>
      <c r="F50" s="320"/>
      <c r="G50" s="9" t="s">
        <v>2</v>
      </c>
      <c r="H50" s="225"/>
      <c r="I50" s="226"/>
      <c r="J50" s="226"/>
      <c r="K50" s="226"/>
      <c r="L50" s="226"/>
      <c r="M50" s="226"/>
      <c r="N50" s="227"/>
      <c r="O50" s="226"/>
      <c r="P50" s="226"/>
      <c r="Q50" s="226"/>
      <c r="R50" s="226"/>
      <c r="S50" s="226"/>
      <c r="T50" s="228">
        <f>+SUM(H50:S50)</f>
        <v>0</v>
      </c>
      <c r="U50" s="228">
        <f>+SUM(T50)/18</f>
        <v>0</v>
      </c>
      <c r="V50" s="37"/>
    </row>
    <row r="51" spans="1:22" ht="18.75" x14ac:dyDescent="0.3">
      <c r="A51" s="532"/>
      <c r="B51" s="493"/>
      <c r="C51" s="493"/>
      <c r="D51" s="493"/>
      <c r="E51" s="335"/>
      <c r="F51" s="321"/>
      <c r="G51" s="23" t="s">
        <v>22</v>
      </c>
      <c r="H51" s="229">
        <f t="shared" ref="H51:S51" si="7">+(H50*2+H49)/3</f>
        <v>0</v>
      </c>
      <c r="I51" s="229">
        <f t="shared" si="7"/>
        <v>0</v>
      </c>
      <c r="J51" s="229">
        <f t="shared" si="7"/>
        <v>0</v>
      </c>
      <c r="K51" s="229">
        <f t="shared" si="7"/>
        <v>0</v>
      </c>
      <c r="L51" s="229">
        <f t="shared" si="7"/>
        <v>0</v>
      </c>
      <c r="M51" s="229">
        <f t="shared" si="7"/>
        <v>0</v>
      </c>
      <c r="N51" s="229">
        <f t="shared" si="7"/>
        <v>0</v>
      </c>
      <c r="O51" s="229">
        <f t="shared" si="7"/>
        <v>0</v>
      </c>
      <c r="P51" s="229">
        <f t="shared" si="7"/>
        <v>0</v>
      </c>
      <c r="Q51" s="229">
        <f t="shared" si="7"/>
        <v>0</v>
      </c>
      <c r="R51" s="229">
        <f t="shared" si="7"/>
        <v>0</v>
      </c>
      <c r="S51" s="229">
        <f t="shared" si="7"/>
        <v>0</v>
      </c>
      <c r="T51" s="230">
        <f>SUM(G51:S51)</f>
        <v>0</v>
      </c>
      <c r="U51" s="230">
        <f>SUM(U50*2+U49)/3</f>
        <v>0</v>
      </c>
      <c r="V51" s="37"/>
    </row>
    <row r="52" spans="1:22" ht="18.75" x14ac:dyDescent="0.25">
      <c r="A52" s="532"/>
      <c r="B52" s="493"/>
      <c r="C52" s="493"/>
      <c r="D52" s="493"/>
      <c r="E52" s="335"/>
      <c r="F52" s="322" t="s">
        <v>20</v>
      </c>
      <c r="G52" s="9" t="s">
        <v>1</v>
      </c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8">
        <f t="shared" si="6"/>
        <v>0</v>
      </c>
      <c r="U52" s="228">
        <f>+SUM(T52)/7</f>
        <v>0</v>
      </c>
      <c r="V52" s="37"/>
    </row>
    <row r="53" spans="1:22" ht="18.75" x14ac:dyDescent="0.25">
      <c r="A53" s="532"/>
      <c r="B53" s="493"/>
      <c r="C53" s="493"/>
      <c r="D53" s="493"/>
      <c r="E53" s="335"/>
      <c r="F53" s="322"/>
      <c r="G53" s="9" t="s">
        <v>2</v>
      </c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8">
        <f t="shared" si="6"/>
        <v>0</v>
      </c>
      <c r="U53" s="228">
        <f>+SUM(T53)/18</f>
        <v>0</v>
      </c>
      <c r="V53" s="37"/>
    </row>
    <row r="54" spans="1:22" ht="18.75" x14ac:dyDescent="0.3">
      <c r="A54" s="532"/>
      <c r="B54" s="493"/>
      <c r="C54" s="493"/>
      <c r="D54" s="493"/>
      <c r="E54" s="335"/>
      <c r="F54" s="322"/>
      <c r="G54" s="23" t="s">
        <v>23</v>
      </c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8">
        <f t="shared" si="6"/>
        <v>0</v>
      </c>
      <c r="U54" s="230">
        <f>+SUM(U53*2+U52)/3</f>
        <v>0</v>
      </c>
      <c r="V54" s="37"/>
    </row>
    <row r="55" spans="1:22" ht="19.5" thickBot="1" x14ac:dyDescent="0.3">
      <c r="A55" s="532"/>
      <c r="B55" s="493"/>
      <c r="C55" s="493"/>
      <c r="D55" s="493"/>
      <c r="E55" s="335"/>
      <c r="F55" s="476" t="s">
        <v>21</v>
      </c>
      <c r="G55" s="476"/>
      <c r="H55" s="231"/>
      <c r="I55" s="231"/>
      <c r="J55" s="231"/>
      <c r="K55" s="231"/>
      <c r="L55" s="231"/>
      <c r="M55" s="231"/>
      <c r="N55" s="231"/>
      <c r="O55" s="231"/>
      <c r="P55" s="231"/>
      <c r="Q55" s="231"/>
      <c r="R55" s="231"/>
      <c r="S55" s="231"/>
      <c r="T55" s="231"/>
      <c r="U55" s="231">
        <f>SUM(U51,U54)/2</f>
        <v>0</v>
      </c>
      <c r="V55" s="11"/>
    </row>
    <row r="56" spans="1:22" ht="15" customHeight="1" x14ac:dyDescent="0.3">
      <c r="A56" s="531">
        <v>8</v>
      </c>
      <c r="B56" s="492" t="s">
        <v>374</v>
      </c>
      <c r="C56" s="492" t="s">
        <v>375</v>
      </c>
      <c r="D56" s="492" t="s">
        <v>352</v>
      </c>
      <c r="E56" s="489"/>
      <c r="F56" s="319" t="s">
        <v>16</v>
      </c>
      <c r="G56" s="12" t="s">
        <v>1</v>
      </c>
      <c r="H56" s="221"/>
      <c r="I56" s="222"/>
      <c r="J56" s="222"/>
      <c r="K56" s="222"/>
      <c r="L56" s="222"/>
      <c r="M56" s="222"/>
      <c r="N56" s="223"/>
      <c r="O56" s="222"/>
      <c r="P56" s="222"/>
      <c r="Q56" s="222"/>
      <c r="R56" s="222"/>
      <c r="S56" s="222"/>
      <c r="T56" s="224">
        <f>+SUM(H56:S56)</f>
        <v>0</v>
      </c>
      <c r="U56" s="224">
        <f>+SUM(T56)/7</f>
        <v>0</v>
      </c>
      <c r="V56" s="16"/>
    </row>
    <row r="57" spans="1:22" ht="18.75" x14ac:dyDescent="0.3">
      <c r="A57" s="532"/>
      <c r="B57" s="493"/>
      <c r="C57" s="493"/>
      <c r="D57" s="493"/>
      <c r="E57" s="490"/>
      <c r="F57" s="320"/>
      <c r="G57" s="9" t="s">
        <v>2</v>
      </c>
      <c r="H57" s="225"/>
      <c r="I57" s="226"/>
      <c r="J57" s="226"/>
      <c r="K57" s="226"/>
      <c r="L57" s="226"/>
      <c r="M57" s="226"/>
      <c r="N57" s="227"/>
      <c r="O57" s="226"/>
      <c r="P57" s="226"/>
      <c r="Q57" s="226"/>
      <c r="R57" s="226"/>
      <c r="S57" s="226"/>
      <c r="T57" s="228">
        <f>+SUM(H57:R57)</f>
        <v>0</v>
      </c>
      <c r="U57" s="228">
        <f>+SUM(T57)/18</f>
        <v>0</v>
      </c>
      <c r="V57" s="37"/>
    </row>
    <row r="58" spans="1:22" ht="18.75" x14ac:dyDescent="0.3">
      <c r="A58" s="532"/>
      <c r="B58" s="493"/>
      <c r="C58" s="493"/>
      <c r="D58" s="493"/>
      <c r="E58" s="490"/>
      <c r="F58" s="321"/>
      <c r="G58" s="23" t="s">
        <v>22</v>
      </c>
      <c r="H58" s="229">
        <f t="shared" ref="H58:S58" si="8">+(H57*2+H56)/3</f>
        <v>0</v>
      </c>
      <c r="I58" s="229">
        <f t="shared" si="8"/>
        <v>0</v>
      </c>
      <c r="J58" s="229">
        <f t="shared" si="8"/>
        <v>0</v>
      </c>
      <c r="K58" s="229">
        <f t="shared" si="8"/>
        <v>0</v>
      </c>
      <c r="L58" s="229">
        <f t="shared" si="8"/>
        <v>0</v>
      </c>
      <c r="M58" s="229">
        <f t="shared" si="8"/>
        <v>0</v>
      </c>
      <c r="N58" s="229">
        <f t="shared" si="8"/>
        <v>0</v>
      </c>
      <c r="O58" s="229">
        <f t="shared" si="8"/>
        <v>0</v>
      </c>
      <c r="P58" s="229">
        <f t="shared" si="8"/>
        <v>0</v>
      </c>
      <c r="Q58" s="229">
        <f t="shared" si="8"/>
        <v>0</v>
      </c>
      <c r="R58" s="229">
        <f t="shared" si="8"/>
        <v>0</v>
      </c>
      <c r="S58" s="229">
        <f t="shared" si="8"/>
        <v>0</v>
      </c>
      <c r="T58" s="230">
        <f>SUM(G58:S58)</f>
        <v>0</v>
      </c>
      <c r="U58" s="230">
        <f>SUM(U57*2+U56)/3</f>
        <v>0</v>
      </c>
      <c r="V58" s="37"/>
    </row>
    <row r="59" spans="1:22" ht="18.75" x14ac:dyDescent="0.25">
      <c r="A59" s="532"/>
      <c r="B59" s="493"/>
      <c r="C59" s="493"/>
      <c r="D59" s="493"/>
      <c r="E59" s="490"/>
      <c r="F59" s="322" t="s">
        <v>20</v>
      </c>
      <c r="G59" s="9" t="s">
        <v>1</v>
      </c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8">
        <f>+SUM(H59:R59)</f>
        <v>0</v>
      </c>
      <c r="U59" s="228">
        <f>+SUM(T59)/7</f>
        <v>0</v>
      </c>
      <c r="V59" s="37"/>
    </row>
    <row r="60" spans="1:22" ht="18.75" x14ac:dyDescent="0.25">
      <c r="A60" s="532"/>
      <c r="B60" s="493"/>
      <c r="C60" s="493"/>
      <c r="D60" s="493"/>
      <c r="E60" s="490"/>
      <c r="F60" s="322"/>
      <c r="G60" s="9" t="s">
        <v>2</v>
      </c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8">
        <f>+SUM(H60:R60)</f>
        <v>0</v>
      </c>
      <c r="U60" s="228">
        <f>+SUM(T60)/18</f>
        <v>0</v>
      </c>
      <c r="V60" s="37"/>
    </row>
    <row r="61" spans="1:22" ht="18.75" x14ac:dyDescent="0.3">
      <c r="A61" s="532"/>
      <c r="B61" s="493"/>
      <c r="C61" s="493"/>
      <c r="D61" s="493"/>
      <c r="E61" s="490"/>
      <c r="F61" s="322"/>
      <c r="G61" s="23" t="s">
        <v>23</v>
      </c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8">
        <f>+SUM(H61:R61)</f>
        <v>0</v>
      </c>
      <c r="U61" s="230">
        <f>+SUM(U60*2+U59)/3</f>
        <v>0</v>
      </c>
      <c r="V61" s="37"/>
    </row>
    <row r="62" spans="1:22" ht="19.5" thickBot="1" x14ac:dyDescent="0.3">
      <c r="A62" s="532"/>
      <c r="B62" s="493"/>
      <c r="C62" s="493"/>
      <c r="D62" s="493"/>
      <c r="E62" s="491"/>
      <c r="F62" s="476" t="s">
        <v>21</v>
      </c>
      <c r="G62" s="476"/>
      <c r="H62" s="231"/>
      <c r="I62" s="231"/>
      <c r="J62" s="231"/>
      <c r="K62" s="231"/>
      <c r="L62" s="231"/>
      <c r="M62" s="231"/>
      <c r="N62" s="231"/>
      <c r="O62" s="231"/>
      <c r="P62" s="231"/>
      <c r="Q62" s="231"/>
      <c r="R62" s="231"/>
      <c r="S62" s="231"/>
      <c r="T62" s="231"/>
      <c r="U62" s="231">
        <f>SUM(U58,U61)/2</f>
        <v>0</v>
      </c>
      <c r="V62" s="11"/>
    </row>
    <row r="63" spans="1:22" ht="15" customHeight="1" x14ac:dyDescent="0.3">
      <c r="A63" s="531">
        <v>9</v>
      </c>
      <c r="B63" s="492" t="s">
        <v>374</v>
      </c>
      <c r="C63" s="492" t="s">
        <v>375</v>
      </c>
      <c r="D63" s="492" t="s">
        <v>352</v>
      </c>
      <c r="E63" s="335"/>
      <c r="F63" s="319" t="s">
        <v>16</v>
      </c>
      <c r="G63" s="12" t="s">
        <v>1</v>
      </c>
      <c r="H63" s="221"/>
      <c r="I63" s="222"/>
      <c r="J63" s="222"/>
      <c r="K63" s="222"/>
      <c r="L63" s="222"/>
      <c r="M63" s="222"/>
      <c r="N63" s="223"/>
      <c r="O63" s="222"/>
      <c r="P63" s="222"/>
      <c r="Q63" s="222"/>
      <c r="R63" s="222"/>
      <c r="S63" s="222"/>
      <c r="T63" s="224">
        <f>+SUM(H63:S63)</f>
        <v>0</v>
      </c>
      <c r="U63" s="224">
        <f>+SUM(T63)/7</f>
        <v>0</v>
      </c>
      <c r="V63" s="16"/>
    </row>
    <row r="64" spans="1:22" ht="18.75" x14ac:dyDescent="0.3">
      <c r="A64" s="532"/>
      <c r="B64" s="493"/>
      <c r="C64" s="493"/>
      <c r="D64" s="493"/>
      <c r="E64" s="335"/>
      <c r="F64" s="320"/>
      <c r="G64" s="9" t="s">
        <v>2</v>
      </c>
      <c r="H64" s="225"/>
      <c r="I64" s="226"/>
      <c r="J64" s="226"/>
      <c r="K64" s="226"/>
      <c r="L64" s="226"/>
      <c r="M64" s="226"/>
      <c r="N64" s="227"/>
      <c r="O64" s="226"/>
      <c r="P64" s="226"/>
      <c r="Q64" s="226"/>
      <c r="R64" s="226"/>
      <c r="S64" s="226"/>
      <c r="T64" s="228">
        <f>+SUM(H64:R64)</f>
        <v>0</v>
      </c>
      <c r="U64" s="228">
        <f>+SUM(T64)/18</f>
        <v>0</v>
      </c>
      <c r="V64" s="37"/>
    </row>
    <row r="65" spans="1:22" ht="18.75" x14ac:dyDescent="0.3">
      <c r="A65" s="532"/>
      <c r="B65" s="493"/>
      <c r="C65" s="493"/>
      <c r="D65" s="493"/>
      <c r="E65" s="335"/>
      <c r="F65" s="321"/>
      <c r="G65" s="23" t="s">
        <v>22</v>
      </c>
      <c r="H65" s="229">
        <f t="shared" ref="H65:S65" si="9">+(H64*2+H63)/3</f>
        <v>0</v>
      </c>
      <c r="I65" s="229">
        <f t="shared" si="9"/>
        <v>0</v>
      </c>
      <c r="J65" s="229">
        <f t="shared" si="9"/>
        <v>0</v>
      </c>
      <c r="K65" s="229">
        <f t="shared" si="9"/>
        <v>0</v>
      </c>
      <c r="L65" s="229">
        <f t="shared" si="9"/>
        <v>0</v>
      </c>
      <c r="M65" s="229">
        <f t="shared" si="9"/>
        <v>0</v>
      </c>
      <c r="N65" s="229">
        <f t="shared" si="9"/>
        <v>0</v>
      </c>
      <c r="O65" s="229">
        <f t="shared" si="9"/>
        <v>0</v>
      </c>
      <c r="P65" s="229">
        <f t="shared" si="9"/>
        <v>0</v>
      </c>
      <c r="Q65" s="229">
        <f t="shared" si="9"/>
        <v>0</v>
      </c>
      <c r="R65" s="229">
        <f t="shared" si="9"/>
        <v>0</v>
      </c>
      <c r="S65" s="229">
        <f t="shared" si="9"/>
        <v>0</v>
      </c>
      <c r="T65" s="230">
        <f>SUM(G65:S65)</f>
        <v>0</v>
      </c>
      <c r="U65" s="230">
        <f>SUM(U64*2+U63)/3</f>
        <v>0</v>
      </c>
      <c r="V65" s="37"/>
    </row>
    <row r="66" spans="1:22" ht="18.75" x14ac:dyDescent="0.25">
      <c r="A66" s="532"/>
      <c r="B66" s="493"/>
      <c r="C66" s="493"/>
      <c r="D66" s="493"/>
      <c r="E66" s="335"/>
      <c r="F66" s="322" t="s">
        <v>20</v>
      </c>
      <c r="G66" s="9" t="s">
        <v>1</v>
      </c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8">
        <f>+SUM(H66:R66)</f>
        <v>0</v>
      </c>
      <c r="U66" s="228">
        <f>+SUM(T66)/7</f>
        <v>0</v>
      </c>
      <c r="V66" s="37"/>
    </row>
    <row r="67" spans="1:22" ht="18.75" x14ac:dyDescent="0.25">
      <c r="A67" s="532"/>
      <c r="B67" s="493"/>
      <c r="C67" s="493"/>
      <c r="D67" s="493"/>
      <c r="E67" s="335"/>
      <c r="F67" s="322"/>
      <c r="G67" s="9" t="s">
        <v>2</v>
      </c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8">
        <f>+SUM(H67:R67)</f>
        <v>0</v>
      </c>
      <c r="U67" s="228">
        <f>+SUM(T67)/18</f>
        <v>0</v>
      </c>
      <c r="V67" s="37"/>
    </row>
    <row r="68" spans="1:22" ht="18.75" x14ac:dyDescent="0.3">
      <c r="A68" s="532"/>
      <c r="B68" s="493"/>
      <c r="C68" s="493"/>
      <c r="D68" s="493"/>
      <c r="E68" s="335"/>
      <c r="F68" s="322"/>
      <c r="G68" s="23" t="s">
        <v>23</v>
      </c>
      <c r="H68" s="229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8">
        <f>+SUM(H68:R68)</f>
        <v>0</v>
      </c>
      <c r="U68" s="230">
        <f>+SUM(U67*2+U66)/3</f>
        <v>0</v>
      </c>
      <c r="V68" s="37"/>
    </row>
    <row r="69" spans="1:22" ht="19.5" thickBot="1" x14ac:dyDescent="0.3">
      <c r="A69" s="532"/>
      <c r="B69" s="493"/>
      <c r="C69" s="493"/>
      <c r="D69" s="493"/>
      <c r="E69" s="335"/>
      <c r="F69" s="476" t="s">
        <v>21</v>
      </c>
      <c r="G69" s="476"/>
      <c r="H69" s="231"/>
      <c r="I69" s="231"/>
      <c r="J69" s="231"/>
      <c r="K69" s="231"/>
      <c r="L69" s="231"/>
      <c r="M69" s="231"/>
      <c r="N69" s="231"/>
      <c r="O69" s="231"/>
      <c r="P69" s="231"/>
      <c r="Q69" s="231"/>
      <c r="R69" s="231"/>
      <c r="S69" s="231"/>
      <c r="T69" s="231"/>
      <c r="U69" s="231">
        <f>SUM(U65,U68)/2</f>
        <v>0</v>
      </c>
      <c r="V69" s="11"/>
    </row>
    <row r="70" spans="1:22" ht="15" customHeight="1" x14ac:dyDescent="0.3">
      <c r="A70" s="531">
        <v>10</v>
      </c>
      <c r="B70" s="492" t="s">
        <v>374</v>
      </c>
      <c r="C70" s="492" t="s">
        <v>375</v>
      </c>
      <c r="D70" s="492" t="s">
        <v>352</v>
      </c>
      <c r="E70" s="335"/>
      <c r="F70" s="319" t="s">
        <v>16</v>
      </c>
      <c r="G70" s="12" t="s">
        <v>1</v>
      </c>
      <c r="H70" s="221"/>
      <c r="I70" s="222"/>
      <c r="J70" s="222"/>
      <c r="K70" s="222"/>
      <c r="L70" s="222"/>
      <c r="M70" s="222"/>
      <c r="N70" s="223"/>
      <c r="O70" s="222"/>
      <c r="P70" s="222"/>
      <c r="Q70" s="222"/>
      <c r="R70" s="222"/>
      <c r="S70" s="222"/>
      <c r="T70" s="224">
        <f>+SUM(H70:S70)</f>
        <v>0</v>
      </c>
      <c r="U70" s="224">
        <f>+SUM(T70)/7</f>
        <v>0</v>
      </c>
      <c r="V70" s="16"/>
    </row>
    <row r="71" spans="1:22" ht="18.75" x14ac:dyDescent="0.3">
      <c r="A71" s="532"/>
      <c r="B71" s="493"/>
      <c r="C71" s="493"/>
      <c r="D71" s="493"/>
      <c r="E71" s="335"/>
      <c r="F71" s="320"/>
      <c r="G71" s="9" t="s">
        <v>2</v>
      </c>
      <c r="H71" s="225"/>
      <c r="I71" s="226"/>
      <c r="J71" s="226"/>
      <c r="K71" s="226"/>
      <c r="L71" s="226"/>
      <c r="M71" s="226"/>
      <c r="N71" s="227"/>
      <c r="O71" s="226"/>
      <c r="P71" s="226"/>
      <c r="Q71" s="226"/>
      <c r="R71" s="226"/>
      <c r="S71" s="226"/>
      <c r="T71" s="228">
        <f>+SUM(H71:R71)</f>
        <v>0</v>
      </c>
      <c r="U71" s="228">
        <f>+SUM(T71)/18</f>
        <v>0</v>
      </c>
      <c r="V71" s="37"/>
    </row>
    <row r="72" spans="1:22" ht="18.75" x14ac:dyDescent="0.3">
      <c r="A72" s="532"/>
      <c r="B72" s="493"/>
      <c r="C72" s="493"/>
      <c r="D72" s="493"/>
      <c r="E72" s="335"/>
      <c r="F72" s="321"/>
      <c r="G72" s="23" t="s">
        <v>22</v>
      </c>
      <c r="H72" s="229">
        <f t="shared" ref="H72:S72" si="10">+(H71*2+H70)/3</f>
        <v>0</v>
      </c>
      <c r="I72" s="229">
        <f t="shared" si="10"/>
        <v>0</v>
      </c>
      <c r="J72" s="229">
        <f t="shared" si="10"/>
        <v>0</v>
      </c>
      <c r="K72" s="229">
        <f t="shared" si="10"/>
        <v>0</v>
      </c>
      <c r="L72" s="229">
        <f t="shared" si="10"/>
        <v>0</v>
      </c>
      <c r="M72" s="229">
        <f t="shared" si="10"/>
        <v>0</v>
      </c>
      <c r="N72" s="229">
        <f t="shared" si="10"/>
        <v>0</v>
      </c>
      <c r="O72" s="229">
        <f t="shared" si="10"/>
        <v>0</v>
      </c>
      <c r="P72" s="229">
        <f t="shared" si="10"/>
        <v>0</v>
      </c>
      <c r="Q72" s="229">
        <f t="shared" si="10"/>
        <v>0</v>
      </c>
      <c r="R72" s="229">
        <f t="shared" si="10"/>
        <v>0</v>
      </c>
      <c r="S72" s="229">
        <f t="shared" si="10"/>
        <v>0</v>
      </c>
      <c r="T72" s="230">
        <f>SUM(G72:S72)</f>
        <v>0</v>
      </c>
      <c r="U72" s="230">
        <f>SUM(U71*2+U70)/3</f>
        <v>0</v>
      </c>
      <c r="V72" s="37"/>
    </row>
    <row r="73" spans="1:22" ht="18.75" x14ac:dyDescent="0.25">
      <c r="A73" s="532"/>
      <c r="B73" s="493"/>
      <c r="C73" s="493"/>
      <c r="D73" s="493"/>
      <c r="E73" s="335"/>
      <c r="F73" s="322" t="s">
        <v>20</v>
      </c>
      <c r="G73" s="9" t="s">
        <v>1</v>
      </c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8">
        <f>+SUM(H73:R73)</f>
        <v>0</v>
      </c>
      <c r="U73" s="228">
        <f>+SUM(T73)/7</f>
        <v>0</v>
      </c>
      <c r="V73" s="37"/>
    </row>
    <row r="74" spans="1:22" ht="18.75" x14ac:dyDescent="0.25">
      <c r="A74" s="532"/>
      <c r="B74" s="493"/>
      <c r="C74" s="493"/>
      <c r="D74" s="493"/>
      <c r="E74" s="335"/>
      <c r="F74" s="322"/>
      <c r="G74" s="9" t="s">
        <v>2</v>
      </c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8">
        <f>+SUM(H74:R74)</f>
        <v>0</v>
      </c>
      <c r="U74" s="228">
        <f>+SUM(T74)/18</f>
        <v>0</v>
      </c>
      <c r="V74" s="37"/>
    </row>
    <row r="75" spans="1:22" ht="18.75" x14ac:dyDescent="0.3">
      <c r="A75" s="532"/>
      <c r="B75" s="493"/>
      <c r="C75" s="493"/>
      <c r="D75" s="493"/>
      <c r="E75" s="335"/>
      <c r="F75" s="322"/>
      <c r="G75" s="23" t="s">
        <v>23</v>
      </c>
      <c r="H75" s="229"/>
      <c r="I75" s="229"/>
      <c r="J75" s="229"/>
      <c r="K75" s="229"/>
      <c r="L75" s="229"/>
      <c r="M75" s="229"/>
      <c r="N75" s="229"/>
      <c r="O75" s="229"/>
      <c r="P75" s="229"/>
      <c r="Q75" s="229"/>
      <c r="R75" s="229"/>
      <c r="S75" s="229"/>
      <c r="T75" s="228">
        <f>+SUM(H75:R75)</f>
        <v>0</v>
      </c>
      <c r="U75" s="230">
        <f>+SUM(U74*2+U73)/3</f>
        <v>0</v>
      </c>
      <c r="V75" s="37"/>
    </row>
    <row r="76" spans="1:22" ht="19.5" thickBot="1" x14ac:dyDescent="0.3">
      <c r="A76" s="532"/>
      <c r="B76" s="493"/>
      <c r="C76" s="493"/>
      <c r="D76" s="493"/>
      <c r="E76" s="335"/>
      <c r="F76" s="476" t="s">
        <v>21</v>
      </c>
      <c r="G76" s="476"/>
      <c r="H76" s="231"/>
      <c r="I76" s="231"/>
      <c r="J76" s="231"/>
      <c r="K76" s="231"/>
      <c r="L76" s="231"/>
      <c r="M76" s="231"/>
      <c r="N76" s="231"/>
      <c r="O76" s="231"/>
      <c r="P76" s="231"/>
      <c r="Q76" s="231"/>
      <c r="R76" s="231"/>
      <c r="S76" s="231"/>
      <c r="T76" s="231"/>
      <c r="U76" s="231">
        <f>SUM(U72,U75)/2</f>
        <v>0</v>
      </c>
      <c r="V76" s="11"/>
    </row>
    <row r="77" spans="1:22" ht="15" customHeight="1" x14ac:dyDescent="0.3">
      <c r="A77" s="531">
        <v>11</v>
      </c>
      <c r="B77" s="492" t="s">
        <v>374</v>
      </c>
      <c r="C77" s="492" t="s">
        <v>375</v>
      </c>
      <c r="D77" s="492" t="s">
        <v>352</v>
      </c>
      <c r="E77" s="335"/>
      <c r="F77" s="319" t="s">
        <v>16</v>
      </c>
      <c r="G77" s="12" t="s">
        <v>1</v>
      </c>
      <c r="H77" s="221"/>
      <c r="I77" s="222"/>
      <c r="J77" s="222"/>
      <c r="K77" s="222"/>
      <c r="L77" s="222"/>
      <c r="M77" s="222"/>
      <c r="N77" s="223"/>
      <c r="O77" s="222"/>
      <c r="P77" s="222"/>
      <c r="Q77" s="222"/>
      <c r="R77" s="222"/>
      <c r="S77" s="222"/>
      <c r="T77" s="224">
        <f>+SUM(H77:S77)</f>
        <v>0</v>
      </c>
      <c r="U77" s="224">
        <f>+SUM(T77)/7</f>
        <v>0</v>
      </c>
      <c r="V77" s="16"/>
    </row>
    <row r="78" spans="1:22" ht="18.75" x14ac:dyDescent="0.3">
      <c r="A78" s="532"/>
      <c r="B78" s="493"/>
      <c r="C78" s="493"/>
      <c r="D78" s="493"/>
      <c r="E78" s="335"/>
      <c r="F78" s="320"/>
      <c r="G78" s="9" t="s">
        <v>2</v>
      </c>
      <c r="H78" s="225"/>
      <c r="I78" s="226"/>
      <c r="J78" s="226"/>
      <c r="K78" s="226"/>
      <c r="L78" s="226"/>
      <c r="M78" s="226"/>
      <c r="N78" s="227"/>
      <c r="O78" s="226"/>
      <c r="P78" s="226"/>
      <c r="Q78" s="226"/>
      <c r="R78" s="226"/>
      <c r="S78" s="226"/>
      <c r="T78" s="228">
        <f>+SUM(H78:R78)</f>
        <v>0</v>
      </c>
      <c r="U78" s="228">
        <f>+SUM(T78)/18</f>
        <v>0</v>
      </c>
      <c r="V78" s="37"/>
    </row>
    <row r="79" spans="1:22" ht="18.75" x14ac:dyDescent="0.3">
      <c r="A79" s="532"/>
      <c r="B79" s="493"/>
      <c r="C79" s="493"/>
      <c r="D79" s="493"/>
      <c r="E79" s="335"/>
      <c r="F79" s="321"/>
      <c r="G79" s="23" t="s">
        <v>22</v>
      </c>
      <c r="H79" s="229">
        <f t="shared" ref="H79:S79" si="11">+(H78*2+H77)/3</f>
        <v>0</v>
      </c>
      <c r="I79" s="229">
        <f t="shared" si="11"/>
        <v>0</v>
      </c>
      <c r="J79" s="229">
        <f t="shared" si="11"/>
        <v>0</v>
      </c>
      <c r="K79" s="229">
        <f t="shared" si="11"/>
        <v>0</v>
      </c>
      <c r="L79" s="229">
        <f t="shared" si="11"/>
        <v>0</v>
      </c>
      <c r="M79" s="229">
        <f t="shared" si="11"/>
        <v>0</v>
      </c>
      <c r="N79" s="229">
        <f t="shared" si="11"/>
        <v>0</v>
      </c>
      <c r="O79" s="229">
        <f t="shared" si="11"/>
        <v>0</v>
      </c>
      <c r="P79" s="229">
        <f t="shared" si="11"/>
        <v>0</v>
      </c>
      <c r="Q79" s="229">
        <v>7</v>
      </c>
      <c r="R79" s="229">
        <f t="shared" si="11"/>
        <v>0</v>
      </c>
      <c r="S79" s="229">
        <f t="shared" si="11"/>
        <v>0</v>
      </c>
      <c r="T79" s="230">
        <f>SUM(G79:S79)</f>
        <v>7</v>
      </c>
      <c r="U79" s="230">
        <f>SUM(U78*2+U77)/3</f>
        <v>0</v>
      </c>
      <c r="V79" s="37"/>
    </row>
    <row r="80" spans="1:22" ht="18.75" x14ac:dyDescent="0.25">
      <c r="A80" s="532"/>
      <c r="B80" s="493"/>
      <c r="C80" s="493"/>
      <c r="D80" s="493"/>
      <c r="E80" s="335"/>
      <c r="F80" s="322" t="s">
        <v>20</v>
      </c>
      <c r="G80" s="9" t="s">
        <v>1</v>
      </c>
      <c r="H80" s="226"/>
      <c r="I80" s="226"/>
      <c r="J80" s="226"/>
      <c r="K80" s="226"/>
      <c r="L80" s="226"/>
      <c r="M80" s="226"/>
      <c r="N80" s="226"/>
      <c r="O80" s="226"/>
      <c r="P80" s="226"/>
      <c r="Q80" s="226">
        <v>0</v>
      </c>
      <c r="R80" s="226"/>
      <c r="S80" s="226"/>
      <c r="T80" s="228">
        <f>+SUM(H80:R80)</f>
        <v>0</v>
      </c>
      <c r="U80" s="228">
        <f>+SUM(T80)/7</f>
        <v>0</v>
      </c>
      <c r="V80" s="37"/>
    </row>
    <row r="81" spans="1:22" ht="18.75" x14ac:dyDescent="0.25">
      <c r="A81" s="532"/>
      <c r="B81" s="493"/>
      <c r="C81" s="493"/>
      <c r="D81" s="493"/>
      <c r="E81" s="335"/>
      <c r="F81" s="322"/>
      <c r="G81" s="9" t="s">
        <v>2</v>
      </c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8">
        <f>+SUM(H81:R81)</f>
        <v>0</v>
      </c>
      <c r="U81" s="228">
        <f>+SUM(T81)/18</f>
        <v>0</v>
      </c>
      <c r="V81" s="37"/>
    </row>
    <row r="82" spans="1:22" ht="18.75" x14ac:dyDescent="0.3">
      <c r="A82" s="532"/>
      <c r="B82" s="493"/>
      <c r="C82" s="493"/>
      <c r="D82" s="493"/>
      <c r="E82" s="335"/>
      <c r="F82" s="322"/>
      <c r="G82" s="23" t="s">
        <v>23</v>
      </c>
      <c r="H82" s="229"/>
      <c r="I82" s="229"/>
      <c r="J82" s="229"/>
      <c r="K82" s="229"/>
      <c r="L82" s="229"/>
      <c r="M82" s="229"/>
      <c r="N82" s="229"/>
      <c r="O82" s="229"/>
      <c r="P82" s="229"/>
      <c r="Q82" s="229"/>
      <c r="R82" s="229"/>
      <c r="S82" s="229"/>
      <c r="T82" s="228">
        <f>+SUM(H82:R82)</f>
        <v>0</v>
      </c>
      <c r="U82" s="230">
        <f>+SUM(U81*2+U80)/3</f>
        <v>0</v>
      </c>
      <c r="V82" s="37"/>
    </row>
    <row r="83" spans="1:22" ht="19.5" thickBot="1" x14ac:dyDescent="0.3">
      <c r="A83" s="532"/>
      <c r="B83" s="493"/>
      <c r="C83" s="493"/>
      <c r="D83" s="493"/>
      <c r="E83" s="335"/>
      <c r="F83" s="476" t="s">
        <v>21</v>
      </c>
      <c r="G83" s="476"/>
      <c r="H83" s="231"/>
      <c r="I83" s="231"/>
      <c r="J83" s="231"/>
      <c r="K83" s="231"/>
      <c r="L83" s="231"/>
      <c r="M83" s="231"/>
      <c r="N83" s="231"/>
      <c r="O83" s="231"/>
      <c r="P83" s="231"/>
      <c r="Q83" s="231"/>
      <c r="R83" s="231"/>
      <c r="S83" s="231"/>
      <c r="T83" s="231"/>
      <c r="U83" s="231">
        <f>SUM(U79,U82)/2</f>
        <v>0</v>
      </c>
      <c r="V83" s="11"/>
    </row>
    <row r="84" spans="1:22" ht="15" customHeight="1" x14ac:dyDescent="0.3">
      <c r="A84" s="531">
        <v>12</v>
      </c>
      <c r="B84" s="492" t="s">
        <v>374</v>
      </c>
      <c r="C84" s="492" t="s">
        <v>375</v>
      </c>
      <c r="D84" s="492" t="s">
        <v>352</v>
      </c>
      <c r="E84" s="335"/>
      <c r="F84" s="319" t="s">
        <v>16</v>
      </c>
      <c r="G84" s="12" t="s">
        <v>1</v>
      </c>
      <c r="H84" s="221"/>
      <c r="I84" s="222"/>
      <c r="J84" s="222"/>
      <c r="K84" s="222"/>
      <c r="L84" s="222"/>
      <c r="M84" s="222"/>
      <c r="N84" s="223"/>
      <c r="O84" s="222"/>
      <c r="P84" s="222"/>
      <c r="Q84" s="222"/>
      <c r="R84" s="222"/>
      <c r="S84" s="222"/>
      <c r="T84" s="224">
        <f>+SUM(H84:S84)</f>
        <v>0</v>
      </c>
      <c r="U84" s="224">
        <f>+SUM(T84)/7</f>
        <v>0</v>
      </c>
      <c r="V84" s="16"/>
    </row>
    <row r="85" spans="1:22" ht="18.75" x14ac:dyDescent="0.3">
      <c r="A85" s="532"/>
      <c r="B85" s="493"/>
      <c r="C85" s="493"/>
      <c r="D85" s="493"/>
      <c r="E85" s="335"/>
      <c r="F85" s="320"/>
      <c r="G85" s="9" t="s">
        <v>2</v>
      </c>
      <c r="H85" s="225"/>
      <c r="I85" s="226"/>
      <c r="J85" s="226"/>
      <c r="K85" s="226"/>
      <c r="L85" s="226"/>
      <c r="M85" s="226"/>
      <c r="N85" s="227"/>
      <c r="O85" s="226"/>
      <c r="P85" s="226"/>
      <c r="Q85" s="226"/>
      <c r="R85" s="226"/>
      <c r="S85" s="226"/>
      <c r="T85" s="228">
        <f>+SUM(H85:R85)</f>
        <v>0</v>
      </c>
      <c r="U85" s="228">
        <f>+SUM(T85)/18</f>
        <v>0</v>
      </c>
      <c r="V85" s="37"/>
    </row>
    <row r="86" spans="1:22" ht="18.75" x14ac:dyDescent="0.3">
      <c r="A86" s="532"/>
      <c r="B86" s="493"/>
      <c r="C86" s="493"/>
      <c r="D86" s="493"/>
      <c r="E86" s="335"/>
      <c r="F86" s="321"/>
      <c r="G86" s="23" t="s">
        <v>22</v>
      </c>
      <c r="H86" s="229">
        <f t="shared" ref="H86:S86" si="12">+(H85*2+H84)/3</f>
        <v>0</v>
      </c>
      <c r="I86" s="229">
        <f t="shared" si="12"/>
        <v>0</v>
      </c>
      <c r="J86" s="229">
        <f t="shared" si="12"/>
        <v>0</v>
      </c>
      <c r="K86" s="229">
        <f t="shared" si="12"/>
        <v>0</v>
      </c>
      <c r="L86" s="229">
        <f t="shared" si="12"/>
        <v>0</v>
      </c>
      <c r="M86" s="229">
        <f t="shared" si="12"/>
        <v>0</v>
      </c>
      <c r="N86" s="229">
        <f t="shared" si="12"/>
        <v>0</v>
      </c>
      <c r="O86" s="229">
        <f t="shared" si="12"/>
        <v>0</v>
      </c>
      <c r="P86" s="229">
        <f t="shared" si="12"/>
        <v>0</v>
      </c>
      <c r="Q86" s="229">
        <f t="shared" si="12"/>
        <v>0</v>
      </c>
      <c r="R86" s="229">
        <f t="shared" si="12"/>
        <v>0</v>
      </c>
      <c r="S86" s="229">
        <f t="shared" si="12"/>
        <v>0</v>
      </c>
      <c r="T86" s="230">
        <f>SUM(G86:S86)</f>
        <v>0</v>
      </c>
      <c r="U86" s="230">
        <f>SUM(U85*2+U84)/3</f>
        <v>0</v>
      </c>
      <c r="V86" s="37"/>
    </row>
    <row r="87" spans="1:22" ht="18.75" x14ac:dyDescent="0.25">
      <c r="A87" s="532"/>
      <c r="B87" s="493"/>
      <c r="C87" s="493"/>
      <c r="D87" s="493"/>
      <c r="E87" s="335"/>
      <c r="F87" s="322" t="s">
        <v>20</v>
      </c>
      <c r="G87" s="9" t="s">
        <v>1</v>
      </c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8">
        <f>+SUM(H87:R87)</f>
        <v>0</v>
      </c>
      <c r="U87" s="228">
        <f>+SUM(T87)/7</f>
        <v>0</v>
      </c>
      <c r="V87" s="37"/>
    </row>
    <row r="88" spans="1:22" ht="18.75" x14ac:dyDescent="0.25">
      <c r="A88" s="532"/>
      <c r="B88" s="493"/>
      <c r="C88" s="493"/>
      <c r="D88" s="493"/>
      <c r="E88" s="335"/>
      <c r="F88" s="322"/>
      <c r="G88" s="9" t="s">
        <v>2</v>
      </c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8">
        <f>+SUM(H88:R88)</f>
        <v>0</v>
      </c>
      <c r="U88" s="228">
        <f>+SUM(T88)/18</f>
        <v>0</v>
      </c>
      <c r="V88" s="37"/>
    </row>
    <row r="89" spans="1:22" ht="18.75" x14ac:dyDescent="0.3">
      <c r="A89" s="532"/>
      <c r="B89" s="493"/>
      <c r="C89" s="493"/>
      <c r="D89" s="493"/>
      <c r="E89" s="335"/>
      <c r="F89" s="322"/>
      <c r="G89" s="23" t="s">
        <v>23</v>
      </c>
      <c r="H89" s="229"/>
      <c r="I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8">
        <f>+SUM(H89:R89)</f>
        <v>0</v>
      </c>
      <c r="U89" s="230">
        <f>+SUM(U88*2+U87)/3</f>
        <v>0</v>
      </c>
      <c r="V89" s="37"/>
    </row>
    <row r="90" spans="1:22" ht="19.5" thickBot="1" x14ac:dyDescent="0.3">
      <c r="A90" s="532"/>
      <c r="B90" s="493"/>
      <c r="C90" s="493"/>
      <c r="D90" s="493"/>
      <c r="E90" s="335"/>
      <c r="F90" s="476" t="s">
        <v>21</v>
      </c>
      <c r="G90" s="476"/>
      <c r="H90" s="231"/>
      <c r="I90" s="231"/>
      <c r="J90" s="231"/>
      <c r="K90" s="231"/>
      <c r="L90" s="231"/>
      <c r="M90" s="231"/>
      <c r="N90" s="231"/>
      <c r="O90" s="231"/>
      <c r="P90" s="231"/>
      <c r="Q90" s="231"/>
      <c r="R90" s="231"/>
      <c r="S90" s="231"/>
      <c r="T90" s="231"/>
      <c r="U90" s="231">
        <f>SUM(U86,U89)/2</f>
        <v>0</v>
      </c>
      <c r="V90" s="11"/>
    </row>
    <row r="91" spans="1:22" ht="15" customHeight="1" x14ac:dyDescent="0.3">
      <c r="A91" s="531">
        <v>13</v>
      </c>
      <c r="B91" s="492" t="s">
        <v>374</v>
      </c>
      <c r="C91" s="492" t="s">
        <v>375</v>
      </c>
      <c r="D91" s="492" t="s">
        <v>352</v>
      </c>
      <c r="E91" s="335"/>
      <c r="F91" s="319" t="s">
        <v>16</v>
      </c>
      <c r="G91" s="12" t="s">
        <v>1</v>
      </c>
      <c r="H91" s="221"/>
      <c r="I91" s="222"/>
      <c r="J91" s="222"/>
      <c r="K91" s="222"/>
      <c r="L91" s="222"/>
      <c r="M91" s="222"/>
      <c r="N91" s="223"/>
      <c r="O91" s="222"/>
      <c r="P91" s="222"/>
      <c r="Q91" s="222"/>
      <c r="R91" s="222"/>
      <c r="S91" s="222"/>
      <c r="T91" s="224">
        <f>+SUM(H91:S91)</f>
        <v>0</v>
      </c>
      <c r="U91" s="224">
        <f>+SUM(T91)/7</f>
        <v>0</v>
      </c>
      <c r="V91" s="16"/>
    </row>
    <row r="92" spans="1:22" ht="18.75" x14ac:dyDescent="0.3">
      <c r="A92" s="532"/>
      <c r="B92" s="493"/>
      <c r="C92" s="493"/>
      <c r="D92" s="493"/>
      <c r="E92" s="335"/>
      <c r="F92" s="320"/>
      <c r="G92" s="9" t="s">
        <v>2</v>
      </c>
      <c r="H92" s="225"/>
      <c r="I92" s="226"/>
      <c r="J92" s="226"/>
      <c r="K92" s="226"/>
      <c r="L92" s="226"/>
      <c r="M92" s="226"/>
      <c r="N92" s="227"/>
      <c r="O92" s="226"/>
      <c r="P92" s="226"/>
      <c r="Q92" s="226"/>
      <c r="R92" s="226"/>
      <c r="S92" s="226"/>
      <c r="T92" s="228">
        <f>+SUM(H92:R92)</f>
        <v>0</v>
      </c>
      <c r="U92" s="228">
        <f>+SUM(T92)/18</f>
        <v>0</v>
      </c>
      <c r="V92" s="37"/>
    </row>
    <row r="93" spans="1:22" ht="18.75" x14ac:dyDescent="0.3">
      <c r="A93" s="532"/>
      <c r="B93" s="493"/>
      <c r="C93" s="493"/>
      <c r="D93" s="493"/>
      <c r="E93" s="335"/>
      <c r="F93" s="321"/>
      <c r="G93" s="23" t="s">
        <v>22</v>
      </c>
      <c r="H93" s="229">
        <f t="shared" ref="H93:S93" si="13">+(H92*2+H91)/3</f>
        <v>0</v>
      </c>
      <c r="I93" s="229">
        <f t="shared" si="13"/>
        <v>0</v>
      </c>
      <c r="J93" s="229">
        <f t="shared" si="13"/>
        <v>0</v>
      </c>
      <c r="K93" s="229">
        <f t="shared" si="13"/>
        <v>0</v>
      </c>
      <c r="L93" s="229">
        <f t="shared" si="13"/>
        <v>0</v>
      </c>
      <c r="M93" s="229">
        <f t="shared" si="13"/>
        <v>0</v>
      </c>
      <c r="N93" s="229">
        <f t="shared" si="13"/>
        <v>0</v>
      </c>
      <c r="O93" s="229">
        <f t="shared" si="13"/>
        <v>0</v>
      </c>
      <c r="P93" s="229">
        <f t="shared" si="13"/>
        <v>0</v>
      </c>
      <c r="Q93" s="229">
        <f t="shared" si="13"/>
        <v>0</v>
      </c>
      <c r="R93" s="229">
        <f t="shared" si="13"/>
        <v>0</v>
      </c>
      <c r="S93" s="229">
        <f t="shared" si="13"/>
        <v>0</v>
      </c>
      <c r="T93" s="230">
        <f>SUM(G93:S93)</f>
        <v>0</v>
      </c>
      <c r="U93" s="230">
        <f>SUM(U92*2+U91)/3</f>
        <v>0</v>
      </c>
      <c r="V93" s="37"/>
    </row>
    <row r="94" spans="1:22" ht="18.75" x14ac:dyDescent="0.25">
      <c r="A94" s="532"/>
      <c r="B94" s="493"/>
      <c r="C94" s="493"/>
      <c r="D94" s="493"/>
      <c r="E94" s="335"/>
      <c r="F94" s="322" t="s">
        <v>20</v>
      </c>
      <c r="G94" s="9" t="s">
        <v>1</v>
      </c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8">
        <f>+SUM(H94:R94)</f>
        <v>0</v>
      </c>
      <c r="U94" s="228">
        <f>+SUM(T94)/7</f>
        <v>0</v>
      </c>
      <c r="V94" s="37"/>
    </row>
    <row r="95" spans="1:22" ht="18.75" x14ac:dyDescent="0.25">
      <c r="A95" s="532"/>
      <c r="B95" s="493"/>
      <c r="C95" s="493"/>
      <c r="D95" s="493"/>
      <c r="E95" s="335"/>
      <c r="F95" s="322"/>
      <c r="G95" s="9" t="s">
        <v>2</v>
      </c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8">
        <f>+SUM(H95:R95)</f>
        <v>0</v>
      </c>
      <c r="U95" s="228">
        <f>+SUM(T95)/18</f>
        <v>0</v>
      </c>
      <c r="V95" s="37"/>
    </row>
    <row r="96" spans="1:22" ht="18.75" x14ac:dyDescent="0.3">
      <c r="A96" s="532"/>
      <c r="B96" s="493"/>
      <c r="C96" s="493"/>
      <c r="D96" s="493"/>
      <c r="E96" s="335"/>
      <c r="F96" s="322"/>
      <c r="G96" s="23" t="s">
        <v>23</v>
      </c>
      <c r="H96" s="229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8">
        <f>+SUM(H96:R96)</f>
        <v>0</v>
      </c>
      <c r="U96" s="230">
        <f>+SUM(U95*2+U94)/3</f>
        <v>0</v>
      </c>
      <c r="V96" s="37"/>
    </row>
    <row r="97" spans="1:22" ht="19.5" thickBot="1" x14ac:dyDescent="0.3">
      <c r="A97" s="532"/>
      <c r="B97" s="493"/>
      <c r="C97" s="493"/>
      <c r="D97" s="493"/>
      <c r="E97" s="335"/>
      <c r="F97" s="476" t="s">
        <v>21</v>
      </c>
      <c r="G97" s="476"/>
      <c r="H97" s="231"/>
      <c r="I97" s="231"/>
      <c r="J97" s="231"/>
      <c r="K97" s="231"/>
      <c r="L97" s="231"/>
      <c r="M97" s="231"/>
      <c r="N97" s="231"/>
      <c r="O97" s="231"/>
      <c r="P97" s="231"/>
      <c r="Q97" s="231"/>
      <c r="R97" s="231"/>
      <c r="S97" s="231"/>
      <c r="T97" s="231"/>
      <c r="U97" s="231">
        <f>SUM(U93,U96)/2</f>
        <v>0</v>
      </c>
      <c r="V97" s="11"/>
    </row>
    <row r="98" spans="1:22" ht="15" customHeight="1" x14ac:dyDescent="0.3">
      <c r="A98" s="531">
        <v>14</v>
      </c>
      <c r="B98" s="492" t="s">
        <v>374</v>
      </c>
      <c r="C98" s="492" t="s">
        <v>375</v>
      </c>
      <c r="D98" s="492" t="s">
        <v>352</v>
      </c>
      <c r="E98" s="335"/>
      <c r="F98" s="319" t="s">
        <v>16</v>
      </c>
      <c r="G98" s="12" t="s">
        <v>1</v>
      </c>
      <c r="H98" s="221"/>
      <c r="I98" s="222"/>
      <c r="J98" s="222"/>
      <c r="K98" s="222"/>
      <c r="L98" s="222"/>
      <c r="M98" s="222"/>
      <c r="N98" s="223"/>
      <c r="O98" s="222"/>
      <c r="P98" s="222"/>
      <c r="Q98" s="222"/>
      <c r="R98" s="222"/>
      <c r="S98" s="222"/>
      <c r="T98" s="224">
        <f t="shared" ref="T98:T103" si="14">+SUM(H98:R98)</f>
        <v>0</v>
      </c>
      <c r="U98" s="224">
        <f>+SUM(T98)/7</f>
        <v>0</v>
      </c>
      <c r="V98" s="16"/>
    </row>
    <row r="99" spans="1:22" ht="18.75" x14ac:dyDescent="0.3">
      <c r="A99" s="532"/>
      <c r="B99" s="493"/>
      <c r="C99" s="493"/>
      <c r="D99" s="493"/>
      <c r="E99" s="335"/>
      <c r="F99" s="320"/>
      <c r="G99" s="9" t="s">
        <v>2</v>
      </c>
      <c r="H99" s="225"/>
      <c r="I99" s="226"/>
      <c r="J99" s="226"/>
      <c r="K99" s="226"/>
      <c r="L99" s="226"/>
      <c r="M99" s="226"/>
      <c r="N99" s="227"/>
      <c r="O99" s="226"/>
      <c r="P99" s="226"/>
      <c r="Q99" s="226"/>
      <c r="R99" s="226"/>
      <c r="S99" s="226"/>
      <c r="T99" s="228">
        <f t="shared" si="14"/>
        <v>0</v>
      </c>
      <c r="U99" s="228">
        <f>+SUM(T99)/18</f>
        <v>0</v>
      </c>
      <c r="V99" s="37"/>
    </row>
    <row r="100" spans="1:22" ht="18.75" x14ac:dyDescent="0.3">
      <c r="A100" s="532"/>
      <c r="B100" s="493"/>
      <c r="C100" s="493"/>
      <c r="D100" s="493"/>
      <c r="E100" s="335"/>
      <c r="F100" s="321"/>
      <c r="G100" s="23" t="s">
        <v>22</v>
      </c>
      <c r="H100" s="229">
        <f t="shared" ref="H100:S100" si="15">+(H99*2+H98)/3</f>
        <v>0</v>
      </c>
      <c r="I100" s="229">
        <f t="shared" si="15"/>
        <v>0</v>
      </c>
      <c r="J100" s="229">
        <f t="shared" si="15"/>
        <v>0</v>
      </c>
      <c r="K100" s="229">
        <f t="shared" si="15"/>
        <v>0</v>
      </c>
      <c r="L100" s="229">
        <f t="shared" si="15"/>
        <v>0</v>
      </c>
      <c r="M100" s="229">
        <f t="shared" si="15"/>
        <v>0</v>
      </c>
      <c r="N100" s="229">
        <f t="shared" si="15"/>
        <v>0</v>
      </c>
      <c r="O100" s="229">
        <f t="shared" si="15"/>
        <v>0</v>
      </c>
      <c r="P100" s="229">
        <f t="shared" si="15"/>
        <v>0</v>
      </c>
      <c r="Q100" s="229">
        <f t="shared" si="15"/>
        <v>0</v>
      </c>
      <c r="R100" s="229">
        <f t="shared" si="15"/>
        <v>0</v>
      </c>
      <c r="S100" s="229">
        <f t="shared" si="15"/>
        <v>0</v>
      </c>
      <c r="T100" s="230">
        <f>SUM(G100:S100)</f>
        <v>0</v>
      </c>
      <c r="U100" s="230">
        <f>SUM(U99*2+U98)/3</f>
        <v>0</v>
      </c>
      <c r="V100" s="37"/>
    </row>
    <row r="101" spans="1:22" ht="18.75" x14ac:dyDescent="0.25">
      <c r="A101" s="532"/>
      <c r="B101" s="493"/>
      <c r="C101" s="493"/>
      <c r="D101" s="493"/>
      <c r="E101" s="335"/>
      <c r="F101" s="322" t="s">
        <v>20</v>
      </c>
      <c r="G101" s="9" t="s">
        <v>1</v>
      </c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8">
        <f t="shared" si="14"/>
        <v>0</v>
      </c>
      <c r="U101" s="228">
        <f>+SUM(T101)/7</f>
        <v>0</v>
      </c>
      <c r="V101" s="37"/>
    </row>
    <row r="102" spans="1:22" ht="18.75" x14ac:dyDescent="0.25">
      <c r="A102" s="532"/>
      <c r="B102" s="493"/>
      <c r="C102" s="493"/>
      <c r="D102" s="493"/>
      <c r="E102" s="335"/>
      <c r="F102" s="322"/>
      <c r="G102" s="9" t="s">
        <v>2</v>
      </c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8">
        <f t="shared" si="14"/>
        <v>0</v>
      </c>
      <c r="U102" s="228">
        <f>+SUM(T102)/18</f>
        <v>0</v>
      </c>
      <c r="V102" s="37"/>
    </row>
    <row r="103" spans="1:22" ht="18.75" x14ac:dyDescent="0.3">
      <c r="A103" s="532"/>
      <c r="B103" s="493"/>
      <c r="C103" s="493"/>
      <c r="D103" s="493"/>
      <c r="E103" s="335"/>
      <c r="F103" s="322"/>
      <c r="G103" s="23" t="s">
        <v>23</v>
      </c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8">
        <f t="shared" si="14"/>
        <v>0</v>
      </c>
      <c r="U103" s="230">
        <f>+SUM(U102*2+U101)/3</f>
        <v>0</v>
      </c>
      <c r="V103" s="37"/>
    </row>
    <row r="104" spans="1:22" ht="19.5" thickBot="1" x14ac:dyDescent="0.3">
      <c r="A104" s="532"/>
      <c r="B104" s="493"/>
      <c r="C104" s="493"/>
      <c r="D104" s="493"/>
      <c r="E104" s="335"/>
      <c r="F104" s="476" t="s">
        <v>21</v>
      </c>
      <c r="G104" s="476"/>
      <c r="H104" s="231"/>
      <c r="I104" s="231"/>
      <c r="J104" s="231"/>
      <c r="K104" s="231"/>
      <c r="L104" s="231"/>
      <c r="M104" s="231"/>
      <c r="N104" s="231"/>
      <c r="O104" s="231"/>
      <c r="P104" s="231"/>
      <c r="Q104" s="231"/>
      <c r="R104" s="231"/>
      <c r="S104" s="231"/>
      <c r="T104" s="231"/>
      <c r="U104" s="231">
        <f>SUM(U100,U103)/2</f>
        <v>0</v>
      </c>
      <c r="V104" s="11"/>
    </row>
    <row r="105" spans="1:22" ht="15" customHeight="1" x14ac:dyDescent="0.3">
      <c r="A105" s="531">
        <v>15</v>
      </c>
      <c r="B105" s="492" t="s">
        <v>374</v>
      </c>
      <c r="C105" s="492" t="s">
        <v>375</v>
      </c>
      <c r="D105" s="492" t="s">
        <v>352</v>
      </c>
      <c r="E105" s="335"/>
      <c r="F105" s="319" t="s">
        <v>16</v>
      </c>
      <c r="G105" s="12" t="s">
        <v>1</v>
      </c>
      <c r="H105" s="221"/>
      <c r="I105" s="222"/>
      <c r="J105" s="222"/>
      <c r="K105" s="222"/>
      <c r="L105" s="222"/>
      <c r="M105" s="222"/>
      <c r="N105" s="223"/>
      <c r="O105" s="222"/>
      <c r="P105" s="222"/>
      <c r="Q105" s="222"/>
      <c r="R105" s="222"/>
      <c r="S105" s="222"/>
      <c r="T105" s="224">
        <f>+SUM(H105:S105)</f>
        <v>0</v>
      </c>
      <c r="U105" s="224">
        <f>+SUM(T105)/7</f>
        <v>0</v>
      </c>
      <c r="V105" s="16"/>
    </row>
    <row r="106" spans="1:22" ht="18.75" x14ac:dyDescent="0.3">
      <c r="A106" s="532"/>
      <c r="B106" s="493"/>
      <c r="C106" s="493"/>
      <c r="D106" s="493"/>
      <c r="E106" s="335"/>
      <c r="F106" s="320"/>
      <c r="G106" s="9" t="s">
        <v>2</v>
      </c>
      <c r="H106" s="225"/>
      <c r="I106" s="226"/>
      <c r="J106" s="226"/>
      <c r="K106" s="226"/>
      <c r="L106" s="226"/>
      <c r="M106" s="226"/>
      <c r="N106" s="227"/>
      <c r="O106" s="226"/>
      <c r="P106" s="226"/>
      <c r="Q106" s="226"/>
      <c r="R106" s="226"/>
      <c r="S106" s="226"/>
      <c r="T106" s="228">
        <f>+SUM(H106:R106)</f>
        <v>0</v>
      </c>
      <c r="U106" s="228">
        <f>+SUM(T106)/18</f>
        <v>0</v>
      </c>
      <c r="V106" s="37"/>
    </row>
    <row r="107" spans="1:22" ht="18.75" x14ac:dyDescent="0.3">
      <c r="A107" s="532"/>
      <c r="B107" s="493"/>
      <c r="C107" s="493"/>
      <c r="D107" s="493"/>
      <c r="E107" s="335"/>
      <c r="F107" s="321"/>
      <c r="G107" s="23" t="s">
        <v>22</v>
      </c>
      <c r="H107" s="229">
        <f t="shared" ref="H107:S107" si="16">+(H106*2+H105)/3</f>
        <v>0</v>
      </c>
      <c r="I107" s="229">
        <f t="shared" si="16"/>
        <v>0</v>
      </c>
      <c r="J107" s="229">
        <f t="shared" si="16"/>
        <v>0</v>
      </c>
      <c r="K107" s="229">
        <f t="shared" si="16"/>
        <v>0</v>
      </c>
      <c r="L107" s="229">
        <f t="shared" si="16"/>
        <v>0</v>
      </c>
      <c r="M107" s="229">
        <f t="shared" si="16"/>
        <v>0</v>
      </c>
      <c r="N107" s="229">
        <f t="shared" si="16"/>
        <v>0</v>
      </c>
      <c r="O107" s="229">
        <f t="shared" si="16"/>
        <v>0</v>
      </c>
      <c r="P107" s="229">
        <f t="shared" si="16"/>
        <v>0</v>
      </c>
      <c r="Q107" s="229">
        <f t="shared" si="16"/>
        <v>0</v>
      </c>
      <c r="R107" s="229">
        <f t="shared" si="16"/>
        <v>0</v>
      </c>
      <c r="S107" s="229">
        <f t="shared" si="16"/>
        <v>0</v>
      </c>
      <c r="T107" s="230">
        <f>SUM(G107:S107)</f>
        <v>0</v>
      </c>
      <c r="U107" s="230">
        <f>SUM(U106*2+U105)/3</f>
        <v>0</v>
      </c>
      <c r="V107" s="37"/>
    </row>
    <row r="108" spans="1:22" ht="18.75" x14ac:dyDescent="0.25">
      <c r="A108" s="532"/>
      <c r="B108" s="493"/>
      <c r="C108" s="493"/>
      <c r="D108" s="493"/>
      <c r="E108" s="335"/>
      <c r="F108" s="322" t="s">
        <v>20</v>
      </c>
      <c r="G108" s="9" t="s">
        <v>1</v>
      </c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8">
        <f>+SUM(H108:R108)</f>
        <v>0</v>
      </c>
      <c r="U108" s="228">
        <f>+SUM(T108)/7</f>
        <v>0</v>
      </c>
      <c r="V108" s="37"/>
    </row>
    <row r="109" spans="1:22" ht="18.75" x14ac:dyDescent="0.25">
      <c r="A109" s="532"/>
      <c r="B109" s="493"/>
      <c r="C109" s="493"/>
      <c r="D109" s="493"/>
      <c r="E109" s="335"/>
      <c r="F109" s="322"/>
      <c r="G109" s="9" t="s">
        <v>2</v>
      </c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8">
        <f>+SUM(H109:R109)</f>
        <v>0</v>
      </c>
      <c r="U109" s="228">
        <f>+SUM(T109)/18</f>
        <v>0</v>
      </c>
      <c r="V109" s="37"/>
    </row>
    <row r="110" spans="1:22" ht="18.75" x14ac:dyDescent="0.3">
      <c r="A110" s="532"/>
      <c r="B110" s="493"/>
      <c r="C110" s="493"/>
      <c r="D110" s="493"/>
      <c r="E110" s="335"/>
      <c r="F110" s="322"/>
      <c r="G110" s="23" t="s">
        <v>23</v>
      </c>
      <c r="H110" s="229"/>
      <c r="I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8">
        <f>+SUM(H110:R110)</f>
        <v>0</v>
      </c>
      <c r="U110" s="230">
        <f>+SUM(U109*2+U108)/3</f>
        <v>0</v>
      </c>
      <c r="V110" s="37"/>
    </row>
    <row r="111" spans="1:22" ht="19.5" thickBot="1" x14ac:dyDescent="0.3">
      <c r="A111" s="532"/>
      <c r="B111" s="493"/>
      <c r="C111" s="493"/>
      <c r="D111" s="493"/>
      <c r="E111" s="335"/>
      <c r="F111" s="476" t="s">
        <v>21</v>
      </c>
      <c r="G111" s="476"/>
      <c r="H111" s="231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>
        <f>SUM(U107,U110)/2</f>
        <v>0</v>
      </c>
      <c r="V111" s="11"/>
    </row>
    <row r="112" spans="1:22" ht="15" customHeight="1" x14ac:dyDescent="0.3">
      <c r="A112" s="531">
        <v>16</v>
      </c>
      <c r="B112" s="492" t="s">
        <v>374</v>
      </c>
      <c r="C112" s="492" t="s">
        <v>375</v>
      </c>
      <c r="D112" s="492" t="s">
        <v>352</v>
      </c>
      <c r="E112" s="335"/>
      <c r="F112" s="319" t="s">
        <v>16</v>
      </c>
      <c r="G112" s="12" t="s">
        <v>1</v>
      </c>
      <c r="H112" s="221"/>
      <c r="I112" s="222"/>
      <c r="J112" s="222"/>
      <c r="K112" s="222"/>
      <c r="L112" s="222"/>
      <c r="M112" s="222"/>
      <c r="N112" s="223"/>
      <c r="O112" s="222"/>
      <c r="P112" s="222"/>
      <c r="Q112" s="222"/>
      <c r="R112" s="222"/>
      <c r="S112" s="222"/>
      <c r="T112" s="224">
        <f>+SUM(H112:S112)</f>
        <v>0</v>
      </c>
      <c r="U112" s="224">
        <f>+SUM(T112)/7</f>
        <v>0</v>
      </c>
      <c r="V112" s="16"/>
    </row>
    <row r="113" spans="1:22" ht="18.75" x14ac:dyDescent="0.3">
      <c r="A113" s="532"/>
      <c r="B113" s="493"/>
      <c r="C113" s="493"/>
      <c r="D113" s="493"/>
      <c r="E113" s="335"/>
      <c r="F113" s="320"/>
      <c r="G113" s="9" t="s">
        <v>2</v>
      </c>
      <c r="H113" s="225"/>
      <c r="I113" s="226"/>
      <c r="J113" s="226"/>
      <c r="K113" s="226"/>
      <c r="L113" s="226"/>
      <c r="M113" s="226"/>
      <c r="N113" s="227"/>
      <c r="O113" s="226"/>
      <c r="P113" s="226"/>
      <c r="Q113" s="226"/>
      <c r="R113" s="226"/>
      <c r="S113" s="226"/>
      <c r="T113" s="228">
        <f>+SUM(H113:R113)</f>
        <v>0</v>
      </c>
      <c r="U113" s="228">
        <f>+SUM(T113)/18</f>
        <v>0</v>
      </c>
      <c r="V113" s="37"/>
    </row>
    <row r="114" spans="1:22" ht="18.75" x14ac:dyDescent="0.3">
      <c r="A114" s="532"/>
      <c r="B114" s="493"/>
      <c r="C114" s="493"/>
      <c r="D114" s="493"/>
      <c r="E114" s="335"/>
      <c r="F114" s="321"/>
      <c r="G114" s="23" t="s">
        <v>22</v>
      </c>
      <c r="H114" s="229">
        <f t="shared" ref="H114:S114" si="17">+(H113*2+H112)/3</f>
        <v>0</v>
      </c>
      <c r="I114" s="229">
        <f t="shared" si="17"/>
        <v>0</v>
      </c>
      <c r="J114" s="229">
        <f t="shared" si="17"/>
        <v>0</v>
      </c>
      <c r="K114" s="229">
        <f t="shared" si="17"/>
        <v>0</v>
      </c>
      <c r="L114" s="229">
        <f t="shared" si="17"/>
        <v>0</v>
      </c>
      <c r="M114" s="229">
        <f t="shared" si="17"/>
        <v>0</v>
      </c>
      <c r="N114" s="229">
        <f t="shared" si="17"/>
        <v>0</v>
      </c>
      <c r="O114" s="229">
        <f t="shared" si="17"/>
        <v>0</v>
      </c>
      <c r="P114" s="229">
        <f t="shared" si="17"/>
        <v>0</v>
      </c>
      <c r="Q114" s="229">
        <f t="shared" si="17"/>
        <v>0</v>
      </c>
      <c r="R114" s="229">
        <f t="shared" si="17"/>
        <v>0</v>
      </c>
      <c r="S114" s="229">
        <f t="shared" si="17"/>
        <v>0</v>
      </c>
      <c r="T114" s="230">
        <f>SUM(G114:S114)</f>
        <v>0</v>
      </c>
      <c r="U114" s="230">
        <f>SUM(U113*2+U112)/3</f>
        <v>0</v>
      </c>
      <c r="V114" s="37"/>
    </row>
    <row r="115" spans="1:22" ht="18.75" x14ac:dyDescent="0.25">
      <c r="A115" s="532"/>
      <c r="B115" s="493"/>
      <c r="C115" s="493"/>
      <c r="D115" s="493"/>
      <c r="E115" s="335"/>
      <c r="F115" s="322" t="s">
        <v>20</v>
      </c>
      <c r="G115" s="9" t="s">
        <v>1</v>
      </c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8">
        <f>+SUM(H115:R115)</f>
        <v>0</v>
      </c>
      <c r="U115" s="228">
        <f>+SUM(T115)/7</f>
        <v>0</v>
      </c>
      <c r="V115" s="37"/>
    </row>
    <row r="116" spans="1:22" ht="18.75" x14ac:dyDescent="0.25">
      <c r="A116" s="532"/>
      <c r="B116" s="493"/>
      <c r="C116" s="493"/>
      <c r="D116" s="493"/>
      <c r="E116" s="335"/>
      <c r="F116" s="322"/>
      <c r="G116" s="9" t="s">
        <v>2</v>
      </c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8">
        <f>+SUM(H116:R116)</f>
        <v>0</v>
      </c>
      <c r="U116" s="228">
        <f>+SUM(T116)/18</f>
        <v>0</v>
      </c>
      <c r="V116" s="37"/>
    </row>
    <row r="117" spans="1:22" ht="18.75" x14ac:dyDescent="0.3">
      <c r="A117" s="532"/>
      <c r="B117" s="493"/>
      <c r="C117" s="493"/>
      <c r="D117" s="493"/>
      <c r="E117" s="335"/>
      <c r="F117" s="322"/>
      <c r="G117" s="23" t="s">
        <v>23</v>
      </c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8">
        <f>+SUM(H117:R117)</f>
        <v>0</v>
      </c>
      <c r="U117" s="230">
        <f>+SUM(U116*2+U115)/3</f>
        <v>0</v>
      </c>
      <c r="V117" s="37"/>
    </row>
    <row r="118" spans="1:22" ht="19.5" thickBot="1" x14ac:dyDescent="0.3">
      <c r="A118" s="532"/>
      <c r="B118" s="493"/>
      <c r="C118" s="493"/>
      <c r="D118" s="493"/>
      <c r="E118" s="335"/>
      <c r="F118" s="476" t="s">
        <v>21</v>
      </c>
      <c r="G118" s="476"/>
      <c r="H118" s="231"/>
      <c r="I118" s="231"/>
      <c r="J118" s="231"/>
      <c r="K118" s="231"/>
      <c r="L118" s="231"/>
      <c r="M118" s="231"/>
      <c r="N118" s="231"/>
      <c r="O118" s="231"/>
      <c r="P118" s="231"/>
      <c r="Q118" s="231"/>
      <c r="R118" s="231"/>
      <c r="S118" s="231"/>
      <c r="T118" s="231"/>
      <c r="U118" s="231">
        <f>SUM(U114,U117)/2</f>
        <v>0</v>
      </c>
      <c r="V118" s="11"/>
    </row>
    <row r="119" spans="1:22" ht="15" customHeight="1" x14ac:dyDescent="0.3">
      <c r="A119" s="531">
        <v>17</v>
      </c>
      <c r="B119" s="492" t="s">
        <v>374</v>
      </c>
      <c r="C119" s="492" t="s">
        <v>375</v>
      </c>
      <c r="D119" s="492" t="s">
        <v>352</v>
      </c>
      <c r="E119" s="335"/>
      <c r="F119" s="319" t="s">
        <v>16</v>
      </c>
      <c r="G119" s="12" t="s">
        <v>1</v>
      </c>
      <c r="H119" s="221"/>
      <c r="I119" s="222"/>
      <c r="J119" s="222"/>
      <c r="K119" s="222"/>
      <c r="L119" s="222"/>
      <c r="M119" s="222"/>
      <c r="N119" s="223"/>
      <c r="O119" s="222"/>
      <c r="P119" s="222"/>
      <c r="Q119" s="222"/>
      <c r="R119" s="222"/>
      <c r="S119" s="222"/>
      <c r="T119" s="224">
        <f>+SUM(H119:S119)</f>
        <v>0</v>
      </c>
      <c r="U119" s="224">
        <f>+SUM(T119)/7</f>
        <v>0</v>
      </c>
      <c r="V119" s="16"/>
    </row>
    <row r="120" spans="1:22" ht="18.75" x14ac:dyDescent="0.3">
      <c r="A120" s="532"/>
      <c r="B120" s="493"/>
      <c r="C120" s="493"/>
      <c r="D120" s="493"/>
      <c r="E120" s="335"/>
      <c r="F120" s="320"/>
      <c r="G120" s="9" t="s">
        <v>2</v>
      </c>
      <c r="H120" s="225"/>
      <c r="I120" s="226"/>
      <c r="J120" s="226"/>
      <c r="K120" s="226"/>
      <c r="L120" s="226"/>
      <c r="M120" s="226"/>
      <c r="N120" s="227"/>
      <c r="O120" s="226"/>
      <c r="P120" s="226"/>
      <c r="Q120" s="226"/>
      <c r="R120" s="226"/>
      <c r="S120" s="226"/>
      <c r="T120" s="228">
        <f>+SUM(H120:R120)</f>
        <v>0</v>
      </c>
      <c r="U120" s="228">
        <f>+SUM(T120)/18</f>
        <v>0</v>
      </c>
      <c r="V120" s="37"/>
    </row>
    <row r="121" spans="1:22" ht="18.75" x14ac:dyDescent="0.3">
      <c r="A121" s="532"/>
      <c r="B121" s="493"/>
      <c r="C121" s="493"/>
      <c r="D121" s="493"/>
      <c r="E121" s="335"/>
      <c r="F121" s="321"/>
      <c r="G121" s="23" t="s">
        <v>22</v>
      </c>
      <c r="H121" s="229">
        <f t="shared" ref="H121:S121" si="18">+(H120*2+H119)/3</f>
        <v>0</v>
      </c>
      <c r="I121" s="229">
        <f t="shared" si="18"/>
        <v>0</v>
      </c>
      <c r="J121" s="229">
        <f t="shared" si="18"/>
        <v>0</v>
      </c>
      <c r="K121" s="229">
        <f t="shared" si="18"/>
        <v>0</v>
      </c>
      <c r="L121" s="229">
        <f t="shared" si="18"/>
        <v>0</v>
      </c>
      <c r="M121" s="229">
        <f t="shared" si="18"/>
        <v>0</v>
      </c>
      <c r="N121" s="229">
        <f t="shared" si="18"/>
        <v>0</v>
      </c>
      <c r="O121" s="229">
        <f t="shared" si="18"/>
        <v>0</v>
      </c>
      <c r="P121" s="229">
        <f t="shared" si="18"/>
        <v>0</v>
      </c>
      <c r="Q121" s="229">
        <f t="shared" si="18"/>
        <v>0</v>
      </c>
      <c r="R121" s="229">
        <f t="shared" si="18"/>
        <v>0</v>
      </c>
      <c r="S121" s="229">
        <f t="shared" si="18"/>
        <v>0</v>
      </c>
      <c r="T121" s="230">
        <f>SUM(G121:S121)</f>
        <v>0</v>
      </c>
      <c r="U121" s="230">
        <f>SUM(U120*2+U119)/3</f>
        <v>0</v>
      </c>
      <c r="V121" s="37"/>
    </row>
    <row r="122" spans="1:22" ht="18.75" x14ac:dyDescent="0.25">
      <c r="A122" s="532"/>
      <c r="B122" s="493"/>
      <c r="C122" s="493"/>
      <c r="D122" s="493"/>
      <c r="E122" s="335"/>
      <c r="F122" s="322" t="s">
        <v>20</v>
      </c>
      <c r="G122" s="9" t="s">
        <v>1</v>
      </c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8">
        <f>+SUM(H122:R122)</f>
        <v>0</v>
      </c>
      <c r="U122" s="228">
        <f>+SUM(T122)/7</f>
        <v>0</v>
      </c>
      <c r="V122" s="37"/>
    </row>
    <row r="123" spans="1:22" ht="18.75" x14ac:dyDescent="0.25">
      <c r="A123" s="532"/>
      <c r="B123" s="493"/>
      <c r="C123" s="493"/>
      <c r="D123" s="493"/>
      <c r="E123" s="335"/>
      <c r="F123" s="322"/>
      <c r="G123" s="9" t="s">
        <v>2</v>
      </c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8">
        <f>+SUM(H123:R123)</f>
        <v>0</v>
      </c>
      <c r="U123" s="228">
        <f>+SUM(T123)/18</f>
        <v>0</v>
      </c>
      <c r="V123" s="37"/>
    </row>
    <row r="124" spans="1:22" ht="18.75" x14ac:dyDescent="0.3">
      <c r="A124" s="532"/>
      <c r="B124" s="493"/>
      <c r="C124" s="493"/>
      <c r="D124" s="493"/>
      <c r="E124" s="335"/>
      <c r="F124" s="322"/>
      <c r="G124" s="23" t="s">
        <v>23</v>
      </c>
      <c r="H124" s="229"/>
      <c r="I124" s="229"/>
      <c r="J124" s="229"/>
      <c r="K124" s="229"/>
      <c r="L124" s="229"/>
      <c r="M124" s="229"/>
      <c r="N124" s="229"/>
      <c r="O124" s="229"/>
      <c r="P124" s="229"/>
      <c r="Q124" s="229"/>
      <c r="R124" s="229"/>
      <c r="S124" s="229"/>
      <c r="T124" s="228">
        <f>+SUM(H124:R124)</f>
        <v>0</v>
      </c>
      <c r="U124" s="230">
        <f>+SUM(U123*2+U122)/3</f>
        <v>0</v>
      </c>
      <c r="V124" s="37"/>
    </row>
    <row r="125" spans="1:22" ht="19.5" thickBot="1" x14ac:dyDescent="0.3">
      <c r="A125" s="532"/>
      <c r="B125" s="493"/>
      <c r="C125" s="493"/>
      <c r="D125" s="493"/>
      <c r="E125" s="335"/>
      <c r="F125" s="476" t="s">
        <v>21</v>
      </c>
      <c r="G125" s="476"/>
      <c r="H125" s="231"/>
      <c r="I125" s="231"/>
      <c r="J125" s="231"/>
      <c r="K125" s="231"/>
      <c r="L125" s="231"/>
      <c r="M125" s="231"/>
      <c r="N125" s="231"/>
      <c r="O125" s="231"/>
      <c r="P125" s="231"/>
      <c r="Q125" s="231"/>
      <c r="R125" s="231"/>
      <c r="S125" s="231"/>
      <c r="T125" s="231"/>
      <c r="U125" s="231">
        <f>SUM(U121,U124)/2</f>
        <v>0</v>
      </c>
      <c r="V125" s="11"/>
    </row>
    <row r="126" spans="1:22" ht="15" customHeight="1" x14ac:dyDescent="0.3">
      <c r="A126" s="531">
        <v>18</v>
      </c>
      <c r="B126" s="492" t="s">
        <v>374</v>
      </c>
      <c r="C126" s="492" t="s">
        <v>375</v>
      </c>
      <c r="D126" s="492" t="s">
        <v>352</v>
      </c>
      <c r="E126" s="335"/>
      <c r="F126" s="319" t="s">
        <v>16</v>
      </c>
      <c r="G126" s="12" t="s">
        <v>1</v>
      </c>
      <c r="H126" s="221"/>
      <c r="I126" s="222"/>
      <c r="J126" s="222"/>
      <c r="K126" s="222"/>
      <c r="L126" s="222"/>
      <c r="M126" s="222"/>
      <c r="N126" s="223"/>
      <c r="O126" s="222"/>
      <c r="P126" s="222"/>
      <c r="Q126" s="222"/>
      <c r="R126" s="222"/>
      <c r="S126" s="222"/>
      <c r="T126" s="224">
        <f>+SUM(H126:S126)</f>
        <v>0</v>
      </c>
      <c r="U126" s="224">
        <f>+SUM(T126)/7</f>
        <v>0</v>
      </c>
      <c r="V126" s="16"/>
    </row>
    <row r="127" spans="1:22" ht="18.75" x14ac:dyDescent="0.3">
      <c r="A127" s="532"/>
      <c r="B127" s="493"/>
      <c r="C127" s="493"/>
      <c r="D127" s="493"/>
      <c r="E127" s="335"/>
      <c r="F127" s="320"/>
      <c r="G127" s="9" t="s">
        <v>2</v>
      </c>
      <c r="H127" s="225"/>
      <c r="I127" s="226"/>
      <c r="J127" s="226"/>
      <c r="K127" s="226"/>
      <c r="L127" s="226"/>
      <c r="M127" s="226"/>
      <c r="N127" s="227"/>
      <c r="O127" s="226"/>
      <c r="P127" s="226"/>
      <c r="Q127" s="226"/>
      <c r="R127" s="226"/>
      <c r="S127" s="226"/>
      <c r="T127" s="228">
        <f>+SUM(H127:R127)</f>
        <v>0</v>
      </c>
      <c r="U127" s="228">
        <f>+SUM(T127)/18</f>
        <v>0</v>
      </c>
      <c r="V127" s="37"/>
    </row>
    <row r="128" spans="1:22" ht="18.75" x14ac:dyDescent="0.3">
      <c r="A128" s="532"/>
      <c r="B128" s="493"/>
      <c r="C128" s="493"/>
      <c r="D128" s="493"/>
      <c r="E128" s="335"/>
      <c r="F128" s="321"/>
      <c r="G128" s="23" t="s">
        <v>22</v>
      </c>
      <c r="H128" s="229">
        <f t="shared" ref="H128:S128" si="19">+(H127*2+H126)/3</f>
        <v>0</v>
      </c>
      <c r="I128" s="229">
        <f t="shared" si="19"/>
        <v>0</v>
      </c>
      <c r="J128" s="229">
        <f t="shared" si="19"/>
        <v>0</v>
      </c>
      <c r="K128" s="229">
        <f t="shared" si="19"/>
        <v>0</v>
      </c>
      <c r="L128" s="229">
        <f t="shared" si="19"/>
        <v>0</v>
      </c>
      <c r="M128" s="229">
        <f t="shared" si="19"/>
        <v>0</v>
      </c>
      <c r="N128" s="229">
        <f t="shared" si="19"/>
        <v>0</v>
      </c>
      <c r="O128" s="229">
        <f t="shared" si="19"/>
        <v>0</v>
      </c>
      <c r="P128" s="229">
        <f t="shared" si="19"/>
        <v>0</v>
      </c>
      <c r="Q128" s="229">
        <f t="shared" si="19"/>
        <v>0</v>
      </c>
      <c r="R128" s="229">
        <f t="shared" si="19"/>
        <v>0</v>
      </c>
      <c r="S128" s="229">
        <f t="shared" si="19"/>
        <v>0</v>
      </c>
      <c r="T128" s="230">
        <f>SUM(G128:S128)</f>
        <v>0</v>
      </c>
      <c r="U128" s="230">
        <f>SUM(U127*2+U126)/3</f>
        <v>0</v>
      </c>
      <c r="V128" s="37"/>
    </row>
    <row r="129" spans="1:22" ht="18.75" x14ac:dyDescent="0.25">
      <c r="A129" s="532"/>
      <c r="B129" s="493"/>
      <c r="C129" s="493"/>
      <c r="D129" s="493"/>
      <c r="E129" s="335"/>
      <c r="F129" s="322" t="s">
        <v>20</v>
      </c>
      <c r="G129" s="9" t="s">
        <v>1</v>
      </c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8">
        <f>+SUM(H129:R129)</f>
        <v>0</v>
      </c>
      <c r="U129" s="228">
        <f>+SUM(T129)/7</f>
        <v>0</v>
      </c>
      <c r="V129" s="37"/>
    </row>
    <row r="130" spans="1:22" ht="18.75" x14ac:dyDescent="0.25">
      <c r="A130" s="532"/>
      <c r="B130" s="493"/>
      <c r="C130" s="493"/>
      <c r="D130" s="493"/>
      <c r="E130" s="335"/>
      <c r="F130" s="322"/>
      <c r="G130" s="9" t="s">
        <v>2</v>
      </c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8">
        <f>+SUM(H130:R130)</f>
        <v>0</v>
      </c>
      <c r="U130" s="228">
        <f>+SUM(T130)/18</f>
        <v>0</v>
      </c>
      <c r="V130" s="37"/>
    </row>
    <row r="131" spans="1:22" ht="18.75" x14ac:dyDescent="0.3">
      <c r="A131" s="532"/>
      <c r="B131" s="493"/>
      <c r="C131" s="493"/>
      <c r="D131" s="493"/>
      <c r="E131" s="335"/>
      <c r="F131" s="322"/>
      <c r="G131" s="23" t="s">
        <v>23</v>
      </c>
      <c r="H131" s="229"/>
      <c r="I131" s="229"/>
      <c r="J131" s="229"/>
      <c r="K131" s="229"/>
      <c r="L131" s="229"/>
      <c r="M131" s="229"/>
      <c r="N131" s="229"/>
      <c r="O131" s="229"/>
      <c r="P131" s="229"/>
      <c r="Q131" s="229"/>
      <c r="R131" s="229"/>
      <c r="S131" s="229"/>
      <c r="T131" s="228">
        <f>+SUM(H131:R131)</f>
        <v>0</v>
      </c>
      <c r="U131" s="230">
        <f>+SUM(U130*2+U129)/3</f>
        <v>0</v>
      </c>
      <c r="V131" s="37"/>
    </row>
    <row r="132" spans="1:22" ht="19.5" thickBot="1" x14ac:dyDescent="0.3">
      <c r="A132" s="532"/>
      <c r="B132" s="493"/>
      <c r="C132" s="493"/>
      <c r="D132" s="493"/>
      <c r="E132" s="335"/>
      <c r="F132" s="476" t="s">
        <v>21</v>
      </c>
      <c r="G132" s="476"/>
      <c r="H132" s="231"/>
      <c r="I132" s="231"/>
      <c r="J132" s="231"/>
      <c r="K132" s="231"/>
      <c r="L132" s="231"/>
      <c r="M132" s="231"/>
      <c r="N132" s="231"/>
      <c r="O132" s="231"/>
      <c r="P132" s="231"/>
      <c r="Q132" s="231"/>
      <c r="R132" s="231"/>
      <c r="S132" s="231"/>
      <c r="T132" s="231"/>
      <c r="U132" s="231">
        <f>SUM(U128,U131)/2</f>
        <v>0</v>
      </c>
      <c r="V132" s="11"/>
    </row>
    <row r="133" spans="1:22" ht="15" customHeight="1" x14ac:dyDescent="0.3">
      <c r="A133" s="531">
        <v>19</v>
      </c>
      <c r="B133" s="492" t="s">
        <v>374</v>
      </c>
      <c r="C133" s="492" t="s">
        <v>375</v>
      </c>
      <c r="D133" s="492" t="s">
        <v>352</v>
      </c>
      <c r="E133" s="335"/>
      <c r="F133" s="319" t="s">
        <v>16</v>
      </c>
      <c r="G133" s="12" t="s">
        <v>1</v>
      </c>
      <c r="H133" s="221"/>
      <c r="I133" s="222"/>
      <c r="J133" s="222"/>
      <c r="K133" s="222"/>
      <c r="L133" s="222"/>
      <c r="M133" s="222"/>
      <c r="N133" s="223"/>
      <c r="O133" s="222"/>
      <c r="P133" s="222"/>
      <c r="Q133" s="222"/>
      <c r="R133" s="222"/>
      <c r="S133" s="222"/>
      <c r="T133" s="224">
        <f t="shared" ref="T133:T138" si="20">+SUM(H133:R133)</f>
        <v>0</v>
      </c>
      <c r="U133" s="224">
        <f>+SUM(T133)/7</f>
        <v>0</v>
      </c>
      <c r="V133" s="16"/>
    </row>
    <row r="134" spans="1:22" ht="18.75" x14ac:dyDescent="0.3">
      <c r="A134" s="532"/>
      <c r="B134" s="493"/>
      <c r="C134" s="493"/>
      <c r="D134" s="493"/>
      <c r="E134" s="335"/>
      <c r="F134" s="320"/>
      <c r="G134" s="9" t="s">
        <v>2</v>
      </c>
      <c r="H134" s="225"/>
      <c r="I134" s="226"/>
      <c r="J134" s="226"/>
      <c r="K134" s="226"/>
      <c r="L134" s="226"/>
      <c r="M134" s="226"/>
      <c r="N134" s="227"/>
      <c r="O134" s="226"/>
      <c r="P134" s="226"/>
      <c r="Q134" s="226"/>
      <c r="R134" s="226"/>
      <c r="S134" s="226"/>
      <c r="T134" s="228">
        <f>+SUM(H134:S134)</f>
        <v>0</v>
      </c>
      <c r="U134" s="228">
        <f>+SUM(T134)/18</f>
        <v>0</v>
      </c>
      <c r="V134" s="37"/>
    </row>
    <row r="135" spans="1:22" ht="18.75" x14ac:dyDescent="0.3">
      <c r="A135" s="532"/>
      <c r="B135" s="493"/>
      <c r="C135" s="493"/>
      <c r="D135" s="493"/>
      <c r="E135" s="335"/>
      <c r="F135" s="321"/>
      <c r="G135" s="23" t="s">
        <v>22</v>
      </c>
      <c r="H135" s="229">
        <f t="shared" ref="H135:S135" si="21">+(H134*2+H133)/3</f>
        <v>0</v>
      </c>
      <c r="I135" s="229">
        <f t="shared" si="21"/>
        <v>0</v>
      </c>
      <c r="J135" s="229">
        <f t="shared" si="21"/>
        <v>0</v>
      </c>
      <c r="K135" s="229">
        <f t="shared" si="21"/>
        <v>0</v>
      </c>
      <c r="L135" s="229">
        <f t="shared" si="21"/>
        <v>0</v>
      </c>
      <c r="M135" s="229">
        <f t="shared" si="21"/>
        <v>0</v>
      </c>
      <c r="N135" s="229">
        <f t="shared" si="21"/>
        <v>0</v>
      </c>
      <c r="O135" s="229">
        <f t="shared" si="21"/>
        <v>0</v>
      </c>
      <c r="P135" s="229">
        <f t="shared" si="21"/>
        <v>0</v>
      </c>
      <c r="Q135" s="229">
        <f t="shared" si="21"/>
        <v>0</v>
      </c>
      <c r="R135" s="229">
        <f t="shared" si="21"/>
        <v>0</v>
      </c>
      <c r="S135" s="229">
        <f t="shared" si="21"/>
        <v>0</v>
      </c>
      <c r="T135" s="230">
        <f>SUM(G135:S135)</f>
        <v>0</v>
      </c>
      <c r="U135" s="230">
        <f>SUM(U134*2+U133)/3</f>
        <v>0</v>
      </c>
      <c r="V135" s="37"/>
    </row>
    <row r="136" spans="1:22" ht="18.75" x14ac:dyDescent="0.25">
      <c r="A136" s="532"/>
      <c r="B136" s="493"/>
      <c r="C136" s="493"/>
      <c r="D136" s="493"/>
      <c r="E136" s="335"/>
      <c r="F136" s="322" t="s">
        <v>20</v>
      </c>
      <c r="G136" s="9" t="s">
        <v>1</v>
      </c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8">
        <f t="shared" si="20"/>
        <v>0</v>
      </c>
      <c r="U136" s="228">
        <f>+SUM(T136)/7</f>
        <v>0</v>
      </c>
      <c r="V136" s="37"/>
    </row>
    <row r="137" spans="1:22" ht="18.75" x14ac:dyDescent="0.25">
      <c r="A137" s="532"/>
      <c r="B137" s="493"/>
      <c r="C137" s="493"/>
      <c r="D137" s="493"/>
      <c r="E137" s="335"/>
      <c r="F137" s="322"/>
      <c r="G137" s="9" t="s">
        <v>2</v>
      </c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8">
        <f t="shared" si="20"/>
        <v>0</v>
      </c>
      <c r="U137" s="228">
        <f>+SUM(T137)/18</f>
        <v>0</v>
      </c>
      <c r="V137" s="37"/>
    </row>
    <row r="138" spans="1:22" ht="18.75" x14ac:dyDescent="0.3">
      <c r="A138" s="532"/>
      <c r="B138" s="493"/>
      <c r="C138" s="493"/>
      <c r="D138" s="493"/>
      <c r="E138" s="335"/>
      <c r="F138" s="322"/>
      <c r="G138" s="23" t="s">
        <v>23</v>
      </c>
      <c r="H138" s="229"/>
      <c r="I138" s="229"/>
      <c r="J138" s="229"/>
      <c r="K138" s="229"/>
      <c r="L138" s="229"/>
      <c r="M138" s="229"/>
      <c r="N138" s="229"/>
      <c r="O138" s="229"/>
      <c r="P138" s="229"/>
      <c r="Q138" s="229"/>
      <c r="R138" s="229"/>
      <c r="S138" s="229"/>
      <c r="T138" s="228">
        <f t="shared" si="20"/>
        <v>0</v>
      </c>
      <c r="U138" s="230">
        <f>+SUM(U137*2+U136)/3</f>
        <v>0</v>
      </c>
      <c r="V138" s="37"/>
    </row>
    <row r="139" spans="1:22" ht="19.5" thickBot="1" x14ac:dyDescent="0.3">
      <c r="A139" s="532"/>
      <c r="B139" s="493"/>
      <c r="C139" s="493"/>
      <c r="D139" s="493"/>
      <c r="E139" s="335"/>
      <c r="F139" s="476" t="s">
        <v>21</v>
      </c>
      <c r="G139" s="476"/>
      <c r="H139" s="231"/>
      <c r="I139" s="231"/>
      <c r="J139" s="231"/>
      <c r="K139" s="231"/>
      <c r="L139" s="231"/>
      <c r="M139" s="231"/>
      <c r="N139" s="231"/>
      <c r="O139" s="231"/>
      <c r="P139" s="231"/>
      <c r="Q139" s="231"/>
      <c r="R139" s="231"/>
      <c r="S139" s="231"/>
      <c r="T139" s="231"/>
      <c r="U139" s="231">
        <f>SUM(U135,U138)/2</f>
        <v>0</v>
      </c>
      <c r="V139" s="11"/>
    </row>
    <row r="140" spans="1:22" ht="15" customHeight="1" x14ac:dyDescent="0.3">
      <c r="A140" s="531">
        <v>20</v>
      </c>
      <c r="B140" s="492" t="s">
        <v>374</v>
      </c>
      <c r="C140" s="492" t="s">
        <v>375</v>
      </c>
      <c r="D140" s="492" t="s">
        <v>352</v>
      </c>
      <c r="E140" s="335"/>
      <c r="F140" s="319" t="s">
        <v>16</v>
      </c>
      <c r="G140" s="12" t="s">
        <v>1</v>
      </c>
      <c r="H140" s="221"/>
      <c r="I140" s="222"/>
      <c r="J140" s="222"/>
      <c r="K140" s="222"/>
      <c r="L140" s="222"/>
      <c r="M140" s="222"/>
      <c r="N140" s="223"/>
      <c r="O140" s="222"/>
      <c r="P140" s="222"/>
      <c r="Q140" s="222"/>
      <c r="R140" s="222"/>
      <c r="S140" s="222"/>
      <c r="T140" s="224">
        <f>+SUM(H140:S140)</f>
        <v>0</v>
      </c>
      <c r="U140" s="224">
        <f>+SUM(T140)/7</f>
        <v>0</v>
      </c>
      <c r="V140" s="16"/>
    </row>
    <row r="141" spans="1:22" ht="18.75" x14ac:dyDescent="0.3">
      <c r="A141" s="532"/>
      <c r="B141" s="493"/>
      <c r="C141" s="493"/>
      <c r="D141" s="493"/>
      <c r="E141" s="335"/>
      <c r="F141" s="320"/>
      <c r="G141" s="9" t="s">
        <v>2</v>
      </c>
      <c r="H141" s="225"/>
      <c r="I141" s="226"/>
      <c r="J141" s="226"/>
      <c r="K141" s="226"/>
      <c r="L141" s="226"/>
      <c r="M141" s="226"/>
      <c r="N141" s="227"/>
      <c r="O141" s="226"/>
      <c r="P141" s="226"/>
      <c r="Q141" s="226"/>
      <c r="R141" s="226"/>
      <c r="S141" s="226"/>
      <c r="T141" s="228">
        <f>+SUM(H141:R141)</f>
        <v>0</v>
      </c>
      <c r="U141" s="228">
        <f>+SUM(T141)/18</f>
        <v>0</v>
      </c>
      <c r="V141" s="37"/>
    </row>
    <row r="142" spans="1:22" ht="18.75" x14ac:dyDescent="0.3">
      <c r="A142" s="532"/>
      <c r="B142" s="493"/>
      <c r="C142" s="493"/>
      <c r="D142" s="493"/>
      <c r="E142" s="335"/>
      <c r="F142" s="321"/>
      <c r="G142" s="23" t="s">
        <v>22</v>
      </c>
      <c r="H142" s="229">
        <f t="shared" ref="H142:S142" si="22">+(H141*2+H140)/3</f>
        <v>0</v>
      </c>
      <c r="I142" s="229">
        <f t="shared" si="22"/>
        <v>0</v>
      </c>
      <c r="J142" s="229">
        <f t="shared" si="22"/>
        <v>0</v>
      </c>
      <c r="K142" s="229">
        <f t="shared" si="22"/>
        <v>0</v>
      </c>
      <c r="L142" s="229">
        <f t="shared" si="22"/>
        <v>0</v>
      </c>
      <c r="M142" s="229">
        <f t="shared" si="22"/>
        <v>0</v>
      </c>
      <c r="N142" s="229">
        <f t="shared" si="22"/>
        <v>0</v>
      </c>
      <c r="O142" s="229">
        <f t="shared" si="22"/>
        <v>0</v>
      </c>
      <c r="P142" s="229">
        <f t="shared" si="22"/>
        <v>0</v>
      </c>
      <c r="Q142" s="229">
        <f t="shared" si="22"/>
        <v>0</v>
      </c>
      <c r="R142" s="229">
        <f t="shared" si="22"/>
        <v>0</v>
      </c>
      <c r="S142" s="229">
        <f t="shared" si="22"/>
        <v>0</v>
      </c>
      <c r="T142" s="230">
        <f>SUM(G142:S142)</f>
        <v>0</v>
      </c>
      <c r="U142" s="230">
        <f>SUM(U141*2+U140)/3</f>
        <v>0</v>
      </c>
      <c r="V142" s="37"/>
    </row>
    <row r="143" spans="1:22" ht="18.75" x14ac:dyDescent="0.25">
      <c r="A143" s="532"/>
      <c r="B143" s="493"/>
      <c r="C143" s="493"/>
      <c r="D143" s="493"/>
      <c r="E143" s="335"/>
      <c r="F143" s="322" t="s">
        <v>20</v>
      </c>
      <c r="G143" s="9" t="s">
        <v>1</v>
      </c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8">
        <f>+SUM(H143:R143)</f>
        <v>0</v>
      </c>
      <c r="U143" s="228">
        <f>+SUM(T143)/7</f>
        <v>0</v>
      </c>
      <c r="V143" s="37"/>
    </row>
    <row r="144" spans="1:22" ht="18.75" x14ac:dyDescent="0.25">
      <c r="A144" s="532"/>
      <c r="B144" s="493"/>
      <c r="C144" s="493"/>
      <c r="D144" s="493"/>
      <c r="E144" s="335"/>
      <c r="F144" s="322"/>
      <c r="G144" s="9" t="s">
        <v>2</v>
      </c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8">
        <f>+SUM(H144:R144)</f>
        <v>0</v>
      </c>
      <c r="U144" s="228">
        <f>+SUM(T144)/18</f>
        <v>0</v>
      </c>
      <c r="V144" s="37"/>
    </row>
    <row r="145" spans="1:22" ht="18.75" x14ac:dyDescent="0.3">
      <c r="A145" s="532"/>
      <c r="B145" s="493"/>
      <c r="C145" s="493"/>
      <c r="D145" s="493"/>
      <c r="E145" s="335"/>
      <c r="F145" s="322"/>
      <c r="G145" s="23" t="s">
        <v>23</v>
      </c>
      <c r="H145" s="229"/>
      <c r="I145" s="229"/>
      <c r="J145" s="229"/>
      <c r="K145" s="229"/>
      <c r="L145" s="229"/>
      <c r="M145" s="229"/>
      <c r="N145" s="229"/>
      <c r="O145" s="229"/>
      <c r="P145" s="229"/>
      <c r="Q145" s="229"/>
      <c r="R145" s="229"/>
      <c r="S145" s="229"/>
      <c r="T145" s="228">
        <f>+SUM(H145:R145)</f>
        <v>0</v>
      </c>
      <c r="U145" s="230">
        <f>+SUM(U144*2+U143)/3</f>
        <v>0</v>
      </c>
      <c r="V145" s="37"/>
    </row>
    <row r="146" spans="1:22" ht="19.5" thickBot="1" x14ac:dyDescent="0.3">
      <c r="A146" s="532"/>
      <c r="B146" s="493"/>
      <c r="C146" s="493"/>
      <c r="D146" s="493"/>
      <c r="E146" s="335"/>
      <c r="F146" s="476" t="s">
        <v>21</v>
      </c>
      <c r="G146" s="476"/>
      <c r="H146" s="231"/>
      <c r="I146" s="231"/>
      <c r="J146" s="231"/>
      <c r="K146" s="231"/>
      <c r="L146" s="231"/>
      <c r="M146" s="231"/>
      <c r="N146" s="231"/>
      <c r="O146" s="231"/>
      <c r="P146" s="231"/>
      <c r="Q146" s="231"/>
      <c r="R146" s="231"/>
      <c r="S146" s="231"/>
      <c r="T146" s="231"/>
      <c r="U146" s="231">
        <f>SUM(U142,U145)/2</f>
        <v>0</v>
      </c>
      <c r="V146" s="11"/>
    </row>
    <row r="147" spans="1:22" ht="15" customHeight="1" x14ac:dyDescent="0.3">
      <c r="A147" s="531">
        <v>21</v>
      </c>
      <c r="B147" s="492" t="s">
        <v>374</v>
      </c>
      <c r="C147" s="492" t="s">
        <v>375</v>
      </c>
      <c r="D147" s="492" t="s">
        <v>352</v>
      </c>
      <c r="E147" s="335"/>
      <c r="F147" s="319" t="s">
        <v>16</v>
      </c>
      <c r="G147" s="12" t="s">
        <v>1</v>
      </c>
      <c r="H147" s="221"/>
      <c r="I147" s="222"/>
      <c r="J147" s="222"/>
      <c r="K147" s="222"/>
      <c r="L147" s="222"/>
      <c r="M147" s="222"/>
      <c r="N147" s="223"/>
      <c r="O147" s="222"/>
      <c r="P147" s="222"/>
      <c r="Q147" s="222"/>
      <c r="R147" s="222"/>
      <c r="S147" s="222"/>
      <c r="T147" s="224">
        <f>+SUM(H147:S147)</f>
        <v>0</v>
      </c>
      <c r="U147" s="224">
        <f>+SUM(T147)/7</f>
        <v>0</v>
      </c>
      <c r="V147" s="16"/>
    </row>
    <row r="148" spans="1:22" ht="18.75" x14ac:dyDescent="0.3">
      <c r="A148" s="532"/>
      <c r="B148" s="493"/>
      <c r="C148" s="493"/>
      <c r="D148" s="493"/>
      <c r="E148" s="335"/>
      <c r="F148" s="320"/>
      <c r="G148" s="9" t="s">
        <v>2</v>
      </c>
      <c r="H148" s="225"/>
      <c r="I148" s="226"/>
      <c r="J148" s="226"/>
      <c r="K148" s="226"/>
      <c r="L148" s="226"/>
      <c r="M148" s="226"/>
      <c r="N148" s="227"/>
      <c r="O148" s="226"/>
      <c r="P148" s="226"/>
      <c r="Q148" s="226"/>
      <c r="R148" s="226"/>
      <c r="S148" s="226"/>
      <c r="T148" s="228">
        <f>+SUM(H148:R148)</f>
        <v>0</v>
      </c>
      <c r="U148" s="228">
        <f>+SUM(T148)/18</f>
        <v>0</v>
      </c>
      <c r="V148" s="37"/>
    </row>
    <row r="149" spans="1:22" ht="18.75" x14ac:dyDescent="0.3">
      <c r="A149" s="532"/>
      <c r="B149" s="493"/>
      <c r="C149" s="493"/>
      <c r="D149" s="493"/>
      <c r="E149" s="335"/>
      <c r="F149" s="321"/>
      <c r="G149" s="23" t="s">
        <v>22</v>
      </c>
      <c r="H149" s="229">
        <f t="shared" ref="H149:S149" si="23">+(H148*2+H147)/3</f>
        <v>0</v>
      </c>
      <c r="I149" s="229">
        <f t="shared" si="23"/>
        <v>0</v>
      </c>
      <c r="J149" s="229">
        <f t="shared" si="23"/>
        <v>0</v>
      </c>
      <c r="K149" s="229">
        <f t="shared" si="23"/>
        <v>0</v>
      </c>
      <c r="L149" s="229">
        <f t="shared" si="23"/>
        <v>0</v>
      </c>
      <c r="M149" s="229">
        <f t="shared" si="23"/>
        <v>0</v>
      </c>
      <c r="N149" s="229">
        <f t="shared" si="23"/>
        <v>0</v>
      </c>
      <c r="O149" s="229">
        <f t="shared" si="23"/>
        <v>0</v>
      </c>
      <c r="P149" s="229">
        <f t="shared" si="23"/>
        <v>0</v>
      </c>
      <c r="Q149" s="229">
        <f t="shared" si="23"/>
        <v>0</v>
      </c>
      <c r="R149" s="229">
        <f t="shared" si="23"/>
        <v>0</v>
      </c>
      <c r="S149" s="229">
        <f t="shared" si="23"/>
        <v>0</v>
      </c>
      <c r="T149" s="230">
        <f>SUM(G149:S149)</f>
        <v>0</v>
      </c>
      <c r="U149" s="230">
        <f>SUM(U148*2+U147)/3</f>
        <v>0</v>
      </c>
      <c r="V149" s="37"/>
    </row>
    <row r="150" spans="1:22" ht="18.75" x14ac:dyDescent="0.25">
      <c r="A150" s="532"/>
      <c r="B150" s="493"/>
      <c r="C150" s="493"/>
      <c r="D150" s="493"/>
      <c r="E150" s="335"/>
      <c r="F150" s="322" t="s">
        <v>20</v>
      </c>
      <c r="G150" s="9" t="s">
        <v>1</v>
      </c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8">
        <f>+SUM(H150:R150)</f>
        <v>0</v>
      </c>
      <c r="U150" s="228">
        <f>+SUM(T150)/7</f>
        <v>0</v>
      </c>
      <c r="V150" s="37"/>
    </row>
    <row r="151" spans="1:22" ht="18.75" x14ac:dyDescent="0.25">
      <c r="A151" s="532"/>
      <c r="B151" s="493"/>
      <c r="C151" s="493"/>
      <c r="D151" s="493"/>
      <c r="E151" s="335"/>
      <c r="F151" s="322"/>
      <c r="G151" s="9" t="s">
        <v>2</v>
      </c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8">
        <f>+SUM(H151:R151)</f>
        <v>0</v>
      </c>
      <c r="U151" s="228">
        <f>+SUM(T151)/18</f>
        <v>0</v>
      </c>
      <c r="V151" s="37"/>
    </row>
    <row r="152" spans="1:22" ht="18.75" x14ac:dyDescent="0.3">
      <c r="A152" s="532"/>
      <c r="B152" s="493"/>
      <c r="C152" s="493"/>
      <c r="D152" s="493"/>
      <c r="E152" s="335"/>
      <c r="F152" s="322"/>
      <c r="G152" s="23" t="s">
        <v>23</v>
      </c>
      <c r="H152" s="229"/>
      <c r="I152" s="229"/>
      <c r="J152" s="229"/>
      <c r="K152" s="229"/>
      <c r="L152" s="229"/>
      <c r="M152" s="229"/>
      <c r="N152" s="229"/>
      <c r="O152" s="229"/>
      <c r="P152" s="229"/>
      <c r="Q152" s="229"/>
      <c r="R152" s="229"/>
      <c r="S152" s="229"/>
      <c r="T152" s="228">
        <f>+SUM(H152:R152)</f>
        <v>0</v>
      </c>
      <c r="U152" s="230">
        <f>+SUM(U151*2+U150)/3</f>
        <v>0</v>
      </c>
      <c r="V152" s="37"/>
    </row>
    <row r="153" spans="1:22" ht="19.5" thickBot="1" x14ac:dyDescent="0.3">
      <c r="A153" s="532"/>
      <c r="B153" s="493"/>
      <c r="C153" s="493"/>
      <c r="D153" s="493"/>
      <c r="E153" s="335"/>
      <c r="F153" s="476" t="s">
        <v>21</v>
      </c>
      <c r="G153" s="476"/>
      <c r="H153" s="231"/>
      <c r="I153" s="231"/>
      <c r="J153" s="231"/>
      <c r="K153" s="231"/>
      <c r="L153" s="231"/>
      <c r="M153" s="231"/>
      <c r="N153" s="231"/>
      <c r="O153" s="231"/>
      <c r="P153" s="231"/>
      <c r="Q153" s="231"/>
      <c r="R153" s="231"/>
      <c r="S153" s="231"/>
      <c r="T153" s="231"/>
      <c r="U153" s="231">
        <f>SUM(U149,U152)/2</f>
        <v>0</v>
      </c>
      <c r="V153" s="11"/>
    </row>
    <row r="154" spans="1:22" ht="15" customHeight="1" x14ac:dyDescent="0.3">
      <c r="A154" s="531">
        <v>22</v>
      </c>
      <c r="B154" s="492" t="s">
        <v>374</v>
      </c>
      <c r="C154" s="492" t="s">
        <v>375</v>
      </c>
      <c r="D154" s="492" t="s">
        <v>352</v>
      </c>
      <c r="E154" s="335"/>
      <c r="F154" s="319" t="s">
        <v>16</v>
      </c>
      <c r="G154" s="12" t="s">
        <v>1</v>
      </c>
      <c r="H154" s="221"/>
      <c r="I154" s="222"/>
      <c r="J154" s="222"/>
      <c r="K154" s="222"/>
      <c r="L154" s="222"/>
      <c r="M154" s="222"/>
      <c r="N154" s="223"/>
      <c r="O154" s="222"/>
      <c r="P154" s="222"/>
      <c r="Q154" s="222"/>
      <c r="R154" s="222"/>
      <c r="S154" s="222"/>
      <c r="T154" s="224">
        <f t="shared" ref="T154:T159" si="24">+SUM(H154:R154)</f>
        <v>0</v>
      </c>
      <c r="U154" s="224">
        <f>+SUM(T154)/7</f>
        <v>0</v>
      </c>
      <c r="V154" s="16"/>
    </row>
    <row r="155" spans="1:22" ht="18.75" x14ac:dyDescent="0.3">
      <c r="A155" s="532"/>
      <c r="B155" s="493"/>
      <c r="C155" s="493"/>
      <c r="D155" s="493"/>
      <c r="E155" s="335"/>
      <c r="F155" s="320"/>
      <c r="G155" s="9" t="s">
        <v>2</v>
      </c>
      <c r="H155" s="225"/>
      <c r="I155" s="226"/>
      <c r="J155" s="226"/>
      <c r="K155" s="226"/>
      <c r="L155" s="226"/>
      <c r="M155" s="226"/>
      <c r="N155" s="227"/>
      <c r="O155" s="226"/>
      <c r="P155" s="226"/>
      <c r="Q155" s="226"/>
      <c r="R155" s="226"/>
      <c r="S155" s="226"/>
      <c r="T155" s="228">
        <f>+SUM(H155:S155)</f>
        <v>0</v>
      </c>
      <c r="U155" s="228">
        <f>+SUM(T155)/18</f>
        <v>0</v>
      </c>
      <c r="V155" s="37"/>
    </row>
    <row r="156" spans="1:22" ht="18.75" x14ac:dyDescent="0.3">
      <c r="A156" s="532"/>
      <c r="B156" s="493"/>
      <c r="C156" s="493"/>
      <c r="D156" s="493"/>
      <c r="E156" s="335"/>
      <c r="F156" s="321"/>
      <c r="G156" s="23" t="s">
        <v>22</v>
      </c>
      <c r="H156" s="229">
        <f t="shared" ref="H156:S156" si="25">+(H155*2+H154)/3</f>
        <v>0</v>
      </c>
      <c r="I156" s="229">
        <f t="shared" si="25"/>
        <v>0</v>
      </c>
      <c r="J156" s="229">
        <f t="shared" si="25"/>
        <v>0</v>
      </c>
      <c r="K156" s="229">
        <f t="shared" si="25"/>
        <v>0</v>
      </c>
      <c r="L156" s="229">
        <f t="shared" si="25"/>
        <v>0</v>
      </c>
      <c r="M156" s="229">
        <f t="shared" si="25"/>
        <v>0</v>
      </c>
      <c r="N156" s="229">
        <f t="shared" si="25"/>
        <v>0</v>
      </c>
      <c r="O156" s="229">
        <f t="shared" si="25"/>
        <v>0</v>
      </c>
      <c r="P156" s="229">
        <f t="shared" si="25"/>
        <v>0</v>
      </c>
      <c r="Q156" s="229">
        <f t="shared" si="25"/>
        <v>0</v>
      </c>
      <c r="R156" s="229">
        <f t="shared" si="25"/>
        <v>0</v>
      </c>
      <c r="S156" s="229">
        <f t="shared" si="25"/>
        <v>0</v>
      </c>
      <c r="T156" s="230">
        <f>SUM(G156:S156)</f>
        <v>0</v>
      </c>
      <c r="U156" s="230">
        <f>SUM(U155*2+U154)/3</f>
        <v>0</v>
      </c>
      <c r="V156" s="37"/>
    </row>
    <row r="157" spans="1:22" ht="18.75" x14ac:dyDescent="0.25">
      <c r="A157" s="532"/>
      <c r="B157" s="493"/>
      <c r="C157" s="493"/>
      <c r="D157" s="493"/>
      <c r="E157" s="335"/>
      <c r="F157" s="322" t="s">
        <v>20</v>
      </c>
      <c r="G157" s="9" t="s">
        <v>1</v>
      </c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8">
        <f t="shared" si="24"/>
        <v>0</v>
      </c>
      <c r="U157" s="228">
        <f>+SUM(T157)/7</f>
        <v>0</v>
      </c>
      <c r="V157" s="37"/>
    </row>
    <row r="158" spans="1:22" ht="18.75" x14ac:dyDescent="0.25">
      <c r="A158" s="532"/>
      <c r="B158" s="493"/>
      <c r="C158" s="493"/>
      <c r="D158" s="493"/>
      <c r="E158" s="335"/>
      <c r="F158" s="322"/>
      <c r="G158" s="9" t="s">
        <v>2</v>
      </c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8">
        <f t="shared" si="24"/>
        <v>0</v>
      </c>
      <c r="U158" s="228">
        <f>+SUM(T158)/18</f>
        <v>0</v>
      </c>
      <c r="V158" s="37"/>
    </row>
    <row r="159" spans="1:22" ht="18.75" x14ac:dyDescent="0.3">
      <c r="A159" s="532"/>
      <c r="B159" s="493"/>
      <c r="C159" s="493"/>
      <c r="D159" s="493"/>
      <c r="E159" s="335"/>
      <c r="F159" s="322"/>
      <c r="G159" s="23" t="s">
        <v>23</v>
      </c>
      <c r="H159" s="229"/>
      <c r="I159" s="229"/>
      <c r="J159" s="229"/>
      <c r="K159" s="229"/>
      <c r="L159" s="229"/>
      <c r="M159" s="229"/>
      <c r="N159" s="229"/>
      <c r="O159" s="229"/>
      <c r="P159" s="229"/>
      <c r="Q159" s="229"/>
      <c r="R159" s="229"/>
      <c r="S159" s="229"/>
      <c r="T159" s="228">
        <f t="shared" si="24"/>
        <v>0</v>
      </c>
      <c r="U159" s="230">
        <f>+SUM(U158*2+U157)/3</f>
        <v>0</v>
      </c>
      <c r="V159" s="37"/>
    </row>
    <row r="160" spans="1:22" ht="19.5" thickBot="1" x14ac:dyDescent="0.3">
      <c r="A160" s="532"/>
      <c r="B160" s="493"/>
      <c r="C160" s="493"/>
      <c r="D160" s="493"/>
      <c r="E160" s="335"/>
      <c r="F160" s="476" t="s">
        <v>21</v>
      </c>
      <c r="G160" s="476"/>
      <c r="H160" s="231"/>
      <c r="I160" s="231"/>
      <c r="J160" s="231"/>
      <c r="K160" s="231"/>
      <c r="L160" s="231"/>
      <c r="M160" s="231"/>
      <c r="N160" s="231"/>
      <c r="O160" s="231"/>
      <c r="P160" s="231"/>
      <c r="Q160" s="231"/>
      <c r="R160" s="231"/>
      <c r="S160" s="231"/>
      <c r="T160" s="231"/>
      <c r="U160" s="231">
        <f>SUM(U156,U159)/2</f>
        <v>0</v>
      </c>
      <c r="V160" s="11"/>
    </row>
    <row r="161" spans="1:22" ht="15" customHeight="1" x14ac:dyDescent="0.3">
      <c r="A161" s="531">
        <v>23</v>
      </c>
      <c r="B161" s="492" t="s">
        <v>374</v>
      </c>
      <c r="C161" s="492" t="s">
        <v>375</v>
      </c>
      <c r="D161" s="492" t="s">
        <v>352</v>
      </c>
      <c r="E161" s="335"/>
      <c r="F161" s="319" t="s">
        <v>16</v>
      </c>
      <c r="G161" s="12" t="s">
        <v>1</v>
      </c>
      <c r="H161" s="221"/>
      <c r="I161" s="222"/>
      <c r="J161" s="222"/>
      <c r="K161" s="222"/>
      <c r="L161" s="222"/>
      <c r="M161" s="222"/>
      <c r="N161" s="223"/>
      <c r="O161" s="222"/>
      <c r="P161" s="222"/>
      <c r="Q161" s="222"/>
      <c r="R161" s="222"/>
      <c r="S161" s="222"/>
      <c r="T161" s="224">
        <f>+SUM(H161:S161)</f>
        <v>0</v>
      </c>
      <c r="U161" s="224">
        <f>+SUM(T161)/7</f>
        <v>0</v>
      </c>
      <c r="V161" s="16"/>
    </row>
    <row r="162" spans="1:22" ht="18.75" x14ac:dyDescent="0.3">
      <c r="A162" s="532"/>
      <c r="B162" s="493"/>
      <c r="C162" s="493"/>
      <c r="D162" s="493"/>
      <c r="E162" s="335"/>
      <c r="F162" s="320"/>
      <c r="G162" s="9" t="s">
        <v>2</v>
      </c>
      <c r="H162" s="225"/>
      <c r="I162" s="226"/>
      <c r="J162" s="226"/>
      <c r="K162" s="226"/>
      <c r="L162" s="226"/>
      <c r="M162" s="226"/>
      <c r="N162" s="227"/>
      <c r="O162" s="226"/>
      <c r="P162" s="226"/>
      <c r="Q162" s="226"/>
      <c r="R162" s="226"/>
      <c r="S162" s="226"/>
      <c r="T162" s="228">
        <f>+SUM(H162:R162)</f>
        <v>0</v>
      </c>
      <c r="U162" s="228">
        <f>+SUM(T162)/18</f>
        <v>0</v>
      </c>
      <c r="V162" s="37"/>
    </row>
    <row r="163" spans="1:22" ht="18.75" x14ac:dyDescent="0.3">
      <c r="A163" s="532"/>
      <c r="B163" s="493"/>
      <c r="C163" s="493"/>
      <c r="D163" s="493"/>
      <c r="E163" s="335"/>
      <c r="F163" s="321"/>
      <c r="G163" s="23" t="s">
        <v>22</v>
      </c>
      <c r="H163" s="229">
        <f t="shared" ref="H163:S163" si="26">+(H162*2+H161)/3</f>
        <v>0</v>
      </c>
      <c r="I163" s="229">
        <f t="shared" si="26"/>
        <v>0</v>
      </c>
      <c r="J163" s="229">
        <f t="shared" si="26"/>
        <v>0</v>
      </c>
      <c r="K163" s="229">
        <f t="shared" si="26"/>
        <v>0</v>
      </c>
      <c r="L163" s="229">
        <f t="shared" si="26"/>
        <v>0</v>
      </c>
      <c r="M163" s="229">
        <f t="shared" si="26"/>
        <v>0</v>
      </c>
      <c r="N163" s="229">
        <f t="shared" si="26"/>
        <v>0</v>
      </c>
      <c r="O163" s="229">
        <f t="shared" si="26"/>
        <v>0</v>
      </c>
      <c r="P163" s="229">
        <f t="shared" si="26"/>
        <v>0</v>
      </c>
      <c r="Q163" s="229">
        <f t="shared" si="26"/>
        <v>0</v>
      </c>
      <c r="R163" s="229">
        <f t="shared" si="26"/>
        <v>0</v>
      </c>
      <c r="S163" s="229">
        <f t="shared" si="26"/>
        <v>0</v>
      </c>
      <c r="T163" s="230">
        <f>SUM(G163:S163)</f>
        <v>0</v>
      </c>
      <c r="U163" s="230">
        <f>SUM(U162*2+U161)/3</f>
        <v>0</v>
      </c>
      <c r="V163" s="37"/>
    </row>
    <row r="164" spans="1:22" ht="18.75" x14ac:dyDescent="0.25">
      <c r="A164" s="532"/>
      <c r="B164" s="493"/>
      <c r="C164" s="493"/>
      <c r="D164" s="493"/>
      <c r="E164" s="335"/>
      <c r="F164" s="322" t="s">
        <v>20</v>
      </c>
      <c r="G164" s="9" t="s">
        <v>1</v>
      </c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8">
        <f>+SUM(H164:R164)</f>
        <v>0</v>
      </c>
      <c r="U164" s="228">
        <f>+SUM(T164)/7</f>
        <v>0</v>
      </c>
      <c r="V164" s="37"/>
    </row>
    <row r="165" spans="1:22" ht="18.75" x14ac:dyDescent="0.25">
      <c r="A165" s="532"/>
      <c r="B165" s="493"/>
      <c r="C165" s="493"/>
      <c r="D165" s="493"/>
      <c r="E165" s="335"/>
      <c r="F165" s="322"/>
      <c r="G165" s="9" t="s">
        <v>2</v>
      </c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8">
        <f>+SUM(H165:R165)</f>
        <v>0</v>
      </c>
      <c r="U165" s="228">
        <f>+SUM(T165)/18</f>
        <v>0</v>
      </c>
      <c r="V165" s="37"/>
    </row>
    <row r="166" spans="1:22" ht="18.75" x14ac:dyDescent="0.3">
      <c r="A166" s="532"/>
      <c r="B166" s="493"/>
      <c r="C166" s="493"/>
      <c r="D166" s="493"/>
      <c r="E166" s="335"/>
      <c r="F166" s="322"/>
      <c r="G166" s="23" t="s">
        <v>23</v>
      </c>
      <c r="H166" s="229"/>
      <c r="I166" s="229"/>
      <c r="J166" s="229"/>
      <c r="K166" s="229"/>
      <c r="L166" s="229"/>
      <c r="M166" s="229"/>
      <c r="N166" s="229"/>
      <c r="O166" s="229"/>
      <c r="P166" s="229"/>
      <c r="Q166" s="229"/>
      <c r="R166" s="229"/>
      <c r="S166" s="229"/>
      <c r="T166" s="228">
        <f>+SUM(H166:R166)</f>
        <v>0</v>
      </c>
      <c r="U166" s="230">
        <f>+SUM(U165*2+U164)/3</f>
        <v>0</v>
      </c>
      <c r="V166" s="37"/>
    </row>
    <row r="167" spans="1:22" ht="19.5" thickBot="1" x14ac:dyDescent="0.3">
      <c r="A167" s="532"/>
      <c r="B167" s="493"/>
      <c r="C167" s="493"/>
      <c r="D167" s="493"/>
      <c r="E167" s="335"/>
      <c r="F167" s="476" t="s">
        <v>21</v>
      </c>
      <c r="G167" s="476"/>
      <c r="H167" s="231"/>
      <c r="I167" s="231"/>
      <c r="J167" s="231"/>
      <c r="K167" s="231"/>
      <c r="L167" s="231"/>
      <c r="M167" s="231"/>
      <c r="N167" s="231"/>
      <c r="O167" s="231"/>
      <c r="P167" s="231"/>
      <c r="Q167" s="231"/>
      <c r="R167" s="231"/>
      <c r="S167" s="231"/>
      <c r="T167" s="231"/>
      <c r="U167" s="231">
        <f>SUM(U163,U166)/2</f>
        <v>0</v>
      </c>
      <c r="V167" s="11"/>
    </row>
    <row r="168" spans="1:22" ht="15" customHeight="1" x14ac:dyDescent="0.3">
      <c r="A168" s="531">
        <v>24</v>
      </c>
      <c r="B168" s="492" t="s">
        <v>374</v>
      </c>
      <c r="C168" s="492" t="s">
        <v>375</v>
      </c>
      <c r="D168" s="492" t="s">
        <v>352</v>
      </c>
      <c r="E168" s="335"/>
      <c r="F168" s="319" t="s">
        <v>16</v>
      </c>
      <c r="G168" s="12" t="s">
        <v>1</v>
      </c>
      <c r="H168" s="221"/>
      <c r="I168" s="222"/>
      <c r="J168" s="222"/>
      <c r="K168" s="222"/>
      <c r="L168" s="222"/>
      <c r="M168" s="222"/>
      <c r="N168" s="223"/>
      <c r="O168" s="222"/>
      <c r="P168" s="222"/>
      <c r="Q168" s="222"/>
      <c r="R168" s="222"/>
      <c r="S168" s="222"/>
      <c r="T168" s="224">
        <f>+SUM(H168:S168)</f>
        <v>0</v>
      </c>
      <c r="U168" s="224">
        <f>+SUM(T168)/7</f>
        <v>0</v>
      </c>
      <c r="V168" s="16"/>
    </row>
    <row r="169" spans="1:22" ht="18.75" x14ac:dyDescent="0.3">
      <c r="A169" s="532"/>
      <c r="B169" s="493"/>
      <c r="C169" s="493"/>
      <c r="D169" s="493"/>
      <c r="E169" s="335"/>
      <c r="F169" s="320"/>
      <c r="G169" s="9" t="s">
        <v>2</v>
      </c>
      <c r="H169" s="225"/>
      <c r="I169" s="226"/>
      <c r="J169" s="226"/>
      <c r="K169" s="226"/>
      <c r="L169" s="226"/>
      <c r="M169" s="226"/>
      <c r="N169" s="227"/>
      <c r="O169" s="226"/>
      <c r="P169" s="226"/>
      <c r="Q169" s="226"/>
      <c r="R169" s="226"/>
      <c r="S169" s="226"/>
      <c r="T169" s="228">
        <f>+SUM(H169:R169)</f>
        <v>0</v>
      </c>
      <c r="U169" s="228">
        <f>+SUM(T169)/18</f>
        <v>0</v>
      </c>
      <c r="V169" s="37"/>
    </row>
    <row r="170" spans="1:22" ht="18.75" x14ac:dyDescent="0.3">
      <c r="A170" s="532"/>
      <c r="B170" s="493"/>
      <c r="C170" s="493"/>
      <c r="D170" s="493"/>
      <c r="E170" s="335"/>
      <c r="F170" s="321"/>
      <c r="G170" s="23" t="s">
        <v>22</v>
      </c>
      <c r="H170" s="229">
        <f t="shared" ref="H170:S170" si="27">+(H169*2+H168)/3</f>
        <v>0</v>
      </c>
      <c r="I170" s="229">
        <f t="shared" si="27"/>
        <v>0</v>
      </c>
      <c r="J170" s="229">
        <f t="shared" si="27"/>
        <v>0</v>
      </c>
      <c r="K170" s="229">
        <f t="shared" si="27"/>
        <v>0</v>
      </c>
      <c r="L170" s="229">
        <f t="shared" si="27"/>
        <v>0</v>
      </c>
      <c r="M170" s="229">
        <f t="shared" si="27"/>
        <v>0</v>
      </c>
      <c r="N170" s="229">
        <f t="shared" si="27"/>
        <v>0</v>
      </c>
      <c r="O170" s="229">
        <f t="shared" si="27"/>
        <v>0</v>
      </c>
      <c r="P170" s="229">
        <f t="shared" si="27"/>
        <v>0</v>
      </c>
      <c r="Q170" s="229">
        <f t="shared" si="27"/>
        <v>0</v>
      </c>
      <c r="R170" s="229">
        <f t="shared" si="27"/>
        <v>0</v>
      </c>
      <c r="S170" s="229">
        <f t="shared" si="27"/>
        <v>0</v>
      </c>
      <c r="T170" s="230">
        <f>SUM(G170:S170)</f>
        <v>0</v>
      </c>
      <c r="U170" s="230">
        <f>SUM(U169*2+U168)/3</f>
        <v>0</v>
      </c>
      <c r="V170" s="37"/>
    </row>
    <row r="171" spans="1:22" ht="18.75" x14ac:dyDescent="0.25">
      <c r="A171" s="532"/>
      <c r="B171" s="493"/>
      <c r="C171" s="493"/>
      <c r="D171" s="493"/>
      <c r="E171" s="335"/>
      <c r="F171" s="322" t="s">
        <v>20</v>
      </c>
      <c r="G171" s="9" t="s">
        <v>1</v>
      </c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8">
        <f>+SUM(H171:R171)</f>
        <v>0</v>
      </c>
      <c r="U171" s="228">
        <f>+SUM(T171)/7</f>
        <v>0</v>
      </c>
      <c r="V171" s="37"/>
    </row>
    <row r="172" spans="1:22" ht="18.75" x14ac:dyDescent="0.25">
      <c r="A172" s="532"/>
      <c r="B172" s="493"/>
      <c r="C172" s="493"/>
      <c r="D172" s="493"/>
      <c r="E172" s="335"/>
      <c r="F172" s="322"/>
      <c r="G172" s="9" t="s">
        <v>2</v>
      </c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8">
        <f>+SUM(H172:R172)</f>
        <v>0</v>
      </c>
      <c r="U172" s="228">
        <f>+SUM(T172)/18</f>
        <v>0</v>
      </c>
      <c r="V172" s="37"/>
    </row>
    <row r="173" spans="1:22" ht="18.75" x14ac:dyDescent="0.3">
      <c r="A173" s="532"/>
      <c r="B173" s="493"/>
      <c r="C173" s="493"/>
      <c r="D173" s="493"/>
      <c r="E173" s="335"/>
      <c r="F173" s="322"/>
      <c r="G173" s="23" t="s">
        <v>23</v>
      </c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8">
        <f>+SUM(H173:R173)</f>
        <v>0</v>
      </c>
      <c r="U173" s="230">
        <f>+SUM(U172*2+U171)/3</f>
        <v>0</v>
      </c>
      <c r="V173" s="37"/>
    </row>
    <row r="174" spans="1:22" ht="19.5" thickBot="1" x14ac:dyDescent="0.3">
      <c r="A174" s="532"/>
      <c r="B174" s="493"/>
      <c r="C174" s="493"/>
      <c r="D174" s="493"/>
      <c r="E174" s="335"/>
      <c r="F174" s="476" t="s">
        <v>21</v>
      </c>
      <c r="G174" s="476"/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>
        <f>SUM(U170,U173)/2</f>
        <v>0</v>
      </c>
      <c r="V174" s="11"/>
    </row>
    <row r="175" spans="1:22" ht="15" customHeight="1" x14ac:dyDescent="0.3">
      <c r="A175" s="531">
        <v>25</v>
      </c>
      <c r="B175" s="492" t="s">
        <v>374</v>
      </c>
      <c r="C175" s="492" t="s">
        <v>375</v>
      </c>
      <c r="D175" s="492" t="s">
        <v>352</v>
      </c>
      <c r="E175" s="335"/>
      <c r="F175" s="319" t="s">
        <v>16</v>
      </c>
      <c r="G175" s="12" t="s">
        <v>1</v>
      </c>
      <c r="H175" s="221"/>
      <c r="I175" s="222"/>
      <c r="J175" s="222"/>
      <c r="K175" s="222"/>
      <c r="L175" s="222"/>
      <c r="M175" s="222"/>
      <c r="N175" s="223"/>
      <c r="O175" s="222"/>
      <c r="P175" s="222"/>
      <c r="Q175" s="222"/>
      <c r="R175" s="222"/>
      <c r="S175" s="222"/>
      <c r="T175" s="224">
        <f>+SUM(H175:S175)</f>
        <v>0</v>
      </c>
      <c r="U175" s="224">
        <f>+SUM(T175)/7</f>
        <v>0</v>
      </c>
      <c r="V175" s="16"/>
    </row>
    <row r="176" spans="1:22" ht="18.75" x14ac:dyDescent="0.3">
      <c r="A176" s="532"/>
      <c r="B176" s="493"/>
      <c r="C176" s="493"/>
      <c r="D176" s="493"/>
      <c r="E176" s="335"/>
      <c r="F176" s="320"/>
      <c r="G176" s="9" t="s">
        <v>2</v>
      </c>
      <c r="H176" s="225"/>
      <c r="I176" s="226"/>
      <c r="J176" s="226"/>
      <c r="K176" s="226"/>
      <c r="L176" s="226"/>
      <c r="M176" s="226"/>
      <c r="N176" s="227"/>
      <c r="O176" s="226"/>
      <c r="P176" s="226"/>
      <c r="Q176" s="226"/>
      <c r="R176" s="226"/>
      <c r="S176" s="226"/>
      <c r="T176" s="228">
        <f>+SUM(H176:R176)</f>
        <v>0</v>
      </c>
      <c r="U176" s="228">
        <f>+SUM(T176)/18</f>
        <v>0</v>
      </c>
      <c r="V176" s="37"/>
    </row>
    <row r="177" spans="1:22" ht="18.75" x14ac:dyDescent="0.3">
      <c r="A177" s="532"/>
      <c r="B177" s="493"/>
      <c r="C177" s="493"/>
      <c r="D177" s="493"/>
      <c r="E177" s="335"/>
      <c r="F177" s="321"/>
      <c r="G177" s="23" t="s">
        <v>22</v>
      </c>
      <c r="H177" s="229">
        <f t="shared" ref="H177:S177" si="28">+(H176*2+H175)/3</f>
        <v>0</v>
      </c>
      <c r="I177" s="229">
        <f t="shared" si="28"/>
        <v>0</v>
      </c>
      <c r="J177" s="229">
        <f t="shared" si="28"/>
        <v>0</v>
      </c>
      <c r="K177" s="229">
        <f t="shared" si="28"/>
        <v>0</v>
      </c>
      <c r="L177" s="229">
        <f t="shared" si="28"/>
        <v>0</v>
      </c>
      <c r="M177" s="229">
        <f t="shared" si="28"/>
        <v>0</v>
      </c>
      <c r="N177" s="229">
        <f t="shared" si="28"/>
        <v>0</v>
      </c>
      <c r="O177" s="229">
        <f t="shared" si="28"/>
        <v>0</v>
      </c>
      <c r="P177" s="229">
        <f t="shared" si="28"/>
        <v>0</v>
      </c>
      <c r="Q177" s="229">
        <f t="shared" si="28"/>
        <v>0</v>
      </c>
      <c r="R177" s="229">
        <f t="shared" si="28"/>
        <v>0</v>
      </c>
      <c r="S177" s="229">
        <f t="shared" si="28"/>
        <v>0</v>
      </c>
      <c r="T177" s="230">
        <f>SUM(G177:S177)</f>
        <v>0</v>
      </c>
      <c r="U177" s="230">
        <f>SUM(U176*2+U175)/3</f>
        <v>0</v>
      </c>
      <c r="V177" s="37"/>
    </row>
    <row r="178" spans="1:22" ht="18.75" x14ac:dyDescent="0.25">
      <c r="A178" s="532"/>
      <c r="B178" s="493"/>
      <c r="C178" s="493"/>
      <c r="D178" s="493"/>
      <c r="E178" s="335"/>
      <c r="F178" s="322" t="s">
        <v>20</v>
      </c>
      <c r="G178" s="9" t="s">
        <v>1</v>
      </c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8">
        <f>+SUM(H178:R178)</f>
        <v>0</v>
      </c>
      <c r="U178" s="228">
        <f>+SUM(T178)/7</f>
        <v>0</v>
      </c>
      <c r="V178" s="37"/>
    </row>
    <row r="179" spans="1:22" ht="18.75" x14ac:dyDescent="0.25">
      <c r="A179" s="532"/>
      <c r="B179" s="493"/>
      <c r="C179" s="493"/>
      <c r="D179" s="493"/>
      <c r="E179" s="335"/>
      <c r="F179" s="322"/>
      <c r="G179" s="9" t="s">
        <v>2</v>
      </c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8">
        <f>+SUM(H179:R179)</f>
        <v>0</v>
      </c>
      <c r="U179" s="228">
        <f>+SUM(T179)/18</f>
        <v>0</v>
      </c>
      <c r="V179" s="37"/>
    </row>
    <row r="180" spans="1:22" ht="18.75" x14ac:dyDescent="0.3">
      <c r="A180" s="532"/>
      <c r="B180" s="493"/>
      <c r="C180" s="493"/>
      <c r="D180" s="493"/>
      <c r="E180" s="335"/>
      <c r="F180" s="322"/>
      <c r="G180" s="23" t="s">
        <v>23</v>
      </c>
      <c r="H180" s="229"/>
      <c r="I180" s="229"/>
      <c r="J180" s="229"/>
      <c r="K180" s="229"/>
      <c r="L180" s="229"/>
      <c r="M180" s="229"/>
      <c r="N180" s="229"/>
      <c r="O180" s="229"/>
      <c r="P180" s="229"/>
      <c r="Q180" s="229"/>
      <c r="R180" s="229"/>
      <c r="S180" s="229"/>
      <c r="T180" s="228">
        <f>+SUM(H180:R180)</f>
        <v>0</v>
      </c>
      <c r="U180" s="230">
        <f>+SUM(U179*2+U178)/3</f>
        <v>0</v>
      </c>
      <c r="V180" s="37"/>
    </row>
    <row r="181" spans="1:22" ht="19.5" thickBot="1" x14ac:dyDescent="0.3">
      <c r="A181" s="532"/>
      <c r="B181" s="493"/>
      <c r="C181" s="493"/>
      <c r="D181" s="493"/>
      <c r="E181" s="335"/>
      <c r="F181" s="476" t="s">
        <v>21</v>
      </c>
      <c r="G181" s="476"/>
      <c r="H181" s="231"/>
      <c r="I181" s="231"/>
      <c r="J181" s="231"/>
      <c r="K181" s="231"/>
      <c r="L181" s="231"/>
      <c r="M181" s="231"/>
      <c r="N181" s="231"/>
      <c r="O181" s="231"/>
      <c r="P181" s="231"/>
      <c r="Q181" s="231"/>
      <c r="R181" s="231"/>
      <c r="S181" s="231"/>
      <c r="T181" s="231"/>
      <c r="U181" s="231">
        <f>SUM(U177,U180)/2</f>
        <v>0</v>
      </c>
      <c r="V181" s="11"/>
    </row>
    <row r="182" spans="1:22" ht="15" customHeight="1" thickBot="1" x14ac:dyDescent="0.35">
      <c r="A182" s="531">
        <v>26</v>
      </c>
      <c r="B182" s="492" t="s">
        <v>374</v>
      </c>
      <c r="C182" s="492" t="s">
        <v>375</v>
      </c>
      <c r="D182" s="492" t="s">
        <v>352</v>
      </c>
      <c r="E182" s="335"/>
      <c r="F182" s="319" t="s">
        <v>16</v>
      </c>
      <c r="G182" s="12" t="s">
        <v>1</v>
      </c>
      <c r="H182" s="221"/>
      <c r="I182" s="222"/>
      <c r="J182" s="222"/>
      <c r="K182" s="222"/>
      <c r="L182" s="222"/>
      <c r="M182" s="222"/>
      <c r="N182" s="223"/>
      <c r="O182" s="222"/>
      <c r="P182" s="222"/>
      <c r="Q182" s="222"/>
      <c r="R182" s="222"/>
      <c r="S182" s="222"/>
      <c r="T182" s="224">
        <f>+SUM(H182:S182)</f>
        <v>0</v>
      </c>
      <c r="U182" s="224">
        <f>+SUM(T182)/7</f>
        <v>0</v>
      </c>
      <c r="V182" s="16"/>
    </row>
    <row r="183" spans="1:22" ht="18.75" x14ac:dyDescent="0.3">
      <c r="A183" s="532"/>
      <c r="B183" s="493"/>
      <c r="C183" s="493"/>
      <c r="D183" s="493"/>
      <c r="E183" s="335"/>
      <c r="F183" s="320"/>
      <c r="G183" s="9" t="s">
        <v>2</v>
      </c>
      <c r="H183" s="225"/>
      <c r="I183" s="226"/>
      <c r="J183" s="226"/>
      <c r="K183" s="226"/>
      <c r="L183" s="226"/>
      <c r="M183" s="226"/>
      <c r="N183" s="227"/>
      <c r="O183" s="226"/>
      <c r="P183" s="226"/>
      <c r="Q183" s="226"/>
      <c r="R183" s="226"/>
      <c r="S183" s="226"/>
      <c r="T183" s="224">
        <f>+SUM(H183:S183)</f>
        <v>0</v>
      </c>
      <c r="U183" s="228">
        <f>+SUM(T183)/18</f>
        <v>0</v>
      </c>
      <c r="V183" s="37"/>
    </row>
    <row r="184" spans="1:22" ht="18.75" x14ac:dyDescent="0.3">
      <c r="A184" s="532"/>
      <c r="B184" s="493"/>
      <c r="C184" s="493"/>
      <c r="D184" s="493"/>
      <c r="E184" s="335"/>
      <c r="F184" s="321"/>
      <c r="G184" s="23" t="s">
        <v>22</v>
      </c>
      <c r="H184" s="229">
        <f t="shared" ref="H184:S184" si="29">+(H183*2+H182)/3</f>
        <v>0</v>
      </c>
      <c r="I184" s="229">
        <f t="shared" si="29"/>
        <v>0</v>
      </c>
      <c r="J184" s="229">
        <f t="shared" si="29"/>
        <v>0</v>
      </c>
      <c r="K184" s="229">
        <f t="shared" si="29"/>
        <v>0</v>
      </c>
      <c r="L184" s="229">
        <f t="shared" si="29"/>
        <v>0</v>
      </c>
      <c r="M184" s="229">
        <f t="shared" si="29"/>
        <v>0</v>
      </c>
      <c r="N184" s="229">
        <f t="shared" si="29"/>
        <v>0</v>
      </c>
      <c r="O184" s="229">
        <f t="shared" si="29"/>
        <v>0</v>
      </c>
      <c r="P184" s="229">
        <f t="shared" si="29"/>
        <v>0</v>
      </c>
      <c r="Q184" s="229">
        <f t="shared" si="29"/>
        <v>0</v>
      </c>
      <c r="R184" s="229">
        <f t="shared" si="29"/>
        <v>0</v>
      </c>
      <c r="S184" s="229">
        <f t="shared" si="29"/>
        <v>0</v>
      </c>
      <c r="T184" s="230">
        <f>SUM(G184:S184)</f>
        <v>0</v>
      </c>
      <c r="U184" s="230">
        <f>SUM(U183*2+U182)/3</f>
        <v>0</v>
      </c>
      <c r="V184" s="37"/>
    </row>
    <row r="185" spans="1:22" ht="18.75" x14ac:dyDescent="0.25">
      <c r="A185" s="532"/>
      <c r="B185" s="493"/>
      <c r="C185" s="493"/>
      <c r="D185" s="493"/>
      <c r="E185" s="335"/>
      <c r="F185" s="322" t="s">
        <v>20</v>
      </c>
      <c r="G185" s="9" t="s">
        <v>1</v>
      </c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8">
        <f>+SUM(H185:R185)</f>
        <v>0</v>
      </c>
      <c r="U185" s="228">
        <f>+SUM(T185)/7</f>
        <v>0</v>
      </c>
      <c r="V185" s="37"/>
    </row>
    <row r="186" spans="1:22" ht="18.75" x14ac:dyDescent="0.25">
      <c r="A186" s="532"/>
      <c r="B186" s="493"/>
      <c r="C186" s="493"/>
      <c r="D186" s="493"/>
      <c r="E186" s="335"/>
      <c r="F186" s="322"/>
      <c r="G186" s="9" t="s">
        <v>2</v>
      </c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8">
        <f>+SUM(H186:R186)</f>
        <v>0</v>
      </c>
      <c r="U186" s="228">
        <f>+SUM(T186)/18</f>
        <v>0</v>
      </c>
      <c r="V186" s="37"/>
    </row>
    <row r="187" spans="1:22" ht="18.75" x14ac:dyDescent="0.3">
      <c r="A187" s="532"/>
      <c r="B187" s="493"/>
      <c r="C187" s="493"/>
      <c r="D187" s="493"/>
      <c r="E187" s="335"/>
      <c r="F187" s="322"/>
      <c r="G187" s="23" t="s">
        <v>23</v>
      </c>
      <c r="H187" s="229"/>
      <c r="I187" s="229"/>
      <c r="J187" s="229"/>
      <c r="K187" s="229"/>
      <c r="L187" s="229"/>
      <c r="M187" s="229"/>
      <c r="N187" s="229"/>
      <c r="O187" s="229"/>
      <c r="P187" s="229"/>
      <c r="Q187" s="229"/>
      <c r="R187" s="229"/>
      <c r="S187" s="229"/>
      <c r="T187" s="228">
        <f>+SUM(H187:R187)</f>
        <v>0</v>
      </c>
      <c r="U187" s="230">
        <f>+SUM(U186*2+U185)/3</f>
        <v>0</v>
      </c>
      <c r="V187" s="37"/>
    </row>
    <row r="188" spans="1:22" ht="19.5" thickBot="1" x14ac:dyDescent="0.3">
      <c r="A188" s="532"/>
      <c r="B188" s="493"/>
      <c r="C188" s="493"/>
      <c r="D188" s="493"/>
      <c r="E188" s="335"/>
      <c r="F188" s="476" t="s">
        <v>21</v>
      </c>
      <c r="G188" s="476"/>
      <c r="H188" s="231"/>
      <c r="I188" s="231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>
        <f>SUM(U184,U187)/2</f>
        <v>0</v>
      </c>
      <c r="V188" s="11"/>
    </row>
    <row r="189" spans="1:22" ht="15" customHeight="1" x14ac:dyDescent="0.3">
      <c r="A189" s="531">
        <v>27</v>
      </c>
      <c r="B189" s="492" t="s">
        <v>374</v>
      </c>
      <c r="C189" s="492" t="s">
        <v>375</v>
      </c>
      <c r="D189" s="492" t="s">
        <v>352</v>
      </c>
      <c r="E189" s="335"/>
      <c r="F189" s="319" t="s">
        <v>16</v>
      </c>
      <c r="G189" s="12" t="s">
        <v>1</v>
      </c>
      <c r="H189" s="221"/>
      <c r="I189" s="222"/>
      <c r="J189" s="222"/>
      <c r="K189" s="222"/>
      <c r="L189" s="222"/>
      <c r="M189" s="222"/>
      <c r="N189" s="223"/>
      <c r="O189" s="222"/>
      <c r="P189" s="222"/>
      <c r="Q189" s="222"/>
      <c r="R189" s="222"/>
      <c r="S189" s="222"/>
      <c r="T189" s="224">
        <f>+SUM(H189:S189)</f>
        <v>0</v>
      </c>
      <c r="U189" s="224">
        <f>+SUM(T189)/7</f>
        <v>0</v>
      </c>
      <c r="V189" s="16"/>
    </row>
    <row r="190" spans="1:22" ht="18.75" x14ac:dyDescent="0.3">
      <c r="A190" s="532"/>
      <c r="B190" s="493"/>
      <c r="C190" s="493"/>
      <c r="D190" s="493"/>
      <c r="E190" s="335"/>
      <c r="F190" s="320"/>
      <c r="G190" s="9" t="s">
        <v>2</v>
      </c>
      <c r="H190" s="225"/>
      <c r="I190" s="226"/>
      <c r="J190" s="226"/>
      <c r="K190" s="226"/>
      <c r="L190" s="226"/>
      <c r="M190" s="226"/>
      <c r="N190" s="227"/>
      <c r="O190" s="226"/>
      <c r="P190" s="226"/>
      <c r="Q190" s="226"/>
      <c r="R190" s="226"/>
      <c r="S190" s="226"/>
      <c r="T190" s="228">
        <f>+SUM(H190:R190)</f>
        <v>0</v>
      </c>
      <c r="U190" s="228">
        <f>+SUM(T190)/18</f>
        <v>0</v>
      </c>
      <c r="V190" s="37"/>
    </row>
    <row r="191" spans="1:22" ht="18.75" x14ac:dyDescent="0.3">
      <c r="A191" s="532"/>
      <c r="B191" s="493"/>
      <c r="C191" s="493"/>
      <c r="D191" s="493"/>
      <c r="E191" s="335"/>
      <c r="F191" s="321"/>
      <c r="G191" s="23" t="s">
        <v>22</v>
      </c>
      <c r="H191" s="229">
        <f t="shared" ref="H191:S191" si="30">+(H190*2+H189)/3</f>
        <v>0</v>
      </c>
      <c r="I191" s="229">
        <f t="shared" si="30"/>
        <v>0</v>
      </c>
      <c r="J191" s="229">
        <f t="shared" si="30"/>
        <v>0</v>
      </c>
      <c r="K191" s="229">
        <f t="shared" si="30"/>
        <v>0</v>
      </c>
      <c r="L191" s="229">
        <f t="shared" si="30"/>
        <v>0</v>
      </c>
      <c r="M191" s="229">
        <f t="shared" si="30"/>
        <v>0</v>
      </c>
      <c r="N191" s="229">
        <f t="shared" si="30"/>
        <v>0</v>
      </c>
      <c r="O191" s="229">
        <f t="shared" si="30"/>
        <v>0</v>
      </c>
      <c r="P191" s="229">
        <f t="shared" si="30"/>
        <v>0</v>
      </c>
      <c r="Q191" s="229">
        <f t="shared" si="30"/>
        <v>0</v>
      </c>
      <c r="R191" s="229">
        <f t="shared" si="30"/>
        <v>0</v>
      </c>
      <c r="S191" s="229">
        <f t="shared" si="30"/>
        <v>0</v>
      </c>
      <c r="T191" s="230">
        <f>SUM(G191:S191)</f>
        <v>0</v>
      </c>
      <c r="U191" s="230">
        <f>SUM(U190*2+U189)/3</f>
        <v>0</v>
      </c>
      <c r="V191" s="37"/>
    </row>
    <row r="192" spans="1:22" ht="18.75" x14ac:dyDescent="0.25">
      <c r="A192" s="532"/>
      <c r="B192" s="493"/>
      <c r="C192" s="493"/>
      <c r="D192" s="493"/>
      <c r="E192" s="335"/>
      <c r="F192" s="322" t="s">
        <v>20</v>
      </c>
      <c r="G192" s="9" t="s">
        <v>1</v>
      </c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8">
        <f>+SUM(H192:R192)</f>
        <v>0</v>
      </c>
      <c r="U192" s="228">
        <f>+SUM(T192)/7</f>
        <v>0</v>
      </c>
      <c r="V192" s="37"/>
    </row>
    <row r="193" spans="1:22" ht="18.75" x14ac:dyDescent="0.25">
      <c r="A193" s="532"/>
      <c r="B193" s="493"/>
      <c r="C193" s="493"/>
      <c r="D193" s="493"/>
      <c r="E193" s="335"/>
      <c r="F193" s="322"/>
      <c r="G193" s="9" t="s">
        <v>2</v>
      </c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8">
        <f>+SUM(H193:R193)</f>
        <v>0</v>
      </c>
      <c r="U193" s="228">
        <f>+SUM(T193)/18</f>
        <v>0</v>
      </c>
      <c r="V193" s="37"/>
    </row>
    <row r="194" spans="1:22" ht="18.75" x14ac:dyDescent="0.3">
      <c r="A194" s="532"/>
      <c r="B194" s="493"/>
      <c r="C194" s="493"/>
      <c r="D194" s="493"/>
      <c r="E194" s="335"/>
      <c r="F194" s="322"/>
      <c r="G194" s="23" t="s">
        <v>23</v>
      </c>
      <c r="H194" s="229"/>
      <c r="I194" s="229"/>
      <c r="J194" s="229"/>
      <c r="K194" s="229"/>
      <c r="L194" s="229"/>
      <c r="M194" s="229"/>
      <c r="N194" s="229"/>
      <c r="O194" s="229"/>
      <c r="P194" s="229"/>
      <c r="Q194" s="229"/>
      <c r="R194" s="229"/>
      <c r="S194" s="229"/>
      <c r="T194" s="228">
        <f>+SUM(H194:R194)</f>
        <v>0</v>
      </c>
      <c r="U194" s="230">
        <f>+SUM(U193*2+U192)/3</f>
        <v>0</v>
      </c>
      <c r="V194" s="37"/>
    </row>
    <row r="195" spans="1:22" ht="19.5" thickBot="1" x14ac:dyDescent="0.3">
      <c r="A195" s="532"/>
      <c r="B195" s="493"/>
      <c r="C195" s="493"/>
      <c r="D195" s="493"/>
      <c r="E195" s="335"/>
      <c r="F195" s="476" t="s">
        <v>21</v>
      </c>
      <c r="G195" s="476"/>
      <c r="H195" s="231"/>
      <c r="I195" s="231"/>
      <c r="J195" s="231"/>
      <c r="K195" s="231"/>
      <c r="L195" s="231"/>
      <c r="M195" s="231"/>
      <c r="N195" s="231"/>
      <c r="O195" s="231"/>
      <c r="P195" s="231"/>
      <c r="Q195" s="231"/>
      <c r="R195" s="231"/>
      <c r="S195" s="231"/>
      <c r="T195" s="231"/>
      <c r="U195" s="231">
        <f>SUM(U191,U194)/2</f>
        <v>0</v>
      </c>
      <c r="V195" s="11"/>
    </row>
    <row r="196" spans="1:22" ht="15" customHeight="1" x14ac:dyDescent="0.25">
      <c r="A196" s="531">
        <v>28</v>
      </c>
      <c r="B196" s="492" t="s">
        <v>374</v>
      </c>
      <c r="C196" s="492" t="s">
        <v>375</v>
      </c>
      <c r="D196" s="492" t="s">
        <v>352</v>
      </c>
      <c r="E196" s="335"/>
      <c r="F196" s="319" t="s">
        <v>16</v>
      </c>
      <c r="G196" s="12" t="s">
        <v>1</v>
      </c>
      <c r="H196" s="15"/>
      <c r="I196" s="16"/>
      <c r="J196" s="16"/>
      <c r="K196" s="16"/>
      <c r="L196" s="16"/>
      <c r="M196" s="16"/>
      <c r="N196" s="17"/>
      <c r="O196" s="16"/>
      <c r="P196" s="16"/>
      <c r="Q196" s="16"/>
      <c r="R196" s="16"/>
      <c r="S196" s="16"/>
      <c r="T196" s="20">
        <f t="shared" ref="T196:T201" si="31">+SUM(H196:R196)</f>
        <v>0</v>
      </c>
      <c r="U196" s="224">
        <f>+SUM(T196)/7</f>
        <v>0</v>
      </c>
      <c r="V196" s="16"/>
    </row>
    <row r="197" spans="1:22" ht="18.75" x14ac:dyDescent="0.25">
      <c r="A197" s="532"/>
      <c r="B197" s="493"/>
      <c r="C197" s="493"/>
      <c r="D197" s="493"/>
      <c r="E197" s="335"/>
      <c r="F197" s="320"/>
      <c r="G197" s="9" t="s">
        <v>2</v>
      </c>
      <c r="H197" s="3"/>
      <c r="I197" s="58"/>
      <c r="J197" s="58"/>
      <c r="K197" s="58"/>
      <c r="L197" s="58"/>
      <c r="M197" s="58"/>
      <c r="N197" s="1"/>
      <c r="O197" s="58"/>
      <c r="P197" s="58"/>
      <c r="Q197" s="58"/>
      <c r="R197" s="58"/>
      <c r="S197" s="58"/>
      <c r="T197" s="29">
        <f t="shared" si="31"/>
        <v>0</v>
      </c>
      <c r="U197" s="228">
        <f>+SUM(T197)/18</f>
        <v>0</v>
      </c>
      <c r="V197" s="37"/>
    </row>
    <row r="198" spans="1:22" ht="18.75" x14ac:dyDescent="0.25">
      <c r="A198" s="532"/>
      <c r="B198" s="493"/>
      <c r="C198" s="493"/>
      <c r="D198" s="493"/>
      <c r="E198" s="335"/>
      <c r="F198" s="321"/>
      <c r="G198" s="23" t="s">
        <v>22</v>
      </c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2">
        <f t="shared" si="31"/>
        <v>0</v>
      </c>
      <c r="U198" s="230">
        <f>+SUM(U197*2+U196)/3</f>
        <v>0</v>
      </c>
      <c r="V198" s="37"/>
    </row>
    <row r="199" spans="1:22" ht="18.75" x14ac:dyDescent="0.25">
      <c r="A199" s="532"/>
      <c r="B199" s="493"/>
      <c r="C199" s="493"/>
      <c r="D199" s="493"/>
      <c r="E199" s="335"/>
      <c r="F199" s="322" t="s">
        <v>20</v>
      </c>
      <c r="G199" s="9" t="s">
        <v>1</v>
      </c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29">
        <f t="shared" si="31"/>
        <v>0</v>
      </c>
      <c r="U199" s="228">
        <f>+SUM(T199)/7</f>
        <v>0</v>
      </c>
      <c r="V199" s="37"/>
    </row>
    <row r="200" spans="1:22" ht="18.75" x14ac:dyDescent="0.25">
      <c r="A200" s="532"/>
      <c r="B200" s="493"/>
      <c r="C200" s="493"/>
      <c r="D200" s="493"/>
      <c r="E200" s="335"/>
      <c r="F200" s="322"/>
      <c r="G200" s="9" t="s">
        <v>2</v>
      </c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29">
        <f t="shared" si="31"/>
        <v>0</v>
      </c>
      <c r="U200" s="228">
        <f>+SUM(T200)/18</f>
        <v>0</v>
      </c>
      <c r="V200" s="37"/>
    </row>
    <row r="201" spans="1:22" ht="18.75" x14ac:dyDescent="0.25">
      <c r="A201" s="532"/>
      <c r="B201" s="493"/>
      <c r="C201" s="493"/>
      <c r="D201" s="493"/>
      <c r="E201" s="335"/>
      <c r="F201" s="322"/>
      <c r="G201" s="23" t="s">
        <v>23</v>
      </c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29">
        <f t="shared" si="31"/>
        <v>0</v>
      </c>
      <c r="U201" s="230">
        <f>+SUM(U200*2+U199)/3</f>
        <v>0</v>
      </c>
      <c r="V201" s="37"/>
    </row>
    <row r="202" spans="1:22" ht="19.5" thickBot="1" x14ac:dyDescent="0.3">
      <c r="A202" s="532"/>
      <c r="B202" s="493"/>
      <c r="C202" s="493"/>
      <c r="D202" s="493"/>
      <c r="E202" s="335"/>
      <c r="F202" s="476" t="s">
        <v>21</v>
      </c>
      <c r="G202" s="476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231">
        <f>SUM(U198,U201)/2</f>
        <v>0</v>
      </c>
      <c r="V202" s="11"/>
    </row>
    <row r="203" spans="1:22" ht="15" customHeight="1" x14ac:dyDescent="0.25">
      <c r="A203" s="531">
        <v>29</v>
      </c>
      <c r="B203" s="492" t="s">
        <v>374</v>
      </c>
      <c r="C203" s="492" t="s">
        <v>375</v>
      </c>
      <c r="D203" s="492" t="s">
        <v>352</v>
      </c>
      <c r="E203" s="536"/>
      <c r="F203" s="319" t="s">
        <v>16</v>
      </c>
      <c r="G203" s="12" t="s">
        <v>1</v>
      </c>
      <c r="H203" s="15"/>
      <c r="I203" s="16"/>
      <c r="J203" s="16"/>
      <c r="K203" s="16"/>
      <c r="L203" s="16"/>
      <c r="M203" s="16"/>
      <c r="N203" s="17"/>
      <c r="O203" s="16"/>
      <c r="P203" s="16"/>
      <c r="Q203" s="16"/>
      <c r="R203" s="16"/>
      <c r="S203" s="16">
        <v>2</v>
      </c>
      <c r="T203" s="20">
        <f t="shared" ref="T203:T208" si="32">+SUM(H203:R203)</f>
        <v>0</v>
      </c>
      <c r="U203" s="224">
        <f>+SUM(T203)/7</f>
        <v>0</v>
      </c>
      <c r="V203" s="16"/>
    </row>
    <row r="204" spans="1:22" ht="18.75" x14ac:dyDescent="0.25">
      <c r="A204" s="532"/>
      <c r="B204" s="493"/>
      <c r="C204" s="493"/>
      <c r="D204" s="493"/>
      <c r="E204" s="536"/>
      <c r="F204" s="320"/>
      <c r="G204" s="9" t="s">
        <v>2</v>
      </c>
      <c r="H204" s="3"/>
      <c r="I204" s="58"/>
      <c r="J204" s="58"/>
      <c r="K204" s="58"/>
      <c r="L204" s="58"/>
      <c r="M204" s="58"/>
      <c r="N204" s="1"/>
      <c r="O204" s="58"/>
      <c r="P204" s="58"/>
      <c r="Q204" s="58"/>
      <c r="R204" s="58"/>
      <c r="S204" s="58">
        <v>42</v>
      </c>
      <c r="T204" s="29">
        <f t="shared" si="32"/>
        <v>0</v>
      </c>
      <c r="U204" s="228">
        <f>+SUM(T204)/18</f>
        <v>0</v>
      </c>
      <c r="V204" s="37"/>
    </row>
    <row r="205" spans="1:22" ht="18.75" x14ac:dyDescent="0.25">
      <c r="A205" s="532"/>
      <c r="B205" s="493"/>
      <c r="C205" s="493"/>
      <c r="D205" s="493"/>
      <c r="E205" s="536"/>
      <c r="F205" s="321"/>
      <c r="G205" s="23" t="s">
        <v>22</v>
      </c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>
        <f>+AVERAGE(S203+S204)/4</f>
        <v>11</v>
      </c>
      <c r="T205" s="32">
        <f t="shared" si="32"/>
        <v>0</v>
      </c>
      <c r="U205" s="230">
        <f>+SUM(U204*2+U203)/3</f>
        <v>0</v>
      </c>
      <c r="V205" s="37"/>
    </row>
    <row r="206" spans="1:22" ht="18.75" x14ac:dyDescent="0.25">
      <c r="A206" s="532"/>
      <c r="B206" s="493"/>
      <c r="C206" s="493"/>
      <c r="D206" s="493"/>
      <c r="E206" s="536"/>
      <c r="F206" s="322" t="s">
        <v>20</v>
      </c>
      <c r="G206" s="9" t="s">
        <v>1</v>
      </c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29">
        <f t="shared" si="32"/>
        <v>0</v>
      </c>
      <c r="U206" s="228">
        <f>+SUM(T206)/7</f>
        <v>0</v>
      </c>
      <c r="V206" s="37"/>
    </row>
    <row r="207" spans="1:22" ht="18.75" x14ac:dyDescent="0.25">
      <c r="A207" s="532"/>
      <c r="B207" s="493"/>
      <c r="C207" s="493"/>
      <c r="D207" s="493"/>
      <c r="E207" s="536"/>
      <c r="F207" s="322"/>
      <c r="G207" s="9" t="s">
        <v>2</v>
      </c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29">
        <f t="shared" si="32"/>
        <v>0</v>
      </c>
      <c r="U207" s="228">
        <f>+SUM(T207)/18</f>
        <v>0</v>
      </c>
      <c r="V207" s="37"/>
    </row>
    <row r="208" spans="1:22" ht="18.75" x14ac:dyDescent="0.25">
      <c r="A208" s="532"/>
      <c r="B208" s="493"/>
      <c r="C208" s="493"/>
      <c r="D208" s="493"/>
      <c r="E208" s="536"/>
      <c r="F208" s="322"/>
      <c r="G208" s="23" t="s">
        <v>23</v>
      </c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>
        <f>+AVERAGE(S206+S207)/($S$6*2)</f>
        <v>0</v>
      </c>
      <c r="T208" s="29">
        <f t="shared" si="32"/>
        <v>0</v>
      </c>
      <c r="U208" s="230">
        <f>+SUM(U207*2+U206)/3</f>
        <v>0</v>
      </c>
      <c r="V208" s="37"/>
    </row>
    <row r="209" spans="1:22" ht="19.5" thickBot="1" x14ac:dyDescent="0.3">
      <c r="A209" s="532"/>
      <c r="B209" s="493"/>
      <c r="C209" s="493"/>
      <c r="D209" s="493"/>
      <c r="E209" s="536"/>
      <c r="F209" s="476" t="s">
        <v>21</v>
      </c>
      <c r="G209" s="476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>
        <f>SUM(S205,S208)/2</f>
        <v>5.5</v>
      </c>
      <c r="T209" s="33"/>
      <c r="U209" s="231">
        <f>SUM(U205,U208)/2</f>
        <v>0</v>
      </c>
      <c r="V209" s="11"/>
    </row>
    <row r="210" spans="1:22" ht="15" customHeight="1" x14ac:dyDescent="0.25">
      <c r="A210" s="531">
        <v>30</v>
      </c>
      <c r="B210" s="492" t="s">
        <v>62</v>
      </c>
      <c r="C210" s="492" t="s">
        <v>63</v>
      </c>
      <c r="D210" s="492" t="s">
        <v>352</v>
      </c>
      <c r="E210" s="335"/>
      <c r="F210" s="319" t="s">
        <v>16</v>
      </c>
      <c r="G210" s="12" t="s">
        <v>1</v>
      </c>
      <c r="H210" s="15"/>
      <c r="I210" s="16"/>
      <c r="J210" s="16"/>
      <c r="K210" s="16"/>
      <c r="L210" s="16"/>
      <c r="M210" s="16"/>
      <c r="N210" s="17"/>
      <c r="O210" s="16"/>
      <c r="P210" s="16"/>
      <c r="Q210" s="16"/>
      <c r="R210" s="16"/>
      <c r="S210" s="16">
        <v>2</v>
      </c>
      <c r="T210" s="20">
        <f t="shared" ref="T210:T215" si="33">+SUM(H210:R210)</f>
        <v>0</v>
      </c>
      <c r="U210" s="224">
        <f>+SUM(T210)/7</f>
        <v>0</v>
      </c>
      <c r="V210" s="16"/>
    </row>
    <row r="211" spans="1:22" ht="18.75" x14ac:dyDescent="0.25">
      <c r="A211" s="532"/>
      <c r="B211" s="493"/>
      <c r="C211" s="493"/>
      <c r="D211" s="493"/>
      <c r="E211" s="335"/>
      <c r="F211" s="320"/>
      <c r="G211" s="9" t="s">
        <v>2</v>
      </c>
      <c r="H211" s="3"/>
      <c r="I211" s="58"/>
      <c r="J211" s="58"/>
      <c r="K211" s="58"/>
      <c r="L211" s="58"/>
      <c r="M211" s="58"/>
      <c r="N211" s="1"/>
      <c r="O211" s="58"/>
      <c r="P211" s="58"/>
      <c r="Q211" s="58"/>
      <c r="R211" s="58"/>
      <c r="S211" s="58">
        <v>24</v>
      </c>
      <c r="T211" s="29">
        <f t="shared" si="33"/>
        <v>0</v>
      </c>
      <c r="U211" s="228">
        <f>+SUM(T211)/18</f>
        <v>0</v>
      </c>
      <c r="V211" s="37"/>
    </row>
    <row r="212" spans="1:22" ht="18.75" x14ac:dyDescent="0.25">
      <c r="A212" s="532"/>
      <c r="B212" s="493"/>
      <c r="C212" s="493"/>
      <c r="D212" s="493"/>
      <c r="E212" s="335"/>
      <c r="F212" s="321"/>
      <c r="G212" s="23" t="s">
        <v>22</v>
      </c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>
        <f>+AVERAGE(S210+S211)/4</f>
        <v>6.5</v>
      </c>
      <c r="T212" s="32">
        <f t="shared" si="33"/>
        <v>0</v>
      </c>
      <c r="U212" s="230">
        <f>+SUM(U211*2+U210)/3</f>
        <v>0</v>
      </c>
      <c r="V212" s="37"/>
    </row>
    <row r="213" spans="1:22" ht="18.75" x14ac:dyDescent="0.25">
      <c r="A213" s="532"/>
      <c r="B213" s="493"/>
      <c r="C213" s="493"/>
      <c r="D213" s="493"/>
      <c r="E213" s="335"/>
      <c r="F213" s="322" t="s">
        <v>20</v>
      </c>
      <c r="G213" s="9" t="s">
        <v>1</v>
      </c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29">
        <f t="shared" si="33"/>
        <v>0</v>
      </c>
      <c r="U213" s="228">
        <f>+SUM(T213)/7</f>
        <v>0</v>
      </c>
      <c r="V213" s="37"/>
    </row>
    <row r="214" spans="1:22" ht="18.75" x14ac:dyDescent="0.25">
      <c r="A214" s="532"/>
      <c r="B214" s="493"/>
      <c r="C214" s="493"/>
      <c r="D214" s="493"/>
      <c r="E214" s="335"/>
      <c r="F214" s="322"/>
      <c r="G214" s="9" t="s">
        <v>2</v>
      </c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29">
        <f t="shared" si="33"/>
        <v>0</v>
      </c>
      <c r="U214" s="228">
        <f>+SUM(T214)/18</f>
        <v>0</v>
      </c>
      <c r="V214" s="37"/>
    </row>
    <row r="215" spans="1:22" ht="18.75" x14ac:dyDescent="0.25">
      <c r="A215" s="532"/>
      <c r="B215" s="493"/>
      <c r="C215" s="493"/>
      <c r="D215" s="493"/>
      <c r="E215" s="335"/>
      <c r="F215" s="322"/>
      <c r="G215" s="23" t="s">
        <v>23</v>
      </c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>
        <f>+AVERAGE(S213+S214)/($S$6*2)</f>
        <v>0</v>
      </c>
      <c r="T215" s="29">
        <f t="shared" si="33"/>
        <v>0</v>
      </c>
      <c r="U215" s="230">
        <f>+SUM(U214*2+U213)/3</f>
        <v>0</v>
      </c>
      <c r="V215" s="37"/>
    </row>
    <row r="216" spans="1:22" ht="19.5" thickBot="1" x14ac:dyDescent="0.3">
      <c r="A216" s="532"/>
      <c r="B216" s="493"/>
      <c r="C216" s="493"/>
      <c r="D216" s="493"/>
      <c r="E216" s="335"/>
      <c r="F216" s="476" t="s">
        <v>21</v>
      </c>
      <c r="G216" s="476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>
        <f>SUM(S212,S215)/2</f>
        <v>3.25</v>
      </c>
      <c r="T216" s="33"/>
      <c r="U216" s="231">
        <f>SUM(U212,U215)/2</f>
        <v>0</v>
      </c>
      <c r="V216" s="11"/>
    </row>
    <row r="217" spans="1:22" ht="15" customHeight="1" x14ac:dyDescent="0.25">
      <c r="A217" s="531">
        <v>31</v>
      </c>
      <c r="B217" s="492" t="s">
        <v>62</v>
      </c>
      <c r="C217" s="492" t="s">
        <v>63</v>
      </c>
      <c r="D217" s="492" t="s">
        <v>352</v>
      </c>
      <c r="E217" s="481"/>
      <c r="F217" s="319" t="s">
        <v>16</v>
      </c>
      <c r="G217" s="12" t="s">
        <v>1</v>
      </c>
      <c r="H217" s="15"/>
      <c r="I217" s="16"/>
      <c r="J217" s="16"/>
      <c r="K217" s="16"/>
      <c r="L217" s="16"/>
      <c r="M217" s="16"/>
      <c r="N217" s="17"/>
      <c r="O217" s="16"/>
      <c r="P217" s="16"/>
      <c r="Q217" s="16"/>
      <c r="R217" s="16"/>
      <c r="S217" s="16">
        <v>11</v>
      </c>
      <c r="T217" s="20">
        <f t="shared" ref="T217:T222" si="34">+SUM(H217:R217)</f>
        <v>0</v>
      </c>
      <c r="U217" s="20">
        <f>+SUM(T217)/7</f>
        <v>0</v>
      </c>
      <c r="V217" s="16"/>
    </row>
    <row r="218" spans="1:22" x14ac:dyDescent="0.25">
      <c r="A218" s="532"/>
      <c r="B218" s="493"/>
      <c r="C218" s="493"/>
      <c r="D218" s="493"/>
      <c r="E218" s="481"/>
      <c r="F218" s="320"/>
      <c r="G218" s="9" t="s">
        <v>2</v>
      </c>
      <c r="H218" s="3"/>
      <c r="I218" s="58"/>
      <c r="J218" s="58"/>
      <c r="K218" s="58"/>
      <c r="L218" s="58"/>
      <c r="M218" s="58"/>
      <c r="N218" s="1"/>
      <c r="O218" s="58"/>
      <c r="P218" s="58"/>
      <c r="Q218" s="58"/>
      <c r="R218" s="58"/>
      <c r="S218" s="58">
        <v>27</v>
      </c>
      <c r="T218" s="29">
        <f t="shared" si="34"/>
        <v>0</v>
      </c>
      <c r="U218" s="29">
        <f>+SUM(T218)/18</f>
        <v>0</v>
      </c>
      <c r="V218" s="37"/>
    </row>
    <row r="219" spans="1:22" x14ac:dyDescent="0.25">
      <c r="A219" s="532"/>
      <c r="B219" s="493"/>
      <c r="C219" s="493"/>
      <c r="D219" s="493"/>
      <c r="E219" s="481"/>
      <c r="F219" s="321"/>
      <c r="G219" s="23" t="s">
        <v>22</v>
      </c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>
        <f>+AVERAGE(S217+S218)/4</f>
        <v>9.5</v>
      </c>
      <c r="T219" s="32">
        <f t="shared" si="34"/>
        <v>0</v>
      </c>
      <c r="U219" s="32">
        <f>+SUM(U218*2+U217)/3</f>
        <v>0</v>
      </c>
      <c r="V219" s="37"/>
    </row>
    <row r="220" spans="1:22" x14ac:dyDescent="0.25">
      <c r="A220" s="532"/>
      <c r="B220" s="493"/>
      <c r="C220" s="493"/>
      <c r="D220" s="493"/>
      <c r="E220" s="481"/>
      <c r="F220" s="322" t="s">
        <v>20</v>
      </c>
      <c r="G220" s="9" t="s">
        <v>1</v>
      </c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29">
        <f t="shared" si="34"/>
        <v>0</v>
      </c>
      <c r="U220" s="29">
        <f>+SUM(T220)/7</f>
        <v>0</v>
      </c>
      <c r="V220" s="37"/>
    </row>
    <row r="221" spans="1:22" x14ac:dyDescent="0.25">
      <c r="A221" s="532"/>
      <c r="B221" s="493"/>
      <c r="C221" s="493"/>
      <c r="D221" s="493"/>
      <c r="E221" s="481"/>
      <c r="F221" s="322"/>
      <c r="G221" s="9" t="s">
        <v>2</v>
      </c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29">
        <f t="shared" si="34"/>
        <v>0</v>
      </c>
      <c r="U221" s="29">
        <f>+SUM(T221)/18</f>
        <v>0</v>
      </c>
      <c r="V221" s="37"/>
    </row>
    <row r="222" spans="1:22" x14ac:dyDescent="0.25">
      <c r="A222" s="532"/>
      <c r="B222" s="493"/>
      <c r="C222" s="493"/>
      <c r="D222" s="493"/>
      <c r="E222" s="481"/>
      <c r="F222" s="322"/>
      <c r="G222" s="23" t="s">
        <v>23</v>
      </c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>
        <f>+AVERAGE(S220+S221)/($S$6*2)</f>
        <v>0</v>
      </c>
      <c r="T222" s="29">
        <f t="shared" si="34"/>
        <v>0</v>
      </c>
      <c r="U222" s="32">
        <f>+SUM(U221*2+U220)/3</f>
        <v>0</v>
      </c>
      <c r="V222" s="37"/>
    </row>
    <row r="223" spans="1:22" ht="15.75" thickBot="1" x14ac:dyDescent="0.3">
      <c r="A223" s="532"/>
      <c r="B223" s="493"/>
      <c r="C223" s="493"/>
      <c r="D223" s="493"/>
      <c r="E223" s="481"/>
      <c r="F223" s="476" t="s">
        <v>21</v>
      </c>
      <c r="G223" s="476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>
        <f>SUM(S219,S222)/2</f>
        <v>4.75</v>
      </c>
      <c r="T223" s="33"/>
      <c r="U223" s="33">
        <f>SUM(U219,U222)/2</f>
        <v>0</v>
      </c>
      <c r="V223" s="11"/>
    </row>
    <row r="224" spans="1:22" ht="15" customHeight="1" x14ac:dyDescent="0.25">
      <c r="A224" s="531">
        <v>32</v>
      </c>
      <c r="B224" s="492" t="s">
        <v>62</v>
      </c>
      <c r="C224" s="492" t="s">
        <v>63</v>
      </c>
      <c r="D224" s="492" t="s">
        <v>352</v>
      </c>
      <c r="E224" s="335"/>
      <c r="F224" s="319" t="s">
        <v>16</v>
      </c>
      <c r="G224" s="12" t="s">
        <v>1</v>
      </c>
      <c r="H224" s="15"/>
      <c r="I224" s="16"/>
      <c r="J224" s="16"/>
      <c r="K224" s="16"/>
      <c r="L224" s="16"/>
      <c r="M224" s="16"/>
      <c r="N224" s="17"/>
      <c r="O224" s="16"/>
      <c r="P224" s="16"/>
      <c r="Q224" s="16"/>
      <c r="R224" s="16"/>
      <c r="S224" s="16">
        <v>13</v>
      </c>
      <c r="T224" s="20">
        <f t="shared" ref="T224:T229" si="35">+SUM(H224:R224)</f>
        <v>0</v>
      </c>
      <c r="U224" s="20">
        <f>+SUM(T224)/7</f>
        <v>0</v>
      </c>
      <c r="V224" s="16"/>
    </row>
    <row r="225" spans="1:22" x14ac:dyDescent="0.25">
      <c r="A225" s="532"/>
      <c r="B225" s="493"/>
      <c r="C225" s="493"/>
      <c r="D225" s="493"/>
      <c r="E225" s="335"/>
      <c r="F225" s="320"/>
      <c r="G225" s="9" t="s">
        <v>2</v>
      </c>
      <c r="H225" s="3"/>
      <c r="I225" s="58"/>
      <c r="J225" s="58"/>
      <c r="K225" s="58"/>
      <c r="L225" s="58"/>
      <c r="M225" s="58"/>
      <c r="N225" s="1"/>
      <c r="O225" s="58"/>
      <c r="P225" s="58"/>
      <c r="Q225" s="58"/>
      <c r="R225" s="58"/>
      <c r="S225" s="58">
        <v>45</v>
      </c>
      <c r="T225" s="29">
        <f t="shared" si="35"/>
        <v>0</v>
      </c>
      <c r="U225" s="29">
        <f>+SUM(T225)/18</f>
        <v>0</v>
      </c>
      <c r="V225" s="37"/>
    </row>
    <row r="226" spans="1:22" x14ac:dyDescent="0.25">
      <c r="A226" s="532"/>
      <c r="B226" s="493"/>
      <c r="C226" s="493"/>
      <c r="D226" s="493"/>
      <c r="E226" s="335"/>
      <c r="F226" s="321"/>
      <c r="G226" s="23" t="s">
        <v>22</v>
      </c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>
        <f>+AVERAGE(S224+S225)/($S$6*2)</f>
        <v>9.6666666666666661</v>
      </c>
      <c r="T226" s="32">
        <f t="shared" si="35"/>
        <v>0</v>
      </c>
      <c r="U226" s="32">
        <f>+SUM(U225*2+U224)/3</f>
        <v>0</v>
      </c>
      <c r="V226" s="37"/>
    </row>
    <row r="227" spans="1:22" x14ac:dyDescent="0.25">
      <c r="A227" s="532"/>
      <c r="B227" s="493"/>
      <c r="C227" s="493"/>
      <c r="D227" s="493"/>
      <c r="E227" s="335"/>
      <c r="F227" s="322" t="s">
        <v>20</v>
      </c>
      <c r="G227" s="9" t="s">
        <v>1</v>
      </c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29">
        <f t="shared" si="35"/>
        <v>0</v>
      </c>
      <c r="U227" s="29">
        <f>+SUM(T227)/7</f>
        <v>0</v>
      </c>
      <c r="V227" s="37"/>
    </row>
    <row r="228" spans="1:22" x14ac:dyDescent="0.25">
      <c r="A228" s="532"/>
      <c r="B228" s="493"/>
      <c r="C228" s="493"/>
      <c r="D228" s="493"/>
      <c r="E228" s="335"/>
      <c r="F228" s="322"/>
      <c r="G228" s="9" t="s">
        <v>2</v>
      </c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29">
        <f t="shared" si="35"/>
        <v>0</v>
      </c>
      <c r="U228" s="29">
        <f>+SUM(T228)/18</f>
        <v>0</v>
      </c>
      <c r="V228" s="37"/>
    </row>
    <row r="229" spans="1:22" x14ac:dyDescent="0.25">
      <c r="A229" s="532"/>
      <c r="B229" s="493"/>
      <c r="C229" s="493"/>
      <c r="D229" s="493"/>
      <c r="E229" s="335"/>
      <c r="F229" s="322"/>
      <c r="G229" s="23" t="s">
        <v>23</v>
      </c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>
        <f>+AVERAGE(S227+S228)/($S$6*2)</f>
        <v>0</v>
      </c>
      <c r="T229" s="29">
        <f t="shared" si="35"/>
        <v>0</v>
      </c>
      <c r="U229" s="32">
        <f>+SUM(U228*2+U227)/3</f>
        <v>0</v>
      </c>
      <c r="V229" s="37"/>
    </row>
    <row r="230" spans="1:22" ht="15.75" thickBot="1" x14ac:dyDescent="0.3">
      <c r="A230" s="532"/>
      <c r="B230" s="493"/>
      <c r="C230" s="493"/>
      <c r="D230" s="493"/>
      <c r="E230" s="335"/>
      <c r="F230" s="476" t="s">
        <v>21</v>
      </c>
      <c r="G230" s="476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>
        <f>SUM(S226,S229)/2</f>
        <v>4.833333333333333</v>
      </c>
      <c r="T230" s="33"/>
      <c r="U230" s="33">
        <f>SUM(U226,U229)/2</f>
        <v>0</v>
      </c>
      <c r="V230" s="11"/>
    </row>
    <row r="231" spans="1:22" ht="15" customHeight="1" x14ac:dyDescent="0.25">
      <c r="A231" s="531">
        <v>33</v>
      </c>
      <c r="B231" s="492" t="s">
        <v>62</v>
      </c>
      <c r="C231" s="492" t="s">
        <v>63</v>
      </c>
      <c r="D231" s="492" t="s">
        <v>352</v>
      </c>
      <c r="E231" s="335"/>
      <c r="F231" s="319" t="s">
        <v>16</v>
      </c>
      <c r="G231" s="12" t="s">
        <v>1</v>
      </c>
      <c r="H231" s="15"/>
      <c r="I231" s="16"/>
      <c r="J231" s="16"/>
      <c r="K231" s="16"/>
      <c r="L231" s="16"/>
      <c r="M231" s="16"/>
      <c r="N231" s="17"/>
      <c r="O231" s="16"/>
      <c r="P231" s="16"/>
      <c r="Q231" s="16"/>
      <c r="R231" s="16"/>
      <c r="S231" s="16">
        <v>2</v>
      </c>
      <c r="T231" s="20">
        <f t="shared" ref="T231:T236" si="36">+SUM(H231:R231)</f>
        <v>0</v>
      </c>
      <c r="U231" s="20">
        <f>+SUM(T231)/7</f>
        <v>0</v>
      </c>
      <c r="V231" s="16"/>
    </row>
    <row r="232" spans="1:22" x14ac:dyDescent="0.25">
      <c r="A232" s="532"/>
      <c r="B232" s="493"/>
      <c r="C232" s="493"/>
      <c r="D232" s="493"/>
      <c r="E232" s="335"/>
      <c r="F232" s="320"/>
      <c r="G232" s="9" t="s">
        <v>2</v>
      </c>
      <c r="H232" s="3"/>
      <c r="I232" s="58"/>
      <c r="J232" s="58"/>
      <c r="K232" s="58"/>
      <c r="L232" s="58"/>
      <c r="M232" s="58"/>
      <c r="N232" s="1"/>
      <c r="O232" s="58"/>
      <c r="P232" s="58"/>
      <c r="Q232" s="58"/>
      <c r="R232" s="58"/>
      <c r="S232" s="58">
        <v>42</v>
      </c>
      <c r="T232" s="29">
        <f t="shared" si="36"/>
        <v>0</v>
      </c>
      <c r="U232" s="29">
        <f>+SUM(T232)/18</f>
        <v>0</v>
      </c>
      <c r="V232" s="37"/>
    </row>
    <row r="233" spans="1:22" x14ac:dyDescent="0.25">
      <c r="A233" s="532"/>
      <c r="B233" s="493"/>
      <c r="C233" s="493"/>
      <c r="D233" s="493"/>
      <c r="E233" s="335"/>
      <c r="F233" s="321"/>
      <c r="G233" s="23" t="s">
        <v>22</v>
      </c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>
        <f>+AVERAGE(S231+S232)/4</f>
        <v>11</v>
      </c>
      <c r="T233" s="32">
        <f t="shared" si="36"/>
        <v>0</v>
      </c>
      <c r="U233" s="32">
        <f>+SUM(U232*2+U231)/3</f>
        <v>0</v>
      </c>
      <c r="V233" s="37"/>
    </row>
    <row r="234" spans="1:22" x14ac:dyDescent="0.25">
      <c r="A234" s="532"/>
      <c r="B234" s="493"/>
      <c r="C234" s="493"/>
      <c r="D234" s="493"/>
      <c r="E234" s="335"/>
      <c r="F234" s="322" t="s">
        <v>20</v>
      </c>
      <c r="G234" s="9" t="s">
        <v>1</v>
      </c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29">
        <f t="shared" si="36"/>
        <v>0</v>
      </c>
      <c r="U234" s="29">
        <f>+SUM(T234)/7</f>
        <v>0</v>
      </c>
      <c r="V234" s="37"/>
    </row>
    <row r="235" spans="1:22" x14ac:dyDescent="0.25">
      <c r="A235" s="532"/>
      <c r="B235" s="493"/>
      <c r="C235" s="493"/>
      <c r="D235" s="493"/>
      <c r="E235" s="335"/>
      <c r="F235" s="322"/>
      <c r="G235" s="9" t="s">
        <v>2</v>
      </c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29">
        <f t="shared" si="36"/>
        <v>0</v>
      </c>
      <c r="U235" s="29">
        <f>+SUM(T235)/18</f>
        <v>0</v>
      </c>
      <c r="V235" s="37"/>
    </row>
    <row r="236" spans="1:22" x14ac:dyDescent="0.25">
      <c r="A236" s="532"/>
      <c r="B236" s="493"/>
      <c r="C236" s="493"/>
      <c r="D236" s="493"/>
      <c r="E236" s="335"/>
      <c r="F236" s="322"/>
      <c r="G236" s="23" t="s">
        <v>23</v>
      </c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>
        <f>+AVERAGE(S234+S235)/($S$6*2)</f>
        <v>0</v>
      </c>
      <c r="T236" s="29">
        <f t="shared" si="36"/>
        <v>0</v>
      </c>
      <c r="U236" s="32">
        <f>+SUM(U235*2+U234)/3</f>
        <v>0</v>
      </c>
      <c r="V236" s="37"/>
    </row>
    <row r="237" spans="1:22" ht="15.75" thickBot="1" x14ac:dyDescent="0.3">
      <c r="A237" s="532"/>
      <c r="B237" s="493"/>
      <c r="C237" s="493"/>
      <c r="D237" s="493"/>
      <c r="E237" s="335"/>
      <c r="F237" s="476" t="s">
        <v>21</v>
      </c>
      <c r="G237" s="476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>
        <f>SUM(S233,S236)/2</f>
        <v>5.5</v>
      </c>
      <c r="T237" s="33"/>
      <c r="U237" s="33">
        <f>SUM(U233,U236)/2</f>
        <v>0</v>
      </c>
      <c r="V237" s="11"/>
    </row>
    <row r="238" spans="1:22" ht="15" customHeight="1" x14ac:dyDescent="0.25">
      <c r="A238" s="531">
        <v>34</v>
      </c>
      <c r="B238" s="492" t="s">
        <v>62</v>
      </c>
      <c r="C238" s="492" t="s">
        <v>63</v>
      </c>
      <c r="D238" s="492" t="s">
        <v>352</v>
      </c>
      <c r="E238" s="335"/>
      <c r="F238" s="319" t="s">
        <v>16</v>
      </c>
      <c r="G238" s="12" t="s">
        <v>1</v>
      </c>
      <c r="H238" s="15"/>
      <c r="I238" s="16"/>
      <c r="J238" s="16"/>
      <c r="K238" s="16"/>
      <c r="L238" s="16"/>
      <c r="M238" s="16"/>
      <c r="N238" s="17"/>
      <c r="O238" s="16"/>
      <c r="P238" s="16"/>
      <c r="Q238" s="16"/>
      <c r="R238" s="16"/>
      <c r="S238" s="16">
        <v>2</v>
      </c>
      <c r="T238" s="20">
        <f t="shared" ref="T238:T243" si="37">+SUM(H238:R238)</f>
        <v>0</v>
      </c>
      <c r="U238" s="20">
        <f>+SUM(T238)/7</f>
        <v>0</v>
      </c>
      <c r="V238" s="16"/>
    </row>
    <row r="239" spans="1:22" x14ac:dyDescent="0.25">
      <c r="A239" s="532"/>
      <c r="B239" s="493"/>
      <c r="C239" s="493"/>
      <c r="D239" s="493"/>
      <c r="E239" s="335"/>
      <c r="F239" s="320"/>
      <c r="G239" s="9" t="s">
        <v>2</v>
      </c>
      <c r="H239" s="3"/>
      <c r="I239" s="58"/>
      <c r="J239" s="58"/>
      <c r="K239" s="58"/>
      <c r="L239" s="58"/>
      <c r="M239" s="58"/>
      <c r="N239" s="1"/>
      <c r="O239" s="58"/>
      <c r="P239" s="58"/>
      <c r="Q239" s="58"/>
      <c r="R239" s="58"/>
      <c r="S239" s="58">
        <v>42</v>
      </c>
      <c r="T239" s="29">
        <f t="shared" si="37"/>
        <v>0</v>
      </c>
      <c r="U239" s="29">
        <f>+SUM(T239)/18</f>
        <v>0</v>
      </c>
      <c r="V239" s="37"/>
    </row>
    <row r="240" spans="1:22" x14ac:dyDescent="0.25">
      <c r="A240" s="532"/>
      <c r="B240" s="493"/>
      <c r="C240" s="493"/>
      <c r="D240" s="493"/>
      <c r="E240" s="335"/>
      <c r="F240" s="321"/>
      <c r="G240" s="23" t="s">
        <v>22</v>
      </c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>
        <f>+AVERAGE(S238+S239)/4</f>
        <v>11</v>
      </c>
      <c r="T240" s="32">
        <f t="shared" si="37"/>
        <v>0</v>
      </c>
      <c r="U240" s="32">
        <f>+SUM(U239*2+U238)/3</f>
        <v>0</v>
      </c>
      <c r="V240" s="37"/>
    </row>
    <row r="241" spans="1:22" x14ac:dyDescent="0.25">
      <c r="A241" s="532"/>
      <c r="B241" s="493"/>
      <c r="C241" s="493"/>
      <c r="D241" s="493"/>
      <c r="E241" s="335"/>
      <c r="F241" s="322" t="s">
        <v>20</v>
      </c>
      <c r="G241" s="9" t="s">
        <v>1</v>
      </c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29">
        <f t="shared" si="37"/>
        <v>0</v>
      </c>
      <c r="U241" s="29">
        <f>+SUM(T241)/7</f>
        <v>0</v>
      </c>
      <c r="V241" s="37"/>
    </row>
    <row r="242" spans="1:22" x14ac:dyDescent="0.25">
      <c r="A242" s="532"/>
      <c r="B242" s="493"/>
      <c r="C242" s="493"/>
      <c r="D242" s="493"/>
      <c r="E242" s="335"/>
      <c r="F242" s="322"/>
      <c r="G242" s="9" t="s">
        <v>2</v>
      </c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29">
        <f t="shared" si="37"/>
        <v>0</v>
      </c>
      <c r="U242" s="29">
        <f>+SUM(T242)/18</f>
        <v>0</v>
      </c>
      <c r="V242" s="37"/>
    </row>
    <row r="243" spans="1:22" x14ac:dyDescent="0.25">
      <c r="A243" s="532"/>
      <c r="B243" s="493"/>
      <c r="C243" s="493"/>
      <c r="D243" s="493"/>
      <c r="E243" s="335"/>
      <c r="F243" s="322"/>
      <c r="G243" s="23" t="s">
        <v>23</v>
      </c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>
        <f>+AVERAGE(S241+S242)/($S$6*2)</f>
        <v>0</v>
      </c>
      <c r="T243" s="29">
        <f t="shared" si="37"/>
        <v>0</v>
      </c>
      <c r="U243" s="32">
        <f>+SUM(U242*2+U241)/3</f>
        <v>0</v>
      </c>
      <c r="V243" s="37"/>
    </row>
    <row r="244" spans="1:22" ht="15.75" thickBot="1" x14ac:dyDescent="0.3">
      <c r="A244" s="532"/>
      <c r="B244" s="493"/>
      <c r="C244" s="493"/>
      <c r="D244" s="493"/>
      <c r="E244" s="335"/>
      <c r="F244" s="476" t="s">
        <v>21</v>
      </c>
      <c r="G244" s="476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>
        <f>SUM(S240,S243)/2</f>
        <v>5.5</v>
      </c>
      <c r="T244" s="33"/>
      <c r="U244" s="33">
        <f>SUM(U240,U243)/2</f>
        <v>0</v>
      </c>
      <c r="V244" s="11"/>
    </row>
    <row r="245" spans="1:22" ht="15" customHeight="1" x14ac:dyDescent="0.25">
      <c r="A245" s="531">
        <v>35</v>
      </c>
      <c r="B245" s="492" t="s">
        <v>62</v>
      </c>
      <c r="C245" s="492" t="s">
        <v>63</v>
      </c>
      <c r="D245" s="492" t="s">
        <v>352</v>
      </c>
      <c r="E245" s="335"/>
      <c r="F245" s="319" t="s">
        <v>16</v>
      </c>
      <c r="G245" s="12" t="s">
        <v>1</v>
      </c>
      <c r="H245" s="15"/>
      <c r="I245" s="16"/>
      <c r="J245" s="16"/>
      <c r="K245" s="16"/>
      <c r="L245" s="16"/>
      <c r="M245" s="16"/>
      <c r="N245" s="17"/>
      <c r="O245" s="16"/>
      <c r="P245" s="16"/>
      <c r="Q245" s="16"/>
      <c r="R245" s="16"/>
      <c r="S245" s="16">
        <v>15</v>
      </c>
      <c r="T245" s="20">
        <f t="shared" ref="T245:T250" si="38">+SUM(H245:R245)</f>
        <v>0</v>
      </c>
      <c r="U245" s="20">
        <f>+SUM(T245)/7</f>
        <v>0</v>
      </c>
      <c r="V245" s="16"/>
    </row>
    <row r="246" spans="1:22" x14ac:dyDescent="0.25">
      <c r="A246" s="532"/>
      <c r="B246" s="493"/>
      <c r="C246" s="493"/>
      <c r="D246" s="493"/>
      <c r="E246" s="335"/>
      <c r="F246" s="320"/>
      <c r="G246" s="9" t="s">
        <v>2</v>
      </c>
      <c r="H246" s="3"/>
      <c r="I246" s="58"/>
      <c r="J246" s="58"/>
      <c r="K246" s="58"/>
      <c r="L246" s="58"/>
      <c r="M246" s="58"/>
      <c r="N246" s="1"/>
      <c r="O246" s="58"/>
      <c r="P246" s="58"/>
      <c r="Q246" s="58"/>
      <c r="R246" s="58"/>
      <c r="S246" s="58">
        <v>42</v>
      </c>
      <c r="T246" s="29">
        <f t="shared" si="38"/>
        <v>0</v>
      </c>
      <c r="U246" s="29">
        <f>+SUM(T246)/18</f>
        <v>0</v>
      </c>
      <c r="V246" s="37"/>
    </row>
    <row r="247" spans="1:22" x14ac:dyDescent="0.25">
      <c r="A247" s="532"/>
      <c r="B247" s="493"/>
      <c r="C247" s="493"/>
      <c r="D247" s="493"/>
      <c r="E247" s="335"/>
      <c r="F247" s="321"/>
      <c r="G247" s="23" t="s">
        <v>22</v>
      </c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>
        <f>+AVERAGE(S245+S246)/4</f>
        <v>14.25</v>
      </c>
      <c r="T247" s="32">
        <f t="shared" si="38"/>
        <v>0</v>
      </c>
      <c r="U247" s="32">
        <f>+SUM(U246*2+U245)/3</f>
        <v>0</v>
      </c>
      <c r="V247" s="37"/>
    </row>
    <row r="248" spans="1:22" x14ac:dyDescent="0.25">
      <c r="A248" s="532"/>
      <c r="B248" s="493"/>
      <c r="C248" s="493"/>
      <c r="D248" s="493"/>
      <c r="E248" s="335"/>
      <c r="F248" s="322" t="s">
        <v>20</v>
      </c>
      <c r="G248" s="9" t="s">
        <v>1</v>
      </c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29">
        <f t="shared" si="38"/>
        <v>0</v>
      </c>
      <c r="U248" s="29">
        <f>+SUM(T248)/7</f>
        <v>0</v>
      </c>
      <c r="V248" s="37"/>
    </row>
    <row r="249" spans="1:22" x14ac:dyDescent="0.25">
      <c r="A249" s="532"/>
      <c r="B249" s="493"/>
      <c r="C249" s="493"/>
      <c r="D249" s="493"/>
      <c r="E249" s="335"/>
      <c r="F249" s="322"/>
      <c r="G249" s="9" t="s">
        <v>2</v>
      </c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29">
        <f t="shared" si="38"/>
        <v>0</v>
      </c>
      <c r="U249" s="29">
        <f>+SUM(T249)/18</f>
        <v>0</v>
      </c>
      <c r="V249" s="37"/>
    </row>
    <row r="250" spans="1:22" x14ac:dyDescent="0.25">
      <c r="A250" s="532"/>
      <c r="B250" s="493"/>
      <c r="C250" s="493"/>
      <c r="D250" s="493"/>
      <c r="E250" s="335"/>
      <c r="F250" s="322"/>
      <c r="G250" s="23" t="s">
        <v>23</v>
      </c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>
        <f>+AVERAGE(S248+S249)/($S$6*2)</f>
        <v>0</v>
      </c>
      <c r="T250" s="29">
        <f t="shared" si="38"/>
        <v>0</v>
      </c>
      <c r="U250" s="32">
        <f>+SUM(U249*2+U248)/3</f>
        <v>0</v>
      </c>
      <c r="V250" s="37"/>
    </row>
    <row r="251" spans="1:22" ht="15.75" thickBot="1" x14ac:dyDescent="0.3">
      <c r="A251" s="532"/>
      <c r="B251" s="493"/>
      <c r="C251" s="493"/>
      <c r="D251" s="493"/>
      <c r="E251" s="335"/>
      <c r="F251" s="476" t="s">
        <v>21</v>
      </c>
      <c r="G251" s="476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>
        <f>SUM(S247,S250)/2</f>
        <v>7.125</v>
      </c>
      <c r="T251" s="33"/>
      <c r="U251" s="33">
        <f>SUM(U247,U250)/2</f>
        <v>0</v>
      </c>
      <c r="V251" s="11"/>
    </row>
    <row r="252" spans="1:22" ht="15" customHeight="1" x14ac:dyDescent="0.25">
      <c r="A252" s="531">
        <v>36</v>
      </c>
      <c r="B252" s="492" t="s">
        <v>62</v>
      </c>
      <c r="C252" s="492" t="s">
        <v>63</v>
      </c>
      <c r="D252" s="492" t="s">
        <v>352</v>
      </c>
      <c r="E252" s="335"/>
      <c r="F252" s="319" t="s">
        <v>16</v>
      </c>
      <c r="G252" s="12" t="s">
        <v>1</v>
      </c>
      <c r="H252" s="15"/>
      <c r="I252" s="16"/>
      <c r="J252" s="16"/>
      <c r="K252" s="16"/>
      <c r="L252" s="16"/>
      <c r="M252" s="16"/>
      <c r="N252" s="17"/>
      <c r="O252" s="16"/>
      <c r="P252" s="16"/>
      <c r="Q252" s="16"/>
      <c r="R252" s="16"/>
      <c r="S252" s="16"/>
      <c r="T252" s="20">
        <f t="shared" ref="T252:T257" si="39">+SUM(H252:R252)</f>
        <v>0</v>
      </c>
      <c r="U252" s="20">
        <f>+SUM(T252)/7</f>
        <v>0</v>
      </c>
      <c r="V252" s="16"/>
    </row>
    <row r="253" spans="1:22" x14ac:dyDescent="0.25">
      <c r="A253" s="532"/>
      <c r="B253" s="493"/>
      <c r="C253" s="493"/>
      <c r="D253" s="493"/>
      <c r="E253" s="335"/>
      <c r="F253" s="320"/>
      <c r="G253" s="9" t="s">
        <v>2</v>
      </c>
      <c r="H253" s="3"/>
      <c r="I253" s="58"/>
      <c r="J253" s="58"/>
      <c r="K253" s="58"/>
      <c r="L253" s="58"/>
      <c r="M253" s="58"/>
      <c r="N253" s="1"/>
      <c r="O253" s="58"/>
      <c r="P253" s="58"/>
      <c r="Q253" s="58"/>
      <c r="R253" s="58"/>
      <c r="S253" s="58"/>
      <c r="T253" s="29">
        <f t="shared" si="39"/>
        <v>0</v>
      </c>
      <c r="U253" s="29">
        <f>+SUM(T253)/18</f>
        <v>0</v>
      </c>
      <c r="V253" s="37"/>
    </row>
    <row r="254" spans="1:22" x14ac:dyDescent="0.25">
      <c r="A254" s="532"/>
      <c r="B254" s="493"/>
      <c r="C254" s="493"/>
      <c r="D254" s="493"/>
      <c r="E254" s="335"/>
      <c r="F254" s="321"/>
      <c r="G254" s="23" t="s">
        <v>22</v>
      </c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2">
        <f t="shared" si="39"/>
        <v>0</v>
      </c>
      <c r="U254" s="32">
        <f>+SUM(U253*2+U252)/3</f>
        <v>0</v>
      </c>
      <c r="V254" s="37"/>
    </row>
    <row r="255" spans="1:22" x14ac:dyDescent="0.25">
      <c r="A255" s="532"/>
      <c r="B255" s="493"/>
      <c r="C255" s="493"/>
      <c r="D255" s="493"/>
      <c r="E255" s="335"/>
      <c r="F255" s="322" t="s">
        <v>20</v>
      </c>
      <c r="G255" s="9" t="s">
        <v>1</v>
      </c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29">
        <f t="shared" si="39"/>
        <v>0</v>
      </c>
      <c r="U255" s="29">
        <f>+SUM(T255)/7</f>
        <v>0</v>
      </c>
      <c r="V255" s="37"/>
    </row>
    <row r="256" spans="1:22" x14ac:dyDescent="0.25">
      <c r="A256" s="532"/>
      <c r="B256" s="493"/>
      <c r="C256" s="493"/>
      <c r="D256" s="493"/>
      <c r="E256" s="335"/>
      <c r="F256" s="322"/>
      <c r="G256" s="9" t="s">
        <v>2</v>
      </c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29">
        <f t="shared" si="39"/>
        <v>0</v>
      </c>
      <c r="U256" s="29">
        <f>+SUM(T256)/18</f>
        <v>0</v>
      </c>
      <c r="V256" s="37"/>
    </row>
    <row r="257" spans="1:22" x14ac:dyDescent="0.25">
      <c r="A257" s="532"/>
      <c r="B257" s="493"/>
      <c r="C257" s="493"/>
      <c r="D257" s="493"/>
      <c r="E257" s="335"/>
      <c r="F257" s="322"/>
      <c r="G257" s="23" t="s">
        <v>23</v>
      </c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29">
        <f t="shared" si="39"/>
        <v>0</v>
      </c>
      <c r="U257" s="32">
        <f>+SUM(U256*2+U255)/3</f>
        <v>0</v>
      </c>
      <c r="V257" s="37"/>
    </row>
    <row r="258" spans="1:22" ht="15.75" thickBot="1" x14ac:dyDescent="0.3">
      <c r="A258" s="532"/>
      <c r="B258" s="493"/>
      <c r="C258" s="493"/>
      <c r="D258" s="493"/>
      <c r="E258" s="335"/>
      <c r="F258" s="476" t="s">
        <v>21</v>
      </c>
      <c r="G258" s="476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>
        <f>SUM(U254,U257)/2</f>
        <v>0</v>
      </c>
      <c r="V258" s="11"/>
    </row>
    <row r="259" spans="1:22" ht="15" customHeight="1" x14ac:dyDescent="0.25">
      <c r="A259" s="531">
        <v>37</v>
      </c>
      <c r="B259" s="492" t="s">
        <v>62</v>
      </c>
      <c r="C259" s="492" t="s">
        <v>63</v>
      </c>
      <c r="D259" s="492" t="s">
        <v>352</v>
      </c>
      <c r="E259" s="335"/>
      <c r="F259" s="319" t="s">
        <v>16</v>
      </c>
      <c r="G259" s="12" t="s">
        <v>1</v>
      </c>
      <c r="H259" s="15"/>
      <c r="I259" s="16"/>
      <c r="J259" s="16"/>
      <c r="K259" s="16"/>
      <c r="L259" s="16"/>
      <c r="M259" s="16"/>
      <c r="N259" s="17"/>
      <c r="O259" s="16"/>
      <c r="P259" s="16"/>
      <c r="Q259" s="16"/>
      <c r="R259" s="16"/>
      <c r="S259" s="16"/>
      <c r="T259" s="20">
        <f t="shared" ref="T259:T264" si="40">+SUM(H259:R259)</f>
        <v>0</v>
      </c>
      <c r="U259" s="20">
        <f>+SUM(T259)/7</f>
        <v>0</v>
      </c>
      <c r="V259" s="16"/>
    </row>
    <row r="260" spans="1:22" x14ac:dyDescent="0.25">
      <c r="A260" s="532"/>
      <c r="B260" s="493"/>
      <c r="C260" s="493"/>
      <c r="D260" s="493"/>
      <c r="E260" s="335"/>
      <c r="F260" s="320"/>
      <c r="G260" s="9" t="s">
        <v>2</v>
      </c>
      <c r="H260" s="3"/>
      <c r="I260" s="58"/>
      <c r="J260" s="58"/>
      <c r="K260" s="58"/>
      <c r="L260" s="58"/>
      <c r="M260" s="58"/>
      <c r="N260" s="1"/>
      <c r="O260" s="58"/>
      <c r="P260" s="58"/>
      <c r="Q260" s="58"/>
      <c r="R260" s="58"/>
      <c r="S260" s="58"/>
      <c r="T260" s="29">
        <f t="shared" si="40"/>
        <v>0</v>
      </c>
      <c r="U260" s="29">
        <f>+SUM(T260)/18</f>
        <v>0</v>
      </c>
      <c r="V260" s="37"/>
    </row>
    <row r="261" spans="1:22" x14ac:dyDescent="0.25">
      <c r="A261" s="532"/>
      <c r="B261" s="493"/>
      <c r="C261" s="493"/>
      <c r="D261" s="493"/>
      <c r="E261" s="335"/>
      <c r="F261" s="321"/>
      <c r="G261" s="23" t="s">
        <v>22</v>
      </c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2">
        <f t="shared" si="40"/>
        <v>0</v>
      </c>
      <c r="U261" s="32">
        <f>+SUM(U260*2+U259)/3</f>
        <v>0</v>
      </c>
      <c r="V261" s="37"/>
    </row>
    <row r="262" spans="1:22" x14ac:dyDescent="0.25">
      <c r="A262" s="532"/>
      <c r="B262" s="493"/>
      <c r="C262" s="493"/>
      <c r="D262" s="493"/>
      <c r="E262" s="335"/>
      <c r="F262" s="322" t="s">
        <v>20</v>
      </c>
      <c r="G262" s="9" t="s">
        <v>1</v>
      </c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29">
        <f t="shared" si="40"/>
        <v>0</v>
      </c>
      <c r="U262" s="29">
        <f>+SUM(T262)/7</f>
        <v>0</v>
      </c>
      <c r="V262" s="37"/>
    </row>
    <row r="263" spans="1:22" x14ac:dyDescent="0.25">
      <c r="A263" s="532"/>
      <c r="B263" s="493"/>
      <c r="C263" s="493"/>
      <c r="D263" s="493"/>
      <c r="E263" s="335"/>
      <c r="F263" s="322"/>
      <c r="G263" s="9" t="s">
        <v>2</v>
      </c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29">
        <f t="shared" si="40"/>
        <v>0</v>
      </c>
      <c r="U263" s="29">
        <f>+SUM(T263)/18</f>
        <v>0</v>
      </c>
      <c r="V263" s="37"/>
    </row>
    <row r="264" spans="1:22" x14ac:dyDescent="0.25">
      <c r="A264" s="532"/>
      <c r="B264" s="493"/>
      <c r="C264" s="493"/>
      <c r="D264" s="493"/>
      <c r="E264" s="335"/>
      <c r="F264" s="322"/>
      <c r="G264" s="23" t="s">
        <v>23</v>
      </c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29">
        <f t="shared" si="40"/>
        <v>0</v>
      </c>
      <c r="U264" s="32">
        <f>+SUM(U263*2+U262)/3</f>
        <v>0</v>
      </c>
      <c r="V264" s="37"/>
    </row>
    <row r="265" spans="1:22" ht="15.75" thickBot="1" x14ac:dyDescent="0.3">
      <c r="A265" s="532"/>
      <c r="B265" s="493"/>
      <c r="C265" s="493"/>
      <c r="D265" s="493"/>
      <c r="E265" s="335"/>
      <c r="F265" s="476" t="s">
        <v>21</v>
      </c>
      <c r="G265" s="476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>
        <f>SUM(U261,U264)/2</f>
        <v>0</v>
      </c>
      <c r="V265" s="11"/>
    </row>
    <row r="266" spans="1:22" ht="15" customHeight="1" x14ac:dyDescent="0.25">
      <c r="A266" s="531">
        <v>38</v>
      </c>
      <c r="B266" s="492" t="s">
        <v>62</v>
      </c>
      <c r="C266" s="492" t="s">
        <v>63</v>
      </c>
      <c r="D266" s="492" t="s">
        <v>352</v>
      </c>
      <c r="E266" s="335"/>
      <c r="F266" s="319" t="s">
        <v>16</v>
      </c>
      <c r="G266" s="12" t="s">
        <v>1</v>
      </c>
      <c r="H266" s="15"/>
      <c r="I266" s="16"/>
      <c r="J266" s="16"/>
      <c r="K266" s="16"/>
      <c r="L266" s="16"/>
      <c r="M266" s="16"/>
      <c r="N266" s="17"/>
      <c r="O266" s="16"/>
      <c r="P266" s="16"/>
      <c r="Q266" s="16"/>
      <c r="R266" s="16"/>
      <c r="S266" s="16"/>
      <c r="T266" s="20">
        <f t="shared" ref="T266:T271" si="41">+SUM(H266:R266)</f>
        <v>0</v>
      </c>
      <c r="U266" s="20">
        <f>+SUM(T266)/7</f>
        <v>0</v>
      </c>
      <c r="V266" s="16"/>
    </row>
    <row r="267" spans="1:22" x14ac:dyDescent="0.25">
      <c r="A267" s="532"/>
      <c r="B267" s="493"/>
      <c r="C267" s="493"/>
      <c r="D267" s="493"/>
      <c r="E267" s="335"/>
      <c r="F267" s="320"/>
      <c r="G267" s="9" t="s">
        <v>2</v>
      </c>
      <c r="H267" s="3"/>
      <c r="I267" s="58"/>
      <c r="J267" s="58"/>
      <c r="K267" s="58"/>
      <c r="L267" s="58"/>
      <c r="M267" s="58"/>
      <c r="N267" s="1"/>
      <c r="O267" s="58"/>
      <c r="P267" s="58"/>
      <c r="Q267" s="58"/>
      <c r="R267" s="58"/>
      <c r="S267" s="58"/>
      <c r="T267" s="29">
        <f t="shared" si="41"/>
        <v>0</v>
      </c>
      <c r="U267" s="29">
        <f>+SUM(T267)/18</f>
        <v>0</v>
      </c>
      <c r="V267" s="37"/>
    </row>
    <row r="268" spans="1:22" x14ac:dyDescent="0.25">
      <c r="A268" s="532"/>
      <c r="B268" s="493"/>
      <c r="C268" s="493"/>
      <c r="D268" s="493"/>
      <c r="E268" s="335"/>
      <c r="F268" s="321"/>
      <c r="G268" s="23" t="s">
        <v>22</v>
      </c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2">
        <f t="shared" si="41"/>
        <v>0</v>
      </c>
      <c r="U268" s="32">
        <f>+SUM(U267*2+U266)/3</f>
        <v>0</v>
      </c>
      <c r="V268" s="37"/>
    </row>
    <row r="269" spans="1:22" x14ac:dyDescent="0.25">
      <c r="A269" s="532"/>
      <c r="B269" s="493"/>
      <c r="C269" s="493"/>
      <c r="D269" s="493"/>
      <c r="E269" s="335"/>
      <c r="F269" s="322" t="s">
        <v>20</v>
      </c>
      <c r="G269" s="9" t="s">
        <v>1</v>
      </c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29">
        <f t="shared" si="41"/>
        <v>0</v>
      </c>
      <c r="U269" s="29">
        <f>+SUM(T269)/7</f>
        <v>0</v>
      </c>
      <c r="V269" s="37"/>
    </row>
    <row r="270" spans="1:22" x14ac:dyDescent="0.25">
      <c r="A270" s="532"/>
      <c r="B270" s="493"/>
      <c r="C270" s="493"/>
      <c r="D270" s="493"/>
      <c r="E270" s="335"/>
      <c r="F270" s="322"/>
      <c r="G270" s="9" t="s">
        <v>2</v>
      </c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29">
        <f t="shared" si="41"/>
        <v>0</v>
      </c>
      <c r="U270" s="29">
        <f>+SUM(T270)/18</f>
        <v>0</v>
      </c>
      <c r="V270" s="37"/>
    </row>
    <row r="271" spans="1:22" x14ac:dyDescent="0.25">
      <c r="A271" s="532"/>
      <c r="B271" s="493"/>
      <c r="C271" s="493"/>
      <c r="D271" s="493"/>
      <c r="E271" s="335"/>
      <c r="F271" s="322"/>
      <c r="G271" s="23" t="s">
        <v>23</v>
      </c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29">
        <f t="shared" si="41"/>
        <v>0</v>
      </c>
      <c r="U271" s="32">
        <f>+SUM(U270*2+U269)/3</f>
        <v>0</v>
      </c>
      <c r="V271" s="37"/>
    </row>
    <row r="272" spans="1:22" ht="15.75" thickBot="1" x14ac:dyDescent="0.3">
      <c r="A272" s="532"/>
      <c r="B272" s="493"/>
      <c r="C272" s="493"/>
      <c r="D272" s="493"/>
      <c r="E272" s="335"/>
      <c r="F272" s="476" t="s">
        <v>21</v>
      </c>
      <c r="G272" s="476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>
        <f>SUM(U268,U271)/2</f>
        <v>0</v>
      </c>
      <c r="V272" s="11"/>
    </row>
    <row r="273" spans="1:22" ht="15" customHeight="1" x14ac:dyDescent="0.25">
      <c r="A273" s="531">
        <v>39</v>
      </c>
      <c r="B273" s="492" t="s">
        <v>62</v>
      </c>
      <c r="C273" s="492" t="s">
        <v>63</v>
      </c>
      <c r="D273" s="492" t="s">
        <v>352</v>
      </c>
      <c r="E273" s="335"/>
      <c r="F273" s="319" t="s">
        <v>16</v>
      </c>
      <c r="G273" s="12" t="s">
        <v>1</v>
      </c>
      <c r="H273" s="15"/>
      <c r="I273" s="16"/>
      <c r="J273" s="16"/>
      <c r="K273" s="16"/>
      <c r="L273" s="16"/>
      <c r="M273" s="16"/>
      <c r="N273" s="17"/>
      <c r="O273" s="16"/>
      <c r="P273" s="16"/>
      <c r="Q273" s="16"/>
      <c r="R273" s="16"/>
      <c r="S273" s="16"/>
      <c r="T273" s="20">
        <f t="shared" ref="T273:T278" si="42">+SUM(H273:R273)</f>
        <v>0</v>
      </c>
      <c r="U273" s="20">
        <f>+SUM(T273)/7</f>
        <v>0</v>
      </c>
      <c r="V273" s="16"/>
    </row>
    <row r="274" spans="1:22" x14ac:dyDescent="0.25">
      <c r="A274" s="532"/>
      <c r="B274" s="493"/>
      <c r="C274" s="493"/>
      <c r="D274" s="493"/>
      <c r="E274" s="335"/>
      <c r="F274" s="320"/>
      <c r="G274" s="9" t="s">
        <v>2</v>
      </c>
      <c r="H274" s="3"/>
      <c r="I274" s="58"/>
      <c r="J274" s="58"/>
      <c r="K274" s="58"/>
      <c r="L274" s="58"/>
      <c r="M274" s="58"/>
      <c r="N274" s="1"/>
      <c r="O274" s="58"/>
      <c r="P274" s="58"/>
      <c r="Q274" s="58"/>
      <c r="R274" s="58"/>
      <c r="S274" s="58"/>
      <c r="T274" s="29">
        <f t="shared" si="42"/>
        <v>0</v>
      </c>
      <c r="U274" s="29">
        <f>+SUM(T274)/18</f>
        <v>0</v>
      </c>
      <c r="V274" s="37"/>
    </row>
    <row r="275" spans="1:22" x14ac:dyDescent="0.25">
      <c r="A275" s="532"/>
      <c r="B275" s="493"/>
      <c r="C275" s="493"/>
      <c r="D275" s="493"/>
      <c r="E275" s="335"/>
      <c r="F275" s="321"/>
      <c r="G275" s="23" t="s">
        <v>22</v>
      </c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2">
        <f t="shared" si="42"/>
        <v>0</v>
      </c>
      <c r="U275" s="32">
        <f>+SUM(U274*2+U273)/3</f>
        <v>0</v>
      </c>
      <c r="V275" s="37"/>
    </row>
    <row r="276" spans="1:22" x14ac:dyDescent="0.25">
      <c r="A276" s="532"/>
      <c r="B276" s="493"/>
      <c r="C276" s="493"/>
      <c r="D276" s="493"/>
      <c r="E276" s="335"/>
      <c r="F276" s="322" t="s">
        <v>20</v>
      </c>
      <c r="G276" s="9" t="s">
        <v>1</v>
      </c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29">
        <f t="shared" si="42"/>
        <v>0</v>
      </c>
      <c r="U276" s="29">
        <f>+SUM(T276)/7</f>
        <v>0</v>
      </c>
      <c r="V276" s="37"/>
    </row>
    <row r="277" spans="1:22" x14ac:dyDescent="0.25">
      <c r="A277" s="532"/>
      <c r="B277" s="493"/>
      <c r="C277" s="493"/>
      <c r="D277" s="493"/>
      <c r="E277" s="335"/>
      <c r="F277" s="322"/>
      <c r="G277" s="9" t="s">
        <v>2</v>
      </c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29">
        <f t="shared" si="42"/>
        <v>0</v>
      </c>
      <c r="U277" s="29">
        <f>+SUM(T277)/18</f>
        <v>0</v>
      </c>
      <c r="V277" s="37"/>
    </row>
    <row r="278" spans="1:22" x14ac:dyDescent="0.25">
      <c r="A278" s="532"/>
      <c r="B278" s="493"/>
      <c r="C278" s="493"/>
      <c r="D278" s="493"/>
      <c r="E278" s="335"/>
      <c r="F278" s="322"/>
      <c r="G278" s="23" t="s">
        <v>23</v>
      </c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29">
        <f t="shared" si="42"/>
        <v>0</v>
      </c>
      <c r="U278" s="32">
        <f>+SUM(U277*2+U276)/3</f>
        <v>0</v>
      </c>
      <c r="V278" s="37"/>
    </row>
    <row r="279" spans="1:22" ht="15.75" thickBot="1" x14ac:dyDescent="0.3">
      <c r="A279" s="532"/>
      <c r="B279" s="493"/>
      <c r="C279" s="493"/>
      <c r="D279" s="493"/>
      <c r="E279" s="335"/>
      <c r="F279" s="476" t="s">
        <v>21</v>
      </c>
      <c r="G279" s="476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>
        <f>SUM(U275,U278)/2</f>
        <v>0</v>
      </c>
      <c r="V279" s="11"/>
    </row>
    <row r="280" spans="1:22" ht="15" customHeight="1" x14ac:dyDescent="0.25">
      <c r="A280" s="531">
        <v>40</v>
      </c>
      <c r="B280" s="492" t="s">
        <v>62</v>
      </c>
      <c r="C280" s="492" t="s">
        <v>63</v>
      </c>
      <c r="D280" s="492" t="s">
        <v>352</v>
      </c>
      <c r="E280" s="335"/>
      <c r="F280" s="319" t="s">
        <v>16</v>
      </c>
      <c r="G280" s="12" t="s">
        <v>1</v>
      </c>
      <c r="H280" s="15"/>
      <c r="I280" s="16"/>
      <c r="J280" s="16"/>
      <c r="K280" s="16"/>
      <c r="L280" s="16"/>
      <c r="M280" s="16"/>
      <c r="N280" s="17"/>
      <c r="O280" s="16"/>
      <c r="P280" s="16"/>
      <c r="Q280" s="16"/>
      <c r="R280" s="16"/>
      <c r="S280" s="16"/>
      <c r="T280" s="20">
        <f t="shared" ref="T280:T285" si="43">+SUM(H280:R280)</f>
        <v>0</v>
      </c>
      <c r="U280" s="20">
        <f>+SUM(T280)/7</f>
        <v>0</v>
      </c>
      <c r="V280" s="16"/>
    </row>
    <row r="281" spans="1:22" x14ac:dyDescent="0.25">
      <c r="A281" s="532"/>
      <c r="B281" s="493"/>
      <c r="C281" s="493"/>
      <c r="D281" s="493"/>
      <c r="E281" s="335"/>
      <c r="F281" s="320"/>
      <c r="G281" s="9" t="s">
        <v>2</v>
      </c>
      <c r="H281" s="3"/>
      <c r="I281" s="58"/>
      <c r="J281" s="58"/>
      <c r="K281" s="58"/>
      <c r="L281" s="58"/>
      <c r="M281" s="58"/>
      <c r="N281" s="1"/>
      <c r="O281" s="58"/>
      <c r="P281" s="58"/>
      <c r="Q281" s="58"/>
      <c r="R281" s="58"/>
      <c r="S281" s="58"/>
      <c r="T281" s="29">
        <f t="shared" si="43"/>
        <v>0</v>
      </c>
      <c r="U281" s="29">
        <f>+SUM(T281)/18</f>
        <v>0</v>
      </c>
      <c r="V281" s="37"/>
    </row>
    <row r="282" spans="1:22" x14ac:dyDescent="0.25">
      <c r="A282" s="532"/>
      <c r="B282" s="493"/>
      <c r="C282" s="493"/>
      <c r="D282" s="493"/>
      <c r="E282" s="335"/>
      <c r="F282" s="321"/>
      <c r="G282" s="23" t="s">
        <v>22</v>
      </c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2">
        <f t="shared" si="43"/>
        <v>0</v>
      </c>
      <c r="U282" s="32">
        <f>+SUM(U281*2+U280)/3</f>
        <v>0</v>
      </c>
      <c r="V282" s="37"/>
    </row>
    <row r="283" spans="1:22" x14ac:dyDescent="0.25">
      <c r="A283" s="532"/>
      <c r="B283" s="493"/>
      <c r="C283" s="493"/>
      <c r="D283" s="493"/>
      <c r="E283" s="335"/>
      <c r="F283" s="322" t="s">
        <v>20</v>
      </c>
      <c r="G283" s="9" t="s">
        <v>1</v>
      </c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29">
        <f t="shared" si="43"/>
        <v>0</v>
      </c>
      <c r="U283" s="29">
        <f>+SUM(T283)/7</f>
        <v>0</v>
      </c>
      <c r="V283" s="37"/>
    </row>
    <row r="284" spans="1:22" x14ac:dyDescent="0.25">
      <c r="A284" s="532"/>
      <c r="B284" s="493"/>
      <c r="C284" s="493"/>
      <c r="D284" s="493"/>
      <c r="E284" s="335"/>
      <c r="F284" s="322"/>
      <c r="G284" s="9" t="s">
        <v>2</v>
      </c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29">
        <f t="shared" si="43"/>
        <v>0</v>
      </c>
      <c r="U284" s="29">
        <f>+SUM(T284)/18</f>
        <v>0</v>
      </c>
      <c r="V284" s="37"/>
    </row>
    <row r="285" spans="1:22" x14ac:dyDescent="0.25">
      <c r="A285" s="532"/>
      <c r="B285" s="493"/>
      <c r="C285" s="493"/>
      <c r="D285" s="493"/>
      <c r="E285" s="335"/>
      <c r="F285" s="322"/>
      <c r="G285" s="23" t="s">
        <v>23</v>
      </c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29">
        <f t="shared" si="43"/>
        <v>0</v>
      </c>
      <c r="U285" s="32">
        <f>+SUM(U284*2+U283)/3</f>
        <v>0</v>
      </c>
      <c r="V285" s="37"/>
    </row>
    <row r="286" spans="1:22" ht="15.75" thickBot="1" x14ac:dyDescent="0.3">
      <c r="A286" s="532"/>
      <c r="B286" s="493"/>
      <c r="C286" s="493"/>
      <c r="D286" s="493"/>
      <c r="E286" s="335"/>
      <c r="F286" s="476" t="s">
        <v>21</v>
      </c>
      <c r="G286" s="476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>
        <f>SUM(U282,U285)/2</f>
        <v>0</v>
      </c>
      <c r="V286" s="11"/>
    </row>
    <row r="287" spans="1:22" ht="15" customHeight="1" x14ac:dyDescent="0.25">
      <c r="A287" s="531">
        <v>41</v>
      </c>
      <c r="B287" s="492" t="s">
        <v>62</v>
      </c>
      <c r="C287" s="492" t="s">
        <v>63</v>
      </c>
      <c r="D287" s="492" t="s">
        <v>352</v>
      </c>
      <c r="E287" s="335"/>
      <c r="F287" s="319" t="s">
        <v>16</v>
      </c>
      <c r="G287" s="12" t="s">
        <v>1</v>
      </c>
      <c r="H287" s="15"/>
      <c r="I287" s="16"/>
      <c r="J287" s="16"/>
      <c r="K287" s="16"/>
      <c r="L287" s="16"/>
      <c r="M287" s="16"/>
      <c r="N287" s="17"/>
      <c r="O287" s="16"/>
      <c r="P287" s="16"/>
      <c r="Q287" s="16"/>
      <c r="R287" s="16"/>
      <c r="S287" s="16"/>
      <c r="T287" s="20">
        <f t="shared" ref="T287:T292" si="44">+SUM(H287:R287)</f>
        <v>0</v>
      </c>
      <c r="U287" s="20">
        <f>+SUM(T287)/7</f>
        <v>0</v>
      </c>
      <c r="V287" s="16"/>
    </row>
    <row r="288" spans="1:22" x14ac:dyDescent="0.25">
      <c r="A288" s="532"/>
      <c r="B288" s="493"/>
      <c r="C288" s="493"/>
      <c r="D288" s="493"/>
      <c r="E288" s="335"/>
      <c r="F288" s="320"/>
      <c r="G288" s="9" t="s">
        <v>2</v>
      </c>
      <c r="H288" s="3"/>
      <c r="I288" s="58"/>
      <c r="J288" s="58"/>
      <c r="K288" s="58"/>
      <c r="L288" s="58"/>
      <c r="M288" s="58"/>
      <c r="N288" s="1"/>
      <c r="O288" s="58"/>
      <c r="P288" s="58"/>
      <c r="Q288" s="58"/>
      <c r="R288" s="58"/>
      <c r="S288" s="58"/>
      <c r="T288" s="29">
        <f t="shared" si="44"/>
        <v>0</v>
      </c>
      <c r="U288" s="29">
        <f>+SUM(T288)/18</f>
        <v>0</v>
      </c>
      <c r="V288" s="37"/>
    </row>
    <row r="289" spans="1:22" x14ac:dyDescent="0.25">
      <c r="A289" s="532"/>
      <c r="B289" s="493"/>
      <c r="C289" s="493"/>
      <c r="D289" s="493"/>
      <c r="E289" s="335"/>
      <c r="F289" s="321"/>
      <c r="G289" s="23" t="s">
        <v>22</v>
      </c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2">
        <f t="shared" si="44"/>
        <v>0</v>
      </c>
      <c r="U289" s="32">
        <f>+SUM(U288*2+U287)/3</f>
        <v>0</v>
      </c>
      <c r="V289" s="37"/>
    </row>
    <row r="290" spans="1:22" x14ac:dyDescent="0.25">
      <c r="A290" s="532"/>
      <c r="B290" s="493"/>
      <c r="C290" s="493"/>
      <c r="D290" s="493"/>
      <c r="E290" s="335"/>
      <c r="F290" s="322" t="s">
        <v>20</v>
      </c>
      <c r="G290" s="9" t="s">
        <v>1</v>
      </c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29">
        <f t="shared" si="44"/>
        <v>0</v>
      </c>
      <c r="U290" s="29">
        <f>+SUM(T290)/7</f>
        <v>0</v>
      </c>
      <c r="V290" s="37"/>
    </row>
    <row r="291" spans="1:22" x14ac:dyDescent="0.25">
      <c r="A291" s="532"/>
      <c r="B291" s="493"/>
      <c r="C291" s="493"/>
      <c r="D291" s="493"/>
      <c r="E291" s="335"/>
      <c r="F291" s="322"/>
      <c r="G291" s="9" t="s">
        <v>2</v>
      </c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29">
        <f t="shared" si="44"/>
        <v>0</v>
      </c>
      <c r="U291" s="29">
        <f>+SUM(T291)/18</f>
        <v>0</v>
      </c>
      <c r="V291" s="37"/>
    </row>
    <row r="292" spans="1:22" x14ac:dyDescent="0.25">
      <c r="A292" s="532"/>
      <c r="B292" s="493"/>
      <c r="C292" s="493"/>
      <c r="D292" s="493"/>
      <c r="E292" s="335"/>
      <c r="F292" s="322"/>
      <c r="G292" s="23" t="s">
        <v>23</v>
      </c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29">
        <f t="shared" si="44"/>
        <v>0</v>
      </c>
      <c r="U292" s="32">
        <f>+SUM(U291*2+U290)/3</f>
        <v>0</v>
      </c>
      <c r="V292" s="37"/>
    </row>
    <row r="293" spans="1:22" ht="15.75" thickBot="1" x14ac:dyDescent="0.3">
      <c r="A293" s="532"/>
      <c r="B293" s="493"/>
      <c r="C293" s="493"/>
      <c r="D293" s="493"/>
      <c r="E293" s="335"/>
      <c r="F293" s="476" t="s">
        <v>21</v>
      </c>
      <c r="G293" s="476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>
        <f>SUM(U289,U292)/2</f>
        <v>0</v>
      </c>
      <c r="V293" s="11"/>
    </row>
    <row r="294" spans="1:22" ht="15" customHeight="1" x14ac:dyDescent="0.25">
      <c r="A294" s="531">
        <v>42</v>
      </c>
      <c r="B294" s="492" t="s">
        <v>62</v>
      </c>
      <c r="C294" s="492" t="s">
        <v>63</v>
      </c>
      <c r="D294" s="492" t="s">
        <v>352</v>
      </c>
      <c r="E294" s="335"/>
      <c r="F294" s="319" t="s">
        <v>16</v>
      </c>
      <c r="G294" s="12" t="s">
        <v>1</v>
      </c>
      <c r="H294" s="15"/>
      <c r="I294" s="16"/>
      <c r="J294" s="16"/>
      <c r="K294" s="16"/>
      <c r="L294" s="16"/>
      <c r="M294" s="16"/>
      <c r="N294" s="17"/>
      <c r="O294" s="16"/>
      <c r="P294" s="16"/>
      <c r="Q294" s="16"/>
      <c r="R294" s="16"/>
      <c r="S294" s="16"/>
      <c r="T294" s="20">
        <f t="shared" ref="T294:T299" si="45">+SUM(H294:R294)</f>
        <v>0</v>
      </c>
      <c r="U294" s="20">
        <f>+SUM(T294)/7</f>
        <v>0</v>
      </c>
      <c r="V294" s="16"/>
    </row>
    <row r="295" spans="1:22" x14ac:dyDescent="0.25">
      <c r="A295" s="532"/>
      <c r="B295" s="493"/>
      <c r="C295" s="493"/>
      <c r="D295" s="493"/>
      <c r="E295" s="335"/>
      <c r="F295" s="320"/>
      <c r="G295" s="9" t="s">
        <v>2</v>
      </c>
      <c r="H295" s="3"/>
      <c r="I295" s="58"/>
      <c r="J295" s="58"/>
      <c r="K295" s="58"/>
      <c r="L295" s="58"/>
      <c r="M295" s="58"/>
      <c r="N295" s="1"/>
      <c r="O295" s="58"/>
      <c r="P295" s="58"/>
      <c r="Q295" s="58"/>
      <c r="R295" s="58"/>
      <c r="S295" s="58"/>
      <c r="T295" s="29">
        <f t="shared" si="45"/>
        <v>0</v>
      </c>
      <c r="U295" s="29">
        <f>+SUM(T295)/18</f>
        <v>0</v>
      </c>
      <c r="V295" s="37"/>
    </row>
    <row r="296" spans="1:22" x14ac:dyDescent="0.25">
      <c r="A296" s="532"/>
      <c r="B296" s="493"/>
      <c r="C296" s="493"/>
      <c r="D296" s="493"/>
      <c r="E296" s="335"/>
      <c r="F296" s="321"/>
      <c r="G296" s="23" t="s">
        <v>22</v>
      </c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2">
        <f t="shared" si="45"/>
        <v>0</v>
      </c>
      <c r="U296" s="32">
        <f>+SUM(U295*2+U294)/3</f>
        <v>0</v>
      </c>
      <c r="V296" s="37"/>
    </row>
    <row r="297" spans="1:22" x14ac:dyDescent="0.25">
      <c r="A297" s="532"/>
      <c r="B297" s="493"/>
      <c r="C297" s="493"/>
      <c r="D297" s="493"/>
      <c r="E297" s="335"/>
      <c r="F297" s="322" t="s">
        <v>20</v>
      </c>
      <c r="G297" s="9" t="s">
        <v>1</v>
      </c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29">
        <f t="shared" si="45"/>
        <v>0</v>
      </c>
      <c r="U297" s="29">
        <f>+SUM(T297)/7</f>
        <v>0</v>
      </c>
      <c r="V297" s="37"/>
    </row>
    <row r="298" spans="1:22" x14ac:dyDescent="0.25">
      <c r="A298" s="532"/>
      <c r="B298" s="493"/>
      <c r="C298" s="493"/>
      <c r="D298" s="493"/>
      <c r="E298" s="335"/>
      <c r="F298" s="322"/>
      <c r="G298" s="9" t="s">
        <v>2</v>
      </c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29">
        <f t="shared" si="45"/>
        <v>0</v>
      </c>
      <c r="U298" s="29">
        <f>+SUM(T298)/18</f>
        <v>0</v>
      </c>
      <c r="V298" s="37"/>
    </row>
    <row r="299" spans="1:22" x14ac:dyDescent="0.25">
      <c r="A299" s="532"/>
      <c r="B299" s="493"/>
      <c r="C299" s="493"/>
      <c r="D299" s="493"/>
      <c r="E299" s="335"/>
      <c r="F299" s="322"/>
      <c r="G299" s="23" t="s">
        <v>23</v>
      </c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29">
        <f t="shared" si="45"/>
        <v>0</v>
      </c>
      <c r="U299" s="32">
        <f>+SUM(U298*2+U297)/3</f>
        <v>0</v>
      </c>
      <c r="V299" s="37"/>
    </row>
    <row r="300" spans="1:22" ht="15.75" thickBot="1" x14ac:dyDescent="0.3">
      <c r="A300" s="532"/>
      <c r="B300" s="493"/>
      <c r="C300" s="493"/>
      <c r="D300" s="493"/>
      <c r="E300" s="335"/>
      <c r="F300" s="476" t="s">
        <v>21</v>
      </c>
      <c r="G300" s="476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>
        <f>SUM(U296,U299)/2</f>
        <v>0</v>
      </c>
      <c r="V300" s="11"/>
    </row>
    <row r="301" spans="1:22" ht="15" customHeight="1" x14ac:dyDescent="0.25">
      <c r="A301" s="531">
        <v>43</v>
      </c>
      <c r="B301" s="492" t="s">
        <v>62</v>
      </c>
      <c r="C301" s="492" t="s">
        <v>63</v>
      </c>
      <c r="D301" s="492" t="s">
        <v>352</v>
      </c>
      <c r="E301" s="335"/>
      <c r="F301" s="319" t="s">
        <v>16</v>
      </c>
      <c r="G301" s="12" t="s">
        <v>1</v>
      </c>
      <c r="H301" s="15"/>
      <c r="I301" s="16"/>
      <c r="J301" s="16"/>
      <c r="K301" s="16"/>
      <c r="L301" s="16"/>
      <c r="M301" s="16"/>
      <c r="N301" s="17"/>
      <c r="O301" s="16"/>
      <c r="P301" s="16"/>
      <c r="Q301" s="16"/>
      <c r="R301" s="16"/>
      <c r="S301" s="16"/>
      <c r="T301" s="20">
        <f t="shared" ref="T301:T306" si="46">+SUM(H301:R301)</f>
        <v>0</v>
      </c>
      <c r="U301" s="20">
        <f>+SUM(T301)/7</f>
        <v>0</v>
      </c>
      <c r="V301" s="16"/>
    </row>
    <row r="302" spans="1:22" x14ac:dyDescent="0.25">
      <c r="A302" s="532"/>
      <c r="B302" s="493"/>
      <c r="C302" s="493"/>
      <c r="D302" s="493"/>
      <c r="E302" s="335"/>
      <c r="F302" s="320"/>
      <c r="G302" s="9" t="s">
        <v>2</v>
      </c>
      <c r="H302" s="3"/>
      <c r="I302" s="58"/>
      <c r="J302" s="58"/>
      <c r="K302" s="58"/>
      <c r="L302" s="58"/>
      <c r="M302" s="58"/>
      <c r="N302" s="1"/>
      <c r="O302" s="58"/>
      <c r="P302" s="58"/>
      <c r="Q302" s="58"/>
      <c r="R302" s="58"/>
      <c r="S302" s="58"/>
      <c r="T302" s="29">
        <f t="shared" si="46"/>
        <v>0</v>
      </c>
      <c r="U302" s="29">
        <f>+SUM(T302)/18</f>
        <v>0</v>
      </c>
      <c r="V302" s="37"/>
    </row>
    <row r="303" spans="1:22" x14ac:dyDescent="0.25">
      <c r="A303" s="532"/>
      <c r="B303" s="493"/>
      <c r="C303" s="493"/>
      <c r="D303" s="493"/>
      <c r="E303" s="335"/>
      <c r="F303" s="321"/>
      <c r="G303" s="23" t="s">
        <v>22</v>
      </c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2">
        <f t="shared" si="46"/>
        <v>0</v>
      </c>
      <c r="U303" s="32">
        <f>+SUM(U302*2+U301)/3</f>
        <v>0</v>
      </c>
      <c r="V303" s="37"/>
    </row>
    <row r="304" spans="1:22" x14ac:dyDescent="0.25">
      <c r="A304" s="532"/>
      <c r="B304" s="493"/>
      <c r="C304" s="493"/>
      <c r="D304" s="493"/>
      <c r="E304" s="335"/>
      <c r="F304" s="322" t="s">
        <v>20</v>
      </c>
      <c r="G304" s="9" t="s">
        <v>1</v>
      </c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29">
        <f t="shared" si="46"/>
        <v>0</v>
      </c>
      <c r="U304" s="29">
        <f>+SUM(T304)/7</f>
        <v>0</v>
      </c>
      <c r="V304" s="37"/>
    </row>
    <row r="305" spans="1:22" x14ac:dyDescent="0.25">
      <c r="A305" s="532"/>
      <c r="B305" s="493"/>
      <c r="C305" s="493"/>
      <c r="D305" s="493"/>
      <c r="E305" s="335"/>
      <c r="F305" s="322"/>
      <c r="G305" s="9" t="s">
        <v>2</v>
      </c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29">
        <f t="shared" si="46"/>
        <v>0</v>
      </c>
      <c r="U305" s="29">
        <f>+SUM(T305)/18</f>
        <v>0</v>
      </c>
      <c r="V305" s="37"/>
    </row>
    <row r="306" spans="1:22" x14ac:dyDescent="0.25">
      <c r="A306" s="532"/>
      <c r="B306" s="493"/>
      <c r="C306" s="493"/>
      <c r="D306" s="493"/>
      <c r="E306" s="335"/>
      <c r="F306" s="322"/>
      <c r="G306" s="23" t="s">
        <v>23</v>
      </c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29">
        <f t="shared" si="46"/>
        <v>0</v>
      </c>
      <c r="U306" s="32">
        <f>+SUM(U305*2+U304)/3</f>
        <v>0</v>
      </c>
      <c r="V306" s="37"/>
    </row>
    <row r="307" spans="1:22" ht="15.75" thickBot="1" x14ac:dyDescent="0.3">
      <c r="A307" s="532"/>
      <c r="B307" s="493"/>
      <c r="C307" s="493"/>
      <c r="D307" s="493"/>
      <c r="E307" s="335"/>
      <c r="F307" s="476" t="s">
        <v>21</v>
      </c>
      <c r="G307" s="476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>
        <f>SUM(U303,U306)/2</f>
        <v>0</v>
      </c>
      <c r="V307" s="11"/>
    </row>
    <row r="308" spans="1:22" ht="15" customHeight="1" x14ac:dyDescent="0.25">
      <c r="A308" s="531">
        <v>44</v>
      </c>
      <c r="B308" s="492" t="s">
        <v>62</v>
      </c>
      <c r="C308" s="492" t="s">
        <v>63</v>
      </c>
      <c r="D308" s="492" t="s">
        <v>352</v>
      </c>
      <c r="E308" s="335"/>
      <c r="F308" s="319" t="s">
        <v>16</v>
      </c>
      <c r="G308" s="12" t="s">
        <v>1</v>
      </c>
      <c r="H308" s="15"/>
      <c r="I308" s="16"/>
      <c r="J308" s="16"/>
      <c r="K308" s="16"/>
      <c r="L308" s="16"/>
      <c r="M308" s="16"/>
      <c r="N308" s="17"/>
      <c r="O308" s="16"/>
      <c r="P308" s="16"/>
      <c r="Q308" s="16"/>
      <c r="R308" s="16"/>
      <c r="S308" s="16"/>
      <c r="T308" s="20">
        <f t="shared" ref="T308:T313" si="47">+SUM(H308:R308)</f>
        <v>0</v>
      </c>
      <c r="U308" s="20">
        <f>+SUM(T308)/7</f>
        <v>0</v>
      </c>
      <c r="V308" s="16"/>
    </row>
    <row r="309" spans="1:22" x14ac:dyDescent="0.25">
      <c r="A309" s="532"/>
      <c r="B309" s="493"/>
      <c r="C309" s="493"/>
      <c r="D309" s="493"/>
      <c r="E309" s="335"/>
      <c r="F309" s="320"/>
      <c r="G309" s="9" t="s">
        <v>2</v>
      </c>
      <c r="H309" s="3"/>
      <c r="I309" s="58"/>
      <c r="J309" s="58"/>
      <c r="K309" s="58"/>
      <c r="L309" s="58"/>
      <c r="M309" s="58"/>
      <c r="N309" s="1"/>
      <c r="O309" s="58"/>
      <c r="P309" s="58"/>
      <c r="Q309" s="58"/>
      <c r="R309" s="58"/>
      <c r="S309" s="58"/>
      <c r="T309" s="29">
        <f t="shared" si="47"/>
        <v>0</v>
      </c>
      <c r="U309" s="29">
        <f>+SUM(T309)/18</f>
        <v>0</v>
      </c>
      <c r="V309" s="37"/>
    </row>
    <row r="310" spans="1:22" x14ac:dyDescent="0.25">
      <c r="A310" s="532"/>
      <c r="B310" s="493"/>
      <c r="C310" s="493"/>
      <c r="D310" s="493"/>
      <c r="E310" s="335"/>
      <c r="F310" s="321"/>
      <c r="G310" s="23" t="s">
        <v>22</v>
      </c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2">
        <f t="shared" si="47"/>
        <v>0</v>
      </c>
      <c r="U310" s="32">
        <f>+SUM(U309*2+U308)/3</f>
        <v>0</v>
      </c>
      <c r="V310" s="37"/>
    </row>
    <row r="311" spans="1:22" x14ac:dyDescent="0.25">
      <c r="A311" s="532"/>
      <c r="B311" s="493"/>
      <c r="C311" s="493"/>
      <c r="D311" s="493"/>
      <c r="E311" s="335"/>
      <c r="F311" s="322" t="s">
        <v>20</v>
      </c>
      <c r="G311" s="9" t="s">
        <v>1</v>
      </c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29">
        <f t="shared" si="47"/>
        <v>0</v>
      </c>
      <c r="U311" s="29">
        <f>+SUM(T311)/7</f>
        <v>0</v>
      </c>
      <c r="V311" s="37"/>
    </row>
    <row r="312" spans="1:22" x14ac:dyDescent="0.25">
      <c r="A312" s="532"/>
      <c r="B312" s="493"/>
      <c r="C312" s="493"/>
      <c r="D312" s="493"/>
      <c r="E312" s="335"/>
      <c r="F312" s="322"/>
      <c r="G312" s="9" t="s">
        <v>2</v>
      </c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29">
        <f t="shared" si="47"/>
        <v>0</v>
      </c>
      <c r="U312" s="29">
        <f>+SUM(T312)/18</f>
        <v>0</v>
      </c>
      <c r="V312" s="37"/>
    </row>
    <row r="313" spans="1:22" x14ac:dyDescent="0.25">
      <c r="A313" s="532"/>
      <c r="B313" s="493"/>
      <c r="C313" s="493"/>
      <c r="D313" s="493"/>
      <c r="E313" s="335"/>
      <c r="F313" s="322"/>
      <c r="G313" s="23" t="s">
        <v>23</v>
      </c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29">
        <f t="shared" si="47"/>
        <v>0</v>
      </c>
      <c r="U313" s="32">
        <f>+SUM(U312*2+U311)/3</f>
        <v>0</v>
      </c>
      <c r="V313" s="37"/>
    </row>
    <row r="314" spans="1:22" ht="15.75" thickBot="1" x14ac:dyDescent="0.3">
      <c r="A314" s="532"/>
      <c r="B314" s="493"/>
      <c r="C314" s="493"/>
      <c r="D314" s="493"/>
      <c r="E314" s="335"/>
      <c r="F314" s="476" t="s">
        <v>21</v>
      </c>
      <c r="G314" s="476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>
        <f>SUM(U310,U313)/2</f>
        <v>0</v>
      </c>
      <c r="V314" s="11"/>
    </row>
    <row r="315" spans="1:22" ht="15" customHeight="1" x14ac:dyDescent="0.25">
      <c r="A315" s="531">
        <v>45</v>
      </c>
      <c r="B315" s="492" t="s">
        <v>62</v>
      </c>
      <c r="C315" s="492" t="s">
        <v>63</v>
      </c>
      <c r="D315" s="492" t="s">
        <v>352</v>
      </c>
      <c r="E315" s="335"/>
      <c r="F315" s="319" t="s">
        <v>16</v>
      </c>
      <c r="G315" s="12" t="s">
        <v>1</v>
      </c>
      <c r="H315" s="15"/>
      <c r="I315" s="16"/>
      <c r="J315" s="16"/>
      <c r="K315" s="16"/>
      <c r="L315" s="16"/>
      <c r="M315" s="16"/>
      <c r="N315" s="17"/>
      <c r="O315" s="16"/>
      <c r="P315" s="16"/>
      <c r="Q315" s="16"/>
      <c r="R315" s="16"/>
      <c r="S315" s="16"/>
      <c r="T315" s="20">
        <f t="shared" ref="T315:T320" si="48">+SUM(H315:R315)</f>
        <v>0</v>
      </c>
      <c r="U315" s="20">
        <f>+SUM(T315)/7</f>
        <v>0</v>
      </c>
      <c r="V315" s="16"/>
    </row>
    <row r="316" spans="1:22" x14ac:dyDescent="0.25">
      <c r="A316" s="532"/>
      <c r="B316" s="493"/>
      <c r="C316" s="493"/>
      <c r="D316" s="493"/>
      <c r="E316" s="335"/>
      <c r="F316" s="320"/>
      <c r="G316" s="9" t="s">
        <v>2</v>
      </c>
      <c r="H316" s="3"/>
      <c r="I316" s="58"/>
      <c r="J316" s="58"/>
      <c r="K316" s="58"/>
      <c r="L316" s="58"/>
      <c r="M316" s="58"/>
      <c r="N316" s="1"/>
      <c r="O316" s="58"/>
      <c r="P316" s="58"/>
      <c r="Q316" s="58"/>
      <c r="R316" s="58"/>
      <c r="S316" s="58"/>
      <c r="T316" s="29">
        <f t="shared" si="48"/>
        <v>0</v>
      </c>
      <c r="U316" s="29">
        <f>+SUM(T316)/18</f>
        <v>0</v>
      </c>
      <c r="V316" s="37"/>
    </row>
    <row r="317" spans="1:22" x14ac:dyDescent="0.25">
      <c r="A317" s="532"/>
      <c r="B317" s="493"/>
      <c r="C317" s="493"/>
      <c r="D317" s="493"/>
      <c r="E317" s="335"/>
      <c r="F317" s="321"/>
      <c r="G317" s="23" t="s">
        <v>22</v>
      </c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2">
        <f t="shared" si="48"/>
        <v>0</v>
      </c>
      <c r="U317" s="32">
        <f>+SUM(U316*2+U315)/3</f>
        <v>0</v>
      </c>
      <c r="V317" s="37"/>
    </row>
    <row r="318" spans="1:22" x14ac:dyDescent="0.25">
      <c r="A318" s="532"/>
      <c r="B318" s="493"/>
      <c r="C318" s="493"/>
      <c r="D318" s="493"/>
      <c r="E318" s="335"/>
      <c r="F318" s="322" t="s">
        <v>20</v>
      </c>
      <c r="G318" s="9" t="s">
        <v>1</v>
      </c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29">
        <f t="shared" si="48"/>
        <v>0</v>
      </c>
      <c r="U318" s="29">
        <f>+SUM(T318)/7</f>
        <v>0</v>
      </c>
      <c r="V318" s="37"/>
    </row>
    <row r="319" spans="1:22" x14ac:dyDescent="0.25">
      <c r="A319" s="532"/>
      <c r="B319" s="493"/>
      <c r="C319" s="493"/>
      <c r="D319" s="493"/>
      <c r="E319" s="335"/>
      <c r="F319" s="322"/>
      <c r="G319" s="9" t="s">
        <v>2</v>
      </c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29">
        <f t="shared" si="48"/>
        <v>0</v>
      </c>
      <c r="U319" s="29">
        <f>+SUM(T319)/18</f>
        <v>0</v>
      </c>
      <c r="V319" s="37"/>
    </row>
    <row r="320" spans="1:22" x14ac:dyDescent="0.25">
      <c r="A320" s="532"/>
      <c r="B320" s="493"/>
      <c r="C320" s="493"/>
      <c r="D320" s="493"/>
      <c r="E320" s="335"/>
      <c r="F320" s="322"/>
      <c r="G320" s="23" t="s">
        <v>23</v>
      </c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29">
        <f t="shared" si="48"/>
        <v>0</v>
      </c>
      <c r="U320" s="32">
        <f>+SUM(U319*2+U318)/3</f>
        <v>0</v>
      </c>
      <c r="V320" s="37"/>
    </row>
    <row r="321" spans="1:22" ht="15.75" thickBot="1" x14ac:dyDescent="0.3">
      <c r="A321" s="532"/>
      <c r="B321" s="493"/>
      <c r="C321" s="493"/>
      <c r="D321" s="493"/>
      <c r="E321" s="335"/>
      <c r="F321" s="476" t="s">
        <v>21</v>
      </c>
      <c r="G321" s="476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>
        <f>SUM(U317,U320)/2</f>
        <v>0</v>
      </c>
      <c r="V321" s="11"/>
    </row>
    <row r="322" spans="1:22" ht="15" customHeight="1" x14ac:dyDescent="0.25">
      <c r="A322" s="531">
        <v>46</v>
      </c>
      <c r="B322" s="492" t="s">
        <v>62</v>
      </c>
      <c r="C322" s="492" t="s">
        <v>63</v>
      </c>
      <c r="D322" s="492" t="s">
        <v>352</v>
      </c>
      <c r="E322" s="335"/>
      <c r="F322" s="319" t="s">
        <v>16</v>
      </c>
      <c r="G322" s="12" t="s">
        <v>1</v>
      </c>
      <c r="H322" s="15"/>
      <c r="I322" s="16"/>
      <c r="J322" s="16"/>
      <c r="K322" s="16"/>
      <c r="L322" s="16"/>
      <c r="M322" s="16"/>
      <c r="N322" s="17"/>
      <c r="O322" s="16"/>
      <c r="P322" s="16"/>
      <c r="Q322" s="16"/>
      <c r="R322" s="16"/>
      <c r="S322" s="16"/>
      <c r="T322" s="20">
        <f t="shared" ref="T322:T327" si="49">+SUM(H322:R322)</f>
        <v>0</v>
      </c>
      <c r="U322" s="20">
        <f>+SUM(T322)/7</f>
        <v>0</v>
      </c>
      <c r="V322" s="16"/>
    </row>
    <row r="323" spans="1:22" x14ac:dyDescent="0.25">
      <c r="A323" s="532"/>
      <c r="B323" s="493"/>
      <c r="C323" s="493"/>
      <c r="D323" s="493"/>
      <c r="E323" s="335"/>
      <c r="F323" s="320"/>
      <c r="G323" s="9" t="s">
        <v>2</v>
      </c>
      <c r="H323" s="3"/>
      <c r="I323" s="58"/>
      <c r="J323" s="58"/>
      <c r="K323" s="58"/>
      <c r="L323" s="58"/>
      <c r="M323" s="58"/>
      <c r="N323" s="1"/>
      <c r="O323" s="58"/>
      <c r="P323" s="58"/>
      <c r="Q323" s="58"/>
      <c r="R323" s="58"/>
      <c r="S323" s="58"/>
      <c r="T323" s="29">
        <f t="shared" si="49"/>
        <v>0</v>
      </c>
      <c r="U323" s="29">
        <f>+SUM(T323)/18</f>
        <v>0</v>
      </c>
      <c r="V323" s="37"/>
    </row>
    <row r="324" spans="1:22" x14ac:dyDescent="0.25">
      <c r="A324" s="532"/>
      <c r="B324" s="493"/>
      <c r="C324" s="493"/>
      <c r="D324" s="493"/>
      <c r="E324" s="335"/>
      <c r="F324" s="321"/>
      <c r="G324" s="23" t="s">
        <v>22</v>
      </c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2">
        <f t="shared" si="49"/>
        <v>0</v>
      </c>
      <c r="U324" s="32">
        <f>+SUM(U323*2+U322)/3</f>
        <v>0</v>
      </c>
      <c r="V324" s="37"/>
    </row>
    <row r="325" spans="1:22" x14ac:dyDescent="0.25">
      <c r="A325" s="532"/>
      <c r="B325" s="493"/>
      <c r="C325" s="493"/>
      <c r="D325" s="493"/>
      <c r="E325" s="335"/>
      <c r="F325" s="322" t="s">
        <v>20</v>
      </c>
      <c r="G325" s="9" t="s">
        <v>1</v>
      </c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29">
        <f t="shared" si="49"/>
        <v>0</v>
      </c>
      <c r="U325" s="29">
        <f>+SUM(T325)/7</f>
        <v>0</v>
      </c>
      <c r="V325" s="37"/>
    </row>
    <row r="326" spans="1:22" x14ac:dyDescent="0.25">
      <c r="A326" s="532"/>
      <c r="B326" s="493"/>
      <c r="C326" s="493"/>
      <c r="D326" s="493"/>
      <c r="E326" s="335"/>
      <c r="F326" s="322"/>
      <c r="G326" s="9" t="s">
        <v>2</v>
      </c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29">
        <f t="shared" si="49"/>
        <v>0</v>
      </c>
      <c r="U326" s="29">
        <f>+SUM(T326)/18</f>
        <v>0</v>
      </c>
      <c r="V326" s="37"/>
    </row>
    <row r="327" spans="1:22" x14ac:dyDescent="0.25">
      <c r="A327" s="532"/>
      <c r="B327" s="493"/>
      <c r="C327" s="493"/>
      <c r="D327" s="493"/>
      <c r="E327" s="335"/>
      <c r="F327" s="322"/>
      <c r="G327" s="23" t="s">
        <v>23</v>
      </c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29">
        <f t="shared" si="49"/>
        <v>0</v>
      </c>
      <c r="U327" s="32">
        <f>+SUM(U326*2+U325)/3</f>
        <v>0</v>
      </c>
      <c r="V327" s="37"/>
    </row>
    <row r="328" spans="1:22" ht="15.75" thickBot="1" x14ac:dyDescent="0.3">
      <c r="A328" s="532"/>
      <c r="B328" s="493"/>
      <c r="C328" s="493"/>
      <c r="D328" s="493"/>
      <c r="E328" s="335"/>
      <c r="F328" s="476" t="s">
        <v>21</v>
      </c>
      <c r="G328" s="476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>
        <f>SUM(U324,U327)/2</f>
        <v>0</v>
      </c>
      <c r="V328" s="11"/>
    </row>
    <row r="329" spans="1:22" ht="15" customHeight="1" x14ac:dyDescent="0.25">
      <c r="A329" s="531">
        <v>47</v>
      </c>
      <c r="B329" s="492" t="s">
        <v>62</v>
      </c>
      <c r="C329" s="492" t="s">
        <v>63</v>
      </c>
      <c r="D329" s="492" t="s">
        <v>352</v>
      </c>
      <c r="E329" s="335"/>
      <c r="F329" s="319" t="s">
        <v>16</v>
      </c>
      <c r="G329" s="12" t="s">
        <v>1</v>
      </c>
      <c r="H329" s="15"/>
      <c r="I329" s="16"/>
      <c r="J329" s="16"/>
      <c r="K329" s="16"/>
      <c r="L329" s="16"/>
      <c r="M329" s="16"/>
      <c r="N329" s="17"/>
      <c r="O329" s="16"/>
      <c r="P329" s="16"/>
      <c r="Q329" s="16"/>
      <c r="R329" s="16"/>
      <c r="S329" s="16"/>
      <c r="T329" s="20">
        <f t="shared" ref="T329:T334" si="50">+SUM(H329:R329)</f>
        <v>0</v>
      </c>
      <c r="U329" s="20">
        <f>+SUM(T329)/7</f>
        <v>0</v>
      </c>
      <c r="V329" s="16"/>
    </row>
    <row r="330" spans="1:22" x14ac:dyDescent="0.25">
      <c r="A330" s="532"/>
      <c r="B330" s="493"/>
      <c r="C330" s="493"/>
      <c r="D330" s="493"/>
      <c r="E330" s="335"/>
      <c r="F330" s="320"/>
      <c r="G330" s="9" t="s">
        <v>2</v>
      </c>
      <c r="H330" s="3"/>
      <c r="I330" s="58"/>
      <c r="J330" s="58"/>
      <c r="K330" s="58"/>
      <c r="L330" s="58"/>
      <c r="M330" s="58"/>
      <c r="N330" s="1"/>
      <c r="O330" s="58"/>
      <c r="P330" s="58"/>
      <c r="Q330" s="58"/>
      <c r="R330" s="58"/>
      <c r="S330" s="58"/>
      <c r="T330" s="29">
        <f t="shared" si="50"/>
        <v>0</v>
      </c>
      <c r="U330" s="29">
        <f>+SUM(T330)/18</f>
        <v>0</v>
      </c>
      <c r="V330" s="37"/>
    </row>
    <row r="331" spans="1:22" x14ac:dyDescent="0.25">
      <c r="A331" s="532"/>
      <c r="B331" s="493"/>
      <c r="C331" s="493"/>
      <c r="D331" s="493"/>
      <c r="E331" s="335"/>
      <c r="F331" s="321"/>
      <c r="G331" s="23" t="s">
        <v>22</v>
      </c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2">
        <f t="shared" si="50"/>
        <v>0</v>
      </c>
      <c r="U331" s="32">
        <f>+SUM(U330*2+U329)/3</f>
        <v>0</v>
      </c>
      <c r="V331" s="37"/>
    </row>
    <row r="332" spans="1:22" x14ac:dyDescent="0.25">
      <c r="A332" s="532"/>
      <c r="B332" s="493"/>
      <c r="C332" s="493"/>
      <c r="D332" s="493"/>
      <c r="E332" s="335"/>
      <c r="F332" s="322" t="s">
        <v>20</v>
      </c>
      <c r="G332" s="9" t="s">
        <v>1</v>
      </c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29">
        <f t="shared" si="50"/>
        <v>0</v>
      </c>
      <c r="U332" s="29">
        <f>+SUM(T332)/7</f>
        <v>0</v>
      </c>
      <c r="V332" s="37"/>
    </row>
    <row r="333" spans="1:22" x14ac:dyDescent="0.25">
      <c r="A333" s="532"/>
      <c r="B333" s="493"/>
      <c r="C333" s="493"/>
      <c r="D333" s="493"/>
      <c r="E333" s="335"/>
      <c r="F333" s="322"/>
      <c r="G333" s="9" t="s">
        <v>2</v>
      </c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29">
        <f t="shared" si="50"/>
        <v>0</v>
      </c>
      <c r="U333" s="29">
        <f>+SUM(T333)/18</f>
        <v>0</v>
      </c>
      <c r="V333" s="37"/>
    </row>
    <row r="334" spans="1:22" x14ac:dyDescent="0.25">
      <c r="A334" s="532"/>
      <c r="B334" s="493"/>
      <c r="C334" s="493"/>
      <c r="D334" s="493"/>
      <c r="E334" s="335"/>
      <c r="F334" s="322"/>
      <c r="G334" s="23" t="s">
        <v>23</v>
      </c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29">
        <f t="shared" si="50"/>
        <v>0</v>
      </c>
      <c r="U334" s="32">
        <f>+SUM(U333*2+U332)/3</f>
        <v>0</v>
      </c>
      <c r="V334" s="37"/>
    </row>
    <row r="335" spans="1:22" ht="15.75" thickBot="1" x14ac:dyDescent="0.3">
      <c r="A335" s="532"/>
      <c r="B335" s="493"/>
      <c r="C335" s="493"/>
      <c r="D335" s="493"/>
      <c r="E335" s="335"/>
      <c r="F335" s="476" t="s">
        <v>21</v>
      </c>
      <c r="G335" s="476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>
        <f>SUM(U331,U334)/2</f>
        <v>0</v>
      </c>
      <c r="V335" s="11"/>
    </row>
    <row r="336" spans="1:22" ht="15" customHeight="1" x14ac:dyDescent="0.25">
      <c r="A336" s="531">
        <v>48</v>
      </c>
      <c r="B336" s="492" t="s">
        <v>62</v>
      </c>
      <c r="C336" s="492" t="s">
        <v>63</v>
      </c>
      <c r="D336" s="492" t="s">
        <v>352</v>
      </c>
      <c r="E336" s="335"/>
      <c r="F336" s="319" t="s">
        <v>16</v>
      </c>
      <c r="G336" s="12" t="s">
        <v>1</v>
      </c>
      <c r="H336" s="15"/>
      <c r="I336" s="16"/>
      <c r="J336" s="16"/>
      <c r="K336" s="16"/>
      <c r="L336" s="16"/>
      <c r="M336" s="16"/>
      <c r="N336" s="17"/>
      <c r="O336" s="16"/>
      <c r="P336" s="16"/>
      <c r="Q336" s="16"/>
      <c r="R336" s="16"/>
      <c r="S336" s="16"/>
      <c r="T336" s="20">
        <f t="shared" ref="T336:T341" si="51">+SUM(H336:R336)</f>
        <v>0</v>
      </c>
      <c r="U336" s="20">
        <f>+SUM(T336)/7</f>
        <v>0</v>
      </c>
      <c r="V336" s="16"/>
    </row>
    <row r="337" spans="1:22" x14ac:dyDescent="0.25">
      <c r="A337" s="532"/>
      <c r="B337" s="493"/>
      <c r="C337" s="493"/>
      <c r="D337" s="493"/>
      <c r="E337" s="335"/>
      <c r="F337" s="320"/>
      <c r="G337" s="9" t="s">
        <v>2</v>
      </c>
      <c r="H337" s="3"/>
      <c r="I337" s="58"/>
      <c r="J337" s="58"/>
      <c r="K337" s="58"/>
      <c r="L337" s="58"/>
      <c r="M337" s="58"/>
      <c r="N337" s="1"/>
      <c r="O337" s="58"/>
      <c r="P337" s="58"/>
      <c r="Q337" s="58"/>
      <c r="R337" s="58"/>
      <c r="S337" s="58"/>
      <c r="T337" s="29">
        <f t="shared" si="51"/>
        <v>0</v>
      </c>
      <c r="U337" s="29">
        <f>+SUM(T337)/18</f>
        <v>0</v>
      </c>
      <c r="V337" s="37"/>
    </row>
    <row r="338" spans="1:22" x14ac:dyDescent="0.25">
      <c r="A338" s="532"/>
      <c r="B338" s="493"/>
      <c r="C338" s="493"/>
      <c r="D338" s="493"/>
      <c r="E338" s="335"/>
      <c r="F338" s="321"/>
      <c r="G338" s="23" t="s">
        <v>22</v>
      </c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2">
        <f t="shared" si="51"/>
        <v>0</v>
      </c>
      <c r="U338" s="32">
        <f>+SUM(U337*2+U336)/3</f>
        <v>0</v>
      </c>
      <c r="V338" s="37"/>
    </row>
    <row r="339" spans="1:22" x14ac:dyDescent="0.25">
      <c r="A339" s="532"/>
      <c r="B339" s="493"/>
      <c r="C339" s="493"/>
      <c r="D339" s="493"/>
      <c r="E339" s="335"/>
      <c r="F339" s="322" t="s">
        <v>20</v>
      </c>
      <c r="G339" s="9" t="s">
        <v>1</v>
      </c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29">
        <f t="shared" si="51"/>
        <v>0</v>
      </c>
      <c r="U339" s="29">
        <f>+SUM(T339)/7</f>
        <v>0</v>
      </c>
      <c r="V339" s="37"/>
    </row>
    <row r="340" spans="1:22" x14ac:dyDescent="0.25">
      <c r="A340" s="532"/>
      <c r="B340" s="493"/>
      <c r="C340" s="493"/>
      <c r="D340" s="493"/>
      <c r="E340" s="335"/>
      <c r="F340" s="322"/>
      <c r="G340" s="9" t="s">
        <v>2</v>
      </c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29">
        <f t="shared" si="51"/>
        <v>0</v>
      </c>
      <c r="U340" s="29">
        <f>+SUM(T340)/18</f>
        <v>0</v>
      </c>
      <c r="V340" s="37"/>
    </row>
    <row r="341" spans="1:22" x14ac:dyDescent="0.25">
      <c r="A341" s="532"/>
      <c r="B341" s="493"/>
      <c r="C341" s="493"/>
      <c r="D341" s="493"/>
      <c r="E341" s="335"/>
      <c r="F341" s="322"/>
      <c r="G341" s="23" t="s">
        <v>23</v>
      </c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29">
        <f t="shared" si="51"/>
        <v>0</v>
      </c>
      <c r="U341" s="32">
        <f>+SUM(U340*2+U339)/3</f>
        <v>0</v>
      </c>
      <c r="V341" s="37"/>
    </row>
    <row r="342" spans="1:22" ht="15.75" thickBot="1" x14ac:dyDescent="0.3">
      <c r="A342" s="532"/>
      <c r="B342" s="493"/>
      <c r="C342" s="493"/>
      <c r="D342" s="493"/>
      <c r="E342" s="335"/>
      <c r="F342" s="476" t="s">
        <v>21</v>
      </c>
      <c r="G342" s="476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>
        <f>SUM(U338,U341)/2</f>
        <v>0</v>
      </c>
      <c r="V342" s="11"/>
    </row>
    <row r="343" spans="1:22" ht="15" customHeight="1" x14ac:dyDescent="0.25">
      <c r="A343" s="531">
        <v>49</v>
      </c>
      <c r="B343" s="492" t="s">
        <v>62</v>
      </c>
      <c r="C343" s="492" t="s">
        <v>63</v>
      </c>
      <c r="D343" s="492" t="s">
        <v>352</v>
      </c>
      <c r="E343" s="335"/>
      <c r="F343" s="319" t="s">
        <v>16</v>
      </c>
      <c r="G343" s="12" t="s">
        <v>1</v>
      </c>
      <c r="H343" s="15"/>
      <c r="I343" s="16"/>
      <c r="J343" s="16"/>
      <c r="K343" s="16"/>
      <c r="L343" s="16"/>
      <c r="M343" s="16"/>
      <c r="N343" s="17"/>
      <c r="O343" s="16"/>
      <c r="P343" s="16"/>
      <c r="Q343" s="16"/>
      <c r="R343" s="16"/>
      <c r="S343" s="16"/>
      <c r="T343" s="20">
        <f t="shared" ref="T343:T348" si="52">+SUM(H343:R343)</f>
        <v>0</v>
      </c>
      <c r="U343" s="20">
        <f>+SUM(T343)/7</f>
        <v>0</v>
      </c>
      <c r="V343" s="16"/>
    </row>
    <row r="344" spans="1:22" x14ac:dyDescent="0.25">
      <c r="A344" s="532"/>
      <c r="B344" s="493"/>
      <c r="C344" s="493"/>
      <c r="D344" s="493"/>
      <c r="E344" s="335"/>
      <c r="F344" s="320"/>
      <c r="G344" s="9" t="s">
        <v>2</v>
      </c>
      <c r="H344" s="3"/>
      <c r="I344" s="58"/>
      <c r="J344" s="58"/>
      <c r="K344" s="58"/>
      <c r="L344" s="58"/>
      <c r="M344" s="58"/>
      <c r="N344" s="1"/>
      <c r="O344" s="58"/>
      <c r="P344" s="58"/>
      <c r="Q344" s="58"/>
      <c r="R344" s="58"/>
      <c r="S344" s="58"/>
      <c r="T344" s="29">
        <f t="shared" si="52"/>
        <v>0</v>
      </c>
      <c r="U344" s="29">
        <f>+SUM(T344)/18</f>
        <v>0</v>
      </c>
      <c r="V344" s="37"/>
    </row>
    <row r="345" spans="1:22" x14ac:dyDescent="0.25">
      <c r="A345" s="532"/>
      <c r="B345" s="493"/>
      <c r="C345" s="493"/>
      <c r="D345" s="493"/>
      <c r="E345" s="335"/>
      <c r="F345" s="321"/>
      <c r="G345" s="23" t="s">
        <v>22</v>
      </c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2">
        <f t="shared" si="52"/>
        <v>0</v>
      </c>
      <c r="U345" s="32">
        <f>+SUM(U344*2+U343)/3</f>
        <v>0</v>
      </c>
      <c r="V345" s="37"/>
    </row>
    <row r="346" spans="1:22" x14ac:dyDescent="0.25">
      <c r="A346" s="532"/>
      <c r="B346" s="493"/>
      <c r="C346" s="493"/>
      <c r="D346" s="493"/>
      <c r="E346" s="335"/>
      <c r="F346" s="322" t="s">
        <v>20</v>
      </c>
      <c r="G346" s="9" t="s">
        <v>1</v>
      </c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29">
        <f t="shared" si="52"/>
        <v>0</v>
      </c>
      <c r="U346" s="29">
        <f>+SUM(T346)/7</f>
        <v>0</v>
      </c>
      <c r="V346" s="37"/>
    </row>
    <row r="347" spans="1:22" x14ac:dyDescent="0.25">
      <c r="A347" s="532"/>
      <c r="B347" s="493"/>
      <c r="C347" s="493"/>
      <c r="D347" s="493"/>
      <c r="E347" s="335"/>
      <c r="F347" s="322"/>
      <c r="G347" s="9" t="s">
        <v>2</v>
      </c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29">
        <f t="shared" si="52"/>
        <v>0</v>
      </c>
      <c r="U347" s="29">
        <f>+SUM(T347)/18</f>
        <v>0</v>
      </c>
      <c r="V347" s="37"/>
    </row>
    <row r="348" spans="1:22" x14ac:dyDescent="0.25">
      <c r="A348" s="532"/>
      <c r="B348" s="493"/>
      <c r="C348" s="493"/>
      <c r="D348" s="493"/>
      <c r="E348" s="335"/>
      <c r="F348" s="322"/>
      <c r="G348" s="23" t="s">
        <v>23</v>
      </c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29">
        <f t="shared" si="52"/>
        <v>0</v>
      </c>
      <c r="U348" s="32">
        <f>+SUM(U347*2+U346)/3</f>
        <v>0</v>
      </c>
      <c r="V348" s="37"/>
    </row>
    <row r="349" spans="1:22" ht="15.75" thickBot="1" x14ac:dyDescent="0.3">
      <c r="A349" s="532"/>
      <c r="B349" s="493"/>
      <c r="C349" s="493"/>
      <c r="D349" s="493"/>
      <c r="E349" s="335"/>
      <c r="F349" s="476" t="s">
        <v>21</v>
      </c>
      <c r="G349" s="476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>
        <f>SUM(U345,U348)/2</f>
        <v>0</v>
      </c>
      <c r="V349" s="11"/>
    </row>
    <row r="350" spans="1:22" ht="15" customHeight="1" x14ac:dyDescent="0.25">
      <c r="A350" s="531">
        <v>50</v>
      </c>
      <c r="B350" s="492" t="s">
        <v>62</v>
      </c>
      <c r="C350" s="492" t="s">
        <v>63</v>
      </c>
      <c r="D350" s="492" t="s">
        <v>352</v>
      </c>
      <c r="E350" s="335"/>
      <c r="F350" s="319" t="s">
        <v>16</v>
      </c>
      <c r="G350" s="12" t="s">
        <v>1</v>
      </c>
      <c r="H350" s="15"/>
      <c r="I350" s="16"/>
      <c r="J350" s="16"/>
      <c r="K350" s="16"/>
      <c r="L350" s="16"/>
      <c r="M350" s="16"/>
      <c r="N350" s="17"/>
      <c r="O350" s="16"/>
      <c r="P350" s="16"/>
      <c r="Q350" s="16"/>
      <c r="R350" s="16"/>
      <c r="S350" s="16"/>
      <c r="T350" s="20">
        <f t="shared" ref="T350:T355" si="53">+SUM(H350:R350)</f>
        <v>0</v>
      </c>
      <c r="U350" s="20">
        <f>+SUM(T350)/7</f>
        <v>0</v>
      </c>
      <c r="V350" s="16"/>
    </row>
    <row r="351" spans="1:22" x14ac:dyDescent="0.25">
      <c r="A351" s="532"/>
      <c r="B351" s="493"/>
      <c r="C351" s="493"/>
      <c r="D351" s="493"/>
      <c r="E351" s="335"/>
      <c r="F351" s="320"/>
      <c r="G351" s="9" t="s">
        <v>2</v>
      </c>
      <c r="H351" s="3"/>
      <c r="I351" s="58"/>
      <c r="J351" s="58"/>
      <c r="K351" s="58"/>
      <c r="L351" s="58"/>
      <c r="M351" s="58"/>
      <c r="N351" s="1"/>
      <c r="O351" s="58"/>
      <c r="P351" s="58"/>
      <c r="Q351" s="58"/>
      <c r="R351" s="58"/>
      <c r="S351" s="58"/>
      <c r="T351" s="29">
        <f t="shared" si="53"/>
        <v>0</v>
      </c>
      <c r="U351" s="29">
        <f>+SUM(T351)/18</f>
        <v>0</v>
      </c>
      <c r="V351" s="37"/>
    </row>
    <row r="352" spans="1:22" x14ac:dyDescent="0.25">
      <c r="A352" s="532"/>
      <c r="B352" s="493"/>
      <c r="C352" s="493"/>
      <c r="D352" s="493"/>
      <c r="E352" s="335"/>
      <c r="F352" s="321"/>
      <c r="G352" s="23" t="s">
        <v>22</v>
      </c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2">
        <f t="shared" si="53"/>
        <v>0</v>
      </c>
      <c r="U352" s="32">
        <f>+SUM(U351*2+U350)/3</f>
        <v>0</v>
      </c>
      <c r="V352" s="37"/>
    </row>
    <row r="353" spans="1:22" x14ac:dyDescent="0.25">
      <c r="A353" s="532"/>
      <c r="B353" s="493"/>
      <c r="C353" s="493"/>
      <c r="D353" s="493"/>
      <c r="E353" s="335"/>
      <c r="F353" s="322" t="s">
        <v>20</v>
      </c>
      <c r="G353" s="9" t="s">
        <v>1</v>
      </c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29">
        <f t="shared" si="53"/>
        <v>0</v>
      </c>
      <c r="U353" s="29">
        <f>+SUM(T353)/7</f>
        <v>0</v>
      </c>
      <c r="V353" s="37"/>
    </row>
    <row r="354" spans="1:22" x14ac:dyDescent="0.25">
      <c r="A354" s="532"/>
      <c r="B354" s="493"/>
      <c r="C354" s="493"/>
      <c r="D354" s="493"/>
      <c r="E354" s="335"/>
      <c r="F354" s="322"/>
      <c r="G354" s="9" t="s">
        <v>2</v>
      </c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29">
        <f t="shared" si="53"/>
        <v>0</v>
      </c>
      <c r="U354" s="29">
        <f>+SUM(T354)/18</f>
        <v>0</v>
      </c>
      <c r="V354" s="37"/>
    </row>
    <row r="355" spans="1:22" x14ac:dyDescent="0.25">
      <c r="A355" s="532"/>
      <c r="B355" s="493"/>
      <c r="C355" s="493"/>
      <c r="D355" s="493"/>
      <c r="E355" s="335"/>
      <c r="F355" s="322"/>
      <c r="G355" s="23" t="s">
        <v>23</v>
      </c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29">
        <f t="shared" si="53"/>
        <v>0</v>
      </c>
      <c r="U355" s="32">
        <f>+SUM(U354*2+U353)/3</f>
        <v>0</v>
      </c>
      <c r="V355" s="37"/>
    </row>
    <row r="356" spans="1:22" ht="15.75" thickBot="1" x14ac:dyDescent="0.3">
      <c r="A356" s="532"/>
      <c r="B356" s="493"/>
      <c r="C356" s="493"/>
      <c r="D356" s="493"/>
      <c r="E356" s="335"/>
      <c r="F356" s="476" t="s">
        <v>21</v>
      </c>
      <c r="G356" s="476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>
        <f>SUM(U352,U355)/2</f>
        <v>0</v>
      </c>
      <c r="V356" s="11"/>
    </row>
    <row r="357" spans="1:22" ht="15" customHeight="1" x14ac:dyDescent="0.25">
      <c r="A357" s="531">
        <v>51</v>
      </c>
      <c r="B357" s="492" t="s">
        <v>62</v>
      </c>
      <c r="C357" s="492" t="s">
        <v>63</v>
      </c>
      <c r="D357" s="492" t="s">
        <v>352</v>
      </c>
      <c r="E357" s="335"/>
      <c r="F357" s="319" t="s">
        <v>16</v>
      </c>
      <c r="G357" s="12" t="s">
        <v>1</v>
      </c>
      <c r="H357" s="15"/>
      <c r="I357" s="16"/>
      <c r="J357" s="16"/>
      <c r="K357" s="16"/>
      <c r="L357" s="16"/>
      <c r="M357" s="16"/>
      <c r="N357" s="17"/>
      <c r="O357" s="16"/>
      <c r="P357" s="16"/>
      <c r="Q357" s="16"/>
      <c r="R357" s="16"/>
      <c r="S357" s="16"/>
      <c r="T357" s="20">
        <f t="shared" ref="T357:T362" si="54">+SUM(H357:R357)</f>
        <v>0</v>
      </c>
      <c r="U357" s="20">
        <f>+SUM(T357)/7</f>
        <v>0</v>
      </c>
      <c r="V357" s="16"/>
    </row>
    <row r="358" spans="1:22" x14ac:dyDescent="0.25">
      <c r="A358" s="532"/>
      <c r="B358" s="493"/>
      <c r="C358" s="493"/>
      <c r="D358" s="493"/>
      <c r="E358" s="335"/>
      <c r="F358" s="320"/>
      <c r="G358" s="9" t="s">
        <v>2</v>
      </c>
      <c r="H358" s="3"/>
      <c r="I358" s="58"/>
      <c r="J358" s="58"/>
      <c r="K358" s="58"/>
      <c r="L358" s="58"/>
      <c r="M358" s="58"/>
      <c r="N358" s="1"/>
      <c r="O358" s="58"/>
      <c r="P358" s="58"/>
      <c r="Q358" s="58"/>
      <c r="R358" s="58"/>
      <c r="S358" s="58"/>
      <c r="T358" s="29">
        <f t="shared" si="54"/>
        <v>0</v>
      </c>
      <c r="U358" s="29">
        <f>+SUM(T358)/18</f>
        <v>0</v>
      </c>
      <c r="V358" s="37"/>
    </row>
    <row r="359" spans="1:22" x14ac:dyDescent="0.25">
      <c r="A359" s="532"/>
      <c r="B359" s="493"/>
      <c r="C359" s="493"/>
      <c r="D359" s="493"/>
      <c r="E359" s="335"/>
      <c r="F359" s="321"/>
      <c r="G359" s="23" t="s">
        <v>22</v>
      </c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2">
        <f t="shared" si="54"/>
        <v>0</v>
      </c>
      <c r="U359" s="32">
        <f>+SUM(U358*2+U357)/3</f>
        <v>0</v>
      </c>
      <c r="V359" s="37"/>
    </row>
    <row r="360" spans="1:22" x14ac:dyDescent="0.25">
      <c r="A360" s="532"/>
      <c r="B360" s="493"/>
      <c r="C360" s="493"/>
      <c r="D360" s="493"/>
      <c r="E360" s="335"/>
      <c r="F360" s="322" t="s">
        <v>20</v>
      </c>
      <c r="G360" s="9" t="s">
        <v>1</v>
      </c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29">
        <f t="shared" si="54"/>
        <v>0</v>
      </c>
      <c r="U360" s="29">
        <f>+SUM(T360)/7</f>
        <v>0</v>
      </c>
      <c r="V360" s="37"/>
    </row>
    <row r="361" spans="1:22" x14ac:dyDescent="0.25">
      <c r="A361" s="532"/>
      <c r="B361" s="493"/>
      <c r="C361" s="493"/>
      <c r="D361" s="493"/>
      <c r="E361" s="335"/>
      <c r="F361" s="322"/>
      <c r="G361" s="9" t="s">
        <v>2</v>
      </c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29">
        <f t="shared" si="54"/>
        <v>0</v>
      </c>
      <c r="U361" s="29">
        <f>+SUM(T361)/18</f>
        <v>0</v>
      </c>
      <c r="V361" s="37"/>
    </row>
    <row r="362" spans="1:22" x14ac:dyDescent="0.25">
      <c r="A362" s="532"/>
      <c r="B362" s="493"/>
      <c r="C362" s="493"/>
      <c r="D362" s="493"/>
      <c r="E362" s="335"/>
      <c r="F362" s="322"/>
      <c r="G362" s="23" t="s">
        <v>23</v>
      </c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29">
        <f t="shared" si="54"/>
        <v>0</v>
      </c>
      <c r="U362" s="32">
        <f>+SUM(U361*2+U360)/3</f>
        <v>0</v>
      </c>
      <c r="V362" s="37"/>
    </row>
    <row r="363" spans="1:22" ht="15.75" thickBot="1" x14ac:dyDescent="0.3">
      <c r="A363" s="532"/>
      <c r="B363" s="493"/>
      <c r="C363" s="493"/>
      <c r="D363" s="493"/>
      <c r="E363" s="335"/>
      <c r="F363" s="476" t="s">
        <v>21</v>
      </c>
      <c r="G363" s="476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>
        <f>SUM(U359,U362)/2</f>
        <v>0</v>
      </c>
      <c r="V363" s="11"/>
    </row>
    <row r="364" spans="1:22" ht="15" customHeight="1" x14ac:dyDescent="0.25">
      <c r="A364" s="531">
        <v>52</v>
      </c>
      <c r="B364" s="492" t="s">
        <v>62</v>
      </c>
      <c r="C364" s="492" t="s">
        <v>63</v>
      </c>
      <c r="D364" s="492" t="s">
        <v>352</v>
      </c>
      <c r="E364" s="335"/>
      <c r="F364" s="319" t="s">
        <v>16</v>
      </c>
      <c r="G364" s="12" t="s">
        <v>1</v>
      </c>
      <c r="H364" s="15"/>
      <c r="I364" s="16"/>
      <c r="J364" s="16"/>
      <c r="K364" s="16"/>
      <c r="L364" s="16"/>
      <c r="M364" s="16"/>
      <c r="N364" s="17"/>
      <c r="O364" s="16"/>
      <c r="P364" s="16"/>
      <c r="Q364" s="16"/>
      <c r="R364" s="16"/>
      <c r="S364" s="16"/>
      <c r="T364" s="20">
        <f t="shared" ref="T364:T369" si="55">+SUM(H364:R364)</f>
        <v>0</v>
      </c>
      <c r="U364" s="20">
        <f>+SUM(T364)/7</f>
        <v>0</v>
      </c>
      <c r="V364" s="16"/>
    </row>
    <row r="365" spans="1:22" x14ac:dyDescent="0.25">
      <c r="A365" s="532"/>
      <c r="B365" s="493"/>
      <c r="C365" s="493"/>
      <c r="D365" s="493"/>
      <c r="E365" s="335"/>
      <c r="F365" s="320"/>
      <c r="G365" s="9" t="s">
        <v>2</v>
      </c>
      <c r="H365" s="3"/>
      <c r="I365" s="58"/>
      <c r="J365" s="58"/>
      <c r="K365" s="58"/>
      <c r="L365" s="58"/>
      <c r="M365" s="58"/>
      <c r="N365" s="1"/>
      <c r="O365" s="58"/>
      <c r="P365" s="58"/>
      <c r="Q365" s="58"/>
      <c r="R365" s="58"/>
      <c r="S365" s="58"/>
      <c r="T365" s="29">
        <f t="shared" si="55"/>
        <v>0</v>
      </c>
      <c r="U365" s="29">
        <f>+SUM(T365)/18</f>
        <v>0</v>
      </c>
      <c r="V365" s="37"/>
    </row>
    <row r="366" spans="1:22" x14ac:dyDescent="0.25">
      <c r="A366" s="532"/>
      <c r="B366" s="493"/>
      <c r="C366" s="493"/>
      <c r="D366" s="493"/>
      <c r="E366" s="335"/>
      <c r="F366" s="321"/>
      <c r="G366" s="23" t="s">
        <v>22</v>
      </c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2">
        <f t="shared" si="55"/>
        <v>0</v>
      </c>
      <c r="U366" s="32">
        <f>+SUM(U365*2+U364)/3</f>
        <v>0</v>
      </c>
      <c r="V366" s="37"/>
    </row>
    <row r="367" spans="1:22" x14ac:dyDescent="0.25">
      <c r="A367" s="532"/>
      <c r="B367" s="493"/>
      <c r="C367" s="493"/>
      <c r="D367" s="493"/>
      <c r="E367" s="335"/>
      <c r="F367" s="322" t="s">
        <v>20</v>
      </c>
      <c r="G367" s="9" t="s">
        <v>1</v>
      </c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29">
        <f t="shared" si="55"/>
        <v>0</v>
      </c>
      <c r="U367" s="29">
        <f>+SUM(T367)/7</f>
        <v>0</v>
      </c>
      <c r="V367" s="37"/>
    </row>
    <row r="368" spans="1:22" x14ac:dyDescent="0.25">
      <c r="A368" s="532"/>
      <c r="B368" s="493"/>
      <c r="C368" s="493"/>
      <c r="D368" s="493"/>
      <c r="E368" s="335"/>
      <c r="F368" s="322"/>
      <c r="G368" s="9" t="s">
        <v>2</v>
      </c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29">
        <f t="shared" si="55"/>
        <v>0</v>
      </c>
      <c r="U368" s="29">
        <f>+SUM(T368)/18</f>
        <v>0</v>
      </c>
      <c r="V368" s="37"/>
    </row>
    <row r="369" spans="1:22" x14ac:dyDescent="0.25">
      <c r="A369" s="532"/>
      <c r="B369" s="493"/>
      <c r="C369" s="493"/>
      <c r="D369" s="493"/>
      <c r="E369" s="335"/>
      <c r="F369" s="322"/>
      <c r="G369" s="23" t="s">
        <v>23</v>
      </c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29">
        <f t="shared" si="55"/>
        <v>0</v>
      </c>
      <c r="U369" s="32">
        <f>+SUM(U368*2+U367)/3</f>
        <v>0</v>
      </c>
      <c r="V369" s="37"/>
    </row>
    <row r="370" spans="1:22" ht="15.75" thickBot="1" x14ac:dyDescent="0.3">
      <c r="A370" s="532"/>
      <c r="B370" s="493"/>
      <c r="C370" s="493"/>
      <c r="D370" s="493"/>
      <c r="E370" s="335"/>
      <c r="F370" s="476" t="s">
        <v>21</v>
      </c>
      <c r="G370" s="476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>
        <f>SUM(U366,U369)/2</f>
        <v>0</v>
      </c>
      <c r="V370" s="11"/>
    </row>
    <row r="371" spans="1:22" ht="15" customHeight="1" x14ac:dyDescent="0.25">
      <c r="A371" s="531">
        <v>53</v>
      </c>
      <c r="B371" s="492" t="s">
        <v>62</v>
      </c>
      <c r="C371" s="492" t="s">
        <v>63</v>
      </c>
      <c r="D371" s="492" t="s">
        <v>352</v>
      </c>
      <c r="E371" s="335"/>
      <c r="F371" s="319" t="s">
        <v>16</v>
      </c>
      <c r="G371" s="12" t="s">
        <v>1</v>
      </c>
      <c r="H371" s="15"/>
      <c r="I371" s="16"/>
      <c r="J371" s="16"/>
      <c r="K371" s="16"/>
      <c r="L371" s="16"/>
      <c r="M371" s="16"/>
      <c r="N371" s="17"/>
      <c r="O371" s="16"/>
      <c r="P371" s="16"/>
      <c r="Q371" s="16"/>
      <c r="R371" s="16"/>
      <c r="S371" s="16"/>
      <c r="T371" s="20">
        <f t="shared" ref="T371:T376" si="56">+SUM(H371:R371)</f>
        <v>0</v>
      </c>
      <c r="U371" s="20">
        <f>+SUM(T371)/7</f>
        <v>0</v>
      </c>
      <c r="V371" s="16"/>
    </row>
    <row r="372" spans="1:22" x14ac:dyDescent="0.25">
      <c r="A372" s="532"/>
      <c r="B372" s="493"/>
      <c r="C372" s="493"/>
      <c r="D372" s="493"/>
      <c r="E372" s="335"/>
      <c r="F372" s="320"/>
      <c r="G372" s="9" t="s">
        <v>2</v>
      </c>
      <c r="H372" s="3"/>
      <c r="I372" s="58"/>
      <c r="J372" s="58"/>
      <c r="K372" s="58"/>
      <c r="L372" s="58"/>
      <c r="M372" s="58"/>
      <c r="N372" s="1"/>
      <c r="O372" s="58"/>
      <c r="P372" s="58"/>
      <c r="Q372" s="58"/>
      <c r="R372" s="58"/>
      <c r="S372" s="58"/>
      <c r="T372" s="29">
        <f t="shared" si="56"/>
        <v>0</v>
      </c>
      <c r="U372" s="29">
        <f>+SUM(T372)/18</f>
        <v>0</v>
      </c>
      <c r="V372" s="37"/>
    </row>
    <row r="373" spans="1:22" x14ac:dyDescent="0.25">
      <c r="A373" s="532"/>
      <c r="B373" s="493"/>
      <c r="C373" s="493"/>
      <c r="D373" s="493"/>
      <c r="E373" s="335"/>
      <c r="F373" s="321"/>
      <c r="G373" s="23" t="s">
        <v>22</v>
      </c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2">
        <f t="shared" si="56"/>
        <v>0</v>
      </c>
      <c r="U373" s="32">
        <f>+SUM(U372*2+U371)/3</f>
        <v>0</v>
      </c>
      <c r="V373" s="37"/>
    </row>
    <row r="374" spans="1:22" x14ac:dyDescent="0.25">
      <c r="A374" s="532"/>
      <c r="B374" s="493"/>
      <c r="C374" s="493"/>
      <c r="D374" s="493"/>
      <c r="E374" s="335"/>
      <c r="F374" s="322" t="s">
        <v>20</v>
      </c>
      <c r="G374" s="9" t="s">
        <v>1</v>
      </c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29">
        <f t="shared" si="56"/>
        <v>0</v>
      </c>
      <c r="U374" s="29">
        <f>+SUM(T374)/7</f>
        <v>0</v>
      </c>
      <c r="V374" s="37"/>
    </row>
    <row r="375" spans="1:22" x14ac:dyDescent="0.25">
      <c r="A375" s="532"/>
      <c r="B375" s="493"/>
      <c r="C375" s="493"/>
      <c r="D375" s="493"/>
      <c r="E375" s="335"/>
      <c r="F375" s="322"/>
      <c r="G375" s="9" t="s">
        <v>2</v>
      </c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29">
        <f t="shared" si="56"/>
        <v>0</v>
      </c>
      <c r="U375" s="29">
        <f>+SUM(T375)/18</f>
        <v>0</v>
      </c>
      <c r="V375" s="37"/>
    </row>
    <row r="376" spans="1:22" x14ac:dyDescent="0.25">
      <c r="A376" s="532"/>
      <c r="B376" s="493"/>
      <c r="C376" s="493"/>
      <c r="D376" s="493"/>
      <c r="E376" s="335"/>
      <c r="F376" s="322"/>
      <c r="G376" s="23" t="s">
        <v>23</v>
      </c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29">
        <f t="shared" si="56"/>
        <v>0</v>
      </c>
      <c r="U376" s="32">
        <f>+SUM(U375*2+U374)/3</f>
        <v>0</v>
      </c>
      <c r="V376" s="37"/>
    </row>
    <row r="377" spans="1:22" ht="15.75" thickBot="1" x14ac:dyDescent="0.3">
      <c r="A377" s="532"/>
      <c r="B377" s="493"/>
      <c r="C377" s="493"/>
      <c r="D377" s="493"/>
      <c r="E377" s="335"/>
      <c r="F377" s="476" t="s">
        <v>21</v>
      </c>
      <c r="G377" s="476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>
        <f>SUM(U373,U376)/2</f>
        <v>0</v>
      </c>
      <c r="V377" s="11"/>
    </row>
    <row r="378" spans="1:22" ht="15" customHeight="1" x14ac:dyDescent="0.25">
      <c r="A378" s="531">
        <v>54</v>
      </c>
      <c r="B378" s="492" t="s">
        <v>62</v>
      </c>
      <c r="C378" s="492" t="s">
        <v>63</v>
      </c>
      <c r="D378" s="492" t="s">
        <v>352</v>
      </c>
      <c r="E378" s="335"/>
      <c r="F378" s="319" t="s">
        <v>16</v>
      </c>
      <c r="G378" s="12" t="s">
        <v>1</v>
      </c>
      <c r="H378" s="15"/>
      <c r="I378" s="16"/>
      <c r="J378" s="16"/>
      <c r="K378" s="16"/>
      <c r="L378" s="16"/>
      <c r="M378" s="16"/>
      <c r="N378" s="17"/>
      <c r="O378" s="16"/>
      <c r="P378" s="16"/>
      <c r="Q378" s="16"/>
      <c r="R378" s="16"/>
      <c r="S378" s="16"/>
      <c r="T378" s="20">
        <f t="shared" ref="T378:T383" si="57">+SUM(H378:R378)</f>
        <v>0</v>
      </c>
      <c r="U378" s="20">
        <f>+SUM(T378)/7</f>
        <v>0</v>
      </c>
      <c r="V378" s="16"/>
    </row>
    <row r="379" spans="1:22" x14ac:dyDescent="0.25">
      <c r="A379" s="532"/>
      <c r="B379" s="493"/>
      <c r="C379" s="493"/>
      <c r="D379" s="493"/>
      <c r="E379" s="335"/>
      <c r="F379" s="320"/>
      <c r="G379" s="9" t="s">
        <v>2</v>
      </c>
      <c r="H379" s="3"/>
      <c r="I379" s="58"/>
      <c r="J379" s="58"/>
      <c r="K379" s="58"/>
      <c r="L379" s="58"/>
      <c r="M379" s="58"/>
      <c r="N379" s="1"/>
      <c r="O379" s="58"/>
      <c r="P379" s="58"/>
      <c r="Q379" s="58"/>
      <c r="R379" s="58"/>
      <c r="S379" s="58"/>
      <c r="T379" s="29">
        <f t="shared" si="57"/>
        <v>0</v>
      </c>
      <c r="U379" s="29">
        <f>+SUM(T379)/18</f>
        <v>0</v>
      </c>
      <c r="V379" s="37"/>
    </row>
    <row r="380" spans="1:22" x14ac:dyDescent="0.25">
      <c r="A380" s="532"/>
      <c r="B380" s="493"/>
      <c r="C380" s="493"/>
      <c r="D380" s="493"/>
      <c r="E380" s="335"/>
      <c r="F380" s="321"/>
      <c r="G380" s="23" t="s">
        <v>22</v>
      </c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2">
        <f t="shared" si="57"/>
        <v>0</v>
      </c>
      <c r="U380" s="32">
        <f>+SUM(U379*2+U378)/3</f>
        <v>0</v>
      </c>
      <c r="V380" s="37"/>
    </row>
    <row r="381" spans="1:22" x14ac:dyDescent="0.25">
      <c r="A381" s="532"/>
      <c r="B381" s="493"/>
      <c r="C381" s="493"/>
      <c r="D381" s="493"/>
      <c r="E381" s="335"/>
      <c r="F381" s="322" t="s">
        <v>20</v>
      </c>
      <c r="G381" s="9" t="s">
        <v>1</v>
      </c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29">
        <f t="shared" si="57"/>
        <v>0</v>
      </c>
      <c r="U381" s="29">
        <f>+SUM(T381)/7</f>
        <v>0</v>
      </c>
      <c r="V381" s="37"/>
    </row>
    <row r="382" spans="1:22" x14ac:dyDescent="0.25">
      <c r="A382" s="532"/>
      <c r="B382" s="493"/>
      <c r="C382" s="493"/>
      <c r="D382" s="493"/>
      <c r="E382" s="335"/>
      <c r="F382" s="322"/>
      <c r="G382" s="9" t="s">
        <v>2</v>
      </c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29">
        <f t="shared" si="57"/>
        <v>0</v>
      </c>
      <c r="U382" s="29">
        <f>+SUM(T382)/18</f>
        <v>0</v>
      </c>
      <c r="V382" s="37"/>
    </row>
    <row r="383" spans="1:22" x14ac:dyDescent="0.25">
      <c r="A383" s="532"/>
      <c r="B383" s="493"/>
      <c r="C383" s="493"/>
      <c r="D383" s="493"/>
      <c r="E383" s="335"/>
      <c r="F383" s="322"/>
      <c r="G383" s="23" t="s">
        <v>23</v>
      </c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29">
        <f t="shared" si="57"/>
        <v>0</v>
      </c>
      <c r="U383" s="32">
        <f>+SUM(U382*2+U381)/3</f>
        <v>0</v>
      </c>
      <c r="V383" s="37"/>
    </row>
    <row r="384" spans="1:22" ht="15.75" thickBot="1" x14ac:dyDescent="0.3">
      <c r="A384" s="532"/>
      <c r="B384" s="493"/>
      <c r="C384" s="493"/>
      <c r="D384" s="493"/>
      <c r="E384" s="335"/>
      <c r="F384" s="476" t="s">
        <v>21</v>
      </c>
      <c r="G384" s="476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>
        <f>SUM(U380,U383)/2</f>
        <v>0</v>
      </c>
      <c r="V384" s="11"/>
    </row>
    <row r="385" spans="1:22" ht="15" customHeight="1" x14ac:dyDescent="0.25">
      <c r="A385" s="531">
        <v>55</v>
      </c>
      <c r="B385" s="492" t="s">
        <v>62</v>
      </c>
      <c r="C385" s="492" t="s">
        <v>63</v>
      </c>
      <c r="D385" s="492" t="s">
        <v>352</v>
      </c>
      <c r="E385" s="335"/>
      <c r="F385" s="319" t="s">
        <v>16</v>
      </c>
      <c r="G385" s="12" t="s">
        <v>1</v>
      </c>
      <c r="H385" s="15"/>
      <c r="I385" s="16"/>
      <c r="J385" s="16"/>
      <c r="K385" s="16"/>
      <c r="L385" s="16"/>
      <c r="M385" s="16"/>
      <c r="N385" s="17"/>
      <c r="O385" s="16"/>
      <c r="P385" s="16"/>
      <c r="Q385" s="16"/>
      <c r="R385" s="16"/>
      <c r="S385" s="16"/>
      <c r="T385" s="20">
        <f t="shared" ref="T385:T390" si="58">+SUM(H385:R385)</f>
        <v>0</v>
      </c>
      <c r="U385" s="20">
        <f>+SUM(T385)/7</f>
        <v>0</v>
      </c>
      <c r="V385" s="16"/>
    </row>
    <row r="386" spans="1:22" x14ac:dyDescent="0.25">
      <c r="A386" s="532"/>
      <c r="B386" s="493"/>
      <c r="C386" s="493"/>
      <c r="D386" s="493"/>
      <c r="E386" s="335"/>
      <c r="F386" s="320"/>
      <c r="G386" s="9" t="s">
        <v>2</v>
      </c>
      <c r="H386" s="3"/>
      <c r="I386" s="58"/>
      <c r="J386" s="58"/>
      <c r="K386" s="58"/>
      <c r="L386" s="58"/>
      <c r="M386" s="58"/>
      <c r="N386" s="1"/>
      <c r="O386" s="58"/>
      <c r="P386" s="58"/>
      <c r="Q386" s="58"/>
      <c r="R386" s="58"/>
      <c r="S386" s="58"/>
      <c r="T386" s="29">
        <f t="shared" si="58"/>
        <v>0</v>
      </c>
      <c r="U386" s="29">
        <f>+SUM(T386)/18</f>
        <v>0</v>
      </c>
      <c r="V386" s="37"/>
    </row>
    <row r="387" spans="1:22" x14ac:dyDescent="0.25">
      <c r="A387" s="532"/>
      <c r="B387" s="493"/>
      <c r="C387" s="493"/>
      <c r="D387" s="493"/>
      <c r="E387" s="335"/>
      <c r="F387" s="321"/>
      <c r="G387" s="23" t="s">
        <v>22</v>
      </c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2">
        <f t="shared" si="58"/>
        <v>0</v>
      </c>
      <c r="U387" s="32">
        <f>+SUM(U386*2+U385)/3</f>
        <v>0</v>
      </c>
      <c r="V387" s="37"/>
    </row>
    <row r="388" spans="1:22" x14ac:dyDescent="0.25">
      <c r="A388" s="532"/>
      <c r="B388" s="493"/>
      <c r="C388" s="493"/>
      <c r="D388" s="493"/>
      <c r="E388" s="335"/>
      <c r="F388" s="322" t="s">
        <v>20</v>
      </c>
      <c r="G388" s="9" t="s">
        <v>1</v>
      </c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29">
        <f t="shared" si="58"/>
        <v>0</v>
      </c>
      <c r="U388" s="29">
        <f>+SUM(T388)/7</f>
        <v>0</v>
      </c>
      <c r="V388" s="37"/>
    </row>
    <row r="389" spans="1:22" x14ac:dyDescent="0.25">
      <c r="A389" s="532"/>
      <c r="B389" s="493"/>
      <c r="C389" s="493"/>
      <c r="D389" s="493"/>
      <c r="E389" s="335"/>
      <c r="F389" s="322"/>
      <c r="G389" s="9" t="s">
        <v>2</v>
      </c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29">
        <f t="shared" si="58"/>
        <v>0</v>
      </c>
      <c r="U389" s="29">
        <f>+SUM(T389)/18</f>
        <v>0</v>
      </c>
      <c r="V389" s="37"/>
    </row>
    <row r="390" spans="1:22" x14ac:dyDescent="0.25">
      <c r="A390" s="532"/>
      <c r="B390" s="493"/>
      <c r="C390" s="493"/>
      <c r="D390" s="493"/>
      <c r="E390" s="335"/>
      <c r="F390" s="322"/>
      <c r="G390" s="23" t="s">
        <v>23</v>
      </c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29">
        <f t="shared" si="58"/>
        <v>0</v>
      </c>
      <c r="U390" s="32">
        <f>+SUM(U389*2+U388)/3</f>
        <v>0</v>
      </c>
      <c r="V390" s="37"/>
    </row>
    <row r="391" spans="1:22" ht="15.75" thickBot="1" x14ac:dyDescent="0.3">
      <c r="A391" s="532"/>
      <c r="B391" s="493"/>
      <c r="C391" s="493"/>
      <c r="D391" s="493"/>
      <c r="E391" s="335"/>
      <c r="F391" s="476" t="s">
        <v>21</v>
      </c>
      <c r="G391" s="476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>
        <f>SUM(U387,U390)/2</f>
        <v>0</v>
      </c>
      <c r="V391" s="11"/>
    </row>
    <row r="392" spans="1:22" ht="15" customHeight="1" x14ac:dyDescent="0.25">
      <c r="A392" s="531">
        <v>56</v>
      </c>
      <c r="B392" s="492" t="s">
        <v>62</v>
      </c>
      <c r="C392" s="492" t="s">
        <v>63</v>
      </c>
      <c r="D392" s="492" t="s">
        <v>352</v>
      </c>
      <c r="E392" s="335"/>
      <c r="F392" s="319" t="s">
        <v>16</v>
      </c>
      <c r="G392" s="12" t="s">
        <v>1</v>
      </c>
      <c r="H392" s="15"/>
      <c r="I392" s="16"/>
      <c r="J392" s="16"/>
      <c r="K392" s="16"/>
      <c r="L392" s="16"/>
      <c r="M392" s="16"/>
      <c r="N392" s="17"/>
      <c r="O392" s="16"/>
      <c r="P392" s="16"/>
      <c r="Q392" s="16"/>
      <c r="R392" s="16"/>
      <c r="S392" s="16"/>
      <c r="T392" s="20">
        <f t="shared" ref="T392:T397" si="59">+SUM(H392:R392)</f>
        <v>0</v>
      </c>
      <c r="U392" s="20">
        <f>+SUM(T392)/7</f>
        <v>0</v>
      </c>
      <c r="V392" s="16"/>
    </row>
    <row r="393" spans="1:22" x14ac:dyDescent="0.25">
      <c r="A393" s="532"/>
      <c r="B393" s="493"/>
      <c r="C393" s="493"/>
      <c r="D393" s="493"/>
      <c r="E393" s="335"/>
      <c r="F393" s="320"/>
      <c r="G393" s="9" t="s">
        <v>2</v>
      </c>
      <c r="H393" s="3"/>
      <c r="I393" s="58"/>
      <c r="J393" s="58"/>
      <c r="K393" s="58"/>
      <c r="L393" s="58"/>
      <c r="M393" s="58"/>
      <c r="N393" s="1"/>
      <c r="O393" s="58"/>
      <c r="P393" s="58"/>
      <c r="Q393" s="58"/>
      <c r="R393" s="58"/>
      <c r="S393" s="58"/>
      <c r="T393" s="29">
        <f t="shared" si="59"/>
        <v>0</v>
      </c>
      <c r="U393" s="29">
        <f>+SUM(T393)/18</f>
        <v>0</v>
      </c>
      <c r="V393" s="37"/>
    </row>
    <row r="394" spans="1:22" x14ac:dyDescent="0.25">
      <c r="A394" s="532"/>
      <c r="B394" s="493"/>
      <c r="C394" s="493"/>
      <c r="D394" s="493"/>
      <c r="E394" s="335"/>
      <c r="F394" s="321"/>
      <c r="G394" s="23" t="s">
        <v>22</v>
      </c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2">
        <f t="shared" si="59"/>
        <v>0</v>
      </c>
      <c r="U394" s="32">
        <f>+SUM(U393*2+U392)/3</f>
        <v>0</v>
      </c>
      <c r="V394" s="37"/>
    </row>
    <row r="395" spans="1:22" x14ac:dyDescent="0.25">
      <c r="A395" s="532"/>
      <c r="B395" s="493"/>
      <c r="C395" s="493"/>
      <c r="D395" s="493"/>
      <c r="E395" s="335"/>
      <c r="F395" s="322" t="s">
        <v>20</v>
      </c>
      <c r="G395" s="9" t="s">
        <v>1</v>
      </c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29">
        <f t="shared" si="59"/>
        <v>0</v>
      </c>
      <c r="U395" s="29">
        <f>+SUM(T395)/7</f>
        <v>0</v>
      </c>
      <c r="V395" s="37"/>
    </row>
    <row r="396" spans="1:22" x14ac:dyDescent="0.25">
      <c r="A396" s="532"/>
      <c r="B396" s="493"/>
      <c r="C396" s="493"/>
      <c r="D396" s="493"/>
      <c r="E396" s="335"/>
      <c r="F396" s="322"/>
      <c r="G396" s="9" t="s">
        <v>2</v>
      </c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29">
        <f t="shared" si="59"/>
        <v>0</v>
      </c>
      <c r="U396" s="29">
        <f>+SUM(T396)/18</f>
        <v>0</v>
      </c>
      <c r="V396" s="37"/>
    </row>
    <row r="397" spans="1:22" x14ac:dyDescent="0.25">
      <c r="A397" s="532"/>
      <c r="B397" s="493"/>
      <c r="C397" s="493"/>
      <c r="D397" s="493"/>
      <c r="E397" s="335"/>
      <c r="F397" s="322"/>
      <c r="G397" s="23" t="s">
        <v>23</v>
      </c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29">
        <f t="shared" si="59"/>
        <v>0</v>
      </c>
      <c r="U397" s="32">
        <f>+SUM(U396*2+U395)/3</f>
        <v>0</v>
      </c>
      <c r="V397" s="37"/>
    </row>
    <row r="398" spans="1:22" ht="15.75" thickBot="1" x14ac:dyDescent="0.3">
      <c r="A398" s="532"/>
      <c r="B398" s="493"/>
      <c r="C398" s="493"/>
      <c r="D398" s="493"/>
      <c r="E398" s="335"/>
      <c r="F398" s="476" t="s">
        <v>21</v>
      </c>
      <c r="G398" s="476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>
        <f>SUM(U394,U397)/2</f>
        <v>0</v>
      </c>
      <c r="V398" s="11"/>
    </row>
    <row r="399" spans="1:22" ht="15" customHeight="1" x14ac:dyDescent="0.25">
      <c r="A399" s="531">
        <v>57</v>
      </c>
      <c r="B399" s="492" t="s">
        <v>62</v>
      </c>
      <c r="C399" s="492" t="s">
        <v>63</v>
      </c>
      <c r="D399" s="492" t="s">
        <v>352</v>
      </c>
      <c r="E399" s="335"/>
      <c r="F399" s="319" t="s">
        <v>16</v>
      </c>
      <c r="G399" s="12" t="s">
        <v>1</v>
      </c>
      <c r="H399" s="15"/>
      <c r="I399" s="16"/>
      <c r="J399" s="16"/>
      <c r="K399" s="16"/>
      <c r="L399" s="16"/>
      <c r="M399" s="16"/>
      <c r="N399" s="17"/>
      <c r="O399" s="16"/>
      <c r="P399" s="16"/>
      <c r="Q399" s="16"/>
      <c r="R399" s="16"/>
      <c r="S399" s="16"/>
      <c r="T399" s="20">
        <f t="shared" ref="T399:T404" si="60">+SUM(H399:R399)</f>
        <v>0</v>
      </c>
      <c r="U399" s="20">
        <f>+SUM(T399)/7</f>
        <v>0</v>
      </c>
      <c r="V399" s="16"/>
    </row>
    <row r="400" spans="1:22" x14ac:dyDescent="0.25">
      <c r="A400" s="532"/>
      <c r="B400" s="493"/>
      <c r="C400" s="493"/>
      <c r="D400" s="493"/>
      <c r="E400" s="335"/>
      <c r="F400" s="320"/>
      <c r="G400" s="9" t="s">
        <v>2</v>
      </c>
      <c r="H400" s="3"/>
      <c r="I400" s="58"/>
      <c r="J400" s="58"/>
      <c r="K400" s="58"/>
      <c r="L400" s="58"/>
      <c r="M400" s="58"/>
      <c r="N400" s="1"/>
      <c r="O400" s="58"/>
      <c r="P400" s="58"/>
      <c r="Q400" s="58"/>
      <c r="R400" s="58"/>
      <c r="S400" s="58"/>
      <c r="T400" s="29">
        <f t="shared" si="60"/>
        <v>0</v>
      </c>
      <c r="U400" s="29">
        <f>+SUM(T400)/18</f>
        <v>0</v>
      </c>
      <c r="V400" s="37"/>
    </row>
    <row r="401" spans="1:22" x14ac:dyDescent="0.25">
      <c r="A401" s="532"/>
      <c r="B401" s="493"/>
      <c r="C401" s="493"/>
      <c r="D401" s="493"/>
      <c r="E401" s="335"/>
      <c r="F401" s="321"/>
      <c r="G401" s="23" t="s">
        <v>22</v>
      </c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2">
        <f t="shared" si="60"/>
        <v>0</v>
      </c>
      <c r="U401" s="32">
        <f>+SUM(U400*2+U399)/3</f>
        <v>0</v>
      </c>
      <c r="V401" s="37"/>
    </row>
    <row r="402" spans="1:22" x14ac:dyDescent="0.25">
      <c r="A402" s="532"/>
      <c r="B402" s="493"/>
      <c r="C402" s="493"/>
      <c r="D402" s="493"/>
      <c r="E402" s="335"/>
      <c r="F402" s="322" t="s">
        <v>20</v>
      </c>
      <c r="G402" s="9" t="s">
        <v>1</v>
      </c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29">
        <f t="shared" si="60"/>
        <v>0</v>
      </c>
      <c r="U402" s="29">
        <f>+SUM(T402)/7</f>
        <v>0</v>
      </c>
      <c r="V402" s="37"/>
    </row>
    <row r="403" spans="1:22" x14ac:dyDescent="0.25">
      <c r="A403" s="532"/>
      <c r="B403" s="493"/>
      <c r="C403" s="493"/>
      <c r="D403" s="493"/>
      <c r="E403" s="335"/>
      <c r="F403" s="322"/>
      <c r="G403" s="9" t="s">
        <v>2</v>
      </c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29">
        <f t="shared" si="60"/>
        <v>0</v>
      </c>
      <c r="U403" s="29">
        <f>+SUM(T403)/18</f>
        <v>0</v>
      </c>
      <c r="V403" s="37"/>
    </row>
    <row r="404" spans="1:22" x14ac:dyDescent="0.25">
      <c r="A404" s="532"/>
      <c r="B404" s="493"/>
      <c r="C404" s="493"/>
      <c r="D404" s="493"/>
      <c r="E404" s="335"/>
      <c r="F404" s="322"/>
      <c r="G404" s="23" t="s">
        <v>23</v>
      </c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29">
        <f t="shared" si="60"/>
        <v>0</v>
      </c>
      <c r="U404" s="32">
        <f>+SUM(U403*2+U402)/3</f>
        <v>0</v>
      </c>
      <c r="V404" s="37"/>
    </row>
    <row r="405" spans="1:22" ht="15.75" thickBot="1" x14ac:dyDescent="0.3">
      <c r="A405" s="532"/>
      <c r="B405" s="493"/>
      <c r="C405" s="493"/>
      <c r="D405" s="493"/>
      <c r="E405" s="335"/>
      <c r="F405" s="476" t="s">
        <v>21</v>
      </c>
      <c r="G405" s="476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>
        <f>SUM(U401,U404)/2</f>
        <v>0</v>
      </c>
      <c r="V405" s="11"/>
    </row>
    <row r="406" spans="1:22" ht="15" customHeight="1" x14ac:dyDescent="0.25">
      <c r="A406" s="531">
        <v>58</v>
      </c>
      <c r="B406" s="492" t="s">
        <v>62</v>
      </c>
      <c r="C406" s="492" t="s">
        <v>63</v>
      </c>
      <c r="D406" s="492" t="s">
        <v>352</v>
      </c>
      <c r="E406" s="335"/>
      <c r="F406" s="319" t="s">
        <v>16</v>
      </c>
      <c r="G406" s="12" t="s">
        <v>1</v>
      </c>
      <c r="H406" s="15"/>
      <c r="I406" s="16"/>
      <c r="J406" s="16"/>
      <c r="K406" s="16"/>
      <c r="L406" s="16"/>
      <c r="M406" s="16"/>
      <c r="N406" s="17"/>
      <c r="O406" s="16"/>
      <c r="P406" s="16"/>
      <c r="Q406" s="16"/>
      <c r="R406" s="16"/>
      <c r="S406" s="16"/>
      <c r="T406" s="20">
        <f t="shared" ref="T406:T411" si="61">+SUM(H406:R406)</f>
        <v>0</v>
      </c>
      <c r="U406" s="20">
        <f>+SUM(T406)/7</f>
        <v>0</v>
      </c>
      <c r="V406" s="16"/>
    </row>
    <row r="407" spans="1:22" x14ac:dyDescent="0.25">
      <c r="A407" s="532"/>
      <c r="B407" s="493"/>
      <c r="C407" s="493"/>
      <c r="D407" s="493"/>
      <c r="E407" s="335"/>
      <c r="F407" s="320"/>
      <c r="G407" s="9" t="s">
        <v>2</v>
      </c>
      <c r="H407" s="3"/>
      <c r="I407" s="58"/>
      <c r="J407" s="58"/>
      <c r="K407" s="58"/>
      <c r="L407" s="58"/>
      <c r="M407" s="58"/>
      <c r="N407" s="1"/>
      <c r="O407" s="58"/>
      <c r="P407" s="58"/>
      <c r="Q407" s="58"/>
      <c r="R407" s="58"/>
      <c r="S407" s="58"/>
      <c r="T407" s="29">
        <f t="shared" si="61"/>
        <v>0</v>
      </c>
      <c r="U407" s="29">
        <f>+SUM(T407)/18</f>
        <v>0</v>
      </c>
      <c r="V407" s="37"/>
    </row>
    <row r="408" spans="1:22" x14ac:dyDescent="0.25">
      <c r="A408" s="532"/>
      <c r="B408" s="493"/>
      <c r="C408" s="493"/>
      <c r="D408" s="493"/>
      <c r="E408" s="335"/>
      <c r="F408" s="321"/>
      <c r="G408" s="23" t="s">
        <v>22</v>
      </c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2">
        <f t="shared" si="61"/>
        <v>0</v>
      </c>
      <c r="U408" s="32">
        <f>+SUM(U407*2+U406)/3</f>
        <v>0</v>
      </c>
      <c r="V408" s="37"/>
    </row>
    <row r="409" spans="1:22" x14ac:dyDescent="0.25">
      <c r="A409" s="532"/>
      <c r="B409" s="493"/>
      <c r="C409" s="493"/>
      <c r="D409" s="493"/>
      <c r="E409" s="335"/>
      <c r="F409" s="322" t="s">
        <v>20</v>
      </c>
      <c r="G409" s="9" t="s">
        <v>1</v>
      </c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29">
        <f t="shared" si="61"/>
        <v>0</v>
      </c>
      <c r="U409" s="29">
        <f>+SUM(T409)/7</f>
        <v>0</v>
      </c>
      <c r="V409" s="37"/>
    </row>
    <row r="410" spans="1:22" x14ac:dyDescent="0.25">
      <c r="A410" s="532"/>
      <c r="B410" s="493"/>
      <c r="C410" s="493"/>
      <c r="D410" s="493"/>
      <c r="E410" s="335"/>
      <c r="F410" s="322"/>
      <c r="G410" s="9" t="s">
        <v>2</v>
      </c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29">
        <f t="shared" si="61"/>
        <v>0</v>
      </c>
      <c r="U410" s="29">
        <f>+SUM(T410)/18</f>
        <v>0</v>
      </c>
      <c r="V410" s="37"/>
    </row>
    <row r="411" spans="1:22" x14ac:dyDescent="0.25">
      <c r="A411" s="532"/>
      <c r="B411" s="493"/>
      <c r="C411" s="493"/>
      <c r="D411" s="493"/>
      <c r="E411" s="335"/>
      <c r="F411" s="322"/>
      <c r="G411" s="23" t="s">
        <v>23</v>
      </c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29">
        <f t="shared" si="61"/>
        <v>0</v>
      </c>
      <c r="U411" s="32">
        <f>+SUM(U410*2+U409)/3</f>
        <v>0</v>
      </c>
      <c r="V411" s="37"/>
    </row>
    <row r="412" spans="1:22" ht="15.75" thickBot="1" x14ac:dyDescent="0.3">
      <c r="A412" s="532"/>
      <c r="B412" s="493"/>
      <c r="C412" s="493"/>
      <c r="D412" s="493"/>
      <c r="E412" s="335"/>
      <c r="F412" s="476" t="s">
        <v>21</v>
      </c>
      <c r="G412" s="476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>
        <f>SUM(U408,U411)/2</f>
        <v>0</v>
      </c>
      <c r="V412" s="11"/>
    </row>
    <row r="413" spans="1:22" ht="15" customHeight="1" x14ac:dyDescent="0.25">
      <c r="A413" s="531">
        <v>59</v>
      </c>
      <c r="B413" s="492" t="s">
        <v>62</v>
      </c>
      <c r="C413" s="492" t="s">
        <v>63</v>
      </c>
      <c r="D413" s="492" t="s">
        <v>352</v>
      </c>
      <c r="E413" s="335"/>
      <c r="F413" s="319" t="s">
        <v>16</v>
      </c>
      <c r="G413" s="12" t="s">
        <v>1</v>
      </c>
      <c r="H413" s="15"/>
      <c r="I413" s="16"/>
      <c r="J413" s="16"/>
      <c r="K413" s="16"/>
      <c r="L413" s="16"/>
      <c r="M413" s="16"/>
      <c r="N413" s="17"/>
      <c r="O413" s="16"/>
      <c r="P413" s="16"/>
      <c r="Q413" s="16"/>
      <c r="R413" s="16"/>
      <c r="S413" s="16"/>
      <c r="T413" s="20">
        <f t="shared" ref="T413:T418" si="62">+SUM(H413:R413)</f>
        <v>0</v>
      </c>
      <c r="U413" s="20">
        <f>+SUM(T413)/7</f>
        <v>0</v>
      </c>
      <c r="V413" s="16"/>
    </row>
    <row r="414" spans="1:22" x14ac:dyDescent="0.25">
      <c r="A414" s="532"/>
      <c r="B414" s="493"/>
      <c r="C414" s="493"/>
      <c r="D414" s="493"/>
      <c r="E414" s="335"/>
      <c r="F414" s="320"/>
      <c r="G414" s="9" t="s">
        <v>2</v>
      </c>
      <c r="H414" s="3"/>
      <c r="I414" s="58"/>
      <c r="J414" s="58"/>
      <c r="K414" s="58"/>
      <c r="L414" s="58"/>
      <c r="M414" s="58"/>
      <c r="N414" s="1"/>
      <c r="O414" s="58"/>
      <c r="P414" s="58"/>
      <c r="Q414" s="58"/>
      <c r="R414" s="58"/>
      <c r="S414" s="58"/>
      <c r="T414" s="29">
        <f t="shared" si="62"/>
        <v>0</v>
      </c>
      <c r="U414" s="29">
        <f>+SUM(T414)/18</f>
        <v>0</v>
      </c>
      <c r="V414" s="37"/>
    </row>
    <row r="415" spans="1:22" x14ac:dyDescent="0.25">
      <c r="A415" s="532"/>
      <c r="B415" s="493"/>
      <c r="C415" s="493"/>
      <c r="D415" s="493"/>
      <c r="E415" s="335"/>
      <c r="F415" s="321"/>
      <c r="G415" s="23" t="s">
        <v>22</v>
      </c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2">
        <f t="shared" si="62"/>
        <v>0</v>
      </c>
      <c r="U415" s="32">
        <f>+SUM(U414*2+U413)/3</f>
        <v>0</v>
      </c>
      <c r="V415" s="37"/>
    </row>
    <row r="416" spans="1:22" x14ac:dyDescent="0.25">
      <c r="A416" s="532"/>
      <c r="B416" s="493"/>
      <c r="C416" s="493"/>
      <c r="D416" s="493"/>
      <c r="E416" s="335"/>
      <c r="F416" s="322" t="s">
        <v>20</v>
      </c>
      <c r="G416" s="9" t="s">
        <v>1</v>
      </c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29">
        <f t="shared" si="62"/>
        <v>0</v>
      </c>
      <c r="U416" s="29">
        <f>+SUM(T416)/7</f>
        <v>0</v>
      </c>
      <c r="V416" s="37"/>
    </row>
    <row r="417" spans="1:22" x14ac:dyDescent="0.25">
      <c r="A417" s="532"/>
      <c r="B417" s="493"/>
      <c r="C417" s="493"/>
      <c r="D417" s="493"/>
      <c r="E417" s="335"/>
      <c r="F417" s="322"/>
      <c r="G417" s="9" t="s">
        <v>2</v>
      </c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29">
        <f t="shared" si="62"/>
        <v>0</v>
      </c>
      <c r="U417" s="29">
        <f>+SUM(T417)/18</f>
        <v>0</v>
      </c>
      <c r="V417" s="37"/>
    </row>
    <row r="418" spans="1:22" x14ac:dyDescent="0.25">
      <c r="A418" s="532"/>
      <c r="B418" s="493"/>
      <c r="C418" s="493"/>
      <c r="D418" s="493"/>
      <c r="E418" s="335"/>
      <c r="F418" s="322"/>
      <c r="G418" s="23" t="s">
        <v>23</v>
      </c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29">
        <f t="shared" si="62"/>
        <v>0</v>
      </c>
      <c r="U418" s="32">
        <f>+SUM(U417*2+U416)/3</f>
        <v>0</v>
      </c>
      <c r="V418" s="37"/>
    </row>
    <row r="419" spans="1:22" ht="15.75" thickBot="1" x14ac:dyDescent="0.3">
      <c r="A419" s="532"/>
      <c r="B419" s="493"/>
      <c r="C419" s="493"/>
      <c r="D419" s="493"/>
      <c r="E419" s="335"/>
      <c r="F419" s="476" t="s">
        <v>21</v>
      </c>
      <c r="G419" s="476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>
        <f>SUM(U415,U418)/2</f>
        <v>0</v>
      </c>
      <c r="V419" s="11"/>
    </row>
    <row r="420" spans="1:22" ht="15" customHeight="1" x14ac:dyDescent="0.25">
      <c r="A420" s="531">
        <v>60</v>
      </c>
      <c r="B420" s="492" t="s">
        <v>62</v>
      </c>
      <c r="C420" s="492" t="s">
        <v>63</v>
      </c>
      <c r="D420" s="492" t="s">
        <v>352</v>
      </c>
      <c r="E420" s="335"/>
      <c r="F420" s="319" t="s">
        <v>16</v>
      </c>
      <c r="G420" s="12" t="s">
        <v>1</v>
      </c>
      <c r="H420" s="15"/>
      <c r="I420" s="16"/>
      <c r="J420" s="16"/>
      <c r="K420" s="16"/>
      <c r="L420" s="16"/>
      <c r="M420" s="16"/>
      <c r="N420" s="17"/>
      <c r="O420" s="16"/>
      <c r="P420" s="16"/>
      <c r="Q420" s="16"/>
      <c r="R420" s="16"/>
      <c r="S420" s="16"/>
      <c r="T420" s="20">
        <f t="shared" ref="T420:T425" si="63">+SUM(H420:R420)</f>
        <v>0</v>
      </c>
      <c r="U420" s="20">
        <f>+SUM(T420)/7</f>
        <v>0</v>
      </c>
      <c r="V420" s="16"/>
    </row>
    <row r="421" spans="1:22" x14ac:dyDescent="0.25">
      <c r="A421" s="532"/>
      <c r="B421" s="493"/>
      <c r="C421" s="493"/>
      <c r="D421" s="493"/>
      <c r="E421" s="335"/>
      <c r="F421" s="320"/>
      <c r="G421" s="9" t="s">
        <v>2</v>
      </c>
      <c r="H421" s="3"/>
      <c r="I421" s="58"/>
      <c r="J421" s="58"/>
      <c r="K421" s="58"/>
      <c r="L421" s="58"/>
      <c r="M421" s="58"/>
      <c r="N421" s="1"/>
      <c r="O421" s="58"/>
      <c r="P421" s="58"/>
      <c r="Q421" s="58"/>
      <c r="R421" s="58"/>
      <c r="S421" s="58"/>
      <c r="T421" s="29">
        <f t="shared" si="63"/>
        <v>0</v>
      </c>
      <c r="U421" s="29">
        <f>+SUM(T421)/18</f>
        <v>0</v>
      </c>
      <c r="V421" s="37"/>
    </row>
    <row r="422" spans="1:22" x14ac:dyDescent="0.25">
      <c r="A422" s="532"/>
      <c r="B422" s="493"/>
      <c r="C422" s="493"/>
      <c r="D422" s="493"/>
      <c r="E422" s="335"/>
      <c r="F422" s="321"/>
      <c r="G422" s="23" t="s">
        <v>22</v>
      </c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2">
        <f t="shared" si="63"/>
        <v>0</v>
      </c>
      <c r="U422" s="32">
        <f>+SUM(U421*2+U420)/3</f>
        <v>0</v>
      </c>
      <c r="V422" s="37"/>
    </row>
    <row r="423" spans="1:22" x14ac:dyDescent="0.25">
      <c r="A423" s="532"/>
      <c r="B423" s="493"/>
      <c r="C423" s="493"/>
      <c r="D423" s="493"/>
      <c r="E423" s="335"/>
      <c r="F423" s="322" t="s">
        <v>20</v>
      </c>
      <c r="G423" s="9" t="s">
        <v>1</v>
      </c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29">
        <f t="shared" si="63"/>
        <v>0</v>
      </c>
      <c r="U423" s="29">
        <f>+SUM(T423)/7</f>
        <v>0</v>
      </c>
      <c r="V423" s="37"/>
    </row>
    <row r="424" spans="1:22" x14ac:dyDescent="0.25">
      <c r="A424" s="532"/>
      <c r="B424" s="493"/>
      <c r="C424" s="493"/>
      <c r="D424" s="493"/>
      <c r="E424" s="335"/>
      <c r="F424" s="322"/>
      <c r="G424" s="9" t="s">
        <v>2</v>
      </c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29">
        <f t="shared" si="63"/>
        <v>0</v>
      </c>
      <c r="U424" s="29">
        <f>+SUM(T424)/18</f>
        <v>0</v>
      </c>
      <c r="V424" s="37"/>
    </row>
    <row r="425" spans="1:22" x14ac:dyDescent="0.25">
      <c r="A425" s="532"/>
      <c r="B425" s="493"/>
      <c r="C425" s="493"/>
      <c r="D425" s="493"/>
      <c r="E425" s="335"/>
      <c r="F425" s="322"/>
      <c r="G425" s="23" t="s">
        <v>23</v>
      </c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29">
        <f t="shared" si="63"/>
        <v>0</v>
      </c>
      <c r="U425" s="32">
        <f>+SUM(U424*2+U423)/3</f>
        <v>0</v>
      </c>
      <c r="V425" s="37"/>
    </row>
    <row r="426" spans="1:22" ht="15.75" thickBot="1" x14ac:dyDescent="0.3">
      <c r="A426" s="532"/>
      <c r="B426" s="493"/>
      <c r="C426" s="493"/>
      <c r="D426" s="493"/>
      <c r="E426" s="335"/>
      <c r="F426" s="476" t="s">
        <v>21</v>
      </c>
      <c r="G426" s="476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>
        <f>SUM(U422,U425)/2</f>
        <v>0</v>
      </c>
      <c r="V426" s="11"/>
    </row>
    <row r="427" spans="1:22" ht="15" customHeight="1" x14ac:dyDescent="0.25">
      <c r="A427" s="531">
        <v>61</v>
      </c>
      <c r="B427" s="492" t="s">
        <v>62</v>
      </c>
      <c r="C427" s="492" t="s">
        <v>63</v>
      </c>
      <c r="D427" s="492" t="s">
        <v>352</v>
      </c>
      <c r="E427" s="335"/>
      <c r="F427" s="319" t="s">
        <v>16</v>
      </c>
      <c r="G427" s="12" t="s">
        <v>1</v>
      </c>
      <c r="H427" s="15"/>
      <c r="I427" s="16"/>
      <c r="J427" s="16"/>
      <c r="K427" s="16"/>
      <c r="L427" s="16"/>
      <c r="M427" s="16"/>
      <c r="N427" s="17"/>
      <c r="O427" s="16"/>
      <c r="P427" s="16"/>
      <c r="Q427" s="16"/>
      <c r="R427" s="16"/>
      <c r="S427" s="16"/>
      <c r="T427" s="20">
        <f t="shared" ref="T427:T432" si="64">+SUM(H427:R427)</f>
        <v>0</v>
      </c>
      <c r="U427" s="20">
        <f>+SUM(T427)/7</f>
        <v>0</v>
      </c>
      <c r="V427" s="16"/>
    </row>
    <row r="428" spans="1:22" x14ac:dyDescent="0.25">
      <c r="A428" s="532"/>
      <c r="B428" s="493"/>
      <c r="C428" s="493"/>
      <c r="D428" s="493"/>
      <c r="E428" s="335"/>
      <c r="F428" s="320"/>
      <c r="G428" s="9" t="s">
        <v>2</v>
      </c>
      <c r="H428" s="3"/>
      <c r="I428" s="58"/>
      <c r="J428" s="58"/>
      <c r="K428" s="58"/>
      <c r="L428" s="58"/>
      <c r="M428" s="58"/>
      <c r="N428" s="1"/>
      <c r="O428" s="58"/>
      <c r="P428" s="58"/>
      <c r="Q428" s="58"/>
      <c r="R428" s="58"/>
      <c r="S428" s="58"/>
      <c r="T428" s="29">
        <f t="shared" si="64"/>
        <v>0</v>
      </c>
      <c r="U428" s="29">
        <f>+SUM(T428)/18</f>
        <v>0</v>
      </c>
      <c r="V428" s="37"/>
    </row>
    <row r="429" spans="1:22" x14ac:dyDescent="0.25">
      <c r="A429" s="532"/>
      <c r="B429" s="493"/>
      <c r="C429" s="493"/>
      <c r="D429" s="493"/>
      <c r="E429" s="335"/>
      <c r="F429" s="321"/>
      <c r="G429" s="23" t="s">
        <v>22</v>
      </c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2">
        <f t="shared" si="64"/>
        <v>0</v>
      </c>
      <c r="U429" s="32">
        <f>+SUM(U428*2+U427)/3</f>
        <v>0</v>
      </c>
      <c r="V429" s="37"/>
    </row>
    <row r="430" spans="1:22" x14ac:dyDescent="0.25">
      <c r="A430" s="532"/>
      <c r="B430" s="493"/>
      <c r="C430" s="493"/>
      <c r="D430" s="493"/>
      <c r="E430" s="335"/>
      <c r="F430" s="322" t="s">
        <v>20</v>
      </c>
      <c r="G430" s="9" t="s">
        <v>1</v>
      </c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29">
        <f t="shared" si="64"/>
        <v>0</v>
      </c>
      <c r="U430" s="29">
        <f>+SUM(T430)/7</f>
        <v>0</v>
      </c>
      <c r="V430" s="37"/>
    </row>
    <row r="431" spans="1:22" x14ac:dyDescent="0.25">
      <c r="A431" s="532"/>
      <c r="B431" s="493"/>
      <c r="C431" s="493"/>
      <c r="D431" s="493"/>
      <c r="E431" s="335"/>
      <c r="F431" s="322"/>
      <c r="G431" s="9" t="s">
        <v>2</v>
      </c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29">
        <f t="shared" si="64"/>
        <v>0</v>
      </c>
      <c r="U431" s="29">
        <f>+SUM(T431)/18</f>
        <v>0</v>
      </c>
      <c r="V431" s="37"/>
    </row>
    <row r="432" spans="1:22" x14ac:dyDescent="0.25">
      <c r="A432" s="532"/>
      <c r="B432" s="493"/>
      <c r="C432" s="493"/>
      <c r="D432" s="493"/>
      <c r="E432" s="335"/>
      <c r="F432" s="322"/>
      <c r="G432" s="23" t="s">
        <v>23</v>
      </c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29">
        <f t="shared" si="64"/>
        <v>0</v>
      </c>
      <c r="U432" s="32">
        <f>+SUM(U431*2+U430)/3</f>
        <v>0</v>
      </c>
      <c r="V432" s="37"/>
    </row>
    <row r="433" spans="1:22" ht="15.75" thickBot="1" x14ac:dyDescent="0.3">
      <c r="A433" s="532"/>
      <c r="B433" s="493"/>
      <c r="C433" s="493"/>
      <c r="D433" s="493"/>
      <c r="E433" s="335"/>
      <c r="F433" s="476" t="s">
        <v>21</v>
      </c>
      <c r="G433" s="476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>
        <f>SUM(U429,U432)/2</f>
        <v>0</v>
      </c>
      <c r="V433" s="11"/>
    </row>
    <row r="434" spans="1:22" ht="15" customHeight="1" x14ac:dyDescent="0.25">
      <c r="A434" s="531">
        <v>62</v>
      </c>
      <c r="B434" s="492" t="s">
        <v>62</v>
      </c>
      <c r="C434" s="492" t="s">
        <v>63</v>
      </c>
      <c r="D434" s="492" t="s">
        <v>352</v>
      </c>
      <c r="E434" s="335"/>
      <c r="F434" s="319" t="s">
        <v>16</v>
      </c>
      <c r="G434" s="12" t="s">
        <v>1</v>
      </c>
      <c r="H434" s="15"/>
      <c r="I434" s="16"/>
      <c r="J434" s="16"/>
      <c r="K434" s="16"/>
      <c r="L434" s="16"/>
      <c r="M434" s="16"/>
      <c r="N434" s="17"/>
      <c r="O434" s="16"/>
      <c r="P434" s="16"/>
      <c r="Q434" s="16"/>
      <c r="R434" s="16"/>
      <c r="S434" s="16"/>
      <c r="T434" s="20">
        <f t="shared" ref="T434:T439" si="65">+SUM(H434:R434)</f>
        <v>0</v>
      </c>
      <c r="U434" s="20">
        <f>+SUM(T434)/7</f>
        <v>0</v>
      </c>
      <c r="V434" s="16"/>
    </row>
    <row r="435" spans="1:22" x14ac:dyDescent="0.25">
      <c r="A435" s="532"/>
      <c r="B435" s="493"/>
      <c r="C435" s="493"/>
      <c r="D435" s="493"/>
      <c r="E435" s="335"/>
      <c r="F435" s="320"/>
      <c r="G435" s="9" t="s">
        <v>2</v>
      </c>
      <c r="H435" s="3"/>
      <c r="I435" s="58"/>
      <c r="J435" s="58"/>
      <c r="K435" s="58"/>
      <c r="L435" s="58"/>
      <c r="M435" s="58"/>
      <c r="N435" s="1"/>
      <c r="O435" s="58"/>
      <c r="P435" s="58"/>
      <c r="Q435" s="58"/>
      <c r="R435" s="58"/>
      <c r="S435" s="58"/>
      <c r="T435" s="29">
        <f t="shared" si="65"/>
        <v>0</v>
      </c>
      <c r="U435" s="29">
        <f>+SUM(T435)/18</f>
        <v>0</v>
      </c>
      <c r="V435" s="37"/>
    </row>
    <row r="436" spans="1:22" x14ac:dyDescent="0.25">
      <c r="A436" s="532"/>
      <c r="B436" s="493"/>
      <c r="C436" s="493"/>
      <c r="D436" s="493"/>
      <c r="E436" s="335"/>
      <c r="F436" s="321"/>
      <c r="G436" s="23" t="s">
        <v>22</v>
      </c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2">
        <f t="shared" si="65"/>
        <v>0</v>
      </c>
      <c r="U436" s="32">
        <f>+SUM(U435*2+U434)/3</f>
        <v>0</v>
      </c>
      <c r="V436" s="37"/>
    </row>
    <row r="437" spans="1:22" x14ac:dyDescent="0.25">
      <c r="A437" s="532"/>
      <c r="B437" s="493"/>
      <c r="C437" s="493"/>
      <c r="D437" s="493"/>
      <c r="E437" s="335"/>
      <c r="F437" s="322" t="s">
        <v>20</v>
      </c>
      <c r="G437" s="9" t="s">
        <v>1</v>
      </c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29">
        <f t="shared" si="65"/>
        <v>0</v>
      </c>
      <c r="U437" s="29">
        <f>+SUM(T437)/7</f>
        <v>0</v>
      </c>
      <c r="V437" s="37"/>
    </row>
    <row r="438" spans="1:22" x14ac:dyDescent="0.25">
      <c r="A438" s="532"/>
      <c r="B438" s="493"/>
      <c r="C438" s="493"/>
      <c r="D438" s="493"/>
      <c r="E438" s="335"/>
      <c r="F438" s="322"/>
      <c r="G438" s="9" t="s">
        <v>2</v>
      </c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29">
        <f t="shared" si="65"/>
        <v>0</v>
      </c>
      <c r="U438" s="29">
        <f>+SUM(T438)/18</f>
        <v>0</v>
      </c>
      <c r="V438" s="37"/>
    </row>
    <row r="439" spans="1:22" x14ac:dyDescent="0.25">
      <c r="A439" s="532"/>
      <c r="B439" s="493"/>
      <c r="C439" s="493"/>
      <c r="D439" s="493"/>
      <c r="E439" s="335"/>
      <c r="F439" s="322"/>
      <c r="G439" s="23" t="s">
        <v>23</v>
      </c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29">
        <f t="shared" si="65"/>
        <v>0</v>
      </c>
      <c r="U439" s="32">
        <f>+SUM(U438*2+U437)/3</f>
        <v>0</v>
      </c>
      <c r="V439" s="37"/>
    </row>
    <row r="440" spans="1:22" ht="15.75" thickBot="1" x14ac:dyDescent="0.3">
      <c r="A440" s="532"/>
      <c r="B440" s="493"/>
      <c r="C440" s="493"/>
      <c r="D440" s="493"/>
      <c r="E440" s="335"/>
      <c r="F440" s="476" t="s">
        <v>21</v>
      </c>
      <c r="G440" s="476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>
        <f>SUM(U436,U439)/2</f>
        <v>0</v>
      </c>
      <c r="V440" s="11"/>
    </row>
    <row r="441" spans="1:22" ht="15" customHeight="1" x14ac:dyDescent="0.25">
      <c r="A441" s="531">
        <v>63</v>
      </c>
      <c r="B441" s="492" t="s">
        <v>62</v>
      </c>
      <c r="C441" s="492" t="s">
        <v>63</v>
      </c>
      <c r="D441" s="492" t="s">
        <v>352</v>
      </c>
      <c r="E441" s="335"/>
      <c r="F441" s="319" t="s">
        <v>16</v>
      </c>
      <c r="G441" s="12" t="s">
        <v>1</v>
      </c>
      <c r="H441" s="15"/>
      <c r="I441" s="16"/>
      <c r="J441" s="16"/>
      <c r="K441" s="16"/>
      <c r="L441" s="16"/>
      <c r="M441" s="16"/>
      <c r="N441" s="17"/>
      <c r="O441" s="16"/>
      <c r="P441" s="16"/>
      <c r="Q441" s="16"/>
      <c r="R441" s="16"/>
      <c r="S441" s="16"/>
      <c r="T441" s="20">
        <f t="shared" ref="T441:T446" si="66">+SUM(H441:R441)</f>
        <v>0</v>
      </c>
      <c r="U441" s="20">
        <f>+SUM(T441)/7</f>
        <v>0</v>
      </c>
      <c r="V441" s="16"/>
    </row>
    <row r="442" spans="1:22" x14ac:dyDescent="0.25">
      <c r="A442" s="532"/>
      <c r="B442" s="493"/>
      <c r="C442" s="493"/>
      <c r="D442" s="493"/>
      <c r="E442" s="335"/>
      <c r="F442" s="320"/>
      <c r="G442" s="9" t="s">
        <v>2</v>
      </c>
      <c r="H442" s="3"/>
      <c r="I442" s="58"/>
      <c r="J442" s="58"/>
      <c r="K442" s="58"/>
      <c r="L442" s="58"/>
      <c r="M442" s="58"/>
      <c r="N442" s="1"/>
      <c r="O442" s="58"/>
      <c r="P442" s="58"/>
      <c r="Q442" s="58"/>
      <c r="R442" s="58"/>
      <c r="S442" s="58"/>
      <c r="T442" s="29">
        <f t="shared" si="66"/>
        <v>0</v>
      </c>
      <c r="U442" s="29">
        <f>+SUM(T442)/18</f>
        <v>0</v>
      </c>
      <c r="V442" s="37"/>
    </row>
    <row r="443" spans="1:22" x14ac:dyDescent="0.25">
      <c r="A443" s="532"/>
      <c r="B443" s="493"/>
      <c r="C443" s="493"/>
      <c r="D443" s="493"/>
      <c r="E443" s="335"/>
      <c r="F443" s="321"/>
      <c r="G443" s="23" t="s">
        <v>22</v>
      </c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2">
        <f t="shared" si="66"/>
        <v>0</v>
      </c>
      <c r="U443" s="32">
        <f>+SUM(U442*2+U441)/3</f>
        <v>0</v>
      </c>
      <c r="V443" s="37"/>
    </row>
    <row r="444" spans="1:22" x14ac:dyDescent="0.25">
      <c r="A444" s="532"/>
      <c r="B444" s="493"/>
      <c r="C444" s="493"/>
      <c r="D444" s="493"/>
      <c r="E444" s="335"/>
      <c r="F444" s="322" t="s">
        <v>20</v>
      </c>
      <c r="G444" s="9" t="s">
        <v>1</v>
      </c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29">
        <f t="shared" si="66"/>
        <v>0</v>
      </c>
      <c r="U444" s="29">
        <f>+SUM(T444)/7</f>
        <v>0</v>
      </c>
      <c r="V444" s="37"/>
    </row>
    <row r="445" spans="1:22" x14ac:dyDescent="0.25">
      <c r="A445" s="532"/>
      <c r="B445" s="493"/>
      <c r="C445" s="493"/>
      <c r="D445" s="493"/>
      <c r="E445" s="335"/>
      <c r="F445" s="322"/>
      <c r="G445" s="9" t="s">
        <v>2</v>
      </c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29">
        <f t="shared" si="66"/>
        <v>0</v>
      </c>
      <c r="U445" s="29">
        <f>+SUM(T445)/18</f>
        <v>0</v>
      </c>
      <c r="V445" s="37"/>
    </row>
    <row r="446" spans="1:22" x14ac:dyDescent="0.25">
      <c r="A446" s="532"/>
      <c r="B446" s="493"/>
      <c r="C446" s="493"/>
      <c r="D446" s="493"/>
      <c r="E446" s="335"/>
      <c r="F446" s="322"/>
      <c r="G446" s="23" t="s">
        <v>23</v>
      </c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29">
        <f t="shared" si="66"/>
        <v>0</v>
      </c>
      <c r="U446" s="32">
        <f>+SUM(U445*2+U444)/3</f>
        <v>0</v>
      </c>
      <c r="V446" s="37"/>
    </row>
    <row r="447" spans="1:22" ht="15.75" thickBot="1" x14ac:dyDescent="0.3">
      <c r="A447" s="532"/>
      <c r="B447" s="493"/>
      <c r="C447" s="493"/>
      <c r="D447" s="493"/>
      <c r="E447" s="335"/>
      <c r="F447" s="476" t="s">
        <v>21</v>
      </c>
      <c r="G447" s="476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>
        <f>SUM(U443,U446)/2</f>
        <v>0</v>
      </c>
      <c r="V447" s="11"/>
    </row>
    <row r="448" spans="1:22" ht="15" customHeight="1" x14ac:dyDescent="0.25">
      <c r="A448" s="531">
        <v>64</v>
      </c>
      <c r="B448" s="492" t="s">
        <v>62</v>
      </c>
      <c r="C448" s="492" t="s">
        <v>63</v>
      </c>
      <c r="D448" s="492" t="s">
        <v>352</v>
      </c>
      <c r="E448" s="335"/>
      <c r="F448" s="319" t="s">
        <v>16</v>
      </c>
      <c r="G448" s="12" t="s">
        <v>1</v>
      </c>
      <c r="H448" s="15"/>
      <c r="I448" s="16"/>
      <c r="J448" s="16"/>
      <c r="K448" s="16"/>
      <c r="L448" s="16"/>
      <c r="M448" s="16"/>
      <c r="N448" s="17"/>
      <c r="O448" s="16"/>
      <c r="P448" s="16"/>
      <c r="Q448" s="16"/>
      <c r="R448" s="16"/>
      <c r="S448" s="16"/>
      <c r="T448" s="20">
        <f t="shared" ref="T448:T453" si="67">+SUM(H448:R448)</f>
        <v>0</v>
      </c>
      <c r="U448" s="20">
        <f>+SUM(T448)/7</f>
        <v>0</v>
      </c>
      <c r="V448" s="16"/>
    </row>
    <row r="449" spans="1:22" x14ac:dyDescent="0.25">
      <c r="A449" s="532"/>
      <c r="B449" s="493"/>
      <c r="C449" s="493"/>
      <c r="D449" s="493"/>
      <c r="E449" s="335"/>
      <c r="F449" s="320"/>
      <c r="G449" s="9" t="s">
        <v>2</v>
      </c>
      <c r="H449" s="3"/>
      <c r="I449" s="58"/>
      <c r="J449" s="58"/>
      <c r="K449" s="58"/>
      <c r="L449" s="58"/>
      <c r="M449" s="58"/>
      <c r="N449" s="1"/>
      <c r="O449" s="58"/>
      <c r="P449" s="58"/>
      <c r="Q449" s="58"/>
      <c r="R449" s="58"/>
      <c r="S449" s="58"/>
      <c r="T449" s="29">
        <f t="shared" si="67"/>
        <v>0</v>
      </c>
      <c r="U449" s="29">
        <f>+SUM(T449)/18</f>
        <v>0</v>
      </c>
      <c r="V449" s="37"/>
    </row>
    <row r="450" spans="1:22" x14ac:dyDescent="0.25">
      <c r="A450" s="532"/>
      <c r="B450" s="493"/>
      <c r="C450" s="493"/>
      <c r="D450" s="493"/>
      <c r="E450" s="335"/>
      <c r="F450" s="321"/>
      <c r="G450" s="23" t="s">
        <v>22</v>
      </c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2">
        <f t="shared" si="67"/>
        <v>0</v>
      </c>
      <c r="U450" s="32">
        <f>+SUM(U449*2+U448)/3</f>
        <v>0</v>
      </c>
      <c r="V450" s="37"/>
    </row>
    <row r="451" spans="1:22" x14ac:dyDescent="0.25">
      <c r="A451" s="532"/>
      <c r="B451" s="493"/>
      <c r="C451" s="493"/>
      <c r="D451" s="493"/>
      <c r="E451" s="335"/>
      <c r="F451" s="322" t="s">
        <v>20</v>
      </c>
      <c r="G451" s="9" t="s">
        <v>1</v>
      </c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29">
        <f t="shared" si="67"/>
        <v>0</v>
      </c>
      <c r="U451" s="29">
        <f>+SUM(T451)/7</f>
        <v>0</v>
      </c>
      <c r="V451" s="37"/>
    </row>
    <row r="452" spans="1:22" x14ac:dyDescent="0.25">
      <c r="A452" s="532"/>
      <c r="B452" s="493"/>
      <c r="C452" s="493"/>
      <c r="D452" s="493"/>
      <c r="E452" s="335"/>
      <c r="F452" s="322"/>
      <c r="G452" s="9" t="s">
        <v>2</v>
      </c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29">
        <f t="shared" si="67"/>
        <v>0</v>
      </c>
      <c r="U452" s="29">
        <f>+SUM(T452)/18</f>
        <v>0</v>
      </c>
      <c r="V452" s="37"/>
    </row>
    <row r="453" spans="1:22" x14ac:dyDescent="0.25">
      <c r="A453" s="532"/>
      <c r="B453" s="493"/>
      <c r="C453" s="493"/>
      <c r="D453" s="493"/>
      <c r="E453" s="335"/>
      <c r="F453" s="322"/>
      <c r="G453" s="23" t="s">
        <v>23</v>
      </c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29">
        <f t="shared" si="67"/>
        <v>0</v>
      </c>
      <c r="U453" s="32">
        <f>+SUM(U452*2+U451)/3</f>
        <v>0</v>
      </c>
      <c r="V453" s="37"/>
    </row>
    <row r="454" spans="1:22" ht="15.75" thickBot="1" x14ac:dyDescent="0.3">
      <c r="A454" s="532"/>
      <c r="B454" s="493"/>
      <c r="C454" s="493"/>
      <c r="D454" s="493"/>
      <c r="E454" s="335"/>
      <c r="F454" s="476" t="s">
        <v>21</v>
      </c>
      <c r="G454" s="476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>
        <f>SUM(U450,U453)/2</f>
        <v>0</v>
      </c>
      <c r="V454" s="11"/>
    </row>
    <row r="455" spans="1:22" ht="15" customHeight="1" x14ac:dyDescent="0.25">
      <c r="A455" s="531">
        <v>65</v>
      </c>
      <c r="B455" s="492" t="s">
        <v>62</v>
      </c>
      <c r="C455" s="492" t="s">
        <v>63</v>
      </c>
      <c r="D455" s="492" t="s">
        <v>352</v>
      </c>
      <c r="E455" s="335"/>
      <c r="F455" s="319" t="s">
        <v>16</v>
      </c>
      <c r="G455" s="12" t="s">
        <v>1</v>
      </c>
      <c r="H455" s="15"/>
      <c r="I455" s="16"/>
      <c r="J455" s="16"/>
      <c r="K455" s="16"/>
      <c r="L455" s="16"/>
      <c r="M455" s="16"/>
      <c r="N455" s="17"/>
      <c r="O455" s="16"/>
      <c r="P455" s="16"/>
      <c r="Q455" s="16"/>
      <c r="R455" s="16"/>
      <c r="S455" s="16"/>
      <c r="T455" s="20">
        <f t="shared" ref="T455:T460" si="68">+SUM(H455:R455)</f>
        <v>0</v>
      </c>
      <c r="U455" s="20">
        <f>+SUM(T455)/7</f>
        <v>0</v>
      </c>
      <c r="V455" s="16"/>
    </row>
    <row r="456" spans="1:22" x14ac:dyDescent="0.25">
      <c r="A456" s="532"/>
      <c r="B456" s="493"/>
      <c r="C456" s="493"/>
      <c r="D456" s="493"/>
      <c r="E456" s="335"/>
      <c r="F456" s="320"/>
      <c r="G456" s="9" t="s">
        <v>2</v>
      </c>
      <c r="H456" s="3"/>
      <c r="I456" s="58"/>
      <c r="J456" s="58"/>
      <c r="K456" s="58"/>
      <c r="L456" s="58"/>
      <c r="M456" s="58"/>
      <c r="N456" s="1"/>
      <c r="O456" s="58"/>
      <c r="P456" s="58"/>
      <c r="Q456" s="58"/>
      <c r="R456" s="58"/>
      <c r="S456" s="58"/>
      <c r="T456" s="29">
        <f t="shared" si="68"/>
        <v>0</v>
      </c>
      <c r="U456" s="29">
        <f>+SUM(T456)/18</f>
        <v>0</v>
      </c>
      <c r="V456" s="37"/>
    </row>
    <row r="457" spans="1:22" x14ac:dyDescent="0.25">
      <c r="A457" s="532"/>
      <c r="B457" s="493"/>
      <c r="C457" s="493"/>
      <c r="D457" s="493"/>
      <c r="E457" s="335"/>
      <c r="F457" s="321"/>
      <c r="G457" s="23" t="s">
        <v>22</v>
      </c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2">
        <f t="shared" si="68"/>
        <v>0</v>
      </c>
      <c r="U457" s="32">
        <f>+SUM(U456*2+U455)/3</f>
        <v>0</v>
      </c>
      <c r="V457" s="37"/>
    </row>
    <row r="458" spans="1:22" x14ac:dyDescent="0.25">
      <c r="A458" s="532"/>
      <c r="B458" s="493"/>
      <c r="C458" s="493"/>
      <c r="D458" s="493"/>
      <c r="E458" s="335"/>
      <c r="F458" s="322" t="s">
        <v>20</v>
      </c>
      <c r="G458" s="9" t="s">
        <v>1</v>
      </c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29">
        <f t="shared" si="68"/>
        <v>0</v>
      </c>
      <c r="U458" s="29">
        <f>+SUM(T458)/7</f>
        <v>0</v>
      </c>
      <c r="V458" s="37"/>
    </row>
    <row r="459" spans="1:22" x14ac:dyDescent="0.25">
      <c r="A459" s="532"/>
      <c r="B459" s="493"/>
      <c r="C459" s="493"/>
      <c r="D459" s="493"/>
      <c r="E459" s="335"/>
      <c r="F459" s="322"/>
      <c r="G459" s="9" t="s">
        <v>2</v>
      </c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29">
        <f t="shared" si="68"/>
        <v>0</v>
      </c>
      <c r="U459" s="29">
        <f>+SUM(T459)/18</f>
        <v>0</v>
      </c>
      <c r="V459" s="37"/>
    </row>
    <row r="460" spans="1:22" x14ac:dyDescent="0.25">
      <c r="A460" s="532"/>
      <c r="B460" s="493"/>
      <c r="C460" s="493"/>
      <c r="D460" s="493"/>
      <c r="E460" s="335"/>
      <c r="F460" s="322"/>
      <c r="G460" s="23" t="s">
        <v>23</v>
      </c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29">
        <f t="shared" si="68"/>
        <v>0</v>
      </c>
      <c r="U460" s="32">
        <f>+SUM(U459*2+U458)/3</f>
        <v>0</v>
      </c>
      <c r="V460" s="37"/>
    </row>
    <row r="461" spans="1:22" ht="15.75" thickBot="1" x14ac:dyDescent="0.3">
      <c r="A461" s="532"/>
      <c r="B461" s="493"/>
      <c r="C461" s="493"/>
      <c r="D461" s="493"/>
      <c r="E461" s="335"/>
      <c r="F461" s="476" t="s">
        <v>21</v>
      </c>
      <c r="G461" s="476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>
        <f>SUM(U457,U460)/2</f>
        <v>0</v>
      </c>
      <c r="V461" s="11"/>
    </row>
    <row r="462" spans="1:22" ht="15" customHeight="1" x14ac:dyDescent="0.25">
      <c r="A462" s="531">
        <v>66</v>
      </c>
      <c r="B462" s="492" t="s">
        <v>62</v>
      </c>
      <c r="C462" s="492" t="s">
        <v>63</v>
      </c>
      <c r="D462" s="492" t="s">
        <v>352</v>
      </c>
      <c r="E462" s="335"/>
      <c r="F462" s="319" t="s">
        <v>16</v>
      </c>
      <c r="G462" s="12" t="s">
        <v>1</v>
      </c>
      <c r="H462" s="15"/>
      <c r="I462" s="16"/>
      <c r="J462" s="16"/>
      <c r="K462" s="16"/>
      <c r="L462" s="16"/>
      <c r="M462" s="16"/>
      <c r="N462" s="17"/>
      <c r="O462" s="16"/>
      <c r="P462" s="16"/>
      <c r="Q462" s="16"/>
      <c r="R462" s="16"/>
      <c r="S462" s="16"/>
      <c r="T462" s="20">
        <f t="shared" ref="T462:T467" si="69">+SUM(H462:R462)</f>
        <v>0</v>
      </c>
      <c r="U462" s="20">
        <f>+SUM(T462)/7</f>
        <v>0</v>
      </c>
      <c r="V462" s="16"/>
    </row>
    <row r="463" spans="1:22" x14ac:dyDescent="0.25">
      <c r="A463" s="532"/>
      <c r="B463" s="493"/>
      <c r="C463" s="493"/>
      <c r="D463" s="493"/>
      <c r="E463" s="335"/>
      <c r="F463" s="320"/>
      <c r="G463" s="9" t="s">
        <v>2</v>
      </c>
      <c r="H463" s="3"/>
      <c r="I463" s="58"/>
      <c r="J463" s="58"/>
      <c r="K463" s="58"/>
      <c r="L463" s="58"/>
      <c r="M463" s="58"/>
      <c r="N463" s="1"/>
      <c r="O463" s="58"/>
      <c r="P463" s="58"/>
      <c r="Q463" s="58"/>
      <c r="R463" s="58"/>
      <c r="S463" s="58"/>
      <c r="T463" s="29">
        <f t="shared" si="69"/>
        <v>0</v>
      </c>
      <c r="U463" s="29">
        <f>+SUM(T463)/18</f>
        <v>0</v>
      </c>
      <c r="V463" s="37"/>
    </row>
    <row r="464" spans="1:22" x14ac:dyDescent="0.25">
      <c r="A464" s="532"/>
      <c r="B464" s="493"/>
      <c r="C464" s="493"/>
      <c r="D464" s="493"/>
      <c r="E464" s="335"/>
      <c r="F464" s="321"/>
      <c r="G464" s="23" t="s">
        <v>22</v>
      </c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2">
        <f t="shared" si="69"/>
        <v>0</v>
      </c>
      <c r="U464" s="32">
        <f>+SUM(U463*2+U462)/3</f>
        <v>0</v>
      </c>
      <c r="V464" s="37"/>
    </row>
    <row r="465" spans="1:22" x14ac:dyDescent="0.25">
      <c r="A465" s="532"/>
      <c r="B465" s="493"/>
      <c r="C465" s="493"/>
      <c r="D465" s="493"/>
      <c r="E465" s="335"/>
      <c r="F465" s="322" t="s">
        <v>20</v>
      </c>
      <c r="G465" s="9" t="s">
        <v>1</v>
      </c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29">
        <f t="shared" si="69"/>
        <v>0</v>
      </c>
      <c r="U465" s="29">
        <f>+SUM(T465)/7</f>
        <v>0</v>
      </c>
      <c r="V465" s="37"/>
    </row>
    <row r="466" spans="1:22" x14ac:dyDescent="0.25">
      <c r="A466" s="532"/>
      <c r="B466" s="493"/>
      <c r="C466" s="493"/>
      <c r="D466" s="493"/>
      <c r="E466" s="335"/>
      <c r="F466" s="322"/>
      <c r="G466" s="9" t="s">
        <v>2</v>
      </c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29">
        <f t="shared" si="69"/>
        <v>0</v>
      </c>
      <c r="U466" s="29">
        <f>+SUM(T466)/18</f>
        <v>0</v>
      </c>
      <c r="V466" s="37"/>
    </row>
    <row r="467" spans="1:22" x14ac:dyDescent="0.25">
      <c r="A467" s="532"/>
      <c r="B467" s="493"/>
      <c r="C467" s="493"/>
      <c r="D467" s="493"/>
      <c r="E467" s="335"/>
      <c r="F467" s="322"/>
      <c r="G467" s="23" t="s">
        <v>23</v>
      </c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29">
        <f t="shared" si="69"/>
        <v>0</v>
      </c>
      <c r="U467" s="32">
        <f>+SUM(U466*2+U465)/3</f>
        <v>0</v>
      </c>
      <c r="V467" s="37"/>
    </row>
    <row r="468" spans="1:22" ht="15.75" thickBot="1" x14ac:dyDescent="0.3">
      <c r="A468" s="532"/>
      <c r="B468" s="493"/>
      <c r="C468" s="493"/>
      <c r="D468" s="493"/>
      <c r="E468" s="335"/>
      <c r="F468" s="476" t="s">
        <v>21</v>
      </c>
      <c r="G468" s="476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>
        <f>SUM(U464,U467)/2</f>
        <v>0</v>
      </c>
      <c r="V468" s="11"/>
    </row>
    <row r="469" spans="1:22" ht="15" customHeight="1" x14ac:dyDescent="0.25">
      <c r="A469" s="531">
        <v>67</v>
      </c>
      <c r="B469" s="492" t="s">
        <v>62</v>
      </c>
      <c r="C469" s="492" t="s">
        <v>63</v>
      </c>
      <c r="D469" s="492" t="s">
        <v>352</v>
      </c>
      <c r="E469" s="335"/>
      <c r="F469" s="319" t="s">
        <v>16</v>
      </c>
      <c r="G469" s="12" t="s">
        <v>1</v>
      </c>
      <c r="H469" s="15"/>
      <c r="I469" s="16"/>
      <c r="J469" s="16"/>
      <c r="K469" s="16"/>
      <c r="L469" s="16"/>
      <c r="M469" s="16"/>
      <c r="N469" s="17"/>
      <c r="O469" s="16"/>
      <c r="P469" s="16"/>
      <c r="Q469" s="16"/>
      <c r="R469" s="16"/>
      <c r="S469" s="16"/>
      <c r="T469" s="20">
        <f t="shared" ref="T469:T474" si="70">+SUM(H469:R469)</f>
        <v>0</v>
      </c>
      <c r="U469" s="20">
        <f>+SUM(T469)/7</f>
        <v>0</v>
      </c>
      <c r="V469" s="16"/>
    </row>
    <row r="470" spans="1:22" x14ac:dyDescent="0.25">
      <c r="A470" s="532"/>
      <c r="B470" s="493"/>
      <c r="C470" s="493"/>
      <c r="D470" s="493"/>
      <c r="E470" s="335"/>
      <c r="F470" s="320"/>
      <c r="G470" s="9" t="s">
        <v>2</v>
      </c>
      <c r="H470" s="3"/>
      <c r="I470" s="58"/>
      <c r="J470" s="58"/>
      <c r="K470" s="58"/>
      <c r="L470" s="58"/>
      <c r="M470" s="58"/>
      <c r="N470" s="1"/>
      <c r="O470" s="58"/>
      <c r="P470" s="58"/>
      <c r="Q470" s="58"/>
      <c r="R470" s="58"/>
      <c r="S470" s="58"/>
      <c r="T470" s="29">
        <f t="shared" si="70"/>
        <v>0</v>
      </c>
      <c r="U470" s="29">
        <f>+SUM(T470)/18</f>
        <v>0</v>
      </c>
      <c r="V470" s="37"/>
    </row>
    <row r="471" spans="1:22" x14ac:dyDescent="0.25">
      <c r="A471" s="532"/>
      <c r="B471" s="493"/>
      <c r="C471" s="493"/>
      <c r="D471" s="493"/>
      <c r="E471" s="335"/>
      <c r="F471" s="321"/>
      <c r="G471" s="23" t="s">
        <v>22</v>
      </c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2">
        <f t="shared" si="70"/>
        <v>0</v>
      </c>
      <c r="U471" s="32">
        <f>+SUM(U470*2+U469)/3</f>
        <v>0</v>
      </c>
      <c r="V471" s="37"/>
    </row>
    <row r="472" spans="1:22" x14ac:dyDescent="0.25">
      <c r="A472" s="532"/>
      <c r="B472" s="493"/>
      <c r="C472" s="493"/>
      <c r="D472" s="493"/>
      <c r="E472" s="335"/>
      <c r="F472" s="322" t="s">
        <v>20</v>
      </c>
      <c r="G472" s="9" t="s">
        <v>1</v>
      </c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29">
        <f t="shared" si="70"/>
        <v>0</v>
      </c>
      <c r="U472" s="29">
        <f>+SUM(T472)/7</f>
        <v>0</v>
      </c>
      <c r="V472" s="37"/>
    </row>
    <row r="473" spans="1:22" x14ac:dyDescent="0.25">
      <c r="A473" s="532"/>
      <c r="B473" s="493"/>
      <c r="C473" s="493"/>
      <c r="D473" s="493"/>
      <c r="E473" s="335"/>
      <c r="F473" s="322"/>
      <c r="G473" s="9" t="s">
        <v>2</v>
      </c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29">
        <f t="shared" si="70"/>
        <v>0</v>
      </c>
      <c r="U473" s="29">
        <f>+SUM(T473)/18</f>
        <v>0</v>
      </c>
      <c r="V473" s="37"/>
    </row>
    <row r="474" spans="1:22" x14ac:dyDescent="0.25">
      <c r="A474" s="532"/>
      <c r="B474" s="493"/>
      <c r="C474" s="493"/>
      <c r="D474" s="493"/>
      <c r="E474" s="335"/>
      <c r="F474" s="322"/>
      <c r="G474" s="23" t="s">
        <v>23</v>
      </c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29">
        <f t="shared" si="70"/>
        <v>0</v>
      </c>
      <c r="U474" s="32">
        <f>+SUM(U473*2+U472)/3</f>
        <v>0</v>
      </c>
      <c r="V474" s="37"/>
    </row>
    <row r="475" spans="1:22" ht="15.75" thickBot="1" x14ac:dyDescent="0.3">
      <c r="A475" s="532"/>
      <c r="B475" s="493"/>
      <c r="C475" s="493"/>
      <c r="D475" s="493"/>
      <c r="E475" s="335"/>
      <c r="F475" s="476" t="s">
        <v>21</v>
      </c>
      <c r="G475" s="476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>
        <f>SUM(U471,U474)/2</f>
        <v>0</v>
      </c>
      <c r="V475" s="11"/>
    </row>
    <row r="476" spans="1:22" ht="15" customHeight="1" x14ac:dyDescent="0.25">
      <c r="A476" s="531">
        <v>68</v>
      </c>
      <c r="B476" s="492" t="s">
        <v>62</v>
      </c>
      <c r="C476" s="492" t="s">
        <v>63</v>
      </c>
      <c r="D476" s="492" t="s">
        <v>352</v>
      </c>
      <c r="E476" s="335"/>
      <c r="F476" s="319" t="s">
        <v>16</v>
      </c>
      <c r="G476" s="12" t="s">
        <v>1</v>
      </c>
      <c r="H476" s="15"/>
      <c r="I476" s="16"/>
      <c r="J476" s="16"/>
      <c r="K476" s="16"/>
      <c r="L476" s="16"/>
      <c r="M476" s="16"/>
      <c r="N476" s="17"/>
      <c r="O476" s="16"/>
      <c r="P476" s="16"/>
      <c r="Q476" s="16"/>
      <c r="R476" s="16"/>
      <c r="S476" s="16"/>
      <c r="T476" s="20">
        <f t="shared" ref="T476:T481" si="71">+SUM(H476:R476)</f>
        <v>0</v>
      </c>
      <c r="U476" s="20">
        <f>+SUM(T476)/7</f>
        <v>0</v>
      </c>
      <c r="V476" s="16"/>
    </row>
    <row r="477" spans="1:22" x14ac:dyDescent="0.25">
      <c r="A477" s="532"/>
      <c r="B477" s="493"/>
      <c r="C477" s="493"/>
      <c r="D477" s="493"/>
      <c r="E477" s="335"/>
      <c r="F477" s="320"/>
      <c r="G477" s="9" t="s">
        <v>2</v>
      </c>
      <c r="H477" s="3"/>
      <c r="I477" s="58"/>
      <c r="J477" s="58"/>
      <c r="K477" s="58"/>
      <c r="L477" s="58"/>
      <c r="M477" s="58"/>
      <c r="N477" s="1"/>
      <c r="O477" s="58"/>
      <c r="P477" s="58"/>
      <c r="Q477" s="58"/>
      <c r="R477" s="58"/>
      <c r="S477" s="58"/>
      <c r="T477" s="29">
        <f t="shared" si="71"/>
        <v>0</v>
      </c>
      <c r="U477" s="29">
        <f>+SUM(T477)/18</f>
        <v>0</v>
      </c>
      <c r="V477" s="37"/>
    </row>
    <row r="478" spans="1:22" x14ac:dyDescent="0.25">
      <c r="A478" s="532"/>
      <c r="B478" s="493"/>
      <c r="C478" s="493"/>
      <c r="D478" s="493"/>
      <c r="E478" s="335"/>
      <c r="F478" s="321"/>
      <c r="G478" s="23" t="s">
        <v>22</v>
      </c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2">
        <f t="shared" si="71"/>
        <v>0</v>
      </c>
      <c r="U478" s="32">
        <f>+SUM(U477*2+U476)/3</f>
        <v>0</v>
      </c>
      <c r="V478" s="37"/>
    </row>
    <row r="479" spans="1:22" x14ac:dyDescent="0.25">
      <c r="A479" s="532"/>
      <c r="B479" s="493"/>
      <c r="C479" s="493"/>
      <c r="D479" s="493"/>
      <c r="E479" s="335"/>
      <c r="F479" s="322" t="s">
        <v>20</v>
      </c>
      <c r="G479" s="9" t="s">
        <v>1</v>
      </c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29">
        <f t="shared" si="71"/>
        <v>0</v>
      </c>
      <c r="U479" s="29">
        <f>+SUM(T479)/7</f>
        <v>0</v>
      </c>
      <c r="V479" s="37"/>
    </row>
    <row r="480" spans="1:22" x14ac:dyDescent="0.25">
      <c r="A480" s="532"/>
      <c r="B480" s="493"/>
      <c r="C480" s="493"/>
      <c r="D480" s="493"/>
      <c r="E480" s="335"/>
      <c r="F480" s="322"/>
      <c r="G480" s="9" t="s">
        <v>2</v>
      </c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29">
        <f t="shared" si="71"/>
        <v>0</v>
      </c>
      <c r="U480" s="29">
        <f>+SUM(T480)/18</f>
        <v>0</v>
      </c>
      <c r="V480" s="37"/>
    </row>
    <row r="481" spans="1:22" x14ac:dyDescent="0.25">
      <c r="A481" s="532"/>
      <c r="B481" s="493"/>
      <c r="C481" s="493"/>
      <c r="D481" s="493"/>
      <c r="E481" s="335"/>
      <c r="F481" s="322"/>
      <c r="G481" s="23" t="s">
        <v>23</v>
      </c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29">
        <f t="shared" si="71"/>
        <v>0</v>
      </c>
      <c r="U481" s="32">
        <f>+SUM(U480*2+U479)/3</f>
        <v>0</v>
      </c>
      <c r="V481" s="37"/>
    </row>
    <row r="482" spans="1:22" ht="15.75" thickBot="1" x14ac:dyDescent="0.3">
      <c r="A482" s="532"/>
      <c r="B482" s="493"/>
      <c r="C482" s="493"/>
      <c r="D482" s="493"/>
      <c r="E482" s="335"/>
      <c r="F482" s="476" t="s">
        <v>21</v>
      </c>
      <c r="G482" s="476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>
        <f>SUM(U478,U481)/2</f>
        <v>0</v>
      </c>
      <c r="V482" s="11"/>
    </row>
    <row r="483" spans="1:22" ht="15" customHeight="1" x14ac:dyDescent="0.25">
      <c r="A483" s="531">
        <v>69</v>
      </c>
      <c r="B483" s="492" t="s">
        <v>62</v>
      </c>
      <c r="C483" s="492" t="s">
        <v>63</v>
      </c>
      <c r="D483" s="492" t="s">
        <v>352</v>
      </c>
      <c r="E483" s="335"/>
      <c r="F483" s="319" t="s">
        <v>16</v>
      </c>
      <c r="G483" s="12" t="s">
        <v>1</v>
      </c>
      <c r="H483" s="15"/>
      <c r="I483" s="16"/>
      <c r="J483" s="16"/>
      <c r="K483" s="16"/>
      <c r="L483" s="16"/>
      <c r="M483" s="16"/>
      <c r="N483" s="17"/>
      <c r="O483" s="16"/>
      <c r="P483" s="16"/>
      <c r="Q483" s="16"/>
      <c r="R483" s="16"/>
      <c r="S483" s="16"/>
      <c r="T483" s="20">
        <f t="shared" ref="T483:T488" si="72">+SUM(H483:R483)</f>
        <v>0</v>
      </c>
      <c r="U483" s="20">
        <f>+SUM(T483)/7</f>
        <v>0</v>
      </c>
      <c r="V483" s="16"/>
    </row>
    <row r="484" spans="1:22" x14ac:dyDescent="0.25">
      <c r="A484" s="532"/>
      <c r="B484" s="493"/>
      <c r="C484" s="493"/>
      <c r="D484" s="493"/>
      <c r="E484" s="335"/>
      <c r="F484" s="320"/>
      <c r="G484" s="9" t="s">
        <v>2</v>
      </c>
      <c r="H484" s="3"/>
      <c r="I484" s="58"/>
      <c r="J484" s="58"/>
      <c r="K484" s="58"/>
      <c r="L484" s="58"/>
      <c r="M484" s="58"/>
      <c r="N484" s="1"/>
      <c r="O484" s="58"/>
      <c r="P484" s="58"/>
      <c r="Q484" s="58"/>
      <c r="R484" s="58"/>
      <c r="S484" s="58"/>
      <c r="T484" s="29">
        <f t="shared" si="72"/>
        <v>0</v>
      </c>
      <c r="U484" s="29">
        <f>+SUM(T484)/18</f>
        <v>0</v>
      </c>
      <c r="V484" s="37"/>
    </row>
    <row r="485" spans="1:22" x14ac:dyDescent="0.25">
      <c r="A485" s="532"/>
      <c r="B485" s="493"/>
      <c r="C485" s="493"/>
      <c r="D485" s="493"/>
      <c r="E485" s="335"/>
      <c r="F485" s="321"/>
      <c r="G485" s="23" t="s">
        <v>22</v>
      </c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2">
        <f t="shared" si="72"/>
        <v>0</v>
      </c>
      <c r="U485" s="32">
        <f>+SUM(U484*2+U483)/3</f>
        <v>0</v>
      </c>
      <c r="V485" s="37"/>
    </row>
    <row r="486" spans="1:22" x14ac:dyDescent="0.25">
      <c r="A486" s="532"/>
      <c r="B486" s="493"/>
      <c r="C486" s="493"/>
      <c r="D486" s="493"/>
      <c r="E486" s="335"/>
      <c r="F486" s="322" t="s">
        <v>20</v>
      </c>
      <c r="G486" s="9" t="s">
        <v>1</v>
      </c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29">
        <f t="shared" si="72"/>
        <v>0</v>
      </c>
      <c r="U486" s="29">
        <f>+SUM(T486)/7</f>
        <v>0</v>
      </c>
      <c r="V486" s="37"/>
    </row>
    <row r="487" spans="1:22" x14ac:dyDescent="0.25">
      <c r="A487" s="532"/>
      <c r="B487" s="493"/>
      <c r="C487" s="493"/>
      <c r="D487" s="493"/>
      <c r="E487" s="335"/>
      <c r="F487" s="322"/>
      <c r="G487" s="9" t="s">
        <v>2</v>
      </c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29">
        <f t="shared" si="72"/>
        <v>0</v>
      </c>
      <c r="U487" s="29">
        <f>+SUM(T487)/18</f>
        <v>0</v>
      </c>
      <c r="V487" s="37"/>
    </row>
    <row r="488" spans="1:22" x14ac:dyDescent="0.25">
      <c r="A488" s="532"/>
      <c r="B488" s="493"/>
      <c r="C488" s="493"/>
      <c r="D488" s="493"/>
      <c r="E488" s="335"/>
      <c r="F488" s="322"/>
      <c r="G488" s="23" t="s">
        <v>23</v>
      </c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29">
        <f t="shared" si="72"/>
        <v>0</v>
      </c>
      <c r="U488" s="32">
        <f>+SUM(U487*2+U486)/3</f>
        <v>0</v>
      </c>
      <c r="V488" s="37"/>
    </row>
    <row r="489" spans="1:22" ht="15.75" thickBot="1" x14ac:dyDescent="0.3">
      <c r="A489" s="532"/>
      <c r="B489" s="493"/>
      <c r="C489" s="493"/>
      <c r="D489" s="493"/>
      <c r="E489" s="335"/>
      <c r="F489" s="476" t="s">
        <v>21</v>
      </c>
      <c r="G489" s="476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>
        <f>SUM(U485,U488)/2</f>
        <v>0</v>
      </c>
      <c r="V489" s="11"/>
    </row>
    <row r="490" spans="1:22" ht="15" customHeight="1" x14ac:dyDescent="0.25">
      <c r="A490" s="531">
        <v>70</v>
      </c>
      <c r="B490" s="492" t="s">
        <v>62</v>
      </c>
      <c r="C490" s="492" t="s">
        <v>63</v>
      </c>
      <c r="D490" s="492" t="s">
        <v>352</v>
      </c>
      <c r="E490" s="537"/>
      <c r="F490" s="319" t="s">
        <v>16</v>
      </c>
      <c r="G490" s="12" t="s">
        <v>1</v>
      </c>
      <c r="H490" s="15"/>
      <c r="I490" s="16"/>
      <c r="J490" s="16"/>
      <c r="K490" s="16"/>
      <c r="L490" s="16"/>
      <c r="M490" s="16"/>
      <c r="N490" s="17"/>
      <c r="O490" s="16"/>
      <c r="P490" s="16"/>
      <c r="Q490" s="16"/>
      <c r="R490" s="16"/>
      <c r="S490" s="16"/>
      <c r="T490" s="20">
        <f t="shared" ref="T490:T495" si="73">+SUM(H490:R490)</f>
        <v>0</v>
      </c>
      <c r="U490" s="20">
        <f>+SUM(T490)/7</f>
        <v>0</v>
      </c>
      <c r="V490" s="16"/>
    </row>
    <row r="491" spans="1:22" x14ac:dyDescent="0.25">
      <c r="A491" s="532"/>
      <c r="B491" s="493"/>
      <c r="C491" s="493"/>
      <c r="D491" s="493"/>
      <c r="E491" s="537"/>
      <c r="F491" s="320"/>
      <c r="G491" s="9" t="s">
        <v>2</v>
      </c>
      <c r="H491" s="3"/>
      <c r="I491" s="58"/>
      <c r="J491" s="58"/>
      <c r="K491" s="58"/>
      <c r="L491" s="58"/>
      <c r="M491" s="58"/>
      <c r="N491" s="1"/>
      <c r="O491" s="58"/>
      <c r="P491" s="58"/>
      <c r="Q491" s="58"/>
      <c r="R491" s="58"/>
      <c r="S491" s="58"/>
      <c r="T491" s="29">
        <f t="shared" si="73"/>
        <v>0</v>
      </c>
      <c r="U491" s="29">
        <f>+SUM(T491)/18</f>
        <v>0</v>
      </c>
      <c r="V491" s="37"/>
    </row>
    <row r="492" spans="1:22" x14ac:dyDescent="0.25">
      <c r="A492" s="532"/>
      <c r="B492" s="493"/>
      <c r="C492" s="493"/>
      <c r="D492" s="493"/>
      <c r="E492" s="537"/>
      <c r="F492" s="321"/>
      <c r="G492" s="23" t="s">
        <v>22</v>
      </c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>
        <f>+AVERAGE(S490+S491)/($S$6*2)</f>
        <v>0</v>
      </c>
      <c r="T492" s="32">
        <f t="shared" si="73"/>
        <v>0</v>
      </c>
      <c r="U492" s="32">
        <f>+SUM(U491*2+U490)/3</f>
        <v>0</v>
      </c>
      <c r="V492" s="37"/>
    </row>
    <row r="493" spans="1:22" x14ac:dyDescent="0.25">
      <c r="A493" s="532"/>
      <c r="B493" s="493"/>
      <c r="C493" s="493"/>
      <c r="D493" s="493"/>
      <c r="E493" s="537"/>
      <c r="F493" s="322" t="s">
        <v>20</v>
      </c>
      <c r="G493" s="9" t="s">
        <v>1</v>
      </c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29">
        <f t="shared" si="73"/>
        <v>0</v>
      </c>
      <c r="U493" s="29">
        <f>+SUM(T493)/7</f>
        <v>0</v>
      </c>
      <c r="V493" s="37"/>
    </row>
    <row r="494" spans="1:22" x14ac:dyDescent="0.25">
      <c r="A494" s="532"/>
      <c r="B494" s="493"/>
      <c r="C494" s="493"/>
      <c r="D494" s="493"/>
      <c r="E494" s="537"/>
      <c r="F494" s="322"/>
      <c r="G494" s="9" t="s">
        <v>2</v>
      </c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29">
        <f t="shared" si="73"/>
        <v>0</v>
      </c>
      <c r="U494" s="29">
        <f>+SUM(T494)/18</f>
        <v>0</v>
      </c>
      <c r="V494" s="37"/>
    </row>
    <row r="495" spans="1:22" x14ac:dyDescent="0.25">
      <c r="A495" s="532"/>
      <c r="B495" s="493"/>
      <c r="C495" s="493"/>
      <c r="D495" s="493"/>
      <c r="E495" s="537"/>
      <c r="F495" s="322"/>
      <c r="G495" s="23" t="s">
        <v>23</v>
      </c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>
        <f>+AVERAGE(S493+S494)/($S$6*2)</f>
        <v>0</v>
      </c>
      <c r="T495" s="29">
        <f t="shared" si="73"/>
        <v>0</v>
      </c>
      <c r="U495" s="32">
        <f>+SUM(U494*2+U493)/3</f>
        <v>0</v>
      </c>
      <c r="V495" s="37"/>
    </row>
    <row r="496" spans="1:22" ht="15.75" thickBot="1" x14ac:dyDescent="0.3">
      <c r="A496" s="532"/>
      <c r="B496" s="493"/>
      <c r="C496" s="493"/>
      <c r="D496" s="493"/>
      <c r="E496" s="537"/>
      <c r="F496" s="476" t="s">
        <v>21</v>
      </c>
      <c r="G496" s="476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>
        <f>SUM(S492,S495)/2</f>
        <v>0</v>
      </c>
      <c r="T496" s="33"/>
      <c r="U496" s="33">
        <f>SUM(U492,U495)/2</f>
        <v>0</v>
      </c>
      <c r="V496" s="11"/>
    </row>
    <row r="497" spans="1:22" ht="15" customHeight="1" x14ac:dyDescent="0.25">
      <c r="A497" s="531">
        <v>71</v>
      </c>
      <c r="B497" s="492" t="s">
        <v>62</v>
      </c>
      <c r="C497" s="492" t="s">
        <v>63</v>
      </c>
      <c r="D497" s="492" t="s">
        <v>352</v>
      </c>
      <c r="E497" s="537"/>
      <c r="F497" s="319" t="s">
        <v>16</v>
      </c>
      <c r="G497" s="12" t="s">
        <v>1</v>
      </c>
      <c r="H497" s="15"/>
      <c r="I497" s="16"/>
      <c r="J497" s="16"/>
      <c r="K497" s="16"/>
      <c r="L497" s="16"/>
      <c r="M497" s="16"/>
      <c r="N497" s="17"/>
      <c r="O497" s="16"/>
      <c r="P497" s="16"/>
      <c r="Q497" s="16"/>
      <c r="R497" s="16"/>
      <c r="S497" s="16"/>
      <c r="T497" s="20">
        <f t="shared" ref="T497:T502" si="74">+SUM(H497:R497)</f>
        <v>0</v>
      </c>
      <c r="U497" s="20">
        <f>+SUM(T497)/7</f>
        <v>0</v>
      </c>
      <c r="V497" s="16"/>
    </row>
    <row r="498" spans="1:22" x14ac:dyDescent="0.25">
      <c r="A498" s="532"/>
      <c r="B498" s="493"/>
      <c r="C498" s="493"/>
      <c r="D498" s="493"/>
      <c r="E498" s="537"/>
      <c r="F498" s="320"/>
      <c r="G498" s="9" t="s">
        <v>2</v>
      </c>
      <c r="H498" s="3"/>
      <c r="I498" s="58"/>
      <c r="J498" s="58"/>
      <c r="K498" s="58"/>
      <c r="L498" s="58"/>
      <c r="M498" s="58"/>
      <c r="N498" s="1"/>
      <c r="O498" s="58"/>
      <c r="P498" s="58"/>
      <c r="Q498" s="58"/>
      <c r="R498" s="58"/>
      <c r="S498" s="58"/>
      <c r="T498" s="29">
        <f t="shared" si="74"/>
        <v>0</v>
      </c>
      <c r="U498" s="29">
        <f>+SUM(T498)/18</f>
        <v>0</v>
      </c>
      <c r="V498" s="37"/>
    </row>
    <row r="499" spans="1:22" x14ac:dyDescent="0.25">
      <c r="A499" s="532"/>
      <c r="B499" s="493"/>
      <c r="C499" s="493"/>
      <c r="D499" s="493"/>
      <c r="E499" s="537"/>
      <c r="F499" s="321"/>
      <c r="G499" s="23" t="s">
        <v>22</v>
      </c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>
        <f>+AVERAGE(S497+S498)/($S$6*2)</f>
        <v>0</v>
      </c>
      <c r="T499" s="32">
        <f t="shared" si="74"/>
        <v>0</v>
      </c>
      <c r="U499" s="32">
        <f>+SUM(U498*2+U497)/3</f>
        <v>0</v>
      </c>
      <c r="V499" s="37"/>
    </row>
    <row r="500" spans="1:22" x14ac:dyDescent="0.25">
      <c r="A500" s="532"/>
      <c r="B500" s="493"/>
      <c r="C500" s="493"/>
      <c r="D500" s="493"/>
      <c r="E500" s="537"/>
      <c r="F500" s="322" t="s">
        <v>20</v>
      </c>
      <c r="G500" s="9" t="s">
        <v>1</v>
      </c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29">
        <f t="shared" si="74"/>
        <v>0</v>
      </c>
      <c r="U500" s="29">
        <f>+SUM(T500)/7</f>
        <v>0</v>
      </c>
      <c r="V500" s="37"/>
    </row>
    <row r="501" spans="1:22" x14ac:dyDescent="0.25">
      <c r="A501" s="532"/>
      <c r="B501" s="493"/>
      <c r="C501" s="493"/>
      <c r="D501" s="493"/>
      <c r="E501" s="537"/>
      <c r="F501" s="322"/>
      <c r="G501" s="9" t="s">
        <v>2</v>
      </c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29">
        <f t="shared" si="74"/>
        <v>0</v>
      </c>
      <c r="U501" s="29">
        <f>+SUM(T501)/18</f>
        <v>0</v>
      </c>
      <c r="V501" s="37"/>
    </row>
    <row r="502" spans="1:22" x14ac:dyDescent="0.25">
      <c r="A502" s="532"/>
      <c r="B502" s="493"/>
      <c r="C502" s="493"/>
      <c r="D502" s="493"/>
      <c r="E502" s="537"/>
      <c r="F502" s="322"/>
      <c r="G502" s="23" t="s">
        <v>23</v>
      </c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>
        <f>+AVERAGE(S500+S501)/($S$6*2)</f>
        <v>0</v>
      </c>
      <c r="T502" s="29">
        <f t="shared" si="74"/>
        <v>0</v>
      </c>
      <c r="U502" s="32">
        <f>+SUM(U501*2+U500)/3</f>
        <v>0</v>
      </c>
      <c r="V502" s="37"/>
    </row>
    <row r="503" spans="1:22" ht="15.75" thickBot="1" x14ac:dyDescent="0.3">
      <c r="A503" s="532"/>
      <c r="B503" s="493"/>
      <c r="C503" s="493"/>
      <c r="D503" s="493"/>
      <c r="E503" s="537"/>
      <c r="F503" s="476" t="s">
        <v>21</v>
      </c>
      <c r="G503" s="476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>
        <f>SUM(S499,S502)/2</f>
        <v>0</v>
      </c>
      <c r="T503" s="33"/>
      <c r="U503" s="33">
        <f>SUM(U499,U502)/2</f>
        <v>0</v>
      </c>
      <c r="V503" s="11"/>
    </row>
    <row r="504" spans="1:22" ht="15" customHeight="1" x14ac:dyDescent="0.25">
      <c r="A504" s="531">
        <v>72</v>
      </c>
      <c r="B504" s="492" t="s">
        <v>62</v>
      </c>
      <c r="C504" s="492" t="s">
        <v>63</v>
      </c>
      <c r="D504" s="492" t="s">
        <v>352</v>
      </c>
      <c r="E504" s="537"/>
      <c r="F504" s="319" t="s">
        <v>16</v>
      </c>
      <c r="G504" s="12" t="s">
        <v>1</v>
      </c>
      <c r="H504" s="15"/>
      <c r="I504" s="16"/>
      <c r="J504" s="16"/>
      <c r="K504" s="16"/>
      <c r="L504" s="16"/>
      <c r="M504" s="16"/>
      <c r="N504" s="17"/>
      <c r="O504" s="16"/>
      <c r="P504" s="16"/>
      <c r="Q504" s="16"/>
      <c r="R504" s="16"/>
      <c r="S504" s="16"/>
      <c r="T504" s="20">
        <f t="shared" ref="T504:T509" si="75">+SUM(H504:R504)</f>
        <v>0</v>
      </c>
      <c r="U504" s="20">
        <f>+SUM(T504)/7</f>
        <v>0</v>
      </c>
      <c r="V504" s="16"/>
    </row>
    <row r="505" spans="1:22" x14ac:dyDescent="0.25">
      <c r="A505" s="532"/>
      <c r="B505" s="493"/>
      <c r="C505" s="493"/>
      <c r="D505" s="493"/>
      <c r="E505" s="537"/>
      <c r="F505" s="320"/>
      <c r="G505" s="9" t="s">
        <v>2</v>
      </c>
      <c r="H505" s="3"/>
      <c r="I505" s="58"/>
      <c r="J505" s="58"/>
      <c r="K505" s="58"/>
      <c r="L505" s="58"/>
      <c r="M505" s="58"/>
      <c r="N505" s="1"/>
      <c r="O505" s="58"/>
      <c r="P505" s="58"/>
      <c r="Q505" s="58"/>
      <c r="R505" s="58"/>
      <c r="S505" s="58"/>
      <c r="T505" s="29">
        <f t="shared" si="75"/>
        <v>0</v>
      </c>
      <c r="U505" s="29">
        <f>+SUM(T505)/18</f>
        <v>0</v>
      </c>
      <c r="V505" s="37"/>
    </row>
    <row r="506" spans="1:22" x14ac:dyDescent="0.25">
      <c r="A506" s="532"/>
      <c r="B506" s="493"/>
      <c r="C506" s="493"/>
      <c r="D506" s="493"/>
      <c r="E506" s="537"/>
      <c r="F506" s="321"/>
      <c r="G506" s="23" t="s">
        <v>22</v>
      </c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>
        <f>+AVERAGE(S504+S505)/($S$6*2)</f>
        <v>0</v>
      </c>
      <c r="T506" s="32">
        <f t="shared" si="75"/>
        <v>0</v>
      </c>
      <c r="U506" s="32">
        <f>+SUM(U505*2+U504)/3</f>
        <v>0</v>
      </c>
      <c r="V506" s="37"/>
    </row>
    <row r="507" spans="1:22" x14ac:dyDescent="0.25">
      <c r="A507" s="532"/>
      <c r="B507" s="493"/>
      <c r="C507" s="493"/>
      <c r="D507" s="493"/>
      <c r="E507" s="537"/>
      <c r="F507" s="322" t="s">
        <v>20</v>
      </c>
      <c r="G507" s="9" t="s">
        <v>1</v>
      </c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29">
        <f t="shared" si="75"/>
        <v>0</v>
      </c>
      <c r="U507" s="29">
        <f>+SUM(T507)/7</f>
        <v>0</v>
      </c>
      <c r="V507" s="37"/>
    </row>
    <row r="508" spans="1:22" x14ac:dyDescent="0.25">
      <c r="A508" s="532"/>
      <c r="B508" s="493"/>
      <c r="C508" s="493"/>
      <c r="D508" s="493"/>
      <c r="E508" s="537"/>
      <c r="F508" s="322"/>
      <c r="G508" s="9" t="s">
        <v>2</v>
      </c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29">
        <f t="shared" si="75"/>
        <v>0</v>
      </c>
      <c r="U508" s="29">
        <f>+SUM(T508)/18</f>
        <v>0</v>
      </c>
      <c r="V508" s="37"/>
    </row>
    <row r="509" spans="1:22" x14ac:dyDescent="0.25">
      <c r="A509" s="532"/>
      <c r="B509" s="493"/>
      <c r="C509" s="493"/>
      <c r="D509" s="493"/>
      <c r="E509" s="537"/>
      <c r="F509" s="322"/>
      <c r="G509" s="23" t="s">
        <v>23</v>
      </c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>
        <f>+AVERAGE(S507+S508)/($S$6*2)</f>
        <v>0</v>
      </c>
      <c r="T509" s="29">
        <f t="shared" si="75"/>
        <v>0</v>
      </c>
      <c r="U509" s="32">
        <f>+SUM(U508*2+U507)/3</f>
        <v>0</v>
      </c>
      <c r="V509" s="37"/>
    </row>
    <row r="510" spans="1:22" ht="15.75" thickBot="1" x14ac:dyDescent="0.3">
      <c r="A510" s="532"/>
      <c r="B510" s="493"/>
      <c r="C510" s="493"/>
      <c r="D510" s="493"/>
      <c r="E510" s="537"/>
      <c r="F510" s="476" t="s">
        <v>21</v>
      </c>
      <c r="G510" s="476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>
        <f>SUM(S506,S509)/2</f>
        <v>0</v>
      </c>
      <c r="T510" s="33"/>
      <c r="U510" s="33">
        <f>SUM(U506,U509)/2</f>
        <v>0</v>
      </c>
      <c r="V510" s="11"/>
    </row>
    <row r="511" spans="1:22" ht="15" customHeight="1" x14ac:dyDescent="0.25">
      <c r="A511" s="531">
        <v>73</v>
      </c>
      <c r="B511" s="492" t="s">
        <v>62</v>
      </c>
      <c r="C511" s="492" t="s">
        <v>63</v>
      </c>
      <c r="D511" s="492" t="s">
        <v>352</v>
      </c>
      <c r="E511" s="537"/>
      <c r="F511" s="319" t="s">
        <v>16</v>
      </c>
      <c r="G511" s="12" t="s">
        <v>1</v>
      </c>
      <c r="H511" s="15"/>
      <c r="I511" s="16"/>
      <c r="J511" s="16"/>
      <c r="K511" s="16"/>
      <c r="L511" s="16"/>
      <c r="M511" s="16"/>
      <c r="N511" s="17"/>
      <c r="O511" s="16"/>
      <c r="P511" s="16"/>
      <c r="Q511" s="16"/>
      <c r="R511" s="16"/>
      <c r="S511" s="16"/>
      <c r="T511" s="20">
        <f t="shared" ref="T511:T516" si="76">+SUM(H511:R511)</f>
        <v>0</v>
      </c>
      <c r="U511" s="20">
        <f>+SUM(T511)/7</f>
        <v>0</v>
      </c>
      <c r="V511" s="16"/>
    </row>
    <row r="512" spans="1:22" x14ac:dyDescent="0.25">
      <c r="A512" s="532"/>
      <c r="B512" s="493"/>
      <c r="C512" s="493"/>
      <c r="D512" s="493"/>
      <c r="E512" s="537"/>
      <c r="F512" s="320"/>
      <c r="G512" s="9" t="s">
        <v>2</v>
      </c>
      <c r="H512" s="3"/>
      <c r="I512" s="58"/>
      <c r="J512" s="58"/>
      <c r="K512" s="58"/>
      <c r="L512" s="58"/>
      <c r="M512" s="58"/>
      <c r="N512" s="1"/>
      <c r="O512" s="58"/>
      <c r="P512" s="58"/>
      <c r="Q512" s="58"/>
      <c r="R512" s="58"/>
      <c r="S512" s="58"/>
      <c r="T512" s="29">
        <f t="shared" si="76"/>
        <v>0</v>
      </c>
      <c r="U512" s="29">
        <f>+SUM(T512)/18</f>
        <v>0</v>
      </c>
      <c r="V512" s="37"/>
    </row>
    <row r="513" spans="1:22" x14ac:dyDescent="0.25">
      <c r="A513" s="532"/>
      <c r="B513" s="493"/>
      <c r="C513" s="493"/>
      <c r="D513" s="493"/>
      <c r="E513" s="537"/>
      <c r="F513" s="321"/>
      <c r="G513" s="23" t="s">
        <v>22</v>
      </c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>
        <f>+AVERAGE(S511+S512)/($S$6*2)</f>
        <v>0</v>
      </c>
      <c r="T513" s="32">
        <f t="shared" si="76"/>
        <v>0</v>
      </c>
      <c r="U513" s="32">
        <f>+SUM(U512*2+U511)/3</f>
        <v>0</v>
      </c>
      <c r="V513" s="37"/>
    </row>
    <row r="514" spans="1:22" x14ac:dyDescent="0.25">
      <c r="A514" s="532"/>
      <c r="B514" s="493"/>
      <c r="C514" s="493"/>
      <c r="D514" s="493"/>
      <c r="E514" s="537"/>
      <c r="F514" s="322" t="s">
        <v>20</v>
      </c>
      <c r="G514" s="9" t="s">
        <v>1</v>
      </c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29">
        <f t="shared" si="76"/>
        <v>0</v>
      </c>
      <c r="U514" s="29">
        <f>+SUM(T514)/7</f>
        <v>0</v>
      </c>
      <c r="V514" s="37"/>
    </row>
    <row r="515" spans="1:22" x14ac:dyDescent="0.25">
      <c r="A515" s="532"/>
      <c r="B515" s="493"/>
      <c r="C515" s="493"/>
      <c r="D515" s="493"/>
      <c r="E515" s="537"/>
      <c r="F515" s="322"/>
      <c r="G515" s="9" t="s">
        <v>2</v>
      </c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29">
        <f t="shared" si="76"/>
        <v>0</v>
      </c>
      <c r="U515" s="29">
        <f>+SUM(T515)/18</f>
        <v>0</v>
      </c>
      <c r="V515" s="37"/>
    </row>
    <row r="516" spans="1:22" x14ac:dyDescent="0.25">
      <c r="A516" s="532"/>
      <c r="B516" s="493"/>
      <c r="C516" s="493"/>
      <c r="D516" s="493"/>
      <c r="E516" s="537"/>
      <c r="F516" s="322"/>
      <c r="G516" s="23" t="s">
        <v>23</v>
      </c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>
        <f>+AVERAGE(S514+S515)/($S$6*2)</f>
        <v>0</v>
      </c>
      <c r="T516" s="29">
        <f t="shared" si="76"/>
        <v>0</v>
      </c>
      <c r="U516" s="32">
        <f>+SUM(U515*2+U514)/3</f>
        <v>0</v>
      </c>
      <c r="V516" s="37"/>
    </row>
    <row r="517" spans="1:22" ht="15.75" thickBot="1" x14ac:dyDescent="0.3">
      <c r="A517" s="532"/>
      <c r="B517" s="493"/>
      <c r="C517" s="493"/>
      <c r="D517" s="493"/>
      <c r="E517" s="537"/>
      <c r="F517" s="476" t="s">
        <v>21</v>
      </c>
      <c r="G517" s="476"/>
      <c r="H517" s="33">
        <f>SUM(H513,H516)/2</f>
        <v>0</v>
      </c>
      <c r="I517" s="33">
        <f t="shared" ref="I517:S517" si="77">SUM(I513,I516)/2</f>
        <v>0</v>
      </c>
      <c r="J517" s="33">
        <f t="shared" si="77"/>
        <v>0</v>
      </c>
      <c r="K517" s="33">
        <f t="shared" si="77"/>
        <v>0</v>
      </c>
      <c r="L517" s="33">
        <f t="shared" si="77"/>
        <v>0</v>
      </c>
      <c r="M517" s="33">
        <f t="shared" si="77"/>
        <v>0</v>
      </c>
      <c r="N517" s="33">
        <f t="shared" si="77"/>
        <v>0</v>
      </c>
      <c r="O517" s="33">
        <f t="shared" si="77"/>
        <v>0</v>
      </c>
      <c r="P517" s="33">
        <f t="shared" si="77"/>
        <v>0</v>
      </c>
      <c r="Q517" s="33">
        <f t="shared" si="77"/>
        <v>0</v>
      </c>
      <c r="R517" s="33">
        <f t="shared" si="77"/>
        <v>0</v>
      </c>
      <c r="S517" s="33">
        <f t="shared" si="77"/>
        <v>0</v>
      </c>
      <c r="T517" s="33"/>
      <c r="U517" s="33">
        <f>SUM(U513,U516)/2</f>
        <v>0</v>
      </c>
      <c r="V517" s="11"/>
    </row>
    <row r="518" spans="1:22" ht="15" customHeight="1" x14ac:dyDescent="0.25">
      <c r="A518" s="531">
        <v>74</v>
      </c>
      <c r="B518" s="492" t="s">
        <v>62</v>
      </c>
      <c r="C518" s="492" t="s">
        <v>63</v>
      </c>
      <c r="D518" s="492" t="s">
        <v>352</v>
      </c>
      <c r="E518" s="537"/>
      <c r="F518" s="319" t="s">
        <v>16</v>
      </c>
      <c r="G518" s="12" t="s">
        <v>1</v>
      </c>
      <c r="H518" s="15"/>
      <c r="I518" s="16"/>
      <c r="J518" s="16"/>
      <c r="K518" s="16"/>
      <c r="L518" s="16"/>
      <c r="M518" s="16"/>
      <c r="N518" s="17"/>
      <c r="O518" s="16"/>
      <c r="P518" s="16"/>
      <c r="Q518" s="16"/>
      <c r="R518" s="16"/>
      <c r="S518" s="16"/>
      <c r="T518" s="20">
        <f t="shared" ref="T518:T523" si="78">+SUM(H518:R518)</f>
        <v>0</v>
      </c>
      <c r="U518" s="20">
        <f>+SUM(T518)/7</f>
        <v>0</v>
      </c>
      <c r="V518" s="16"/>
    </row>
    <row r="519" spans="1:22" x14ac:dyDescent="0.25">
      <c r="A519" s="532"/>
      <c r="B519" s="493"/>
      <c r="C519" s="493"/>
      <c r="D519" s="493"/>
      <c r="E519" s="537"/>
      <c r="F519" s="320"/>
      <c r="G519" s="9" t="s">
        <v>2</v>
      </c>
      <c r="H519" s="3"/>
      <c r="I519" s="58"/>
      <c r="J519" s="58"/>
      <c r="K519" s="58"/>
      <c r="L519" s="58"/>
      <c r="M519" s="58"/>
      <c r="N519" s="1"/>
      <c r="O519" s="58"/>
      <c r="P519" s="58"/>
      <c r="Q519" s="58"/>
      <c r="R519" s="58"/>
      <c r="S519" s="58"/>
      <c r="T519" s="29">
        <f t="shared" si="78"/>
        <v>0</v>
      </c>
      <c r="U519" s="29">
        <f>+SUM(T519)/18</f>
        <v>0</v>
      </c>
      <c r="V519" s="37"/>
    </row>
    <row r="520" spans="1:22" x14ac:dyDescent="0.25">
      <c r="A520" s="532"/>
      <c r="B520" s="493"/>
      <c r="C520" s="493"/>
      <c r="D520" s="493"/>
      <c r="E520" s="537"/>
      <c r="F520" s="321"/>
      <c r="G520" s="23" t="s">
        <v>22</v>
      </c>
      <c r="H520" s="31">
        <f>+AVERAGE(H518+H519)/($H$6*2)</f>
        <v>0</v>
      </c>
      <c r="I520" s="31">
        <f>+AVERAGE(I518+I519)/($I$6*2)</f>
        <v>0</v>
      </c>
      <c r="J520" s="31">
        <f>+AVERAGE(J518+J519)/($J$6*2)</f>
        <v>0</v>
      </c>
      <c r="K520" s="31">
        <f>+AVERAGE(K518+K519)/($K$6*2)</f>
        <v>0</v>
      </c>
      <c r="L520" s="31">
        <f>+AVERAGE(L518+L519)/($L$6*2)</f>
        <v>0</v>
      </c>
      <c r="M520" s="31">
        <f>+AVERAGE(M518+M519)/($M$6*2)</f>
        <v>0</v>
      </c>
      <c r="N520" s="31">
        <f>+AVERAGE(N518+N519)/($N$6*2)</f>
        <v>0</v>
      </c>
      <c r="O520" s="31">
        <f>+AVERAGE(O518+O519)/($O$6*2)</f>
        <v>0</v>
      </c>
      <c r="P520" s="31">
        <f>+AVERAGE(P518+P519)/($P$6*2)</f>
        <v>0</v>
      </c>
      <c r="Q520" s="31">
        <f>+AVERAGE(Q518+Q519)/($Q$6*2)</f>
        <v>0</v>
      </c>
      <c r="R520" s="31">
        <f>+AVERAGE(R518+R519)/($R$6*2)</f>
        <v>0</v>
      </c>
      <c r="S520" s="31">
        <f>+AVERAGE(S518+S519)/($S$6*2)</f>
        <v>0</v>
      </c>
      <c r="T520" s="32">
        <f t="shared" si="78"/>
        <v>0</v>
      </c>
      <c r="U520" s="32">
        <f>+SUM(U519*2+U518)/3</f>
        <v>0</v>
      </c>
      <c r="V520" s="37"/>
    </row>
    <row r="521" spans="1:22" x14ac:dyDescent="0.25">
      <c r="A521" s="532"/>
      <c r="B521" s="493"/>
      <c r="C521" s="493"/>
      <c r="D521" s="493"/>
      <c r="E521" s="537"/>
      <c r="F521" s="322" t="s">
        <v>20</v>
      </c>
      <c r="G521" s="9" t="s">
        <v>1</v>
      </c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29">
        <f t="shared" si="78"/>
        <v>0</v>
      </c>
      <c r="U521" s="29">
        <f>+SUM(T521)/7</f>
        <v>0</v>
      </c>
      <c r="V521" s="37"/>
    </row>
    <row r="522" spans="1:22" x14ac:dyDescent="0.25">
      <c r="A522" s="532"/>
      <c r="B522" s="493"/>
      <c r="C522" s="493"/>
      <c r="D522" s="493"/>
      <c r="E522" s="537"/>
      <c r="F522" s="322"/>
      <c r="G522" s="9" t="s">
        <v>2</v>
      </c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29">
        <f t="shared" si="78"/>
        <v>0</v>
      </c>
      <c r="U522" s="29">
        <f>+SUM(T522)/18</f>
        <v>0</v>
      </c>
      <c r="V522" s="37"/>
    </row>
    <row r="523" spans="1:22" x14ac:dyDescent="0.25">
      <c r="A523" s="532"/>
      <c r="B523" s="493"/>
      <c r="C523" s="493"/>
      <c r="D523" s="493"/>
      <c r="E523" s="537"/>
      <c r="F523" s="322"/>
      <c r="G523" s="23" t="s">
        <v>23</v>
      </c>
      <c r="H523" s="31">
        <f>+AVERAGE(H521+H522)/($H$6*2)</f>
        <v>0</v>
      </c>
      <c r="I523" s="31">
        <f>+AVERAGE(I521+I522)/($I$6*2)</f>
        <v>0</v>
      </c>
      <c r="J523" s="31">
        <f>+AVERAGE(J521+J522)/($J$6*2)</f>
        <v>0</v>
      </c>
      <c r="K523" s="31">
        <f>+AVERAGE(K521+K522)/($K$6*2)</f>
        <v>0</v>
      </c>
      <c r="L523" s="31">
        <f>+AVERAGE(L521+L522)/($L$6*2)</f>
        <v>0</v>
      </c>
      <c r="M523" s="31">
        <f>+AVERAGE(M521+M522)/($M$6*2)</f>
        <v>0</v>
      </c>
      <c r="N523" s="31">
        <f>+AVERAGE(N521+N522)/($N$6*2)</f>
        <v>0</v>
      </c>
      <c r="O523" s="31">
        <f>+AVERAGE(O521+O522)/($O$6*2)</f>
        <v>0</v>
      </c>
      <c r="P523" s="31">
        <f>+AVERAGE(P521+P522)/($P$6*2)</f>
        <v>0</v>
      </c>
      <c r="Q523" s="31">
        <f>+AVERAGE(Q521+Q522)/($Q$6*2)</f>
        <v>0</v>
      </c>
      <c r="R523" s="31">
        <f>+AVERAGE(R521+R522)/($R$6*2)</f>
        <v>0</v>
      </c>
      <c r="S523" s="31">
        <f>+AVERAGE(S521+S522)/($S$6*2)</f>
        <v>0</v>
      </c>
      <c r="T523" s="29">
        <f t="shared" si="78"/>
        <v>0</v>
      </c>
      <c r="U523" s="32">
        <f>+SUM(U522*2+U521)/3</f>
        <v>0</v>
      </c>
      <c r="V523" s="37"/>
    </row>
    <row r="524" spans="1:22" ht="15.75" thickBot="1" x14ac:dyDescent="0.3">
      <c r="A524" s="532"/>
      <c r="B524" s="493"/>
      <c r="C524" s="493"/>
      <c r="D524" s="493"/>
      <c r="E524" s="537"/>
      <c r="F524" s="476" t="s">
        <v>21</v>
      </c>
      <c r="G524" s="476"/>
      <c r="H524" s="33">
        <f>SUM(H520,H523)/2</f>
        <v>0</v>
      </c>
      <c r="I524" s="33">
        <f t="shared" ref="I524:S524" si="79">SUM(I520,I523)/2</f>
        <v>0</v>
      </c>
      <c r="J524" s="33">
        <f t="shared" si="79"/>
        <v>0</v>
      </c>
      <c r="K524" s="33">
        <f t="shared" si="79"/>
        <v>0</v>
      </c>
      <c r="L524" s="33">
        <f t="shared" si="79"/>
        <v>0</v>
      </c>
      <c r="M524" s="33">
        <f t="shared" si="79"/>
        <v>0</v>
      </c>
      <c r="N524" s="33">
        <f t="shared" si="79"/>
        <v>0</v>
      </c>
      <c r="O524" s="33">
        <f t="shared" si="79"/>
        <v>0</v>
      </c>
      <c r="P524" s="33">
        <f t="shared" si="79"/>
        <v>0</v>
      </c>
      <c r="Q524" s="33">
        <f t="shared" si="79"/>
        <v>0</v>
      </c>
      <c r="R524" s="33">
        <f t="shared" si="79"/>
        <v>0</v>
      </c>
      <c r="S524" s="33">
        <f t="shared" si="79"/>
        <v>0</v>
      </c>
      <c r="T524" s="33"/>
      <c r="U524" s="33">
        <f>SUM(U520,U523)/2</f>
        <v>0</v>
      </c>
      <c r="V524" s="11"/>
    </row>
    <row r="525" spans="1:22" ht="15" customHeight="1" x14ac:dyDescent="0.25">
      <c r="A525" s="531">
        <v>75</v>
      </c>
      <c r="B525" s="492" t="s">
        <v>62</v>
      </c>
      <c r="C525" s="492" t="s">
        <v>63</v>
      </c>
      <c r="D525" s="492" t="s">
        <v>352</v>
      </c>
      <c r="E525" s="537"/>
      <c r="F525" s="319" t="s">
        <v>16</v>
      </c>
      <c r="G525" s="12" t="s">
        <v>1</v>
      </c>
      <c r="H525" s="15"/>
      <c r="I525" s="16"/>
      <c r="J525" s="16"/>
      <c r="K525" s="16"/>
      <c r="L525" s="16"/>
      <c r="M525" s="16"/>
      <c r="N525" s="17"/>
      <c r="O525" s="16"/>
      <c r="P525" s="16"/>
      <c r="Q525" s="16"/>
      <c r="R525" s="16"/>
      <c r="S525" s="16"/>
      <c r="T525" s="20">
        <f t="shared" ref="T525:T530" si="80">+SUM(H525:R525)</f>
        <v>0</v>
      </c>
      <c r="U525" s="20">
        <f>+SUM(T525)/7</f>
        <v>0</v>
      </c>
      <c r="V525" s="16"/>
    </row>
    <row r="526" spans="1:22" x14ac:dyDescent="0.25">
      <c r="A526" s="532"/>
      <c r="B526" s="493"/>
      <c r="C526" s="493"/>
      <c r="D526" s="493"/>
      <c r="E526" s="537"/>
      <c r="F526" s="320"/>
      <c r="G526" s="9" t="s">
        <v>2</v>
      </c>
      <c r="H526" s="3"/>
      <c r="I526" s="58"/>
      <c r="J526" s="58"/>
      <c r="K526" s="58"/>
      <c r="L526" s="58"/>
      <c r="M526" s="58"/>
      <c r="N526" s="1"/>
      <c r="O526" s="58"/>
      <c r="P526" s="58"/>
      <c r="Q526" s="58"/>
      <c r="R526" s="58"/>
      <c r="S526" s="58"/>
      <c r="T526" s="29">
        <f t="shared" si="80"/>
        <v>0</v>
      </c>
      <c r="U526" s="29">
        <f>+SUM(T526)/18</f>
        <v>0</v>
      </c>
      <c r="V526" s="37"/>
    </row>
    <row r="527" spans="1:22" x14ac:dyDescent="0.25">
      <c r="A527" s="532"/>
      <c r="B527" s="493"/>
      <c r="C527" s="493"/>
      <c r="D527" s="493"/>
      <c r="E527" s="537"/>
      <c r="F527" s="321"/>
      <c r="G527" s="23" t="s">
        <v>22</v>
      </c>
      <c r="H527" s="31">
        <f>+AVERAGE(H525+H526)/($H$6*2)</f>
        <v>0</v>
      </c>
      <c r="I527" s="31">
        <f>+AVERAGE(I525+I526)/($I$6*2)</f>
        <v>0</v>
      </c>
      <c r="J527" s="31">
        <f>+AVERAGE(J525+J526)/($J$6*2)</f>
        <v>0</v>
      </c>
      <c r="K527" s="31">
        <f>+AVERAGE(K525+K526)/($K$6*2)</f>
        <v>0</v>
      </c>
      <c r="L527" s="31">
        <f>+AVERAGE(L525+L526)/($L$6*2)</f>
        <v>0</v>
      </c>
      <c r="M527" s="31">
        <f>+AVERAGE(M525+M526)/($M$6*2)</f>
        <v>0</v>
      </c>
      <c r="N527" s="31">
        <f>+AVERAGE(N525+N526)/($N$6*2)</f>
        <v>0</v>
      </c>
      <c r="O527" s="31">
        <f>+AVERAGE(O525+O526)/($O$6*2)</f>
        <v>0</v>
      </c>
      <c r="P527" s="31">
        <f>+AVERAGE(P525+P526)/($P$6*2)</f>
        <v>0</v>
      </c>
      <c r="Q527" s="31">
        <f>+AVERAGE(Q525+Q526)/($Q$6*2)</f>
        <v>0</v>
      </c>
      <c r="R527" s="31">
        <f>+AVERAGE(R525+R526)/($R$6*2)</f>
        <v>0</v>
      </c>
      <c r="S527" s="31">
        <f>+AVERAGE(S525+S526)/($S$6*2)</f>
        <v>0</v>
      </c>
      <c r="T527" s="32">
        <f t="shared" si="80"/>
        <v>0</v>
      </c>
      <c r="U527" s="32">
        <f>+SUM(U526*2+U525)/3</f>
        <v>0</v>
      </c>
      <c r="V527" s="37"/>
    </row>
    <row r="528" spans="1:22" x14ac:dyDescent="0.25">
      <c r="A528" s="532"/>
      <c r="B528" s="493"/>
      <c r="C528" s="493"/>
      <c r="D528" s="493"/>
      <c r="E528" s="537"/>
      <c r="F528" s="322" t="s">
        <v>20</v>
      </c>
      <c r="G528" s="9" t="s">
        <v>1</v>
      </c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29">
        <f t="shared" si="80"/>
        <v>0</v>
      </c>
      <c r="U528" s="29">
        <f>+SUM(T528)/7</f>
        <v>0</v>
      </c>
      <c r="V528" s="37"/>
    </row>
    <row r="529" spans="1:22" x14ac:dyDescent="0.25">
      <c r="A529" s="532"/>
      <c r="B529" s="493"/>
      <c r="C529" s="493"/>
      <c r="D529" s="493"/>
      <c r="E529" s="537"/>
      <c r="F529" s="322"/>
      <c r="G529" s="9" t="s">
        <v>2</v>
      </c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29">
        <f t="shared" si="80"/>
        <v>0</v>
      </c>
      <c r="U529" s="29">
        <f>+SUM(T529)/18</f>
        <v>0</v>
      </c>
      <c r="V529" s="37"/>
    </row>
    <row r="530" spans="1:22" x14ac:dyDescent="0.25">
      <c r="A530" s="532"/>
      <c r="B530" s="493"/>
      <c r="C530" s="493"/>
      <c r="D530" s="493"/>
      <c r="E530" s="537"/>
      <c r="F530" s="322"/>
      <c r="G530" s="23" t="s">
        <v>23</v>
      </c>
      <c r="H530" s="31">
        <f>+AVERAGE(H528+H529)/($H$6*2)</f>
        <v>0</v>
      </c>
      <c r="I530" s="31">
        <f>+AVERAGE(I528+I529)/($I$6*2)</f>
        <v>0</v>
      </c>
      <c r="J530" s="31">
        <f>+AVERAGE(J528+J529)/($J$6*2)</f>
        <v>0</v>
      </c>
      <c r="K530" s="31">
        <f>+AVERAGE(K528+K529)/($K$6*2)</f>
        <v>0</v>
      </c>
      <c r="L530" s="31">
        <f>+AVERAGE(L528+L529)/($L$6*2)</f>
        <v>0</v>
      </c>
      <c r="M530" s="31">
        <f>+AVERAGE(M528+M529)/($M$6*2)</f>
        <v>0</v>
      </c>
      <c r="N530" s="31">
        <f>+AVERAGE(N528+N529)/($N$6*2)</f>
        <v>0</v>
      </c>
      <c r="O530" s="31">
        <f>+AVERAGE(O528+O529)/($O$6*2)</f>
        <v>0</v>
      </c>
      <c r="P530" s="31">
        <f>+AVERAGE(P528+P529)/($P$6*2)</f>
        <v>0</v>
      </c>
      <c r="Q530" s="31">
        <f>+AVERAGE(Q528+Q529)/($Q$6*2)</f>
        <v>0</v>
      </c>
      <c r="R530" s="31">
        <f>+AVERAGE(R528+R529)/($R$6*2)</f>
        <v>0</v>
      </c>
      <c r="S530" s="31">
        <f>+AVERAGE(S528+S529)/($S$6*2)</f>
        <v>0</v>
      </c>
      <c r="T530" s="29">
        <f t="shared" si="80"/>
        <v>0</v>
      </c>
      <c r="U530" s="32">
        <f>+SUM(U529*2+U528)/3</f>
        <v>0</v>
      </c>
      <c r="V530" s="37"/>
    </row>
    <row r="531" spans="1:22" ht="15.75" thickBot="1" x14ac:dyDescent="0.3">
      <c r="A531" s="532"/>
      <c r="B531" s="493"/>
      <c r="C531" s="493"/>
      <c r="D531" s="493"/>
      <c r="E531" s="537"/>
      <c r="F531" s="476" t="s">
        <v>21</v>
      </c>
      <c r="G531" s="476"/>
      <c r="H531" s="33">
        <f>SUM(H527,H530)/2</f>
        <v>0</v>
      </c>
      <c r="I531" s="33">
        <f t="shared" ref="I531:S531" si="81">SUM(I527,I530)/2</f>
        <v>0</v>
      </c>
      <c r="J531" s="33">
        <f t="shared" si="81"/>
        <v>0</v>
      </c>
      <c r="K531" s="33">
        <f t="shared" si="81"/>
        <v>0</v>
      </c>
      <c r="L531" s="33">
        <f t="shared" si="81"/>
        <v>0</v>
      </c>
      <c r="M531" s="33">
        <f t="shared" si="81"/>
        <v>0</v>
      </c>
      <c r="N531" s="33">
        <f t="shared" si="81"/>
        <v>0</v>
      </c>
      <c r="O531" s="33">
        <f t="shared" si="81"/>
        <v>0</v>
      </c>
      <c r="P531" s="33">
        <f t="shared" si="81"/>
        <v>0</v>
      </c>
      <c r="Q531" s="33">
        <f t="shared" si="81"/>
        <v>0</v>
      </c>
      <c r="R531" s="33">
        <f t="shared" si="81"/>
        <v>0</v>
      </c>
      <c r="S531" s="33">
        <f t="shared" si="81"/>
        <v>0</v>
      </c>
      <c r="T531" s="33"/>
      <c r="U531" s="33">
        <f>SUM(U527,U530)/2</f>
        <v>0</v>
      </c>
      <c r="V531" s="11"/>
    </row>
    <row r="532" spans="1:22" ht="15" customHeight="1" x14ac:dyDescent="0.25">
      <c r="A532" s="531">
        <v>76</v>
      </c>
      <c r="B532" s="492" t="s">
        <v>62</v>
      </c>
      <c r="C532" s="492" t="s">
        <v>63</v>
      </c>
      <c r="D532" s="492" t="s">
        <v>352</v>
      </c>
      <c r="E532" s="537"/>
      <c r="F532" s="319" t="s">
        <v>16</v>
      </c>
      <c r="G532" s="12" t="s">
        <v>1</v>
      </c>
      <c r="H532" s="15"/>
      <c r="I532" s="16"/>
      <c r="J532" s="16"/>
      <c r="K532" s="16"/>
      <c r="L532" s="16"/>
      <c r="M532" s="16"/>
      <c r="N532" s="17"/>
      <c r="O532" s="16"/>
      <c r="P532" s="16"/>
      <c r="Q532" s="16"/>
      <c r="R532" s="16"/>
      <c r="S532" s="16"/>
      <c r="T532" s="20">
        <f t="shared" ref="T532:T537" si="82">+SUM(H532:R532)</f>
        <v>0</v>
      </c>
      <c r="U532" s="20">
        <f>+SUM(T532)/7</f>
        <v>0</v>
      </c>
      <c r="V532" s="16"/>
    </row>
    <row r="533" spans="1:22" x14ac:dyDescent="0.25">
      <c r="A533" s="532"/>
      <c r="B533" s="493"/>
      <c r="C533" s="493"/>
      <c r="D533" s="493"/>
      <c r="E533" s="537"/>
      <c r="F533" s="320"/>
      <c r="G533" s="9" t="s">
        <v>2</v>
      </c>
      <c r="H533" s="3"/>
      <c r="I533" s="58"/>
      <c r="J533" s="58"/>
      <c r="K533" s="58"/>
      <c r="L533" s="58"/>
      <c r="M533" s="58"/>
      <c r="N533" s="1"/>
      <c r="O533" s="58"/>
      <c r="P533" s="58"/>
      <c r="Q533" s="58"/>
      <c r="R533" s="58"/>
      <c r="S533" s="58"/>
      <c r="T533" s="29">
        <f t="shared" si="82"/>
        <v>0</v>
      </c>
      <c r="U533" s="29">
        <f>+SUM(T533)/18</f>
        <v>0</v>
      </c>
      <c r="V533" s="37"/>
    </row>
    <row r="534" spans="1:22" x14ac:dyDescent="0.25">
      <c r="A534" s="532"/>
      <c r="B534" s="493"/>
      <c r="C534" s="493"/>
      <c r="D534" s="493"/>
      <c r="E534" s="537"/>
      <c r="F534" s="321"/>
      <c r="G534" s="23" t="s">
        <v>22</v>
      </c>
      <c r="H534" s="31">
        <f>+AVERAGE(H532+H533)/($H$6*2)</f>
        <v>0</v>
      </c>
      <c r="I534" s="31">
        <f>+AVERAGE(I532+I533)/($I$6*2)</f>
        <v>0</v>
      </c>
      <c r="J534" s="31">
        <f>+AVERAGE(J532+J533)/($J$6*2)</f>
        <v>0</v>
      </c>
      <c r="K534" s="31">
        <f>+AVERAGE(K532+K533)/($K$6*2)</f>
        <v>0</v>
      </c>
      <c r="L534" s="31">
        <f>+AVERAGE(L532+L533)/($L$6*2)</f>
        <v>0</v>
      </c>
      <c r="M534" s="31">
        <f>+AVERAGE(M532+M533)/($M$6*2)</f>
        <v>0</v>
      </c>
      <c r="N534" s="31">
        <f>+AVERAGE(N532+N533)/($N$6*2)</f>
        <v>0</v>
      </c>
      <c r="O534" s="31">
        <f>+AVERAGE(O532+O533)/($O$6*2)</f>
        <v>0</v>
      </c>
      <c r="P534" s="31">
        <f>+AVERAGE(P532+P533)/($P$6*2)</f>
        <v>0</v>
      </c>
      <c r="Q534" s="31">
        <f>+AVERAGE(Q532+Q533)/($Q$6*2)</f>
        <v>0</v>
      </c>
      <c r="R534" s="31">
        <f>+AVERAGE(R532+R533)/($R$6*2)</f>
        <v>0</v>
      </c>
      <c r="S534" s="31">
        <f>+AVERAGE(S532+S533)/($S$6*2)</f>
        <v>0</v>
      </c>
      <c r="T534" s="32">
        <f t="shared" si="82"/>
        <v>0</v>
      </c>
      <c r="U534" s="32">
        <f>+SUM(U533*2+U532)/3</f>
        <v>0</v>
      </c>
      <c r="V534" s="37"/>
    </row>
    <row r="535" spans="1:22" x14ac:dyDescent="0.25">
      <c r="A535" s="532"/>
      <c r="B535" s="493"/>
      <c r="C535" s="493"/>
      <c r="D535" s="493"/>
      <c r="E535" s="537"/>
      <c r="F535" s="322" t="s">
        <v>20</v>
      </c>
      <c r="G535" s="9" t="s">
        <v>1</v>
      </c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29">
        <f t="shared" si="82"/>
        <v>0</v>
      </c>
      <c r="U535" s="29">
        <f>+SUM(T535)/7</f>
        <v>0</v>
      </c>
      <c r="V535" s="37"/>
    </row>
    <row r="536" spans="1:22" x14ac:dyDescent="0.25">
      <c r="A536" s="532"/>
      <c r="B536" s="493"/>
      <c r="C536" s="493"/>
      <c r="D536" s="493"/>
      <c r="E536" s="537"/>
      <c r="F536" s="322"/>
      <c r="G536" s="9" t="s">
        <v>2</v>
      </c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29">
        <f t="shared" si="82"/>
        <v>0</v>
      </c>
      <c r="U536" s="29">
        <f>+SUM(T536)/18</f>
        <v>0</v>
      </c>
      <c r="V536" s="37"/>
    </row>
    <row r="537" spans="1:22" x14ac:dyDescent="0.25">
      <c r="A537" s="532"/>
      <c r="B537" s="493"/>
      <c r="C537" s="493"/>
      <c r="D537" s="493"/>
      <c r="E537" s="537"/>
      <c r="F537" s="322"/>
      <c r="G537" s="23" t="s">
        <v>23</v>
      </c>
      <c r="H537" s="31">
        <f>+AVERAGE(H535+H536)/($H$6*2)</f>
        <v>0</v>
      </c>
      <c r="I537" s="31">
        <f>+AVERAGE(I535+I536)/($I$6*2)</f>
        <v>0</v>
      </c>
      <c r="J537" s="31">
        <f>+AVERAGE(J535+J536)/($J$6*2)</f>
        <v>0</v>
      </c>
      <c r="K537" s="31">
        <f>+AVERAGE(K535+K536)/($K$6*2)</f>
        <v>0</v>
      </c>
      <c r="L537" s="31">
        <f>+AVERAGE(L535+L536)/($L$6*2)</f>
        <v>0</v>
      </c>
      <c r="M537" s="31">
        <f>+AVERAGE(M535+M536)/($M$6*2)</f>
        <v>0</v>
      </c>
      <c r="N537" s="31">
        <f>+AVERAGE(N535+N536)/($N$6*2)</f>
        <v>0</v>
      </c>
      <c r="O537" s="31">
        <f>+AVERAGE(O535+O536)/($O$6*2)</f>
        <v>0</v>
      </c>
      <c r="P537" s="31">
        <f>+AVERAGE(P535+P536)/($P$6*2)</f>
        <v>0</v>
      </c>
      <c r="Q537" s="31">
        <f>+AVERAGE(Q535+Q536)/($Q$6*2)</f>
        <v>0</v>
      </c>
      <c r="R537" s="31">
        <f>+AVERAGE(R535+R536)/($R$6*2)</f>
        <v>0</v>
      </c>
      <c r="S537" s="31">
        <f>+AVERAGE(S535+S536)/($S$6*2)</f>
        <v>0</v>
      </c>
      <c r="T537" s="29">
        <f t="shared" si="82"/>
        <v>0</v>
      </c>
      <c r="U537" s="32">
        <f>+SUM(U536*2+U535)/3</f>
        <v>0</v>
      </c>
      <c r="V537" s="37"/>
    </row>
    <row r="538" spans="1:22" ht="15.75" thickBot="1" x14ac:dyDescent="0.3">
      <c r="A538" s="532"/>
      <c r="B538" s="493"/>
      <c r="C538" s="493"/>
      <c r="D538" s="493"/>
      <c r="E538" s="537"/>
      <c r="F538" s="476" t="s">
        <v>21</v>
      </c>
      <c r="G538" s="476"/>
      <c r="H538" s="33">
        <f>SUM(H534,H537)/2</f>
        <v>0</v>
      </c>
      <c r="I538" s="33">
        <f t="shared" ref="I538:S538" si="83">SUM(I534,I537)/2</f>
        <v>0</v>
      </c>
      <c r="J538" s="33">
        <f t="shared" si="83"/>
        <v>0</v>
      </c>
      <c r="K538" s="33">
        <f t="shared" si="83"/>
        <v>0</v>
      </c>
      <c r="L538" s="33">
        <f t="shared" si="83"/>
        <v>0</v>
      </c>
      <c r="M538" s="33">
        <f t="shared" si="83"/>
        <v>0</v>
      </c>
      <c r="N538" s="33">
        <f t="shared" si="83"/>
        <v>0</v>
      </c>
      <c r="O538" s="33">
        <f t="shared" si="83"/>
        <v>0</v>
      </c>
      <c r="P538" s="33">
        <f t="shared" si="83"/>
        <v>0</v>
      </c>
      <c r="Q538" s="33">
        <f t="shared" si="83"/>
        <v>0</v>
      </c>
      <c r="R538" s="33">
        <f t="shared" si="83"/>
        <v>0</v>
      </c>
      <c r="S538" s="33">
        <f t="shared" si="83"/>
        <v>0</v>
      </c>
      <c r="T538" s="35"/>
      <c r="U538" s="33">
        <f>SUM(U534,U537)/2</f>
        <v>0</v>
      </c>
      <c r="V538" s="11"/>
    </row>
    <row r="539" spans="1:22" ht="15" customHeight="1" x14ac:dyDescent="0.25">
      <c r="A539" s="531">
        <v>77</v>
      </c>
      <c r="B539" s="492" t="s">
        <v>62</v>
      </c>
      <c r="C539" s="492" t="s">
        <v>63</v>
      </c>
      <c r="D539" s="492" t="s">
        <v>352</v>
      </c>
      <c r="E539" s="537"/>
      <c r="F539" s="319" t="s">
        <v>16</v>
      </c>
      <c r="G539" s="12" t="s">
        <v>1</v>
      </c>
      <c r="H539" s="15"/>
      <c r="I539" s="16"/>
      <c r="J539" s="16"/>
      <c r="K539" s="16"/>
      <c r="L539" s="16"/>
      <c r="M539" s="16"/>
      <c r="N539" s="17"/>
      <c r="O539" s="16"/>
      <c r="P539" s="16"/>
      <c r="Q539" s="16"/>
      <c r="R539" s="16"/>
      <c r="S539" s="16"/>
      <c r="T539" s="20">
        <f t="shared" ref="T539:T544" si="84">+SUM(H539:R539)</f>
        <v>0</v>
      </c>
      <c r="U539" s="20">
        <f>+SUM(T539)/7</f>
        <v>0</v>
      </c>
      <c r="V539" s="16"/>
    </row>
    <row r="540" spans="1:22" x14ac:dyDescent="0.25">
      <c r="A540" s="532"/>
      <c r="B540" s="493"/>
      <c r="C540" s="493"/>
      <c r="D540" s="493"/>
      <c r="E540" s="537"/>
      <c r="F540" s="320"/>
      <c r="G540" s="9" t="s">
        <v>2</v>
      </c>
      <c r="H540" s="3"/>
      <c r="I540" s="58"/>
      <c r="J540" s="58"/>
      <c r="K540" s="58"/>
      <c r="L540" s="58"/>
      <c r="M540" s="58"/>
      <c r="N540" s="1"/>
      <c r="O540" s="58"/>
      <c r="P540" s="58"/>
      <c r="Q540" s="58"/>
      <c r="R540" s="58"/>
      <c r="S540" s="58"/>
      <c r="T540" s="29">
        <f t="shared" si="84"/>
        <v>0</v>
      </c>
      <c r="U540" s="29">
        <f>+SUM(T540)/18</f>
        <v>0</v>
      </c>
      <c r="V540" s="37"/>
    </row>
    <row r="541" spans="1:22" x14ac:dyDescent="0.25">
      <c r="A541" s="532"/>
      <c r="B541" s="493"/>
      <c r="C541" s="493"/>
      <c r="D541" s="493"/>
      <c r="E541" s="537"/>
      <c r="F541" s="321"/>
      <c r="G541" s="23" t="s">
        <v>22</v>
      </c>
      <c r="H541" s="31">
        <f>+AVERAGE(H539+H540)/($H$6*2)</f>
        <v>0</v>
      </c>
      <c r="I541" s="31">
        <f>+AVERAGE(I539+I540)/($I$6*2)</f>
        <v>0</v>
      </c>
      <c r="J541" s="31">
        <f>+AVERAGE(J539+J540)/($J$6*2)</f>
        <v>0</v>
      </c>
      <c r="K541" s="31">
        <f>+AVERAGE(K539+K540)/($K$6*2)</f>
        <v>0</v>
      </c>
      <c r="L541" s="31">
        <f>+AVERAGE(L539+L540)/($L$6*2)</f>
        <v>0</v>
      </c>
      <c r="M541" s="31">
        <f>+AVERAGE(M539+M540)/($M$6*2)</f>
        <v>0</v>
      </c>
      <c r="N541" s="31">
        <f>+AVERAGE(N539+N540)/($N$6*2)</f>
        <v>0</v>
      </c>
      <c r="O541" s="31">
        <f>+AVERAGE(O539+O540)/($O$6*2)</f>
        <v>0</v>
      </c>
      <c r="P541" s="31">
        <f>+AVERAGE(P539+P540)/($P$6*2)</f>
        <v>0</v>
      </c>
      <c r="Q541" s="31">
        <f>+AVERAGE(Q539+Q540)/($Q$6*2)</f>
        <v>0</v>
      </c>
      <c r="R541" s="31">
        <f>+AVERAGE(R539+R540)/($R$6*2)</f>
        <v>0</v>
      </c>
      <c r="S541" s="31">
        <f>+AVERAGE(S539+S540)/($S$6*2)</f>
        <v>0</v>
      </c>
      <c r="T541" s="32">
        <f t="shared" si="84"/>
        <v>0</v>
      </c>
      <c r="U541" s="32">
        <f>+SUM(U540*2+U539)/3</f>
        <v>0</v>
      </c>
      <c r="V541" s="37"/>
    </row>
    <row r="542" spans="1:22" x14ac:dyDescent="0.25">
      <c r="A542" s="532"/>
      <c r="B542" s="493"/>
      <c r="C542" s="493"/>
      <c r="D542" s="493"/>
      <c r="E542" s="537"/>
      <c r="F542" s="322" t="s">
        <v>20</v>
      </c>
      <c r="G542" s="9" t="s">
        <v>1</v>
      </c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29">
        <f t="shared" si="84"/>
        <v>0</v>
      </c>
      <c r="U542" s="29">
        <f>+SUM(T542)/7</f>
        <v>0</v>
      </c>
      <c r="V542" s="37"/>
    </row>
    <row r="543" spans="1:22" x14ac:dyDescent="0.25">
      <c r="A543" s="532"/>
      <c r="B543" s="493"/>
      <c r="C543" s="493"/>
      <c r="D543" s="493"/>
      <c r="E543" s="537"/>
      <c r="F543" s="322"/>
      <c r="G543" s="9" t="s">
        <v>2</v>
      </c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29">
        <f t="shared" si="84"/>
        <v>0</v>
      </c>
      <c r="U543" s="29">
        <f>+SUM(T543)/18</f>
        <v>0</v>
      </c>
      <c r="V543" s="37"/>
    </row>
    <row r="544" spans="1:22" x14ac:dyDescent="0.25">
      <c r="A544" s="532"/>
      <c r="B544" s="493"/>
      <c r="C544" s="493"/>
      <c r="D544" s="493"/>
      <c r="E544" s="537"/>
      <c r="F544" s="322"/>
      <c r="G544" s="23" t="s">
        <v>23</v>
      </c>
      <c r="H544" s="31">
        <f>+AVERAGE(H542+H543)/($H$6*2)</f>
        <v>0</v>
      </c>
      <c r="I544" s="31">
        <f>+AVERAGE(I542+I543)/($I$6*2)</f>
        <v>0</v>
      </c>
      <c r="J544" s="31">
        <f>+AVERAGE(J542+J543)/($J$6*2)</f>
        <v>0</v>
      </c>
      <c r="K544" s="31">
        <f>+AVERAGE(K542+K543)/($K$6*2)</f>
        <v>0</v>
      </c>
      <c r="L544" s="31">
        <f>+AVERAGE(L542+L543)/($L$6*2)</f>
        <v>0</v>
      </c>
      <c r="M544" s="31">
        <f>+AVERAGE(M542+M543)/($M$6*2)</f>
        <v>0</v>
      </c>
      <c r="N544" s="31">
        <f>+AVERAGE(N542+N543)/($N$6*2)</f>
        <v>0</v>
      </c>
      <c r="O544" s="31">
        <f>+AVERAGE(O542+O543)/($O$6*2)</f>
        <v>0</v>
      </c>
      <c r="P544" s="31">
        <f>+AVERAGE(P542+P543)/($P$6*2)</f>
        <v>0</v>
      </c>
      <c r="Q544" s="31">
        <f>+AVERAGE(Q542+Q543)/($Q$6*2)</f>
        <v>0</v>
      </c>
      <c r="R544" s="31">
        <f>+AVERAGE(R542+R543)/($R$6*2)</f>
        <v>0</v>
      </c>
      <c r="S544" s="31">
        <f>+AVERAGE(S542+S543)/($S$6*2)</f>
        <v>0</v>
      </c>
      <c r="T544" s="29">
        <f t="shared" si="84"/>
        <v>0</v>
      </c>
      <c r="U544" s="32">
        <f>+SUM(U543*2+U542)/3</f>
        <v>0</v>
      </c>
      <c r="V544" s="37"/>
    </row>
    <row r="545" spans="1:22" ht="15.75" thickBot="1" x14ac:dyDescent="0.3">
      <c r="A545" s="532"/>
      <c r="B545" s="493"/>
      <c r="C545" s="493"/>
      <c r="D545" s="493"/>
      <c r="E545" s="537"/>
      <c r="F545" s="476" t="s">
        <v>21</v>
      </c>
      <c r="G545" s="476"/>
      <c r="H545" s="33">
        <f>SUM(H541,H544)/2</f>
        <v>0</v>
      </c>
      <c r="I545" s="33">
        <f t="shared" ref="I545:S545" si="85">SUM(I541,I544)/2</f>
        <v>0</v>
      </c>
      <c r="J545" s="33">
        <f t="shared" si="85"/>
        <v>0</v>
      </c>
      <c r="K545" s="33">
        <f t="shared" si="85"/>
        <v>0</v>
      </c>
      <c r="L545" s="33">
        <f t="shared" si="85"/>
        <v>0</v>
      </c>
      <c r="M545" s="33">
        <f t="shared" si="85"/>
        <v>0</v>
      </c>
      <c r="N545" s="33">
        <f t="shared" si="85"/>
        <v>0</v>
      </c>
      <c r="O545" s="33">
        <f t="shared" si="85"/>
        <v>0</v>
      </c>
      <c r="P545" s="33">
        <f t="shared" si="85"/>
        <v>0</v>
      </c>
      <c r="Q545" s="33">
        <f t="shared" si="85"/>
        <v>0</v>
      </c>
      <c r="R545" s="33">
        <f t="shared" si="85"/>
        <v>0</v>
      </c>
      <c r="S545" s="33">
        <f t="shared" si="85"/>
        <v>0</v>
      </c>
      <c r="T545" s="35"/>
      <c r="U545" s="33">
        <f>SUM(U541,U544)/2</f>
        <v>0</v>
      </c>
      <c r="V545" s="11"/>
    </row>
    <row r="546" spans="1:22" ht="15" customHeight="1" x14ac:dyDescent="0.25">
      <c r="A546" s="531">
        <v>78</v>
      </c>
      <c r="B546" s="492" t="s">
        <v>62</v>
      </c>
      <c r="C546" s="492" t="s">
        <v>63</v>
      </c>
      <c r="D546" s="492" t="s">
        <v>352</v>
      </c>
      <c r="E546" s="537"/>
      <c r="F546" s="319" t="s">
        <v>16</v>
      </c>
      <c r="G546" s="12" t="s">
        <v>1</v>
      </c>
      <c r="H546" s="15"/>
      <c r="I546" s="16"/>
      <c r="J546" s="16"/>
      <c r="K546" s="16"/>
      <c r="L546" s="16"/>
      <c r="M546" s="16"/>
      <c r="N546" s="17"/>
      <c r="O546" s="16"/>
      <c r="P546" s="16"/>
      <c r="Q546" s="16"/>
      <c r="R546" s="16"/>
      <c r="S546" s="16"/>
      <c r="T546" s="20">
        <f t="shared" ref="T546:T551" si="86">+SUM(H546:R546)</f>
        <v>0</v>
      </c>
      <c r="U546" s="20">
        <f>+SUM(T546)/7</f>
        <v>0</v>
      </c>
      <c r="V546" s="16"/>
    </row>
    <row r="547" spans="1:22" x14ac:dyDescent="0.25">
      <c r="A547" s="532"/>
      <c r="B547" s="493"/>
      <c r="C547" s="493"/>
      <c r="D547" s="493"/>
      <c r="E547" s="537"/>
      <c r="F547" s="320"/>
      <c r="G547" s="9" t="s">
        <v>2</v>
      </c>
      <c r="H547" s="3"/>
      <c r="I547" s="58"/>
      <c r="J547" s="58"/>
      <c r="K547" s="58"/>
      <c r="L547" s="58"/>
      <c r="M547" s="58"/>
      <c r="N547" s="1"/>
      <c r="O547" s="58"/>
      <c r="P547" s="58"/>
      <c r="Q547" s="58"/>
      <c r="R547" s="58"/>
      <c r="S547" s="58"/>
      <c r="T547" s="29">
        <f t="shared" si="86"/>
        <v>0</v>
      </c>
      <c r="U547" s="29">
        <f>+SUM(T547)/18</f>
        <v>0</v>
      </c>
      <c r="V547" s="37"/>
    </row>
    <row r="548" spans="1:22" x14ac:dyDescent="0.25">
      <c r="A548" s="532"/>
      <c r="B548" s="493"/>
      <c r="C548" s="493"/>
      <c r="D548" s="493"/>
      <c r="E548" s="537"/>
      <c r="F548" s="321"/>
      <c r="G548" s="23" t="s">
        <v>22</v>
      </c>
      <c r="H548" s="31">
        <f>+AVERAGE(H546+H547)/($H$6*2)</f>
        <v>0</v>
      </c>
      <c r="I548" s="31">
        <f>+AVERAGE(I546+I547)/($I$6*2)</f>
        <v>0</v>
      </c>
      <c r="J548" s="31">
        <f>+AVERAGE(J546+J547)/($J$6*2)</f>
        <v>0</v>
      </c>
      <c r="K548" s="31">
        <f>+AVERAGE(K546+K547)/($K$6*2)</f>
        <v>0</v>
      </c>
      <c r="L548" s="31">
        <f>+AVERAGE(L546+L547)/($L$6*2)</f>
        <v>0</v>
      </c>
      <c r="M548" s="31">
        <f>+AVERAGE(M546+M547)/($M$6*2)</f>
        <v>0</v>
      </c>
      <c r="N548" s="31">
        <f>+AVERAGE(N546+N547)/($N$6*2)</f>
        <v>0</v>
      </c>
      <c r="O548" s="31">
        <f>+AVERAGE(O546+O547)/($O$6*2)</f>
        <v>0</v>
      </c>
      <c r="P548" s="31">
        <f>+AVERAGE(P546+P547)/($P$6*2)</f>
        <v>0</v>
      </c>
      <c r="Q548" s="31">
        <f>+AVERAGE(Q546+Q547)/($Q$6*2)</f>
        <v>0</v>
      </c>
      <c r="R548" s="31">
        <f>+AVERAGE(R546+R547)/($R$6*2)</f>
        <v>0</v>
      </c>
      <c r="S548" s="31">
        <f>+AVERAGE(S546+S547)/($S$6*2)</f>
        <v>0</v>
      </c>
      <c r="T548" s="32">
        <f t="shared" si="86"/>
        <v>0</v>
      </c>
      <c r="U548" s="32">
        <f>+SUM(U547*2+U546)/3</f>
        <v>0</v>
      </c>
      <c r="V548" s="37"/>
    </row>
    <row r="549" spans="1:22" x14ac:dyDescent="0.25">
      <c r="A549" s="532"/>
      <c r="B549" s="493"/>
      <c r="C549" s="493"/>
      <c r="D549" s="493"/>
      <c r="E549" s="537"/>
      <c r="F549" s="322" t="s">
        <v>20</v>
      </c>
      <c r="G549" s="9" t="s">
        <v>1</v>
      </c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29">
        <f t="shared" si="86"/>
        <v>0</v>
      </c>
      <c r="U549" s="29">
        <f>+SUM(T549)/7</f>
        <v>0</v>
      </c>
      <c r="V549" s="37"/>
    </row>
    <row r="550" spans="1:22" x14ac:dyDescent="0.25">
      <c r="A550" s="532"/>
      <c r="B550" s="493"/>
      <c r="C550" s="493"/>
      <c r="D550" s="493"/>
      <c r="E550" s="537"/>
      <c r="F550" s="322"/>
      <c r="G550" s="9" t="s">
        <v>2</v>
      </c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29">
        <f t="shared" si="86"/>
        <v>0</v>
      </c>
      <c r="U550" s="29">
        <f>+SUM(T550)/18</f>
        <v>0</v>
      </c>
      <c r="V550" s="37"/>
    </row>
    <row r="551" spans="1:22" x14ac:dyDescent="0.25">
      <c r="A551" s="532"/>
      <c r="B551" s="493"/>
      <c r="C551" s="493"/>
      <c r="D551" s="493"/>
      <c r="E551" s="537"/>
      <c r="F551" s="322"/>
      <c r="G551" s="23" t="s">
        <v>23</v>
      </c>
      <c r="H551" s="31">
        <f>+AVERAGE(H549+H550)/($H$6*2)</f>
        <v>0</v>
      </c>
      <c r="I551" s="31">
        <f>+AVERAGE(I549+I550)/($I$6*2)</f>
        <v>0</v>
      </c>
      <c r="J551" s="31">
        <f>+AVERAGE(J549+J550)/($J$6*2)</f>
        <v>0</v>
      </c>
      <c r="K551" s="31">
        <f>+AVERAGE(K549+K550)/($K$6*2)</f>
        <v>0</v>
      </c>
      <c r="L551" s="31">
        <f>+AVERAGE(L549+L550)/($L$6*2)</f>
        <v>0</v>
      </c>
      <c r="M551" s="31">
        <f>+AVERAGE(M549+M550)/($M$6*2)</f>
        <v>0</v>
      </c>
      <c r="N551" s="31">
        <f>+AVERAGE(N549+N550)/($N$6*2)</f>
        <v>0</v>
      </c>
      <c r="O551" s="31">
        <f>+AVERAGE(O549+O550)/($O$6*2)</f>
        <v>0</v>
      </c>
      <c r="P551" s="31">
        <f>+AVERAGE(P549+P550)/($P$6*2)</f>
        <v>0</v>
      </c>
      <c r="Q551" s="31">
        <f>+AVERAGE(Q549+Q550)/($Q$6*2)</f>
        <v>0</v>
      </c>
      <c r="R551" s="31">
        <f>+AVERAGE(R549+R550)/($R$6*2)</f>
        <v>0</v>
      </c>
      <c r="S551" s="31">
        <f>+AVERAGE(S549+S550)/($S$6*2)</f>
        <v>0</v>
      </c>
      <c r="T551" s="29">
        <f t="shared" si="86"/>
        <v>0</v>
      </c>
      <c r="U551" s="32">
        <f>+SUM(U550*2+U549)/3</f>
        <v>0</v>
      </c>
      <c r="V551" s="37"/>
    </row>
    <row r="552" spans="1:22" ht="15.75" thickBot="1" x14ac:dyDescent="0.3">
      <c r="A552" s="532"/>
      <c r="B552" s="493"/>
      <c r="C552" s="493"/>
      <c r="D552" s="493"/>
      <c r="E552" s="537"/>
      <c r="F552" s="476" t="s">
        <v>21</v>
      </c>
      <c r="G552" s="476"/>
      <c r="H552" s="33">
        <f>SUM(H548,H551)/2</f>
        <v>0</v>
      </c>
      <c r="I552" s="33">
        <f t="shared" ref="I552:S552" si="87">SUM(I548,I551)/2</f>
        <v>0</v>
      </c>
      <c r="J552" s="33">
        <f t="shared" si="87"/>
        <v>0</v>
      </c>
      <c r="K552" s="33">
        <f t="shared" si="87"/>
        <v>0</v>
      </c>
      <c r="L552" s="33">
        <f t="shared" si="87"/>
        <v>0</v>
      </c>
      <c r="M552" s="33">
        <f t="shared" si="87"/>
        <v>0</v>
      </c>
      <c r="N552" s="33">
        <f t="shared" si="87"/>
        <v>0</v>
      </c>
      <c r="O552" s="33">
        <f t="shared" si="87"/>
        <v>0</v>
      </c>
      <c r="P552" s="33">
        <f t="shared" si="87"/>
        <v>0</v>
      </c>
      <c r="Q552" s="33">
        <f t="shared" si="87"/>
        <v>0</v>
      </c>
      <c r="R552" s="33">
        <f t="shared" si="87"/>
        <v>0</v>
      </c>
      <c r="S552" s="33">
        <f t="shared" si="87"/>
        <v>0</v>
      </c>
      <c r="T552" s="35"/>
      <c r="U552" s="33">
        <f>SUM(U548,U551)/2</f>
        <v>0</v>
      </c>
      <c r="V552" s="11"/>
    </row>
    <row r="553" spans="1:22" ht="15" customHeight="1" x14ac:dyDescent="0.25">
      <c r="A553" s="531">
        <v>79</v>
      </c>
      <c r="B553" s="492" t="s">
        <v>62</v>
      </c>
      <c r="C553" s="492" t="s">
        <v>63</v>
      </c>
      <c r="D553" s="492" t="s">
        <v>352</v>
      </c>
      <c r="E553" s="537"/>
      <c r="F553" s="319" t="s">
        <v>16</v>
      </c>
      <c r="G553" s="12" t="s">
        <v>1</v>
      </c>
      <c r="H553" s="15"/>
      <c r="I553" s="16"/>
      <c r="J553" s="16"/>
      <c r="K553" s="16"/>
      <c r="L553" s="16"/>
      <c r="M553" s="16"/>
      <c r="N553" s="17"/>
      <c r="O553" s="16"/>
      <c r="P553" s="16"/>
      <c r="Q553" s="16"/>
      <c r="R553" s="16"/>
      <c r="S553" s="16"/>
      <c r="T553" s="20">
        <f t="shared" ref="T553:T558" si="88">+SUM(H553:R553)</f>
        <v>0</v>
      </c>
      <c r="U553" s="20">
        <f>+SUM(T553)/7</f>
        <v>0</v>
      </c>
      <c r="V553" s="16"/>
    </row>
    <row r="554" spans="1:22" x14ac:dyDescent="0.25">
      <c r="A554" s="532"/>
      <c r="B554" s="493"/>
      <c r="C554" s="493"/>
      <c r="D554" s="493"/>
      <c r="E554" s="537"/>
      <c r="F554" s="320"/>
      <c r="G554" s="9" t="s">
        <v>2</v>
      </c>
      <c r="H554" s="3"/>
      <c r="I554" s="58"/>
      <c r="J554" s="58"/>
      <c r="K554" s="58"/>
      <c r="L554" s="58"/>
      <c r="M554" s="58"/>
      <c r="N554" s="1"/>
      <c r="O554" s="58"/>
      <c r="P554" s="58"/>
      <c r="Q554" s="58"/>
      <c r="R554" s="58"/>
      <c r="S554" s="58"/>
      <c r="T554" s="29">
        <f t="shared" si="88"/>
        <v>0</v>
      </c>
      <c r="U554" s="29">
        <f>+SUM(T554)/18</f>
        <v>0</v>
      </c>
      <c r="V554" s="37"/>
    </row>
    <row r="555" spans="1:22" x14ac:dyDescent="0.25">
      <c r="A555" s="532"/>
      <c r="B555" s="493"/>
      <c r="C555" s="493"/>
      <c r="D555" s="493"/>
      <c r="E555" s="537"/>
      <c r="F555" s="321"/>
      <c r="G555" s="23" t="s">
        <v>22</v>
      </c>
      <c r="H555" s="31">
        <f>+AVERAGE(H553+H554)/($H$6*2)</f>
        <v>0</v>
      </c>
      <c r="I555" s="31">
        <f>+AVERAGE(I553+I554)/($I$6*2)</f>
        <v>0</v>
      </c>
      <c r="J555" s="31">
        <f>+AVERAGE(J553+J554)/($J$6*2)</f>
        <v>0</v>
      </c>
      <c r="K555" s="31">
        <f>+AVERAGE(K553+K554)/($K$6*2)</f>
        <v>0</v>
      </c>
      <c r="L555" s="31">
        <f>+AVERAGE(L553+L554)/($L$6*2)</f>
        <v>0</v>
      </c>
      <c r="M555" s="31">
        <f>+AVERAGE(M553+M554)/($M$6*2)</f>
        <v>0</v>
      </c>
      <c r="N555" s="31">
        <f>+AVERAGE(N553+N554)/($N$6*2)</f>
        <v>0</v>
      </c>
      <c r="O555" s="31">
        <f>+AVERAGE(O553+O554)/($O$6*2)</f>
        <v>0</v>
      </c>
      <c r="P555" s="31">
        <f>+AVERAGE(P553+P554)/($P$6*2)</f>
        <v>0</v>
      </c>
      <c r="Q555" s="31">
        <f>+AVERAGE(Q553+Q554)/($Q$6*2)</f>
        <v>0</v>
      </c>
      <c r="R555" s="31">
        <f>+AVERAGE(R553+R554)/($R$6*2)</f>
        <v>0</v>
      </c>
      <c r="S555" s="31">
        <f>+AVERAGE(S553+S554)/($S$6*2)</f>
        <v>0</v>
      </c>
      <c r="T555" s="32">
        <f t="shared" si="88"/>
        <v>0</v>
      </c>
      <c r="U555" s="32">
        <f>+SUM(U554*2+U553)/3</f>
        <v>0</v>
      </c>
      <c r="V555" s="37"/>
    </row>
    <row r="556" spans="1:22" x14ac:dyDescent="0.25">
      <c r="A556" s="532"/>
      <c r="B556" s="493"/>
      <c r="C556" s="493"/>
      <c r="D556" s="493"/>
      <c r="E556" s="537"/>
      <c r="F556" s="322" t="s">
        <v>20</v>
      </c>
      <c r="G556" s="9" t="s">
        <v>1</v>
      </c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29">
        <f t="shared" si="88"/>
        <v>0</v>
      </c>
      <c r="U556" s="29">
        <f>+SUM(T556)/7</f>
        <v>0</v>
      </c>
      <c r="V556" s="37"/>
    </row>
    <row r="557" spans="1:22" x14ac:dyDescent="0.25">
      <c r="A557" s="532"/>
      <c r="B557" s="493"/>
      <c r="C557" s="493"/>
      <c r="D557" s="493"/>
      <c r="E557" s="537"/>
      <c r="F557" s="322"/>
      <c r="G557" s="9" t="s">
        <v>2</v>
      </c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29">
        <f t="shared" si="88"/>
        <v>0</v>
      </c>
      <c r="U557" s="29">
        <f>+SUM(T557)/18</f>
        <v>0</v>
      </c>
      <c r="V557" s="37"/>
    </row>
    <row r="558" spans="1:22" x14ac:dyDescent="0.25">
      <c r="A558" s="532"/>
      <c r="B558" s="493"/>
      <c r="C558" s="493"/>
      <c r="D558" s="493"/>
      <c r="E558" s="537"/>
      <c r="F558" s="322"/>
      <c r="G558" s="23" t="s">
        <v>23</v>
      </c>
      <c r="H558" s="31">
        <f>+AVERAGE(H556+H557)/($H$6*2)</f>
        <v>0</v>
      </c>
      <c r="I558" s="31">
        <f>+AVERAGE(I556+I557)/($I$6*2)</f>
        <v>0</v>
      </c>
      <c r="J558" s="31">
        <f>+AVERAGE(J556+J557)/($J$6*2)</f>
        <v>0</v>
      </c>
      <c r="K558" s="31">
        <f>+AVERAGE(K556+K557)/($K$6*2)</f>
        <v>0</v>
      </c>
      <c r="L558" s="31">
        <f>+AVERAGE(L556+L557)/($L$6*2)</f>
        <v>0</v>
      </c>
      <c r="M558" s="31">
        <f>+AVERAGE(M556+M557)/($M$6*2)</f>
        <v>0</v>
      </c>
      <c r="N558" s="31">
        <f>+AVERAGE(N556+N557)/($N$6*2)</f>
        <v>0</v>
      </c>
      <c r="O558" s="31">
        <f>+AVERAGE(O556+O557)/($O$6*2)</f>
        <v>0</v>
      </c>
      <c r="P558" s="31">
        <f>+AVERAGE(P556+P557)/($P$6*2)</f>
        <v>0</v>
      </c>
      <c r="Q558" s="31">
        <f>+AVERAGE(Q556+Q557)/($Q$6*2)</f>
        <v>0</v>
      </c>
      <c r="R558" s="31">
        <f>+AVERAGE(R556+R557)/($R$6*2)</f>
        <v>0</v>
      </c>
      <c r="S558" s="31">
        <f>+AVERAGE(S556+S557)/($S$6*2)</f>
        <v>0</v>
      </c>
      <c r="T558" s="29">
        <f t="shared" si="88"/>
        <v>0</v>
      </c>
      <c r="U558" s="32">
        <f>+SUM(U557*2+U556)/3</f>
        <v>0</v>
      </c>
      <c r="V558" s="37"/>
    </row>
    <row r="559" spans="1:22" ht="15.75" thickBot="1" x14ac:dyDescent="0.3">
      <c r="A559" s="532"/>
      <c r="B559" s="493"/>
      <c r="C559" s="493"/>
      <c r="D559" s="493"/>
      <c r="E559" s="537"/>
      <c r="F559" s="476" t="s">
        <v>21</v>
      </c>
      <c r="G559" s="476"/>
      <c r="H559" s="33">
        <f>SUM(H555,H558)/2</f>
        <v>0</v>
      </c>
      <c r="I559" s="33">
        <f t="shared" ref="I559:S559" si="89">SUM(I555,I558)/2</f>
        <v>0</v>
      </c>
      <c r="J559" s="33">
        <f t="shared" si="89"/>
        <v>0</v>
      </c>
      <c r="K559" s="33">
        <f t="shared" si="89"/>
        <v>0</v>
      </c>
      <c r="L559" s="33">
        <f t="shared" si="89"/>
        <v>0</v>
      </c>
      <c r="M559" s="33">
        <f t="shared" si="89"/>
        <v>0</v>
      </c>
      <c r="N559" s="33">
        <f t="shared" si="89"/>
        <v>0</v>
      </c>
      <c r="O559" s="33">
        <f t="shared" si="89"/>
        <v>0</v>
      </c>
      <c r="P559" s="33">
        <f t="shared" si="89"/>
        <v>0</v>
      </c>
      <c r="Q559" s="33">
        <f t="shared" si="89"/>
        <v>0</v>
      </c>
      <c r="R559" s="33">
        <f t="shared" si="89"/>
        <v>0</v>
      </c>
      <c r="S559" s="33">
        <f t="shared" si="89"/>
        <v>0</v>
      </c>
      <c r="T559" s="35"/>
      <c r="U559" s="33">
        <f>SUM(U555,U558)/2</f>
        <v>0</v>
      </c>
      <c r="V559" s="11"/>
    </row>
    <row r="560" spans="1:22" ht="15" customHeight="1" x14ac:dyDescent="0.25">
      <c r="A560" s="531">
        <v>80</v>
      </c>
      <c r="B560" s="492" t="s">
        <v>62</v>
      </c>
      <c r="C560" s="492" t="s">
        <v>63</v>
      </c>
      <c r="D560" s="492" t="s">
        <v>352</v>
      </c>
      <c r="E560" s="537"/>
      <c r="F560" s="319" t="s">
        <v>16</v>
      </c>
      <c r="G560" s="12" t="s">
        <v>1</v>
      </c>
      <c r="H560" s="15"/>
      <c r="I560" s="16"/>
      <c r="J560" s="16"/>
      <c r="K560" s="16"/>
      <c r="L560" s="16"/>
      <c r="M560" s="16"/>
      <c r="N560" s="17"/>
      <c r="O560" s="16"/>
      <c r="P560" s="16"/>
      <c r="Q560" s="16"/>
      <c r="R560" s="16"/>
      <c r="S560" s="16"/>
      <c r="T560" s="20">
        <f t="shared" ref="T560:T565" si="90">+SUM(H560:R560)</f>
        <v>0</v>
      </c>
      <c r="U560" s="20">
        <f>+SUM(T560)/7</f>
        <v>0</v>
      </c>
      <c r="V560" s="16"/>
    </row>
    <row r="561" spans="1:22" x14ac:dyDescent="0.25">
      <c r="A561" s="532"/>
      <c r="B561" s="493"/>
      <c r="C561" s="493"/>
      <c r="D561" s="493"/>
      <c r="E561" s="537"/>
      <c r="F561" s="320"/>
      <c r="G561" s="9" t="s">
        <v>2</v>
      </c>
      <c r="H561" s="3"/>
      <c r="I561" s="58"/>
      <c r="J561" s="58"/>
      <c r="K561" s="58"/>
      <c r="L561" s="58"/>
      <c r="M561" s="58"/>
      <c r="N561" s="1"/>
      <c r="O561" s="58"/>
      <c r="P561" s="58"/>
      <c r="Q561" s="58"/>
      <c r="R561" s="58"/>
      <c r="S561" s="58"/>
      <c r="T561" s="29">
        <f t="shared" si="90"/>
        <v>0</v>
      </c>
      <c r="U561" s="29">
        <f>+SUM(T561)/18</f>
        <v>0</v>
      </c>
      <c r="V561" s="37"/>
    </row>
    <row r="562" spans="1:22" x14ac:dyDescent="0.25">
      <c r="A562" s="532"/>
      <c r="B562" s="493"/>
      <c r="C562" s="493"/>
      <c r="D562" s="493"/>
      <c r="E562" s="537"/>
      <c r="F562" s="321"/>
      <c r="G562" s="23" t="s">
        <v>22</v>
      </c>
      <c r="H562" s="31">
        <f>+AVERAGE(H560+H561)/($H$6*2)</f>
        <v>0</v>
      </c>
      <c r="I562" s="31">
        <f>+AVERAGE(I560+I561)/($I$6*2)</f>
        <v>0</v>
      </c>
      <c r="J562" s="31">
        <f>+AVERAGE(J560+J561)/($J$6*2)</f>
        <v>0</v>
      </c>
      <c r="K562" s="31">
        <f>+AVERAGE(K560+K561)/($K$6*2)</f>
        <v>0</v>
      </c>
      <c r="L562" s="31">
        <f>+AVERAGE(L560+L561)/($L$6*2)</f>
        <v>0</v>
      </c>
      <c r="M562" s="31">
        <f>+AVERAGE(M560+M561)/($M$6*2)</f>
        <v>0</v>
      </c>
      <c r="N562" s="31">
        <f>+AVERAGE(N560+N561)/($N$6*2)</f>
        <v>0</v>
      </c>
      <c r="O562" s="31">
        <f>+AVERAGE(O560+O561)/($O$6*2)</f>
        <v>0</v>
      </c>
      <c r="P562" s="31">
        <f>+AVERAGE(P560+P561)/($P$6*2)</f>
        <v>0</v>
      </c>
      <c r="Q562" s="31">
        <f>+AVERAGE(Q560+Q561)/($Q$6*2)</f>
        <v>0</v>
      </c>
      <c r="R562" s="31">
        <f>+AVERAGE(R560+R561)/($R$6*2)</f>
        <v>0</v>
      </c>
      <c r="S562" s="31">
        <f>+AVERAGE(S560+S561)/($S$6*2)</f>
        <v>0</v>
      </c>
      <c r="T562" s="32">
        <f t="shared" si="90"/>
        <v>0</v>
      </c>
      <c r="U562" s="32">
        <f>+SUM(U561*2+U560)/3</f>
        <v>0</v>
      </c>
      <c r="V562" s="37"/>
    </row>
    <row r="563" spans="1:22" x14ac:dyDescent="0.25">
      <c r="A563" s="532"/>
      <c r="B563" s="493"/>
      <c r="C563" s="493"/>
      <c r="D563" s="493"/>
      <c r="E563" s="537"/>
      <c r="F563" s="322" t="s">
        <v>20</v>
      </c>
      <c r="G563" s="9" t="s">
        <v>1</v>
      </c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29">
        <f t="shared" si="90"/>
        <v>0</v>
      </c>
      <c r="U563" s="29">
        <f>+SUM(T563)/7</f>
        <v>0</v>
      </c>
      <c r="V563" s="37"/>
    </row>
    <row r="564" spans="1:22" x14ac:dyDescent="0.25">
      <c r="A564" s="532"/>
      <c r="B564" s="493"/>
      <c r="C564" s="493"/>
      <c r="D564" s="493"/>
      <c r="E564" s="537"/>
      <c r="F564" s="322"/>
      <c r="G564" s="9" t="s">
        <v>2</v>
      </c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29">
        <f t="shared" si="90"/>
        <v>0</v>
      </c>
      <c r="U564" s="29">
        <f>+SUM(T564)/18</f>
        <v>0</v>
      </c>
      <c r="V564" s="37"/>
    </row>
    <row r="565" spans="1:22" x14ac:dyDescent="0.25">
      <c r="A565" s="532"/>
      <c r="B565" s="493"/>
      <c r="C565" s="493"/>
      <c r="D565" s="493"/>
      <c r="E565" s="537"/>
      <c r="F565" s="322"/>
      <c r="G565" s="23" t="s">
        <v>23</v>
      </c>
      <c r="H565" s="31">
        <f>+AVERAGE(H563+H564)/($H$6*2)</f>
        <v>0</v>
      </c>
      <c r="I565" s="31">
        <f>+AVERAGE(I563+I564)/($I$6*2)</f>
        <v>0</v>
      </c>
      <c r="J565" s="31">
        <f>+AVERAGE(J563+J564)/($J$6*2)</f>
        <v>0</v>
      </c>
      <c r="K565" s="31">
        <f>+AVERAGE(K563+K564)/($K$6*2)</f>
        <v>0</v>
      </c>
      <c r="L565" s="31">
        <f>+AVERAGE(L563+L564)/($L$6*2)</f>
        <v>0</v>
      </c>
      <c r="M565" s="31">
        <f>+AVERAGE(M563+M564)/($M$6*2)</f>
        <v>0</v>
      </c>
      <c r="N565" s="31">
        <f>+AVERAGE(N563+N564)/($N$6*2)</f>
        <v>0</v>
      </c>
      <c r="O565" s="31">
        <f>+AVERAGE(O563+O564)/($O$6*2)</f>
        <v>0</v>
      </c>
      <c r="P565" s="31">
        <f>+AVERAGE(P563+P564)/($P$6*2)</f>
        <v>0</v>
      </c>
      <c r="Q565" s="31">
        <f>+AVERAGE(Q563+Q564)/($Q$6*2)</f>
        <v>0</v>
      </c>
      <c r="R565" s="31">
        <f>+AVERAGE(R563+R564)/($R$6*2)</f>
        <v>0</v>
      </c>
      <c r="S565" s="31">
        <f>+AVERAGE(S563+S564)/($S$6*2)</f>
        <v>0</v>
      </c>
      <c r="T565" s="29">
        <f t="shared" si="90"/>
        <v>0</v>
      </c>
      <c r="U565" s="32">
        <f>+SUM(U564*2+U563)/3</f>
        <v>0</v>
      </c>
      <c r="V565" s="37"/>
    </row>
    <row r="566" spans="1:22" ht="15.75" thickBot="1" x14ac:dyDescent="0.3">
      <c r="A566" s="532"/>
      <c r="B566" s="493"/>
      <c r="C566" s="493"/>
      <c r="D566" s="493"/>
      <c r="E566" s="537"/>
      <c r="F566" s="476" t="s">
        <v>21</v>
      </c>
      <c r="G566" s="476"/>
      <c r="H566" s="33">
        <f>SUM(H562,H565)/2</f>
        <v>0</v>
      </c>
      <c r="I566" s="33">
        <f t="shared" ref="I566:S566" si="91">SUM(I562,I565)/2</f>
        <v>0</v>
      </c>
      <c r="J566" s="33">
        <f t="shared" si="91"/>
        <v>0</v>
      </c>
      <c r="K566" s="33">
        <f t="shared" si="91"/>
        <v>0</v>
      </c>
      <c r="L566" s="33">
        <f t="shared" si="91"/>
        <v>0</v>
      </c>
      <c r="M566" s="33">
        <f t="shared" si="91"/>
        <v>0</v>
      </c>
      <c r="N566" s="33">
        <f t="shared" si="91"/>
        <v>0</v>
      </c>
      <c r="O566" s="33">
        <f t="shared" si="91"/>
        <v>0</v>
      </c>
      <c r="P566" s="33">
        <f t="shared" si="91"/>
        <v>0</v>
      </c>
      <c r="Q566" s="33">
        <f t="shared" si="91"/>
        <v>0</v>
      </c>
      <c r="R566" s="33">
        <f t="shared" si="91"/>
        <v>0</v>
      </c>
      <c r="S566" s="33">
        <f t="shared" si="91"/>
        <v>0</v>
      </c>
      <c r="T566" s="35"/>
      <c r="U566" s="33">
        <f>SUM(U562,U565)/2</f>
        <v>0</v>
      </c>
      <c r="V566" s="11"/>
    </row>
    <row r="567" spans="1:22" ht="15" customHeight="1" x14ac:dyDescent="0.25">
      <c r="A567" s="531">
        <v>81</v>
      </c>
      <c r="B567" s="492" t="s">
        <v>62</v>
      </c>
      <c r="C567" s="492" t="s">
        <v>63</v>
      </c>
      <c r="D567" s="492" t="s">
        <v>352</v>
      </c>
      <c r="E567" s="537"/>
      <c r="F567" s="319" t="s">
        <v>16</v>
      </c>
      <c r="G567" s="12" t="s">
        <v>1</v>
      </c>
      <c r="H567" s="15"/>
      <c r="I567" s="16"/>
      <c r="J567" s="16"/>
      <c r="K567" s="16"/>
      <c r="L567" s="16"/>
      <c r="M567" s="16"/>
      <c r="N567" s="17"/>
      <c r="O567" s="16"/>
      <c r="P567" s="16"/>
      <c r="Q567" s="16"/>
      <c r="R567" s="16"/>
      <c r="S567" s="16"/>
      <c r="T567" s="20">
        <f t="shared" ref="T567:T572" si="92">+SUM(H567:R567)</f>
        <v>0</v>
      </c>
      <c r="U567" s="20">
        <f>+SUM(T567)/7</f>
        <v>0</v>
      </c>
      <c r="V567" s="16"/>
    </row>
    <row r="568" spans="1:22" x14ac:dyDescent="0.25">
      <c r="A568" s="532"/>
      <c r="B568" s="493"/>
      <c r="C568" s="493"/>
      <c r="D568" s="493"/>
      <c r="E568" s="537"/>
      <c r="F568" s="320"/>
      <c r="G568" s="9" t="s">
        <v>2</v>
      </c>
      <c r="H568" s="3"/>
      <c r="I568" s="58"/>
      <c r="J568" s="58"/>
      <c r="K568" s="58"/>
      <c r="L568" s="58"/>
      <c r="M568" s="58"/>
      <c r="N568" s="1"/>
      <c r="O568" s="58"/>
      <c r="P568" s="58"/>
      <c r="Q568" s="58"/>
      <c r="R568" s="58"/>
      <c r="S568" s="58"/>
      <c r="T568" s="29">
        <f t="shared" si="92"/>
        <v>0</v>
      </c>
      <c r="U568" s="29">
        <f>+SUM(T568)/18</f>
        <v>0</v>
      </c>
      <c r="V568" s="37"/>
    </row>
    <row r="569" spans="1:22" x14ac:dyDescent="0.25">
      <c r="A569" s="532"/>
      <c r="B569" s="493"/>
      <c r="C569" s="493"/>
      <c r="D569" s="493"/>
      <c r="E569" s="537"/>
      <c r="F569" s="321"/>
      <c r="G569" s="23" t="s">
        <v>22</v>
      </c>
      <c r="H569" s="31">
        <f>+AVERAGE(H567+H568)/($H$6*2)</f>
        <v>0</v>
      </c>
      <c r="I569" s="31">
        <f>+AVERAGE(I567+I568)/($I$6*2)</f>
        <v>0</v>
      </c>
      <c r="J569" s="31">
        <f>+AVERAGE(J567+J568)/($J$6*2)</f>
        <v>0</v>
      </c>
      <c r="K569" s="31">
        <f>+AVERAGE(K567+K568)/($K$6*2)</f>
        <v>0</v>
      </c>
      <c r="L569" s="31">
        <f>+AVERAGE(L567+L568)/($L$6*2)</f>
        <v>0</v>
      </c>
      <c r="M569" s="31">
        <f>+AVERAGE(M567+M568)/($M$6*2)</f>
        <v>0</v>
      </c>
      <c r="N569" s="31">
        <f>+AVERAGE(N567+N568)/($N$6*2)</f>
        <v>0</v>
      </c>
      <c r="O569" s="31">
        <f>+AVERAGE(O567+O568)/($O$6*2)</f>
        <v>0</v>
      </c>
      <c r="P569" s="31">
        <f>+AVERAGE(P567+P568)/($P$6*2)</f>
        <v>0</v>
      </c>
      <c r="Q569" s="31">
        <f>+AVERAGE(Q567+Q568)/($Q$6*2)</f>
        <v>0</v>
      </c>
      <c r="R569" s="31">
        <f>+AVERAGE(R567+R568)/($R$6*2)</f>
        <v>0</v>
      </c>
      <c r="S569" s="31">
        <f>+AVERAGE(S567+S568)/($S$6*2)</f>
        <v>0</v>
      </c>
      <c r="T569" s="32">
        <f t="shared" si="92"/>
        <v>0</v>
      </c>
      <c r="U569" s="32">
        <f>+SUM(U568*2+U567)/3</f>
        <v>0</v>
      </c>
      <c r="V569" s="37"/>
    </row>
    <row r="570" spans="1:22" x14ac:dyDescent="0.25">
      <c r="A570" s="532"/>
      <c r="B570" s="493"/>
      <c r="C570" s="493"/>
      <c r="D570" s="493"/>
      <c r="E570" s="537"/>
      <c r="F570" s="322" t="s">
        <v>20</v>
      </c>
      <c r="G570" s="9" t="s">
        <v>1</v>
      </c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29">
        <f t="shared" si="92"/>
        <v>0</v>
      </c>
      <c r="U570" s="29">
        <f>+SUM(T570)/7</f>
        <v>0</v>
      </c>
      <c r="V570" s="37"/>
    </row>
    <row r="571" spans="1:22" x14ac:dyDescent="0.25">
      <c r="A571" s="532"/>
      <c r="B571" s="493"/>
      <c r="C571" s="493"/>
      <c r="D571" s="493"/>
      <c r="E571" s="537"/>
      <c r="F571" s="322"/>
      <c r="G571" s="9" t="s">
        <v>2</v>
      </c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29">
        <f t="shared" si="92"/>
        <v>0</v>
      </c>
      <c r="U571" s="29">
        <f>+SUM(T571)/18</f>
        <v>0</v>
      </c>
      <c r="V571" s="37"/>
    </row>
    <row r="572" spans="1:22" x14ac:dyDescent="0.25">
      <c r="A572" s="532"/>
      <c r="B572" s="493"/>
      <c r="C572" s="493"/>
      <c r="D572" s="493"/>
      <c r="E572" s="537"/>
      <c r="F572" s="322"/>
      <c r="G572" s="23" t="s">
        <v>23</v>
      </c>
      <c r="H572" s="31">
        <f>+AVERAGE(H570+H571)/($H$6*2)</f>
        <v>0</v>
      </c>
      <c r="I572" s="31">
        <f>+AVERAGE(I570+I571)/($I$6*2)</f>
        <v>0</v>
      </c>
      <c r="J572" s="31">
        <f>+AVERAGE(J570+J571)/($J$6*2)</f>
        <v>0</v>
      </c>
      <c r="K572" s="31">
        <f>+AVERAGE(K570+K571)/($K$6*2)</f>
        <v>0</v>
      </c>
      <c r="L572" s="31">
        <f>+AVERAGE(L570+L571)/($L$6*2)</f>
        <v>0</v>
      </c>
      <c r="M572" s="31">
        <f>+AVERAGE(M570+M571)/($M$6*2)</f>
        <v>0</v>
      </c>
      <c r="N572" s="31">
        <f>+AVERAGE(N570+N571)/($N$6*2)</f>
        <v>0</v>
      </c>
      <c r="O572" s="31">
        <f>+AVERAGE(O570+O571)/($O$6*2)</f>
        <v>0</v>
      </c>
      <c r="P572" s="31">
        <f>+AVERAGE(P570+P571)/($P$6*2)</f>
        <v>0</v>
      </c>
      <c r="Q572" s="31">
        <f>+AVERAGE(Q570+Q571)/($Q$6*2)</f>
        <v>0</v>
      </c>
      <c r="R572" s="31">
        <f>+AVERAGE(R570+R571)/($R$6*2)</f>
        <v>0</v>
      </c>
      <c r="S572" s="31">
        <f>+AVERAGE(S570+S571)/($S$6*2)</f>
        <v>0</v>
      </c>
      <c r="T572" s="29">
        <f t="shared" si="92"/>
        <v>0</v>
      </c>
      <c r="U572" s="32">
        <f>+SUM(U571*2+U570)/3</f>
        <v>0</v>
      </c>
      <c r="V572" s="37"/>
    </row>
    <row r="573" spans="1:22" ht="15.75" thickBot="1" x14ac:dyDescent="0.3">
      <c r="A573" s="532"/>
      <c r="B573" s="493"/>
      <c r="C573" s="493"/>
      <c r="D573" s="493"/>
      <c r="E573" s="537"/>
      <c r="F573" s="476" t="s">
        <v>21</v>
      </c>
      <c r="G573" s="476"/>
      <c r="H573" s="33">
        <f>SUM(H569,H572)/2</f>
        <v>0</v>
      </c>
      <c r="I573" s="33">
        <f t="shared" ref="I573:S573" si="93">SUM(I569,I572)/2</f>
        <v>0</v>
      </c>
      <c r="J573" s="33">
        <f t="shared" si="93"/>
        <v>0</v>
      </c>
      <c r="K573" s="33">
        <f t="shared" si="93"/>
        <v>0</v>
      </c>
      <c r="L573" s="33">
        <f t="shared" si="93"/>
        <v>0</v>
      </c>
      <c r="M573" s="33">
        <f t="shared" si="93"/>
        <v>0</v>
      </c>
      <c r="N573" s="33">
        <f t="shared" si="93"/>
        <v>0</v>
      </c>
      <c r="O573" s="33">
        <f t="shared" si="93"/>
        <v>0</v>
      </c>
      <c r="P573" s="33">
        <f t="shared" si="93"/>
        <v>0</v>
      </c>
      <c r="Q573" s="33">
        <f t="shared" si="93"/>
        <v>0</v>
      </c>
      <c r="R573" s="33">
        <f t="shared" si="93"/>
        <v>0</v>
      </c>
      <c r="S573" s="33">
        <f t="shared" si="93"/>
        <v>0</v>
      </c>
      <c r="T573" s="35"/>
      <c r="U573" s="33">
        <f>SUM(U569,U572)/2</f>
        <v>0</v>
      </c>
      <c r="V573" s="11"/>
    </row>
    <row r="574" spans="1:22" ht="15" customHeight="1" x14ac:dyDescent="0.25">
      <c r="A574" s="531">
        <v>82</v>
      </c>
      <c r="B574" s="492" t="s">
        <v>62</v>
      </c>
      <c r="C574" s="492" t="s">
        <v>63</v>
      </c>
      <c r="D574" s="492" t="s">
        <v>352</v>
      </c>
      <c r="E574" s="537"/>
      <c r="F574" s="319" t="s">
        <v>16</v>
      </c>
      <c r="G574" s="12" t="s">
        <v>1</v>
      </c>
      <c r="H574" s="15"/>
      <c r="I574" s="16"/>
      <c r="J574" s="16"/>
      <c r="K574" s="16"/>
      <c r="L574" s="16"/>
      <c r="M574" s="16"/>
      <c r="N574" s="17"/>
      <c r="O574" s="16"/>
      <c r="P574" s="16"/>
      <c r="Q574" s="16"/>
      <c r="R574" s="16"/>
      <c r="S574" s="16"/>
      <c r="T574" s="20">
        <f t="shared" ref="T574:T579" si="94">+SUM(H574:R574)</f>
        <v>0</v>
      </c>
      <c r="U574" s="20">
        <f>+SUM(T574)/7</f>
        <v>0</v>
      </c>
      <c r="V574" s="16"/>
    </row>
    <row r="575" spans="1:22" x14ac:dyDescent="0.25">
      <c r="A575" s="532"/>
      <c r="B575" s="493"/>
      <c r="C575" s="493"/>
      <c r="D575" s="493"/>
      <c r="E575" s="537"/>
      <c r="F575" s="320"/>
      <c r="G575" s="9" t="s">
        <v>2</v>
      </c>
      <c r="H575" s="3"/>
      <c r="I575" s="58"/>
      <c r="J575" s="58"/>
      <c r="K575" s="58"/>
      <c r="L575" s="58"/>
      <c r="M575" s="58"/>
      <c r="N575" s="1"/>
      <c r="O575" s="58"/>
      <c r="P575" s="58"/>
      <c r="Q575" s="58"/>
      <c r="R575" s="58"/>
      <c r="S575" s="58"/>
      <c r="T575" s="29">
        <f t="shared" si="94"/>
        <v>0</v>
      </c>
      <c r="U575" s="29">
        <f>+SUM(T575)/18</f>
        <v>0</v>
      </c>
      <c r="V575" s="37"/>
    </row>
    <row r="576" spans="1:22" x14ac:dyDescent="0.25">
      <c r="A576" s="532"/>
      <c r="B576" s="493"/>
      <c r="C576" s="493"/>
      <c r="D576" s="493"/>
      <c r="E576" s="537"/>
      <c r="F576" s="321"/>
      <c r="G576" s="23" t="s">
        <v>22</v>
      </c>
      <c r="H576" s="31">
        <f>+AVERAGE(H574+H575)/($H$6*2)</f>
        <v>0</v>
      </c>
      <c r="I576" s="31">
        <f>+AVERAGE(I574+I575)/($I$6*2)</f>
        <v>0</v>
      </c>
      <c r="J576" s="31">
        <f>+AVERAGE(J574+J575)/($J$6*2)</f>
        <v>0</v>
      </c>
      <c r="K576" s="31">
        <f>+AVERAGE(K574+K575)/($K$6*2)</f>
        <v>0</v>
      </c>
      <c r="L576" s="31">
        <f>+AVERAGE(L574+L575)/($L$6*2)</f>
        <v>0</v>
      </c>
      <c r="M576" s="31">
        <f>+AVERAGE(M574+M575)/($M$6*2)</f>
        <v>0</v>
      </c>
      <c r="N576" s="31">
        <f>+AVERAGE(N574+N575)/($N$6*2)</f>
        <v>0</v>
      </c>
      <c r="O576" s="31">
        <f>+AVERAGE(O574+O575)/($O$6*2)</f>
        <v>0</v>
      </c>
      <c r="P576" s="31">
        <f>+AVERAGE(P574+P575)/($P$6*2)</f>
        <v>0</v>
      </c>
      <c r="Q576" s="31">
        <f>+AVERAGE(Q574+Q575)/($Q$6*2)</f>
        <v>0</v>
      </c>
      <c r="R576" s="31">
        <f>+AVERAGE(R574+R575)/($R$6*2)</f>
        <v>0</v>
      </c>
      <c r="S576" s="31">
        <f>+AVERAGE(S574+S575)/($S$6*2)</f>
        <v>0</v>
      </c>
      <c r="T576" s="32">
        <f t="shared" si="94"/>
        <v>0</v>
      </c>
      <c r="U576" s="32">
        <f>+SUM(U575*2+U574)/3</f>
        <v>0</v>
      </c>
      <c r="V576" s="37"/>
    </row>
    <row r="577" spans="1:22" x14ac:dyDescent="0.25">
      <c r="A577" s="532"/>
      <c r="B577" s="493"/>
      <c r="C577" s="493"/>
      <c r="D577" s="493"/>
      <c r="E577" s="537"/>
      <c r="F577" s="322" t="s">
        <v>20</v>
      </c>
      <c r="G577" s="9" t="s">
        <v>1</v>
      </c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29">
        <f t="shared" si="94"/>
        <v>0</v>
      </c>
      <c r="U577" s="29">
        <f>+SUM(T577)/7</f>
        <v>0</v>
      </c>
      <c r="V577" s="37"/>
    </row>
    <row r="578" spans="1:22" x14ac:dyDescent="0.25">
      <c r="A578" s="532"/>
      <c r="B578" s="493"/>
      <c r="C578" s="493"/>
      <c r="D578" s="493"/>
      <c r="E578" s="537"/>
      <c r="F578" s="322"/>
      <c r="G578" s="9" t="s">
        <v>2</v>
      </c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29">
        <f t="shared" si="94"/>
        <v>0</v>
      </c>
      <c r="U578" s="29">
        <f>+SUM(T578)/18</f>
        <v>0</v>
      </c>
      <c r="V578" s="37"/>
    </row>
    <row r="579" spans="1:22" x14ac:dyDescent="0.25">
      <c r="A579" s="532"/>
      <c r="B579" s="493"/>
      <c r="C579" s="493"/>
      <c r="D579" s="493"/>
      <c r="E579" s="537"/>
      <c r="F579" s="322"/>
      <c r="G579" s="23" t="s">
        <v>23</v>
      </c>
      <c r="H579" s="31">
        <f>+AVERAGE(H577+H578)/($H$6*2)</f>
        <v>0</v>
      </c>
      <c r="I579" s="31">
        <f>+AVERAGE(I577+I578)/($I$6*2)</f>
        <v>0</v>
      </c>
      <c r="J579" s="31">
        <f>+AVERAGE(J577+J578)/($J$6*2)</f>
        <v>0</v>
      </c>
      <c r="K579" s="31">
        <f>+AVERAGE(K577+K578)/($K$6*2)</f>
        <v>0</v>
      </c>
      <c r="L579" s="31">
        <f>+AVERAGE(L577+L578)/($L$6*2)</f>
        <v>0</v>
      </c>
      <c r="M579" s="31">
        <f>+AVERAGE(M577+M578)/($M$6*2)</f>
        <v>0</v>
      </c>
      <c r="N579" s="31">
        <f>+AVERAGE(N577+N578)/($N$6*2)</f>
        <v>0</v>
      </c>
      <c r="O579" s="31">
        <f>+AVERAGE(O577+O578)/($O$6*2)</f>
        <v>0</v>
      </c>
      <c r="P579" s="31">
        <f>+AVERAGE(P577+P578)/($P$6*2)</f>
        <v>0</v>
      </c>
      <c r="Q579" s="31">
        <f>+AVERAGE(Q577+Q578)/($Q$6*2)</f>
        <v>0</v>
      </c>
      <c r="R579" s="31">
        <f>+AVERAGE(R577+R578)/($R$6*2)</f>
        <v>0</v>
      </c>
      <c r="S579" s="31">
        <f>+AVERAGE(S577+S578)/($S$6*2)</f>
        <v>0</v>
      </c>
      <c r="T579" s="29">
        <f t="shared" si="94"/>
        <v>0</v>
      </c>
      <c r="U579" s="32">
        <f>+SUM(U578*2+U577)/3</f>
        <v>0</v>
      </c>
      <c r="V579" s="37"/>
    </row>
    <row r="580" spans="1:22" ht="15.75" thickBot="1" x14ac:dyDescent="0.3">
      <c r="A580" s="532"/>
      <c r="B580" s="493"/>
      <c r="C580" s="493"/>
      <c r="D580" s="493"/>
      <c r="E580" s="537"/>
      <c r="F580" s="476" t="s">
        <v>21</v>
      </c>
      <c r="G580" s="476"/>
      <c r="H580" s="33">
        <f>SUM(H576,H579)/2</f>
        <v>0</v>
      </c>
      <c r="I580" s="33">
        <f t="shared" ref="I580:S580" si="95">SUM(I576,I579)/2</f>
        <v>0</v>
      </c>
      <c r="J580" s="33">
        <f t="shared" si="95"/>
        <v>0</v>
      </c>
      <c r="K580" s="33">
        <f t="shared" si="95"/>
        <v>0</v>
      </c>
      <c r="L580" s="33">
        <f t="shared" si="95"/>
        <v>0</v>
      </c>
      <c r="M580" s="33">
        <f t="shared" si="95"/>
        <v>0</v>
      </c>
      <c r="N580" s="33">
        <f t="shared" si="95"/>
        <v>0</v>
      </c>
      <c r="O580" s="33">
        <f t="shared" si="95"/>
        <v>0</v>
      </c>
      <c r="P580" s="33">
        <f t="shared" si="95"/>
        <v>0</v>
      </c>
      <c r="Q580" s="33">
        <f t="shared" si="95"/>
        <v>0</v>
      </c>
      <c r="R580" s="33">
        <f t="shared" si="95"/>
        <v>0</v>
      </c>
      <c r="S580" s="33">
        <f t="shared" si="95"/>
        <v>0</v>
      </c>
      <c r="T580" s="35"/>
      <c r="U580" s="33">
        <f>SUM(U576,U579)/2</f>
        <v>0</v>
      </c>
      <c r="V580" s="11"/>
    </row>
    <row r="581" spans="1:22" ht="15" customHeight="1" x14ac:dyDescent="0.25">
      <c r="A581" s="531">
        <v>83</v>
      </c>
      <c r="B581" s="492" t="s">
        <v>62</v>
      </c>
      <c r="C581" s="492" t="s">
        <v>63</v>
      </c>
      <c r="D581" s="492" t="s">
        <v>352</v>
      </c>
      <c r="E581" s="537"/>
      <c r="F581" s="319" t="s">
        <v>16</v>
      </c>
      <c r="G581" s="12" t="s">
        <v>1</v>
      </c>
      <c r="H581" s="15"/>
      <c r="I581" s="16"/>
      <c r="J581" s="16"/>
      <c r="K581" s="16"/>
      <c r="L581" s="16"/>
      <c r="M581" s="16"/>
      <c r="N581" s="17"/>
      <c r="O581" s="16"/>
      <c r="P581" s="16"/>
      <c r="Q581" s="16"/>
      <c r="R581" s="16"/>
      <c r="S581" s="16"/>
      <c r="T581" s="20">
        <f t="shared" ref="T581:T586" si="96">+SUM(H581:R581)</f>
        <v>0</v>
      </c>
      <c r="U581" s="20">
        <f>+SUM(T581)/7</f>
        <v>0</v>
      </c>
      <c r="V581" s="16"/>
    </row>
    <row r="582" spans="1:22" x14ac:dyDescent="0.25">
      <c r="A582" s="532"/>
      <c r="B582" s="493"/>
      <c r="C582" s="493"/>
      <c r="D582" s="493"/>
      <c r="E582" s="537"/>
      <c r="F582" s="320"/>
      <c r="G582" s="9" t="s">
        <v>2</v>
      </c>
      <c r="H582" s="3"/>
      <c r="I582" s="58"/>
      <c r="J582" s="58"/>
      <c r="K582" s="58"/>
      <c r="L582" s="58"/>
      <c r="M582" s="58"/>
      <c r="N582" s="1"/>
      <c r="O582" s="58"/>
      <c r="P582" s="58"/>
      <c r="Q582" s="58"/>
      <c r="R582" s="58"/>
      <c r="S582" s="58"/>
      <c r="T582" s="29">
        <f t="shared" si="96"/>
        <v>0</v>
      </c>
      <c r="U582" s="29">
        <f>+SUM(T582)/18</f>
        <v>0</v>
      </c>
      <c r="V582" s="37"/>
    </row>
    <row r="583" spans="1:22" x14ac:dyDescent="0.25">
      <c r="A583" s="532"/>
      <c r="B583" s="493"/>
      <c r="C583" s="493"/>
      <c r="D583" s="493"/>
      <c r="E583" s="537"/>
      <c r="F583" s="321"/>
      <c r="G583" s="23" t="s">
        <v>22</v>
      </c>
      <c r="H583" s="31">
        <f>+AVERAGE(H581+H582)/($H$6*2)</f>
        <v>0</v>
      </c>
      <c r="I583" s="31">
        <f>+AVERAGE(I581+I582)/($I$6*2)</f>
        <v>0</v>
      </c>
      <c r="J583" s="31">
        <f>+AVERAGE(J581+J582)/($J$6*2)</f>
        <v>0</v>
      </c>
      <c r="K583" s="31">
        <f>+AVERAGE(K581+K582)/($K$6*2)</f>
        <v>0</v>
      </c>
      <c r="L583" s="31">
        <f>+AVERAGE(L581+L582)/($L$6*2)</f>
        <v>0</v>
      </c>
      <c r="M583" s="31">
        <f>+AVERAGE(M581+M582)/($M$6*2)</f>
        <v>0</v>
      </c>
      <c r="N583" s="31">
        <f>+AVERAGE(N581+N582)/($N$6*2)</f>
        <v>0</v>
      </c>
      <c r="O583" s="31">
        <f>+AVERAGE(O581+O582)/($O$6*2)</f>
        <v>0</v>
      </c>
      <c r="P583" s="31">
        <f>+AVERAGE(P581+P582)/($P$6*2)</f>
        <v>0</v>
      </c>
      <c r="Q583" s="31">
        <f>+AVERAGE(Q581+Q582)/($Q$6*2)</f>
        <v>0</v>
      </c>
      <c r="R583" s="31">
        <f>+AVERAGE(R581+R582)/($R$6*2)</f>
        <v>0</v>
      </c>
      <c r="S583" s="31">
        <f>+AVERAGE(S581+S582)/($S$6*2)</f>
        <v>0</v>
      </c>
      <c r="T583" s="32">
        <f t="shared" si="96"/>
        <v>0</v>
      </c>
      <c r="U583" s="32">
        <f>+SUM(U582*2+U581)/3</f>
        <v>0</v>
      </c>
      <c r="V583" s="37"/>
    </row>
    <row r="584" spans="1:22" x14ac:dyDescent="0.25">
      <c r="A584" s="532"/>
      <c r="B584" s="493"/>
      <c r="C584" s="493"/>
      <c r="D584" s="493"/>
      <c r="E584" s="537"/>
      <c r="F584" s="322" t="s">
        <v>20</v>
      </c>
      <c r="G584" s="9" t="s">
        <v>1</v>
      </c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29">
        <f t="shared" si="96"/>
        <v>0</v>
      </c>
      <c r="U584" s="29">
        <f>+SUM(T584)/7</f>
        <v>0</v>
      </c>
      <c r="V584" s="37"/>
    </row>
    <row r="585" spans="1:22" x14ac:dyDescent="0.25">
      <c r="A585" s="532"/>
      <c r="B585" s="493"/>
      <c r="C585" s="493"/>
      <c r="D585" s="493"/>
      <c r="E585" s="537"/>
      <c r="F585" s="322"/>
      <c r="G585" s="9" t="s">
        <v>2</v>
      </c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29">
        <f t="shared" si="96"/>
        <v>0</v>
      </c>
      <c r="U585" s="29">
        <f>+SUM(T585)/18</f>
        <v>0</v>
      </c>
      <c r="V585" s="37"/>
    </row>
    <row r="586" spans="1:22" x14ac:dyDescent="0.25">
      <c r="A586" s="532"/>
      <c r="B586" s="493"/>
      <c r="C586" s="493"/>
      <c r="D586" s="493"/>
      <c r="E586" s="537"/>
      <c r="F586" s="322"/>
      <c r="G586" s="23" t="s">
        <v>23</v>
      </c>
      <c r="H586" s="31">
        <f>+AVERAGE(H584+H585)/($H$6*2)</f>
        <v>0</v>
      </c>
      <c r="I586" s="31">
        <f>+AVERAGE(I584+I585)/($I$6*2)</f>
        <v>0</v>
      </c>
      <c r="J586" s="31">
        <f>+AVERAGE(J584+J585)/($J$6*2)</f>
        <v>0</v>
      </c>
      <c r="K586" s="31">
        <f>+AVERAGE(K584+K585)/($K$6*2)</f>
        <v>0</v>
      </c>
      <c r="L586" s="31">
        <f>+AVERAGE(L584+L585)/($L$6*2)</f>
        <v>0</v>
      </c>
      <c r="M586" s="31">
        <f>+AVERAGE(M584+M585)/($M$6*2)</f>
        <v>0</v>
      </c>
      <c r="N586" s="31">
        <f>+AVERAGE(N584+N585)/($N$6*2)</f>
        <v>0</v>
      </c>
      <c r="O586" s="31">
        <f>+AVERAGE(O584+O585)/($O$6*2)</f>
        <v>0</v>
      </c>
      <c r="P586" s="31">
        <f>+AVERAGE(P584+P585)/($P$6*2)</f>
        <v>0</v>
      </c>
      <c r="Q586" s="31">
        <f>+AVERAGE(Q584+Q585)/($Q$6*2)</f>
        <v>0</v>
      </c>
      <c r="R586" s="31">
        <f>+AVERAGE(R584+R585)/($R$6*2)</f>
        <v>0</v>
      </c>
      <c r="S586" s="31">
        <f>+AVERAGE(S584+S585)/($S$6*2)</f>
        <v>0</v>
      </c>
      <c r="T586" s="29">
        <f t="shared" si="96"/>
        <v>0</v>
      </c>
      <c r="U586" s="32">
        <f>+SUM(U585*2+U584)/3</f>
        <v>0</v>
      </c>
      <c r="V586" s="37"/>
    </row>
    <row r="587" spans="1:22" ht="15.75" thickBot="1" x14ac:dyDescent="0.3">
      <c r="A587" s="532"/>
      <c r="B587" s="493"/>
      <c r="C587" s="493"/>
      <c r="D587" s="493"/>
      <c r="E587" s="537"/>
      <c r="F587" s="476" t="s">
        <v>21</v>
      </c>
      <c r="G587" s="476"/>
      <c r="H587" s="33">
        <f>SUM(H583,H586)/2</f>
        <v>0</v>
      </c>
      <c r="I587" s="33">
        <f t="shared" ref="I587:S587" si="97">SUM(I583,I586)/2</f>
        <v>0</v>
      </c>
      <c r="J587" s="33">
        <f t="shared" si="97"/>
        <v>0</v>
      </c>
      <c r="K587" s="33">
        <f t="shared" si="97"/>
        <v>0</v>
      </c>
      <c r="L587" s="33">
        <f t="shared" si="97"/>
        <v>0</v>
      </c>
      <c r="M587" s="33">
        <f t="shared" si="97"/>
        <v>0</v>
      </c>
      <c r="N587" s="33">
        <f t="shared" si="97"/>
        <v>0</v>
      </c>
      <c r="O587" s="33">
        <f t="shared" si="97"/>
        <v>0</v>
      </c>
      <c r="P587" s="33">
        <f t="shared" si="97"/>
        <v>0</v>
      </c>
      <c r="Q587" s="33">
        <f t="shared" si="97"/>
        <v>0</v>
      </c>
      <c r="R587" s="33">
        <f t="shared" si="97"/>
        <v>0</v>
      </c>
      <c r="S587" s="33">
        <f t="shared" si="97"/>
        <v>0</v>
      </c>
      <c r="T587" s="35"/>
      <c r="U587" s="33">
        <f>SUM(U583,U586)/2</f>
        <v>0</v>
      </c>
      <c r="V587" s="11"/>
    </row>
    <row r="588" spans="1:22" ht="15" customHeight="1" x14ac:dyDescent="0.25">
      <c r="A588" s="531">
        <v>84</v>
      </c>
      <c r="B588" s="492" t="s">
        <v>62</v>
      </c>
      <c r="C588" s="492" t="s">
        <v>63</v>
      </c>
      <c r="D588" s="492" t="s">
        <v>352</v>
      </c>
      <c r="E588" s="537"/>
      <c r="F588" s="319" t="s">
        <v>16</v>
      </c>
      <c r="G588" s="12" t="s">
        <v>1</v>
      </c>
      <c r="H588" s="15"/>
      <c r="I588" s="16"/>
      <c r="J588" s="16"/>
      <c r="K588" s="16"/>
      <c r="L588" s="16"/>
      <c r="M588" s="16"/>
      <c r="N588" s="17"/>
      <c r="O588" s="16"/>
      <c r="P588" s="16"/>
      <c r="Q588" s="16"/>
      <c r="R588" s="16"/>
      <c r="S588" s="16"/>
      <c r="T588" s="20">
        <f t="shared" ref="T588:T593" si="98">+SUM(H588:R588)</f>
        <v>0</v>
      </c>
      <c r="U588" s="20">
        <f>+SUM(T588)/7</f>
        <v>0</v>
      </c>
      <c r="V588" s="16"/>
    </row>
    <row r="589" spans="1:22" x14ac:dyDescent="0.25">
      <c r="A589" s="532"/>
      <c r="B589" s="493"/>
      <c r="C589" s="493"/>
      <c r="D589" s="493"/>
      <c r="E589" s="537"/>
      <c r="F589" s="320"/>
      <c r="G589" s="9" t="s">
        <v>2</v>
      </c>
      <c r="H589" s="3"/>
      <c r="I589" s="58"/>
      <c r="J589" s="58"/>
      <c r="K589" s="58"/>
      <c r="L589" s="58"/>
      <c r="M589" s="58"/>
      <c r="N589" s="1"/>
      <c r="O589" s="58"/>
      <c r="P589" s="58"/>
      <c r="Q589" s="58"/>
      <c r="R589" s="58"/>
      <c r="S589" s="58"/>
      <c r="T589" s="29">
        <f t="shared" si="98"/>
        <v>0</v>
      </c>
      <c r="U589" s="29">
        <f>+SUM(T589)/18</f>
        <v>0</v>
      </c>
      <c r="V589" s="37"/>
    </row>
    <row r="590" spans="1:22" x14ac:dyDescent="0.25">
      <c r="A590" s="532"/>
      <c r="B590" s="493"/>
      <c r="C590" s="493"/>
      <c r="D590" s="493"/>
      <c r="E590" s="537"/>
      <c r="F590" s="321"/>
      <c r="G590" s="23" t="s">
        <v>22</v>
      </c>
      <c r="H590" s="31">
        <f>+AVERAGE(H588+H589)/($H$6*2)</f>
        <v>0</v>
      </c>
      <c r="I590" s="31">
        <f>+AVERAGE(I588+I589)/($I$6*2)</f>
        <v>0</v>
      </c>
      <c r="J590" s="31">
        <f>+AVERAGE(J588+J589)/($J$6*2)</f>
        <v>0</v>
      </c>
      <c r="K590" s="31">
        <f>+AVERAGE(K588+K589)/($K$6*2)</f>
        <v>0</v>
      </c>
      <c r="L590" s="31">
        <f>+AVERAGE(L588+L589)/($L$6*2)</f>
        <v>0</v>
      </c>
      <c r="M590" s="31">
        <f>+AVERAGE(M588+M589)/($M$6*2)</f>
        <v>0</v>
      </c>
      <c r="N590" s="31">
        <f>+AVERAGE(N588+N589)/($N$6*2)</f>
        <v>0</v>
      </c>
      <c r="O590" s="31">
        <f>+AVERAGE(O588+O589)/($O$6*2)</f>
        <v>0</v>
      </c>
      <c r="P590" s="31">
        <f>+AVERAGE(P588+P589)/($P$6*2)</f>
        <v>0</v>
      </c>
      <c r="Q590" s="31">
        <f>+AVERAGE(Q588+Q589)/($Q$6*2)</f>
        <v>0</v>
      </c>
      <c r="R590" s="31">
        <f>+AVERAGE(R588+R589)/($R$6*2)</f>
        <v>0</v>
      </c>
      <c r="S590" s="31">
        <f>+AVERAGE(S588+S589)/($S$6*2)</f>
        <v>0</v>
      </c>
      <c r="T590" s="32">
        <f t="shared" si="98"/>
        <v>0</v>
      </c>
      <c r="U590" s="32">
        <f>+SUM(U589*2+U588)/3</f>
        <v>0</v>
      </c>
      <c r="V590" s="37"/>
    </row>
    <row r="591" spans="1:22" x14ac:dyDescent="0.25">
      <c r="A591" s="532"/>
      <c r="B591" s="493"/>
      <c r="C591" s="493"/>
      <c r="D591" s="493"/>
      <c r="E591" s="537"/>
      <c r="F591" s="322" t="s">
        <v>20</v>
      </c>
      <c r="G591" s="9" t="s">
        <v>1</v>
      </c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29">
        <f t="shared" si="98"/>
        <v>0</v>
      </c>
      <c r="U591" s="29">
        <f>+SUM(T591)/7</f>
        <v>0</v>
      </c>
      <c r="V591" s="37"/>
    </row>
    <row r="592" spans="1:22" x14ac:dyDescent="0.25">
      <c r="A592" s="532"/>
      <c r="B592" s="493"/>
      <c r="C592" s="493"/>
      <c r="D592" s="493"/>
      <c r="E592" s="537"/>
      <c r="F592" s="322"/>
      <c r="G592" s="9" t="s">
        <v>2</v>
      </c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29">
        <f t="shared" si="98"/>
        <v>0</v>
      </c>
      <c r="U592" s="29">
        <f>+SUM(T592)/18</f>
        <v>0</v>
      </c>
      <c r="V592" s="37"/>
    </row>
    <row r="593" spans="1:22" x14ac:dyDescent="0.25">
      <c r="A593" s="532"/>
      <c r="B593" s="493"/>
      <c r="C593" s="493"/>
      <c r="D593" s="493"/>
      <c r="E593" s="537"/>
      <c r="F593" s="322"/>
      <c r="G593" s="23" t="s">
        <v>23</v>
      </c>
      <c r="H593" s="31">
        <f>+AVERAGE(H591+H592)/($H$6*2)</f>
        <v>0</v>
      </c>
      <c r="I593" s="31">
        <f>+AVERAGE(I591+I592)/($I$6*2)</f>
        <v>0</v>
      </c>
      <c r="J593" s="31">
        <f>+AVERAGE(J591+J592)/($J$6*2)</f>
        <v>0</v>
      </c>
      <c r="K593" s="31">
        <f>+AVERAGE(K591+K592)/($K$6*2)</f>
        <v>0</v>
      </c>
      <c r="L593" s="31">
        <f>+AVERAGE(L591+L592)/($L$6*2)</f>
        <v>0</v>
      </c>
      <c r="M593" s="31">
        <f>+AVERAGE(M591+M592)/($M$6*2)</f>
        <v>0</v>
      </c>
      <c r="N593" s="31">
        <f>+AVERAGE(N591+N592)/($N$6*2)</f>
        <v>0</v>
      </c>
      <c r="O593" s="31">
        <f>+AVERAGE(O591+O592)/($O$6*2)</f>
        <v>0</v>
      </c>
      <c r="P593" s="31">
        <f>+AVERAGE(P591+P592)/($P$6*2)</f>
        <v>0</v>
      </c>
      <c r="Q593" s="31">
        <f>+AVERAGE(Q591+Q592)/($Q$6*2)</f>
        <v>0</v>
      </c>
      <c r="R593" s="31">
        <f>+AVERAGE(R591+R592)/($R$6*2)</f>
        <v>0</v>
      </c>
      <c r="S593" s="31">
        <f>+AVERAGE(S591+S592)/($S$6*2)</f>
        <v>0</v>
      </c>
      <c r="T593" s="29">
        <f t="shared" si="98"/>
        <v>0</v>
      </c>
      <c r="U593" s="32">
        <f>+SUM(U592*2+U591)/3</f>
        <v>0</v>
      </c>
      <c r="V593" s="37"/>
    </row>
    <row r="594" spans="1:22" ht="15.75" thickBot="1" x14ac:dyDescent="0.3">
      <c r="A594" s="532"/>
      <c r="B594" s="493"/>
      <c r="C594" s="493"/>
      <c r="D594" s="493"/>
      <c r="E594" s="537"/>
      <c r="F594" s="476" t="s">
        <v>21</v>
      </c>
      <c r="G594" s="476"/>
      <c r="H594" s="33">
        <f>SUM(H590,H593)/2</f>
        <v>0</v>
      </c>
      <c r="I594" s="33">
        <f t="shared" ref="I594:S594" si="99">SUM(I590,I593)/2</f>
        <v>0</v>
      </c>
      <c r="J594" s="33">
        <f t="shared" si="99"/>
        <v>0</v>
      </c>
      <c r="K594" s="33">
        <f t="shared" si="99"/>
        <v>0</v>
      </c>
      <c r="L594" s="33">
        <f t="shared" si="99"/>
        <v>0</v>
      </c>
      <c r="M594" s="33">
        <f t="shared" si="99"/>
        <v>0</v>
      </c>
      <c r="N594" s="33">
        <f t="shared" si="99"/>
        <v>0</v>
      </c>
      <c r="O594" s="33">
        <f t="shared" si="99"/>
        <v>0</v>
      </c>
      <c r="P594" s="33">
        <f t="shared" si="99"/>
        <v>0</v>
      </c>
      <c r="Q594" s="33">
        <f t="shared" si="99"/>
        <v>0</v>
      </c>
      <c r="R594" s="33">
        <f t="shared" si="99"/>
        <v>0</v>
      </c>
      <c r="S594" s="33">
        <f t="shared" si="99"/>
        <v>0</v>
      </c>
      <c r="T594" s="35"/>
      <c r="U594" s="33">
        <f>SUM(U590,U593)/2</f>
        <v>0</v>
      </c>
      <c r="V594" s="11"/>
    </row>
    <row r="595" spans="1:22" ht="15" customHeight="1" x14ac:dyDescent="0.25">
      <c r="A595" s="531">
        <v>85</v>
      </c>
      <c r="B595" s="492" t="s">
        <v>62</v>
      </c>
      <c r="C595" s="492" t="s">
        <v>63</v>
      </c>
      <c r="D595" s="492" t="s">
        <v>352</v>
      </c>
      <c r="E595" s="517"/>
      <c r="F595" s="319" t="s">
        <v>16</v>
      </c>
      <c r="G595" s="12" t="s">
        <v>1</v>
      </c>
      <c r="H595" s="15"/>
      <c r="I595" s="16"/>
      <c r="J595" s="16"/>
      <c r="K595" s="16"/>
      <c r="L595" s="16"/>
      <c r="M595" s="16"/>
      <c r="N595" s="17"/>
      <c r="O595" s="16"/>
      <c r="P595" s="16"/>
      <c r="Q595" s="16"/>
      <c r="R595" s="16"/>
      <c r="S595" s="16"/>
      <c r="T595" s="20">
        <f t="shared" ref="T595:T600" si="100">+SUM(H595:R595)</f>
        <v>0</v>
      </c>
      <c r="U595" s="20">
        <f>+SUM(T595)/7</f>
        <v>0</v>
      </c>
      <c r="V595" s="16"/>
    </row>
    <row r="596" spans="1:22" x14ac:dyDescent="0.25">
      <c r="A596" s="532"/>
      <c r="B596" s="493"/>
      <c r="C596" s="493"/>
      <c r="D596" s="493"/>
      <c r="E596" s="517"/>
      <c r="F596" s="320"/>
      <c r="G596" s="9" t="s">
        <v>2</v>
      </c>
      <c r="H596" s="3"/>
      <c r="I596" s="58"/>
      <c r="J596" s="58"/>
      <c r="K596" s="58"/>
      <c r="L596" s="58"/>
      <c r="M596" s="58"/>
      <c r="N596" s="1"/>
      <c r="O596" s="58"/>
      <c r="P596" s="58"/>
      <c r="Q596" s="58"/>
      <c r="R596" s="58"/>
      <c r="S596" s="58"/>
      <c r="T596" s="29">
        <f t="shared" si="100"/>
        <v>0</v>
      </c>
      <c r="U596" s="29">
        <f>+SUM(T596)/18</f>
        <v>0</v>
      </c>
      <c r="V596" s="37"/>
    </row>
    <row r="597" spans="1:22" x14ac:dyDescent="0.25">
      <c r="A597" s="532"/>
      <c r="B597" s="493"/>
      <c r="C597" s="493"/>
      <c r="D597" s="493"/>
      <c r="E597" s="517"/>
      <c r="F597" s="321"/>
      <c r="G597" s="23" t="s">
        <v>22</v>
      </c>
      <c r="H597" s="31">
        <f>+AVERAGE(H595+H596)/($H$6*2)</f>
        <v>0</v>
      </c>
      <c r="I597" s="31">
        <f>+AVERAGE(I595+I596)/($I$6*2)</f>
        <v>0</v>
      </c>
      <c r="J597" s="31">
        <f>+AVERAGE(J595+J596)/($J$6*2)</f>
        <v>0</v>
      </c>
      <c r="K597" s="31">
        <f>+AVERAGE(K595+K596)/($K$6*2)</f>
        <v>0</v>
      </c>
      <c r="L597" s="31">
        <f>+AVERAGE(L595+L596)/($L$6*2)</f>
        <v>0</v>
      </c>
      <c r="M597" s="31">
        <f>+AVERAGE(M595+M596)/($M$6*2)</f>
        <v>0</v>
      </c>
      <c r="N597" s="31">
        <f>+AVERAGE(N595+N596)/($N$6*2)</f>
        <v>0</v>
      </c>
      <c r="O597" s="31">
        <f>+AVERAGE(O595+O596)/($O$6*2)</f>
        <v>0</v>
      </c>
      <c r="P597" s="31">
        <f>+AVERAGE(P595+P596)/($P$6*2)</f>
        <v>0</v>
      </c>
      <c r="Q597" s="31">
        <f>+AVERAGE(Q595+Q596)/($Q$6*2)</f>
        <v>0</v>
      </c>
      <c r="R597" s="31">
        <f>+AVERAGE(R595+R596)/($R$6*2)</f>
        <v>0</v>
      </c>
      <c r="S597" s="31">
        <f>+AVERAGE(S595+S596)/($S$6*2)</f>
        <v>0</v>
      </c>
      <c r="T597" s="32">
        <f t="shared" si="100"/>
        <v>0</v>
      </c>
      <c r="U597" s="32">
        <f>+SUM(U596*2+U595)/3</f>
        <v>0</v>
      </c>
      <c r="V597" s="37"/>
    </row>
    <row r="598" spans="1:22" x14ac:dyDescent="0.25">
      <c r="A598" s="532"/>
      <c r="B598" s="493"/>
      <c r="C598" s="493"/>
      <c r="D598" s="493"/>
      <c r="E598" s="517"/>
      <c r="F598" s="322" t="s">
        <v>20</v>
      </c>
      <c r="G598" s="9" t="s">
        <v>1</v>
      </c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29">
        <f t="shared" si="100"/>
        <v>0</v>
      </c>
      <c r="U598" s="29">
        <f>+SUM(T598)/7</f>
        <v>0</v>
      </c>
      <c r="V598" s="37"/>
    </row>
    <row r="599" spans="1:22" x14ac:dyDescent="0.25">
      <c r="A599" s="532"/>
      <c r="B599" s="493"/>
      <c r="C599" s="493"/>
      <c r="D599" s="493"/>
      <c r="E599" s="517"/>
      <c r="F599" s="322"/>
      <c r="G599" s="9" t="s">
        <v>2</v>
      </c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29">
        <f t="shared" si="100"/>
        <v>0</v>
      </c>
      <c r="U599" s="29">
        <f>+SUM(T599)/18</f>
        <v>0</v>
      </c>
      <c r="V599" s="37"/>
    </row>
    <row r="600" spans="1:22" x14ac:dyDescent="0.25">
      <c r="A600" s="532"/>
      <c r="B600" s="493"/>
      <c r="C600" s="493"/>
      <c r="D600" s="493"/>
      <c r="E600" s="517"/>
      <c r="F600" s="322"/>
      <c r="G600" s="23" t="s">
        <v>23</v>
      </c>
      <c r="H600" s="31">
        <f>+AVERAGE(H598+H599)/($H$6*2)</f>
        <v>0</v>
      </c>
      <c r="I600" s="31">
        <f>+AVERAGE(I598+I599)/($I$6*2)</f>
        <v>0</v>
      </c>
      <c r="J600" s="31">
        <f>+AVERAGE(J598+J599)/($J$6*2)</f>
        <v>0</v>
      </c>
      <c r="K600" s="31">
        <f>+AVERAGE(K598+K599)/($K$6*2)</f>
        <v>0</v>
      </c>
      <c r="L600" s="31">
        <f>+AVERAGE(L598+L599)/($L$6*2)</f>
        <v>0</v>
      </c>
      <c r="M600" s="31">
        <f>+AVERAGE(M598+M599)/($M$6*2)</f>
        <v>0</v>
      </c>
      <c r="N600" s="31">
        <f>+AVERAGE(N598+N599)/($N$6*2)</f>
        <v>0</v>
      </c>
      <c r="O600" s="31">
        <f>+AVERAGE(O598+O599)/($O$6*2)</f>
        <v>0</v>
      </c>
      <c r="P600" s="31">
        <f>+AVERAGE(P598+P599)/($P$6*2)</f>
        <v>0</v>
      </c>
      <c r="Q600" s="31">
        <f>+AVERAGE(Q598+Q599)/($Q$6*2)</f>
        <v>0</v>
      </c>
      <c r="R600" s="31">
        <f>+AVERAGE(R598+R599)/($R$6*2)</f>
        <v>0</v>
      </c>
      <c r="S600" s="31">
        <f>+AVERAGE(S598+S599)/($S$6*2)</f>
        <v>0</v>
      </c>
      <c r="T600" s="29">
        <f t="shared" si="100"/>
        <v>0</v>
      </c>
      <c r="U600" s="32">
        <f>+SUM(U599*2+U598)/3</f>
        <v>0</v>
      </c>
      <c r="V600" s="37"/>
    </row>
    <row r="601" spans="1:22" ht="15.75" thickBot="1" x14ac:dyDescent="0.3">
      <c r="A601" s="532"/>
      <c r="B601" s="493"/>
      <c r="C601" s="493"/>
      <c r="D601" s="493"/>
      <c r="E601" s="517"/>
      <c r="F601" s="476" t="s">
        <v>21</v>
      </c>
      <c r="G601" s="476"/>
      <c r="H601" s="33">
        <f>SUM(H597,H600)/2</f>
        <v>0</v>
      </c>
      <c r="I601" s="33">
        <f t="shared" ref="I601:S601" si="101">SUM(I597,I600)/2</f>
        <v>0</v>
      </c>
      <c r="J601" s="33">
        <f t="shared" si="101"/>
        <v>0</v>
      </c>
      <c r="K601" s="33">
        <f t="shared" si="101"/>
        <v>0</v>
      </c>
      <c r="L601" s="33">
        <f t="shared" si="101"/>
        <v>0</v>
      </c>
      <c r="M601" s="33">
        <f t="shared" si="101"/>
        <v>0</v>
      </c>
      <c r="N601" s="33">
        <f t="shared" si="101"/>
        <v>0</v>
      </c>
      <c r="O601" s="33">
        <f t="shared" si="101"/>
        <v>0</v>
      </c>
      <c r="P601" s="33">
        <f t="shared" si="101"/>
        <v>0</v>
      </c>
      <c r="Q601" s="33">
        <f t="shared" si="101"/>
        <v>0</v>
      </c>
      <c r="R601" s="33">
        <f t="shared" si="101"/>
        <v>0</v>
      </c>
      <c r="S601" s="33">
        <f t="shared" si="101"/>
        <v>0</v>
      </c>
      <c r="T601" s="35"/>
      <c r="U601" s="33">
        <f>SUM(U597,U600)/2</f>
        <v>0</v>
      </c>
      <c r="V601" s="11"/>
    </row>
    <row r="602" spans="1:22" ht="15" customHeight="1" x14ac:dyDescent="0.25">
      <c r="A602" s="531">
        <v>86</v>
      </c>
      <c r="B602" s="492" t="s">
        <v>62</v>
      </c>
      <c r="C602" s="492" t="s">
        <v>63</v>
      </c>
      <c r="D602" s="492" t="s">
        <v>352</v>
      </c>
      <c r="E602" s="517"/>
      <c r="F602" s="319" t="s">
        <v>16</v>
      </c>
      <c r="G602" s="12" t="s">
        <v>1</v>
      </c>
      <c r="H602" s="15"/>
      <c r="I602" s="16"/>
      <c r="J602" s="16"/>
      <c r="K602" s="16"/>
      <c r="L602" s="16"/>
      <c r="M602" s="16"/>
      <c r="N602" s="17"/>
      <c r="O602" s="16"/>
      <c r="P602" s="16"/>
      <c r="Q602" s="16"/>
      <c r="R602" s="16"/>
      <c r="S602" s="16"/>
      <c r="T602" s="20">
        <f t="shared" ref="T602:T607" si="102">+SUM(H602:R602)</f>
        <v>0</v>
      </c>
      <c r="U602" s="20">
        <f>+SUM(T602)/7</f>
        <v>0</v>
      </c>
      <c r="V602" s="16"/>
    </row>
    <row r="603" spans="1:22" x14ac:dyDescent="0.25">
      <c r="A603" s="532"/>
      <c r="B603" s="493"/>
      <c r="C603" s="493"/>
      <c r="D603" s="493"/>
      <c r="E603" s="517"/>
      <c r="F603" s="320"/>
      <c r="G603" s="9" t="s">
        <v>2</v>
      </c>
      <c r="H603" s="3"/>
      <c r="I603" s="58"/>
      <c r="J603" s="58"/>
      <c r="K603" s="58"/>
      <c r="L603" s="58"/>
      <c r="M603" s="58"/>
      <c r="N603" s="1"/>
      <c r="O603" s="58"/>
      <c r="P603" s="58"/>
      <c r="Q603" s="58"/>
      <c r="R603" s="58"/>
      <c r="S603" s="58"/>
      <c r="T603" s="29">
        <f t="shared" si="102"/>
        <v>0</v>
      </c>
      <c r="U603" s="29">
        <f>+SUM(T603)/18</f>
        <v>0</v>
      </c>
      <c r="V603" s="37"/>
    </row>
    <row r="604" spans="1:22" x14ac:dyDescent="0.25">
      <c r="A604" s="532"/>
      <c r="B604" s="493"/>
      <c r="C604" s="493"/>
      <c r="D604" s="493"/>
      <c r="E604" s="517"/>
      <c r="F604" s="321"/>
      <c r="G604" s="23" t="s">
        <v>22</v>
      </c>
      <c r="H604" s="31">
        <f>+AVERAGE(H602+H603)/($H$6*2)</f>
        <v>0</v>
      </c>
      <c r="I604" s="31">
        <f>+AVERAGE(I602+I603)/($I$6*2)</f>
        <v>0</v>
      </c>
      <c r="J604" s="31">
        <f>+AVERAGE(J602+J603)/($J$6*2)</f>
        <v>0</v>
      </c>
      <c r="K604" s="31">
        <f>+AVERAGE(K602+K603)/($K$6*2)</f>
        <v>0</v>
      </c>
      <c r="L604" s="31">
        <f>+AVERAGE(L602+L603)/($L$6*2)</f>
        <v>0</v>
      </c>
      <c r="M604" s="31">
        <f>+AVERAGE(M602+M603)/($M$6*2)</f>
        <v>0</v>
      </c>
      <c r="N604" s="31">
        <f>+AVERAGE(N602+N603)/($N$6*2)</f>
        <v>0</v>
      </c>
      <c r="O604" s="31">
        <f>+AVERAGE(O602+O603)/($O$6*2)</f>
        <v>0</v>
      </c>
      <c r="P604" s="31">
        <f>+AVERAGE(P602+P603)/($P$6*2)</f>
        <v>0</v>
      </c>
      <c r="Q604" s="31">
        <f>+AVERAGE(Q602+Q603)/($Q$6*2)</f>
        <v>0</v>
      </c>
      <c r="R604" s="31">
        <f>+AVERAGE(R602+R603)/($R$6*2)</f>
        <v>0</v>
      </c>
      <c r="S604" s="31">
        <f>+AVERAGE(S602+S603)/($S$6*2)</f>
        <v>0</v>
      </c>
      <c r="T604" s="32">
        <f t="shared" si="102"/>
        <v>0</v>
      </c>
      <c r="U604" s="32">
        <f>+SUM(U603*2+U602)/3</f>
        <v>0</v>
      </c>
      <c r="V604" s="37"/>
    </row>
    <row r="605" spans="1:22" x14ac:dyDescent="0.25">
      <c r="A605" s="532"/>
      <c r="B605" s="493"/>
      <c r="C605" s="493"/>
      <c r="D605" s="493"/>
      <c r="E605" s="517"/>
      <c r="F605" s="322" t="s">
        <v>20</v>
      </c>
      <c r="G605" s="9" t="s">
        <v>1</v>
      </c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29">
        <f t="shared" si="102"/>
        <v>0</v>
      </c>
      <c r="U605" s="29">
        <f>+SUM(T605)/7</f>
        <v>0</v>
      </c>
      <c r="V605" s="37"/>
    </row>
    <row r="606" spans="1:22" x14ac:dyDescent="0.25">
      <c r="A606" s="532"/>
      <c r="B606" s="493"/>
      <c r="C606" s="493"/>
      <c r="D606" s="493"/>
      <c r="E606" s="517"/>
      <c r="F606" s="322"/>
      <c r="G606" s="9" t="s">
        <v>2</v>
      </c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29">
        <f t="shared" si="102"/>
        <v>0</v>
      </c>
      <c r="U606" s="29">
        <f>+SUM(T606)/18</f>
        <v>0</v>
      </c>
      <c r="V606" s="37"/>
    </row>
    <row r="607" spans="1:22" x14ac:dyDescent="0.25">
      <c r="A607" s="532"/>
      <c r="B607" s="493"/>
      <c r="C607" s="493"/>
      <c r="D607" s="493"/>
      <c r="E607" s="517"/>
      <c r="F607" s="322"/>
      <c r="G607" s="23" t="s">
        <v>23</v>
      </c>
      <c r="H607" s="31">
        <f>+AVERAGE(H605+H606)/($H$6*2)</f>
        <v>0</v>
      </c>
      <c r="I607" s="31">
        <f>+AVERAGE(I605+I606)/($I$6*2)</f>
        <v>0</v>
      </c>
      <c r="J607" s="31">
        <f>+AVERAGE(J605+J606)/($J$6*2)</f>
        <v>0</v>
      </c>
      <c r="K607" s="31">
        <f>+AVERAGE(K605+K606)/($K$6*2)</f>
        <v>0</v>
      </c>
      <c r="L607" s="31">
        <f>+AVERAGE(L605+L606)/($L$6*2)</f>
        <v>0</v>
      </c>
      <c r="M607" s="31">
        <f>+AVERAGE(M605+M606)/($M$6*2)</f>
        <v>0</v>
      </c>
      <c r="N607" s="31">
        <f>+AVERAGE(N605+N606)/($N$6*2)</f>
        <v>0</v>
      </c>
      <c r="O607" s="31">
        <f>+AVERAGE(O605+O606)/($O$6*2)</f>
        <v>0</v>
      </c>
      <c r="P607" s="31">
        <f>+AVERAGE(P605+P606)/($P$6*2)</f>
        <v>0</v>
      </c>
      <c r="Q607" s="31">
        <f>+AVERAGE(Q605+Q606)/($Q$6*2)</f>
        <v>0</v>
      </c>
      <c r="R607" s="31">
        <f>+AVERAGE(R605+R606)/($R$6*2)</f>
        <v>0</v>
      </c>
      <c r="S607" s="31">
        <f>+AVERAGE(S605+S606)/($S$6*2)</f>
        <v>0</v>
      </c>
      <c r="T607" s="29">
        <f t="shared" si="102"/>
        <v>0</v>
      </c>
      <c r="U607" s="32">
        <f>+SUM(U606*2+U605)/3</f>
        <v>0</v>
      </c>
      <c r="V607" s="37"/>
    </row>
    <row r="608" spans="1:22" ht="15.75" thickBot="1" x14ac:dyDescent="0.3">
      <c r="A608" s="532"/>
      <c r="B608" s="493"/>
      <c r="C608" s="493"/>
      <c r="D608" s="493"/>
      <c r="E608" s="517"/>
      <c r="F608" s="476" t="s">
        <v>21</v>
      </c>
      <c r="G608" s="476"/>
      <c r="H608" s="33">
        <f>SUM(H604,H607)/2</f>
        <v>0</v>
      </c>
      <c r="I608" s="33">
        <f t="shared" ref="I608:S608" si="103">SUM(I604,I607)/2</f>
        <v>0</v>
      </c>
      <c r="J608" s="33">
        <f t="shared" si="103"/>
        <v>0</v>
      </c>
      <c r="K608" s="33">
        <f t="shared" si="103"/>
        <v>0</v>
      </c>
      <c r="L608" s="33">
        <f t="shared" si="103"/>
        <v>0</v>
      </c>
      <c r="M608" s="33">
        <f t="shared" si="103"/>
        <v>0</v>
      </c>
      <c r="N608" s="33">
        <f t="shared" si="103"/>
        <v>0</v>
      </c>
      <c r="O608" s="33">
        <f t="shared" si="103"/>
        <v>0</v>
      </c>
      <c r="P608" s="33">
        <f t="shared" si="103"/>
        <v>0</v>
      </c>
      <c r="Q608" s="33">
        <f t="shared" si="103"/>
        <v>0</v>
      </c>
      <c r="R608" s="33">
        <f t="shared" si="103"/>
        <v>0</v>
      </c>
      <c r="S608" s="33">
        <f t="shared" si="103"/>
        <v>0</v>
      </c>
      <c r="T608" s="35"/>
      <c r="U608" s="33">
        <f>SUM(U604,U607)/2</f>
        <v>0</v>
      </c>
      <c r="V608" s="11"/>
    </row>
    <row r="609" spans="1:22" ht="15" customHeight="1" x14ac:dyDescent="0.25">
      <c r="A609" s="531">
        <v>87</v>
      </c>
      <c r="B609" s="492" t="s">
        <v>62</v>
      </c>
      <c r="C609" s="492" t="s">
        <v>63</v>
      </c>
      <c r="D609" s="492" t="s">
        <v>352</v>
      </c>
      <c r="E609" s="517"/>
      <c r="F609" s="319" t="s">
        <v>16</v>
      </c>
      <c r="G609" s="12" t="s">
        <v>1</v>
      </c>
      <c r="H609" s="15"/>
      <c r="I609" s="16"/>
      <c r="J609" s="16"/>
      <c r="K609" s="16"/>
      <c r="L609" s="16"/>
      <c r="M609" s="16"/>
      <c r="N609" s="17"/>
      <c r="O609" s="16"/>
      <c r="P609" s="16"/>
      <c r="Q609" s="16"/>
      <c r="R609" s="16"/>
      <c r="S609" s="16"/>
      <c r="T609" s="20">
        <f t="shared" ref="T609:T614" si="104">+SUM(H609:R609)</f>
        <v>0</v>
      </c>
      <c r="U609" s="20">
        <f>+SUM(T609)/7</f>
        <v>0</v>
      </c>
      <c r="V609" s="16"/>
    </row>
    <row r="610" spans="1:22" x14ac:dyDescent="0.25">
      <c r="A610" s="532"/>
      <c r="B610" s="493"/>
      <c r="C610" s="493"/>
      <c r="D610" s="493"/>
      <c r="E610" s="517"/>
      <c r="F610" s="320"/>
      <c r="G610" s="9" t="s">
        <v>2</v>
      </c>
      <c r="H610" s="3"/>
      <c r="I610" s="58"/>
      <c r="J610" s="58"/>
      <c r="K610" s="58"/>
      <c r="L610" s="58"/>
      <c r="M610" s="58"/>
      <c r="N610" s="1"/>
      <c r="O610" s="58"/>
      <c r="P610" s="58"/>
      <c r="Q610" s="58"/>
      <c r="R610" s="58"/>
      <c r="S610" s="58"/>
      <c r="T610" s="29">
        <f t="shared" si="104"/>
        <v>0</v>
      </c>
      <c r="U610" s="29">
        <f>+SUM(T610)/18</f>
        <v>0</v>
      </c>
      <c r="V610" s="37"/>
    </row>
    <row r="611" spans="1:22" x14ac:dyDescent="0.25">
      <c r="A611" s="532"/>
      <c r="B611" s="493"/>
      <c r="C611" s="493"/>
      <c r="D611" s="493"/>
      <c r="E611" s="517"/>
      <c r="F611" s="321"/>
      <c r="G611" s="23" t="s">
        <v>22</v>
      </c>
      <c r="H611" s="31">
        <f>+AVERAGE(H609+H610)/($H$6*2)</f>
        <v>0</v>
      </c>
      <c r="I611" s="31">
        <f>+AVERAGE(I609+I610)/($I$6*2)</f>
        <v>0</v>
      </c>
      <c r="J611" s="31">
        <f>+AVERAGE(J609+J610)/($J$6*2)</f>
        <v>0</v>
      </c>
      <c r="K611" s="31">
        <f>+AVERAGE(K609+K610)/($K$6*2)</f>
        <v>0</v>
      </c>
      <c r="L611" s="31">
        <f>+AVERAGE(L609+L610)/($L$6*2)</f>
        <v>0</v>
      </c>
      <c r="M611" s="31">
        <f>+AVERAGE(M609+M610)/($M$6*2)</f>
        <v>0</v>
      </c>
      <c r="N611" s="31">
        <f>+AVERAGE(N609+N610)/($N$6*2)</f>
        <v>0</v>
      </c>
      <c r="O611" s="31">
        <f>+AVERAGE(O609+O610)/($O$6*2)</f>
        <v>0</v>
      </c>
      <c r="P611" s="31">
        <f>+AVERAGE(P609+P610)/($P$6*2)</f>
        <v>0</v>
      </c>
      <c r="Q611" s="31">
        <f>+AVERAGE(Q609+Q610)/($Q$6*2)</f>
        <v>0</v>
      </c>
      <c r="R611" s="31">
        <f>+AVERAGE(R609+R610)/($R$6*2)</f>
        <v>0</v>
      </c>
      <c r="S611" s="31">
        <f>+AVERAGE(S609+S610)/($S$6*2)</f>
        <v>0</v>
      </c>
      <c r="T611" s="32">
        <f t="shared" si="104"/>
        <v>0</v>
      </c>
      <c r="U611" s="32">
        <f>+SUM(U610*2+U609)/3</f>
        <v>0</v>
      </c>
      <c r="V611" s="37"/>
    </row>
    <row r="612" spans="1:22" x14ac:dyDescent="0.25">
      <c r="A612" s="532"/>
      <c r="B612" s="493"/>
      <c r="C612" s="493"/>
      <c r="D612" s="493"/>
      <c r="E612" s="517"/>
      <c r="F612" s="322" t="s">
        <v>20</v>
      </c>
      <c r="G612" s="9" t="s">
        <v>1</v>
      </c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29">
        <f t="shared" si="104"/>
        <v>0</v>
      </c>
      <c r="U612" s="29">
        <f>+SUM(T612)/7</f>
        <v>0</v>
      </c>
      <c r="V612" s="37"/>
    </row>
    <row r="613" spans="1:22" x14ac:dyDescent="0.25">
      <c r="A613" s="532"/>
      <c r="B613" s="493"/>
      <c r="C613" s="493"/>
      <c r="D613" s="493"/>
      <c r="E613" s="517"/>
      <c r="F613" s="322"/>
      <c r="G613" s="9" t="s">
        <v>2</v>
      </c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29">
        <f t="shared" si="104"/>
        <v>0</v>
      </c>
      <c r="U613" s="29">
        <f>+SUM(T613)/18</f>
        <v>0</v>
      </c>
      <c r="V613" s="37"/>
    </row>
    <row r="614" spans="1:22" x14ac:dyDescent="0.25">
      <c r="A614" s="532"/>
      <c r="B614" s="493"/>
      <c r="C614" s="493"/>
      <c r="D614" s="493"/>
      <c r="E614" s="517"/>
      <c r="F614" s="322"/>
      <c r="G614" s="23" t="s">
        <v>23</v>
      </c>
      <c r="H614" s="31">
        <f>+AVERAGE(H612+H613)/($H$6*2)</f>
        <v>0</v>
      </c>
      <c r="I614" s="31">
        <f>+AVERAGE(I612+I613)/($I$6*2)</f>
        <v>0</v>
      </c>
      <c r="J614" s="31">
        <f>+AVERAGE(J612+J613)/($J$6*2)</f>
        <v>0</v>
      </c>
      <c r="K614" s="31">
        <f>+AVERAGE(K612+K613)/($K$6*2)</f>
        <v>0</v>
      </c>
      <c r="L614" s="31">
        <f>+AVERAGE(L612+L613)/($L$6*2)</f>
        <v>0</v>
      </c>
      <c r="M614" s="31">
        <f>+AVERAGE(M612+M613)/($M$6*2)</f>
        <v>0</v>
      </c>
      <c r="N614" s="31">
        <f>+AVERAGE(N612+N613)/($N$6*2)</f>
        <v>0</v>
      </c>
      <c r="O614" s="31">
        <f>+AVERAGE(O612+O613)/($O$6*2)</f>
        <v>0</v>
      </c>
      <c r="P614" s="31">
        <f>+AVERAGE(P612+P613)/($P$6*2)</f>
        <v>0</v>
      </c>
      <c r="Q614" s="31">
        <f>+AVERAGE(Q612+Q613)/($Q$6*2)</f>
        <v>0</v>
      </c>
      <c r="R614" s="31">
        <f>+AVERAGE(R612+R613)/($R$6*2)</f>
        <v>0</v>
      </c>
      <c r="S614" s="31">
        <f>+AVERAGE(S612+S613)/($S$6*2)</f>
        <v>0</v>
      </c>
      <c r="T614" s="29">
        <f t="shared" si="104"/>
        <v>0</v>
      </c>
      <c r="U614" s="32">
        <f>+SUM(U613*2+U612)/3</f>
        <v>0</v>
      </c>
      <c r="V614" s="37"/>
    </row>
    <row r="615" spans="1:22" ht="15.75" thickBot="1" x14ac:dyDescent="0.3">
      <c r="A615" s="532"/>
      <c r="B615" s="493"/>
      <c r="C615" s="493"/>
      <c r="D615" s="493"/>
      <c r="E615" s="517"/>
      <c r="F615" s="476" t="s">
        <v>21</v>
      </c>
      <c r="G615" s="476"/>
      <c r="H615" s="33">
        <f>SUM(H611,H614)/2</f>
        <v>0</v>
      </c>
      <c r="I615" s="33">
        <f t="shared" ref="I615:S615" si="105">SUM(I611,I614)/2</f>
        <v>0</v>
      </c>
      <c r="J615" s="33">
        <f t="shared" si="105"/>
        <v>0</v>
      </c>
      <c r="K615" s="33">
        <f t="shared" si="105"/>
        <v>0</v>
      </c>
      <c r="L615" s="33">
        <f t="shared" si="105"/>
        <v>0</v>
      </c>
      <c r="M615" s="33">
        <f t="shared" si="105"/>
        <v>0</v>
      </c>
      <c r="N615" s="33">
        <f t="shared" si="105"/>
        <v>0</v>
      </c>
      <c r="O615" s="33">
        <f t="shared" si="105"/>
        <v>0</v>
      </c>
      <c r="P615" s="33">
        <f t="shared" si="105"/>
        <v>0</v>
      </c>
      <c r="Q615" s="33">
        <f t="shared" si="105"/>
        <v>0</v>
      </c>
      <c r="R615" s="33">
        <f t="shared" si="105"/>
        <v>0</v>
      </c>
      <c r="S615" s="33">
        <f t="shared" si="105"/>
        <v>0</v>
      </c>
      <c r="T615" s="35"/>
      <c r="U615" s="33">
        <f>SUM(U611,U614)/2</f>
        <v>0</v>
      </c>
      <c r="V615" s="11"/>
    </row>
    <row r="616" spans="1:22" ht="15" customHeight="1" x14ac:dyDescent="0.25">
      <c r="A616" s="531">
        <v>88</v>
      </c>
      <c r="B616" s="492" t="s">
        <v>62</v>
      </c>
      <c r="C616" s="492" t="s">
        <v>63</v>
      </c>
      <c r="D616" s="492" t="s">
        <v>352</v>
      </c>
      <c r="E616" s="517"/>
      <c r="F616" s="319" t="s">
        <v>16</v>
      </c>
      <c r="G616" s="12" t="s">
        <v>1</v>
      </c>
      <c r="H616" s="15"/>
      <c r="I616" s="16"/>
      <c r="J616" s="16"/>
      <c r="K616" s="16"/>
      <c r="L616" s="16"/>
      <c r="M616" s="16"/>
      <c r="N616" s="17"/>
      <c r="O616" s="16"/>
      <c r="P616" s="16"/>
      <c r="Q616" s="16"/>
      <c r="R616" s="16"/>
      <c r="S616" s="16"/>
      <c r="T616" s="20">
        <f t="shared" ref="T616:T621" si="106">+SUM(H616:R616)</f>
        <v>0</v>
      </c>
      <c r="U616" s="20">
        <f>+SUM(T616)/7</f>
        <v>0</v>
      </c>
      <c r="V616" s="16"/>
    </row>
    <row r="617" spans="1:22" x14ac:dyDescent="0.25">
      <c r="A617" s="532"/>
      <c r="B617" s="493"/>
      <c r="C617" s="493"/>
      <c r="D617" s="493"/>
      <c r="E617" s="517"/>
      <c r="F617" s="320"/>
      <c r="G617" s="9" t="s">
        <v>2</v>
      </c>
      <c r="H617" s="3"/>
      <c r="I617" s="58"/>
      <c r="J617" s="58"/>
      <c r="K617" s="58"/>
      <c r="L617" s="58"/>
      <c r="M617" s="58"/>
      <c r="N617" s="1"/>
      <c r="O617" s="58"/>
      <c r="P617" s="58"/>
      <c r="Q617" s="58"/>
      <c r="R617" s="58"/>
      <c r="S617" s="58"/>
      <c r="T617" s="29">
        <f t="shared" si="106"/>
        <v>0</v>
      </c>
      <c r="U617" s="29">
        <f>+SUM(T617)/18</f>
        <v>0</v>
      </c>
      <c r="V617" s="37"/>
    </row>
    <row r="618" spans="1:22" x14ac:dyDescent="0.25">
      <c r="A618" s="532"/>
      <c r="B618" s="493"/>
      <c r="C618" s="493"/>
      <c r="D618" s="493"/>
      <c r="E618" s="517"/>
      <c r="F618" s="321"/>
      <c r="G618" s="23" t="s">
        <v>22</v>
      </c>
      <c r="H618" s="31">
        <f>+AVERAGE(H616+H617)/($H$6*2)</f>
        <v>0</v>
      </c>
      <c r="I618" s="31">
        <f>+AVERAGE(I616+I617)/($I$6*2)</f>
        <v>0</v>
      </c>
      <c r="J618" s="31">
        <f>+AVERAGE(J616+J617)/($J$6*2)</f>
        <v>0</v>
      </c>
      <c r="K618" s="31">
        <f>+AVERAGE(K616+K617)/($K$6*2)</f>
        <v>0</v>
      </c>
      <c r="L618" s="31">
        <f>+AVERAGE(L616+L617)/($L$6*2)</f>
        <v>0</v>
      </c>
      <c r="M618" s="31">
        <f>+AVERAGE(M616+M617)/($M$6*2)</f>
        <v>0</v>
      </c>
      <c r="N618" s="31">
        <f>+AVERAGE(N616+N617)/($N$6*2)</f>
        <v>0</v>
      </c>
      <c r="O618" s="31">
        <f>+AVERAGE(O616+O617)/($O$6*2)</f>
        <v>0</v>
      </c>
      <c r="P618" s="31">
        <f>+AVERAGE(P616+P617)/($P$6*2)</f>
        <v>0</v>
      </c>
      <c r="Q618" s="31">
        <f>+AVERAGE(Q616+Q617)/($Q$6*2)</f>
        <v>0</v>
      </c>
      <c r="R618" s="31">
        <f>+AVERAGE(R616+R617)/($R$6*2)</f>
        <v>0</v>
      </c>
      <c r="S618" s="31">
        <f>+AVERAGE(S616+S617)/($S$6*2)</f>
        <v>0</v>
      </c>
      <c r="T618" s="32">
        <f t="shared" si="106"/>
        <v>0</v>
      </c>
      <c r="U618" s="32">
        <f>+SUM(U617*2+U616)/3</f>
        <v>0</v>
      </c>
      <c r="V618" s="37"/>
    </row>
    <row r="619" spans="1:22" x14ac:dyDescent="0.25">
      <c r="A619" s="532"/>
      <c r="B619" s="493"/>
      <c r="C619" s="493"/>
      <c r="D619" s="493"/>
      <c r="E619" s="517"/>
      <c r="F619" s="322" t="s">
        <v>20</v>
      </c>
      <c r="G619" s="9" t="s">
        <v>1</v>
      </c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29">
        <f t="shared" si="106"/>
        <v>0</v>
      </c>
      <c r="U619" s="29">
        <f>+SUM(T619)/7</f>
        <v>0</v>
      </c>
      <c r="V619" s="37"/>
    </row>
    <row r="620" spans="1:22" x14ac:dyDescent="0.25">
      <c r="A620" s="532"/>
      <c r="B620" s="493"/>
      <c r="C620" s="493"/>
      <c r="D620" s="493"/>
      <c r="E620" s="517"/>
      <c r="F620" s="322"/>
      <c r="G620" s="9" t="s">
        <v>2</v>
      </c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29">
        <f t="shared" si="106"/>
        <v>0</v>
      </c>
      <c r="U620" s="29">
        <f>+SUM(T620)/18</f>
        <v>0</v>
      </c>
      <c r="V620" s="37"/>
    </row>
    <row r="621" spans="1:22" x14ac:dyDescent="0.25">
      <c r="A621" s="532"/>
      <c r="B621" s="493"/>
      <c r="C621" s="493"/>
      <c r="D621" s="493"/>
      <c r="E621" s="517"/>
      <c r="F621" s="322"/>
      <c r="G621" s="23" t="s">
        <v>23</v>
      </c>
      <c r="H621" s="31">
        <f>+AVERAGE(H619+H620)/($H$6*2)</f>
        <v>0</v>
      </c>
      <c r="I621" s="31">
        <f>+AVERAGE(I619+I620)/($I$6*2)</f>
        <v>0</v>
      </c>
      <c r="J621" s="31">
        <f>+AVERAGE(J619+J620)/($J$6*2)</f>
        <v>0</v>
      </c>
      <c r="K621" s="31">
        <f>+AVERAGE(K619+K620)/($K$6*2)</f>
        <v>0</v>
      </c>
      <c r="L621" s="31">
        <f>+AVERAGE(L619+L620)/($L$6*2)</f>
        <v>0</v>
      </c>
      <c r="M621" s="31">
        <f>+AVERAGE(M619+M620)/($M$6*2)</f>
        <v>0</v>
      </c>
      <c r="N621" s="31">
        <f>+AVERAGE(N619+N620)/($N$6*2)</f>
        <v>0</v>
      </c>
      <c r="O621" s="31">
        <f>+AVERAGE(O619+O620)/($O$6*2)</f>
        <v>0</v>
      </c>
      <c r="P621" s="31">
        <f>+AVERAGE(P619+P620)/($P$6*2)</f>
        <v>0</v>
      </c>
      <c r="Q621" s="31">
        <f>+AVERAGE(Q619+Q620)/($Q$6*2)</f>
        <v>0</v>
      </c>
      <c r="R621" s="31">
        <f>+AVERAGE(R619+R620)/($R$6*2)</f>
        <v>0</v>
      </c>
      <c r="S621" s="31">
        <f>+AVERAGE(S619+S620)/($S$6*2)</f>
        <v>0</v>
      </c>
      <c r="T621" s="29">
        <f t="shared" si="106"/>
        <v>0</v>
      </c>
      <c r="U621" s="32">
        <f>+SUM(U620*2+U619)/3</f>
        <v>0</v>
      </c>
      <c r="V621" s="37"/>
    </row>
    <row r="622" spans="1:22" ht="15.75" thickBot="1" x14ac:dyDescent="0.3">
      <c r="A622" s="532"/>
      <c r="B622" s="493"/>
      <c r="C622" s="493"/>
      <c r="D622" s="493"/>
      <c r="E622" s="517"/>
      <c r="F622" s="476" t="s">
        <v>21</v>
      </c>
      <c r="G622" s="476"/>
      <c r="H622" s="33">
        <f>SUM(H618,H621)/2</f>
        <v>0</v>
      </c>
      <c r="I622" s="33">
        <f t="shared" ref="I622:S622" si="107">SUM(I618,I621)/2</f>
        <v>0</v>
      </c>
      <c r="J622" s="33">
        <f t="shared" si="107"/>
        <v>0</v>
      </c>
      <c r="K622" s="33">
        <f t="shared" si="107"/>
        <v>0</v>
      </c>
      <c r="L622" s="33">
        <f t="shared" si="107"/>
        <v>0</v>
      </c>
      <c r="M622" s="33">
        <f t="shared" si="107"/>
        <v>0</v>
      </c>
      <c r="N622" s="33">
        <f t="shared" si="107"/>
        <v>0</v>
      </c>
      <c r="O622" s="33">
        <f t="shared" si="107"/>
        <v>0</v>
      </c>
      <c r="P622" s="33">
        <f t="shared" si="107"/>
        <v>0</v>
      </c>
      <c r="Q622" s="33">
        <f t="shared" si="107"/>
        <v>0</v>
      </c>
      <c r="R622" s="33">
        <f t="shared" si="107"/>
        <v>0</v>
      </c>
      <c r="S622" s="33">
        <f t="shared" si="107"/>
        <v>0</v>
      </c>
      <c r="T622" s="35"/>
      <c r="U622" s="33">
        <f>SUM(U618,U621)/2</f>
        <v>0</v>
      </c>
      <c r="V622" s="11"/>
    </row>
    <row r="623" spans="1:22" ht="15" customHeight="1" x14ac:dyDescent="0.25">
      <c r="A623" s="531">
        <v>89</v>
      </c>
      <c r="B623" s="492" t="s">
        <v>62</v>
      </c>
      <c r="C623" s="492" t="s">
        <v>63</v>
      </c>
      <c r="D623" s="492" t="s">
        <v>352</v>
      </c>
      <c r="E623" s="517"/>
      <c r="F623" s="319" t="s">
        <v>16</v>
      </c>
      <c r="G623" s="12" t="s">
        <v>1</v>
      </c>
      <c r="H623" s="15"/>
      <c r="I623" s="16"/>
      <c r="J623" s="16"/>
      <c r="K623" s="16"/>
      <c r="L623" s="16"/>
      <c r="M623" s="16"/>
      <c r="N623" s="17"/>
      <c r="O623" s="16"/>
      <c r="P623" s="16"/>
      <c r="Q623" s="16"/>
      <c r="R623" s="16"/>
      <c r="S623" s="16"/>
      <c r="T623" s="20">
        <f t="shared" ref="T623:T628" si="108">+SUM(H623:R623)</f>
        <v>0</v>
      </c>
      <c r="U623" s="20">
        <f>+SUM(T623)/7</f>
        <v>0</v>
      </c>
      <c r="V623" s="16"/>
    </row>
    <row r="624" spans="1:22" x14ac:dyDescent="0.25">
      <c r="A624" s="532"/>
      <c r="B624" s="493"/>
      <c r="C624" s="493"/>
      <c r="D624" s="493"/>
      <c r="E624" s="517"/>
      <c r="F624" s="320"/>
      <c r="G624" s="9" t="s">
        <v>2</v>
      </c>
      <c r="H624" s="3"/>
      <c r="I624" s="58"/>
      <c r="J624" s="58"/>
      <c r="K624" s="58"/>
      <c r="L624" s="58"/>
      <c r="M624" s="58"/>
      <c r="N624" s="1"/>
      <c r="O624" s="58"/>
      <c r="P624" s="58"/>
      <c r="Q624" s="58"/>
      <c r="R624" s="58"/>
      <c r="S624" s="58"/>
      <c r="T624" s="29">
        <f t="shared" si="108"/>
        <v>0</v>
      </c>
      <c r="U624" s="29">
        <f>+SUM(T624)/18</f>
        <v>0</v>
      </c>
      <c r="V624" s="37"/>
    </row>
    <row r="625" spans="1:22" x14ac:dyDescent="0.25">
      <c r="A625" s="532"/>
      <c r="B625" s="493"/>
      <c r="C625" s="493"/>
      <c r="D625" s="493"/>
      <c r="E625" s="517"/>
      <c r="F625" s="321"/>
      <c r="G625" s="23" t="s">
        <v>22</v>
      </c>
      <c r="H625" s="31">
        <f>+AVERAGE(H623+H624)/($H$6*2)</f>
        <v>0</v>
      </c>
      <c r="I625" s="31">
        <f>+AVERAGE(I623+I624)/($I$6*2)</f>
        <v>0</v>
      </c>
      <c r="J625" s="31">
        <f>+AVERAGE(J623+J624)/($J$6*2)</f>
        <v>0</v>
      </c>
      <c r="K625" s="31">
        <f>+AVERAGE(K623+K624)/($K$6*2)</f>
        <v>0</v>
      </c>
      <c r="L625" s="31">
        <f>+AVERAGE(L623+L624)/($L$6*2)</f>
        <v>0</v>
      </c>
      <c r="M625" s="31">
        <f>+AVERAGE(M623+M624)/($M$6*2)</f>
        <v>0</v>
      </c>
      <c r="N625" s="31">
        <f>+AVERAGE(N623+N624)/($N$6*2)</f>
        <v>0</v>
      </c>
      <c r="O625" s="31">
        <f>+AVERAGE(O623+O624)/($O$6*2)</f>
        <v>0</v>
      </c>
      <c r="P625" s="31">
        <f>+AVERAGE(P623+P624)/($P$6*2)</f>
        <v>0</v>
      </c>
      <c r="Q625" s="31">
        <f>+AVERAGE(Q623+Q624)/($Q$6*2)</f>
        <v>0</v>
      </c>
      <c r="R625" s="31">
        <f>+AVERAGE(R623+R624)/($R$6*2)</f>
        <v>0</v>
      </c>
      <c r="S625" s="31">
        <f>+AVERAGE(S623+S624)/($S$6*2)</f>
        <v>0</v>
      </c>
      <c r="T625" s="32">
        <f t="shared" si="108"/>
        <v>0</v>
      </c>
      <c r="U625" s="32">
        <f>+SUM(U624*2+U623)/3</f>
        <v>0</v>
      </c>
      <c r="V625" s="37"/>
    </row>
    <row r="626" spans="1:22" x14ac:dyDescent="0.25">
      <c r="A626" s="532"/>
      <c r="B626" s="493"/>
      <c r="C626" s="493"/>
      <c r="D626" s="493"/>
      <c r="E626" s="517"/>
      <c r="F626" s="322" t="s">
        <v>20</v>
      </c>
      <c r="G626" s="9" t="s">
        <v>1</v>
      </c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29">
        <f t="shared" si="108"/>
        <v>0</v>
      </c>
      <c r="U626" s="29">
        <f>+SUM(T626)/7</f>
        <v>0</v>
      </c>
      <c r="V626" s="37"/>
    </row>
    <row r="627" spans="1:22" x14ac:dyDescent="0.25">
      <c r="A627" s="532"/>
      <c r="B627" s="493"/>
      <c r="C627" s="493"/>
      <c r="D627" s="493"/>
      <c r="E627" s="517"/>
      <c r="F627" s="322"/>
      <c r="G627" s="9" t="s">
        <v>2</v>
      </c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29">
        <f t="shared" si="108"/>
        <v>0</v>
      </c>
      <c r="U627" s="29">
        <f>+SUM(T627)/18</f>
        <v>0</v>
      </c>
      <c r="V627" s="37"/>
    </row>
    <row r="628" spans="1:22" x14ac:dyDescent="0.25">
      <c r="A628" s="532"/>
      <c r="B628" s="493"/>
      <c r="C628" s="493"/>
      <c r="D628" s="493"/>
      <c r="E628" s="517"/>
      <c r="F628" s="322"/>
      <c r="G628" s="23" t="s">
        <v>23</v>
      </c>
      <c r="H628" s="31">
        <f>+AVERAGE(H626+H627)/($H$6*2)</f>
        <v>0</v>
      </c>
      <c r="I628" s="31">
        <f>+AVERAGE(I626+I627)/($I$6*2)</f>
        <v>0</v>
      </c>
      <c r="J628" s="31">
        <f>+AVERAGE(J626+J627)/($J$6*2)</f>
        <v>0</v>
      </c>
      <c r="K628" s="31">
        <f>+AVERAGE(K626+K627)/($K$6*2)</f>
        <v>0</v>
      </c>
      <c r="L628" s="31">
        <f>+AVERAGE(L626+L627)/($L$6*2)</f>
        <v>0</v>
      </c>
      <c r="M628" s="31">
        <f>+AVERAGE(M626+M627)/($M$6*2)</f>
        <v>0</v>
      </c>
      <c r="N628" s="31">
        <f>+AVERAGE(N626+N627)/($N$6*2)</f>
        <v>0</v>
      </c>
      <c r="O628" s="31">
        <f>+AVERAGE(O626+O627)/($O$6*2)</f>
        <v>0</v>
      </c>
      <c r="P628" s="31">
        <f>+AVERAGE(P626+P627)/($P$6*2)</f>
        <v>0</v>
      </c>
      <c r="Q628" s="31">
        <f>+AVERAGE(Q626+Q627)/($Q$6*2)</f>
        <v>0</v>
      </c>
      <c r="R628" s="31">
        <f>+AVERAGE(R626+R627)/($R$6*2)</f>
        <v>0</v>
      </c>
      <c r="S628" s="31">
        <f>+AVERAGE(S626+S627)/($S$6*2)</f>
        <v>0</v>
      </c>
      <c r="T628" s="29">
        <f t="shared" si="108"/>
        <v>0</v>
      </c>
      <c r="U628" s="32">
        <f>+SUM(U627*2+U626)/3</f>
        <v>0</v>
      </c>
      <c r="V628" s="37"/>
    </row>
    <row r="629" spans="1:22" ht="15.75" thickBot="1" x14ac:dyDescent="0.3">
      <c r="A629" s="532"/>
      <c r="B629" s="493"/>
      <c r="C629" s="493"/>
      <c r="D629" s="493"/>
      <c r="E629" s="517"/>
      <c r="F629" s="476" t="s">
        <v>21</v>
      </c>
      <c r="G629" s="476"/>
      <c r="H629" s="33">
        <f>SUM(H625,H628)/2</f>
        <v>0</v>
      </c>
      <c r="I629" s="33">
        <f t="shared" ref="I629:S629" si="109">SUM(I625,I628)/2</f>
        <v>0</v>
      </c>
      <c r="J629" s="33">
        <f t="shared" si="109"/>
        <v>0</v>
      </c>
      <c r="K629" s="33">
        <f t="shared" si="109"/>
        <v>0</v>
      </c>
      <c r="L629" s="33">
        <f t="shared" si="109"/>
        <v>0</v>
      </c>
      <c r="M629" s="33">
        <f t="shared" si="109"/>
        <v>0</v>
      </c>
      <c r="N629" s="33">
        <f t="shared" si="109"/>
        <v>0</v>
      </c>
      <c r="O629" s="33">
        <f t="shared" si="109"/>
        <v>0</v>
      </c>
      <c r="P629" s="33">
        <f t="shared" si="109"/>
        <v>0</v>
      </c>
      <c r="Q629" s="33">
        <f t="shared" si="109"/>
        <v>0</v>
      </c>
      <c r="R629" s="33">
        <f t="shared" si="109"/>
        <v>0</v>
      </c>
      <c r="S629" s="33">
        <f t="shared" si="109"/>
        <v>0</v>
      </c>
      <c r="T629" s="35"/>
      <c r="U629" s="33">
        <f>SUM(U625,U628)/2</f>
        <v>0</v>
      </c>
      <c r="V629" s="11"/>
    </row>
    <row r="630" spans="1:22" ht="15" customHeight="1" x14ac:dyDescent="0.25">
      <c r="A630" s="531">
        <v>90</v>
      </c>
      <c r="B630" s="492" t="s">
        <v>62</v>
      </c>
      <c r="C630" s="492" t="s">
        <v>63</v>
      </c>
      <c r="D630" s="492" t="s">
        <v>352</v>
      </c>
      <c r="E630" s="517"/>
      <c r="F630" s="319" t="s">
        <v>16</v>
      </c>
      <c r="G630" s="12" t="s">
        <v>1</v>
      </c>
      <c r="H630" s="15"/>
      <c r="I630" s="16"/>
      <c r="J630" s="16"/>
      <c r="K630" s="16"/>
      <c r="L630" s="16"/>
      <c r="M630" s="16"/>
      <c r="N630" s="17"/>
      <c r="O630" s="16"/>
      <c r="P630" s="16"/>
      <c r="Q630" s="16"/>
      <c r="R630" s="16"/>
      <c r="S630" s="16"/>
      <c r="T630" s="20">
        <f t="shared" ref="T630:T635" si="110">+SUM(H630:R630)</f>
        <v>0</v>
      </c>
      <c r="U630" s="20">
        <f>+SUM(T630)/7</f>
        <v>0</v>
      </c>
      <c r="V630" s="16"/>
    </row>
    <row r="631" spans="1:22" x14ac:dyDescent="0.25">
      <c r="A631" s="532"/>
      <c r="B631" s="493"/>
      <c r="C631" s="493"/>
      <c r="D631" s="493"/>
      <c r="E631" s="517"/>
      <c r="F631" s="320"/>
      <c r="G631" s="9" t="s">
        <v>2</v>
      </c>
      <c r="H631" s="3"/>
      <c r="I631" s="58"/>
      <c r="J631" s="58"/>
      <c r="K631" s="58"/>
      <c r="L631" s="58"/>
      <c r="M631" s="58"/>
      <c r="N631" s="1"/>
      <c r="O631" s="58"/>
      <c r="P631" s="58"/>
      <c r="Q631" s="58"/>
      <c r="R631" s="58"/>
      <c r="S631" s="58"/>
      <c r="T631" s="29">
        <f t="shared" si="110"/>
        <v>0</v>
      </c>
      <c r="U631" s="29">
        <f>+SUM(T631)/18</f>
        <v>0</v>
      </c>
      <c r="V631" s="37"/>
    </row>
    <row r="632" spans="1:22" x14ac:dyDescent="0.25">
      <c r="A632" s="532"/>
      <c r="B632" s="493"/>
      <c r="C632" s="493"/>
      <c r="D632" s="493"/>
      <c r="E632" s="517"/>
      <c r="F632" s="321"/>
      <c r="G632" s="23" t="s">
        <v>22</v>
      </c>
      <c r="H632" s="31">
        <f>+AVERAGE(H630+H631)/($H$6*2)</f>
        <v>0</v>
      </c>
      <c r="I632" s="31">
        <f>+AVERAGE(I630+I631)/($I$6*2)</f>
        <v>0</v>
      </c>
      <c r="J632" s="31">
        <f>+AVERAGE(J630+J631)/($J$6*2)</f>
        <v>0</v>
      </c>
      <c r="K632" s="31">
        <f>+AVERAGE(K630+K631)/($K$6*2)</f>
        <v>0</v>
      </c>
      <c r="L632" s="31">
        <f>+AVERAGE(L630+L631)/($L$6*2)</f>
        <v>0</v>
      </c>
      <c r="M632" s="31">
        <f>+AVERAGE(M630+M631)/($M$6*2)</f>
        <v>0</v>
      </c>
      <c r="N632" s="31">
        <f>+AVERAGE(N630+N631)/($N$6*2)</f>
        <v>0</v>
      </c>
      <c r="O632" s="31">
        <f>+AVERAGE(O630+O631)/($O$6*2)</f>
        <v>0</v>
      </c>
      <c r="P632" s="31">
        <f>+AVERAGE(P630+P631)/($P$6*2)</f>
        <v>0</v>
      </c>
      <c r="Q632" s="31">
        <f>+AVERAGE(Q630+Q631)/($Q$6*2)</f>
        <v>0</v>
      </c>
      <c r="R632" s="31">
        <f>+AVERAGE(R630+R631)/($R$6*2)</f>
        <v>0</v>
      </c>
      <c r="S632" s="31">
        <f>+AVERAGE(S630+S631)/($S$6*2)</f>
        <v>0</v>
      </c>
      <c r="T632" s="32">
        <f t="shared" si="110"/>
        <v>0</v>
      </c>
      <c r="U632" s="32">
        <f>+SUM(U631*2+U630)/3</f>
        <v>0</v>
      </c>
      <c r="V632" s="37"/>
    </row>
    <row r="633" spans="1:22" x14ac:dyDescent="0.25">
      <c r="A633" s="532"/>
      <c r="B633" s="493"/>
      <c r="C633" s="493"/>
      <c r="D633" s="493"/>
      <c r="E633" s="517"/>
      <c r="F633" s="322" t="s">
        <v>20</v>
      </c>
      <c r="G633" s="9" t="s">
        <v>1</v>
      </c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29">
        <f t="shared" si="110"/>
        <v>0</v>
      </c>
      <c r="U633" s="29">
        <f>+SUM(T633)/7</f>
        <v>0</v>
      </c>
      <c r="V633" s="37"/>
    </row>
    <row r="634" spans="1:22" x14ac:dyDescent="0.25">
      <c r="A634" s="532"/>
      <c r="B634" s="493"/>
      <c r="C634" s="493"/>
      <c r="D634" s="493"/>
      <c r="E634" s="517"/>
      <c r="F634" s="322"/>
      <c r="G634" s="9" t="s">
        <v>2</v>
      </c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29">
        <f t="shared" si="110"/>
        <v>0</v>
      </c>
      <c r="U634" s="29">
        <f>+SUM(T634)/18</f>
        <v>0</v>
      </c>
      <c r="V634" s="37"/>
    </row>
    <row r="635" spans="1:22" x14ac:dyDescent="0.25">
      <c r="A635" s="532"/>
      <c r="B635" s="493"/>
      <c r="C635" s="493"/>
      <c r="D635" s="493"/>
      <c r="E635" s="517"/>
      <c r="F635" s="322"/>
      <c r="G635" s="23" t="s">
        <v>23</v>
      </c>
      <c r="H635" s="31">
        <f>+AVERAGE(H633+H634)/($H$6*2)</f>
        <v>0</v>
      </c>
      <c r="I635" s="31">
        <f>+AVERAGE(I633+I634)/($I$6*2)</f>
        <v>0</v>
      </c>
      <c r="J635" s="31">
        <f>+AVERAGE(J633+J634)/($J$6*2)</f>
        <v>0</v>
      </c>
      <c r="K635" s="31">
        <f>+AVERAGE(K633+K634)/($K$6*2)</f>
        <v>0</v>
      </c>
      <c r="L635" s="31">
        <f>+AVERAGE(L633+L634)/($L$6*2)</f>
        <v>0</v>
      </c>
      <c r="M635" s="31">
        <f>+AVERAGE(M633+M634)/($M$6*2)</f>
        <v>0</v>
      </c>
      <c r="N635" s="31">
        <f>+AVERAGE(N633+N634)/($N$6*2)</f>
        <v>0</v>
      </c>
      <c r="O635" s="31">
        <f>+AVERAGE(O633+O634)/($O$6*2)</f>
        <v>0</v>
      </c>
      <c r="P635" s="31">
        <f>+AVERAGE(P633+P634)/($P$6*2)</f>
        <v>0</v>
      </c>
      <c r="Q635" s="31">
        <f>+AVERAGE(Q633+Q634)/($Q$6*2)</f>
        <v>0</v>
      </c>
      <c r="R635" s="31">
        <f>+AVERAGE(R633+R634)/($R$6*2)</f>
        <v>0</v>
      </c>
      <c r="S635" s="31">
        <f>+AVERAGE(S633+S634)/($S$6*2)</f>
        <v>0</v>
      </c>
      <c r="T635" s="29">
        <f t="shared" si="110"/>
        <v>0</v>
      </c>
      <c r="U635" s="32">
        <f>+SUM(U634*2+U633)/3</f>
        <v>0</v>
      </c>
      <c r="V635" s="37"/>
    </row>
    <row r="636" spans="1:22" ht="15.75" thickBot="1" x14ac:dyDescent="0.3">
      <c r="A636" s="532"/>
      <c r="B636" s="493"/>
      <c r="C636" s="493"/>
      <c r="D636" s="493"/>
      <c r="E636" s="517"/>
      <c r="F636" s="476" t="s">
        <v>21</v>
      </c>
      <c r="G636" s="476"/>
      <c r="H636" s="33">
        <f>SUM(H632,H635)/2</f>
        <v>0</v>
      </c>
      <c r="I636" s="33">
        <f t="shared" ref="I636:S636" si="111">SUM(I632,I635)/2</f>
        <v>0</v>
      </c>
      <c r="J636" s="33">
        <f t="shared" si="111"/>
        <v>0</v>
      </c>
      <c r="K636" s="33">
        <f t="shared" si="111"/>
        <v>0</v>
      </c>
      <c r="L636" s="33">
        <f t="shared" si="111"/>
        <v>0</v>
      </c>
      <c r="M636" s="33">
        <f t="shared" si="111"/>
        <v>0</v>
      </c>
      <c r="N636" s="33">
        <f t="shared" si="111"/>
        <v>0</v>
      </c>
      <c r="O636" s="33">
        <f t="shared" si="111"/>
        <v>0</v>
      </c>
      <c r="P636" s="33">
        <f t="shared" si="111"/>
        <v>0</v>
      </c>
      <c r="Q636" s="33">
        <f t="shared" si="111"/>
        <v>0</v>
      </c>
      <c r="R636" s="33">
        <f t="shared" si="111"/>
        <v>0</v>
      </c>
      <c r="S636" s="33">
        <f t="shared" si="111"/>
        <v>0</v>
      </c>
      <c r="T636" s="35"/>
      <c r="U636" s="33">
        <f>SUM(U632,U635)/2</f>
        <v>0</v>
      </c>
      <c r="V636" s="11"/>
    </row>
    <row r="637" spans="1:22" ht="15" customHeight="1" x14ac:dyDescent="0.25">
      <c r="A637" s="531">
        <v>91</v>
      </c>
      <c r="B637" s="492" t="s">
        <v>62</v>
      </c>
      <c r="C637" s="492" t="s">
        <v>63</v>
      </c>
      <c r="D637" s="492" t="s">
        <v>352</v>
      </c>
      <c r="E637" s="517"/>
      <c r="F637" s="319" t="s">
        <v>16</v>
      </c>
      <c r="G637" s="12" t="s">
        <v>1</v>
      </c>
      <c r="H637" s="15"/>
      <c r="I637" s="16"/>
      <c r="J637" s="16"/>
      <c r="K637" s="16"/>
      <c r="L637" s="16"/>
      <c r="M637" s="16"/>
      <c r="N637" s="17"/>
      <c r="O637" s="16"/>
      <c r="P637" s="16"/>
      <c r="Q637" s="16"/>
      <c r="R637" s="16"/>
      <c r="S637" s="16"/>
      <c r="T637" s="20">
        <f t="shared" ref="T637:T642" si="112">+SUM(H637:R637)</f>
        <v>0</v>
      </c>
      <c r="U637" s="20">
        <f>+SUM(T637)/7</f>
        <v>0</v>
      </c>
      <c r="V637" s="16"/>
    </row>
    <row r="638" spans="1:22" x14ac:dyDescent="0.25">
      <c r="A638" s="532"/>
      <c r="B638" s="493"/>
      <c r="C638" s="493"/>
      <c r="D638" s="493"/>
      <c r="E638" s="517"/>
      <c r="F638" s="320"/>
      <c r="G638" s="9" t="s">
        <v>2</v>
      </c>
      <c r="H638" s="3"/>
      <c r="I638" s="58"/>
      <c r="J638" s="58"/>
      <c r="K638" s="58"/>
      <c r="L638" s="58"/>
      <c r="M638" s="58"/>
      <c r="N638" s="1"/>
      <c r="O638" s="58"/>
      <c r="P638" s="58"/>
      <c r="Q638" s="58"/>
      <c r="R638" s="58"/>
      <c r="S638" s="58"/>
      <c r="T638" s="29">
        <f t="shared" si="112"/>
        <v>0</v>
      </c>
      <c r="U638" s="29">
        <f>+SUM(T638)/18</f>
        <v>0</v>
      </c>
      <c r="V638" s="37"/>
    </row>
    <row r="639" spans="1:22" x14ac:dyDescent="0.25">
      <c r="A639" s="532"/>
      <c r="B639" s="493"/>
      <c r="C639" s="493"/>
      <c r="D639" s="493"/>
      <c r="E639" s="517"/>
      <c r="F639" s="321"/>
      <c r="G639" s="23" t="s">
        <v>22</v>
      </c>
      <c r="H639" s="31">
        <f>+AVERAGE(H637+H638)/($H$6*2)</f>
        <v>0</v>
      </c>
      <c r="I639" s="31">
        <f>+AVERAGE(I637+I638)/($I$6*2)</f>
        <v>0</v>
      </c>
      <c r="J639" s="31">
        <f>+AVERAGE(J637+J638)/($J$6*2)</f>
        <v>0</v>
      </c>
      <c r="K639" s="31">
        <f>+AVERAGE(K637+K638)/($K$6*2)</f>
        <v>0</v>
      </c>
      <c r="L639" s="31">
        <f>+AVERAGE(L637+L638)/($L$6*2)</f>
        <v>0</v>
      </c>
      <c r="M639" s="31">
        <f>+AVERAGE(M637+M638)/($M$6*2)</f>
        <v>0</v>
      </c>
      <c r="N639" s="31">
        <f>+AVERAGE(N637+N638)/($N$6*2)</f>
        <v>0</v>
      </c>
      <c r="O639" s="31">
        <f>+AVERAGE(O637+O638)/($O$6*2)</f>
        <v>0</v>
      </c>
      <c r="P639" s="31">
        <f>+AVERAGE(P637+P638)/($P$6*2)</f>
        <v>0</v>
      </c>
      <c r="Q639" s="31">
        <f>+AVERAGE(Q637+Q638)/($Q$6*2)</f>
        <v>0</v>
      </c>
      <c r="R639" s="31">
        <f>+AVERAGE(R637+R638)/($R$6*2)</f>
        <v>0</v>
      </c>
      <c r="S639" s="31">
        <f>+AVERAGE(S637+S638)/($S$6*2)</f>
        <v>0</v>
      </c>
      <c r="T639" s="32">
        <f t="shared" si="112"/>
        <v>0</v>
      </c>
      <c r="U639" s="32">
        <f>+SUM(U638*2+U637)/3</f>
        <v>0</v>
      </c>
      <c r="V639" s="37"/>
    </row>
    <row r="640" spans="1:22" x14ac:dyDescent="0.25">
      <c r="A640" s="532"/>
      <c r="B640" s="493"/>
      <c r="C640" s="493"/>
      <c r="D640" s="493"/>
      <c r="E640" s="517"/>
      <c r="F640" s="322" t="s">
        <v>20</v>
      </c>
      <c r="G640" s="9" t="s">
        <v>1</v>
      </c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29">
        <f t="shared" si="112"/>
        <v>0</v>
      </c>
      <c r="U640" s="29">
        <f>+SUM(T640)/7</f>
        <v>0</v>
      </c>
      <c r="V640" s="37"/>
    </row>
    <row r="641" spans="1:22" x14ac:dyDescent="0.25">
      <c r="A641" s="532"/>
      <c r="B641" s="493"/>
      <c r="C641" s="493"/>
      <c r="D641" s="493"/>
      <c r="E641" s="517"/>
      <c r="F641" s="322"/>
      <c r="G641" s="9" t="s">
        <v>2</v>
      </c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29">
        <f t="shared" si="112"/>
        <v>0</v>
      </c>
      <c r="U641" s="29">
        <f>+SUM(T641)/18</f>
        <v>0</v>
      </c>
      <c r="V641" s="37"/>
    </row>
    <row r="642" spans="1:22" x14ac:dyDescent="0.25">
      <c r="A642" s="532"/>
      <c r="B642" s="493"/>
      <c r="C642" s="493"/>
      <c r="D642" s="493"/>
      <c r="E642" s="517"/>
      <c r="F642" s="322"/>
      <c r="G642" s="23" t="s">
        <v>23</v>
      </c>
      <c r="H642" s="31">
        <f>+AVERAGE(H640+H641)/($H$6*2)</f>
        <v>0</v>
      </c>
      <c r="I642" s="31">
        <f>+AVERAGE(I640+I641)/($I$6*2)</f>
        <v>0</v>
      </c>
      <c r="J642" s="31">
        <f>+AVERAGE(J640+J641)/($J$6*2)</f>
        <v>0</v>
      </c>
      <c r="K642" s="31">
        <f>+AVERAGE(K640+K641)/($K$6*2)</f>
        <v>0</v>
      </c>
      <c r="L642" s="31">
        <f>+AVERAGE(L640+L641)/($L$6*2)</f>
        <v>0</v>
      </c>
      <c r="M642" s="31">
        <f>+AVERAGE(M640+M641)/($M$6*2)</f>
        <v>0</v>
      </c>
      <c r="N642" s="31">
        <f>+AVERAGE(N640+N641)/($N$6*2)</f>
        <v>0</v>
      </c>
      <c r="O642" s="31">
        <f>+AVERAGE(O640+O641)/($O$6*2)</f>
        <v>0</v>
      </c>
      <c r="P642" s="31">
        <f>+AVERAGE(P640+P641)/($P$6*2)</f>
        <v>0</v>
      </c>
      <c r="Q642" s="31">
        <f>+AVERAGE(Q640+Q641)/($Q$6*2)</f>
        <v>0</v>
      </c>
      <c r="R642" s="31">
        <f>+AVERAGE(R640+R641)/($R$6*2)</f>
        <v>0</v>
      </c>
      <c r="S642" s="31">
        <f>+AVERAGE(S640+S641)/($S$6*2)</f>
        <v>0</v>
      </c>
      <c r="T642" s="29">
        <f t="shared" si="112"/>
        <v>0</v>
      </c>
      <c r="U642" s="32">
        <f>+SUM(U641*2+U640)/3</f>
        <v>0</v>
      </c>
      <c r="V642" s="37"/>
    </row>
    <row r="643" spans="1:22" ht="15.75" thickBot="1" x14ac:dyDescent="0.3">
      <c r="A643" s="532"/>
      <c r="B643" s="493"/>
      <c r="C643" s="493"/>
      <c r="D643" s="493"/>
      <c r="E643" s="517"/>
      <c r="F643" s="476" t="s">
        <v>21</v>
      </c>
      <c r="G643" s="476"/>
      <c r="H643" s="33">
        <f>SUM(H639,H642)/2</f>
        <v>0</v>
      </c>
      <c r="I643" s="33">
        <f t="shared" ref="I643:S643" si="113">SUM(I639,I642)/2</f>
        <v>0</v>
      </c>
      <c r="J643" s="33">
        <f t="shared" si="113"/>
        <v>0</v>
      </c>
      <c r="K643" s="33">
        <f t="shared" si="113"/>
        <v>0</v>
      </c>
      <c r="L643" s="33">
        <f t="shared" si="113"/>
        <v>0</v>
      </c>
      <c r="M643" s="33">
        <f t="shared" si="113"/>
        <v>0</v>
      </c>
      <c r="N643" s="33">
        <f t="shared" si="113"/>
        <v>0</v>
      </c>
      <c r="O643" s="33">
        <f t="shared" si="113"/>
        <v>0</v>
      </c>
      <c r="P643" s="33">
        <f t="shared" si="113"/>
        <v>0</v>
      </c>
      <c r="Q643" s="33">
        <f t="shared" si="113"/>
        <v>0</v>
      </c>
      <c r="R643" s="33">
        <f t="shared" si="113"/>
        <v>0</v>
      </c>
      <c r="S643" s="33">
        <f t="shared" si="113"/>
        <v>0</v>
      </c>
      <c r="T643" s="35"/>
      <c r="U643" s="33">
        <f>SUM(U639,U642)/2</f>
        <v>0</v>
      </c>
      <c r="V643" s="11"/>
    </row>
    <row r="644" spans="1:22" ht="15" customHeight="1" x14ac:dyDescent="0.25">
      <c r="A644" s="531">
        <v>92</v>
      </c>
      <c r="B644" s="492" t="s">
        <v>62</v>
      </c>
      <c r="C644" s="492" t="s">
        <v>63</v>
      </c>
      <c r="D644" s="492" t="s">
        <v>352</v>
      </c>
      <c r="E644" s="517"/>
      <c r="F644" s="319" t="s">
        <v>16</v>
      </c>
      <c r="G644" s="12" t="s">
        <v>1</v>
      </c>
      <c r="H644" s="15"/>
      <c r="I644" s="16"/>
      <c r="J644" s="16"/>
      <c r="K644" s="16"/>
      <c r="L644" s="16"/>
      <c r="M644" s="16"/>
      <c r="N644" s="17"/>
      <c r="O644" s="16"/>
      <c r="P644" s="16"/>
      <c r="Q644" s="16"/>
      <c r="R644" s="16"/>
      <c r="S644" s="16"/>
      <c r="T644" s="20">
        <f t="shared" ref="T644:T649" si="114">+SUM(H644:R644)</f>
        <v>0</v>
      </c>
      <c r="U644" s="20">
        <f>+SUM(T644)/7</f>
        <v>0</v>
      </c>
      <c r="V644" s="16"/>
    </row>
    <row r="645" spans="1:22" x14ac:dyDescent="0.25">
      <c r="A645" s="532"/>
      <c r="B645" s="493"/>
      <c r="C645" s="493"/>
      <c r="D645" s="493"/>
      <c r="E645" s="517"/>
      <c r="F645" s="320"/>
      <c r="G645" s="9" t="s">
        <v>2</v>
      </c>
      <c r="H645" s="3"/>
      <c r="I645" s="58"/>
      <c r="J645" s="58"/>
      <c r="K645" s="58"/>
      <c r="L645" s="58"/>
      <c r="M645" s="58"/>
      <c r="N645" s="1"/>
      <c r="O645" s="58"/>
      <c r="P645" s="58"/>
      <c r="Q645" s="58"/>
      <c r="R645" s="58"/>
      <c r="S645" s="58"/>
      <c r="T645" s="29">
        <f t="shared" si="114"/>
        <v>0</v>
      </c>
      <c r="U645" s="29">
        <f>+SUM(T645)/18</f>
        <v>0</v>
      </c>
      <c r="V645" s="37"/>
    </row>
    <row r="646" spans="1:22" x14ac:dyDescent="0.25">
      <c r="A646" s="532"/>
      <c r="B646" s="493"/>
      <c r="C646" s="493"/>
      <c r="D646" s="493"/>
      <c r="E646" s="517"/>
      <c r="F646" s="321"/>
      <c r="G646" s="23" t="s">
        <v>22</v>
      </c>
      <c r="H646" s="31">
        <f>+AVERAGE(H644+H645)/($H$6*2)</f>
        <v>0</v>
      </c>
      <c r="I646" s="31">
        <f>+AVERAGE(I644+I645)/($I$6*2)</f>
        <v>0</v>
      </c>
      <c r="J646" s="31">
        <f>+AVERAGE(J644+J645)/($J$6*2)</f>
        <v>0</v>
      </c>
      <c r="K646" s="31">
        <f>+AVERAGE(K644+K645)/($K$6*2)</f>
        <v>0</v>
      </c>
      <c r="L646" s="31">
        <f>+AVERAGE(L644+L645)/($L$6*2)</f>
        <v>0</v>
      </c>
      <c r="M646" s="31">
        <f>+AVERAGE(M644+M645)/($M$6*2)</f>
        <v>0</v>
      </c>
      <c r="N646" s="31">
        <f>+AVERAGE(N644+N645)/($N$6*2)</f>
        <v>0</v>
      </c>
      <c r="O646" s="31">
        <f>+AVERAGE(O644+O645)/($O$6*2)</f>
        <v>0</v>
      </c>
      <c r="P646" s="31">
        <f>+AVERAGE(P644+P645)/($P$6*2)</f>
        <v>0</v>
      </c>
      <c r="Q646" s="31">
        <f>+AVERAGE(Q644+Q645)/($Q$6*2)</f>
        <v>0</v>
      </c>
      <c r="R646" s="31">
        <f>+AVERAGE(R644+R645)/($R$6*2)</f>
        <v>0</v>
      </c>
      <c r="S646" s="31">
        <f>+AVERAGE(S644+S645)/($S$6*2)</f>
        <v>0</v>
      </c>
      <c r="T646" s="32">
        <f t="shared" si="114"/>
        <v>0</v>
      </c>
      <c r="U646" s="32">
        <f>+SUM(U645*2+U644)/3</f>
        <v>0</v>
      </c>
      <c r="V646" s="37"/>
    </row>
    <row r="647" spans="1:22" x14ac:dyDescent="0.25">
      <c r="A647" s="532"/>
      <c r="B647" s="493"/>
      <c r="C647" s="493"/>
      <c r="D647" s="493"/>
      <c r="E647" s="517"/>
      <c r="F647" s="322" t="s">
        <v>20</v>
      </c>
      <c r="G647" s="9" t="s">
        <v>1</v>
      </c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29">
        <f t="shared" si="114"/>
        <v>0</v>
      </c>
      <c r="U647" s="29">
        <f>+SUM(T647)/7</f>
        <v>0</v>
      </c>
      <c r="V647" s="37"/>
    </row>
    <row r="648" spans="1:22" x14ac:dyDescent="0.25">
      <c r="A648" s="532"/>
      <c r="B648" s="493"/>
      <c r="C648" s="493"/>
      <c r="D648" s="493"/>
      <c r="E648" s="517"/>
      <c r="F648" s="322"/>
      <c r="G648" s="9" t="s">
        <v>2</v>
      </c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29">
        <f t="shared" si="114"/>
        <v>0</v>
      </c>
      <c r="U648" s="29">
        <f>+SUM(T648)/18</f>
        <v>0</v>
      </c>
      <c r="V648" s="37"/>
    </row>
    <row r="649" spans="1:22" x14ac:dyDescent="0.25">
      <c r="A649" s="532"/>
      <c r="B649" s="493"/>
      <c r="C649" s="493"/>
      <c r="D649" s="493"/>
      <c r="E649" s="517"/>
      <c r="F649" s="322"/>
      <c r="G649" s="23" t="s">
        <v>23</v>
      </c>
      <c r="H649" s="31">
        <f>+AVERAGE(H647+H648)/($H$6*2)</f>
        <v>0</v>
      </c>
      <c r="I649" s="31">
        <f>+AVERAGE(I647+I648)/($I$6*2)</f>
        <v>0</v>
      </c>
      <c r="J649" s="31">
        <f>+AVERAGE(J647+J648)/($J$6*2)</f>
        <v>0</v>
      </c>
      <c r="K649" s="31">
        <f>+AVERAGE(K647+K648)/($K$6*2)</f>
        <v>0</v>
      </c>
      <c r="L649" s="31">
        <f>+AVERAGE(L647+L648)/($L$6*2)</f>
        <v>0</v>
      </c>
      <c r="M649" s="31">
        <f>+AVERAGE(M647+M648)/($M$6*2)</f>
        <v>0</v>
      </c>
      <c r="N649" s="31">
        <f>+AVERAGE(N647+N648)/($N$6*2)</f>
        <v>0</v>
      </c>
      <c r="O649" s="31">
        <f>+AVERAGE(O647+O648)/($O$6*2)</f>
        <v>0</v>
      </c>
      <c r="P649" s="31">
        <f>+AVERAGE(P647+P648)/($P$6*2)</f>
        <v>0</v>
      </c>
      <c r="Q649" s="31">
        <f>+AVERAGE(Q647+Q648)/($Q$6*2)</f>
        <v>0</v>
      </c>
      <c r="R649" s="31">
        <f>+AVERAGE(R647+R648)/($R$6*2)</f>
        <v>0</v>
      </c>
      <c r="S649" s="31">
        <f>+AVERAGE(S647+S648)/($S$6*2)</f>
        <v>0</v>
      </c>
      <c r="T649" s="29">
        <f t="shared" si="114"/>
        <v>0</v>
      </c>
      <c r="U649" s="32">
        <f>+SUM(U648*2+U647)/3</f>
        <v>0</v>
      </c>
      <c r="V649" s="37"/>
    </row>
    <row r="650" spans="1:22" ht="15.75" thickBot="1" x14ac:dyDescent="0.3">
      <c r="A650" s="532"/>
      <c r="B650" s="493"/>
      <c r="C650" s="493"/>
      <c r="D650" s="493"/>
      <c r="E650" s="517"/>
      <c r="F650" s="476" t="s">
        <v>21</v>
      </c>
      <c r="G650" s="476"/>
      <c r="H650" s="33">
        <f>SUM(H646,H649)/2</f>
        <v>0</v>
      </c>
      <c r="I650" s="33">
        <f t="shared" ref="I650:S650" si="115">SUM(I646,I649)/2</f>
        <v>0</v>
      </c>
      <c r="J650" s="33">
        <f t="shared" si="115"/>
        <v>0</v>
      </c>
      <c r="K650" s="33">
        <f t="shared" si="115"/>
        <v>0</v>
      </c>
      <c r="L650" s="33">
        <f t="shared" si="115"/>
        <v>0</v>
      </c>
      <c r="M650" s="33">
        <f t="shared" si="115"/>
        <v>0</v>
      </c>
      <c r="N650" s="33">
        <f t="shared" si="115"/>
        <v>0</v>
      </c>
      <c r="O650" s="33">
        <f t="shared" si="115"/>
        <v>0</v>
      </c>
      <c r="P650" s="33">
        <f t="shared" si="115"/>
        <v>0</v>
      </c>
      <c r="Q650" s="33">
        <f t="shared" si="115"/>
        <v>0</v>
      </c>
      <c r="R650" s="33">
        <f t="shared" si="115"/>
        <v>0</v>
      </c>
      <c r="S650" s="33">
        <f t="shared" si="115"/>
        <v>0</v>
      </c>
      <c r="T650" s="35"/>
      <c r="U650" s="33">
        <f>SUM(U646,U649)/2</f>
        <v>0</v>
      </c>
      <c r="V650" s="11"/>
    </row>
    <row r="651" spans="1:22" ht="15" customHeight="1" x14ac:dyDescent="0.25">
      <c r="A651" s="531">
        <v>93</v>
      </c>
      <c r="B651" s="492" t="s">
        <v>62</v>
      </c>
      <c r="C651" s="492" t="s">
        <v>63</v>
      </c>
      <c r="D651" s="492" t="s">
        <v>352</v>
      </c>
      <c r="E651" s="517"/>
      <c r="F651" s="319" t="s">
        <v>16</v>
      </c>
      <c r="G651" s="12" t="s">
        <v>1</v>
      </c>
      <c r="H651" s="15"/>
      <c r="I651" s="16"/>
      <c r="J651" s="16"/>
      <c r="K651" s="16"/>
      <c r="L651" s="16"/>
      <c r="M651" s="16"/>
      <c r="N651" s="17"/>
      <c r="O651" s="16"/>
      <c r="P651" s="16"/>
      <c r="Q651" s="16"/>
      <c r="R651" s="16"/>
      <c r="S651" s="16"/>
      <c r="T651" s="20">
        <f t="shared" ref="T651:T656" si="116">+SUM(H651:R651)</f>
        <v>0</v>
      </c>
      <c r="U651" s="20">
        <f>+SUM(T651)/7</f>
        <v>0</v>
      </c>
      <c r="V651" s="16"/>
    </row>
    <row r="652" spans="1:22" x14ac:dyDescent="0.25">
      <c r="A652" s="532"/>
      <c r="B652" s="493"/>
      <c r="C652" s="493"/>
      <c r="D652" s="493"/>
      <c r="E652" s="517"/>
      <c r="F652" s="320"/>
      <c r="G652" s="9" t="s">
        <v>2</v>
      </c>
      <c r="H652" s="3"/>
      <c r="I652" s="58"/>
      <c r="J652" s="58"/>
      <c r="K652" s="58"/>
      <c r="L652" s="58"/>
      <c r="M652" s="58"/>
      <c r="N652" s="1"/>
      <c r="O652" s="58"/>
      <c r="P652" s="58"/>
      <c r="Q652" s="58"/>
      <c r="R652" s="58"/>
      <c r="S652" s="58"/>
      <c r="T652" s="29">
        <f t="shared" si="116"/>
        <v>0</v>
      </c>
      <c r="U652" s="29">
        <f>+SUM(T652)/18</f>
        <v>0</v>
      </c>
      <c r="V652" s="37"/>
    </row>
    <row r="653" spans="1:22" x14ac:dyDescent="0.25">
      <c r="A653" s="532"/>
      <c r="B653" s="493"/>
      <c r="C653" s="493"/>
      <c r="D653" s="493"/>
      <c r="E653" s="517"/>
      <c r="F653" s="321"/>
      <c r="G653" s="23" t="s">
        <v>22</v>
      </c>
      <c r="H653" s="31">
        <f>+AVERAGE(H651+H652)/($H$6*2)</f>
        <v>0</v>
      </c>
      <c r="I653" s="31">
        <f>+AVERAGE(I651+I652)/($I$6*2)</f>
        <v>0</v>
      </c>
      <c r="J653" s="31">
        <f>+AVERAGE(J651+J652)/($J$6*2)</f>
        <v>0</v>
      </c>
      <c r="K653" s="31">
        <f>+AVERAGE(K651+K652)/($K$6*2)</f>
        <v>0</v>
      </c>
      <c r="L653" s="31">
        <f>+AVERAGE(L651+L652)/($L$6*2)</f>
        <v>0</v>
      </c>
      <c r="M653" s="31">
        <f>+AVERAGE(M651+M652)/($M$6*2)</f>
        <v>0</v>
      </c>
      <c r="N653" s="31">
        <f>+AVERAGE(N651+N652)/($N$6*2)</f>
        <v>0</v>
      </c>
      <c r="O653" s="31">
        <f>+AVERAGE(O651+O652)/($O$6*2)</f>
        <v>0</v>
      </c>
      <c r="P653" s="31">
        <f>+AVERAGE(P651+P652)/($P$6*2)</f>
        <v>0</v>
      </c>
      <c r="Q653" s="31">
        <f>+AVERAGE(Q651+Q652)/($Q$6*2)</f>
        <v>0</v>
      </c>
      <c r="R653" s="31">
        <f>+AVERAGE(R651+R652)/($R$6*2)</f>
        <v>0</v>
      </c>
      <c r="S653" s="31">
        <f>+AVERAGE(S651+S652)/($S$6*2)</f>
        <v>0</v>
      </c>
      <c r="T653" s="32">
        <f t="shared" si="116"/>
        <v>0</v>
      </c>
      <c r="U653" s="32">
        <f>+SUM(U652*2+U651)/3</f>
        <v>0</v>
      </c>
      <c r="V653" s="37"/>
    </row>
    <row r="654" spans="1:22" x14ac:dyDescent="0.25">
      <c r="A654" s="532"/>
      <c r="B654" s="493"/>
      <c r="C654" s="493"/>
      <c r="D654" s="493"/>
      <c r="E654" s="517"/>
      <c r="F654" s="322" t="s">
        <v>20</v>
      </c>
      <c r="G654" s="9" t="s">
        <v>1</v>
      </c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29">
        <f t="shared" si="116"/>
        <v>0</v>
      </c>
      <c r="U654" s="29">
        <f>+SUM(T654)/7</f>
        <v>0</v>
      </c>
      <c r="V654" s="37"/>
    </row>
    <row r="655" spans="1:22" x14ac:dyDescent="0.25">
      <c r="A655" s="532"/>
      <c r="B655" s="493"/>
      <c r="C655" s="493"/>
      <c r="D655" s="493"/>
      <c r="E655" s="517"/>
      <c r="F655" s="322"/>
      <c r="G655" s="9" t="s">
        <v>2</v>
      </c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29">
        <f t="shared" si="116"/>
        <v>0</v>
      </c>
      <c r="U655" s="29">
        <f>+SUM(T655)/18</f>
        <v>0</v>
      </c>
      <c r="V655" s="37"/>
    </row>
    <row r="656" spans="1:22" x14ac:dyDescent="0.25">
      <c r="A656" s="532"/>
      <c r="B656" s="493"/>
      <c r="C656" s="493"/>
      <c r="D656" s="493"/>
      <c r="E656" s="517"/>
      <c r="F656" s="322"/>
      <c r="G656" s="23" t="s">
        <v>23</v>
      </c>
      <c r="H656" s="31">
        <f>+AVERAGE(H654+H655)/($H$6*2)</f>
        <v>0</v>
      </c>
      <c r="I656" s="31">
        <f>+AVERAGE(I654+I655)/($I$6*2)</f>
        <v>0</v>
      </c>
      <c r="J656" s="31">
        <f>+AVERAGE(J654+J655)/($J$6*2)</f>
        <v>0</v>
      </c>
      <c r="K656" s="31">
        <f>+AVERAGE(K654+K655)/($K$6*2)</f>
        <v>0</v>
      </c>
      <c r="L656" s="31">
        <f>+AVERAGE(L654+L655)/($L$6*2)</f>
        <v>0</v>
      </c>
      <c r="M656" s="31">
        <f>+AVERAGE(M654+M655)/($M$6*2)</f>
        <v>0</v>
      </c>
      <c r="N656" s="31">
        <f>+AVERAGE(N654+N655)/($N$6*2)</f>
        <v>0</v>
      </c>
      <c r="O656" s="31">
        <f>+AVERAGE(O654+O655)/($O$6*2)</f>
        <v>0</v>
      </c>
      <c r="P656" s="31">
        <f>+AVERAGE(P654+P655)/($P$6*2)</f>
        <v>0</v>
      </c>
      <c r="Q656" s="31">
        <f>+AVERAGE(Q654+Q655)/($Q$6*2)</f>
        <v>0</v>
      </c>
      <c r="R656" s="31">
        <f>+AVERAGE(R654+R655)/($R$6*2)</f>
        <v>0</v>
      </c>
      <c r="S656" s="31">
        <f>+AVERAGE(S654+S655)/($S$6*2)</f>
        <v>0</v>
      </c>
      <c r="T656" s="29">
        <f t="shared" si="116"/>
        <v>0</v>
      </c>
      <c r="U656" s="32">
        <f>+SUM(U655*2+U654)/3</f>
        <v>0</v>
      </c>
      <c r="V656" s="37"/>
    </row>
    <row r="657" spans="1:22" ht="15.75" thickBot="1" x14ac:dyDescent="0.3">
      <c r="A657" s="532"/>
      <c r="B657" s="493"/>
      <c r="C657" s="493"/>
      <c r="D657" s="493"/>
      <c r="E657" s="517"/>
      <c r="F657" s="476" t="s">
        <v>21</v>
      </c>
      <c r="G657" s="476"/>
      <c r="H657" s="33">
        <f>SUM(H653,H656)/2</f>
        <v>0</v>
      </c>
      <c r="I657" s="33">
        <f t="shared" ref="I657:S657" si="117">SUM(I653,I656)/2</f>
        <v>0</v>
      </c>
      <c r="J657" s="33">
        <f t="shared" si="117"/>
        <v>0</v>
      </c>
      <c r="K657" s="33">
        <f t="shared" si="117"/>
        <v>0</v>
      </c>
      <c r="L657" s="33">
        <f t="shared" si="117"/>
        <v>0</v>
      </c>
      <c r="M657" s="33">
        <f t="shared" si="117"/>
        <v>0</v>
      </c>
      <c r="N657" s="33">
        <f t="shared" si="117"/>
        <v>0</v>
      </c>
      <c r="O657" s="33">
        <f t="shared" si="117"/>
        <v>0</v>
      </c>
      <c r="P657" s="33">
        <f t="shared" si="117"/>
        <v>0</v>
      </c>
      <c r="Q657" s="33">
        <f t="shared" si="117"/>
        <v>0</v>
      </c>
      <c r="R657" s="33">
        <f t="shared" si="117"/>
        <v>0</v>
      </c>
      <c r="S657" s="33">
        <f t="shared" si="117"/>
        <v>0</v>
      </c>
      <c r="T657" s="35"/>
      <c r="U657" s="33">
        <f>SUM(U653,U656)/2</f>
        <v>0</v>
      </c>
      <c r="V657" s="11"/>
    </row>
    <row r="658" spans="1:22" ht="15" customHeight="1" x14ac:dyDescent="0.25">
      <c r="A658" s="531">
        <v>94</v>
      </c>
      <c r="B658" s="492" t="s">
        <v>62</v>
      </c>
      <c r="C658" s="492" t="s">
        <v>63</v>
      </c>
      <c r="D658" s="492" t="s">
        <v>352</v>
      </c>
      <c r="E658" s="517"/>
      <c r="F658" s="319" t="s">
        <v>16</v>
      </c>
      <c r="G658" s="12" t="s">
        <v>1</v>
      </c>
      <c r="H658" s="15"/>
      <c r="I658" s="16"/>
      <c r="J658" s="16"/>
      <c r="K658" s="16"/>
      <c r="L658" s="16"/>
      <c r="M658" s="16"/>
      <c r="N658" s="17"/>
      <c r="O658" s="16"/>
      <c r="P658" s="16"/>
      <c r="Q658" s="16"/>
      <c r="R658" s="16"/>
      <c r="S658" s="16"/>
      <c r="T658" s="20">
        <f t="shared" ref="T658:T663" si="118">+SUM(H658:R658)</f>
        <v>0</v>
      </c>
      <c r="U658" s="20">
        <f>+SUM(T658)/7</f>
        <v>0</v>
      </c>
      <c r="V658" s="16"/>
    </row>
    <row r="659" spans="1:22" x14ac:dyDescent="0.25">
      <c r="A659" s="532"/>
      <c r="B659" s="493"/>
      <c r="C659" s="493"/>
      <c r="D659" s="493"/>
      <c r="E659" s="517"/>
      <c r="F659" s="320"/>
      <c r="G659" s="9" t="s">
        <v>2</v>
      </c>
      <c r="H659" s="3"/>
      <c r="I659" s="58"/>
      <c r="J659" s="58"/>
      <c r="K659" s="58"/>
      <c r="L659" s="58"/>
      <c r="M659" s="58"/>
      <c r="N659" s="1"/>
      <c r="O659" s="58"/>
      <c r="P659" s="58"/>
      <c r="Q659" s="58"/>
      <c r="R659" s="58"/>
      <c r="S659" s="58"/>
      <c r="T659" s="29">
        <f t="shared" si="118"/>
        <v>0</v>
      </c>
      <c r="U659" s="29">
        <f>+SUM(T659)/18</f>
        <v>0</v>
      </c>
      <c r="V659" s="37"/>
    </row>
    <row r="660" spans="1:22" x14ac:dyDescent="0.25">
      <c r="A660" s="532"/>
      <c r="B660" s="493"/>
      <c r="C660" s="493"/>
      <c r="D660" s="493"/>
      <c r="E660" s="517"/>
      <c r="F660" s="321"/>
      <c r="G660" s="23" t="s">
        <v>22</v>
      </c>
      <c r="H660" s="31">
        <f>+AVERAGE(H658+H659)/($H$6*2)</f>
        <v>0</v>
      </c>
      <c r="I660" s="31">
        <f>+AVERAGE(I658+I659)/($I$6*2)</f>
        <v>0</v>
      </c>
      <c r="J660" s="31">
        <f>+AVERAGE(J658+J659)/($J$6*2)</f>
        <v>0</v>
      </c>
      <c r="K660" s="31">
        <f>+AVERAGE(K658+K659)/($K$6*2)</f>
        <v>0</v>
      </c>
      <c r="L660" s="31">
        <f>+AVERAGE(L658+L659)/($L$6*2)</f>
        <v>0</v>
      </c>
      <c r="M660" s="31">
        <f>+AVERAGE(M658+M659)/($M$6*2)</f>
        <v>0</v>
      </c>
      <c r="N660" s="31">
        <f>+AVERAGE(N658+N659)/($N$6*2)</f>
        <v>0</v>
      </c>
      <c r="O660" s="31">
        <f>+AVERAGE(O658+O659)/($O$6*2)</f>
        <v>0</v>
      </c>
      <c r="P660" s="31">
        <f>+AVERAGE(P658+P659)/($P$6*2)</f>
        <v>0</v>
      </c>
      <c r="Q660" s="31">
        <f>+AVERAGE(Q658+Q659)/($Q$6*2)</f>
        <v>0</v>
      </c>
      <c r="R660" s="31">
        <f>+AVERAGE(R658+R659)/($R$6*2)</f>
        <v>0</v>
      </c>
      <c r="S660" s="31">
        <f>+AVERAGE(S658+S659)/($S$6*2)</f>
        <v>0</v>
      </c>
      <c r="T660" s="32">
        <f t="shared" si="118"/>
        <v>0</v>
      </c>
      <c r="U660" s="32">
        <f>+SUM(U659*2+U658)/3</f>
        <v>0</v>
      </c>
      <c r="V660" s="37"/>
    </row>
    <row r="661" spans="1:22" x14ac:dyDescent="0.25">
      <c r="A661" s="532"/>
      <c r="B661" s="493"/>
      <c r="C661" s="493"/>
      <c r="D661" s="493"/>
      <c r="E661" s="517"/>
      <c r="F661" s="322" t="s">
        <v>20</v>
      </c>
      <c r="G661" s="9" t="s">
        <v>1</v>
      </c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29">
        <f t="shared" si="118"/>
        <v>0</v>
      </c>
      <c r="U661" s="29">
        <f>+SUM(T661)/7</f>
        <v>0</v>
      </c>
      <c r="V661" s="37"/>
    </row>
    <row r="662" spans="1:22" x14ac:dyDescent="0.25">
      <c r="A662" s="532"/>
      <c r="B662" s="493"/>
      <c r="C662" s="493"/>
      <c r="D662" s="493"/>
      <c r="E662" s="517"/>
      <c r="F662" s="322"/>
      <c r="G662" s="9" t="s">
        <v>2</v>
      </c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29">
        <f t="shared" si="118"/>
        <v>0</v>
      </c>
      <c r="U662" s="29">
        <f>+SUM(T662)/18</f>
        <v>0</v>
      </c>
      <c r="V662" s="37"/>
    </row>
    <row r="663" spans="1:22" x14ac:dyDescent="0.25">
      <c r="A663" s="532"/>
      <c r="B663" s="493"/>
      <c r="C663" s="493"/>
      <c r="D663" s="493"/>
      <c r="E663" s="517"/>
      <c r="F663" s="322"/>
      <c r="G663" s="23" t="s">
        <v>23</v>
      </c>
      <c r="H663" s="31">
        <f>+AVERAGE(H661+H662)/($H$6*2)</f>
        <v>0</v>
      </c>
      <c r="I663" s="31">
        <f>+AVERAGE(I661+I662)/($I$6*2)</f>
        <v>0</v>
      </c>
      <c r="J663" s="31">
        <f>+AVERAGE(J661+J662)/($J$6*2)</f>
        <v>0</v>
      </c>
      <c r="K663" s="31">
        <f>+AVERAGE(K661+K662)/($K$6*2)</f>
        <v>0</v>
      </c>
      <c r="L663" s="31">
        <f>+AVERAGE(L661+L662)/($L$6*2)</f>
        <v>0</v>
      </c>
      <c r="M663" s="31">
        <f>+AVERAGE(M661+M662)/($M$6*2)</f>
        <v>0</v>
      </c>
      <c r="N663" s="31">
        <f>+AVERAGE(N661+N662)/($N$6*2)</f>
        <v>0</v>
      </c>
      <c r="O663" s="31">
        <f>+AVERAGE(O661+O662)/($O$6*2)</f>
        <v>0</v>
      </c>
      <c r="P663" s="31">
        <f>+AVERAGE(P661+P662)/($P$6*2)</f>
        <v>0</v>
      </c>
      <c r="Q663" s="31">
        <f>+AVERAGE(Q661+Q662)/($Q$6*2)</f>
        <v>0</v>
      </c>
      <c r="R663" s="31">
        <f>+AVERAGE(R661+R662)/($R$6*2)</f>
        <v>0</v>
      </c>
      <c r="S663" s="31">
        <f>+AVERAGE(S661+S662)/($S$6*2)</f>
        <v>0</v>
      </c>
      <c r="T663" s="29">
        <f t="shared" si="118"/>
        <v>0</v>
      </c>
      <c r="U663" s="32">
        <f>+SUM(U662*2+U661)/3</f>
        <v>0</v>
      </c>
      <c r="V663" s="37"/>
    </row>
    <row r="664" spans="1:22" ht="15.75" thickBot="1" x14ac:dyDescent="0.3">
      <c r="A664" s="532"/>
      <c r="B664" s="493"/>
      <c r="C664" s="493"/>
      <c r="D664" s="493"/>
      <c r="E664" s="517"/>
      <c r="F664" s="476" t="s">
        <v>21</v>
      </c>
      <c r="G664" s="476"/>
      <c r="H664" s="33">
        <f>SUM(H660,H663)/2</f>
        <v>0</v>
      </c>
      <c r="I664" s="33">
        <f t="shared" ref="I664:S664" si="119">SUM(I660,I663)/2</f>
        <v>0</v>
      </c>
      <c r="J664" s="33">
        <f t="shared" si="119"/>
        <v>0</v>
      </c>
      <c r="K664" s="33">
        <f t="shared" si="119"/>
        <v>0</v>
      </c>
      <c r="L664" s="33">
        <f t="shared" si="119"/>
        <v>0</v>
      </c>
      <c r="M664" s="33">
        <f t="shared" si="119"/>
        <v>0</v>
      </c>
      <c r="N664" s="33">
        <f t="shared" si="119"/>
        <v>0</v>
      </c>
      <c r="O664" s="33">
        <f t="shared" si="119"/>
        <v>0</v>
      </c>
      <c r="P664" s="33">
        <f t="shared" si="119"/>
        <v>0</v>
      </c>
      <c r="Q664" s="33">
        <f t="shared" si="119"/>
        <v>0</v>
      </c>
      <c r="R664" s="33">
        <f t="shared" si="119"/>
        <v>0</v>
      </c>
      <c r="S664" s="33">
        <f t="shared" si="119"/>
        <v>0</v>
      </c>
      <c r="T664" s="35"/>
      <c r="U664" s="33">
        <f>SUM(U660,U663)/2</f>
        <v>0</v>
      </c>
      <c r="V664" s="11"/>
    </row>
    <row r="665" spans="1:22" ht="15" customHeight="1" x14ac:dyDescent="0.25">
      <c r="A665" s="531">
        <v>95</v>
      </c>
      <c r="B665" s="492" t="s">
        <v>62</v>
      </c>
      <c r="C665" s="492" t="s">
        <v>63</v>
      </c>
      <c r="D665" s="492" t="s">
        <v>352</v>
      </c>
      <c r="E665" s="517"/>
      <c r="F665" s="319" t="s">
        <v>16</v>
      </c>
      <c r="G665" s="12" t="s">
        <v>1</v>
      </c>
      <c r="H665" s="15"/>
      <c r="I665" s="16"/>
      <c r="J665" s="16"/>
      <c r="K665" s="16"/>
      <c r="L665" s="16"/>
      <c r="M665" s="16"/>
      <c r="N665" s="17"/>
      <c r="O665" s="16"/>
      <c r="P665" s="16"/>
      <c r="Q665" s="16"/>
      <c r="R665" s="16"/>
      <c r="S665" s="16"/>
      <c r="T665" s="20">
        <f t="shared" ref="T665:T670" si="120">+SUM(H665:R665)</f>
        <v>0</v>
      </c>
      <c r="U665" s="20">
        <f>+SUM(T665)/7</f>
        <v>0</v>
      </c>
      <c r="V665" s="16"/>
    </row>
    <row r="666" spans="1:22" x14ac:dyDescent="0.25">
      <c r="A666" s="532"/>
      <c r="B666" s="493"/>
      <c r="C666" s="493"/>
      <c r="D666" s="493"/>
      <c r="E666" s="517"/>
      <c r="F666" s="320"/>
      <c r="G666" s="9" t="s">
        <v>2</v>
      </c>
      <c r="H666" s="3"/>
      <c r="I666" s="58"/>
      <c r="J666" s="58"/>
      <c r="K666" s="58"/>
      <c r="L666" s="58"/>
      <c r="M666" s="58"/>
      <c r="N666" s="1"/>
      <c r="O666" s="58"/>
      <c r="P666" s="58"/>
      <c r="Q666" s="58"/>
      <c r="R666" s="58"/>
      <c r="S666" s="58"/>
      <c r="T666" s="29">
        <f t="shared" si="120"/>
        <v>0</v>
      </c>
      <c r="U666" s="29">
        <f>+SUM(T666)/18</f>
        <v>0</v>
      </c>
      <c r="V666" s="37"/>
    </row>
    <row r="667" spans="1:22" x14ac:dyDescent="0.25">
      <c r="A667" s="532"/>
      <c r="B667" s="493"/>
      <c r="C667" s="493"/>
      <c r="D667" s="493"/>
      <c r="E667" s="517"/>
      <c r="F667" s="321"/>
      <c r="G667" s="23" t="s">
        <v>22</v>
      </c>
      <c r="H667" s="31">
        <f>+AVERAGE(H665+H666)/($H$6*2)</f>
        <v>0</v>
      </c>
      <c r="I667" s="31">
        <f>+AVERAGE(I665+I666)/($I$6*2)</f>
        <v>0</v>
      </c>
      <c r="J667" s="31">
        <f>+AVERAGE(J665+J666)/($J$6*2)</f>
        <v>0</v>
      </c>
      <c r="K667" s="31">
        <f>+AVERAGE(K665+K666)/($K$6*2)</f>
        <v>0</v>
      </c>
      <c r="L667" s="31">
        <f>+AVERAGE(L665+L666)/($L$6*2)</f>
        <v>0</v>
      </c>
      <c r="M667" s="31">
        <f>+AVERAGE(M665+M666)/($M$6*2)</f>
        <v>0</v>
      </c>
      <c r="N667" s="31">
        <f>+AVERAGE(N665+N666)/($N$6*2)</f>
        <v>0</v>
      </c>
      <c r="O667" s="31">
        <f>+AVERAGE(O665+O666)/($O$6*2)</f>
        <v>0</v>
      </c>
      <c r="P667" s="31">
        <f>+AVERAGE(P665+P666)/($P$6*2)</f>
        <v>0</v>
      </c>
      <c r="Q667" s="31">
        <f>+AVERAGE(Q665+Q666)/($Q$6*2)</f>
        <v>0</v>
      </c>
      <c r="R667" s="31">
        <f>+AVERAGE(R665+R666)/($R$6*2)</f>
        <v>0</v>
      </c>
      <c r="S667" s="31">
        <f>+AVERAGE(S665+S666)/($S$6*2)</f>
        <v>0</v>
      </c>
      <c r="T667" s="32">
        <f t="shared" si="120"/>
        <v>0</v>
      </c>
      <c r="U667" s="32">
        <f>+SUM(U666*2+U665)/3</f>
        <v>0</v>
      </c>
      <c r="V667" s="37"/>
    </row>
    <row r="668" spans="1:22" x14ac:dyDescent="0.25">
      <c r="A668" s="532"/>
      <c r="B668" s="493"/>
      <c r="C668" s="493"/>
      <c r="D668" s="493"/>
      <c r="E668" s="517"/>
      <c r="F668" s="322" t="s">
        <v>20</v>
      </c>
      <c r="G668" s="9" t="s">
        <v>1</v>
      </c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29">
        <f t="shared" si="120"/>
        <v>0</v>
      </c>
      <c r="U668" s="29">
        <f>+SUM(T668)/7</f>
        <v>0</v>
      </c>
      <c r="V668" s="37"/>
    </row>
    <row r="669" spans="1:22" x14ac:dyDescent="0.25">
      <c r="A669" s="532"/>
      <c r="B669" s="493"/>
      <c r="C669" s="493"/>
      <c r="D669" s="493"/>
      <c r="E669" s="517"/>
      <c r="F669" s="322"/>
      <c r="G669" s="9" t="s">
        <v>2</v>
      </c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29">
        <f t="shared" si="120"/>
        <v>0</v>
      </c>
      <c r="U669" s="29">
        <f>+SUM(T669)/18</f>
        <v>0</v>
      </c>
      <c r="V669" s="37"/>
    </row>
    <row r="670" spans="1:22" x14ac:dyDescent="0.25">
      <c r="A670" s="532"/>
      <c r="B670" s="493"/>
      <c r="C670" s="493"/>
      <c r="D670" s="493"/>
      <c r="E670" s="517"/>
      <c r="F670" s="322"/>
      <c r="G670" s="23" t="s">
        <v>23</v>
      </c>
      <c r="H670" s="31">
        <f>+AVERAGE(H668+H669)/($H$6*2)</f>
        <v>0</v>
      </c>
      <c r="I670" s="31">
        <f>+AVERAGE(I668+I669)/($I$6*2)</f>
        <v>0</v>
      </c>
      <c r="J670" s="31">
        <f>+AVERAGE(J668+J669)/($J$6*2)</f>
        <v>0</v>
      </c>
      <c r="K670" s="31">
        <f>+AVERAGE(K668+K669)/($K$6*2)</f>
        <v>0</v>
      </c>
      <c r="L670" s="31">
        <f>+AVERAGE(L668+L669)/($L$6*2)</f>
        <v>0</v>
      </c>
      <c r="M670" s="31">
        <f>+AVERAGE(M668+M669)/($M$6*2)</f>
        <v>0</v>
      </c>
      <c r="N670" s="31">
        <f>+AVERAGE(N668+N669)/($N$6*2)</f>
        <v>0</v>
      </c>
      <c r="O670" s="31">
        <f>+AVERAGE(O668+O669)/($O$6*2)</f>
        <v>0</v>
      </c>
      <c r="P670" s="31">
        <f>+AVERAGE(P668+P669)/($P$6*2)</f>
        <v>0</v>
      </c>
      <c r="Q670" s="31">
        <f>+AVERAGE(Q668+Q669)/($Q$6*2)</f>
        <v>0</v>
      </c>
      <c r="R670" s="31">
        <f>+AVERAGE(R668+R669)/($R$6*2)</f>
        <v>0</v>
      </c>
      <c r="S670" s="31">
        <f>+AVERAGE(S668+S669)/($S$6*2)</f>
        <v>0</v>
      </c>
      <c r="T670" s="29">
        <f t="shared" si="120"/>
        <v>0</v>
      </c>
      <c r="U670" s="32">
        <f>+SUM(U669*2+U668)/3</f>
        <v>0</v>
      </c>
      <c r="V670" s="37"/>
    </row>
    <row r="671" spans="1:22" ht="15.75" thickBot="1" x14ac:dyDescent="0.3">
      <c r="A671" s="532"/>
      <c r="B671" s="493"/>
      <c r="C671" s="493"/>
      <c r="D671" s="493"/>
      <c r="E671" s="517"/>
      <c r="F671" s="476" t="s">
        <v>21</v>
      </c>
      <c r="G671" s="476"/>
      <c r="H671" s="33">
        <f>SUM(H667,H670)/2</f>
        <v>0</v>
      </c>
      <c r="I671" s="33">
        <f t="shared" ref="I671:S671" si="121">SUM(I667,I670)/2</f>
        <v>0</v>
      </c>
      <c r="J671" s="33">
        <f t="shared" si="121"/>
        <v>0</v>
      </c>
      <c r="K671" s="33">
        <f t="shared" si="121"/>
        <v>0</v>
      </c>
      <c r="L671" s="33">
        <f t="shared" si="121"/>
        <v>0</v>
      </c>
      <c r="M671" s="33">
        <f t="shared" si="121"/>
        <v>0</v>
      </c>
      <c r="N671" s="33">
        <f t="shared" si="121"/>
        <v>0</v>
      </c>
      <c r="O671" s="33">
        <f t="shared" si="121"/>
        <v>0</v>
      </c>
      <c r="P671" s="33">
        <f t="shared" si="121"/>
        <v>0</v>
      </c>
      <c r="Q671" s="33">
        <f t="shared" si="121"/>
        <v>0</v>
      </c>
      <c r="R671" s="33">
        <f t="shared" si="121"/>
        <v>0</v>
      </c>
      <c r="S671" s="33">
        <f t="shared" si="121"/>
        <v>0</v>
      </c>
      <c r="T671" s="35"/>
      <c r="U671" s="33">
        <f>SUM(U667,U670)/2</f>
        <v>0</v>
      </c>
      <c r="V671" s="11"/>
    </row>
    <row r="672" spans="1:22" ht="15" customHeight="1" x14ac:dyDescent="0.25">
      <c r="A672" s="531">
        <v>96</v>
      </c>
      <c r="B672" s="492" t="s">
        <v>62</v>
      </c>
      <c r="C672" s="492" t="s">
        <v>63</v>
      </c>
      <c r="D672" s="492" t="s">
        <v>352</v>
      </c>
      <c r="E672" s="517"/>
      <c r="F672" s="319" t="s">
        <v>16</v>
      </c>
      <c r="G672" s="12" t="s">
        <v>1</v>
      </c>
      <c r="H672" s="15"/>
      <c r="I672" s="16"/>
      <c r="J672" s="16"/>
      <c r="K672" s="16"/>
      <c r="L672" s="16"/>
      <c r="M672" s="16"/>
      <c r="N672" s="17"/>
      <c r="O672" s="16"/>
      <c r="P672" s="16"/>
      <c r="Q672" s="16"/>
      <c r="R672" s="16"/>
      <c r="S672" s="16"/>
      <c r="T672" s="20">
        <f t="shared" ref="T672:T677" si="122">+SUM(H672:R672)</f>
        <v>0</v>
      </c>
      <c r="U672" s="20">
        <f>+SUM(T672)/7</f>
        <v>0</v>
      </c>
      <c r="V672" s="16"/>
    </row>
    <row r="673" spans="1:22" x14ac:dyDescent="0.25">
      <c r="A673" s="532"/>
      <c r="B673" s="493"/>
      <c r="C673" s="493"/>
      <c r="D673" s="493"/>
      <c r="E673" s="517"/>
      <c r="F673" s="320"/>
      <c r="G673" s="9" t="s">
        <v>2</v>
      </c>
      <c r="H673" s="3"/>
      <c r="I673" s="58"/>
      <c r="J673" s="58"/>
      <c r="K673" s="58"/>
      <c r="L673" s="58"/>
      <c r="M673" s="58"/>
      <c r="N673" s="1"/>
      <c r="O673" s="58"/>
      <c r="P673" s="58"/>
      <c r="Q673" s="58"/>
      <c r="R673" s="58"/>
      <c r="S673" s="58"/>
      <c r="T673" s="29">
        <f t="shared" si="122"/>
        <v>0</v>
      </c>
      <c r="U673" s="29">
        <f>+SUM(T673)/18</f>
        <v>0</v>
      </c>
      <c r="V673" s="37"/>
    </row>
    <row r="674" spans="1:22" x14ac:dyDescent="0.25">
      <c r="A674" s="532"/>
      <c r="B674" s="493"/>
      <c r="C674" s="493"/>
      <c r="D674" s="493"/>
      <c r="E674" s="517"/>
      <c r="F674" s="321"/>
      <c r="G674" s="23" t="s">
        <v>22</v>
      </c>
      <c r="H674" s="31">
        <f>+AVERAGE(H672+H673)/($H$6*2)</f>
        <v>0</v>
      </c>
      <c r="I674" s="31">
        <f>+AVERAGE(I672+I673)/($I$6*2)</f>
        <v>0</v>
      </c>
      <c r="J674" s="31">
        <f>+AVERAGE(J672+J673)/($J$6*2)</f>
        <v>0</v>
      </c>
      <c r="K674" s="31">
        <f>+AVERAGE(K672+K673)/($K$6*2)</f>
        <v>0</v>
      </c>
      <c r="L674" s="31">
        <f>+AVERAGE(L672+L673)/($L$6*2)</f>
        <v>0</v>
      </c>
      <c r="M674" s="31">
        <f>+AVERAGE(M672+M673)/($M$6*2)</f>
        <v>0</v>
      </c>
      <c r="N674" s="31">
        <f>+AVERAGE(N672+N673)/($N$6*2)</f>
        <v>0</v>
      </c>
      <c r="O674" s="31">
        <f>+AVERAGE(O672+O673)/($O$6*2)</f>
        <v>0</v>
      </c>
      <c r="P674" s="31">
        <f>+AVERAGE(P672+P673)/($P$6*2)</f>
        <v>0</v>
      </c>
      <c r="Q674" s="31">
        <f>+AVERAGE(Q672+Q673)/($Q$6*2)</f>
        <v>0</v>
      </c>
      <c r="R674" s="31">
        <f>+AVERAGE(R672+R673)/($R$6*2)</f>
        <v>0</v>
      </c>
      <c r="S674" s="31">
        <f>+AVERAGE(S672+S673)/($S$6*2)</f>
        <v>0</v>
      </c>
      <c r="T674" s="32">
        <f t="shared" si="122"/>
        <v>0</v>
      </c>
      <c r="U674" s="32">
        <f>+SUM(U673*2+U672)/3</f>
        <v>0</v>
      </c>
      <c r="V674" s="37"/>
    </row>
    <row r="675" spans="1:22" x14ac:dyDescent="0.25">
      <c r="A675" s="532"/>
      <c r="B675" s="493"/>
      <c r="C675" s="493"/>
      <c r="D675" s="493"/>
      <c r="E675" s="517"/>
      <c r="F675" s="322" t="s">
        <v>20</v>
      </c>
      <c r="G675" s="9" t="s">
        <v>1</v>
      </c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29">
        <f t="shared" si="122"/>
        <v>0</v>
      </c>
      <c r="U675" s="29">
        <f>+SUM(T675)/7</f>
        <v>0</v>
      </c>
      <c r="V675" s="37"/>
    </row>
    <row r="676" spans="1:22" x14ac:dyDescent="0.25">
      <c r="A676" s="532"/>
      <c r="B676" s="493"/>
      <c r="C676" s="493"/>
      <c r="D676" s="493"/>
      <c r="E676" s="517"/>
      <c r="F676" s="322"/>
      <c r="G676" s="9" t="s">
        <v>2</v>
      </c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29">
        <f t="shared" si="122"/>
        <v>0</v>
      </c>
      <c r="U676" s="29">
        <f>+SUM(T676)/18</f>
        <v>0</v>
      </c>
      <c r="V676" s="37"/>
    </row>
    <row r="677" spans="1:22" x14ac:dyDescent="0.25">
      <c r="A677" s="532"/>
      <c r="B677" s="493"/>
      <c r="C677" s="493"/>
      <c r="D677" s="493"/>
      <c r="E677" s="517"/>
      <c r="F677" s="322"/>
      <c r="G677" s="23" t="s">
        <v>23</v>
      </c>
      <c r="H677" s="31">
        <f>+AVERAGE(H675+H676)/($H$6*2)</f>
        <v>0</v>
      </c>
      <c r="I677" s="31">
        <f>+AVERAGE(I675+I676)/($I$6*2)</f>
        <v>0</v>
      </c>
      <c r="J677" s="31">
        <f>+AVERAGE(J675+J676)/($J$6*2)</f>
        <v>0</v>
      </c>
      <c r="K677" s="31">
        <f>+AVERAGE(K675+K676)/($K$6*2)</f>
        <v>0</v>
      </c>
      <c r="L677" s="31">
        <f>+AVERAGE(L675+L676)/($L$6*2)</f>
        <v>0</v>
      </c>
      <c r="M677" s="31">
        <f>+AVERAGE(M675+M676)/($M$6*2)</f>
        <v>0</v>
      </c>
      <c r="N677" s="31">
        <f>+AVERAGE(N675+N676)/($N$6*2)</f>
        <v>0</v>
      </c>
      <c r="O677" s="31">
        <f>+AVERAGE(O675+O676)/($O$6*2)</f>
        <v>0</v>
      </c>
      <c r="P677" s="31">
        <f>+AVERAGE(P675+P676)/($P$6*2)</f>
        <v>0</v>
      </c>
      <c r="Q677" s="31">
        <f>+AVERAGE(Q675+Q676)/($Q$6*2)</f>
        <v>0</v>
      </c>
      <c r="R677" s="31">
        <f>+AVERAGE(R675+R676)/($R$6*2)</f>
        <v>0</v>
      </c>
      <c r="S677" s="31">
        <f>+AVERAGE(S675+S676)/($S$6*2)</f>
        <v>0</v>
      </c>
      <c r="T677" s="29">
        <f t="shared" si="122"/>
        <v>0</v>
      </c>
      <c r="U677" s="32">
        <f>+SUM(U676*2+U675)/3</f>
        <v>0</v>
      </c>
      <c r="V677" s="37"/>
    </row>
    <row r="678" spans="1:22" ht="15.75" thickBot="1" x14ac:dyDescent="0.3">
      <c r="A678" s="532"/>
      <c r="B678" s="493"/>
      <c r="C678" s="493"/>
      <c r="D678" s="493"/>
      <c r="E678" s="517"/>
      <c r="F678" s="476" t="s">
        <v>21</v>
      </c>
      <c r="G678" s="476"/>
      <c r="H678" s="33">
        <f>SUM(H674,H677)/2</f>
        <v>0</v>
      </c>
      <c r="I678" s="33">
        <f t="shared" ref="I678:S678" si="123">SUM(I674,I677)/2</f>
        <v>0</v>
      </c>
      <c r="J678" s="33">
        <f t="shared" si="123"/>
        <v>0</v>
      </c>
      <c r="K678" s="33">
        <f t="shared" si="123"/>
        <v>0</v>
      </c>
      <c r="L678" s="33">
        <f t="shared" si="123"/>
        <v>0</v>
      </c>
      <c r="M678" s="33">
        <f t="shared" si="123"/>
        <v>0</v>
      </c>
      <c r="N678" s="33">
        <f t="shared" si="123"/>
        <v>0</v>
      </c>
      <c r="O678" s="33">
        <f t="shared" si="123"/>
        <v>0</v>
      </c>
      <c r="P678" s="33">
        <f t="shared" si="123"/>
        <v>0</v>
      </c>
      <c r="Q678" s="33">
        <f t="shared" si="123"/>
        <v>0</v>
      </c>
      <c r="R678" s="33">
        <f t="shared" si="123"/>
        <v>0</v>
      </c>
      <c r="S678" s="33">
        <f t="shared" si="123"/>
        <v>0</v>
      </c>
      <c r="T678" s="35"/>
      <c r="U678" s="33">
        <f>SUM(U674,U677)/2</f>
        <v>0</v>
      </c>
      <c r="V678" s="11"/>
    </row>
  </sheetData>
  <mergeCells count="778">
    <mergeCell ref="A672:A678"/>
    <mergeCell ref="B672:B678"/>
    <mergeCell ref="C672:C678"/>
    <mergeCell ref="D672:D678"/>
    <mergeCell ref="E672:E678"/>
    <mergeCell ref="A665:A671"/>
    <mergeCell ref="B665:B671"/>
    <mergeCell ref="C665:C671"/>
    <mergeCell ref="D665:D671"/>
    <mergeCell ref="E665:E671"/>
    <mergeCell ref="A658:A664"/>
    <mergeCell ref="B658:B664"/>
    <mergeCell ref="C658:C664"/>
    <mergeCell ref="D658:D664"/>
    <mergeCell ref="E658:E664"/>
    <mergeCell ref="A637:A643"/>
    <mergeCell ref="B637:B643"/>
    <mergeCell ref="C637:C643"/>
    <mergeCell ref="D637:D643"/>
    <mergeCell ref="E637:E643"/>
    <mergeCell ref="A651:A657"/>
    <mergeCell ref="B651:B657"/>
    <mergeCell ref="C651:C657"/>
    <mergeCell ref="D651:D657"/>
    <mergeCell ref="E651:E657"/>
    <mergeCell ref="A644:A650"/>
    <mergeCell ref="B644:B650"/>
    <mergeCell ref="C644:C650"/>
    <mergeCell ref="D644:D650"/>
    <mergeCell ref="E644:E650"/>
    <mergeCell ref="A616:A622"/>
    <mergeCell ref="B616:B622"/>
    <mergeCell ref="C616:C622"/>
    <mergeCell ref="D616:D622"/>
    <mergeCell ref="E616:E622"/>
    <mergeCell ref="A609:A615"/>
    <mergeCell ref="A630:A636"/>
    <mergeCell ref="B630:B636"/>
    <mergeCell ref="C630:C636"/>
    <mergeCell ref="D630:D636"/>
    <mergeCell ref="E630:E636"/>
    <mergeCell ref="A623:A629"/>
    <mergeCell ref="B623:B629"/>
    <mergeCell ref="C623:C629"/>
    <mergeCell ref="D623:D629"/>
    <mergeCell ref="E623:E629"/>
    <mergeCell ref="B609:B615"/>
    <mergeCell ref="C609:C615"/>
    <mergeCell ref="D609:D615"/>
    <mergeCell ref="E609:E615"/>
    <mergeCell ref="A602:A608"/>
    <mergeCell ref="B602:B608"/>
    <mergeCell ref="C602:C608"/>
    <mergeCell ref="D602:D608"/>
    <mergeCell ref="E602:E608"/>
    <mergeCell ref="A581:A587"/>
    <mergeCell ref="B581:B587"/>
    <mergeCell ref="C581:C587"/>
    <mergeCell ref="D581:D587"/>
    <mergeCell ref="E581:E587"/>
    <mergeCell ref="A595:A601"/>
    <mergeCell ref="B595:B601"/>
    <mergeCell ref="C595:C601"/>
    <mergeCell ref="D595:D601"/>
    <mergeCell ref="E595:E601"/>
    <mergeCell ref="A588:A594"/>
    <mergeCell ref="B588:B594"/>
    <mergeCell ref="C588:C594"/>
    <mergeCell ref="D588:D594"/>
    <mergeCell ref="E588:E594"/>
    <mergeCell ref="A560:A566"/>
    <mergeCell ref="B560:B566"/>
    <mergeCell ref="C560:C566"/>
    <mergeCell ref="D560:D566"/>
    <mergeCell ref="E560:E566"/>
    <mergeCell ref="A553:A559"/>
    <mergeCell ref="A574:A580"/>
    <mergeCell ref="B574:B580"/>
    <mergeCell ref="C574:C580"/>
    <mergeCell ref="D574:D580"/>
    <mergeCell ref="E574:E580"/>
    <mergeCell ref="A567:A573"/>
    <mergeCell ref="B567:B573"/>
    <mergeCell ref="C567:C573"/>
    <mergeCell ref="D567:D573"/>
    <mergeCell ref="E567:E573"/>
    <mergeCell ref="B553:B559"/>
    <mergeCell ref="C553:C559"/>
    <mergeCell ref="D553:D559"/>
    <mergeCell ref="E553:E559"/>
    <mergeCell ref="A546:A552"/>
    <mergeCell ref="B546:B552"/>
    <mergeCell ref="C546:C552"/>
    <mergeCell ref="D546:D552"/>
    <mergeCell ref="E546:E552"/>
    <mergeCell ref="A525:A531"/>
    <mergeCell ref="B525:B531"/>
    <mergeCell ref="C525:C531"/>
    <mergeCell ref="D525:D531"/>
    <mergeCell ref="E525:E531"/>
    <mergeCell ref="A539:A545"/>
    <mergeCell ref="B539:B545"/>
    <mergeCell ref="C539:C545"/>
    <mergeCell ref="D539:D545"/>
    <mergeCell ref="E539:E545"/>
    <mergeCell ref="A532:A538"/>
    <mergeCell ref="B532:B538"/>
    <mergeCell ref="C532:C538"/>
    <mergeCell ref="D532:D538"/>
    <mergeCell ref="E532:E538"/>
    <mergeCell ref="A504:A510"/>
    <mergeCell ref="B504:B510"/>
    <mergeCell ref="C504:C510"/>
    <mergeCell ref="D504:D510"/>
    <mergeCell ref="E504:E510"/>
    <mergeCell ref="A497:A503"/>
    <mergeCell ref="A518:A524"/>
    <mergeCell ref="B518:B524"/>
    <mergeCell ref="C518:C524"/>
    <mergeCell ref="D518:D524"/>
    <mergeCell ref="E518:E524"/>
    <mergeCell ref="A511:A517"/>
    <mergeCell ref="B511:B517"/>
    <mergeCell ref="C511:C517"/>
    <mergeCell ref="D511:D517"/>
    <mergeCell ref="E511:E517"/>
    <mergeCell ref="B497:B503"/>
    <mergeCell ref="C497:C503"/>
    <mergeCell ref="D497:D503"/>
    <mergeCell ref="E497:E503"/>
    <mergeCell ref="A490:A496"/>
    <mergeCell ref="B490:B496"/>
    <mergeCell ref="C490:C496"/>
    <mergeCell ref="D490:D496"/>
    <mergeCell ref="E490:E496"/>
    <mergeCell ref="A469:A475"/>
    <mergeCell ref="B469:B475"/>
    <mergeCell ref="C469:C475"/>
    <mergeCell ref="D469:D475"/>
    <mergeCell ref="E469:E475"/>
    <mergeCell ref="A483:A489"/>
    <mergeCell ref="B483:B489"/>
    <mergeCell ref="C483:C489"/>
    <mergeCell ref="D483:D489"/>
    <mergeCell ref="E483:E489"/>
    <mergeCell ref="A476:A482"/>
    <mergeCell ref="B476:B482"/>
    <mergeCell ref="C476:C482"/>
    <mergeCell ref="D476:D482"/>
    <mergeCell ref="E476:E482"/>
    <mergeCell ref="A448:A454"/>
    <mergeCell ref="B448:B454"/>
    <mergeCell ref="C448:C454"/>
    <mergeCell ref="D448:D454"/>
    <mergeCell ref="E448:E454"/>
    <mergeCell ref="A441:A447"/>
    <mergeCell ref="A462:A468"/>
    <mergeCell ref="B462:B468"/>
    <mergeCell ref="C462:C468"/>
    <mergeCell ref="D462:D468"/>
    <mergeCell ref="E462:E468"/>
    <mergeCell ref="A455:A461"/>
    <mergeCell ref="B455:B461"/>
    <mergeCell ref="C455:C461"/>
    <mergeCell ref="D455:D461"/>
    <mergeCell ref="E455:E461"/>
    <mergeCell ref="B441:B447"/>
    <mergeCell ref="C441:C447"/>
    <mergeCell ref="D441:D447"/>
    <mergeCell ref="E441:E447"/>
    <mergeCell ref="A434:A440"/>
    <mergeCell ref="B434:B440"/>
    <mergeCell ref="C434:C440"/>
    <mergeCell ref="D434:D440"/>
    <mergeCell ref="E434:E440"/>
    <mergeCell ref="A413:A419"/>
    <mergeCell ref="B413:B419"/>
    <mergeCell ref="C413:C419"/>
    <mergeCell ref="D413:D419"/>
    <mergeCell ref="E413:E419"/>
    <mergeCell ref="A427:A433"/>
    <mergeCell ref="B427:B433"/>
    <mergeCell ref="C427:C433"/>
    <mergeCell ref="D427:D433"/>
    <mergeCell ref="E427:E433"/>
    <mergeCell ref="A420:A426"/>
    <mergeCell ref="B420:B426"/>
    <mergeCell ref="C420:C426"/>
    <mergeCell ref="D420:D426"/>
    <mergeCell ref="E420:E426"/>
    <mergeCell ref="A392:A398"/>
    <mergeCell ref="B392:B398"/>
    <mergeCell ref="C392:C398"/>
    <mergeCell ref="D392:D398"/>
    <mergeCell ref="E392:E398"/>
    <mergeCell ref="A385:A391"/>
    <mergeCell ref="A406:A412"/>
    <mergeCell ref="B406:B412"/>
    <mergeCell ref="C406:C412"/>
    <mergeCell ref="D406:D412"/>
    <mergeCell ref="E406:E412"/>
    <mergeCell ref="A399:A405"/>
    <mergeCell ref="B399:B405"/>
    <mergeCell ref="C399:C405"/>
    <mergeCell ref="D399:D405"/>
    <mergeCell ref="E399:E405"/>
    <mergeCell ref="B385:B391"/>
    <mergeCell ref="C385:C391"/>
    <mergeCell ref="D385:D391"/>
    <mergeCell ref="E385:E391"/>
    <mergeCell ref="A378:A384"/>
    <mergeCell ref="B378:B384"/>
    <mergeCell ref="C378:C384"/>
    <mergeCell ref="D378:D384"/>
    <mergeCell ref="E378:E384"/>
    <mergeCell ref="A357:A363"/>
    <mergeCell ref="B357:B363"/>
    <mergeCell ref="C357:C363"/>
    <mergeCell ref="D357:D363"/>
    <mergeCell ref="E357:E363"/>
    <mergeCell ref="A371:A377"/>
    <mergeCell ref="B371:B377"/>
    <mergeCell ref="C371:C377"/>
    <mergeCell ref="D371:D377"/>
    <mergeCell ref="E371:E377"/>
    <mergeCell ref="A364:A370"/>
    <mergeCell ref="B364:B370"/>
    <mergeCell ref="C364:C370"/>
    <mergeCell ref="D364:D370"/>
    <mergeCell ref="E364:E370"/>
    <mergeCell ref="A336:A342"/>
    <mergeCell ref="B336:B342"/>
    <mergeCell ref="C336:C342"/>
    <mergeCell ref="D336:D342"/>
    <mergeCell ref="E336:E342"/>
    <mergeCell ref="A329:A335"/>
    <mergeCell ref="A350:A356"/>
    <mergeCell ref="B350:B356"/>
    <mergeCell ref="C350:C356"/>
    <mergeCell ref="D350:D356"/>
    <mergeCell ref="E350:E356"/>
    <mergeCell ref="A343:A349"/>
    <mergeCell ref="B343:B349"/>
    <mergeCell ref="C343:C349"/>
    <mergeCell ref="D343:D349"/>
    <mergeCell ref="E343:E349"/>
    <mergeCell ref="B329:B335"/>
    <mergeCell ref="C329:C335"/>
    <mergeCell ref="D329:D335"/>
    <mergeCell ref="E329:E335"/>
    <mergeCell ref="A322:A328"/>
    <mergeCell ref="B322:B328"/>
    <mergeCell ref="C322:C328"/>
    <mergeCell ref="D322:D328"/>
    <mergeCell ref="E322:E328"/>
    <mergeCell ref="A301:A307"/>
    <mergeCell ref="B301:B307"/>
    <mergeCell ref="C301:C307"/>
    <mergeCell ref="D301:D307"/>
    <mergeCell ref="E301:E307"/>
    <mergeCell ref="A315:A321"/>
    <mergeCell ref="B315:B321"/>
    <mergeCell ref="C315:C321"/>
    <mergeCell ref="D315:D321"/>
    <mergeCell ref="E315:E321"/>
    <mergeCell ref="A308:A314"/>
    <mergeCell ref="B308:B314"/>
    <mergeCell ref="C308:C314"/>
    <mergeCell ref="D308:D314"/>
    <mergeCell ref="E308:E314"/>
    <mergeCell ref="A280:A286"/>
    <mergeCell ref="B280:B286"/>
    <mergeCell ref="C280:C286"/>
    <mergeCell ref="D280:D286"/>
    <mergeCell ref="E280:E286"/>
    <mergeCell ref="A273:A279"/>
    <mergeCell ref="A294:A300"/>
    <mergeCell ref="B294:B300"/>
    <mergeCell ref="C294:C300"/>
    <mergeCell ref="D294:D300"/>
    <mergeCell ref="E294:E300"/>
    <mergeCell ref="A287:A293"/>
    <mergeCell ref="B287:B293"/>
    <mergeCell ref="C287:C293"/>
    <mergeCell ref="D287:D293"/>
    <mergeCell ref="E287:E293"/>
    <mergeCell ref="B273:B279"/>
    <mergeCell ref="C273:C279"/>
    <mergeCell ref="D273:D279"/>
    <mergeCell ref="E273:E279"/>
    <mergeCell ref="A266:A272"/>
    <mergeCell ref="B266:B272"/>
    <mergeCell ref="C266:C272"/>
    <mergeCell ref="D266:D272"/>
    <mergeCell ref="E266:E272"/>
    <mergeCell ref="A245:A251"/>
    <mergeCell ref="B245:B251"/>
    <mergeCell ref="C245:C251"/>
    <mergeCell ref="D245:D251"/>
    <mergeCell ref="E245:E251"/>
    <mergeCell ref="A259:A265"/>
    <mergeCell ref="B259:B265"/>
    <mergeCell ref="C259:C265"/>
    <mergeCell ref="D259:D265"/>
    <mergeCell ref="E259:E265"/>
    <mergeCell ref="A252:A258"/>
    <mergeCell ref="B252:B258"/>
    <mergeCell ref="C252:C258"/>
    <mergeCell ref="D252:D258"/>
    <mergeCell ref="E252:E258"/>
    <mergeCell ref="A238:A244"/>
    <mergeCell ref="B238:B244"/>
    <mergeCell ref="C238:C244"/>
    <mergeCell ref="D238:D244"/>
    <mergeCell ref="E238:E244"/>
    <mergeCell ref="A231:A237"/>
    <mergeCell ref="B231:B237"/>
    <mergeCell ref="C231:C237"/>
    <mergeCell ref="D231:D237"/>
    <mergeCell ref="E231:E237"/>
    <mergeCell ref="A210:A216"/>
    <mergeCell ref="B210:B216"/>
    <mergeCell ref="C210:C216"/>
    <mergeCell ref="D210:D216"/>
    <mergeCell ref="E210:E216"/>
    <mergeCell ref="A224:A230"/>
    <mergeCell ref="B224:B230"/>
    <mergeCell ref="C224:C230"/>
    <mergeCell ref="D224:D230"/>
    <mergeCell ref="E224:E230"/>
    <mergeCell ref="A217:A223"/>
    <mergeCell ref="A189:A195"/>
    <mergeCell ref="B189:B195"/>
    <mergeCell ref="C189:C195"/>
    <mergeCell ref="D189:D195"/>
    <mergeCell ref="E189:E195"/>
    <mergeCell ref="A203:A209"/>
    <mergeCell ref="B203:B209"/>
    <mergeCell ref="C203:C209"/>
    <mergeCell ref="D203:D209"/>
    <mergeCell ref="E203:E209"/>
    <mergeCell ref="A196:A202"/>
    <mergeCell ref="B196:B202"/>
    <mergeCell ref="C196:C202"/>
    <mergeCell ref="D196:D202"/>
    <mergeCell ref="E196:E202"/>
    <mergeCell ref="A182:A188"/>
    <mergeCell ref="B182:B188"/>
    <mergeCell ref="C182:C188"/>
    <mergeCell ref="D182:D188"/>
    <mergeCell ref="E182:E188"/>
    <mergeCell ref="A175:A181"/>
    <mergeCell ref="B175:B181"/>
    <mergeCell ref="C175:C181"/>
    <mergeCell ref="D175:D181"/>
    <mergeCell ref="E175:E181"/>
    <mergeCell ref="A154:A160"/>
    <mergeCell ref="B154:B160"/>
    <mergeCell ref="C154:C160"/>
    <mergeCell ref="D154:D160"/>
    <mergeCell ref="E154:E160"/>
    <mergeCell ref="A168:A174"/>
    <mergeCell ref="B168:B174"/>
    <mergeCell ref="C168:C174"/>
    <mergeCell ref="D168:D174"/>
    <mergeCell ref="E168:E174"/>
    <mergeCell ref="A161:A167"/>
    <mergeCell ref="A133:A139"/>
    <mergeCell ref="B133:B139"/>
    <mergeCell ref="C133:C139"/>
    <mergeCell ref="D133:D139"/>
    <mergeCell ref="E133:E139"/>
    <mergeCell ref="A147:A153"/>
    <mergeCell ref="B147:B153"/>
    <mergeCell ref="C147:C153"/>
    <mergeCell ref="D147:D153"/>
    <mergeCell ref="E147:E153"/>
    <mergeCell ref="A140:A146"/>
    <mergeCell ref="B140:B146"/>
    <mergeCell ref="C140:C146"/>
    <mergeCell ref="D140:D146"/>
    <mergeCell ref="E140:E146"/>
    <mergeCell ref="A126:A132"/>
    <mergeCell ref="B126:B132"/>
    <mergeCell ref="C126:C132"/>
    <mergeCell ref="D126:D132"/>
    <mergeCell ref="E126:E132"/>
    <mergeCell ref="A119:A125"/>
    <mergeCell ref="B119:B125"/>
    <mergeCell ref="C119:C125"/>
    <mergeCell ref="D119:D125"/>
    <mergeCell ref="E119:E125"/>
    <mergeCell ref="A98:A104"/>
    <mergeCell ref="B98:B104"/>
    <mergeCell ref="C98:C104"/>
    <mergeCell ref="D98:D104"/>
    <mergeCell ref="E98:E104"/>
    <mergeCell ref="A112:A118"/>
    <mergeCell ref="B112:B118"/>
    <mergeCell ref="C112:C118"/>
    <mergeCell ref="D112:D118"/>
    <mergeCell ref="E112:E118"/>
    <mergeCell ref="A105:A111"/>
    <mergeCell ref="A77:A83"/>
    <mergeCell ref="B77:B83"/>
    <mergeCell ref="C77:C83"/>
    <mergeCell ref="D77:D83"/>
    <mergeCell ref="E77:E83"/>
    <mergeCell ref="A91:A97"/>
    <mergeCell ref="B91:B97"/>
    <mergeCell ref="C91:C97"/>
    <mergeCell ref="D91:D97"/>
    <mergeCell ref="E91:E97"/>
    <mergeCell ref="A84:A90"/>
    <mergeCell ref="B84:B90"/>
    <mergeCell ref="C84:C90"/>
    <mergeCell ref="D84:D90"/>
    <mergeCell ref="E84:E90"/>
    <mergeCell ref="A70:A76"/>
    <mergeCell ref="B70:B76"/>
    <mergeCell ref="C70:C76"/>
    <mergeCell ref="D70:D76"/>
    <mergeCell ref="E70:E76"/>
    <mergeCell ref="A63:A69"/>
    <mergeCell ref="B63:B69"/>
    <mergeCell ref="C63:C69"/>
    <mergeCell ref="D63:D69"/>
    <mergeCell ref="E63:E69"/>
    <mergeCell ref="A56:A62"/>
    <mergeCell ref="B56:B62"/>
    <mergeCell ref="C56:C62"/>
    <mergeCell ref="D56:D62"/>
    <mergeCell ref="E56:E62"/>
    <mergeCell ref="A49:A55"/>
    <mergeCell ref="C35:C41"/>
    <mergeCell ref="D35:D41"/>
    <mergeCell ref="E35:E41"/>
    <mergeCell ref="F623:F625"/>
    <mergeCell ref="F626:F628"/>
    <mergeCell ref="F629:G629"/>
    <mergeCell ref="F630:F632"/>
    <mergeCell ref="F609:F611"/>
    <mergeCell ref="F612:F614"/>
    <mergeCell ref="F615:G615"/>
    <mergeCell ref="F616:F618"/>
    <mergeCell ref="B49:B55"/>
    <mergeCell ref="C49:C55"/>
    <mergeCell ref="D49:D55"/>
    <mergeCell ref="E49:E55"/>
    <mergeCell ref="B105:B111"/>
    <mergeCell ref="C105:C111"/>
    <mergeCell ref="D105:D111"/>
    <mergeCell ref="E105:E111"/>
    <mergeCell ref="B161:B167"/>
    <mergeCell ref="C161:C167"/>
    <mergeCell ref="D161:D167"/>
    <mergeCell ref="E161:E167"/>
    <mergeCell ref="B217:B223"/>
    <mergeCell ref="C217:C223"/>
    <mergeCell ref="D217:D223"/>
    <mergeCell ref="E217:E223"/>
    <mergeCell ref="F668:F670"/>
    <mergeCell ref="F671:G671"/>
    <mergeCell ref="F672:F674"/>
    <mergeCell ref="F675:F677"/>
    <mergeCell ref="F678:G678"/>
    <mergeCell ref="F657:G657"/>
    <mergeCell ref="F658:F660"/>
    <mergeCell ref="F661:F663"/>
    <mergeCell ref="F664:G664"/>
    <mergeCell ref="F665:F667"/>
    <mergeCell ref="F644:F646"/>
    <mergeCell ref="F647:F649"/>
    <mergeCell ref="F650:G650"/>
    <mergeCell ref="F651:F653"/>
    <mergeCell ref="F654:F656"/>
    <mergeCell ref="F633:F635"/>
    <mergeCell ref="F636:G636"/>
    <mergeCell ref="F637:F639"/>
    <mergeCell ref="F640:F642"/>
    <mergeCell ref="F643:G643"/>
    <mergeCell ref="F622:G622"/>
    <mergeCell ref="F574:F576"/>
    <mergeCell ref="F577:F579"/>
    <mergeCell ref="F580:G580"/>
    <mergeCell ref="F581:F583"/>
    <mergeCell ref="F584:F586"/>
    <mergeCell ref="F563:F565"/>
    <mergeCell ref="F566:G566"/>
    <mergeCell ref="F567:F569"/>
    <mergeCell ref="F570:F572"/>
    <mergeCell ref="F573:G573"/>
    <mergeCell ref="F619:F621"/>
    <mergeCell ref="F598:F600"/>
    <mergeCell ref="F601:G601"/>
    <mergeCell ref="F602:F604"/>
    <mergeCell ref="F605:F607"/>
    <mergeCell ref="F608:G608"/>
    <mergeCell ref="F587:G587"/>
    <mergeCell ref="F588:F590"/>
    <mergeCell ref="F591:F593"/>
    <mergeCell ref="F594:G594"/>
    <mergeCell ref="F595:F597"/>
    <mergeCell ref="F528:F530"/>
    <mergeCell ref="F531:G531"/>
    <mergeCell ref="F532:F534"/>
    <mergeCell ref="F535:F537"/>
    <mergeCell ref="F538:G538"/>
    <mergeCell ref="F517:G517"/>
    <mergeCell ref="F518:F520"/>
    <mergeCell ref="F521:F523"/>
    <mergeCell ref="F524:G524"/>
    <mergeCell ref="F525:F527"/>
    <mergeCell ref="F552:G552"/>
    <mergeCell ref="F553:F555"/>
    <mergeCell ref="F556:F558"/>
    <mergeCell ref="F559:G559"/>
    <mergeCell ref="F560:F562"/>
    <mergeCell ref="F539:F541"/>
    <mergeCell ref="F542:F544"/>
    <mergeCell ref="F545:G545"/>
    <mergeCell ref="F546:F548"/>
    <mergeCell ref="F549:F551"/>
    <mergeCell ref="F482:G482"/>
    <mergeCell ref="F483:F485"/>
    <mergeCell ref="F486:F488"/>
    <mergeCell ref="F489:G489"/>
    <mergeCell ref="F490:F492"/>
    <mergeCell ref="F469:F471"/>
    <mergeCell ref="F472:F474"/>
    <mergeCell ref="F475:G475"/>
    <mergeCell ref="F476:F478"/>
    <mergeCell ref="F479:F481"/>
    <mergeCell ref="F504:F506"/>
    <mergeCell ref="F507:F509"/>
    <mergeCell ref="F510:G510"/>
    <mergeCell ref="F511:F513"/>
    <mergeCell ref="F514:F516"/>
    <mergeCell ref="F493:F495"/>
    <mergeCell ref="F496:G496"/>
    <mergeCell ref="F497:F499"/>
    <mergeCell ref="F500:F502"/>
    <mergeCell ref="F503:G503"/>
    <mergeCell ref="F434:F436"/>
    <mergeCell ref="F437:F439"/>
    <mergeCell ref="F440:G440"/>
    <mergeCell ref="F441:F443"/>
    <mergeCell ref="F444:F446"/>
    <mergeCell ref="F423:F425"/>
    <mergeCell ref="F426:G426"/>
    <mergeCell ref="F427:F429"/>
    <mergeCell ref="F430:F432"/>
    <mergeCell ref="F433:G433"/>
    <mergeCell ref="F458:F460"/>
    <mergeCell ref="F461:G461"/>
    <mergeCell ref="F462:F464"/>
    <mergeCell ref="F465:F467"/>
    <mergeCell ref="F468:G468"/>
    <mergeCell ref="F447:G447"/>
    <mergeCell ref="F448:F450"/>
    <mergeCell ref="F451:F453"/>
    <mergeCell ref="F454:G454"/>
    <mergeCell ref="F455:F457"/>
    <mergeCell ref="F388:F390"/>
    <mergeCell ref="F391:G391"/>
    <mergeCell ref="F392:F394"/>
    <mergeCell ref="F395:F397"/>
    <mergeCell ref="F398:G398"/>
    <mergeCell ref="F377:G377"/>
    <mergeCell ref="F378:F380"/>
    <mergeCell ref="F381:F383"/>
    <mergeCell ref="F384:G384"/>
    <mergeCell ref="F385:F387"/>
    <mergeCell ref="F412:G412"/>
    <mergeCell ref="F413:F415"/>
    <mergeCell ref="F416:F418"/>
    <mergeCell ref="F419:G419"/>
    <mergeCell ref="F420:F422"/>
    <mergeCell ref="F399:F401"/>
    <mergeCell ref="F402:F404"/>
    <mergeCell ref="F405:G405"/>
    <mergeCell ref="F406:F408"/>
    <mergeCell ref="F409:F411"/>
    <mergeCell ref="F342:G342"/>
    <mergeCell ref="F343:F345"/>
    <mergeCell ref="F346:F348"/>
    <mergeCell ref="F349:G349"/>
    <mergeCell ref="F350:F352"/>
    <mergeCell ref="F329:F331"/>
    <mergeCell ref="F332:F334"/>
    <mergeCell ref="F335:G335"/>
    <mergeCell ref="F336:F338"/>
    <mergeCell ref="F339:F341"/>
    <mergeCell ref="F364:F366"/>
    <mergeCell ref="F367:F369"/>
    <mergeCell ref="F370:G370"/>
    <mergeCell ref="F371:F373"/>
    <mergeCell ref="F374:F376"/>
    <mergeCell ref="F353:F355"/>
    <mergeCell ref="F356:G356"/>
    <mergeCell ref="F357:F359"/>
    <mergeCell ref="F360:F362"/>
    <mergeCell ref="F363:G363"/>
    <mergeCell ref="F294:F296"/>
    <mergeCell ref="F297:F299"/>
    <mergeCell ref="F300:G300"/>
    <mergeCell ref="F301:F303"/>
    <mergeCell ref="F304:F306"/>
    <mergeCell ref="F283:F285"/>
    <mergeCell ref="F286:G286"/>
    <mergeCell ref="F287:F289"/>
    <mergeCell ref="F290:F292"/>
    <mergeCell ref="F293:G293"/>
    <mergeCell ref="F318:F320"/>
    <mergeCell ref="F321:G321"/>
    <mergeCell ref="F322:F324"/>
    <mergeCell ref="F325:F327"/>
    <mergeCell ref="F328:G328"/>
    <mergeCell ref="F307:G307"/>
    <mergeCell ref="F308:F310"/>
    <mergeCell ref="F311:F313"/>
    <mergeCell ref="F314:G314"/>
    <mergeCell ref="F315:F317"/>
    <mergeCell ref="F248:F250"/>
    <mergeCell ref="F251:G251"/>
    <mergeCell ref="F252:F254"/>
    <mergeCell ref="F255:F257"/>
    <mergeCell ref="F258:G258"/>
    <mergeCell ref="F237:G237"/>
    <mergeCell ref="F238:F240"/>
    <mergeCell ref="F241:F243"/>
    <mergeCell ref="F244:G244"/>
    <mergeCell ref="F245:F247"/>
    <mergeCell ref="F272:G272"/>
    <mergeCell ref="F273:F275"/>
    <mergeCell ref="F276:F278"/>
    <mergeCell ref="F279:G279"/>
    <mergeCell ref="F280:F282"/>
    <mergeCell ref="F259:F261"/>
    <mergeCell ref="F262:F264"/>
    <mergeCell ref="F265:G265"/>
    <mergeCell ref="F266:F268"/>
    <mergeCell ref="F269:F271"/>
    <mergeCell ref="F202:G202"/>
    <mergeCell ref="F203:F205"/>
    <mergeCell ref="F206:F208"/>
    <mergeCell ref="F209:G209"/>
    <mergeCell ref="F210:F212"/>
    <mergeCell ref="F189:F191"/>
    <mergeCell ref="F192:F194"/>
    <mergeCell ref="F195:G195"/>
    <mergeCell ref="F196:F198"/>
    <mergeCell ref="F199:F201"/>
    <mergeCell ref="F224:F226"/>
    <mergeCell ref="F227:F229"/>
    <mergeCell ref="F230:G230"/>
    <mergeCell ref="F231:F233"/>
    <mergeCell ref="F234:F236"/>
    <mergeCell ref="F213:F215"/>
    <mergeCell ref="F216:G216"/>
    <mergeCell ref="F217:F219"/>
    <mergeCell ref="F220:F222"/>
    <mergeCell ref="F223:G223"/>
    <mergeCell ref="F154:F156"/>
    <mergeCell ref="F157:F159"/>
    <mergeCell ref="F160:G160"/>
    <mergeCell ref="F161:F163"/>
    <mergeCell ref="F164:F166"/>
    <mergeCell ref="F143:F145"/>
    <mergeCell ref="F146:G146"/>
    <mergeCell ref="F147:F149"/>
    <mergeCell ref="F150:F152"/>
    <mergeCell ref="F153:G153"/>
    <mergeCell ref="F178:F180"/>
    <mergeCell ref="F181:G181"/>
    <mergeCell ref="F182:F184"/>
    <mergeCell ref="F185:F187"/>
    <mergeCell ref="F188:G188"/>
    <mergeCell ref="F167:G167"/>
    <mergeCell ref="F168:F170"/>
    <mergeCell ref="F171:F173"/>
    <mergeCell ref="F174:G174"/>
    <mergeCell ref="F175:F177"/>
    <mergeCell ref="F108:F110"/>
    <mergeCell ref="F111:G111"/>
    <mergeCell ref="F112:F114"/>
    <mergeCell ref="F115:F117"/>
    <mergeCell ref="F118:G118"/>
    <mergeCell ref="F97:G97"/>
    <mergeCell ref="F98:F100"/>
    <mergeCell ref="F101:F103"/>
    <mergeCell ref="F104:G104"/>
    <mergeCell ref="F105:F107"/>
    <mergeCell ref="F132:G132"/>
    <mergeCell ref="F133:F135"/>
    <mergeCell ref="F136:F138"/>
    <mergeCell ref="F139:G139"/>
    <mergeCell ref="F140:F142"/>
    <mergeCell ref="F119:F121"/>
    <mergeCell ref="F122:F124"/>
    <mergeCell ref="F125:G125"/>
    <mergeCell ref="F126:F128"/>
    <mergeCell ref="F129:F131"/>
    <mergeCell ref="F62:G62"/>
    <mergeCell ref="F63:F65"/>
    <mergeCell ref="F66:F68"/>
    <mergeCell ref="F69:G69"/>
    <mergeCell ref="F70:F72"/>
    <mergeCell ref="F49:F51"/>
    <mergeCell ref="F52:F54"/>
    <mergeCell ref="F55:G55"/>
    <mergeCell ref="F56:F58"/>
    <mergeCell ref="F59:F61"/>
    <mergeCell ref="F84:F86"/>
    <mergeCell ref="F87:F89"/>
    <mergeCell ref="F90:G90"/>
    <mergeCell ref="F91:F93"/>
    <mergeCell ref="F94:F96"/>
    <mergeCell ref="F73:F75"/>
    <mergeCell ref="F76:G76"/>
    <mergeCell ref="F77:F79"/>
    <mergeCell ref="F80:F82"/>
    <mergeCell ref="F83:G83"/>
    <mergeCell ref="F41:G41"/>
    <mergeCell ref="F42:F44"/>
    <mergeCell ref="F45:F47"/>
    <mergeCell ref="F48:G48"/>
    <mergeCell ref="F28:F30"/>
    <mergeCell ref="F31:F33"/>
    <mergeCell ref="F34:G34"/>
    <mergeCell ref="F35:F37"/>
    <mergeCell ref="A28:A34"/>
    <mergeCell ref="B28:B34"/>
    <mergeCell ref="C28:C34"/>
    <mergeCell ref="D28:D34"/>
    <mergeCell ref="E28:E34"/>
    <mergeCell ref="F38:F40"/>
    <mergeCell ref="A42:A48"/>
    <mergeCell ref="B42:B48"/>
    <mergeCell ref="C42:C48"/>
    <mergeCell ref="D42:D48"/>
    <mergeCell ref="E42:E48"/>
    <mergeCell ref="A35:A41"/>
    <mergeCell ref="B35:B41"/>
    <mergeCell ref="F21:F23"/>
    <mergeCell ref="F24:F26"/>
    <mergeCell ref="F27:G27"/>
    <mergeCell ref="A21:A27"/>
    <mergeCell ref="B21:B27"/>
    <mergeCell ref="C21:C27"/>
    <mergeCell ref="D21:D27"/>
    <mergeCell ref="E21:E27"/>
    <mergeCell ref="A14:A20"/>
    <mergeCell ref="B14:B20"/>
    <mergeCell ref="C14:C20"/>
    <mergeCell ref="D14:D20"/>
    <mergeCell ref="E14:E20"/>
    <mergeCell ref="F14:F16"/>
    <mergeCell ref="F17:F19"/>
    <mergeCell ref="F20:G20"/>
    <mergeCell ref="A1:V1"/>
    <mergeCell ref="A3:A5"/>
    <mergeCell ref="B3:B5"/>
    <mergeCell ref="C3:C5"/>
    <mergeCell ref="D3:D5"/>
    <mergeCell ref="E3:E5"/>
    <mergeCell ref="A6:A13"/>
    <mergeCell ref="B6:B13"/>
    <mergeCell ref="C6:C13"/>
    <mergeCell ref="D6:D13"/>
    <mergeCell ref="E6:E13"/>
    <mergeCell ref="F3:F6"/>
    <mergeCell ref="H3:T4"/>
    <mergeCell ref="U3:U6"/>
    <mergeCell ref="V3:V6"/>
    <mergeCell ref="F7:F9"/>
    <mergeCell ref="F10:F12"/>
    <mergeCell ref="F13:G13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1126"/>
  <sheetViews>
    <sheetView topLeftCell="A265" zoomScaleNormal="100" workbookViewId="0">
      <selection activeCell="H273" sqref="H273:S274"/>
    </sheetView>
  </sheetViews>
  <sheetFormatPr baseColWidth="10" defaultRowHeight="15" x14ac:dyDescent="0.25"/>
  <cols>
    <col min="1" max="1" width="5.140625" customWidth="1"/>
    <col min="2" max="2" width="7.140625" customWidth="1"/>
    <col min="3" max="3" width="9.5703125" customWidth="1"/>
    <col min="4" max="4" width="9" customWidth="1"/>
    <col min="5" max="5" width="13.28515625" customWidth="1"/>
    <col min="6" max="6" width="6.7109375" customWidth="1"/>
    <col min="7" max="7" width="8.7109375" customWidth="1"/>
    <col min="8" max="8" width="7.140625" customWidth="1"/>
    <col min="9" max="9" width="6.140625" customWidth="1"/>
    <col min="10" max="10" width="7.140625" customWidth="1"/>
    <col min="11" max="11" width="6.7109375" customWidth="1"/>
    <col min="12" max="13" width="6.28515625" customWidth="1"/>
    <col min="14" max="14" width="7" customWidth="1"/>
    <col min="15" max="15" width="6.28515625" customWidth="1"/>
    <col min="16" max="16" width="6.140625" customWidth="1"/>
    <col min="17" max="17" width="7" customWidth="1"/>
    <col min="18" max="18" width="7.140625" customWidth="1"/>
    <col min="19" max="20" width="7.28515625" customWidth="1"/>
    <col min="21" max="21" width="8.5703125" customWidth="1"/>
    <col min="22" max="22" width="5.28515625" bestFit="1" customWidth="1"/>
  </cols>
  <sheetData>
    <row r="1" spans="1:22" ht="20.25" x14ac:dyDescent="0.3">
      <c r="A1" s="352" t="s">
        <v>28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</row>
    <row r="2" spans="1:22" s="18" customFormat="1" ht="12.75" customHeight="1" x14ac:dyDescent="0.25">
      <c r="A2" s="18">
        <v>1</v>
      </c>
      <c r="B2" s="18">
        <v>2</v>
      </c>
      <c r="C2" s="18">
        <v>3</v>
      </c>
      <c r="D2" s="18">
        <v>4</v>
      </c>
      <c r="E2" s="18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7">
        <v>24</v>
      </c>
      <c r="N2" s="8">
        <v>25</v>
      </c>
      <c r="O2" s="7">
        <v>26</v>
      </c>
      <c r="P2" s="8">
        <v>27</v>
      </c>
      <c r="Q2" s="7">
        <v>28</v>
      </c>
      <c r="R2" s="8">
        <v>29</v>
      </c>
      <c r="S2" s="7">
        <v>50</v>
      </c>
      <c r="T2" s="8">
        <v>57</v>
      </c>
      <c r="U2" s="7">
        <v>58</v>
      </c>
      <c r="V2" s="7">
        <v>59</v>
      </c>
    </row>
    <row r="3" spans="1:22" ht="9" customHeight="1" x14ac:dyDescent="0.25">
      <c r="A3" s="383" t="s">
        <v>0</v>
      </c>
      <c r="B3" s="383" t="s">
        <v>49</v>
      </c>
      <c r="C3" s="383" t="s">
        <v>51</v>
      </c>
      <c r="D3" s="383" t="s">
        <v>50</v>
      </c>
      <c r="E3" s="383" t="s">
        <v>25</v>
      </c>
      <c r="F3" s="357"/>
      <c r="G3" s="4"/>
      <c r="H3" s="359" t="s">
        <v>15</v>
      </c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1" t="s">
        <v>17</v>
      </c>
      <c r="V3" s="361" t="s">
        <v>26</v>
      </c>
    </row>
    <row r="4" spans="1:22" ht="9" customHeight="1" x14ac:dyDescent="0.25">
      <c r="A4" s="383"/>
      <c r="B4" s="383"/>
      <c r="C4" s="383"/>
      <c r="D4" s="383"/>
      <c r="E4" s="383"/>
      <c r="F4" s="358"/>
      <c r="G4" s="5"/>
      <c r="H4" s="359"/>
      <c r="I4" s="360"/>
      <c r="J4" s="360"/>
      <c r="K4" s="360"/>
      <c r="L4" s="360"/>
      <c r="M4" s="360"/>
      <c r="N4" s="360"/>
      <c r="O4" s="360"/>
      <c r="P4" s="360"/>
      <c r="Q4" s="360"/>
      <c r="R4" s="360"/>
      <c r="S4" s="360"/>
      <c r="T4" s="360"/>
      <c r="U4" s="361"/>
      <c r="V4" s="361"/>
    </row>
    <row r="5" spans="1:22" ht="32.25" customHeight="1" x14ac:dyDescent="0.25">
      <c r="A5" s="383"/>
      <c r="B5" s="383"/>
      <c r="C5" s="383"/>
      <c r="D5" s="383"/>
      <c r="E5" s="383"/>
      <c r="F5" s="358"/>
      <c r="G5" s="5"/>
      <c r="H5" s="174" t="s">
        <v>13</v>
      </c>
      <c r="I5" s="2" t="s">
        <v>60</v>
      </c>
      <c r="J5" s="175" t="s">
        <v>7</v>
      </c>
      <c r="K5" s="175" t="s">
        <v>6</v>
      </c>
      <c r="L5" s="2" t="s">
        <v>12</v>
      </c>
      <c r="M5" s="175" t="s">
        <v>9</v>
      </c>
      <c r="N5" s="2" t="s">
        <v>11</v>
      </c>
      <c r="O5" s="175" t="s">
        <v>8</v>
      </c>
      <c r="P5" s="2" t="s">
        <v>10</v>
      </c>
      <c r="Q5" s="175" t="s">
        <v>4</v>
      </c>
      <c r="R5" s="175" t="s">
        <v>5</v>
      </c>
      <c r="S5" s="175" t="s">
        <v>61</v>
      </c>
      <c r="T5" s="10" t="s">
        <v>24</v>
      </c>
      <c r="U5" s="361"/>
      <c r="V5" s="361"/>
    </row>
    <row r="6" spans="1:22" ht="12.75" customHeight="1" thickBot="1" x14ac:dyDescent="0.3">
      <c r="A6" s="510">
        <v>1</v>
      </c>
      <c r="B6" s="510" t="s">
        <v>374</v>
      </c>
      <c r="C6" s="510" t="s">
        <v>375</v>
      </c>
      <c r="D6" s="492" t="s">
        <v>353</v>
      </c>
      <c r="E6" s="336"/>
      <c r="F6" s="358"/>
      <c r="G6" s="5" t="s">
        <v>3</v>
      </c>
      <c r="H6" s="13">
        <v>2</v>
      </c>
      <c r="I6" s="14">
        <v>3</v>
      </c>
      <c r="J6" s="14">
        <v>3</v>
      </c>
      <c r="K6" s="14">
        <v>3</v>
      </c>
      <c r="L6" s="14">
        <v>2</v>
      </c>
      <c r="M6" s="14">
        <v>2</v>
      </c>
      <c r="N6" s="14">
        <v>1</v>
      </c>
      <c r="O6" s="14">
        <v>1</v>
      </c>
      <c r="P6" s="14">
        <v>2</v>
      </c>
      <c r="Q6" s="14">
        <v>2</v>
      </c>
      <c r="R6" s="14">
        <v>3</v>
      </c>
      <c r="S6" s="14">
        <v>2</v>
      </c>
      <c r="T6" s="14">
        <f>SUM(H6:S6)</f>
        <v>26</v>
      </c>
      <c r="U6" s="362"/>
      <c r="V6" s="362"/>
    </row>
    <row r="7" spans="1:22" ht="15" customHeight="1" x14ac:dyDescent="0.25">
      <c r="A7" s="511"/>
      <c r="B7" s="511"/>
      <c r="C7" s="511"/>
      <c r="D7" s="493"/>
      <c r="E7" s="337"/>
      <c r="F7" s="319" t="s">
        <v>16</v>
      </c>
      <c r="G7" s="12" t="s">
        <v>1</v>
      </c>
      <c r="H7" s="154"/>
      <c r="I7" s="143"/>
      <c r="J7" s="143"/>
      <c r="K7" s="143"/>
      <c r="L7" s="143"/>
      <c r="M7" s="143"/>
      <c r="N7" s="155"/>
      <c r="O7" s="143"/>
      <c r="P7" s="143"/>
      <c r="Q7" s="143"/>
      <c r="R7" s="143"/>
      <c r="S7" s="143"/>
      <c r="T7" s="143">
        <f>+SUM(H7:S7)</f>
        <v>0</v>
      </c>
      <c r="U7" s="143">
        <f>+SUM(T7)/7</f>
        <v>0</v>
      </c>
      <c r="V7" s="16"/>
    </row>
    <row r="8" spans="1:22" ht="15" customHeight="1" x14ac:dyDescent="0.25">
      <c r="A8" s="511"/>
      <c r="B8" s="511"/>
      <c r="C8" s="511"/>
      <c r="D8" s="493"/>
      <c r="E8" s="337"/>
      <c r="F8" s="320"/>
      <c r="G8" s="9" t="s">
        <v>2</v>
      </c>
      <c r="H8" s="76"/>
      <c r="I8" s="70"/>
      <c r="J8" s="70"/>
      <c r="K8" s="70"/>
      <c r="L8" s="70"/>
      <c r="M8" s="70"/>
      <c r="N8" s="156"/>
      <c r="O8" s="70"/>
      <c r="P8" s="70"/>
      <c r="Q8" s="70"/>
      <c r="R8" s="70"/>
      <c r="S8" s="70"/>
      <c r="T8" s="70">
        <f>+SUM(H8:S8)</f>
        <v>0</v>
      </c>
      <c r="U8" s="70">
        <f>+SUM(T8)/18</f>
        <v>0</v>
      </c>
      <c r="V8" s="19"/>
    </row>
    <row r="9" spans="1:22" ht="15" customHeight="1" x14ac:dyDescent="0.25">
      <c r="A9" s="511"/>
      <c r="B9" s="511"/>
      <c r="C9" s="511"/>
      <c r="D9" s="493"/>
      <c r="E9" s="337"/>
      <c r="F9" s="321"/>
      <c r="G9" s="23" t="s">
        <v>22</v>
      </c>
      <c r="H9" s="159">
        <f t="shared" ref="H9:S9" si="0">+(H8*2+H7)/3</f>
        <v>0</v>
      </c>
      <c r="I9" s="159">
        <f t="shared" si="0"/>
        <v>0</v>
      </c>
      <c r="J9" s="159">
        <f t="shared" si="0"/>
        <v>0</v>
      </c>
      <c r="K9" s="159">
        <f t="shared" si="0"/>
        <v>0</v>
      </c>
      <c r="L9" s="159">
        <f t="shared" si="0"/>
        <v>0</v>
      </c>
      <c r="M9" s="159">
        <f t="shared" si="0"/>
        <v>0</v>
      </c>
      <c r="N9" s="159">
        <f t="shared" si="0"/>
        <v>0</v>
      </c>
      <c r="O9" s="159">
        <f t="shared" si="0"/>
        <v>0</v>
      </c>
      <c r="P9" s="159">
        <f t="shared" si="0"/>
        <v>0</v>
      </c>
      <c r="Q9" s="159">
        <f t="shared" si="0"/>
        <v>0</v>
      </c>
      <c r="R9" s="159">
        <f t="shared" si="0"/>
        <v>0</v>
      </c>
      <c r="S9" s="159">
        <f t="shared" si="0"/>
        <v>0</v>
      </c>
      <c r="T9" s="160">
        <f>SUM(G9:S9)</f>
        <v>0</v>
      </c>
      <c r="U9" s="160">
        <f>SUM(U8*2+U7)/3</f>
        <v>0</v>
      </c>
      <c r="V9" s="19"/>
    </row>
    <row r="10" spans="1:22" ht="15" customHeight="1" x14ac:dyDescent="0.25">
      <c r="A10" s="511"/>
      <c r="B10" s="511"/>
      <c r="C10" s="511"/>
      <c r="D10" s="493"/>
      <c r="E10" s="337"/>
      <c r="F10" s="322" t="s">
        <v>20</v>
      </c>
      <c r="G10" s="9" t="s">
        <v>1</v>
      </c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>
        <f>+SUM(H10:R10)</f>
        <v>0</v>
      </c>
      <c r="U10" s="70">
        <f>+SUM(T10)/7</f>
        <v>0</v>
      </c>
      <c r="V10" s="19"/>
    </row>
    <row r="11" spans="1:22" ht="15" customHeight="1" x14ac:dyDescent="0.25">
      <c r="A11" s="511"/>
      <c r="B11" s="511"/>
      <c r="C11" s="511"/>
      <c r="D11" s="493"/>
      <c r="E11" s="337"/>
      <c r="F11" s="322"/>
      <c r="G11" s="9" t="s">
        <v>2</v>
      </c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>
        <f>+SUM(H11:R11)</f>
        <v>0</v>
      </c>
      <c r="U11" s="70">
        <f>+SUM(T11)/18</f>
        <v>0</v>
      </c>
      <c r="V11" s="19"/>
    </row>
    <row r="12" spans="1:22" ht="15" customHeight="1" x14ac:dyDescent="0.25">
      <c r="A12" s="511"/>
      <c r="B12" s="511"/>
      <c r="C12" s="511"/>
      <c r="D12" s="493"/>
      <c r="E12" s="337"/>
      <c r="F12" s="322"/>
      <c r="G12" s="23" t="s">
        <v>23</v>
      </c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60">
        <f>+SUM(H12:R12)</f>
        <v>0</v>
      </c>
      <c r="U12" s="160">
        <f>+SUM(U11*2+U10)/3</f>
        <v>0</v>
      </c>
      <c r="V12" s="19"/>
    </row>
    <row r="13" spans="1:22" ht="15" customHeight="1" thickBot="1" x14ac:dyDescent="0.3">
      <c r="A13" s="528"/>
      <c r="B13" s="528"/>
      <c r="C13" s="528"/>
      <c r="D13" s="521"/>
      <c r="E13" s="338"/>
      <c r="F13" s="476" t="s">
        <v>21</v>
      </c>
      <c r="G13" s="476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157"/>
      <c r="U13" s="165">
        <f>SUM(U9,U12)/2</f>
        <v>0</v>
      </c>
      <c r="V13" s="11"/>
    </row>
    <row r="14" spans="1:22" ht="15" customHeight="1" x14ac:dyDescent="0.25">
      <c r="A14" s="531">
        <v>2</v>
      </c>
      <c r="B14" s="492" t="s">
        <v>374</v>
      </c>
      <c r="C14" s="510" t="s">
        <v>375</v>
      </c>
      <c r="D14" s="492" t="s">
        <v>353</v>
      </c>
      <c r="E14" s="336"/>
      <c r="F14" s="319" t="s">
        <v>16</v>
      </c>
      <c r="G14" s="12" t="s">
        <v>1</v>
      </c>
      <c r="H14" s="154"/>
      <c r="I14" s="143"/>
      <c r="J14" s="143"/>
      <c r="K14" s="143"/>
      <c r="L14" s="143"/>
      <c r="M14" s="143"/>
      <c r="N14" s="155"/>
      <c r="O14" s="143"/>
      <c r="P14" s="143"/>
      <c r="Q14" s="143"/>
      <c r="R14" s="143"/>
      <c r="S14" s="143"/>
      <c r="T14" s="143">
        <f>+SUM(H14:S14)</f>
        <v>0</v>
      </c>
      <c r="U14" s="143">
        <f>+SUM(T14)/7</f>
        <v>0</v>
      </c>
      <c r="V14" s="16"/>
    </row>
    <row r="15" spans="1:22" ht="15" customHeight="1" x14ac:dyDescent="0.25">
      <c r="A15" s="532"/>
      <c r="B15" s="493"/>
      <c r="C15" s="511"/>
      <c r="D15" s="493"/>
      <c r="E15" s="337"/>
      <c r="F15" s="320"/>
      <c r="G15" s="9" t="s">
        <v>2</v>
      </c>
      <c r="H15" s="76"/>
      <c r="I15" s="70"/>
      <c r="J15" s="70"/>
      <c r="K15" s="70"/>
      <c r="L15" s="70"/>
      <c r="M15" s="70"/>
      <c r="N15" s="156"/>
      <c r="O15" s="70"/>
      <c r="P15" s="70"/>
      <c r="Q15" s="70"/>
      <c r="R15" s="70"/>
      <c r="S15" s="70"/>
      <c r="T15" s="70">
        <f>+SUM(H15:S15)</f>
        <v>0</v>
      </c>
      <c r="U15" s="70">
        <f>+SUM(T15)/18</f>
        <v>0</v>
      </c>
      <c r="V15" s="37"/>
    </row>
    <row r="16" spans="1:22" ht="15" customHeight="1" x14ac:dyDescent="0.25">
      <c r="A16" s="532"/>
      <c r="B16" s="493"/>
      <c r="C16" s="511"/>
      <c r="D16" s="493"/>
      <c r="E16" s="337"/>
      <c r="F16" s="321"/>
      <c r="G16" s="23" t="s">
        <v>22</v>
      </c>
      <c r="H16" s="159">
        <f t="shared" ref="H16:S16" si="1">+(H15*2+H14)/3</f>
        <v>0</v>
      </c>
      <c r="I16" s="159">
        <f t="shared" si="1"/>
        <v>0</v>
      </c>
      <c r="J16" s="159">
        <f t="shared" si="1"/>
        <v>0</v>
      </c>
      <c r="K16" s="159">
        <f t="shared" si="1"/>
        <v>0</v>
      </c>
      <c r="L16" s="159">
        <f t="shared" si="1"/>
        <v>0</v>
      </c>
      <c r="M16" s="159">
        <f t="shared" si="1"/>
        <v>0</v>
      </c>
      <c r="N16" s="159">
        <f t="shared" si="1"/>
        <v>0</v>
      </c>
      <c r="O16" s="159">
        <f t="shared" si="1"/>
        <v>0</v>
      </c>
      <c r="P16" s="159">
        <f t="shared" si="1"/>
        <v>0</v>
      </c>
      <c r="Q16" s="159">
        <f t="shared" si="1"/>
        <v>0</v>
      </c>
      <c r="R16" s="159">
        <f t="shared" si="1"/>
        <v>0</v>
      </c>
      <c r="S16" s="159">
        <f t="shared" si="1"/>
        <v>0</v>
      </c>
      <c r="T16" s="160">
        <f>SUM(G16:S16)</f>
        <v>0</v>
      </c>
      <c r="U16" s="160">
        <f>SUM(U15*2+U14)/3</f>
        <v>0</v>
      </c>
      <c r="V16" s="37"/>
    </row>
    <row r="17" spans="1:22" ht="15" customHeight="1" x14ac:dyDescent="0.25">
      <c r="A17" s="532"/>
      <c r="B17" s="493"/>
      <c r="C17" s="511"/>
      <c r="D17" s="493"/>
      <c r="E17" s="337"/>
      <c r="F17" s="322" t="s">
        <v>20</v>
      </c>
      <c r="G17" s="9" t="s">
        <v>1</v>
      </c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>
        <f>+SUM(H17:R17)</f>
        <v>0</v>
      </c>
      <c r="U17" s="70">
        <f>+SUM(T17)/7</f>
        <v>0</v>
      </c>
      <c r="V17" s="37"/>
    </row>
    <row r="18" spans="1:22" ht="15" customHeight="1" x14ac:dyDescent="0.25">
      <c r="A18" s="532"/>
      <c r="B18" s="493"/>
      <c r="C18" s="511"/>
      <c r="D18" s="493"/>
      <c r="E18" s="337"/>
      <c r="F18" s="322"/>
      <c r="G18" s="9" t="s">
        <v>2</v>
      </c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>
        <f>+SUM(H18:R18)</f>
        <v>0</v>
      </c>
      <c r="U18" s="70">
        <f>+SUM(T18)/18</f>
        <v>0</v>
      </c>
      <c r="V18" s="37"/>
    </row>
    <row r="19" spans="1:22" ht="15" customHeight="1" x14ac:dyDescent="0.25">
      <c r="A19" s="532"/>
      <c r="B19" s="493"/>
      <c r="C19" s="511"/>
      <c r="D19" s="493"/>
      <c r="E19" s="337"/>
      <c r="F19" s="322"/>
      <c r="G19" s="23" t="s">
        <v>23</v>
      </c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60">
        <f>+SUM(H19:R19)</f>
        <v>0</v>
      </c>
      <c r="U19" s="160">
        <f>+SUM(U18*2+U17)/3</f>
        <v>0</v>
      </c>
      <c r="V19" s="37"/>
    </row>
    <row r="20" spans="1:22" ht="16.5" customHeight="1" thickBot="1" x14ac:dyDescent="0.3">
      <c r="A20" s="532"/>
      <c r="B20" s="493"/>
      <c r="C20" s="511"/>
      <c r="D20" s="493"/>
      <c r="E20" s="337"/>
      <c r="F20" s="476" t="s">
        <v>21</v>
      </c>
      <c r="G20" s="476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157"/>
      <c r="U20" s="165">
        <f>SUM(U16,U19)/2</f>
        <v>0</v>
      </c>
      <c r="V20" s="11"/>
    </row>
    <row r="21" spans="1:22" ht="15" customHeight="1" x14ac:dyDescent="0.25">
      <c r="A21" s="531">
        <v>3</v>
      </c>
      <c r="B21" s="492" t="s">
        <v>374</v>
      </c>
      <c r="C21" s="510" t="s">
        <v>375</v>
      </c>
      <c r="D21" s="492" t="s">
        <v>353</v>
      </c>
      <c r="E21" s="336"/>
      <c r="F21" s="319" t="s">
        <v>16</v>
      </c>
      <c r="G21" s="12" t="s">
        <v>1</v>
      </c>
      <c r="H21" s="154"/>
      <c r="I21" s="143"/>
      <c r="J21" s="143"/>
      <c r="K21" s="143"/>
      <c r="L21" s="143"/>
      <c r="M21" s="143"/>
      <c r="N21" s="155"/>
      <c r="O21" s="143"/>
      <c r="P21" s="143"/>
      <c r="Q21" s="143"/>
      <c r="R21" s="143"/>
      <c r="S21" s="143"/>
      <c r="T21" s="143">
        <f>+SUM(H21:S21)</f>
        <v>0</v>
      </c>
      <c r="U21" s="143">
        <f>+SUM(T21)/7</f>
        <v>0</v>
      </c>
      <c r="V21" s="16"/>
    </row>
    <row r="22" spans="1:22" ht="15" customHeight="1" x14ac:dyDescent="0.25">
      <c r="A22" s="532"/>
      <c r="B22" s="493"/>
      <c r="C22" s="511"/>
      <c r="D22" s="493"/>
      <c r="E22" s="337"/>
      <c r="F22" s="320"/>
      <c r="G22" s="9" t="s">
        <v>2</v>
      </c>
      <c r="H22" s="76"/>
      <c r="I22" s="70"/>
      <c r="J22" s="70"/>
      <c r="K22" s="70"/>
      <c r="L22" s="70"/>
      <c r="M22" s="70"/>
      <c r="N22" s="156"/>
      <c r="O22" s="70"/>
      <c r="P22" s="70"/>
      <c r="Q22" s="70"/>
      <c r="R22" s="70"/>
      <c r="S22" s="70"/>
      <c r="T22" s="70">
        <f>+SUM(H22:S22)</f>
        <v>0</v>
      </c>
      <c r="U22" s="70">
        <f>+SUM(T22)/18</f>
        <v>0</v>
      </c>
      <c r="V22" s="37"/>
    </row>
    <row r="23" spans="1:22" ht="15" customHeight="1" x14ac:dyDescent="0.25">
      <c r="A23" s="532"/>
      <c r="B23" s="493"/>
      <c r="C23" s="511"/>
      <c r="D23" s="493"/>
      <c r="E23" s="337"/>
      <c r="F23" s="321"/>
      <c r="G23" s="23" t="s">
        <v>22</v>
      </c>
      <c r="H23" s="159">
        <f t="shared" ref="H23:S23" si="2">+(H22*2+H21)/3</f>
        <v>0</v>
      </c>
      <c r="I23" s="159">
        <f t="shared" si="2"/>
        <v>0</v>
      </c>
      <c r="J23" s="159">
        <f t="shared" si="2"/>
        <v>0</v>
      </c>
      <c r="K23" s="159">
        <f t="shared" si="2"/>
        <v>0</v>
      </c>
      <c r="L23" s="159">
        <f t="shared" si="2"/>
        <v>0</v>
      </c>
      <c r="M23" s="159">
        <f t="shared" si="2"/>
        <v>0</v>
      </c>
      <c r="N23" s="159">
        <f t="shared" si="2"/>
        <v>0</v>
      </c>
      <c r="O23" s="159">
        <f t="shared" si="2"/>
        <v>0</v>
      </c>
      <c r="P23" s="159">
        <f t="shared" si="2"/>
        <v>0</v>
      </c>
      <c r="Q23" s="159">
        <f t="shared" si="2"/>
        <v>0</v>
      </c>
      <c r="R23" s="159">
        <f t="shared" si="2"/>
        <v>0</v>
      </c>
      <c r="S23" s="159">
        <f t="shared" si="2"/>
        <v>0</v>
      </c>
      <c r="T23" s="160">
        <f>SUM(G23:S23)</f>
        <v>0</v>
      </c>
      <c r="U23" s="160">
        <f>SUM(U22*2+U21)/3</f>
        <v>0</v>
      </c>
      <c r="V23" s="37"/>
    </row>
    <row r="24" spans="1:22" ht="15" customHeight="1" x14ac:dyDescent="0.25">
      <c r="A24" s="532"/>
      <c r="B24" s="493"/>
      <c r="C24" s="511"/>
      <c r="D24" s="493"/>
      <c r="E24" s="337"/>
      <c r="F24" s="322" t="s">
        <v>20</v>
      </c>
      <c r="G24" s="9" t="s">
        <v>1</v>
      </c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>
        <f>+SUM(H24:R24)</f>
        <v>0</v>
      </c>
      <c r="U24" s="70">
        <f>+SUM(T24)/7</f>
        <v>0</v>
      </c>
      <c r="V24" s="37"/>
    </row>
    <row r="25" spans="1:22" ht="15" customHeight="1" x14ac:dyDescent="0.25">
      <c r="A25" s="532"/>
      <c r="B25" s="493"/>
      <c r="C25" s="511"/>
      <c r="D25" s="493"/>
      <c r="E25" s="337"/>
      <c r="F25" s="322"/>
      <c r="G25" s="9" t="s">
        <v>2</v>
      </c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>
        <f>+SUM(H25:R25)</f>
        <v>0</v>
      </c>
      <c r="U25" s="70">
        <f>+SUM(T25)/18</f>
        <v>0</v>
      </c>
      <c r="V25" s="37"/>
    </row>
    <row r="26" spans="1:22" ht="15" customHeight="1" x14ac:dyDescent="0.25">
      <c r="A26" s="532"/>
      <c r="B26" s="493"/>
      <c r="C26" s="511"/>
      <c r="D26" s="493"/>
      <c r="E26" s="337"/>
      <c r="F26" s="322"/>
      <c r="G26" s="23" t="s">
        <v>23</v>
      </c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60">
        <f>+SUM(H26:R26)</f>
        <v>0</v>
      </c>
      <c r="U26" s="160">
        <f>+SUM(U25*2+U24)/3</f>
        <v>0</v>
      </c>
      <c r="V26" s="37"/>
    </row>
    <row r="27" spans="1:22" ht="22.5" customHeight="1" thickBot="1" x14ac:dyDescent="0.3">
      <c r="A27" s="532"/>
      <c r="B27" s="493"/>
      <c r="C27" s="511"/>
      <c r="D27" s="493"/>
      <c r="E27" s="337"/>
      <c r="F27" s="476" t="s">
        <v>21</v>
      </c>
      <c r="G27" s="476"/>
      <c r="H27" s="232"/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157"/>
      <c r="U27" s="165">
        <f>SUM(U23,U26)/2</f>
        <v>0</v>
      </c>
      <c r="V27" s="11"/>
    </row>
    <row r="28" spans="1:22" ht="15" customHeight="1" x14ac:dyDescent="0.25">
      <c r="A28" s="531">
        <v>4</v>
      </c>
      <c r="B28" s="492" t="s">
        <v>374</v>
      </c>
      <c r="C28" s="510" t="s">
        <v>375</v>
      </c>
      <c r="D28" s="492" t="s">
        <v>353</v>
      </c>
      <c r="E28" s="335"/>
      <c r="F28" s="319" t="s">
        <v>16</v>
      </c>
      <c r="G28" s="12" t="s">
        <v>1</v>
      </c>
      <c r="H28" s="154"/>
      <c r="I28" s="143"/>
      <c r="J28" s="143"/>
      <c r="K28" s="143"/>
      <c r="L28" s="143"/>
      <c r="M28" s="143"/>
      <c r="N28" s="155"/>
      <c r="O28" s="143"/>
      <c r="P28" s="143"/>
      <c r="Q28" s="143"/>
      <c r="R28" s="143"/>
      <c r="S28" s="143"/>
      <c r="T28" s="143">
        <f>+SUM(H28:S28)</f>
        <v>0</v>
      </c>
      <c r="U28" s="143">
        <f>+SUM(T28)/7</f>
        <v>0</v>
      </c>
      <c r="V28" s="16"/>
    </row>
    <row r="29" spans="1:22" ht="15" customHeight="1" x14ac:dyDescent="0.25">
      <c r="A29" s="532"/>
      <c r="B29" s="493"/>
      <c r="C29" s="511"/>
      <c r="D29" s="493"/>
      <c r="E29" s="335"/>
      <c r="F29" s="320"/>
      <c r="G29" s="9" t="s">
        <v>2</v>
      </c>
      <c r="H29" s="76"/>
      <c r="I29" s="70"/>
      <c r="J29" s="70"/>
      <c r="K29" s="70"/>
      <c r="L29" s="70"/>
      <c r="M29" s="70"/>
      <c r="N29" s="156"/>
      <c r="O29" s="70"/>
      <c r="P29" s="70"/>
      <c r="Q29" s="70"/>
      <c r="R29" s="70"/>
      <c r="S29" s="70"/>
      <c r="T29" s="70">
        <f>+SUM(H29:S29)</f>
        <v>0</v>
      </c>
      <c r="U29" s="70">
        <f>+SUM(T29)/18</f>
        <v>0</v>
      </c>
      <c r="V29" s="37"/>
    </row>
    <row r="30" spans="1:22" ht="15" customHeight="1" x14ac:dyDescent="0.25">
      <c r="A30" s="532"/>
      <c r="B30" s="493"/>
      <c r="C30" s="511"/>
      <c r="D30" s="493"/>
      <c r="E30" s="335"/>
      <c r="F30" s="321"/>
      <c r="G30" s="23" t="s">
        <v>22</v>
      </c>
      <c r="H30" s="159">
        <f t="shared" ref="H30:S30" si="3">+(H29*2+H28)/3</f>
        <v>0</v>
      </c>
      <c r="I30" s="159">
        <f t="shared" si="3"/>
        <v>0</v>
      </c>
      <c r="J30" s="159">
        <f t="shared" si="3"/>
        <v>0</v>
      </c>
      <c r="K30" s="159">
        <f t="shared" si="3"/>
        <v>0</v>
      </c>
      <c r="L30" s="159">
        <f t="shared" si="3"/>
        <v>0</v>
      </c>
      <c r="M30" s="159">
        <f t="shared" si="3"/>
        <v>0</v>
      </c>
      <c r="N30" s="159">
        <f t="shared" si="3"/>
        <v>0</v>
      </c>
      <c r="O30" s="159">
        <f t="shared" si="3"/>
        <v>0</v>
      </c>
      <c r="P30" s="159">
        <f t="shared" si="3"/>
        <v>0</v>
      </c>
      <c r="Q30" s="159">
        <f t="shared" si="3"/>
        <v>0</v>
      </c>
      <c r="R30" s="159">
        <f t="shared" si="3"/>
        <v>0</v>
      </c>
      <c r="S30" s="159">
        <f t="shared" si="3"/>
        <v>0</v>
      </c>
      <c r="T30" s="160">
        <f>SUM(G30:S30)</f>
        <v>0</v>
      </c>
      <c r="U30" s="160">
        <f>SUM(U29*2+U28)/3</f>
        <v>0</v>
      </c>
      <c r="V30" s="37"/>
    </row>
    <row r="31" spans="1:22" ht="15" customHeight="1" x14ac:dyDescent="0.25">
      <c r="A31" s="532"/>
      <c r="B31" s="493"/>
      <c r="C31" s="511"/>
      <c r="D31" s="493"/>
      <c r="E31" s="335"/>
      <c r="F31" s="322" t="s">
        <v>20</v>
      </c>
      <c r="G31" s="9" t="s">
        <v>1</v>
      </c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>
        <f>+SUM(H31:R31)</f>
        <v>0</v>
      </c>
      <c r="U31" s="70">
        <f>+SUM(T31)/7</f>
        <v>0</v>
      </c>
      <c r="V31" s="37"/>
    </row>
    <row r="32" spans="1:22" ht="15" customHeight="1" x14ac:dyDescent="0.25">
      <c r="A32" s="532"/>
      <c r="B32" s="493"/>
      <c r="C32" s="511"/>
      <c r="D32" s="493"/>
      <c r="E32" s="335"/>
      <c r="F32" s="322"/>
      <c r="G32" s="9" t="s">
        <v>2</v>
      </c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>
        <f>+SUM(H32:R32)</f>
        <v>0</v>
      </c>
      <c r="U32" s="70">
        <f>+SUM(T32)/18</f>
        <v>0</v>
      </c>
      <c r="V32" s="37"/>
    </row>
    <row r="33" spans="1:22" ht="15" customHeight="1" x14ac:dyDescent="0.25">
      <c r="A33" s="532"/>
      <c r="B33" s="493"/>
      <c r="C33" s="511"/>
      <c r="D33" s="493"/>
      <c r="E33" s="335"/>
      <c r="F33" s="322"/>
      <c r="G33" s="23" t="s">
        <v>23</v>
      </c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60">
        <f>+SUM(H33:R33)</f>
        <v>0</v>
      </c>
      <c r="U33" s="160">
        <f>+SUM(U32*2+U31)/3</f>
        <v>0</v>
      </c>
      <c r="V33" s="37"/>
    </row>
    <row r="34" spans="1:22" ht="15" customHeight="1" thickBot="1" x14ac:dyDescent="0.3">
      <c r="A34" s="532"/>
      <c r="B34" s="493"/>
      <c r="C34" s="511"/>
      <c r="D34" s="493"/>
      <c r="E34" s="335"/>
      <c r="F34" s="476" t="s">
        <v>21</v>
      </c>
      <c r="G34" s="476"/>
      <c r="H34" s="232"/>
      <c r="I34" s="232"/>
      <c r="J34" s="232"/>
      <c r="K34" s="232"/>
      <c r="L34" s="232"/>
      <c r="M34" s="232"/>
      <c r="N34" s="232"/>
      <c r="O34" s="232"/>
      <c r="P34" s="232"/>
      <c r="Q34" s="232"/>
      <c r="R34" s="232"/>
      <c r="S34" s="232"/>
      <c r="T34" s="157"/>
      <c r="U34" s="165">
        <f>SUM(U30,U33)/2</f>
        <v>0</v>
      </c>
      <c r="V34" s="11"/>
    </row>
    <row r="35" spans="1:22" ht="13.5" customHeight="1" x14ac:dyDescent="0.25">
      <c r="A35" s="531">
        <v>5</v>
      </c>
      <c r="B35" s="492" t="s">
        <v>374</v>
      </c>
      <c r="C35" s="510" t="s">
        <v>375</v>
      </c>
      <c r="D35" s="492" t="s">
        <v>353</v>
      </c>
      <c r="E35" s="335"/>
      <c r="F35" s="319" t="s">
        <v>16</v>
      </c>
      <c r="G35" s="12" t="s">
        <v>1</v>
      </c>
      <c r="H35" s="154"/>
      <c r="I35" s="143"/>
      <c r="J35" s="143"/>
      <c r="K35" s="143"/>
      <c r="L35" s="143"/>
      <c r="M35" s="143"/>
      <c r="N35" s="155"/>
      <c r="O35" s="143"/>
      <c r="P35" s="143"/>
      <c r="Q35" s="143"/>
      <c r="R35" s="143"/>
      <c r="S35" s="143"/>
      <c r="T35" s="233">
        <f>+SUM(H35:S35)</f>
        <v>0</v>
      </c>
      <c r="U35" s="233">
        <f>+SUM(T35)/7</f>
        <v>0</v>
      </c>
      <c r="V35" s="16"/>
    </row>
    <row r="36" spans="1:22" ht="12" customHeight="1" x14ac:dyDescent="0.25">
      <c r="A36" s="532"/>
      <c r="B36" s="493"/>
      <c r="C36" s="511"/>
      <c r="D36" s="493"/>
      <c r="E36" s="335"/>
      <c r="F36" s="320"/>
      <c r="G36" s="9" t="s">
        <v>2</v>
      </c>
      <c r="H36" s="76"/>
      <c r="I36" s="70"/>
      <c r="J36" s="70"/>
      <c r="K36" s="70"/>
      <c r="L36" s="70"/>
      <c r="M36" s="70"/>
      <c r="N36" s="156"/>
      <c r="O36" s="70"/>
      <c r="P36" s="70"/>
      <c r="Q36" s="70"/>
      <c r="R36" s="70"/>
      <c r="S36" s="70"/>
      <c r="T36" s="234">
        <f>+SUM(H36:S36)</f>
        <v>0</v>
      </c>
      <c r="U36" s="234">
        <f>+SUM(T36)/18</f>
        <v>0</v>
      </c>
      <c r="V36" s="37"/>
    </row>
    <row r="37" spans="1:22" ht="15.75" x14ac:dyDescent="0.25">
      <c r="A37" s="532"/>
      <c r="B37" s="493"/>
      <c r="C37" s="511"/>
      <c r="D37" s="493"/>
      <c r="E37" s="335"/>
      <c r="F37" s="321"/>
      <c r="G37" s="23" t="s">
        <v>22</v>
      </c>
      <c r="H37" s="159">
        <f t="shared" ref="H37:S37" si="4">+(H36*2+H35)/3</f>
        <v>0</v>
      </c>
      <c r="I37" s="159">
        <f t="shared" si="4"/>
        <v>0</v>
      </c>
      <c r="J37" s="159">
        <f t="shared" si="4"/>
        <v>0</v>
      </c>
      <c r="K37" s="159">
        <f t="shared" si="4"/>
        <v>0</v>
      </c>
      <c r="L37" s="159">
        <f t="shared" si="4"/>
        <v>0</v>
      </c>
      <c r="M37" s="159">
        <f t="shared" si="4"/>
        <v>0</v>
      </c>
      <c r="N37" s="159">
        <f t="shared" si="4"/>
        <v>0</v>
      </c>
      <c r="O37" s="159">
        <f t="shared" si="4"/>
        <v>0</v>
      </c>
      <c r="P37" s="159">
        <f t="shared" si="4"/>
        <v>0</v>
      </c>
      <c r="Q37" s="159">
        <f t="shared" si="4"/>
        <v>0</v>
      </c>
      <c r="R37" s="159">
        <f t="shared" si="4"/>
        <v>0</v>
      </c>
      <c r="S37" s="159">
        <f t="shared" si="4"/>
        <v>0</v>
      </c>
      <c r="T37" s="235">
        <f>SUM(G37:S37)</f>
        <v>0</v>
      </c>
      <c r="U37" s="235">
        <f>SUM(U36*2+U35)/3</f>
        <v>0</v>
      </c>
      <c r="V37" s="37"/>
    </row>
    <row r="38" spans="1:22" ht="15.75" x14ac:dyDescent="0.25">
      <c r="A38" s="532"/>
      <c r="B38" s="493"/>
      <c r="C38" s="511"/>
      <c r="D38" s="493"/>
      <c r="E38" s="335"/>
      <c r="F38" s="322" t="s">
        <v>20</v>
      </c>
      <c r="G38" s="9" t="s">
        <v>1</v>
      </c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234">
        <f>+SUM(H38:R38)</f>
        <v>0</v>
      </c>
      <c r="U38" s="234">
        <f>+SUM(T38)/7</f>
        <v>0</v>
      </c>
      <c r="V38" s="37"/>
    </row>
    <row r="39" spans="1:22" ht="15.75" x14ac:dyDescent="0.25">
      <c r="A39" s="532"/>
      <c r="B39" s="493"/>
      <c r="C39" s="511"/>
      <c r="D39" s="493"/>
      <c r="E39" s="335"/>
      <c r="F39" s="322"/>
      <c r="G39" s="9" t="s">
        <v>2</v>
      </c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234">
        <f>+SUM(H39:R39)</f>
        <v>0</v>
      </c>
      <c r="U39" s="234">
        <f>+SUM(T39)/18</f>
        <v>0</v>
      </c>
      <c r="V39" s="37"/>
    </row>
    <row r="40" spans="1:22" ht="15.75" x14ac:dyDescent="0.25">
      <c r="A40" s="532"/>
      <c r="B40" s="493"/>
      <c r="C40" s="511"/>
      <c r="D40" s="493"/>
      <c r="E40" s="335"/>
      <c r="F40" s="322"/>
      <c r="G40" s="23" t="s">
        <v>23</v>
      </c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235">
        <f>+SUM(H40:R40)</f>
        <v>0</v>
      </c>
      <c r="U40" s="235">
        <f>+SUM(U39*2+U38)/3</f>
        <v>0</v>
      </c>
      <c r="V40" s="37"/>
    </row>
    <row r="41" spans="1:22" ht="21" customHeight="1" thickBot="1" x14ac:dyDescent="0.3">
      <c r="A41" s="532"/>
      <c r="B41" s="493"/>
      <c r="C41" s="511"/>
      <c r="D41" s="493"/>
      <c r="E41" s="335"/>
      <c r="F41" s="476" t="s">
        <v>21</v>
      </c>
      <c r="G41" s="476"/>
      <c r="H41" s="232"/>
      <c r="I41" s="232"/>
      <c r="J41" s="232"/>
      <c r="K41" s="232"/>
      <c r="L41" s="232"/>
      <c r="M41" s="232"/>
      <c r="N41" s="232"/>
      <c r="O41" s="232"/>
      <c r="P41" s="232"/>
      <c r="Q41" s="232"/>
      <c r="R41" s="232"/>
      <c r="S41" s="232"/>
      <c r="T41" s="236"/>
      <c r="U41" s="237">
        <f>SUM(U37,U40)/2</f>
        <v>0</v>
      </c>
      <c r="V41" s="11"/>
    </row>
    <row r="42" spans="1:22" ht="15" customHeight="1" x14ac:dyDescent="0.25">
      <c r="A42" s="531">
        <v>6</v>
      </c>
      <c r="B42" s="492" t="s">
        <v>374</v>
      </c>
      <c r="C42" s="510" t="s">
        <v>375</v>
      </c>
      <c r="D42" s="492" t="s">
        <v>353</v>
      </c>
      <c r="E42" s="335"/>
      <c r="F42" s="319" t="s">
        <v>16</v>
      </c>
      <c r="G42" s="12" t="s">
        <v>1</v>
      </c>
      <c r="H42" s="154"/>
      <c r="I42" s="143"/>
      <c r="J42" s="143"/>
      <c r="K42" s="143"/>
      <c r="L42" s="143"/>
      <c r="M42" s="143"/>
      <c r="N42" s="155"/>
      <c r="O42" s="143"/>
      <c r="P42" s="143"/>
      <c r="Q42" s="143"/>
      <c r="R42" s="143"/>
      <c r="S42" s="143"/>
      <c r="T42" s="143">
        <f>+SUM(H42:S42)</f>
        <v>0</v>
      </c>
      <c r="U42" s="143">
        <f>+SUM(T42)/7</f>
        <v>0</v>
      </c>
      <c r="V42" s="16"/>
    </row>
    <row r="43" spans="1:22" ht="15.75" x14ac:dyDescent="0.25">
      <c r="A43" s="532"/>
      <c r="B43" s="493"/>
      <c r="C43" s="511"/>
      <c r="D43" s="493"/>
      <c r="E43" s="335"/>
      <c r="F43" s="320"/>
      <c r="G43" s="9" t="s">
        <v>2</v>
      </c>
      <c r="H43" s="76"/>
      <c r="I43" s="70"/>
      <c r="J43" s="70"/>
      <c r="K43" s="70"/>
      <c r="L43" s="70"/>
      <c r="M43" s="70"/>
      <c r="N43" s="156"/>
      <c r="O43" s="70"/>
      <c r="P43" s="70"/>
      <c r="Q43" s="70"/>
      <c r="R43" s="70"/>
      <c r="S43" s="70"/>
      <c r="T43" s="70">
        <f>+SUM(H43:S43)</f>
        <v>0</v>
      </c>
      <c r="U43" s="70">
        <f>+SUM(T43)/18</f>
        <v>0</v>
      </c>
      <c r="V43" s="37"/>
    </row>
    <row r="44" spans="1:22" ht="15.75" x14ac:dyDescent="0.25">
      <c r="A44" s="532"/>
      <c r="B44" s="493"/>
      <c r="C44" s="511"/>
      <c r="D44" s="493"/>
      <c r="E44" s="335"/>
      <c r="F44" s="321"/>
      <c r="G44" s="23" t="s">
        <v>22</v>
      </c>
      <c r="H44" s="159">
        <f t="shared" ref="H44:S44" si="5">+(H43*2+H42)/3</f>
        <v>0</v>
      </c>
      <c r="I44" s="159">
        <f t="shared" si="5"/>
        <v>0</v>
      </c>
      <c r="J44" s="159">
        <f t="shared" si="5"/>
        <v>0</v>
      </c>
      <c r="K44" s="159">
        <f t="shared" si="5"/>
        <v>0</v>
      </c>
      <c r="L44" s="159">
        <f t="shared" si="5"/>
        <v>0</v>
      </c>
      <c r="M44" s="159">
        <f t="shared" si="5"/>
        <v>0</v>
      </c>
      <c r="N44" s="159">
        <f t="shared" si="5"/>
        <v>0</v>
      </c>
      <c r="O44" s="159">
        <f t="shared" si="5"/>
        <v>0</v>
      </c>
      <c r="P44" s="159">
        <f t="shared" si="5"/>
        <v>0</v>
      </c>
      <c r="Q44" s="159">
        <f t="shared" si="5"/>
        <v>0</v>
      </c>
      <c r="R44" s="159">
        <f t="shared" si="5"/>
        <v>0</v>
      </c>
      <c r="S44" s="159">
        <f t="shared" si="5"/>
        <v>0</v>
      </c>
      <c r="T44" s="160">
        <f>SUM(G44:S44)</f>
        <v>0</v>
      </c>
      <c r="U44" s="160">
        <f>SUM(U43*2+U42)/3</f>
        <v>0</v>
      </c>
      <c r="V44" s="37"/>
    </row>
    <row r="45" spans="1:22" ht="15.75" x14ac:dyDescent="0.25">
      <c r="A45" s="532"/>
      <c r="B45" s="493"/>
      <c r="C45" s="511"/>
      <c r="D45" s="493"/>
      <c r="E45" s="335"/>
      <c r="F45" s="322" t="s">
        <v>20</v>
      </c>
      <c r="G45" s="9" t="s">
        <v>1</v>
      </c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>
        <f>+SUM(H45:R45)</f>
        <v>0</v>
      </c>
      <c r="U45" s="70">
        <f>+SUM(T45)/7</f>
        <v>0</v>
      </c>
      <c r="V45" s="37"/>
    </row>
    <row r="46" spans="1:22" ht="15.75" x14ac:dyDescent="0.25">
      <c r="A46" s="532"/>
      <c r="B46" s="493"/>
      <c r="C46" s="511"/>
      <c r="D46" s="493"/>
      <c r="E46" s="335"/>
      <c r="F46" s="322"/>
      <c r="G46" s="9" t="s">
        <v>2</v>
      </c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>
        <f>+SUM(H46:R46)</f>
        <v>0</v>
      </c>
      <c r="U46" s="70">
        <f>+SUM(T46)/18</f>
        <v>0</v>
      </c>
      <c r="V46" s="37"/>
    </row>
    <row r="47" spans="1:22" ht="15.75" x14ac:dyDescent="0.25">
      <c r="A47" s="532"/>
      <c r="B47" s="493"/>
      <c r="C47" s="511"/>
      <c r="D47" s="493"/>
      <c r="E47" s="335"/>
      <c r="F47" s="322"/>
      <c r="G47" s="23" t="s">
        <v>23</v>
      </c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60">
        <f>+SUM(H47:R47)</f>
        <v>0</v>
      </c>
      <c r="U47" s="160">
        <f>+SUM(U46*2+U45)/3</f>
        <v>0</v>
      </c>
      <c r="V47" s="37"/>
    </row>
    <row r="48" spans="1:22" ht="16.5" thickBot="1" x14ac:dyDescent="0.3">
      <c r="A48" s="532"/>
      <c r="B48" s="493"/>
      <c r="C48" s="511"/>
      <c r="D48" s="493"/>
      <c r="E48" s="335"/>
      <c r="F48" s="476" t="s">
        <v>21</v>
      </c>
      <c r="G48" s="476"/>
      <c r="H48" s="232"/>
      <c r="I48" s="232"/>
      <c r="J48" s="232"/>
      <c r="K48" s="232"/>
      <c r="L48" s="232"/>
      <c r="M48" s="232"/>
      <c r="N48" s="232"/>
      <c r="O48" s="232"/>
      <c r="P48" s="232"/>
      <c r="Q48" s="232"/>
      <c r="R48" s="232"/>
      <c r="S48" s="232"/>
      <c r="T48" s="157"/>
      <c r="U48" s="165">
        <f>SUM(U44,U47)/2</f>
        <v>0</v>
      </c>
      <c r="V48" s="11"/>
    </row>
    <row r="49" spans="1:22" ht="15" customHeight="1" x14ac:dyDescent="0.25">
      <c r="A49" s="531">
        <v>7</v>
      </c>
      <c r="B49" s="492" t="s">
        <v>374</v>
      </c>
      <c r="C49" s="510" t="s">
        <v>375</v>
      </c>
      <c r="D49" s="492" t="s">
        <v>353</v>
      </c>
      <c r="E49" s="335"/>
      <c r="F49" s="319" t="s">
        <v>16</v>
      </c>
      <c r="G49" s="12" t="s">
        <v>1</v>
      </c>
      <c r="H49" s="154"/>
      <c r="I49" s="143"/>
      <c r="J49" s="143"/>
      <c r="K49" s="143"/>
      <c r="L49" s="143"/>
      <c r="M49" s="143"/>
      <c r="N49" s="155"/>
      <c r="O49" s="143"/>
      <c r="P49" s="143"/>
      <c r="Q49" s="143"/>
      <c r="R49" s="143"/>
      <c r="S49" s="143"/>
      <c r="T49" s="143">
        <f>+SUM(H49:S49)</f>
        <v>0</v>
      </c>
      <c r="U49" s="143">
        <f>+SUM(T49)/7</f>
        <v>0</v>
      </c>
      <c r="V49" s="16"/>
    </row>
    <row r="50" spans="1:22" ht="15.75" x14ac:dyDescent="0.25">
      <c r="A50" s="532"/>
      <c r="B50" s="493"/>
      <c r="C50" s="511"/>
      <c r="D50" s="493"/>
      <c r="E50" s="335"/>
      <c r="F50" s="320"/>
      <c r="G50" s="9" t="s">
        <v>2</v>
      </c>
      <c r="H50" s="76"/>
      <c r="I50" s="70"/>
      <c r="J50" s="70"/>
      <c r="K50" s="70"/>
      <c r="L50" s="70"/>
      <c r="M50" s="70"/>
      <c r="N50" s="156"/>
      <c r="O50" s="70"/>
      <c r="P50" s="70"/>
      <c r="Q50" s="70"/>
      <c r="R50" s="70"/>
      <c r="S50" s="70"/>
      <c r="T50" s="70">
        <f>+SUM(H50:S50)</f>
        <v>0</v>
      </c>
      <c r="U50" s="70">
        <f>+SUM(T50)/18</f>
        <v>0</v>
      </c>
      <c r="V50" s="37"/>
    </row>
    <row r="51" spans="1:22" ht="15.75" x14ac:dyDescent="0.25">
      <c r="A51" s="532"/>
      <c r="B51" s="493"/>
      <c r="C51" s="511"/>
      <c r="D51" s="493"/>
      <c r="E51" s="335"/>
      <c r="F51" s="321"/>
      <c r="G51" s="23" t="s">
        <v>22</v>
      </c>
      <c r="H51" s="159">
        <f t="shared" ref="H51:S51" si="6">+(H50*2+H49)/3</f>
        <v>0</v>
      </c>
      <c r="I51" s="159">
        <f t="shared" si="6"/>
        <v>0</v>
      </c>
      <c r="J51" s="159">
        <f t="shared" si="6"/>
        <v>0</v>
      </c>
      <c r="K51" s="159">
        <f t="shared" si="6"/>
        <v>0</v>
      </c>
      <c r="L51" s="159">
        <f t="shared" si="6"/>
        <v>0</v>
      </c>
      <c r="M51" s="159">
        <f t="shared" si="6"/>
        <v>0</v>
      </c>
      <c r="N51" s="159">
        <f t="shared" si="6"/>
        <v>0</v>
      </c>
      <c r="O51" s="159">
        <f t="shared" si="6"/>
        <v>0</v>
      </c>
      <c r="P51" s="159">
        <f t="shared" si="6"/>
        <v>0</v>
      </c>
      <c r="Q51" s="159">
        <f t="shared" si="6"/>
        <v>0</v>
      </c>
      <c r="R51" s="159">
        <f t="shared" si="6"/>
        <v>0</v>
      </c>
      <c r="S51" s="159">
        <f t="shared" si="6"/>
        <v>0</v>
      </c>
      <c r="T51" s="160">
        <f>SUM(G51:S51)</f>
        <v>0</v>
      </c>
      <c r="U51" s="160">
        <f>SUM(U50*2+U49)/3</f>
        <v>0</v>
      </c>
      <c r="V51" s="37"/>
    </row>
    <row r="52" spans="1:22" ht="15.75" x14ac:dyDescent="0.25">
      <c r="A52" s="532"/>
      <c r="B52" s="493"/>
      <c r="C52" s="511"/>
      <c r="D52" s="493"/>
      <c r="E52" s="335"/>
      <c r="F52" s="322" t="s">
        <v>20</v>
      </c>
      <c r="G52" s="9" t="s">
        <v>1</v>
      </c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>
        <f>+SUM(H52:R52)</f>
        <v>0</v>
      </c>
      <c r="U52" s="70">
        <f>+SUM(T52)/7</f>
        <v>0</v>
      </c>
      <c r="V52" s="37"/>
    </row>
    <row r="53" spans="1:22" ht="15.75" x14ac:dyDescent="0.25">
      <c r="A53" s="532"/>
      <c r="B53" s="493"/>
      <c r="C53" s="511"/>
      <c r="D53" s="493"/>
      <c r="E53" s="335"/>
      <c r="F53" s="322"/>
      <c r="G53" s="9" t="s">
        <v>2</v>
      </c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>
        <f>+SUM(H53:R53)</f>
        <v>0</v>
      </c>
      <c r="U53" s="70">
        <f>+SUM(T53)/18</f>
        <v>0</v>
      </c>
      <c r="V53" s="37"/>
    </row>
    <row r="54" spans="1:22" ht="15.75" x14ac:dyDescent="0.25">
      <c r="A54" s="532"/>
      <c r="B54" s="493"/>
      <c r="C54" s="511"/>
      <c r="D54" s="493"/>
      <c r="E54" s="335"/>
      <c r="F54" s="322"/>
      <c r="G54" s="23" t="s">
        <v>23</v>
      </c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60">
        <f>+SUM(H54:R54)</f>
        <v>0</v>
      </c>
      <c r="U54" s="160">
        <f>+SUM(U53*2+U52)/3</f>
        <v>0</v>
      </c>
      <c r="V54" s="37"/>
    </row>
    <row r="55" spans="1:22" ht="16.5" thickBot="1" x14ac:dyDescent="0.3">
      <c r="A55" s="532"/>
      <c r="B55" s="493"/>
      <c r="C55" s="511"/>
      <c r="D55" s="493"/>
      <c r="E55" s="335"/>
      <c r="F55" s="476" t="s">
        <v>21</v>
      </c>
      <c r="G55" s="476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157"/>
      <c r="U55" s="165">
        <f>SUM(U51,U54)/2</f>
        <v>0</v>
      </c>
      <c r="V55" s="11"/>
    </row>
    <row r="56" spans="1:22" ht="15" customHeight="1" x14ac:dyDescent="0.25">
      <c r="A56" s="531">
        <v>8</v>
      </c>
      <c r="B56" s="492" t="s">
        <v>374</v>
      </c>
      <c r="C56" s="510" t="s">
        <v>375</v>
      </c>
      <c r="D56" s="492" t="s">
        <v>353</v>
      </c>
      <c r="E56" s="335"/>
      <c r="F56" s="319" t="s">
        <v>16</v>
      </c>
      <c r="G56" s="12" t="s">
        <v>1</v>
      </c>
      <c r="H56" s="154"/>
      <c r="I56" s="143"/>
      <c r="J56" s="143"/>
      <c r="K56" s="143"/>
      <c r="L56" s="143"/>
      <c r="M56" s="143"/>
      <c r="N56" s="155"/>
      <c r="O56" s="143"/>
      <c r="P56" s="143"/>
      <c r="Q56" s="143"/>
      <c r="R56" s="143"/>
      <c r="S56" s="143"/>
      <c r="T56" s="143">
        <f>+SUM(H56:S56)</f>
        <v>0</v>
      </c>
      <c r="U56" s="143">
        <f>+SUM(T56)/7</f>
        <v>0</v>
      </c>
      <c r="V56" s="16"/>
    </row>
    <row r="57" spans="1:22" ht="15.75" x14ac:dyDescent="0.25">
      <c r="A57" s="532"/>
      <c r="B57" s="493"/>
      <c r="C57" s="511"/>
      <c r="D57" s="493"/>
      <c r="E57" s="335"/>
      <c r="F57" s="320"/>
      <c r="G57" s="9" t="s">
        <v>2</v>
      </c>
      <c r="H57" s="76"/>
      <c r="I57" s="70"/>
      <c r="J57" s="70"/>
      <c r="K57" s="70"/>
      <c r="L57" s="70"/>
      <c r="M57" s="70"/>
      <c r="N57" s="156"/>
      <c r="O57" s="70"/>
      <c r="P57" s="70"/>
      <c r="Q57" s="70"/>
      <c r="R57" s="70"/>
      <c r="S57" s="70"/>
      <c r="T57" s="70">
        <f>+SUM(H57:S57)</f>
        <v>0</v>
      </c>
      <c r="U57" s="70">
        <f>+SUM(T57)/18</f>
        <v>0</v>
      </c>
      <c r="V57" s="37"/>
    </row>
    <row r="58" spans="1:22" ht="15.75" x14ac:dyDescent="0.25">
      <c r="A58" s="532"/>
      <c r="B58" s="493"/>
      <c r="C58" s="511"/>
      <c r="D58" s="493"/>
      <c r="E58" s="335"/>
      <c r="F58" s="321"/>
      <c r="G58" s="23" t="s">
        <v>22</v>
      </c>
      <c r="H58" s="159">
        <f t="shared" ref="H58:S58" si="7">+(H57*2+H56)/3</f>
        <v>0</v>
      </c>
      <c r="I58" s="159">
        <f t="shared" si="7"/>
        <v>0</v>
      </c>
      <c r="J58" s="159">
        <f t="shared" si="7"/>
        <v>0</v>
      </c>
      <c r="K58" s="159">
        <f t="shared" si="7"/>
        <v>0</v>
      </c>
      <c r="L58" s="159">
        <f t="shared" si="7"/>
        <v>0</v>
      </c>
      <c r="M58" s="159">
        <f t="shared" si="7"/>
        <v>0</v>
      </c>
      <c r="N58" s="159">
        <f t="shared" si="7"/>
        <v>0</v>
      </c>
      <c r="O58" s="159">
        <f t="shared" si="7"/>
        <v>0</v>
      </c>
      <c r="P58" s="159">
        <f t="shared" si="7"/>
        <v>0</v>
      </c>
      <c r="Q58" s="159">
        <f t="shared" si="7"/>
        <v>0</v>
      </c>
      <c r="R58" s="159">
        <f t="shared" si="7"/>
        <v>0</v>
      </c>
      <c r="S58" s="159">
        <f t="shared" si="7"/>
        <v>0</v>
      </c>
      <c r="T58" s="160">
        <f>SUM(G58:S58)</f>
        <v>0</v>
      </c>
      <c r="U58" s="160">
        <f>SUM(U57*2+U56)/3</f>
        <v>0</v>
      </c>
      <c r="V58" s="37"/>
    </row>
    <row r="59" spans="1:22" ht="15.75" x14ac:dyDescent="0.25">
      <c r="A59" s="532"/>
      <c r="B59" s="493"/>
      <c r="C59" s="511"/>
      <c r="D59" s="493"/>
      <c r="E59" s="335"/>
      <c r="F59" s="322" t="s">
        <v>20</v>
      </c>
      <c r="G59" s="9" t="s">
        <v>1</v>
      </c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>
        <f>+SUM(H59:R59)</f>
        <v>0</v>
      </c>
      <c r="U59" s="70">
        <f>+SUM(T59)/7</f>
        <v>0</v>
      </c>
      <c r="V59" s="37"/>
    </row>
    <row r="60" spans="1:22" ht="15.75" x14ac:dyDescent="0.25">
      <c r="A60" s="532"/>
      <c r="B60" s="493"/>
      <c r="C60" s="511"/>
      <c r="D60" s="493"/>
      <c r="E60" s="335"/>
      <c r="F60" s="322"/>
      <c r="G60" s="9" t="s">
        <v>2</v>
      </c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>
        <f>+SUM(H60:R60)</f>
        <v>0</v>
      </c>
      <c r="U60" s="70">
        <f>+SUM(T60)/18</f>
        <v>0</v>
      </c>
      <c r="V60" s="37"/>
    </row>
    <row r="61" spans="1:22" ht="15.75" x14ac:dyDescent="0.25">
      <c r="A61" s="532"/>
      <c r="B61" s="493"/>
      <c r="C61" s="511"/>
      <c r="D61" s="493"/>
      <c r="E61" s="335"/>
      <c r="F61" s="322"/>
      <c r="G61" s="23" t="s">
        <v>23</v>
      </c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60">
        <f>+SUM(H61:R61)</f>
        <v>0</v>
      </c>
      <c r="U61" s="160">
        <f>+SUM(U60*2+U59)/3</f>
        <v>0</v>
      </c>
      <c r="V61" s="37"/>
    </row>
    <row r="62" spans="1:22" ht="16.5" thickBot="1" x14ac:dyDescent="0.3">
      <c r="A62" s="532"/>
      <c r="B62" s="493"/>
      <c r="C62" s="511"/>
      <c r="D62" s="493"/>
      <c r="E62" s="335"/>
      <c r="F62" s="476" t="s">
        <v>21</v>
      </c>
      <c r="G62" s="476"/>
      <c r="H62" s="232"/>
      <c r="I62" s="232"/>
      <c r="J62" s="232"/>
      <c r="K62" s="232"/>
      <c r="L62" s="232"/>
      <c r="M62" s="232"/>
      <c r="N62" s="232"/>
      <c r="O62" s="232"/>
      <c r="P62" s="232"/>
      <c r="Q62" s="232"/>
      <c r="R62" s="232"/>
      <c r="S62" s="232"/>
      <c r="T62" s="157"/>
      <c r="U62" s="165">
        <f>SUM(U58,U61)/2</f>
        <v>0</v>
      </c>
      <c r="V62" s="11"/>
    </row>
    <row r="63" spans="1:22" ht="15" customHeight="1" x14ac:dyDescent="0.25">
      <c r="A63" s="531">
        <v>9</v>
      </c>
      <c r="B63" s="492" t="s">
        <v>374</v>
      </c>
      <c r="C63" s="510" t="s">
        <v>375</v>
      </c>
      <c r="D63" s="492" t="s">
        <v>353</v>
      </c>
      <c r="E63" s="335"/>
      <c r="F63" s="319" t="s">
        <v>16</v>
      </c>
      <c r="G63" s="12" t="s">
        <v>1</v>
      </c>
      <c r="H63" s="154"/>
      <c r="I63" s="143"/>
      <c r="J63" s="143"/>
      <c r="K63" s="143"/>
      <c r="L63" s="143"/>
      <c r="M63" s="143"/>
      <c r="N63" s="155"/>
      <c r="O63" s="143"/>
      <c r="P63" s="143"/>
      <c r="Q63" s="143"/>
      <c r="R63" s="143"/>
      <c r="S63" s="143"/>
      <c r="T63" s="143">
        <f>+SUM(H63:S63)</f>
        <v>0</v>
      </c>
      <c r="U63" s="143">
        <f>+SUM(T63)/7</f>
        <v>0</v>
      </c>
      <c r="V63" s="16"/>
    </row>
    <row r="64" spans="1:22" ht="15.75" x14ac:dyDescent="0.25">
      <c r="A64" s="532"/>
      <c r="B64" s="493"/>
      <c r="C64" s="511"/>
      <c r="D64" s="493"/>
      <c r="E64" s="335"/>
      <c r="F64" s="320"/>
      <c r="G64" s="9" t="s">
        <v>2</v>
      </c>
      <c r="H64" s="76"/>
      <c r="I64" s="70"/>
      <c r="J64" s="70"/>
      <c r="K64" s="70"/>
      <c r="L64" s="70"/>
      <c r="M64" s="70"/>
      <c r="N64" s="156"/>
      <c r="O64" s="70"/>
      <c r="P64" s="70"/>
      <c r="Q64" s="70"/>
      <c r="R64" s="70"/>
      <c r="S64" s="70"/>
      <c r="T64" s="70">
        <f>+SUM(H64:S64)</f>
        <v>0</v>
      </c>
      <c r="U64" s="70">
        <f>+SUM(T64)/18</f>
        <v>0</v>
      </c>
      <c r="V64" s="37"/>
    </row>
    <row r="65" spans="1:22" ht="15.75" x14ac:dyDescent="0.25">
      <c r="A65" s="532"/>
      <c r="B65" s="493"/>
      <c r="C65" s="511"/>
      <c r="D65" s="493"/>
      <c r="E65" s="335"/>
      <c r="F65" s="321"/>
      <c r="G65" s="23" t="s">
        <v>22</v>
      </c>
      <c r="H65" s="159">
        <f t="shared" ref="H65:S65" si="8">+(H64*2+H63)/3</f>
        <v>0</v>
      </c>
      <c r="I65" s="159">
        <f t="shared" si="8"/>
        <v>0</v>
      </c>
      <c r="J65" s="159">
        <f t="shared" si="8"/>
        <v>0</v>
      </c>
      <c r="K65" s="159">
        <f t="shared" si="8"/>
        <v>0</v>
      </c>
      <c r="L65" s="159">
        <f t="shared" si="8"/>
        <v>0</v>
      </c>
      <c r="M65" s="159">
        <f t="shared" si="8"/>
        <v>0</v>
      </c>
      <c r="N65" s="159">
        <f t="shared" si="8"/>
        <v>0</v>
      </c>
      <c r="O65" s="159">
        <f t="shared" si="8"/>
        <v>0</v>
      </c>
      <c r="P65" s="159">
        <f t="shared" si="8"/>
        <v>0</v>
      </c>
      <c r="Q65" s="159">
        <f t="shared" si="8"/>
        <v>0</v>
      </c>
      <c r="R65" s="159">
        <f t="shared" si="8"/>
        <v>0</v>
      </c>
      <c r="S65" s="159">
        <f t="shared" si="8"/>
        <v>0</v>
      </c>
      <c r="T65" s="160">
        <f>SUM(G65:S65)</f>
        <v>0</v>
      </c>
      <c r="U65" s="160">
        <f>SUM(U64*2+U63)/3</f>
        <v>0</v>
      </c>
      <c r="V65" s="37"/>
    </row>
    <row r="66" spans="1:22" ht="15.75" x14ac:dyDescent="0.25">
      <c r="A66" s="532"/>
      <c r="B66" s="493"/>
      <c r="C66" s="511"/>
      <c r="D66" s="493"/>
      <c r="E66" s="335"/>
      <c r="F66" s="322" t="s">
        <v>20</v>
      </c>
      <c r="G66" s="9" t="s">
        <v>1</v>
      </c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>
        <f>+SUM(H66:R66)</f>
        <v>0</v>
      </c>
      <c r="U66" s="70">
        <f>+SUM(T66)/7</f>
        <v>0</v>
      </c>
      <c r="V66" s="37"/>
    </row>
    <row r="67" spans="1:22" ht="15.75" x14ac:dyDescent="0.25">
      <c r="A67" s="532"/>
      <c r="B67" s="493"/>
      <c r="C67" s="511"/>
      <c r="D67" s="493"/>
      <c r="E67" s="335"/>
      <c r="F67" s="322"/>
      <c r="G67" s="9" t="s">
        <v>2</v>
      </c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>
        <f>+SUM(H67:R67)</f>
        <v>0</v>
      </c>
      <c r="U67" s="70">
        <f>+SUM(T67)/18</f>
        <v>0</v>
      </c>
      <c r="V67" s="37"/>
    </row>
    <row r="68" spans="1:22" ht="15.75" x14ac:dyDescent="0.25">
      <c r="A68" s="532"/>
      <c r="B68" s="493"/>
      <c r="C68" s="511"/>
      <c r="D68" s="493"/>
      <c r="E68" s="335"/>
      <c r="F68" s="322"/>
      <c r="G68" s="23" t="s">
        <v>23</v>
      </c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60">
        <f>+SUM(H68:R68)</f>
        <v>0</v>
      </c>
      <c r="U68" s="160">
        <f>+SUM(U67*2+U66)/3</f>
        <v>0</v>
      </c>
      <c r="V68" s="37"/>
    </row>
    <row r="69" spans="1:22" ht="16.5" thickBot="1" x14ac:dyDescent="0.3">
      <c r="A69" s="532"/>
      <c r="B69" s="493"/>
      <c r="C69" s="511"/>
      <c r="D69" s="493"/>
      <c r="E69" s="335"/>
      <c r="F69" s="476" t="s">
        <v>21</v>
      </c>
      <c r="G69" s="476"/>
      <c r="H69" s="232"/>
      <c r="I69" s="232"/>
      <c r="J69" s="232"/>
      <c r="K69" s="232"/>
      <c r="L69" s="232"/>
      <c r="M69" s="232"/>
      <c r="N69" s="232"/>
      <c r="O69" s="232"/>
      <c r="P69" s="232"/>
      <c r="Q69" s="232"/>
      <c r="R69" s="232"/>
      <c r="S69" s="232"/>
      <c r="T69" s="157"/>
      <c r="U69" s="165">
        <f>SUM(U65,U68)/2</f>
        <v>0</v>
      </c>
      <c r="V69" s="11"/>
    </row>
    <row r="70" spans="1:22" ht="15" customHeight="1" x14ac:dyDescent="0.25">
      <c r="A70" s="531">
        <v>10</v>
      </c>
      <c r="B70" s="492" t="s">
        <v>374</v>
      </c>
      <c r="C70" s="510" t="s">
        <v>375</v>
      </c>
      <c r="D70" s="492" t="s">
        <v>353</v>
      </c>
      <c r="E70" s="335"/>
      <c r="F70" s="319" t="s">
        <v>16</v>
      </c>
      <c r="G70" s="12" t="s">
        <v>1</v>
      </c>
      <c r="H70" s="154"/>
      <c r="I70" s="143"/>
      <c r="J70" s="143"/>
      <c r="K70" s="143"/>
      <c r="L70" s="143"/>
      <c r="M70" s="143"/>
      <c r="N70" s="155"/>
      <c r="O70" s="143"/>
      <c r="P70" s="143"/>
      <c r="Q70" s="143"/>
      <c r="R70" s="143"/>
      <c r="S70" s="143"/>
      <c r="T70" s="143">
        <f t="shared" ref="T70:T75" si="9">+SUM(H70:R70)</f>
        <v>0</v>
      </c>
      <c r="U70" s="143">
        <f>+SUM(T70)/7</f>
        <v>0</v>
      </c>
      <c r="V70" s="16"/>
    </row>
    <row r="71" spans="1:22" ht="15.75" x14ac:dyDescent="0.25">
      <c r="A71" s="532"/>
      <c r="B71" s="493"/>
      <c r="C71" s="511"/>
      <c r="D71" s="493"/>
      <c r="E71" s="335"/>
      <c r="F71" s="320"/>
      <c r="G71" s="9" t="s">
        <v>2</v>
      </c>
      <c r="H71" s="76"/>
      <c r="I71" s="70"/>
      <c r="J71" s="70"/>
      <c r="K71" s="70"/>
      <c r="L71" s="70"/>
      <c r="M71" s="70"/>
      <c r="N71" s="156"/>
      <c r="O71" s="70"/>
      <c r="P71" s="70"/>
      <c r="Q71" s="70"/>
      <c r="R71" s="70"/>
      <c r="S71" s="70"/>
      <c r="T71" s="70">
        <f t="shared" si="9"/>
        <v>0</v>
      </c>
      <c r="U71" s="70">
        <f>+SUM(T71)/18</f>
        <v>0</v>
      </c>
      <c r="V71" s="37"/>
    </row>
    <row r="72" spans="1:22" ht="15.75" x14ac:dyDescent="0.25">
      <c r="A72" s="532"/>
      <c r="B72" s="493"/>
      <c r="C72" s="511"/>
      <c r="D72" s="493"/>
      <c r="E72" s="335"/>
      <c r="F72" s="321"/>
      <c r="G72" s="23" t="s">
        <v>22</v>
      </c>
      <c r="H72" s="159">
        <f t="shared" ref="H72:S72" si="10">+(H71*2+H70)/3</f>
        <v>0</v>
      </c>
      <c r="I72" s="159">
        <f t="shared" si="10"/>
        <v>0</v>
      </c>
      <c r="J72" s="159">
        <f t="shared" si="10"/>
        <v>0</v>
      </c>
      <c r="K72" s="159">
        <f t="shared" si="10"/>
        <v>0</v>
      </c>
      <c r="L72" s="159">
        <f t="shared" si="10"/>
        <v>0</v>
      </c>
      <c r="M72" s="159">
        <f t="shared" si="10"/>
        <v>0</v>
      </c>
      <c r="N72" s="159">
        <f t="shared" si="10"/>
        <v>0</v>
      </c>
      <c r="O72" s="159">
        <f t="shared" si="10"/>
        <v>0</v>
      </c>
      <c r="P72" s="159">
        <f t="shared" si="10"/>
        <v>0</v>
      </c>
      <c r="Q72" s="159">
        <f t="shared" si="10"/>
        <v>0</v>
      </c>
      <c r="R72" s="159">
        <f t="shared" si="10"/>
        <v>0</v>
      </c>
      <c r="S72" s="159">
        <f t="shared" si="10"/>
        <v>0</v>
      </c>
      <c r="T72" s="160">
        <f>SUM(G72:S72)</f>
        <v>0</v>
      </c>
      <c r="U72" s="160">
        <f>SUM(U71*2+U70)/3</f>
        <v>0</v>
      </c>
      <c r="V72" s="37"/>
    </row>
    <row r="73" spans="1:22" ht="15.75" x14ac:dyDescent="0.25">
      <c r="A73" s="532"/>
      <c r="B73" s="493"/>
      <c r="C73" s="511"/>
      <c r="D73" s="493"/>
      <c r="E73" s="335"/>
      <c r="F73" s="322" t="s">
        <v>20</v>
      </c>
      <c r="G73" s="9" t="s">
        <v>1</v>
      </c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>
        <f t="shared" si="9"/>
        <v>0</v>
      </c>
      <c r="U73" s="70">
        <f>+SUM(T73)/7</f>
        <v>0</v>
      </c>
      <c r="V73" s="37"/>
    </row>
    <row r="74" spans="1:22" ht="15.75" x14ac:dyDescent="0.25">
      <c r="A74" s="532"/>
      <c r="B74" s="493"/>
      <c r="C74" s="511"/>
      <c r="D74" s="493"/>
      <c r="E74" s="335"/>
      <c r="F74" s="322"/>
      <c r="G74" s="9" t="s">
        <v>2</v>
      </c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>
        <f t="shared" si="9"/>
        <v>0</v>
      </c>
      <c r="U74" s="70">
        <f>+SUM(T74)/18</f>
        <v>0</v>
      </c>
      <c r="V74" s="37"/>
    </row>
    <row r="75" spans="1:22" ht="15.75" x14ac:dyDescent="0.25">
      <c r="A75" s="532"/>
      <c r="B75" s="493"/>
      <c r="C75" s="511"/>
      <c r="D75" s="493"/>
      <c r="E75" s="335"/>
      <c r="F75" s="322"/>
      <c r="G75" s="23" t="s">
        <v>23</v>
      </c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60">
        <f t="shared" si="9"/>
        <v>0</v>
      </c>
      <c r="U75" s="160">
        <f>+SUM(U74*2+U73)/3</f>
        <v>0</v>
      </c>
      <c r="V75" s="37"/>
    </row>
    <row r="76" spans="1:22" ht="16.5" thickBot="1" x14ac:dyDescent="0.3">
      <c r="A76" s="532"/>
      <c r="B76" s="493"/>
      <c r="C76" s="511"/>
      <c r="D76" s="493"/>
      <c r="E76" s="335"/>
      <c r="F76" s="476" t="s">
        <v>21</v>
      </c>
      <c r="G76" s="476"/>
      <c r="H76" s="232"/>
      <c r="I76" s="232"/>
      <c r="J76" s="232"/>
      <c r="K76" s="232"/>
      <c r="L76" s="232"/>
      <c r="M76" s="232"/>
      <c r="N76" s="232"/>
      <c r="O76" s="232"/>
      <c r="P76" s="232"/>
      <c r="Q76" s="232"/>
      <c r="R76" s="232"/>
      <c r="S76" s="232"/>
      <c r="T76" s="157"/>
      <c r="U76" s="165">
        <f>SUM(U72,U75)/2</f>
        <v>0</v>
      </c>
      <c r="V76" s="11"/>
    </row>
    <row r="77" spans="1:22" ht="15" customHeight="1" x14ac:dyDescent="0.25">
      <c r="A77" s="531">
        <v>11</v>
      </c>
      <c r="B77" s="492" t="s">
        <v>374</v>
      </c>
      <c r="C77" s="510" t="s">
        <v>375</v>
      </c>
      <c r="D77" s="492" t="s">
        <v>353</v>
      </c>
      <c r="E77" s="335"/>
      <c r="F77" s="319" t="s">
        <v>16</v>
      </c>
      <c r="G77" s="12" t="s">
        <v>1</v>
      </c>
      <c r="H77" s="154"/>
      <c r="I77" s="143"/>
      <c r="J77" s="143"/>
      <c r="K77" s="143"/>
      <c r="L77" s="143"/>
      <c r="M77" s="143"/>
      <c r="N77" s="155"/>
      <c r="O77" s="143"/>
      <c r="P77" s="143"/>
      <c r="Q77" s="143"/>
      <c r="R77" s="143"/>
      <c r="S77" s="143"/>
      <c r="T77" s="143">
        <f>+SUM(H77:S77)</f>
        <v>0</v>
      </c>
      <c r="U77" s="143">
        <f>+SUM(T77)/7</f>
        <v>0</v>
      </c>
      <c r="V77" s="16"/>
    </row>
    <row r="78" spans="1:22" ht="15.75" x14ac:dyDescent="0.25">
      <c r="A78" s="532"/>
      <c r="B78" s="493"/>
      <c r="C78" s="511"/>
      <c r="D78" s="493"/>
      <c r="E78" s="335"/>
      <c r="F78" s="320"/>
      <c r="G78" s="9" t="s">
        <v>2</v>
      </c>
      <c r="H78" s="76"/>
      <c r="I78" s="70"/>
      <c r="J78" s="70"/>
      <c r="K78" s="70"/>
      <c r="L78" s="70"/>
      <c r="M78" s="70"/>
      <c r="N78" s="156"/>
      <c r="O78" s="70"/>
      <c r="P78" s="70"/>
      <c r="Q78" s="70"/>
      <c r="R78" s="70"/>
      <c r="S78" s="70"/>
      <c r="T78" s="70">
        <f>+SUM(H78:S78)</f>
        <v>0</v>
      </c>
      <c r="U78" s="70">
        <f>+SUM(T78)/18</f>
        <v>0</v>
      </c>
      <c r="V78" s="37"/>
    </row>
    <row r="79" spans="1:22" ht="15.75" x14ac:dyDescent="0.25">
      <c r="A79" s="532"/>
      <c r="B79" s="493"/>
      <c r="C79" s="511"/>
      <c r="D79" s="493"/>
      <c r="E79" s="335"/>
      <c r="F79" s="321"/>
      <c r="G79" s="23" t="s">
        <v>22</v>
      </c>
      <c r="H79" s="159">
        <f t="shared" ref="H79:S79" si="11">+(H78*2+H77)/3</f>
        <v>0</v>
      </c>
      <c r="I79" s="159">
        <f t="shared" si="11"/>
        <v>0</v>
      </c>
      <c r="J79" s="159">
        <f t="shared" si="11"/>
        <v>0</v>
      </c>
      <c r="K79" s="159">
        <f>+(K78*2+S77)/3</f>
        <v>0</v>
      </c>
      <c r="L79" s="159">
        <f t="shared" si="11"/>
        <v>0</v>
      </c>
      <c r="M79" s="159">
        <f t="shared" si="11"/>
        <v>0</v>
      </c>
      <c r="N79" s="159">
        <f t="shared" si="11"/>
        <v>0</v>
      </c>
      <c r="O79" s="159">
        <f t="shared" si="11"/>
        <v>0</v>
      </c>
      <c r="P79" s="159">
        <f t="shared" si="11"/>
        <v>0</v>
      </c>
      <c r="Q79" s="159">
        <f t="shared" si="11"/>
        <v>0</v>
      </c>
      <c r="R79" s="159">
        <f t="shared" si="11"/>
        <v>0</v>
      </c>
      <c r="S79" s="159">
        <f t="shared" si="11"/>
        <v>0</v>
      </c>
      <c r="T79" s="160">
        <f>SUM(G79:S79)</f>
        <v>0</v>
      </c>
      <c r="U79" s="160">
        <f>SUM(U78*2+U77)/3</f>
        <v>0</v>
      </c>
      <c r="V79" s="37"/>
    </row>
    <row r="80" spans="1:22" ht="15.75" x14ac:dyDescent="0.25">
      <c r="A80" s="532"/>
      <c r="B80" s="493"/>
      <c r="C80" s="511"/>
      <c r="D80" s="493"/>
      <c r="E80" s="335"/>
      <c r="F80" s="322" t="s">
        <v>20</v>
      </c>
      <c r="G80" s="9" t="s">
        <v>1</v>
      </c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>
        <f>+SUM(H80:R80)</f>
        <v>0</v>
      </c>
      <c r="U80" s="70">
        <f>+SUM(T80)/7</f>
        <v>0</v>
      </c>
      <c r="V80" s="37"/>
    </row>
    <row r="81" spans="1:22" ht="15.75" x14ac:dyDescent="0.25">
      <c r="A81" s="532"/>
      <c r="B81" s="493"/>
      <c r="C81" s="511"/>
      <c r="D81" s="493"/>
      <c r="E81" s="335"/>
      <c r="F81" s="322"/>
      <c r="G81" s="9" t="s">
        <v>2</v>
      </c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>
        <f>+SUM(H81:R81)</f>
        <v>0</v>
      </c>
      <c r="U81" s="70">
        <f>+SUM(T81)/18</f>
        <v>0</v>
      </c>
      <c r="V81" s="37"/>
    </row>
    <row r="82" spans="1:22" ht="15.75" x14ac:dyDescent="0.25">
      <c r="A82" s="532"/>
      <c r="B82" s="493"/>
      <c r="C82" s="511"/>
      <c r="D82" s="493"/>
      <c r="E82" s="335"/>
      <c r="F82" s="322"/>
      <c r="G82" s="23" t="s">
        <v>23</v>
      </c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60">
        <f>+SUM(H82:R82)</f>
        <v>0</v>
      </c>
      <c r="U82" s="160">
        <f>+SUM(U81*2+U80)/3</f>
        <v>0</v>
      </c>
      <c r="V82" s="37"/>
    </row>
    <row r="83" spans="1:22" ht="16.5" thickBot="1" x14ac:dyDescent="0.3">
      <c r="A83" s="532"/>
      <c r="B83" s="493"/>
      <c r="C83" s="511"/>
      <c r="D83" s="493"/>
      <c r="E83" s="335"/>
      <c r="F83" s="476" t="s">
        <v>21</v>
      </c>
      <c r="G83" s="476"/>
      <c r="H83" s="232"/>
      <c r="I83" s="232"/>
      <c r="J83" s="232"/>
      <c r="K83" s="232"/>
      <c r="L83" s="232"/>
      <c r="M83" s="232"/>
      <c r="N83" s="232"/>
      <c r="O83" s="232"/>
      <c r="P83" s="232"/>
      <c r="Q83" s="232"/>
      <c r="R83" s="232"/>
      <c r="S83" s="232"/>
      <c r="T83" s="157"/>
      <c r="U83" s="165">
        <f>SUM(U79,U82)/2</f>
        <v>0</v>
      </c>
      <c r="V83" s="11"/>
    </row>
    <row r="84" spans="1:22" ht="15" customHeight="1" x14ac:dyDescent="0.25">
      <c r="A84" s="531">
        <v>12</v>
      </c>
      <c r="B84" s="492" t="s">
        <v>374</v>
      </c>
      <c r="C84" s="510" t="s">
        <v>375</v>
      </c>
      <c r="D84" s="492" t="s">
        <v>353</v>
      </c>
      <c r="E84" s="335"/>
      <c r="F84" s="319" t="s">
        <v>16</v>
      </c>
      <c r="G84" s="12" t="s">
        <v>1</v>
      </c>
      <c r="H84" s="154"/>
      <c r="I84" s="143"/>
      <c r="J84" s="143"/>
      <c r="K84" s="143"/>
      <c r="L84" s="143"/>
      <c r="M84" s="143"/>
      <c r="N84" s="155"/>
      <c r="O84" s="143"/>
      <c r="P84" s="143"/>
      <c r="Q84" s="143"/>
      <c r="R84" s="143"/>
      <c r="S84" s="143"/>
      <c r="T84" s="143">
        <f>+SUM(H84:S84)</f>
        <v>0</v>
      </c>
      <c r="U84" s="143">
        <f>+SUM(T84)/7</f>
        <v>0</v>
      </c>
      <c r="V84" s="16"/>
    </row>
    <row r="85" spans="1:22" ht="15.75" x14ac:dyDescent="0.25">
      <c r="A85" s="532"/>
      <c r="B85" s="493"/>
      <c r="C85" s="511"/>
      <c r="D85" s="493"/>
      <c r="E85" s="335"/>
      <c r="F85" s="320"/>
      <c r="G85" s="9" t="s">
        <v>2</v>
      </c>
      <c r="H85" s="76"/>
      <c r="I85" s="70"/>
      <c r="J85" s="70"/>
      <c r="K85" s="70"/>
      <c r="L85" s="70"/>
      <c r="M85" s="70"/>
      <c r="N85" s="156"/>
      <c r="O85" s="70"/>
      <c r="P85" s="70"/>
      <c r="Q85" s="70"/>
      <c r="R85" s="70"/>
      <c r="S85" s="70"/>
      <c r="T85" s="70">
        <f>+SUM(H85:S85)</f>
        <v>0</v>
      </c>
      <c r="U85" s="70">
        <f>+SUM(T85)/18</f>
        <v>0</v>
      </c>
      <c r="V85" s="37"/>
    </row>
    <row r="86" spans="1:22" ht="15.75" x14ac:dyDescent="0.25">
      <c r="A86" s="532"/>
      <c r="B86" s="493"/>
      <c r="C86" s="511"/>
      <c r="D86" s="493"/>
      <c r="E86" s="335"/>
      <c r="F86" s="321"/>
      <c r="G86" s="23" t="s">
        <v>22</v>
      </c>
      <c r="H86" s="159">
        <f t="shared" ref="H86:S86" si="12">+(H85*2+H84)/3</f>
        <v>0</v>
      </c>
      <c r="I86" s="159">
        <f t="shared" si="12"/>
        <v>0</v>
      </c>
      <c r="J86" s="159">
        <f t="shared" si="12"/>
        <v>0</v>
      </c>
      <c r="K86" s="159">
        <f t="shared" si="12"/>
        <v>0</v>
      </c>
      <c r="L86" s="159">
        <f t="shared" si="12"/>
        <v>0</v>
      </c>
      <c r="M86" s="159">
        <f t="shared" si="12"/>
        <v>0</v>
      </c>
      <c r="N86" s="159">
        <f t="shared" si="12"/>
        <v>0</v>
      </c>
      <c r="O86" s="159">
        <f t="shared" si="12"/>
        <v>0</v>
      </c>
      <c r="P86" s="159">
        <f t="shared" si="12"/>
        <v>0</v>
      </c>
      <c r="Q86" s="159">
        <f t="shared" si="12"/>
        <v>0</v>
      </c>
      <c r="R86" s="159">
        <f t="shared" si="12"/>
        <v>0</v>
      </c>
      <c r="S86" s="159">
        <f t="shared" si="12"/>
        <v>0</v>
      </c>
      <c r="T86" s="160">
        <f>SUM(G86:S86)</f>
        <v>0</v>
      </c>
      <c r="U86" s="160">
        <f>SUM(U85*2+U84)/3</f>
        <v>0</v>
      </c>
      <c r="V86" s="37"/>
    </row>
    <row r="87" spans="1:22" ht="15.75" x14ac:dyDescent="0.25">
      <c r="A87" s="532"/>
      <c r="B87" s="493"/>
      <c r="C87" s="511"/>
      <c r="D87" s="493"/>
      <c r="E87" s="335"/>
      <c r="F87" s="322" t="s">
        <v>20</v>
      </c>
      <c r="G87" s="9" t="s">
        <v>1</v>
      </c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>
        <f>+SUM(H87:R87)</f>
        <v>0</v>
      </c>
      <c r="U87" s="70">
        <f>+SUM(T87)/7</f>
        <v>0</v>
      </c>
      <c r="V87" s="37"/>
    </row>
    <row r="88" spans="1:22" ht="15.75" x14ac:dyDescent="0.25">
      <c r="A88" s="532"/>
      <c r="B88" s="493"/>
      <c r="C88" s="511"/>
      <c r="D88" s="493"/>
      <c r="E88" s="335"/>
      <c r="F88" s="322"/>
      <c r="G88" s="9" t="s">
        <v>2</v>
      </c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>
        <f>+SUM(H88:R88)</f>
        <v>0</v>
      </c>
      <c r="U88" s="70">
        <f>+SUM(T88)/18</f>
        <v>0</v>
      </c>
      <c r="V88" s="37"/>
    </row>
    <row r="89" spans="1:22" ht="15.75" x14ac:dyDescent="0.25">
      <c r="A89" s="532"/>
      <c r="B89" s="493"/>
      <c r="C89" s="511"/>
      <c r="D89" s="493"/>
      <c r="E89" s="335"/>
      <c r="F89" s="322"/>
      <c r="G89" s="23" t="s">
        <v>23</v>
      </c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60">
        <f>+SUM(H89:R89)</f>
        <v>0</v>
      </c>
      <c r="U89" s="160">
        <f>+SUM(U88*2+U87)/3</f>
        <v>0</v>
      </c>
      <c r="V89" s="37"/>
    </row>
    <row r="90" spans="1:22" ht="16.5" thickBot="1" x14ac:dyDescent="0.3">
      <c r="A90" s="532"/>
      <c r="B90" s="493"/>
      <c r="C90" s="511"/>
      <c r="D90" s="493"/>
      <c r="E90" s="335"/>
      <c r="F90" s="476" t="s">
        <v>21</v>
      </c>
      <c r="G90" s="476"/>
      <c r="H90" s="232"/>
      <c r="I90" s="232"/>
      <c r="J90" s="232"/>
      <c r="K90" s="232"/>
      <c r="L90" s="232"/>
      <c r="M90" s="232"/>
      <c r="N90" s="232"/>
      <c r="O90" s="232"/>
      <c r="P90" s="232"/>
      <c r="Q90" s="232"/>
      <c r="R90" s="232"/>
      <c r="S90" s="232"/>
      <c r="T90" s="157"/>
      <c r="U90" s="165">
        <f>SUM(U86,U89)/2</f>
        <v>0</v>
      </c>
      <c r="V90" s="11"/>
    </row>
    <row r="91" spans="1:22" ht="15" customHeight="1" x14ac:dyDescent="0.25">
      <c r="A91" s="531">
        <v>13</v>
      </c>
      <c r="B91" s="492" t="s">
        <v>374</v>
      </c>
      <c r="C91" s="510" t="s">
        <v>375</v>
      </c>
      <c r="D91" s="492" t="s">
        <v>353</v>
      </c>
      <c r="E91" s="335"/>
      <c r="F91" s="319" t="s">
        <v>16</v>
      </c>
      <c r="G91" s="12" t="s">
        <v>1</v>
      </c>
      <c r="H91" s="154"/>
      <c r="I91" s="143"/>
      <c r="J91" s="143"/>
      <c r="K91" s="143"/>
      <c r="L91" s="143"/>
      <c r="M91" s="143"/>
      <c r="N91" s="155"/>
      <c r="O91" s="143"/>
      <c r="P91" s="143"/>
      <c r="Q91" s="143"/>
      <c r="R91" s="143"/>
      <c r="S91" s="143"/>
      <c r="T91" s="143">
        <f>+SUM(H91:S91)</f>
        <v>0</v>
      </c>
      <c r="U91" s="143">
        <f>+SUM(T91)/7</f>
        <v>0</v>
      </c>
      <c r="V91" s="16"/>
    </row>
    <row r="92" spans="1:22" ht="15.75" x14ac:dyDescent="0.25">
      <c r="A92" s="532"/>
      <c r="B92" s="493"/>
      <c r="C92" s="511"/>
      <c r="D92" s="493"/>
      <c r="E92" s="335"/>
      <c r="F92" s="320"/>
      <c r="G92" s="9" t="s">
        <v>2</v>
      </c>
      <c r="H92" s="76"/>
      <c r="I92" s="70"/>
      <c r="J92" s="70"/>
      <c r="K92" s="70"/>
      <c r="L92" s="70"/>
      <c r="M92" s="70"/>
      <c r="N92" s="156"/>
      <c r="O92" s="70"/>
      <c r="P92" s="70"/>
      <c r="Q92" s="70"/>
      <c r="R92" s="70"/>
      <c r="S92" s="70"/>
      <c r="T92" s="70">
        <f>+SUM(H92:S92)</f>
        <v>0</v>
      </c>
      <c r="U92" s="70">
        <f>+SUM(T92)/18</f>
        <v>0</v>
      </c>
      <c r="V92" s="37"/>
    </row>
    <row r="93" spans="1:22" ht="15.75" x14ac:dyDescent="0.25">
      <c r="A93" s="532"/>
      <c r="B93" s="493"/>
      <c r="C93" s="511"/>
      <c r="D93" s="493"/>
      <c r="E93" s="335"/>
      <c r="F93" s="321"/>
      <c r="G93" s="23" t="s">
        <v>22</v>
      </c>
      <c r="H93" s="159">
        <f t="shared" ref="H93:S93" si="13">+(H92*2+H91)/3</f>
        <v>0</v>
      </c>
      <c r="I93" s="159">
        <f t="shared" si="13"/>
        <v>0</v>
      </c>
      <c r="J93" s="159">
        <f t="shared" si="13"/>
        <v>0</v>
      </c>
      <c r="K93" s="159">
        <f t="shared" si="13"/>
        <v>0</v>
      </c>
      <c r="L93" s="159">
        <f t="shared" si="13"/>
        <v>0</v>
      </c>
      <c r="M93" s="159">
        <f t="shared" si="13"/>
        <v>0</v>
      </c>
      <c r="N93" s="159">
        <f t="shared" si="13"/>
        <v>0</v>
      </c>
      <c r="O93" s="159">
        <f t="shared" si="13"/>
        <v>0</v>
      </c>
      <c r="P93" s="159">
        <f t="shared" si="13"/>
        <v>0</v>
      </c>
      <c r="Q93" s="159">
        <f t="shared" si="13"/>
        <v>0</v>
      </c>
      <c r="R93" s="159">
        <f t="shared" si="13"/>
        <v>0</v>
      </c>
      <c r="S93" s="159">
        <f t="shared" si="13"/>
        <v>0</v>
      </c>
      <c r="T93" s="160">
        <f>SUM(T92*2+T91)/3</f>
        <v>0</v>
      </c>
      <c r="U93" s="160">
        <f>SUM(U92*2+U91)/3</f>
        <v>0</v>
      </c>
      <c r="V93" s="37"/>
    </row>
    <row r="94" spans="1:22" ht="15.75" x14ac:dyDescent="0.25">
      <c r="A94" s="532"/>
      <c r="B94" s="493"/>
      <c r="C94" s="511"/>
      <c r="D94" s="493"/>
      <c r="E94" s="335"/>
      <c r="F94" s="322" t="s">
        <v>20</v>
      </c>
      <c r="G94" s="9" t="s">
        <v>1</v>
      </c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>
        <f>+SUM(H94:R94)</f>
        <v>0</v>
      </c>
      <c r="U94" s="70">
        <f>+SUM(T94)/7</f>
        <v>0</v>
      </c>
      <c r="V94" s="37"/>
    </row>
    <row r="95" spans="1:22" ht="15.75" x14ac:dyDescent="0.25">
      <c r="A95" s="532"/>
      <c r="B95" s="493"/>
      <c r="C95" s="511"/>
      <c r="D95" s="493"/>
      <c r="E95" s="335"/>
      <c r="F95" s="322"/>
      <c r="G95" s="9" t="s">
        <v>2</v>
      </c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>
        <f>+SUM(H95:R95)</f>
        <v>0</v>
      </c>
      <c r="U95" s="70">
        <f>+SUM(T95)/18</f>
        <v>0</v>
      </c>
      <c r="V95" s="37"/>
    </row>
    <row r="96" spans="1:22" ht="15.75" x14ac:dyDescent="0.25">
      <c r="A96" s="532"/>
      <c r="B96" s="493"/>
      <c r="C96" s="511"/>
      <c r="D96" s="493"/>
      <c r="E96" s="335"/>
      <c r="F96" s="322"/>
      <c r="G96" s="23" t="s">
        <v>23</v>
      </c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60">
        <f>+SUM(H96:R96)</f>
        <v>0</v>
      </c>
      <c r="U96" s="160">
        <f>+SUM(U95*2+U94)/3</f>
        <v>0</v>
      </c>
      <c r="V96" s="37"/>
    </row>
    <row r="97" spans="1:22" ht="16.5" thickBot="1" x14ac:dyDescent="0.3">
      <c r="A97" s="532"/>
      <c r="B97" s="493"/>
      <c r="C97" s="511"/>
      <c r="D97" s="493"/>
      <c r="E97" s="335"/>
      <c r="F97" s="476" t="s">
        <v>21</v>
      </c>
      <c r="G97" s="476"/>
      <c r="H97" s="232"/>
      <c r="I97" s="232"/>
      <c r="J97" s="232"/>
      <c r="K97" s="232"/>
      <c r="L97" s="232"/>
      <c r="M97" s="232"/>
      <c r="N97" s="232"/>
      <c r="O97" s="232"/>
      <c r="P97" s="232"/>
      <c r="Q97" s="232"/>
      <c r="R97" s="232"/>
      <c r="S97" s="232"/>
      <c r="T97" s="157"/>
      <c r="U97" s="165">
        <f>SUM(U93,U96)/2</f>
        <v>0</v>
      </c>
      <c r="V97" s="11"/>
    </row>
    <row r="98" spans="1:22" ht="15" customHeight="1" x14ac:dyDescent="0.25">
      <c r="A98" s="531">
        <v>14</v>
      </c>
      <c r="B98" s="492" t="s">
        <v>374</v>
      </c>
      <c r="C98" s="510" t="s">
        <v>375</v>
      </c>
      <c r="D98" s="492" t="s">
        <v>353</v>
      </c>
      <c r="E98" s="335"/>
      <c r="F98" s="319" t="s">
        <v>16</v>
      </c>
      <c r="G98" s="12" t="s">
        <v>1</v>
      </c>
      <c r="H98" s="154"/>
      <c r="I98" s="143"/>
      <c r="J98" s="143"/>
      <c r="K98" s="143"/>
      <c r="L98" s="143"/>
      <c r="M98" s="143"/>
      <c r="N98" s="155"/>
      <c r="O98" s="143"/>
      <c r="P98" s="143"/>
      <c r="Q98" s="143"/>
      <c r="R98" s="143"/>
      <c r="S98" s="143"/>
      <c r="T98" s="143">
        <f>+SUM(H98:S98)</f>
        <v>0</v>
      </c>
      <c r="U98" s="143">
        <f>+SUM(T98)/7</f>
        <v>0</v>
      </c>
      <c r="V98" s="16"/>
    </row>
    <row r="99" spans="1:22" ht="15.75" x14ac:dyDescent="0.25">
      <c r="A99" s="532"/>
      <c r="B99" s="493"/>
      <c r="C99" s="511"/>
      <c r="D99" s="493"/>
      <c r="E99" s="335"/>
      <c r="F99" s="320"/>
      <c r="G99" s="9" t="s">
        <v>2</v>
      </c>
      <c r="H99" s="76"/>
      <c r="I99" s="70"/>
      <c r="J99" s="70"/>
      <c r="K99" s="70"/>
      <c r="L99" s="70"/>
      <c r="M99" s="70"/>
      <c r="N99" s="156"/>
      <c r="O99" s="70"/>
      <c r="P99" s="70"/>
      <c r="Q99" s="70"/>
      <c r="R99" s="70"/>
      <c r="S99" s="70"/>
      <c r="T99" s="70">
        <f>+SUM(H99:S99)</f>
        <v>0</v>
      </c>
      <c r="U99" s="70">
        <f>+SUM(T99)/18</f>
        <v>0</v>
      </c>
      <c r="V99" s="37"/>
    </row>
    <row r="100" spans="1:22" ht="15.75" x14ac:dyDescent="0.25">
      <c r="A100" s="532"/>
      <c r="B100" s="493"/>
      <c r="C100" s="511"/>
      <c r="D100" s="493"/>
      <c r="E100" s="335"/>
      <c r="F100" s="321"/>
      <c r="G100" s="23" t="s">
        <v>22</v>
      </c>
      <c r="H100" s="159">
        <f t="shared" ref="H100:S100" si="14">+(H99*2+H98)/3</f>
        <v>0</v>
      </c>
      <c r="I100" s="159">
        <f t="shared" si="14"/>
        <v>0</v>
      </c>
      <c r="J100" s="159">
        <f t="shared" si="14"/>
        <v>0</v>
      </c>
      <c r="K100" s="159">
        <f t="shared" si="14"/>
        <v>0</v>
      </c>
      <c r="L100" s="159">
        <f t="shared" si="14"/>
        <v>0</v>
      </c>
      <c r="M100" s="159">
        <f t="shared" si="14"/>
        <v>0</v>
      </c>
      <c r="N100" s="159">
        <f t="shared" si="14"/>
        <v>0</v>
      </c>
      <c r="O100" s="159">
        <f t="shared" si="14"/>
        <v>0</v>
      </c>
      <c r="P100" s="159">
        <f t="shared" si="14"/>
        <v>0</v>
      </c>
      <c r="Q100" s="159">
        <f t="shared" si="14"/>
        <v>0</v>
      </c>
      <c r="R100" s="159">
        <f t="shared" si="14"/>
        <v>0</v>
      </c>
      <c r="S100" s="159">
        <f t="shared" si="14"/>
        <v>0</v>
      </c>
      <c r="T100" s="160">
        <f>SUM(T99*2+T98)/3</f>
        <v>0</v>
      </c>
      <c r="U100" s="160">
        <f>SUM(U99*2+U98)/3</f>
        <v>0</v>
      </c>
      <c r="V100" s="37"/>
    </row>
    <row r="101" spans="1:22" ht="15.75" x14ac:dyDescent="0.25">
      <c r="A101" s="532"/>
      <c r="B101" s="493"/>
      <c r="C101" s="511"/>
      <c r="D101" s="493"/>
      <c r="E101" s="335"/>
      <c r="F101" s="322" t="s">
        <v>20</v>
      </c>
      <c r="G101" s="9" t="s">
        <v>1</v>
      </c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>
        <f>+SUM(H101:R101)</f>
        <v>0</v>
      </c>
      <c r="U101" s="70">
        <f>+SUM(T101)/7</f>
        <v>0</v>
      </c>
      <c r="V101" s="37"/>
    </row>
    <row r="102" spans="1:22" ht="15.75" x14ac:dyDescent="0.25">
      <c r="A102" s="532"/>
      <c r="B102" s="493"/>
      <c r="C102" s="511"/>
      <c r="D102" s="493"/>
      <c r="E102" s="335"/>
      <c r="F102" s="322"/>
      <c r="G102" s="9" t="s">
        <v>2</v>
      </c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>
        <f>+SUM(H102:R102)</f>
        <v>0</v>
      </c>
      <c r="U102" s="70">
        <f>+SUM(T102)/18</f>
        <v>0</v>
      </c>
      <c r="V102" s="37"/>
    </row>
    <row r="103" spans="1:22" ht="15.75" x14ac:dyDescent="0.25">
      <c r="A103" s="532"/>
      <c r="B103" s="493"/>
      <c r="C103" s="511"/>
      <c r="D103" s="493"/>
      <c r="E103" s="335"/>
      <c r="F103" s="322"/>
      <c r="G103" s="23" t="s">
        <v>23</v>
      </c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60">
        <f>+SUM(H103:R103)</f>
        <v>0</v>
      </c>
      <c r="U103" s="160">
        <f>+SUM(U102*2+U101)/3</f>
        <v>0</v>
      </c>
      <c r="V103" s="37"/>
    </row>
    <row r="104" spans="1:22" ht="16.5" thickBot="1" x14ac:dyDescent="0.3">
      <c r="A104" s="532"/>
      <c r="B104" s="493"/>
      <c r="C104" s="511"/>
      <c r="D104" s="493"/>
      <c r="E104" s="335"/>
      <c r="F104" s="476" t="s">
        <v>21</v>
      </c>
      <c r="G104" s="476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157"/>
      <c r="U104" s="165">
        <f>SUM(U100,U103)/2</f>
        <v>0</v>
      </c>
      <c r="V104" s="11"/>
    </row>
    <row r="105" spans="1:22" ht="15" customHeight="1" x14ac:dyDescent="0.25">
      <c r="A105" s="531">
        <v>15</v>
      </c>
      <c r="B105" s="492" t="s">
        <v>374</v>
      </c>
      <c r="C105" s="510" t="s">
        <v>375</v>
      </c>
      <c r="D105" s="492" t="s">
        <v>353</v>
      </c>
      <c r="E105" s="335"/>
      <c r="F105" s="319" t="s">
        <v>16</v>
      </c>
      <c r="G105" s="12" t="s">
        <v>1</v>
      </c>
      <c r="H105" s="154"/>
      <c r="I105" s="143"/>
      <c r="J105" s="143"/>
      <c r="K105" s="143"/>
      <c r="L105" s="143"/>
      <c r="M105" s="143"/>
      <c r="N105" s="155"/>
      <c r="O105" s="143"/>
      <c r="P105" s="143"/>
      <c r="Q105" s="143"/>
      <c r="R105" s="143"/>
      <c r="S105" s="143"/>
      <c r="T105" s="143">
        <f>+SUM(H105:S105)</f>
        <v>0</v>
      </c>
      <c r="U105" s="143">
        <f>+SUM(T105)/7</f>
        <v>0</v>
      </c>
      <c r="V105" s="16"/>
    </row>
    <row r="106" spans="1:22" ht="15.75" x14ac:dyDescent="0.25">
      <c r="A106" s="532"/>
      <c r="B106" s="493"/>
      <c r="C106" s="511"/>
      <c r="D106" s="493"/>
      <c r="E106" s="335"/>
      <c r="F106" s="320"/>
      <c r="G106" s="9" t="s">
        <v>2</v>
      </c>
      <c r="H106" s="76"/>
      <c r="I106" s="70"/>
      <c r="J106" s="70"/>
      <c r="K106" s="70"/>
      <c r="L106" s="70"/>
      <c r="M106" s="70"/>
      <c r="N106" s="156"/>
      <c r="O106" s="70"/>
      <c r="P106" s="70"/>
      <c r="Q106" s="70"/>
      <c r="R106" s="70"/>
      <c r="S106" s="70"/>
      <c r="T106" s="70">
        <f>+SUM(H106:S106)</f>
        <v>0</v>
      </c>
      <c r="U106" s="70">
        <f>+SUM(T106)/18</f>
        <v>0</v>
      </c>
      <c r="V106" s="37"/>
    </row>
    <row r="107" spans="1:22" ht="15.75" x14ac:dyDescent="0.25">
      <c r="A107" s="532"/>
      <c r="B107" s="493"/>
      <c r="C107" s="511"/>
      <c r="D107" s="493"/>
      <c r="E107" s="335"/>
      <c r="F107" s="321"/>
      <c r="G107" s="23" t="s">
        <v>22</v>
      </c>
      <c r="H107" s="159">
        <f t="shared" ref="H107:S107" si="15">+(H106*2+H105)/3</f>
        <v>0</v>
      </c>
      <c r="I107" s="159">
        <f t="shared" si="15"/>
        <v>0</v>
      </c>
      <c r="J107" s="159">
        <f t="shared" si="15"/>
        <v>0</v>
      </c>
      <c r="K107" s="159">
        <f t="shared" si="15"/>
        <v>0</v>
      </c>
      <c r="L107" s="159">
        <f t="shared" si="15"/>
        <v>0</v>
      </c>
      <c r="M107" s="159">
        <f t="shared" si="15"/>
        <v>0</v>
      </c>
      <c r="N107" s="159">
        <f t="shared" si="15"/>
        <v>0</v>
      </c>
      <c r="O107" s="159">
        <f t="shared" si="15"/>
        <v>0</v>
      </c>
      <c r="P107" s="159">
        <f t="shared" si="15"/>
        <v>0</v>
      </c>
      <c r="Q107" s="159">
        <f t="shared" si="15"/>
        <v>0</v>
      </c>
      <c r="R107" s="159">
        <f t="shared" si="15"/>
        <v>0</v>
      </c>
      <c r="S107" s="159">
        <f t="shared" si="15"/>
        <v>0</v>
      </c>
      <c r="T107" s="160">
        <f>SUM(G107:S107)</f>
        <v>0</v>
      </c>
      <c r="U107" s="160">
        <f>SUM(U106*2+U105)/3</f>
        <v>0</v>
      </c>
      <c r="V107" s="37"/>
    </row>
    <row r="108" spans="1:22" ht="15.75" x14ac:dyDescent="0.25">
      <c r="A108" s="532"/>
      <c r="B108" s="493"/>
      <c r="C108" s="511"/>
      <c r="D108" s="493"/>
      <c r="E108" s="335"/>
      <c r="F108" s="322" t="s">
        <v>20</v>
      </c>
      <c r="G108" s="9" t="s">
        <v>1</v>
      </c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>
        <f>+SUM(H108:R108)</f>
        <v>0</v>
      </c>
      <c r="U108" s="70">
        <f>+SUM(T108)/7</f>
        <v>0</v>
      </c>
      <c r="V108" s="37"/>
    </row>
    <row r="109" spans="1:22" ht="15.75" x14ac:dyDescent="0.25">
      <c r="A109" s="532"/>
      <c r="B109" s="493"/>
      <c r="C109" s="511"/>
      <c r="D109" s="493"/>
      <c r="E109" s="335"/>
      <c r="F109" s="322"/>
      <c r="G109" s="9" t="s">
        <v>2</v>
      </c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>
        <f>+SUM(H109:R109)</f>
        <v>0</v>
      </c>
      <c r="U109" s="70">
        <f>+SUM(T109)/18</f>
        <v>0</v>
      </c>
      <c r="V109" s="37"/>
    </row>
    <row r="110" spans="1:22" ht="15.75" x14ac:dyDescent="0.25">
      <c r="A110" s="532"/>
      <c r="B110" s="493"/>
      <c r="C110" s="511"/>
      <c r="D110" s="493"/>
      <c r="E110" s="335"/>
      <c r="F110" s="322"/>
      <c r="G110" s="23" t="s">
        <v>23</v>
      </c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60">
        <f>+SUM(H110:R110)</f>
        <v>0</v>
      </c>
      <c r="U110" s="160">
        <f>+SUM(U109*2+U108)/3</f>
        <v>0</v>
      </c>
      <c r="V110" s="37"/>
    </row>
    <row r="111" spans="1:22" ht="16.5" thickBot="1" x14ac:dyDescent="0.3">
      <c r="A111" s="532"/>
      <c r="B111" s="493"/>
      <c r="C111" s="511"/>
      <c r="D111" s="493"/>
      <c r="E111" s="335"/>
      <c r="F111" s="476" t="s">
        <v>21</v>
      </c>
      <c r="G111" s="476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157"/>
      <c r="U111" s="165">
        <f>SUM(U107,U110)/2</f>
        <v>0</v>
      </c>
      <c r="V111" s="11"/>
    </row>
    <row r="112" spans="1:22" ht="15" customHeight="1" x14ac:dyDescent="0.25">
      <c r="A112" s="531">
        <v>16</v>
      </c>
      <c r="B112" s="492" t="s">
        <v>374</v>
      </c>
      <c r="C112" s="510" t="s">
        <v>375</v>
      </c>
      <c r="D112" s="492" t="s">
        <v>353</v>
      </c>
      <c r="E112" s="335"/>
      <c r="F112" s="319" t="s">
        <v>16</v>
      </c>
      <c r="G112" s="12" t="s">
        <v>1</v>
      </c>
      <c r="H112" s="154"/>
      <c r="I112" s="143"/>
      <c r="J112" s="143"/>
      <c r="K112" s="143"/>
      <c r="L112" s="143"/>
      <c r="M112" s="143"/>
      <c r="N112" s="155"/>
      <c r="O112" s="143"/>
      <c r="P112" s="143"/>
      <c r="Q112" s="143"/>
      <c r="R112" s="143"/>
      <c r="S112" s="143"/>
      <c r="T112" s="143">
        <f>+SUM(H112:S112)</f>
        <v>0</v>
      </c>
      <c r="U112" s="143">
        <f>+SUM(T112)/7</f>
        <v>0</v>
      </c>
      <c r="V112" s="16"/>
    </row>
    <row r="113" spans="1:22" ht="15.75" x14ac:dyDescent="0.25">
      <c r="A113" s="532"/>
      <c r="B113" s="493"/>
      <c r="C113" s="511"/>
      <c r="D113" s="493"/>
      <c r="E113" s="335"/>
      <c r="F113" s="320"/>
      <c r="G113" s="9" t="s">
        <v>2</v>
      </c>
      <c r="H113" s="76"/>
      <c r="I113" s="70"/>
      <c r="J113" s="70"/>
      <c r="K113" s="70"/>
      <c r="L113" s="70"/>
      <c r="M113" s="70"/>
      <c r="N113" s="156"/>
      <c r="O113" s="70"/>
      <c r="P113" s="70"/>
      <c r="Q113" s="70"/>
      <c r="R113" s="70"/>
      <c r="S113" s="70"/>
      <c r="T113" s="70">
        <f>+SUM(H113:S113)</f>
        <v>0</v>
      </c>
      <c r="U113" s="70">
        <f>+SUM(T113)/18</f>
        <v>0</v>
      </c>
      <c r="V113" s="37"/>
    </row>
    <row r="114" spans="1:22" ht="15.75" x14ac:dyDescent="0.25">
      <c r="A114" s="532"/>
      <c r="B114" s="493"/>
      <c r="C114" s="511"/>
      <c r="D114" s="493"/>
      <c r="E114" s="335"/>
      <c r="F114" s="321"/>
      <c r="G114" s="23" t="s">
        <v>22</v>
      </c>
      <c r="H114" s="159">
        <f t="shared" ref="H114:S114" si="16">+(H113*2+H112)/3</f>
        <v>0</v>
      </c>
      <c r="I114" s="159">
        <f t="shared" si="16"/>
        <v>0</v>
      </c>
      <c r="J114" s="159">
        <f t="shared" si="16"/>
        <v>0</v>
      </c>
      <c r="K114" s="159">
        <f t="shared" si="16"/>
        <v>0</v>
      </c>
      <c r="L114" s="159">
        <f t="shared" si="16"/>
        <v>0</v>
      </c>
      <c r="M114" s="159">
        <f t="shared" si="16"/>
        <v>0</v>
      </c>
      <c r="N114" s="159">
        <f t="shared" si="16"/>
        <v>0</v>
      </c>
      <c r="O114" s="159">
        <f t="shared" si="16"/>
        <v>0</v>
      </c>
      <c r="P114" s="159">
        <f t="shared" si="16"/>
        <v>0</v>
      </c>
      <c r="Q114" s="159">
        <f t="shared" si="16"/>
        <v>0</v>
      </c>
      <c r="R114" s="159">
        <f t="shared" si="16"/>
        <v>0</v>
      </c>
      <c r="S114" s="159">
        <f t="shared" si="16"/>
        <v>0</v>
      </c>
      <c r="T114" s="160">
        <f>SUM(G114:S114)</f>
        <v>0</v>
      </c>
      <c r="U114" s="160">
        <f>SUM(U113*2+U112)/3</f>
        <v>0</v>
      </c>
      <c r="V114" s="37"/>
    </row>
    <row r="115" spans="1:22" ht="15.75" x14ac:dyDescent="0.25">
      <c r="A115" s="532"/>
      <c r="B115" s="493"/>
      <c r="C115" s="511"/>
      <c r="D115" s="493"/>
      <c r="E115" s="335"/>
      <c r="F115" s="322" t="s">
        <v>20</v>
      </c>
      <c r="G115" s="9" t="s">
        <v>1</v>
      </c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>
        <f>+SUM(H115:R115)</f>
        <v>0</v>
      </c>
      <c r="U115" s="70">
        <f>+SUM(T115)/7</f>
        <v>0</v>
      </c>
      <c r="V115" s="37"/>
    </row>
    <row r="116" spans="1:22" ht="15.75" x14ac:dyDescent="0.25">
      <c r="A116" s="532"/>
      <c r="B116" s="493"/>
      <c r="C116" s="511"/>
      <c r="D116" s="493"/>
      <c r="E116" s="335"/>
      <c r="F116" s="322"/>
      <c r="G116" s="9" t="s">
        <v>2</v>
      </c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>
        <f>+SUM(H116:R116)</f>
        <v>0</v>
      </c>
      <c r="U116" s="70">
        <f>+SUM(T116)/18</f>
        <v>0</v>
      </c>
      <c r="V116" s="37"/>
    </row>
    <row r="117" spans="1:22" ht="15.75" x14ac:dyDescent="0.25">
      <c r="A117" s="532"/>
      <c r="B117" s="493"/>
      <c r="C117" s="511"/>
      <c r="D117" s="493"/>
      <c r="E117" s="335"/>
      <c r="F117" s="322"/>
      <c r="G117" s="23" t="s">
        <v>23</v>
      </c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60">
        <f>+SUM(H117:R117)</f>
        <v>0</v>
      </c>
      <c r="U117" s="160">
        <f>+SUM(U116*2+U115)/3</f>
        <v>0</v>
      </c>
      <c r="V117" s="37"/>
    </row>
    <row r="118" spans="1:22" ht="16.5" thickBot="1" x14ac:dyDescent="0.3">
      <c r="A118" s="532"/>
      <c r="B118" s="493"/>
      <c r="C118" s="511"/>
      <c r="D118" s="493"/>
      <c r="E118" s="335"/>
      <c r="F118" s="476" t="s">
        <v>21</v>
      </c>
      <c r="G118" s="476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157"/>
      <c r="U118" s="165">
        <f>SUM(U114,U117)/2</f>
        <v>0</v>
      </c>
      <c r="V118" s="11"/>
    </row>
    <row r="119" spans="1:22" ht="15" customHeight="1" x14ac:dyDescent="0.25">
      <c r="A119" s="531">
        <v>17</v>
      </c>
      <c r="B119" s="492" t="s">
        <v>374</v>
      </c>
      <c r="C119" s="510" t="s">
        <v>375</v>
      </c>
      <c r="D119" s="492" t="s">
        <v>353</v>
      </c>
      <c r="E119" s="335"/>
      <c r="F119" s="319" t="s">
        <v>16</v>
      </c>
      <c r="G119" s="12" t="s">
        <v>1</v>
      </c>
      <c r="H119" s="154"/>
      <c r="I119" s="143"/>
      <c r="J119" s="143"/>
      <c r="K119" s="143"/>
      <c r="L119" s="143"/>
      <c r="M119" s="143"/>
      <c r="N119" s="155"/>
      <c r="O119" s="143"/>
      <c r="P119" s="143"/>
      <c r="Q119" s="143"/>
      <c r="R119" s="143"/>
      <c r="S119" s="143"/>
      <c r="T119" s="143">
        <f>+SUM(H119:S119)</f>
        <v>0</v>
      </c>
      <c r="U119" s="143">
        <f>+SUM(T119)/7</f>
        <v>0</v>
      </c>
      <c r="V119" s="16"/>
    </row>
    <row r="120" spans="1:22" ht="15.75" x14ac:dyDescent="0.25">
      <c r="A120" s="532"/>
      <c r="B120" s="493"/>
      <c r="C120" s="511"/>
      <c r="D120" s="493"/>
      <c r="E120" s="335"/>
      <c r="F120" s="320"/>
      <c r="G120" s="9" t="s">
        <v>2</v>
      </c>
      <c r="H120" s="76"/>
      <c r="I120" s="70"/>
      <c r="J120" s="70"/>
      <c r="K120" s="70"/>
      <c r="L120" s="70"/>
      <c r="M120" s="70"/>
      <c r="N120" s="156"/>
      <c r="O120" s="70"/>
      <c r="P120" s="70"/>
      <c r="Q120" s="70"/>
      <c r="R120" s="70"/>
      <c r="S120" s="70"/>
      <c r="T120" s="70">
        <f>+SUM(H120:S120)</f>
        <v>0</v>
      </c>
      <c r="U120" s="70">
        <f>+SUM(T120)/18</f>
        <v>0</v>
      </c>
      <c r="V120" s="37"/>
    </row>
    <row r="121" spans="1:22" ht="15.75" x14ac:dyDescent="0.25">
      <c r="A121" s="532"/>
      <c r="B121" s="493"/>
      <c r="C121" s="511"/>
      <c r="D121" s="493"/>
      <c r="E121" s="335"/>
      <c r="F121" s="321"/>
      <c r="G121" s="23" t="s">
        <v>22</v>
      </c>
      <c r="H121" s="159">
        <f t="shared" ref="H121:S121" si="17">+(H120*2+H119)/3</f>
        <v>0</v>
      </c>
      <c r="I121" s="159">
        <f t="shared" si="17"/>
        <v>0</v>
      </c>
      <c r="J121" s="159">
        <f t="shared" si="17"/>
        <v>0</v>
      </c>
      <c r="K121" s="159">
        <f t="shared" si="17"/>
        <v>0</v>
      </c>
      <c r="L121" s="159">
        <f t="shared" si="17"/>
        <v>0</v>
      </c>
      <c r="M121" s="159">
        <f t="shared" si="17"/>
        <v>0</v>
      </c>
      <c r="N121" s="159">
        <f t="shared" si="17"/>
        <v>0</v>
      </c>
      <c r="O121" s="159">
        <f t="shared" si="17"/>
        <v>0</v>
      </c>
      <c r="P121" s="159">
        <f t="shared" si="17"/>
        <v>0</v>
      </c>
      <c r="Q121" s="159">
        <f t="shared" si="17"/>
        <v>0</v>
      </c>
      <c r="R121" s="159">
        <f t="shared" si="17"/>
        <v>0</v>
      </c>
      <c r="S121" s="159">
        <f t="shared" si="17"/>
        <v>0</v>
      </c>
      <c r="T121" s="160">
        <f>SUM(G121:S121)</f>
        <v>0</v>
      </c>
      <c r="U121" s="160">
        <f>SUM(U120*2+U119)/3</f>
        <v>0</v>
      </c>
      <c r="V121" s="37"/>
    </row>
    <row r="122" spans="1:22" ht="15.75" x14ac:dyDescent="0.25">
      <c r="A122" s="532"/>
      <c r="B122" s="493"/>
      <c r="C122" s="511"/>
      <c r="D122" s="493"/>
      <c r="E122" s="335"/>
      <c r="F122" s="322" t="s">
        <v>20</v>
      </c>
      <c r="G122" s="9" t="s">
        <v>1</v>
      </c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>
        <f>+SUM(H122:R122)</f>
        <v>0</v>
      </c>
      <c r="U122" s="70">
        <f>+SUM(T122)/7</f>
        <v>0</v>
      </c>
      <c r="V122" s="37"/>
    </row>
    <row r="123" spans="1:22" ht="15.75" x14ac:dyDescent="0.25">
      <c r="A123" s="532"/>
      <c r="B123" s="493"/>
      <c r="C123" s="511"/>
      <c r="D123" s="493"/>
      <c r="E123" s="335"/>
      <c r="F123" s="322"/>
      <c r="G123" s="9" t="s">
        <v>2</v>
      </c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>
        <f>+SUM(H123:R123)</f>
        <v>0</v>
      </c>
      <c r="U123" s="70">
        <f>+SUM(T123)/18</f>
        <v>0</v>
      </c>
      <c r="V123" s="37"/>
    </row>
    <row r="124" spans="1:22" ht="15.75" x14ac:dyDescent="0.25">
      <c r="A124" s="532"/>
      <c r="B124" s="493"/>
      <c r="C124" s="511"/>
      <c r="D124" s="493"/>
      <c r="E124" s="335"/>
      <c r="F124" s="322"/>
      <c r="G124" s="23" t="s">
        <v>23</v>
      </c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60">
        <f>+SUM(H124:R124)</f>
        <v>0</v>
      </c>
      <c r="U124" s="160">
        <f>+SUM(U123*2+U122)/3</f>
        <v>0</v>
      </c>
      <c r="V124" s="37"/>
    </row>
    <row r="125" spans="1:22" ht="16.5" thickBot="1" x14ac:dyDescent="0.3">
      <c r="A125" s="532"/>
      <c r="B125" s="493"/>
      <c r="C125" s="511"/>
      <c r="D125" s="493"/>
      <c r="E125" s="335"/>
      <c r="F125" s="476" t="s">
        <v>21</v>
      </c>
      <c r="G125" s="476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157"/>
      <c r="U125" s="165">
        <f>SUM(U121,U124)/2</f>
        <v>0</v>
      </c>
      <c r="V125" s="11"/>
    </row>
    <row r="126" spans="1:22" ht="15" customHeight="1" x14ac:dyDescent="0.25">
      <c r="A126" s="531">
        <v>18</v>
      </c>
      <c r="B126" s="492" t="s">
        <v>374</v>
      </c>
      <c r="C126" s="510" t="s">
        <v>375</v>
      </c>
      <c r="D126" s="492" t="s">
        <v>353</v>
      </c>
      <c r="E126" s="335"/>
      <c r="F126" s="319" t="s">
        <v>16</v>
      </c>
      <c r="G126" s="12" t="s">
        <v>1</v>
      </c>
      <c r="H126" s="154"/>
      <c r="I126" s="143"/>
      <c r="J126" s="143"/>
      <c r="K126" s="143"/>
      <c r="L126" s="143"/>
      <c r="M126" s="143"/>
      <c r="N126" s="155"/>
      <c r="O126" s="143"/>
      <c r="P126" s="143"/>
      <c r="Q126" s="143"/>
      <c r="R126" s="143"/>
      <c r="S126" s="143"/>
      <c r="T126" s="143">
        <f>+SUM(H126:S126)</f>
        <v>0</v>
      </c>
      <c r="U126" s="143">
        <f>+SUM(T126)/7</f>
        <v>0</v>
      </c>
      <c r="V126" s="16"/>
    </row>
    <row r="127" spans="1:22" ht="15.75" x14ac:dyDescent="0.25">
      <c r="A127" s="532"/>
      <c r="B127" s="493"/>
      <c r="C127" s="511"/>
      <c r="D127" s="493"/>
      <c r="E127" s="335"/>
      <c r="F127" s="320"/>
      <c r="G127" s="9" t="s">
        <v>2</v>
      </c>
      <c r="H127" s="76"/>
      <c r="I127" s="70"/>
      <c r="J127" s="70"/>
      <c r="K127" s="70"/>
      <c r="L127" s="70"/>
      <c r="M127" s="70"/>
      <c r="N127" s="156"/>
      <c r="O127" s="70"/>
      <c r="P127" s="70"/>
      <c r="Q127" s="70"/>
      <c r="R127" s="70"/>
      <c r="S127" s="70"/>
      <c r="T127" s="70">
        <f>+SUM(H127:S127)</f>
        <v>0</v>
      </c>
      <c r="U127" s="70">
        <f>+SUM(T127)/18</f>
        <v>0</v>
      </c>
      <c r="V127" s="37"/>
    </row>
    <row r="128" spans="1:22" ht="15.75" x14ac:dyDescent="0.25">
      <c r="A128" s="532"/>
      <c r="B128" s="493"/>
      <c r="C128" s="511"/>
      <c r="D128" s="493"/>
      <c r="E128" s="335"/>
      <c r="F128" s="321"/>
      <c r="G128" s="23" t="s">
        <v>22</v>
      </c>
      <c r="H128" s="159">
        <f t="shared" ref="H128:S128" si="18">+(H127*2+H126)/3</f>
        <v>0</v>
      </c>
      <c r="I128" s="159">
        <f t="shared" si="18"/>
        <v>0</v>
      </c>
      <c r="J128" s="159">
        <f t="shared" si="18"/>
        <v>0</v>
      </c>
      <c r="K128" s="159">
        <f t="shared" si="18"/>
        <v>0</v>
      </c>
      <c r="L128" s="159">
        <f t="shared" si="18"/>
        <v>0</v>
      </c>
      <c r="M128" s="159">
        <f t="shared" si="18"/>
        <v>0</v>
      </c>
      <c r="N128" s="159">
        <f t="shared" si="18"/>
        <v>0</v>
      </c>
      <c r="O128" s="159">
        <f t="shared" si="18"/>
        <v>0</v>
      </c>
      <c r="P128" s="159">
        <f t="shared" si="18"/>
        <v>0</v>
      </c>
      <c r="Q128" s="159">
        <f t="shared" si="18"/>
        <v>0</v>
      </c>
      <c r="R128" s="159">
        <f t="shared" si="18"/>
        <v>0</v>
      </c>
      <c r="S128" s="159">
        <f t="shared" si="18"/>
        <v>0</v>
      </c>
      <c r="T128" s="160">
        <f>SUM(G128:S128)</f>
        <v>0</v>
      </c>
      <c r="U128" s="160">
        <f>SUM(U127*2+U126)/3</f>
        <v>0</v>
      </c>
      <c r="V128" s="37"/>
    </row>
    <row r="129" spans="1:22" ht="15.75" x14ac:dyDescent="0.25">
      <c r="A129" s="532"/>
      <c r="B129" s="493"/>
      <c r="C129" s="511"/>
      <c r="D129" s="493"/>
      <c r="E129" s="335"/>
      <c r="F129" s="322" t="s">
        <v>20</v>
      </c>
      <c r="G129" s="9" t="s">
        <v>1</v>
      </c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>
        <f>+SUM(H129:R129)</f>
        <v>0</v>
      </c>
      <c r="U129" s="70">
        <f>+SUM(T129)/7</f>
        <v>0</v>
      </c>
      <c r="V129" s="37"/>
    </row>
    <row r="130" spans="1:22" ht="15.75" x14ac:dyDescent="0.25">
      <c r="A130" s="532"/>
      <c r="B130" s="493"/>
      <c r="C130" s="511"/>
      <c r="D130" s="493"/>
      <c r="E130" s="335"/>
      <c r="F130" s="322"/>
      <c r="G130" s="9" t="s">
        <v>2</v>
      </c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>
        <f>+SUM(H130:R130)</f>
        <v>0</v>
      </c>
      <c r="U130" s="70">
        <f>+SUM(T130)/18</f>
        <v>0</v>
      </c>
      <c r="V130" s="37"/>
    </row>
    <row r="131" spans="1:22" ht="15.75" x14ac:dyDescent="0.25">
      <c r="A131" s="532"/>
      <c r="B131" s="493"/>
      <c r="C131" s="511"/>
      <c r="D131" s="493"/>
      <c r="E131" s="335"/>
      <c r="F131" s="322"/>
      <c r="G131" s="23" t="s">
        <v>23</v>
      </c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60">
        <f>+SUM(H131:R131)</f>
        <v>0</v>
      </c>
      <c r="U131" s="160">
        <f>+SUM(U130*2+U129)/3</f>
        <v>0</v>
      </c>
      <c r="V131" s="37"/>
    </row>
    <row r="132" spans="1:22" ht="16.5" thickBot="1" x14ac:dyDescent="0.3">
      <c r="A132" s="532"/>
      <c r="B132" s="493"/>
      <c r="C132" s="511"/>
      <c r="D132" s="493"/>
      <c r="E132" s="335"/>
      <c r="F132" s="476" t="s">
        <v>21</v>
      </c>
      <c r="G132" s="476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157"/>
      <c r="U132" s="165">
        <f>SUM(U128,U131)/2</f>
        <v>0</v>
      </c>
      <c r="V132" s="11"/>
    </row>
    <row r="133" spans="1:22" ht="15" customHeight="1" x14ac:dyDescent="0.25">
      <c r="A133" s="531">
        <v>19</v>
      </c>
      <c r="B133" s="492" t="s">
        <v>374</v>
      </c>
      <c r="C133" s="510" t="s">
        <v>375</v>
      </c>
      <c r="D133" s="492" t="s">
        <v>353</v>
      </c>
      <c r="E133" s="335"/>
      <c r="F133" s="319" t="s">
        <v>16</v>
      </c>
      <c r="G133" s="12" t="s">
        <v>1</v>
      </c>
      <c r="H133" s="154"/>
      <c r="I133" s="143"/>
      <c r="J133" s="143"/>
      <c r="K133" s="143"/>
      <c r="L133" s="143"/>
      <c r="M133" s="143"/>
      <c r="N133" s="155"/>
      <c r="O133" s="143"/>
      <c r="P133" s="143"/>
      <c r="Q133" s="143"/>
      <c r="R133" s="143"/>
      <c r="S133" s="143"/>
      <c r="T133" s="143">
        <f>+SUM(H133:S133)</f>
        <v>0</v>
      </c>
      <c r="U133" s="143">
        <f>+SUM(T133)/7</f>
        <v>0</v>
      </c>
      <c r="V133" s="16"/>
    </row>
    <row r="134" spans="1:22" ht="15.75" x14ac:dyDescent="0.25">
      <c r="A134" s="532"/>
      <c r="B134" s="493"/>
      <c r="C134" s="511"/>
      <c r="D134" s="493"/>
      <c r="E134" s="335"/>
      <c r="F134" s="320"/>
      <c r="G134" s="9" t="s">
        <v>2</v>
      </c>
      <c r="H134" s="76"/>
      <c r="I134" s="70"/>
      <c r="J134" s="70"/>
      <c r="K134" s="70"/>
      <c r="L134" s="70"/>
      <c r="M134" s="70"/>
      <c r="N134" s="156"/>
      <c r="O134" s="70"/>
      <c r="P134" s="70"/>
      <c r="Q134" s="70"/>
      <c r="R134" s="70"/>
      <c r="S134" s="70"/>
      <c r="T134" s="70">
        <f>+SUM(H134:S134)</f>
        <v>0</v>
      </c>
      <c r="U134" s="70">
        <f>+SUM(T134)/18</f>
        <v>0</v>
      </c>
      <c r="V134" s="37"/>
    </row>
    <row r="135" spans="1:22" ht="15.75" x14ac:dyDescent="0.25">
      <c r="A135" s="532"/>
      <c r="B135" s="493"/>
      <c r="C135" s="511"/>
      <c r="D135" s="493"/>
      <c r="E135" s="335"/>
      <c r="F135" s="321"/>
      <c r="G135" s="23" t="s">
        <v>22</v>
      </c>
      <c r="H135" s="159">
        <f>+(H134*2+H133)/3</f>
        <v>0</v>
      </c>
      <c r="I135" s="159">
        <f t="shared" ref="I135:S135" si="19">+(I134*2+I133)/3</f>
        <v>0</v>
      </c>
      <c r="J135" s="159">
        <f t="shared" si="19"/>
        <v>0</v>
      </c>
      <c r="K135" s="159">
        <f t="shared" si="19"/>
        <v>0</v>
      </c>
      <c r="L135" s="159">
        <f t="shared" si="19"/>
        <v>0</v>
      </c>
      <c r="M135" s="159">
        <f t="shared" si="19"/>
        <v>0</v>
      </c>
      <c r="N135" s="159">
        <f t="shared" si="19"/>
        <v>0</v>
      </c>
      <c r="O135" s="159">
        <f t="shared" si="19"/>
        <v>0</v>
      </c>
      <c r="P135" s="159">
        <f t="shared" si="19"/>
        <v>0</v>
      </c>
      <c r="Q135" s="159">
        <f t="shared" si="19"/>
        <v>0</v>
      </c>
      <c r="R135" s="159">
        <f t="shared" si="19"/>
        <v>0</v>
      </c>
      <c r="S135" s="159">
        <f t="shared" si="19"/>
        <v>0</v>
      </c>
      <c r="T135" s="160">
        <f>SUM(G135:S135)</f>
        <v>0</v>
      </c>
      <c r="U135" s="160">
        <f>SUM(U134*2+U133)/3</f>
        <v>0</v>
      </c>
      <c r="V135" s="37"/>
    </row>
    <row r="136" spans="1:22" ht="15.75" x14ac:dyDescent="0.25">
      <c r="A136" s="532"/>
      <c r="B136" s="493"/>
      <c r="C136" s="511"/>
      <c r="D136" s="493"/>
      <c r="E136" s="335"/>
      <c r="F136" s="322" t="s">
        <v>20</v>
      </c>
      <c r="G136" s="9" t="s">
        <v>1</v>
      </c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>
        <f>+SUM(H136:R136)</f>
        <v>0</v>
      </c>
      <c r="U136" s="70">
        <f>+SUM(T136)/7</f>
        <v>0</v>
      </c>
      <c r="V136" s="37"/>
    </row>
    <row r="137" spans="1:22" ht="15.75" x14ac:dyDescent="0.25">
      <c r="A137" s="532"/>
      <c r="B137" s="493"/>
      <c r="C137" s="511"/>
      <c r="D137" s="493"/>
      <c r="E137" s="335"/>
      <c r="F137" s="322"/>
      <c r="G137" s="9" t="s">
        <v>2</v>
      </c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>
        <f>+SUM(H137:R137)</f>
        <v>0</v>
      </c>
      <c r="U137" s="70">
        <f>+SUM(T137)/18</f>
        <v>0</v>
      </c>
      <c r="V137" s="37"/>
    </row>
    <row r="138" spans="1:22" ht="15.75" x14ac:dyDescent="0.25">
      <c r="A138" s="532"/>
      <c r="B138" s="493"/>
      <c r="C138" s="511"/>
      <c r="D138" s="493"/>
      <c r="E138" s="335"/>
      <c r="F138" s="322"/>
      <c r="G138" s="23" t="s">
        <v>23</v>
      </c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60">
        <f>+SUM(H138:R138)</f>
        <v>0</v>
      </c>
      <c r="U138" s="160">
        <f>+SUM(U137*2+U136)/3</f>
        <v>0</v>
      </c>
      <c r="V138" s="37"/>
    </row>
    <row r="139" spans="1:22" ht="16.5" thickBot="1" x14ac:dyDescent="0.3">
      <c r="A139" s="532"/>
      <c r="B139" s="493"/>
      <c r="C139" s="511"/>
      <c r="D139" s="493"/>
      <c r="E139" s="335"/>
      <c r="F139" s="476" t="s">
        <v>21</v>
      </c>
      <c r="G139" s="476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157"/>
      <c r="U139" s="165">
        <f>SUM(U135,U138)/2</f>
        <v>0</v>
      </c>
      <c r="V139" s="11"/>
    </row>
    <row r="140" spans="1:22" ht="15" customHeight="1" x14ac:dyDescent="0.25">
      <c r="A140" s="531">
        <v>20</v>
      </c>
      <c r="B140" s="492" t="s">
        <v>374</v>
      </c>
      <c r="C140" s="510" t="s">
        <v>375</v>
      </c>
      <c r="D140" s="492" t="s">
        <v>353</v>
      </c>
      <c r="E140" s="335"/>
      <c r="F140" s="319" t="s">
        <v>16</v>
      </c>
      <c r="G140" s="12" t="s">
        <v>1</v>
      </c>
      <c r="H140" s="154"/>
      <c r="I140" s="143"/>
      <c r="J140" s="143"/>
      <c r="K140" s="143"/>
      <c r="L140" s="143"/>
      <c r="M140" s="143"/>
      <c r="N140" s="155"/>
      <c r="O140" s="143"/>
      <c r="P140" s="143"/>
      <c r="Q140" s="143"/>
      <c r="R140" s="143"/>
      <c r="S140" s="143"/>
      <c r="T140" s="143">
        <f>+SUM(H140:S140)</f>
        <v>0</v>
      </c>
      <c r="U140" s="143">
        <f>+SUM(T140)/7</f>
        <v>0</v>
      </c>
      <c r="V140" s="16"/>
    </row>
    <row r="141" spans="1:22" ht="15.75" x14ac:dyDescent="0.25">
      <c r="A141" s="532"/>
      <c r="B141" s="493"/>
      <c r="C141" s="511"/>
      <c r="D141" s="493"/>
      <c r="E141" s="335"/>
      <c r="F141" s="320"/>
      <c r="G141" s="9" t="s">
        <v>2</v>
      </c>
      <c r="H141" s="76"/>
      <c r="I141" s="70"/>
      <c r="J141" s="70"/>
      <c r="K141" s="70"/>
      <c r="L141" s="70"/>
      <c r="M141" s="70"/>
      <c r="N141" s="156"/>
      <c r="O141" s="70"/>
      <c r="P141" s="70"/>
      <c r="Q141" s="70"/>
      <c r="R141" s="70"/>
      <c r="S141" s="70"/>
      <c r="T141" s="70">
        <f>+SUM(H141:S141)</f>
        <v>0</v>
      </c>
      <c r="U141" s="70">
        <f>+SUM(T141)/18</f>
        <v>0</v>
      </c>
      <c r="V141" s="37"/>
    </row>
    <row r="142" spans="1:22" ht="15.75" x14ac:dyDescent="0.25">
      <c r="A142" s="532"/>
      <c r="B142" s="493"/>
      <c r="C142" s="511"/>
      <c r="D142" s="493"/>
      <c r="E142" s="335"/>
      <c r="F142" s="321"/>
      <c r="G142" s="23" t="s">
        <v>22</v>
      </c>
      <c r="H142" s="159">
        <f>+(H141*2+H140)/3</f>
        <v>0</v>
      </c>
      <c r="I142" s="159">
        <f t="shared" ref="I142:S142" si="20">+(I141*2+I140)/3</f>
        <v>0</v>
      </c>
      <c r="J142" s="159">
        <f t="shared" si="20"/>
        <v>0</v>
      </c>
      <c r="K142" s="159">
        <f t="shared" si="20"/>
        <v>0</v>
      </c>
      <c r="L142" s="159">
        <f t="shared" si="20"/>
        <v>0</v>
      </c>
      <c r="M142" s="159">
        <f t="shared" si="20"/>
        <v>0</v>
      </c>
      <c r="N142" s="159">
        <f t="shared" si="20"/>
        <v>0</v>
      </c>
      <c r="O142" s="159">
        <f t="shared" si="20"/>
        <v>0</v>
      </c>
      <c r="P142" s="159">
        <f t="shared" si="20"/>
        <v>0</v>
      </c>
      <c r="Q142" s="159">
        <f t="shared" si="20"/>
        <v>0</v>
      </c>
      <c r="R142" s="159">
        <f t="shared" si="20"/>
        <v>0</v>
      </c>
      <c r="S142" s="159">
        <f t="shared" si="20"/>
        <v>0</v>
      </c>
      <c r="T142" s="160">
        <f>SUM(G142:S142)</f>
        <v>0</v>
      </c>
      <c r="U142" s="160">
        <f>SUM(U141*2+U140)/3</f>
        <v>0</v>
      </c>
      <c r="V142" s="37"/>
    </row>
    <row r="143" spans="1:22" ht="15.75" x14ac:dyDescent="0.25">
      <c r="A143" s="532"/>
      <c r="B143" s="493"/>
      <c r="C143" s="511"/>
      <c r="D143" s="493"/>
      <c r="E143" s="335"/>
      <c r="F143" s="322" t="s">
        <v>20</v>
      </c>
      <c r="G143" s="9" t="s">
        <v>1</v>
      </c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>
        <f>+SUM(H143:R143)</f>
        <v>0</v>
      </c>
      <c r="U143" s="70">
        <f>+SUM(T143)/7</f>
        <v>0</v>
      </c>
      <c r="V143" s="37"/>
    </row>
    <row r="144" spans="1:22" ht="15.75" x14ac:dyDescent="0.25">
      <c r="A144" s="532"/>
      <c r="B144" s="493"/>
      <c r="C144" s="511"/>
      <c r="D144" s="493"/>
      <c r="E144" s="335"/>
      <c r="F144" s="322"/>
      <c r="G144" s="9" t="s">
        <v>2</v>
      </c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>
        <f>+SUM(H144:R144)</f>
        <v>0</v>
      </c>
      <c r="U144" s="70">
        <f>+SUM(T144)/18</f>
        <v>0</v>
      </c>
      <c r="V144" s="37"/>
    </row>
    <row r="145" spans="1:22" ht="15.75" x14ac:dyDescent="0.25">
      <c r="A145" s="532"/>
      <c r="B145" s="493"/>
      <c r="C145" s="511"/>
      <c r="D145" s="493"/>
      <c r="E145" s="335"/>
      <c r="F145" s="322"/>
      <c r="G145" s="23" t="s">
        <v>23</v>
      </c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60">
        <f>+SUM(H145:R145)</f>
        <v>0</v>
      </c>
      <c r="U145" s="160">
        <f>+SUM(U144*2+U143)/3</f>
        <v>0</v>
      </c>
      <c r="V145" s="37"/>
    </row>
    <row r="146" spans="1:22" ht="16.5" thickBot="1" x14ac:dyDescent="0.3">
      <c r="A146" s="532"/>
      <c r="B146" s="493"/>
      <c r="C146" s="511"/>
      <c r="D146" s="493"/>
      <c r="E146" s="335"/>
      <c r="F146" s="476" t="s">
        <v>21</v>
      </c>
      <c r="G146" s="476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157"/>
      <c r="U146" s="165">
        <f>SUM(U142,U145)/2</f>
        <v>0</v>
      </c>
      <c r="V146" s="11"/>
    </row>
    <row r="147" spans="1:22" ht="15" customHeight="1" x14ac:dyDescent="0.25">
      <c r="A147" s="531">
        <v>21</v>
      </c>
      <c r="B147" s="492" t="s">
        <v>374</v>
      </c>
      <c r="C147" s="510" t="s">
        <v>375</v>
      </c>
      <c r="D147" s="492" t="s">
        <v>353</v>
      </c>
      <c r="E147" s="335"/>
      <c r="F147" s="319" t="s">
        <v>16</v>
      </c>
      <c r="G147" s="12" t="s">
        <v>1</v>
      </c>
      <c r="H147" s="154"/>
      <c r="I147" s="143"/>
      <c r="J147" s="143"/>
      <c r="K147" s="143"/>
      <c r="L147" s="143"/>
      <c r="M147" s="143"/>
      <c r="N147" s="155"/>
      <c r="O147" s="143"/>
      <c r="P147" s="143"/>
      <c r="Q147" s="143"/>
      <c r="R147" s="143"/>
      <c r="S147" s="143"/>
      <c r="T147" s="143">
        <f>+SUM(H147:S147)</f>
        <v>0</v>
      </c>
      <c r="U147" s="143">
        <f>+SUM(T147)/7</f>
        <v>0</v>
      </c>
      <c r="V147" s="16"/>
    </row>
    <row r="148" spans="1:22" ht="15.75" x14ac:dyDescent="0.25">
      <c r="A148" s="532"/>
      <c r="B148" s="493"/>
      <c r="C148" s="511"/>
      <c r="D148" s="493"/>
      <c r="E148" s="335"/>
      <c r="F148" s="320"/>
      <c r="G148" s="9" t="s">
        <v>2</v>
      </c>
      <c r="H148" s="76"/>
      <c r="I148" s="70"/>
      <c r="J148" s="70"/>
      <c r="K148" s="70"/>
      <c r="L148" s="70"/>
      <c r="M148" s="70"/>
      <c r="N148" s="156"/>
      <c r="O148" s="70"/>
      <c r="P148" s="70"/>
      <c r="Q148" s="70"/>
      <c r="R148" s="70"/>
      <c r="S148" s="70"/>
      <c r="T148" s="70">
        <f>+SUM(H148:S148)</f>
        <v>0</v>
      </c>
      <c r="U148" s="70">
        <f>+SUM(T148)/18</f>
        <v>0</v>
      </c>
      <c r="V148" s="37"/>
    </row>
    <row r="149" spans="1:22" ht="15.75" x14ac:dyDescent="0.25">
      <c r="A149" s="532"/>
      <c r="B149" s="493"/>
      <c r="C149" s="511"/>
      <c r="D149" s="493"/>
      <c r="E149" s="335"/>
      <c r="F149" s="321"/>
      <c r="G149" s="23" t="s">
        <v>22</v>
      </c>
      <c r="H149" s="159">
        <f>+(H148*2+H147)/3</f>
        <v>0</v>
      </c>
      <c r="I149" s="159">
        <f t="shared" ref="I149:S149" si="21">+(I148*2+I147)/3</f>
        <v>0</v>
      </c>
      <c r="J149" s="159">
        <f t="shared" si="21"/>
        <v>0</v>
      </c>
      <c r="K149" s="159">
        <f t="shared" si="21"/>
        <v>0</v>
      </c>
      <c r="L149" s="159">
        <f t="shared" si="21"/>
        <v>0</v>
      </c>
      <c r="M149" s="159">
        <f t="shared" si="21"/>
        <v>0</v>
      </c>
      <c r="N149" s="159">
        <f t="shared" si="21"/>
        <v>0</v>
      </c>
      <c r="O149" s="159">
        <f t="shared" si="21"/>
        <v>0</v>
      </c>
      <c r="P149" s="159">
        <f t="shared" si="21"/>
        <v>0</v>
      </c>
      <c r="Q149" s="159">
        <f t="shared" si="21"/>
        <v>0</v>
      </c>
      <c r="R149" s="159">
        <f t="shared" si="21"/>
        <v>0</v>
      </c>
      <c r="S149" s="159">
        <f t="shared" si="21"/>
        <v>0</v>
      </c>
      <c r="T149" s="160">
        <f>SUM(G149:S149)</f>
        <v>0</v>
      </c>
      <c r="U149" s="160">
        <f>SUM(U148*2+U147)/3</f>
        <v>0</v>
      </c>
      <c r="V149" s="37"/>
    </row>
    <row r="150" spans="1:22" ht="15.75" x14ac:dyDescent="0.25">
      <c r="A150" s="532"/>
      <c r="B150" s="493"/>
      <c r="C150" s="511"/>
      <c r="D150" s="493"/>
      <c r="E150" s="335"/>
      <c r="F150" s="322" t="s">
        <v>20</v>
      </c>
      <c r="G150" s="9" t="s">
        <v>1</v>
      </c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>
        <f>+SUM(H150:R150)</f>
        <v>0</v>
      </c>
      <c r="U150" s="70">
        <f>+SUM(T150)/7</f>
        <v>0</v>
      </c>
      <c r="V150" s="37"/>
    </row>
    <row r="151" spans="1:22" ht="15.75" x14ac:dyDescent="0.25">
      <c r="A151" s="532"/>
      <c r="B151" s="493"/>
      <c r="C151" s="511"/>
      <c r="D151" s="493"/>
      <c r="E151" s="335"/>
      <c r="F151" s="322"/>
      <c r="G151" s="9" t="s">
        <v>2</v>
      </c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>
        <f>+SUM(H151:R151)</f>
        <v>0</v>
      </c>
      <c r="U151" s="70">
        <f>+SUM(T151)/18</f>
        <v>0</v>
      </c>
      <c r="V151" s="37"/>
    </row>
    <row r="152" spans="1:22" ht="15.75" x14ac:dyDescent="0.25">
      <c r="A152" s="532"/>
      <c r="B152" s="493"/>
      <c r="C152" s="511"/>
      <c r="D152" s="493"/>
      <c r="E152" s="335"/>
      <c r="F152" s="322"/>
      <c r="G152" s="23" t="s">
        <v>23</v>
      </c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60">
        <f>+SUM(H152:R152)</f>
        <v>0</v>
      </c>
      <c r="U152" s="160">
        <f>+SUM(U151*2+U150)/3</f>
        <v>0</v>
      </c>
      <c r="V152" s="37"/>
    </row>
    <row r="153" spans="1:22" ht="16.5" thickBot="1" x14ac:dyDescent="0.3">
      <c r="A153" s="532"/>
      <c r="B153" s="493"/>
      <c r="C153" s="511"/>
      <c r="D153" s="493"/>
      <c r="E153" s="335"/>
      <c r="F153" s="476" t="s">
        <v>21</v>
      </c>
      <c r="G153" s="476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157"/>
      <c r="U153" s="165">
        <f>SUM(U149,U152)/2</f>
        <v>0</v>
      </c>
      <c r="V153" s="11"/>
    </row>
    <row r="154" spans="1:22" ht="15" customHeight="1" x14ac:dyDescent="0.25">
      <c r="A154" s="531">
        <v>22</v>
      </c>
      <c r="B154" s="492" t="s">
        <v>374</v>
      </c>
      <c r="C154" s="510" t="s">
        <v>375</v>
      </c>
      <c r="D154" s="492" t="s">
        <v>353</v>
      </c>
      <c r="E154" s="335"/>
      <c r="F154" s="319" t="s">
        <v>16</v>
      </c>
      <c r="G154" s="12" t="s">
        <v>1</v>
      </c>
      <c r="H154" s="154"/>
      <c r="I154" s="143"/>
      <c r="J154" s="143"/>
      <c r="K154" s="143"/>
      <c r="L154" s="143"/>
      <c r="M154" s="143"/>
      <c r="N154" s="155"/>
      <c r="O154" s="143"/>
      <c r="P154" s="143"/>
      <c r="Q154" s="143"/>
      <c r="R154" s="143"/>
      <c r="S154" s="143"/>
      <c r="T154" s="143">
        <f>+SUM(H154:S154)</f>
        <v>0</v>
      </c>
      <c r="U154" s="143">
        <f>+SUM(T154)/7</f>
        <v>0</v>
      </c>
      <c r="V154" s="16"/>
    </row>
    <row r="155" spans="1:22" ht="15.75" x14ac:dyDescent="0.25">
      <c r="A155" s="532"/>
      <c r="B155" s="493"/>
      <c r="C155" s="511"/>
      <c r="D155" s="493"/>
      <c r="E155" s="335"/>
      <c r="F155" s="320"/>
      <c r="G155" s="9" t="s">
        <v>2</v>
      </c>
      <c r="H155" s="76"/>
      <c r="I155" s="70"/>
      <c r="J155" s="70"/>
      <c r="K155" s="70"/>
      <c r="L155" s="70"/>
      <c r="M155" s="70"/>
      <c r="N155" s="156"/>
      <c r="O155" s="70"/>
      <c r="P155" s="70"/>
      <c r="Q155" s="70"/>
      <c r="R155" s="70"/>
      <c r="S155" s="70"/>
      <c r="T155" s="70">
        <f>+SUM(H155:S155)</f>
        <v>0</v>
      </c>
      <c r="U155" s="70">
        <f>+SUM(T155)/18</f>
        <v>0</v>
      </c>
      <c r="V155" s="37"/>
    </row>
    <row r="156" spans="1:22" ht="15.75" x14ac:dyDescent="0.25">
      <c r="A156" s="532"/>
      <c r="B156" s="493"/>
      <c r="C156" s="511"/>
      <c r="D156" s="493"/>
      <c r="E156" s="335"/>
      <c r="F156" s="321"/>
      <c r="G156" s="23" t="s">
        <v>22</v>
      </c>
      <c r="H156" s="159">
        <f>+(H155*2+H154)/3</f>
        <v>0</v>
      </c>
      <c r="I156" s="159">
        <f t="shared" ref="I156:S156" si="22">+(I155*2+I154)/3</f>
        <v>0</v>
      </c>
      <c r="J156" s="159">
        <f t="shared" si="22"/>
        <v>0</v>
      </c>
      <c r="K156" s="159">
        <f t="shared" si="22"/>
        <v>0</v>
      </c>
      <c r="L156" s="159">
        <f t="shared" si="22"/>
        <v>0</v>
      </c>
      <c r="M156" s="159">
        <f t="shared" si="22"/>
        <v>0</v>
      </c>
      <c r="N156" s="159">
        <f t="shared" si="22"/>
        <v>0</v>
      </c>
      <c r="O156" s="159">
        <f t="shared" si="22"/>
        <v>0</v>
      </c>
      <c r="P156" s="159">
        <f t="shared" si="22"/>
        <v>0</v>
      </c>
      <c r="Q156" s="159">
        <f t="shared" si="22"/>
        <v>0</v>
      </c>
      <c r="R156" s="159">
        <f t="shared" si="22"/>
        <v>0</v>
      </c>
      <c r="S156" s="159">
        <f t="shared" si="22"/>
        <v>0</v>
      </c>
      <c r="T156" s="160">
        <f>SUM(G156:S156)</f>
        <v>0</v>
      </c>
      <c r="U156" s="160">
        <f>SUM(U155*2+U154)/3</f>
        <v>0</v>
      </c>
      <c r="V156" s="37"/>
    </row>
    <row r="157" spans="1:22" ht="15.75" x14ac:dyDescent="0.25">
      <c r="A157" s="532"/>
      <c r="B157" s="493"/>
      <c r="C157" s="511"/>
      <c r="D157" s="493"/>
      <c r="E157" s="335"/>
      <c r="F157" s="322" t="s">
        <v>20</v>
      </c>
      <c r="G157" s="9" t="s">
        <v>1</v>
      </c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>
        <f>+SUM(H157:R157)</f>
        <v>0</v>
      </c>
      <c r="U157" s="70">
        <f>+SUM(T157)/7</f>
        <v>0</v>
      </c>
      <c r="V157" s="37"/>
    </row>
    <row r="158" spans="1:22" ht="15.75" x14ac:dyDescent="0.25">
      <c r="A158" s="532"/>
      <c r="B158" s="493"/>
      <c r="C158" s="511"/>
      <c r="D158" s="493"/>
      <c r="E158" s="335"/>
      <c r="F158" s="322"/>
      <c r="G158" s="9" t="s">
        <v>2</v>
      </c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>
        <f>+SUM(H158:R158)</f>
        <v>0</v>
      </c>
      <c r="U158" s="70">
        <f>+SUM(T158)/18</f>
        <v>0</v>
      </c>
      <c r="V158" s="37"/>
    </row>
    <row r="159" spans="1:22" ht="15.75" x14ac:dyDescent="0.25">
      <c r="A159" s="532"/>
      <c r="B159" s="493"/>
      <c r="C159" s="511"/>
      <c r="D159" s="493"/>
      <c r="E159" s="335"/>
      <c r="F159" s="322"/>
      <c r="G159" s="23" t="s">
        <v>23</v>
      </c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60">
        <f>+SUM(H159:R159)</f>
        <v>0</v>
      </c>
      <c r="U159" s="160">
        <f>+SUM(U158*2+U157)/3</f>
        <v>0</v>
      </c>
      <c r="V159" s="37"/>
    </row>
    <row r="160" spans="1:22" ht="16.5" thickBot="1" x14ac:dyDescent="0.3">
      <c r="A160" s="532"/>
      <c r="B160" s="493"/>
      <c r="C160" s="511"/>
      <c r="D160" s="493"/>
      <c r="E160" s="335"/>
      <c r="F160" s="476" t="s">
        <v>21</v>
      </c>
      <c r="G160" s="476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157"/>
      <c r="U160" s="165">
        <f>SUM(U156,U159)/2</f>
        <v>0</v>
      </c>
      <c r="V160" s="11"/>
    </row>
    <row r="161" spans="1:22" ht="15" customHeight="1" x14ac:dyDescent="0.25">
      <c r="A161" s="531">
        <v>23</v>
      </c>
      <c r="B161" s="492" t="s">
        <v>374</v>
      </c>
      <c r="C161" s="510" t="s">
        <v>375</v>
      </c>
      <c r="D161" s="492" t="s">
        <v>353</v>
      </c>
      <c r="E161" s="335"/>
      <c r="F161" s="319" t="s">
        <v>16</v>
      </c>
      <c r="G161" s="12" t="s">
        <v>1</v>
      </c>
      <c r="H161" s="154"/>
      <c r="I161" s="143"/>
      <c r="J161" s="143"/>
      <c r="K161" s="143"/>
      <c r="L161" s="143"/>
      <c r="M161" s="143"/>
      <c r="N161" s="155"/>
      <c r="O161" s="143"/>
      <c r="P161" s="143"/>
      <c r="Q161" s="143"/>
      <c r="R161" s="143"/>
      <c r="S161" s="143"/>
      <c r="T161" s="143">
        <f>+SUM(H161:S161)</f>
        <v>0</v>
      </c>
      <c r="U161" s="143">
        <f>+SUM(T161)/7</f>
        <v>0</v>
      </c>
      <c r="V161" s="16"/>
    </row>
    <row r="162" spans="1:22" ht="15.75" x14ac:dyDescent="0.25">
      <c r="A162" s="532"/>
      <c r="B162" s="493"/>
      <c r="C162" s="511"/>
      <c r="D162" s="493"/>
      <c r="E162" s="335"/>
      <c r="F162" s="320"/>
      <c r="G162" s="9" t="s">
        <v>2</v>
      </c>
      <c r="H162" s="76"/>
      <c r="I162" s="70"/>
      <c r="J162" s="70"/>
      <c r="K162" s="70"/>
      <c r="L162" s="70"/>
      <c r="M162" s="70"/>
      <c r="N162" s="156"/>
      <c r="O162" s="70"/>
      <c r="P162" s="70"/>
      <c r="Q162" s="70"/>
      <c r="R162" s="70"/>
      <c r="S162" s="70"/>
      <c r="T162" s="70">
        <f>+SUM(H162:S162)</f>
        <v>0</v>
      </c>
      <c r="U162" s="70">
        <f>+SUM(T162)/18</f>
        <v>0</v>
      </c>
      <c r="V162" s="37"/>
    </row>
    <row r="163" spans="1:22" ht="15.75" x14ac:dyDescent="0.25">
      <c r="A163" s="532"/>
      <c r="B163" s="493"/>
      <c r="C163" s="511"/>
      <c r="D163" s="493"/>
      <c r="E163" s="335"/>
      <c r="F163" s="321"/>
      <c r="G163" s="23" t="s">
        <v>22</v>
      </c>
      <c r="H163" s="159">
        <f>+(H162*2+H161)/3</f>
        <v>0</v>
      </c>
      <c r="I163" s="159">
        <f t="shared" ref="I163:S163" si="23">+(I162*2+I161)/3</f>
        <v>0</v>
      </c>
      <c r="J163" s="159">
        <f t="shared" si="23"/>
        <v>0</v>
      </c>
      <c r="K163" s="159">
        <f t="shared" si="23"/>
        <v>0</v>
      </c>
      <c r="L163" s="159">
        <f t="shared" si="23"/>
        <v>0</v>
      </c>
      <c r="M163" s="159">
        <f t="shared" si="23"/>
        <v>0</v>
      </c>
      <c r="N163" s="159">
        <f t="shared" si="23"/>
        <v>0</v>
      </c>
      <c r="O163" s="159">
        <f t="shared" si="23"/>
        <v>0</v>
      </c>
      <c r="P163" s="159">
        <f t="shared" si="23"/>
        <v>0</v>
      </c>
      <c r="Q163" s="159">
        <f t="shared" si="23"/>
        <v>0</v>
      </c>
      <c r="R163" s="159">
        <f t="shared" si="23"/>
        <v>0</v>
      </c>
      <c r="S163" s="159">
        <f t="shared" si="23"/>
        <v>0</v>
      </c>
      <c r="T163" s="160">
        <f>SUM(G163:S163)</f>
        <v>0</v>
      </c>
      <c r="U163" s="160">
        <f>SUM(U162*2+U161)/3</f>
        <v>0</v>
      </c>
      <c r="V163" s="37"/>
    </row>
    <row r="164" spans="1:22" ht="15.75" x14ac:dyDescent="0.25">
      <c r="A164" s="532"/>
      <c r="B164" s="493"/>
      <c r="C164" s="511"/>
      <c r="D164" s="493"/>
      <c r="E164" s="335"/>
      <c r="F164" s="322" t="s">
        <v>20</v>
      </c>
      <c r="G164" s="9" t="s">
        <v>1</v>
      </c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>
        <f>+SUM(H164:R164)</f>
        <v>0</v>
      </c>
      <c r="U164" s="70">
        <f>+SUM(T164)/7</f>
        <v>0</v>
      </c>
      <c r="V164" s="37"/>
    </row>
    <row r="165" spans="1:22" ht="15.75" x14ac:dyDescent="0.25">
      <c r="A165" s="532"/>
      <c r="B165" s="493"/>
      <c r="C165" s="511"/>
      <c r="D165" s="493"/>
      <c r="E165" s="335"/>
      <c r="F165" s="322"/>
      <c r="G165" s="9" t="s">
        <v>2</v>
      </c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>
        <f>+SUM(H165:R165)</f>
        <v>0</v>
      </c>
      <c r="U165" s="70">
        <f>+SUM(T165)/18</f>
        <v>0</v>
      </c>
      <c r="V165" s="37"/>
    </row>
    <row r="166" spans="1:22" ht="15.75" x14ac:dyDescent="0.25">
      <c r="A166" s="532"/>
      <c r="B166" s="493"/>
      <c r="C166" s="511"/>
      <c r="D166" s="493"/>
      <c r="E166" s="335"/>
      <c r="F166" s="322"/>
      <c r="G166" s="23" t="s">
        <v>23</v>
      </c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60">
        <f>+SUM(H166:R166)</f>
        <v>0</v>
      </c>
      <c r="U166" s="160">
        <f>+SUM(U165*2+U164)/3</f>
        <v>0</v>
      </c>
      <c r="V166" s="37"/>
    </row>
    <row r="167" spans="1:22" ht="16.5" thickBot="1" x14ac:dyDescent="0.3">
      <c r="A167" s="532"/>
      <c r="B167" s="493"/>
      <c r="C167" s="511"/>
      <c r="D167" s="493"/>
      <c r="E167" s="335"/>
      <c r="F167" s="476" t="s">
        <v>21</v>
      </c>
      <c r="G167" s="476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157"/>
      <c r="U167" s="165">
        <f>SUM(U163,U166)/2</f>
        <v>0</v>
      </c>
      <c r="V167" s="11"/>
    </row>
    <row r="168" spans="1:22" ht="15" customHeight="1" x14ac:dyDescent="0.25">
      <c r="A168" s="531">
        <v>24</v>
      </c>
      <c r="B168" s="492" t="s">
        <v>374</v>
      </c>
      <c r="C168" s="510" t="s">
        <v>375</v>
      </c>
      <c r="D168" s="492" t="s">
        <v>353</v>
      </c>
      <c r="E168" s="335"/>
      <c r="F168" s="319" t="s">
        <v>16</v>
      </c>
      <c r="G168" s="12" t="s">
        <v>1</v>
      </c>
      <c r="H168" s="154"/>
      <c r="I168" s="143"/>
      <c r="J168" s="143"/>
      <c r="K168" s="143"/>
      <c r="L168" s="143"/>
      <c r="M168" s="143"/>
      <c r="N168" s="155"/>
      <c r="O168" s="143"/>
      <c r="P168" s="143"/>
      <c r="Q168" s="143"/>
      <c r="R168" s="143"/>
      <c r="S168" s="143"/>
      <c r="T168" s="143">
        <f>+SUM(H168:S168)</f>
        <v>0</v>
      </c>
      <c r="U168" s="143">
        <f>+SUM(T168)/7</f>
        <v>0</v>
      </c>
      <c r="V168" s="16"/>
    </row>
    <row r="169" spans="1:22" ht="15.75" x14ac:dyDescent="0.25">
      <c r="A169" s="532"/>
      <c r="B169" s="493"/>
      <c r="C169" s="511"/>
      <c r="D169" s="493"/>
      <c r="E169" s="335"/>
      <c r="F169" s="320"/>
      <c r="G169" s="9" t="s">
        <v>2</v>
      </c>
      <c r="H169" s="76"/>
      <c r="I169" s="70"/>
      <c r="J169" s="70"/>
      <c r="K169" s="70"/>
      <c r="L169" s="70"/>
      <c r="M169" s="70"/>
      <c r="N169" s="156"/>
      <c r="O169" s="70"/>
      <c r="P169" s="70"/>
      <c r="Q169" s="70"/>
      <c r="R169" s="70"/>
      <c r="S169" s="70"/>
      <c r="T169" s="70">
        <f>+SUM(H169:S169)</f>
        <v>0</v>
      </c>
      <c r="U169" s="70">
        <f>+SUM(T169)/18</f>
        <v>0</v>
      </c>
      <c r="V169" s="37"/>
    </row>
    <row r="170" spans="1:22" ht="15.75" x14ac:dyDescent="0.25">
      <c r="A170" s="532"/>
      <c r="B170" s="493"/>
      <c r="C170" s="511"/>
      <c r="D170" s="493"/>
      <c r="E170" s="335"/>
      <c r="F170" s="321"/>
      <c r="G170" s="23" t="s">
        <v>22</v>
      </c>
      <c r="H170" s="159">
        <f>+(H169*2+H168)/3</f>
        <v>0</v>
      </c>
      <c r="I170" s="159">
        <f t="shared" ref="I170:S170" si="24">+(I169*2+I168)/3</f>
        <v>0</v>
      </c>
      <c r="J170" s="159">
        <f t="shared" si="24"/>
        <v>0</v>
      </c>
      <c r="K170" s="159">
        <f t="shared" si="24"/>
        <v>0</v>
      </c>
      <c r="L170" s="159">
        <f t="shared" si="24"/>
        <v>0</v>
      </c>
      <c r="M170" s="159">
        <f t="shared" si="24"/>
        <v>0</v>
      </c>
      <c r="N170" s="159">
        <f t="shared" si="24"/>
        <v>0</v>
      </c>
      <c r="O170" s="159">
        <f t="shared" si="24"/>
        <v>0</v>
      </c>
      <c r="P170" s="159">
        <f t="shared" si="24"/>
        <v>0</v>
      </c>
      <c r="Q170" s="159">
        <f t="shared" si="24"/>
        <v>0</v>
      </c>
      <c r="R170" s="159">
        <f t="shared" si="24"/>
        <v>0</v>
      </c>
      <c r="S170" s="159">
        <f t="shared" si="24"/>
        <v>0</v>
      </c>
      <c r="T170" s="160">
        <f>SUM(G170:S170)</f>
        <v>0</v>
      </c>
      <c r="U170" s="160">
        <f>SUM(U169*2+U168)/3</f>
        <v>0</v>
      </c>
      <c r="V170" s="37"/>
    </row>
    <row r="171" spans="1:22" ht="15.75" x14ac:dyDescent="0.25">
      <c r="A171" s="532"/>
      <c r="B171" s="493"/>
      <c r="C171" s="511"/>
      <c r="D171" s="493"/>
      <c r="E171" s="335"/>
      <c r="F171" s="322" t="s">
        <v>20</v>
      </c>
      <c r="G171" s="9" t="s">
        <v>1</v>
      </c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>
        <f>+SUM(H171:R171)</f>
        <v>0</v>
      </c>
      <c r="U171" s="70">
        <f>+SUM(T171)/7</f>
        <v>0</v>
      </c>
      <c r="V171" s="37"/>
    </row>
    <row r="172" spans="1:22" ht="15.75" x14ac:dyDescent="0.25">
      <c r="A172" s="532"/>
      <c r="B172" s="493"/>
      <c r="C172" s="511"/>
      <c r="D172" s="493"/>
      <c r="E172" s="335"/>
      <c r="F172" s="322"/>
      <c r="G172" s="9" t="s">
        <v>2</v>
      </c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>
        <f>+SUM(H172:R172)</f>
        <v>0</v>
      </c>
      <c r="U172" s="70">
        <f>+SUM(T172)/18</f>
        <v>0</v>
      </c>
      <c r="V172" s="37"/>
    </row>
    <row r="173" spans="1:22" ht="15.75" x14ac:dyDescent="0.25">
      <c r="A173" s="532"/>
      <c r="B173" s="493"/>
      <c r="C173" s="511"/>
      <c r="D173" s="493"/>
      <c r="E173" s="335"/>
      <c r="F173" s="322"/>
      <c r="G173" s="23" t="s">
        <v>23</v>
      </c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60">
        <f>+SUM(H173:R173)</f>
        <v>0</v>
      </c>
      <c r="U173" s="160">
        <f>+SUM(U172*2+U171)/3</f>
        <v>0</v>
      </c>
      <c r="V173" s="37"/>
    </row>
    <row r="174" spans="1:22" ht="16.5" thickBot="1" x14ac:dyDescent="0.3">
      <c r="A174" s="532"/>
      <c r="B174" s="493"/>
      <c r="C174" s="511"/>
      <c r="D174" s="493"/>
      <c r="E174" s="335"/>
      <c r="F174" s="476" t="s">
        <v>21</v>
      </c>
      <c r="G174" s="476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157"/>
      <c r="U174" s="165">
        <f>SUM(U170,U173)/2</f>
        <v>0</v>
      </c>
      <c r="V174" s="11"/>
    </row>
    <row r="175" spans="1:22" ht="15" customHeight="1" x14ac:dyDescent="0.25">
      <c r="A175" s="531">
        <v>25</v>
      </c>
      <c r="B175" s="492" t="s">
        <v>374</v>
      </c>
      <c r="C175" s="510" t="s">
        <v>375</v>
      </c>
      <c r="D175" s="492" t="s">
        <v>353</v>
      </c>
      <c r="E175" s="335"/>
      <c r="F175" s="319" t="s">
        <v>16</v>
      </c>
      <c r="G175" s="12" t="s">
        <v>1</v>
      </c>
      <c r="H175" s="154"/>
      <c r="I175" s="143"/>
      <c r="J175" s="143"/>
      <c r="K175" s="143"/>
      <c r="L175" s="143"/>
      <c r="M175" s="143"/>
      <c r="N175" s="155"/>
      <c r="O175" s="143"/>
      <c r="P175" s="143"/>
      <c r="Q175" s="143"/>
      <c r="R175" s="143"/>
      <c r="S175" s="143"/>
      <c r="T175" s="143">
        <f>+SUM(H175:S175)</f>
        <v>0</v>
      </c>
      <c r="U175" s="143">
        <f>+SUM(T175)/7</f>
        <v>0</v>
      </c>
      <c r="V175" s="16"/>
    </row>
    <row r="176" spans="1:22" ht="15.75" x14ac:dyDescent="0.25">
      <c r="A176" s="532"/>
      <c r="B176" s="493"/>
      <c r="C176" s="511"/>
      <c r="D176" s="493"/>
      <c r="E176" s="335"/>
      <c r="F176" s="320"/>
      <c r="G176" s="9" t="s">
        <v>2</v>
      </c>
      <c r="H176" s="76"/>
      <c r="I176" s="70"/>
      <c r="J176" s="70"/>
      <c r="K176" s="70"/>
      <c r="L176" s="70"/>
      <c r="M176" s="70"/>
      <c r="N176" s="156"/>
      <c r="O176" s="70"/>
      <c r="P176" s="70"/>
      <c r="Q176" s="70"/>
      <c r="R176" s="70"/>
      <c r="S176" s="70"/>
      <c r="T176" s="70">
        <f>+SUM(H176:S176)</f>
        <v>0</v>
      </c>
      <c r="U176" s="70">
        <f>+SUM(T176)/18</f>
        <v>0</v>
      </c>
      <c r="V176" s="37"/>
    </row>
    <row r="177" spans="1:22" ht="15.75" x14ac:dyDescent="0.25">
      <c r="A177" s="532"/>
      <c r="B177" s="493"/>
      <c r="C177" s="511"/>
      <c r="D177" s="493"/>
      <c r="E177" s="335"/>
      <c r="F177" s="321"/>
      <c r="G177" s="23" t="s">
        <v>22</v>
      </c>
      <c r="H177" s="159">
        <f>+(H176*2+H175)/3</f>
        <v>0</v>
      </c>
      <c r="I177" s="159">
        <f t="shared" ref="I177:S177" si="25">+(I176*2+I175)/3</f>
        <v>0</v>
      </c>
      <c r="J177" s="159">
        <f t="shared" si="25"/>
        <v>0</v>
      </c>
      <c r="K177" s="159">
        <f t="shared" si="25"/>
        <v>0</v>
      </c>
      <c r="L177" s="159">
        <f t="shared" si="25"/>
        <v>0</v>
      </c>
      <c r="M177" s="159">
        <f t="shared" si="25"/>
        <v>0</v>
      </c>
      <c r="N177" s="159">
        <f t="shared" si="25"/>
        <v>0</v>
      </c>
      <c r="O177" s="159">
        <f t="shared" si="25"/>
        <v>0</v>
      </c>
      <c r="P177" s="159">
        <f t="shared" si="25"/>
        <v>0</v>
      </c>
      <c r="Q177" s="159">
        <f t="shared" si="25"/>
        <v>0</v>
      </c>
      <c r="R177" s="159">
        <f t="shared" si="25"/>
        <v>0</v>
      </c>
      <c r="S177" s="159">
        <f t="shared" si="25"/>
        <v>0</v>
      </c>
      <c r="T177" s="160">
        <f>SUM(G177:S177)</f>
        <v>0</v>
      </c>
      <c r="U177" s="160">
        <f>SUM(U176*2+U175)/3</f>
        <v>0</v>
      </c>
      <c r="V177" s="37"/>
    </row>
    <row r="178" spans="1:22" ht="15.75" x14ac:dyDescent="0.25">
      <c r="A178" s="532"/>
      <c r="B178" s="493"/>
      <c r="C178" s="511"/>
      <c r="D178" s="493"/>
      <c r="E178" s="335"/>
      <c r="F178" s="322" t="s">
        <v>20</v>
      </c>
      <c r="G178" s="9" t="s">
        <v>1</v>
      </c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>
        <f>+SUM(H178:R178)</f>
        <v>0</v>
      </c>
      <c r="U178" s="70">
        <f>+SUM(T178)/7</f>
        <v>0</v>
      </c>
      <c r="V178" s="37"/>
    </row>
    <row r="179" spans="1:22" ht="15.75" x14ac:dyDescent="0.25">
      <c r="A179" s="532"/>
      <c r="B179" s="493"/>
      <c r="C179" s="511"/>
      <c r="D179" s="493"/>
      <c r="E179" s="335"/>
      <c r="F179" s="322"/>
      <c r="G179" s="9" t="s">
        <v>2</v>
      </c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>
        <f>+SUM(H179:R179)</f>
        <v>0</v>
      </c>
      <c r="U179" s="70">
        <f>+SUM(T179)/18</f>
        <v>0</v>
      </c>
      <c r="V179" s="37"/>
    </row>
    <row r="180" spans="1:22" ht="15.75" x14ac:dyDescent="0.25">
      <c r="A180" s="532"/>
      <c r="B180" s="493"/>
      <c r="C180" s="511"/>
      <c r="D180" s="493"/>
      <c r="E180" s="335"/>
      <c r="F180" s="322"/>
      <c r="G180" s="23" t="s">
        <v>23</v>
      </c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60">
        <f>+SUM(H180:R180)</f>
        <v>0</v>
      </c>
      <c r="U180" s="160">
        <f>+SUM(U179*2+U178)/3</f>
        <v>0</v>
      </c>
      <c r="V180" s="37"/>
    </row>
    <row r="181" spans="1:22" ht="16.5" thickBot="1" x14ac:dyDescent="0.3">
      <c r="A181" s="532"/>
      <c r="B181" s="493"/>
      <c r="C181" s="511"/>
      <c r="D181" s="493"/>
      <c r="E181" s="335"/>
      <c r="F181" s="476" t="s">
        <v>21</v>
      </c>
      <c r="G181" s="476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157"/>
      <c r="U181" s="165">
        <f>SUM(U177,U180)/2</f>
        <v>0</v>
      </c>
      <c r="V181" s="11"/>
    </row>
    <row r="182" spans="1:22" ht="15" customHeight="1" x14ac:dyDescent="0.25">
      <c r="A182" s="531">
        <v>26</v>
      </c>
      <c r="B182" s="492" t="s">
        <v>374</v>
      </c>
      <c r="C182" s="510" t="s">
        <v>375</v>
      </c>
      <c r="D182" s="492" t="s">
        <v>353</v>
      </c>
      <c r="E182" s="335"/>
      <c r="F182" s="319" t="s">
        <v>16</v>
      </c>
      <c r="G182" s="12" t="s">
        <v>1</v>
      </c>
      <c r="H182" s="154"/>
      <c r="I182" s="143"/>
      <c r="J182" s="143"/>
      <c r="K182" s="143"/>
      <c r="L182" s="143"/>
      <c r="M182" s="143"/>
      <c r="N182" s="155"/>
      <c r="O182" s="143"/>
      <c r="P182" s="143"/>
      <c r="Q182" s="143"/>
      <c r="R182" s="143"/>
      <c r="S182" s="143"/>
      <c r="T182" s="143">
        <f>+SUM(H182:S182)</f>
        <v>0</v>
      </c>
      <c r="U182" s="143">
        <f>+SUM(T182)/7</f>
        <v>0</v>
      </c>
      <c r="V182" s="16"/>
    </row>
    <row r="183" spans="1:22" ht="15.75" x14ac:dyDescent="0.25">
      <c r="A183" s="532"/>
      <c r="B183" s="493"/>
      <c r="C183" s="511"/>
      <c r="D183" s="493"/>
      <c r="E183" s="335"/>
      <c r="F183" s="320"/>
      <c r="G183" s="9" t="s">
        <v>2</v>
      </c>
      <c r="H183" s="76"/>
      <c r="I183" s="70"/>
      <c r="J183" s="70"/>
      <c r="K183" s="70"/>
      <c r="L183" s="70"/>
      <c r="M183" s="70"/>
      <c r="N183" s="156"/>
      <c r="O183" s="70"/>
      <c r="P183" s="70"/>
      <c r="Q183" s="70"/>
      <c r="R183" s="70"/>
      <c r="S183" s="70"/>
      <c r="T183" s="70">
        <f>+SUM(H183:S183)</f>
        <v>0</v>
      </c>
      <c r="U183" s="70">
        <f>+SUM(T183)/18</f>
        <v>0</v>
      </c>
      <c r="V183" s="37"/>
    </row>
    <row r="184" spans="1:22" ht="15.75" x14ac:dyDescent="0.25">
      <c r="A184" s="532"/>
      <c r="B184" s="493"/>
      <c r="C184" s="511"/>
      <c r="D184" s="493"/>
      <c r="E184" s="335"/>
      <c r="F184" s="321"/>
      <c r="G184" s="23" t="s">
        <v>22</v>
      </c>
      <c r="H184" s="159">
        <f>+(H183*2+H182)/3</f>
        <v>0</v>
      </c>
      <c r="I184" s="159">
        <f t="shared" ref="I184:S184" si="26">+(I183*2+I182)/3</f>
        <v>0</v>
      </c>
      <c r="J184" s="159">
        <f t="shared" si="26"/>
        <v>0</v>
      </c>
      <c r="K184" s="159">
        <f t="shared" si="26"/>
        <v>0</v>
      </c>
      <c r="L184" s="159">
        <f t="shared" si="26"/>
        <v>0</v>
      </c>
      <c r="M184" s="159">
        <f t="shared" si="26"/>
        <v>0</v>
      </c>
      <c r="N184" s="159">
        <f t="shared" si="26"/>
        <v>0</v>
      </c>
      <c r="O184" s="159">
        <f t="shared" si="26"/>
        <v>0</v>
      </c>
      <c r="P184" s="159">
        <f t="shared" si="26"/>
        <v>0</v>
      </c>
      <c r="Q184" s="159">
        <f t="shared" si="26"/>
        <v>0</v>
      </c>
      <c r="R184" s="159">
        <f t="shared" si="26"/>
        <v>0</v>
      </c>
      <c r="S184" s="159">
        <f t="shared" si="26"/>
        <v>0</v>
      </c>
      <c r="T184" s="160">
        <f>SUM(G184:S184)</f>
        <v>0</v>
      </c>
      <c r="U184" s="160">
        <f>SUM(U183*2+U182)/3</f>
        <v>0</v>
      </c>
      <c r="V184" s="37"/>
    </row>
    <row r="185" spans="1:22" ht="15.75" x14ac:dyDescent="0.25">
      <c r="A185" s="532"/>
      <c r="B185" s="493"/>
      <c r="C185" s="511"/>
      <c r="D185" s="493"/>
      <c r="E185" s="335"/>
      <c r="F185" s="322" t="s">
        <v>20</v>
      </c>
      <c r="G185" s="9" t="s">
        <v>1</v>
      </c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>
        <f>+SUM(H185:R185)</f>
        <v>0</v>
      </c>
      <c r="U185" s="70">
        <f>+SUM(T185)/7</f>
        <v>0</v>
      </c>
      <c r="V185" s="37"/>
    </row>
    <row r="186" spans="1:22" ht="15.75" x14ac:dyDescent="0.25">
      <c r="A186" s="532"/>
      <c r="B186" s="493"/>
      <c r="C186" s="511"/>
      <c r="D186" s="493"/>
      <c r="E186" s="335"/>
      <c r="F186" s="322"/>
      <c r="G186" s="9" t="s">
        <v>2</v>
      </c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>
        <f>+SUM(H186:R186)</f>
        <v>0</v>
      </c>
      <c r="U186" s="70">
        <f>+SUM(T186)/18</f>
        <v>0</v>
      </c>
      <c r="V186" s="37"/>
    </row>
    <row r="187" spans="1:22" ht="15.75" x14ac:dyDescent="0.25">
      <c r="A187" s="532"/>
      <c r="B187" s="493"/>
      <c r="C187" s="511"/>
      <c r="D187" s="493"/>
      <c r="E187" s="335"/>
      <c r="F187" s="322"/>
      <c r="G187" s="23" t="s">
        <v>23</v>
      </c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60">
        <f>+SUM(H187:R187)</f>
        <v>0</v>
      </c>
      <c r="U187" s="160">
        <f>+SUM(U186*2+U185)/3</f>
        <v>0</v>
      </c>
      <c r="V187" s="37"/>
    </row>
    <row r="188" spans="1:22" ht="16.5" thickBot="1" x14ac:dyDescent="0.3">
      <c r="A188" s="532"/>
      <c r="B188" s="493"/>
      <c r="C188" s="511"/>
      <c r="D188" s="493"/>
      <c r="E188" s="335"/>
      <c r="F188" s="476" t="s">
        <v>21</v>
      </c>
      <c r="G188" s="476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157"/>
      <c r="U188" s="165">
        <f>SUM(U184,U187)/2</f>
        <v>0</v>
      </c>
      <c r="V188" s="11"/>
    </row>
    <row r="189" spans="1:22" ht="15" customHeight="1" x14ac:dyDescent="0.25">
      <c r="A189" s="531">
        <v>27</v>
      </c>
      <c r="B189" s="492" t="s">
        <v>374</v>
      </c>
      <c r="C189" s="510" t="s">
        <v>375</v>
      </c>
      <c r="D189" s="492" t="s">
        <v>353</v>
      </c>
      <c r="E189" s="335"/>
      <c r="F189" s="319" t="s">
        <v>16</v>
      </c>
      <c r="G189" s="12" t="s">
        <v>1</v>
      </c>
      <c r="H189" s="154"/>
      <c r="I189" s="143"/>
      <c r="J189" s="143"/>
      <c r="K189" s="143"/>
      <c r="L189" s="143"/>
      <c r="M189" s="143"/>
      <c r="N189" s="155"/>
      <c r="O189" s="143"/>
      <c r="P189" s="143"/>
      <c r="Q189" s="143"/>
      <c r="R189" s="143"/>
      <c r="S189" s="143"/>
      <c r="T189" s="143">
        <f>+SUM(H189:S189)</f>
        <v>0</v>
      </c>
      <c r="U189" s="143">
        <f>+SUM(T189)/7</f>
        <v>0</v>
      </c>
      <c r="V189" s="16"/>
    </row>
    <row r="190" spans="1:22" ht="15.75" x14ac:dyDescent="0.25">
      <c r="A190" s="532"/>
      <c r="B190" s="493"/>
      <c r="C190" s="511"/>
      <c r="D190" s="493"/>
      <c r="E190" s="335"/>
      <c r="F190" s="320"/>
      <c r="G190" s="9" t="s">
        <v>2</v>
      </c>
      <c r="H190" s="76"/>
      <c r="I190" s="70"/>
      <c r="J190" s="70"/>
      <c r="K190" s="70"/>
      <c r="L190" s="70"/>
      <c r="M190" s="70"/>
      <c r="N190" s="156"/>
      <c r="O190" s="70"/>
      <c r="P190" s="70"/>
      <c r="Q190" s="70"/>
      <c r="R190" s="70"/>
      <c r="S190" s="70"/>
      <c r="T190" s="70">
        <f>+SUM(H190:S190)</f>
        <v>0</v>
      </c>
      <c r="U190" s="70">
        <f>+SUM(T190)/18</f>
        <v>0</v>
      </c>
      <c r="V190" s="37"/>
    </row>
    <row r="191" spans="1:22" ht="15.75" x14ac:dyDescent="0.25">
      <c r="A191" s="532"/>
      <c r="B191" s="493"/>
      <c r="C191" s="511"/>
      <c r="D191" s="493"/>
      <c r="E191" s="335"/>
      <c r="F191" s="321"/>
      <c r="G191" s="23" t="s">
        <v>22</v>
      </c>
      <c r="H191" s="159">
        <f>+(H190*2+H189)/3</f>
        <v>0</v>
      </c>
      <c r="I191" s="159">
        <f t="shared" ref="I191:S191" si="27">+(I190*2+I189)/3</f>
        <v>0</v>
      </c>
      <c r="J191" s="159">
        <f t="shared" si="27"/>
        <v>0</v>
      </c>
      <c r="K191" s="159">
        <f t="shared" si="27"/>
        <v>0</v>
      </c>
      <c r="L191" s="159">
        <f t="shared" si="27"/>
        <v>0</v>
      </c>
      <c r="M191" s="159">
        <f t="shared" si="27"/>
        <v>0</v>
      </c>
      <c r="N191" s="159">
        <f t="shared" si="27"/>
        <v>0</v>
      </c>
      <c r="O191" s="159">
        <f t="shared" si="27"/>
        <v>0</v>
      </c>
      <c r="P191" s="159">
        <f t="shared" si="27"/>
        <v>0</v>
      </c>
      <c r="Q191" s="159">
        <f t="shared" si="27"/>
        <v>0</v>
      </c>
      <c r="R191" s="159">
        <f t="shared" si="27"/>
        <v>0</v>
      </c>
      <c r="S191" s="159">
        <f t="shared" si="27"/>
        <v>0</v>
      </c>
      <c r="T191" s="160">
        <f>SUM(G191:S191)</f>
        <v>0</v>
      </c>
      <c r="U191" s="160">
        <f>SUM(U190*2+U189)/3</f>
        <v>0</v>
      </c>
      <c r="V191" s="37"/>
    </row>
    <row r="192" spans="1:22" ht="15.75" x14ac:dyDescent="0.25">
      <c r="A192" s="532"/>
      <c r="B192" s="493"/>
      <c r="C192" s="511"/>
      <c r="D192" s="493"/>
      <c r="E192" s="335"/>
      <c r="F192" s="322" t="s">
        <v>20</v>
      </c>
      <c r="G192" s="9" t="s">
        <v>1</v>
      </c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>
        <f>+SUM(H192:R192)</f>
        <v>0</v>
      </c>
      <c r="U192" s="70">
        <f>+SUM(T192)/7</f>
        <v>0</v>
      </c>
      <c r="V192" s="37"/>
    </row>
    <row r="193" spans="1:22" ht="15.75" x14ac:dyDescent="0.25">
      <c r="A193" s="532"/>
      <c r="B193" s="493"/>
      <c r="C193" s="511"/>
      <c r="D193" s="493"/>
      <c r="E193" s="335"/>
      <c r="F193" s="322"/>
      <c r="G193" s="9" t="s">
        <v>2</v>
      </c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>
        <f>+SUM(H193:R193)</f>
        <v>0</v>
      </c>
      <c r="U193" s="70">
        <f>+SUM(T193)/18</f>
        <v>0</v>
      </c>
      <c r="V193" s="37"/>
    </row>
    <row r="194" spans="1:22" ht="15.75" x14ac:dyDescent="0.25">
      <c r="A194" s="532"/>
      <c r="B194" s="493"/>
      <c r="C194" s="511"/>
      <c r="D194" s="493"/>
      <c r="E194" s="335"/>
      <c r="F194" s="322"/>
      <c r="G194" s="23" t="s">
        <v>23</v>
      </c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60">
        <f>+SUM(H194:R194)</f>
        <v>0</v>
      </c>
      <c r="U194" s="160">
        <f>+SUM(U193*2+U192)/3</f>
        <v>0</v>
      </c>
      <c r="V194" s="37"/>
    </row>
    <row r="195" spans="1:22" ht="16.5" thickBot="1" x14ac:dyDescent="0.3">
      <c r="A195" s="532"/>
      <c r="B195" s="493"/>
      <c r="C195" s="511"/>
      <c r="D195" s="493"/>
      <c r="E195" s="335"/>
      <c r="F195" s="476" t="s">
        <v>21</v>
      </c>
      <c r="G195" s="476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157"/>
      <c r="U195" s="165">
        <f>SUM(U191,U194)/2</f>
        <v>0</v>
      </c>
      <c r="V195" s="11"/>
    </row>
    <row r="196" spans="1:22" ht="15" customHeight="1" x14ac:dyDescent="0.25">
      <c r="A196" s="531">
        <v>28</v>
      </c>
      <c r="B196" s="492" t="s">
        <v>374</v>
      </c>
      <c r="C196" s="510" t="s">
        <v>375</v>
      </c>
      <c r="D196" s="492" t="s">
        <v>353</v>
      </c>
      <c r="E196" s="335"/>
      <c r="F196" s="319" t="s">
        <v>16</v>
      </c>
      <c r="G196" s="12" t="s">
        <v>1</v>
      </c>
      <c r="H196" s="154"/>
      <c r="I196" s="143"/>
      <c r="J196" s="143"/>
      <c r="K196" s="143"/>
      <c r="L196" s="143"/>
      <c r="M196" s="143"/>
      <c r="N196" s="155"/>
      <c r="O196" s="143"/>
      <c r="P196" s="143"/>
      <c r="Q196" s="143"/>
      <c r="R196" s="143"/>
      <c r="S196" s="143"/>
      <c r="T196" s="143">
        <f>+SUM(H196:S196)</f>
        <v>0</v>
      </c>
      <c r="U196" s="143">
        <f>+SUM(T196)/7</f>
        <v>0</v>
      </c>
      <c r="V196" s="16"/>
    </row>
    <row r="197" spans="1:22" ht="15.75" x14ac:dyDescent="0.25">
      <c r="A197" s="532"/>
      <c r="B197" s="493"/>
      <c r="C197" s="511"/>
      <c r="D197" s="493"/>
      <c r="E197" s="335"/>
      <c r="F197" s="320"/>
      <c r="G197" s="9" t="s">
        <v>2</v>
      </c>
      <c r="H197" s="76"/>
      <c r="I197" s="70"/>
      <c r="J197" s="70"/>
      <c r="K197" s="70"/>
      <c r="L197" s="70"/>
      <c r="M197" s="70"/>
      <c r="N197" s="156"/>
      <c r="O197" s="70"/>
      <c r="P197" s="70"/>
      <c r="Q197" s="70"/>
      <c r="R197" s="70"/>
      <c r="S197" s="70"/>
      <c r="T197" s="70">
        <f>+SUM(H197:S197)</f>
        <v>0</v>
      </c>
      <c r="U197" s="70">
        <f>+SUM(T197)/18</f>
        <v>0</v>
      </c>
      <c r="V197" s="37"/>
    </row>
    <row r="198" spans="1:22" ht="15.75" x14ac:dyDescent="0.25">
      <c r="A198" s="532"/>
      <c r="B198" s="493"/>
      <c r="C198" s="511"/>
      <c r="D198" s="493"/>
      <c r="E198" s="335"/>
      <c r="F198" s="321"/>
      <c r="G198" s="23" t="s">
        <v>22</v>
      </c>
      <c r="H198" s="159">
        <f>+(H197*2+H196)/3</f>
        <v>0</v>
      </c>
      <c r="I198" s="159">
        <f t="shared" ref="I198:S198" si="28">+(I197*2+I196)/3</f>
        <v>0</v>
      </c>
      <c r="J198" s="159">
        <f t="shared" si="28"/>
        <v>0</v>
      </c>
      <c r="K198" s="159">
        <f t="shared" si="28"/>
        <v>0</v>
      </c>
      <c r="L198" s="159">
        <f t="shared" si="28"/>
        <v>0</v>
      </c>
      <c r="M198" s="159">
        <f t="shared" si="28"/>
        <v>0</v>
      </c>
      <c r="N198" s="159">
        <f t="shared" si="28"/>
        <v>0</v>
      </c>
      <c r="O198" s="159">
        <f t="shared" si="28"/>
        <v>0</v>
      </c>
      <c r="P198" s="159">
        <f t="shared" si="28"/>
        <v>0</v>
      </c>
      <c r="Q198" s="159">
        <f t="shared" si="28"/>
        <v>0</v>
      </c>
      <c r="R198" s="159">
        <f t="shared" si="28"/>
        <v>0</v>
      </c>
      <c r="S198" s="159">
        <f t="shared" si="28"/>
        <v>0</v>
      </c>
      <c r="T198" s="160">
        <f>SUM(G198:S198)</f>
        <v>0</v>
      </c>
      <c r="U198" s="160">
        <f>SUM(U197*2+U196)/3</f>
        <v>0</v>
      </c>
      <c r="V198" s="37"/>
    </row>
    <row r="199" spans="1:22" ht="15.75" x14ac:dyDescent="0.25">
      <c r="A199" s="532"/>
      <c r="B199" s="493"/>
      <c r="C199" s="511"/>
      <c r="D199" s="493"/>
      <c r="E199" s="335"/>
      <c r="F199" s="322" t="s">
        <v>20</v>
      </c>
      <c r="G199" s="9" t="s">
        <v>1</v>
      </c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>
        <f>+SUM(H199:R199)</f>
        <v>0</v>
      </c>
      <c r="U199" s="70">
        <f>+SUM(T199)/7</f>
        <v>0</v>
      </c>
      <c r="V199" s="37"/>
    </row>
    <row r="200" spans="1:22" ht="15.75" x14ac:dyDescent="0.25">
      <c r="A200" s="532"/>
      <c r="B200" s="493"/>
      <c r="C200" s="511"/>
      <c r="D200" s="493"/>
      <c r="E200" s="335"/>
      <c r="F200" s="322"/>
      <c r="G200" s="9" t="s">
        <v>2</v>
      </c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>
        <f>+SUM(H200:R200)</f>
        <v>0</v>
      </c>
      <c r="U200" s="70">
        <f>+SUM(T200)/18</f>
        <v>0</v>
      </c>
      <c r="V200" s="37"/>
    </row>
    <row r="201" spans="1:22" ht="15.75" x14ac:dyDescent="0.25">
      <c r="A201" s="532"/>
      <c r="B201" s="493"/>
      <c r="C201" s="511"/>
      <c r="D201" s="493"/>
      <c r="E201" s="335"/>
      <c r="F201" s="322"/>
      <c r="G201" s="23" t="s">
        <v>23</v>
      </c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60">
        <f>+SUM(H201:R201)</f>
        <v>0</v>
      </c>
      <c r="U201" s="160">
        <f>+SUM(U200*2+U199)/3</f>
        <v>0</v>
      </c>
      <c r="V201" s="37"/>
    </row>
    <row r="202" spans="1:22" ht="16.5" thickBot="1" x14ac:dyDescent="0.3">
      <c r="A202" s="532"/>
      <c r="B202" s="493"/>
      <c r="C202" s="511"/>
      <c r="D202" s="493"/>
      <c r="E202" s="335"/>
      <c r="F202" s="476" t="s">
        <v>21</v>
      </c>
      <c r="G202" s="476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157"/>
      <c r="U202" s="165">
        <f>SUM(U198,U201)/2</f>
        <v>0</v>
      </c>
      <c r="V202" s="11"/>
    </row>
    <row r="203" spans="1:22" ht="15" customHeight="1" x14ac:dyDescent="0.25">
      <c r="A203" s="531">
        <v>29</v>
      </c>
      <c r="B203" s="492" t="s">
        <v>374</v>
      </c>
      <c r="C203" s="510" t="s">
        <v>375</v>
      </c>
      <c r="D203" s="492" t="s">
        <v>353</v>
      </c>
      <c r="E203" s="335"/>
      <c r="F203" s="319" t="s">
        <v>16</v>
      </c>
      <c r="G203" s="12" t="s">
        <v>1</v>
      </c>
      <c r="H203" s="154"/>
      <c r="I203" s="143"/>
      <c r="J203" s="143"/>
      <c r="K203" s="143"/>
      <c r="L203" s="143"/>
      <c r="M203" s="143"/>
      <c r="N203" s="155"/>
      <c r="O203" s="143"/>
      <c r="P203" s="143"/>
      <c r="Q203" s="143"/>
      <c r="R203" s="143"/>
      <c r="S203" s="143"/>
      <c r="T203" s="143">
        <f>+SUM(H203:S203)</f>
        <v>0</v>
      </c>
      <c r="U203" s="143">
        <f>+SUM(T203)/7</f>
        <v>0</v>
      </c>
      <c r="V203" s="16"/>
    </row>
    <row r="204" spans="1:22" ht="15.75" x14ac:dyDescent="0.25">
      <c r="A204" s="532"/>
      <c r="B204" s="493"/>
      <c r="C204" s="511"/>
      <c r="D204" s="493"/>
      <c r="E204" s="335"/>
      <c r="F204" s="320"/>
      <c r="G204" s="9" t="s">
        <v>2</v>
      </c>
      <c r="H204" s="76"/>
      <c r="I204" s="70"/>
      <c r="J204" s="70"/>
      <c r="K204" s="70"/>
      <c r="L204" s="70"/>
      <c r="M204" s="70"/>
      <c r="N204" s="156"/>
      <c r="O204" s="70"/>
      <c r="P204" s="70"/>
      <c r="Q204" s="70"/>
      <c r="R204" s="70"/>
      <c r="S204" s="70"/>
      <c r="T204" s="70">
        <f>+SUM(H204:S204)</f>
        <v>0</v>
      </c>
      <c r="U204" s="70">
        <f>+SUM(T204)/18</f>
        <v>0</v>
      </c>
      <c r="V204" s="37"/>
    </row>
    <row r="205" spans="1:22" ht="15.75" x14ac:dyDescent="0.25">
      <c r="A205" s="532"/>
      <c r="B205" s="493"/>
      <c r="C205" s="511"/>
      <c r="D205" s="493"/>
      <c r="E205" s="335"/>
      <c r="F205" s="321"/>
      <c r="G205" s="23" t="s">
        <v>22</v>
      </c>
      <c r="H205" s="159">
        <f>+(H204*2+H203)/3</f>
        <v>0</v>
      </c>
      <c r="I205" s="159">
        <f t="shared" ref="I205:S205" si="29">+(I204*2+I203)/3</f>
        <v>0</v>
      </c>
      <c r="J205" s="159">
        <f t="shared" si="29"/>
        <v>0</v>
      </c>
      <c r="K205" s="159">
        <f t="shared" si="29"/>
        <v>0</v>
      </c>
      <c r="L205" s="159">
        <f t="shared" si="29"/>
        <v>0</v>
      </c>
      <c r="M205" s="159">
        <f t="shared" si="29"/>
        <v>0</v>
      </c>
      <c r="N205" s="159">
        <f t="shared" si="29"/>
        <v>0</v>
      </c>
      <c r="O205" s="159">
        <f t="shared" si="29"/>
        <v>0</v>
      </c>
      <c r="P205" s="159">
        <f t="shared" si="29"/>
        <v>0</v>
      </c>
      <c r="Q205" s="159">
        <f t="shared" si="29"/>
        <v>0</v>
      </c>
      <c r="R205" s="159">
        <f t="shared" si="29"/>
        <v>0</v>
      </c>
      <c r="S205" s="159">
        <f t="shared" si="29"/>
        <v>0</v>
      </c>
      <c r="T205" s="160">
        <f>SUM(G205:S205)</f>
        <v>0</v>
      </c>
      <c r="U205" s="160">
        <f>SUM(U204*2+U203)/3</f>
        <v>0</v>
      </c>
      <c r="V205" s="37"/>
    </row>
    <row r="206" spans="1:22" ht="15.75" x14ac:dyDescent="0.25">
      <c r="A206" s="532"/>
      <c r="B206" s="493"/>
      <c r="C206" s="511"/>
      <c r="D206" s="493"/>
      <c r="E206" s="335"/>
      <c r="F206" s="322" t="s">
        <v>20</v>
      </c>
      <c r="G206" s="9" t="s">
        <v>1</v>
      </c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>
        <f>+SUM(H206:R206)</f>
        <v>0</v>
      </c>
      <c r="U206" s="70">
        <f>+SUM(T206)/7</f>
        <v>0</v>
      </c>
      <c r="V206" s="37"/>
    </row>
    <row r="207" spans="1:22" ht="15.75" x14ac:dyDescent="0.25">
      <c r="A207" s="532"/>
      <c r="B207" s="493"/>
      <c r="C207" s="511"/>
      <c r="D207" s="493"/>
      <c r="E207" s="335"/>
      <c r="F207" s="322"/>
      <c r="G207" s="9" t="s">
        <v>2</v>
      </c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>
        <f>+SUM(H207:R207)</f>
        <v>0</v>
      </c>
      <c r="U207" s="70">
        <f>+SUM(T207)/18</f>
        <v>0</v>
      </c>
      <c r="V207" s="37"/>
    </row>
    <row r="208" spans="1:22" ht="15.75" x14ac:dyDescent="0.25">
      <c r="A208" s="532"/>
      <c r="B208" s="493"/>
      <c r="C208" s="511"/>
      <c r="D208" s="493"/>
      <c r="E208" s="335"/>
      <c r="F208" s="322"/>
      <c r="G208" s="23" t="s">
        <v>23</v>
      </c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60">
        <f>+SUM(H208:R208)</f>
        <v>0</v>
      </c>
      <c r="U208" s="160">
        <f>+SUM(U207*2+U206)/3</f>
        <v>0</v>
      </c>
      <c r="V208" s="37"/>
    </row>
    <row r="209" spans="1:22" ht="16.5" thickBot="1" x14ac:dyDescent="0.3">
      <c r="A209" s="532"/>
      <c r="B209" s="493"/>
      <c r="C209" s="511"/>
      <c r="D209" s="493"/>
      <c r="E209" s="335"/>
      <c r="F209" s="476" t="s">
        <v>21</v>
      </c>
      <c r="G209" s="476"/>
      <c r="H209" s="232"/>
      <c r="I209" s="232"/>
      <c r="J209" s="232"/>
      <c r="K209" s="232"/>
      <c r="L209" s="232"/>
      <c r="M209" s="232"/>
      <c r="N209" s="232"/>
      <c r="O209" s="232"/>
      <c r="P209" s="232"/>
      <c r="Q209" s="232"/>
      <c r="R209" s="232"/>
      <c r="S209" s="232"/>
      <c r="T209" s="157"/>
      <c r="U209" s="165">
        <f>SUM(U205,U208)/2</f>
        <v>0</v>
      </c>
      <c r="V209" s="11"/>
    </row>
    <row r="210" spans="1:22" ht="15" customHeight="1" x14ac:dyDescent="0.25">
      <c r="A210" s="531">
        <v>30</v>
      </c>
      <c r="B210" s="492" t="s">
        <v>374</v>
      </c>
      <c r="C210" s="510" t="s">
        <v>375</v>
      </c>
      <c r="D210" s="492" t="s">
        <v>353</v>
      </c>
      <c r="E210" s="335"/>
      <c r="F210" s="319" t="s">
        <v>16</v>
      </c>
      <c r="G210" s="12" t="s">
        <v>1</v>
      </c>
      <c r="H210" s="154"/>
      <c r="I210" s="143"/>
      <c r="J210" s="143"/>
      <c r="K210" s="143"/>
      <c r="L210" s="143"/>
      <c r="M210" s="143"/>
      <c r="N210" s="155"/>
      <c r="O210" s="143"/>
      <c r="P210" s="143"/>
      <c r="Q210" s="143"/>
      <c r="R210" s="143"/>
      <c r="S210" s="143"/>
      <c r="T210" s="143">
        <f>+SUM(H210:S210)</f>
        <v>0</v>
      </c>
      <c r="U210" s="143">
        <f>+SUM(T210)/7</f>
        <v>0</v>
      </c>
      <c r="V210" s="16"/>
    </row>
    <row r="211" spans="1:22" ht="15.75" x14ac:dyDescent="0.25">
      <c r="A211" s="532"/>
      <c r="B211" s="493"/>
      <c r="C211" s="511"/>
      <c r="D211" s="493"/>
      <c r="E211" s="335"/>
      <c r="F211" s="320"/>
      <c r="G211" s="9" t="s">
        <v>2</v>
      </c>
      <c r="H211" s="76"/>
      <c r="I211" s="70"/>
      <c r="J211" s="70"/>
      <c r="K211" s="70"/>
      <c r="L211" s="70"/>
      <c r="M211" s="70"/>
      <c r="N211" s="156"/>
      <c r="O211" s="70"/>
      <c r="P211" s="70"/>
      <c r="Q211" s="70"/>
      <c r="R211" s="70"/>
      <c r="S211" s="70"/>
      <c r="T211" s="70">
        <f>+SUM(H211:S211)</f>
        <v>0</v>
      </c>
      <c r="U211" s="70">
        <f>+SUM(T211)/18</f>
        <v>0</v>
      </c>
      <c r="V211" s="37"/>
    </row>
    <row r="212" spans="1:22" ht="15.75" x14ac:dyDescent="0.25">
      <c r="A212" s="532"/>
      <c r="B212" s="493"/>
      <c r="C212" s="511"/>
      <c r="D212" s="493"/>
      <c r="E212" s="335"/>
      <c r="F212" s="321"/>
      <c r="G212" s="23" t="s">
        <v>22</v>
      </c>
      <c r="H212" s="159">
        <f>+(H211*2+H210)/3</f>
        <v>0</v>
      </c>
      <c r="I212" s="159">
        <f t="shared" ref="I212:S212" si="30">+(I211*2+I210)/3</f>
        <v>0</v>
      </c>
      <c r="J212" s="159">
        <f t="shared" si="30"/>
        <v>0</v>
      </c>
      <c r="K212" s="159">
        <f t="shared" si="30"/>
        <v>0</v>
      </c>
      <c r="L212" s="159">
        <f t="shared" si="30"/>
        <v>0</v>
      </c>
      <c r="M212" s="159">
        <f t="shared" si="30"/>
        <v>0</v>
      </c>
      <c r="N212" s="159">
        <f t="shared" si="30"/>
        <v>0</v>
      </c>
      <c r="O212" s="159">
        <f t="shared" si="30"/>
        <v>0</v>
      </c>
      <c r="P212" s="159">
        <f t="shared" si="30"/>
        <v>0</v>
      </c>
      <c r="Q212" s="159">
        <f t="shared" si="30"/>
        <v>0</v>
      </c>
      <c r="R212" s="159">
        <f t="shared" si="30"/>
        <v>0</v>
      </c>
      <c r="S212" s="159">
        <f t="shared" si="30"/>
        <v>0</v>
      </c>
      <c r="T212" s="160">
        <f>SUM(G212:S212)</f>
        <v>0</v>
      </c>
      <c r="U212" s="160">
        <f>SUM(U211*2+U210)/3</f>
        <v>0</v>
      </c>
      <c r="V212" s="37"/>
    </row>
    <row r="213" spans="1:22" ht="15.75" x14ac:dyDescent="0.25">
      <c r="A213" s="532"/>
      <c r="B213" s="493"/>
      <c r="C213" s="511"/>
      <c r="D213" s="493"/>
      <c r="E213" s="335"/>
      <c r="F213" s="322" t="s">
        <v>20</v>
      </c>
      <c r="G213" s="9" t="s">
        <v>1</v>
      </c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>
        <f>+SUM(H213:R213)</f>
        <v>0</v>
      </c>
      <c r="U213" s="70">
        <f>+SUM(T213)/7</f>
        <v>0</v>
      </c>
      <c r="V213" s="37"/>
    </row>
    <row r="214" spans="1:22" ht="15.75" x14ac:dyDescent="0.25">
      <c r="A214" s="532"/>
      <c r="B214" s="493"/>
      <c r="C214" s="511"/>
      <c r="D214" s="493"/>
      <c r="E214" s="335"/>
      <c r="F214" s="322"/>
      <c r="G214" s="9" t="s">
        <v>2</v>
      </c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>
        <f>+SUM(H214:R214)</f>
        <v>0</v>
      </c>
      <c r="U214" s="70">
        <f>+SUM(T214)/18</f>
        <v>0</v>
      </c>
      <c r="V214" s="37"/>
    </row>
    <row r="215" spans="1:22" ht="15.75" x14ac:dyDescent="0.25">
      <c r="A215" s="532"/>
      <c r="B215" s="493"/>
      <c r="C215" s="511"/>
      <c r="D215" s="493"/>
      <c r="E215" s="335"/>
      <c r="F215" s="322"/>
      <c r="G215" s="23" t="s">
        <v>23</v>
      </c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60">
        <f>+SUM(H215:R215)</f>
        <v>0</v>
      </c>
      <c r="U215" s="160">
        <f>+SUM(U214*2+U213)/3</f>
        <v>0</v>
      </c>
      <c r="V215" s="37"/>
    </row>
    <row r="216" spans="1:22" ht="16.5" thickBot="1" x14ac:dyDescent="0.3">
      <c r="A216" s="532"/>
      <c r="B216" s="493"/>
      <c r="C216" s="511"/>
      <c r="D216" s="493"/>
      <c r="E216" s="335"/>
      <c r="F216" s="476" t="s">
        <v>21</v>
      </c>
      <c r="G216" s="476"/>
      <c r="H216" s="232"/>
      <c r="I216" s="232"/>
      <c r="J216" s="232"/>
      <c r="K216" s="232"/>
      <c r="L216" s="232"/>
      <c r="M216" s="232"/>
      <c r="N216" s="232"/>
      <c r="O216" s="232"/>
      <c r="P216" s="232"/>
      <c r="Q216" s="232"/>
      <c r="R216" s="232"/>
      <c r="S216" s="232"/>
      <c r="T216" s="236"/>
      <c r="U216" s="237">
        <f>SUM(U212,U215)/2</f>
        <v>0</v>
      </c>
      <c r="V216" s="11"/>
    </row>
    <row r="217" spans="1:22" ht="15" customHeight="1" x14ac:dyDescent="0.25">
      <c r="A217" s="531">
        <v>31</v>
      </c>
      <c r="B217" s="492" t="s">
        <v>374</v>
      </c>
      <c r="C217" s="510" t="s">
        <v>375</v>
      </c>
      <c r="D217" s="492" t="s">
        <v>353</v>
      </c>
      <c r="E217" s="335"/>
      <c r="F217" s="319" t="s">
        <v>16</v>
      </c>
      <c r="G217" s="12" t="s">
        <v>1</v>
      </c>
      <c r="H217" s="154"/>
      <c r="I217" s="143"/>
      <c r="J217" s="143"/>
      <c r="K217" s="143"/>
      <c r="L217" s="143"/>
      <c r="M217" s="143"/>
      <c r="N217" s="155"/>
      <c r="O217" s="143"/>
      <c r="P217" s="143"/>
      <c r="Q217" s="143"/>
      <c r="R217" s="143"/>
      <c r="S217" s="143"/>
      <c r="T217" s="143">
        <f>+SUM(H217:S217)</f>
        <v>0</v>
      </c>
      <c r="U217" s="143">
        <f>+SUM(T217)/7</f>
        <v>0</v>
      </c>
      <c r="V217" s="16"/>
    </row>
    <row r="218" spans="1:22" ht="15.75" x14ac:dyDescent="0.25">
      <c r="A218" s="532"/>
      <c r="B218" s="493"/>
      <c r="C218" s="511"/>
      <c r="D218" s="493"/>
      <c r="E218" s="335"/>
      <c r="F218" s="320"/>
      <c r="G218" s="9" t="s">
        <v>2</v>
      </c>
      <c r="H218" s="76"/>
      <c r="I218" s="70"/>
      <c r="J218" s="70"/>
      <c r="K218" s="70"/>
      <c r="L218" s="70"/>
      <c r="M218" s="70"/>
      <c r="N218" s="156"/>
      <c r="O218" s="70"/>
      <c r="P218" s="70"/>
      <c r="Q218" s="70"/>
      <c r="R218" s="70"/>
      <c r="S218" s="70"/>
      <c r="T218" s="70">
        <f>+SUM(H218:S218)</f>
        <v>0</v>
      </c>
      <c r="U218" s="70">
        <f>+SUM(T218)/18</f>
        <v>0</v>
      </c>
      <c r="V218" s="37"/>
    </row>
    <row r="219" spans="1:22" ht="15.75" x14ac:dyDescent="0.25">
      <c r="A219" s="532"/>
      <c r="B219" s="493"/>
      <c r="C219" s="511"/>
      <c r="D219" s="493"/>
      <c r="E219" s="335"/>
      <c r="F219" s="321"/>
      <c r="G219" s="23" t="s">
        <v>22</v>
      </c>
      <c r="H219" s="159">
        <f>+(H218*2+H217)/3</f>
        <v>0</v>
      </c>
      <c r="I219" s="159">
        <f t="shared" ref="I219:S219" si="31">+(I218*2+I217)/3</f>
        <v>0</v>
      </c>
      <c r="J219" s="159">
        <f t="shared" si="31"/>
        <v>0</v>
      </c>
      <c r="K219" s="159">
        <f t="shared" si="31"/>
        <v>0</v>
      </c>
      <c r="L219" s="159">
        <f t="shared" si="31"/>
        <v>0</v>
      </c>
      <c r="M219" s="159">
        <f t="shared" si="31"/>
        <v>0</v>
      </c>
      <c r="N219" s="159">
        <f t="shared" si="31"/>
        <v>0</v>
      </c>
      <c r="O219" s="159">
        <f t="shared" si="31"/>
        <v>0</v>
      </c>
      <c r="P219" s="159">
        <f t="shared" si="31"/>
        <v>0</v>
      </c>
      <c r="Q219" s="159">
        <f t="shared" si="31"/>
        <v>0</v>
      </c>
      <c r="R219" s="159">
        <f t="shared" si="31"/>
        <v>0</v>
      </c>
      <c r="S219" s="159">
        <f t="shared" si="31"/>
        <v>0</v>
      </c>
      <c r="T219" s="160">
        <f>SUM(G219:S219)</f>
        <v>0</v>
      </c>
      <c r="U219" s="160">
        <f>SUM(U218*2+U217)/3</f>
        <v>0</v>
      </c>
      <c r="V219" s="37"/>
    </row>
    <row r="220" spans="1:22" ht="15.75" x14ac:dyDescent="0.25">
      <c r="A220" s="532"/>
      <c r="B220" s="493"/>
      <c r="C220" s="511"/>
      <c r="D220" s="493"/>
      <c r="E220" s="335"/>
      <c r="F220" s="322" t="s">
        <v>20</v>
      </c>
      <c r="G220" s="9" t="s">
        <v>1</v>
      </c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>
        <f>+SUM(H220:R220)</f>
        <v>0</v>
      </c>
      <c r="U220" s="70">
        <f>+SUM(T220)/7</f>
        <v>0</v>
      </c>
      <c r="V220" s="37"/>
    </row>
    <row r="221" spans="1:22" ht="15.75" x14ac:dyDescent="0.25">
      <c r="A221" s="532"/>
      <c r="B221" s="493"/>
      <c r="C221" s="511"/>
      <c r="D221" s="493"/>
      <c r="E221" s="335"/>
      <c r="F221" s="322"/>
      <c r="G221" s="9" t="s">
        <v>2</v>
      </c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>
        <f>+SUM(H221:R221)</f>
        <v>0</v>
      </c>
      <c r="U221" s="70">
        <f>+SUM(T221)/18</f>
        <v>0</v>
      </c>
      <c r="V221" s="37"/>
    </row>
    <row r="222" spans="1:22" ht="15.75" x14ac:dyDescent="0.25">
      <c r="A222" s="532"/>
      <c r="B222" s="493"/>
      <c r="C222" s="511"/>
      <c r="D222" s="493"/>
      <c r="E222" s="335"/>
      <c r="F222" s="322"/>
      <c r="G222" s="23" t="s">
        <v>23</v>
      </c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60">
        <f>+SUM(H222:R222)</f>
        <v>0</v>
      </c>
      <c r="U222" s="160">
        <f>+SUM(U221*2+U220)/3</f>
        <v>0</v>
      </c>
      <c r="V222" s="37"/>
    </row>
    <row r="223" spans="1:22" ht="16.5" thickBot="1" x14ac:dyDescent="0.3">
      <c r="A223" s="532"/>
      <c r="B223" s="493"/>
      <c r="C223" s="511"/>
      <c r="D223" s="493"/>
      <c r="E223" s="335"/>
      <c r="F223" s="476" t="s">
        <v>21</v>
      </c>
      <c r="G223" s="476"/>
      <c r="H223" s="232"/>
      <c r="I223" s="232"/>
      <c r="J223" s="232"/>
      <c r="K223" s="232"/>
      <c r="L223" s="232"/>
      <c r="M223" s="232"/>
      <c r="N223" s="232"/>
      <c r="O223" s="232"/>
      <c r="P223" s="232"/>
      <c r="Q223" s="232"/>
      <c r="R223" s="232"/>
      <c r="S223" s="232"/>
      <c r="T223" s="157"/>
      <c r="U223" s="165">
        <f>SUM(U219,U222)/2</f>
        <v>0</v>
      </c>
      <c r="V223" s="11"/>
    </row>
    <row r="224" spans="1:22" ht="15" customHeight="1" x14ac:dyDescent="0.25">
      <c r="A224" s="531">
        <v>32</v>
      </c>
      <c r="B224" s="492" t="s">
        <v>374</v>
      </c>
      <c r="C224" s="510" t="s">
        <v>375</v>
      </c>
      <c r="D224" s="492" t="s">
        <v>353</v>
      </c>
      <c r="E224" s="335"/>
      <c r="F224" s="319" t="s">
        <v>16</v>
      </c>
      <c r="G224" s="12" t="s">
        <v>1</v>
      </c>
      <c r="H224" s="154"/>
      <c r="I224" s="143"/>
      <c r="J224" s="143"/>
      <c r="K224" s="143"/>
      <c r="L224" s="143"/>
      <c r="M224" s="143"/>
      <c r="N224" s="155"/>
      <c r="O224" s="143"/>
      <c r="P224" s="143"/>
      <c r="Q224" s="143"/>
      <c r="R224" s="143"/>
      <c r="S224" s="143"/>
      <c r="T224" s="143">
        <f>+SUM(H224:S224)</f>
        <v>0</v>
      </c>
      <c r="U224" s="143">
        <f>+SUM(T224)/7</f>
        <v>0</v>
      </c>
      <c r="V224" s="16"/>
    </row>
    <row r="225" spans="1:22" ht="15.75" x14ac:dyDescent="0.25">
      <c r="A225" s="532"/>
      <c r="B225" s="493"/>
      <c r="C225" s="511"/>
      <c r="D225" s="493"/>
      <c r="E225" s="335"/>
      <c r="F225" s="320"/>
      <c r="G225" s="9" t="s">
        <v>2</v>
      </c>
      <c r="H225" s="76"/>
      <c r="I225" s="70"/>
      <c r="J225" s="70"/>
      <c r="K225" s="70"/>
      <c r="L225" s="70"/>
      <c r="M225" s="70"/>
      <c r="N225" s="156"/>
      <c r="O225" s="70"/>
      <c r="P225" s="70"/>
      <c r="Q225" s="70"/>
      <c r="R225" s="70"/>
      <c r="S225" s="70"/>
      <c r="T225" s="70">
        <f>+SUM(H225:S225)</f>
        <v>0</v>
      </c>
      <c r="U225" s="70">
        <f>+SUM(T225)/18</f>
        <v>0</v>
      </c>
      <c r="V225" s="37"/>
    </row>
    <row r="226" spans="1:22" ht="15.75" x14ac:dyDescent="0.25">
      <c r="A226" s="532"/>
      <c r="B226" s="493"/>
      <c r="C226" s="511"/>
      <c r="D226" s="493"/>
      <c r="E226" s="335"/>
      <c r="F226" s="321"/>
      <c r="G226" s="23" t="s">
        <v>22</v>
      </c>
      <c r="H226" s="159">
        <f>+(H225*2+H224)/3</f>
        <v>0</v>
      </c>
      <c r="I226" s="159">
        <f t="shared" ref="I226:S226" si="32">+(I225*2+I224)/3</f>
        <v>0</v>
      </c>
      <c r="J226" s="159">
        <f t="shared" si="32"/>
        <v>0</v>
      </c>
      <c r="K226" s="159">
        <f t="shared" si="32"/>
        <v>0</v>
      </c>
      <c r="L226" s="159">
        <f t="shared" si="32"/>
        <v>0</v>
      </c>
      <c r="M226" s="159">
        <f t="shared" si="32"/>
        <v>0</v>
      </c>
      <c r="N226" s="159">
        <f t="shared" si="32"/>
        <v>0</v>
      </c>
      <c r="O226" s="159">
        <f t="shared" si="32"/>
        <v>0</v>
      </c>
      <c r="P226" s="159">
        <f t="shared" si="32"/>
        <v>0</v>
      </c>
      <c r="Q226" s="159">
        <f t="shared" si="32"/>
        <v>0</v>
      </c>
      <c r="R226" s="159">
        <f t="shared" si="32"/>
        <v>0</v>
      </c>
      <c r="S226" s="159">
        <f t="shared" si="32"/>
        <v>0</v>
      </c>
      <c r="T226" s="160">
        <f>SUM(G226:S226)</f>
        <v>0</v>
      </c>
      <c r="U226" s="160">
        <f>SUM(U225*2+U224)/3</f>
        <v>0</v>
      </c>
      <c r="V226" s="37"/>
    </row>
    <row r="227" spans="1:22" ht="15.75" x14ac:dyDescent="0.25">
      <c r="A227" s="532"/>
      <c r="B227" s="493"/>
      <c r="C227" s="511"/>
      <c r="D227" s="493"/>
      <c r="E227" s="335"/>
      <c r="F227" s="322" t="s">
        <v>20</v>
      </c>
      <c r="G227" s="9" t="s">
        <v>1</v>
      </c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>
        <f>+SUM(H227:R227)</f>
        <v>0</v>
      </c>
      <c r="U227" s="70">
        <f>+SUM(T227)/7</f>
        <v>0</v>
      </c>
      <c r="V227" s="37"/>
    </row>
    <row r="228" spans="1:22" ht="15.75" x14ac:dyDescent="0.25">
      <c r="A228" s="532"/>
      <c r="B228" s="493"/>
      <c r="C228" s="511"/>
      <c r="D228" s="493"/>
      <c r="E228" s="335"/>
      <c r="F228" s="322"/>
      <c r="G228" s="9" t="s">
        <v>2</v>
      </c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>
        <f>+SUM(H228:R228)</f>
        <v>0</v>
      </c>
      <c r="U228" s="70">
        <f>+SUM(T228)/18</f>
        <v>0</v>
      </c>
      <c r="V228" s="37"/>
    </row>
    <row r="229" spans="1:22" ht="15.75" x14ac:dyDescent="0.25">
      <c r="A229" s="532"/>
      <c r="B229" s="493"/>
      <c r="C229" s="511"/>
      <c r="D229" s="493"/>
      <c r="E229" s="335"/>
      <c r="F229" s="322"/>
      <c r="G229" s="23" t="s">
        <v>23</v>
      </c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60">
        <f>+SUM(H229:R229)</f>
        <v>0</v>
      </c>
      <c r="U229" s="160">
        <f>+SUM(U228*2+U227)/3</f>
        <v>0</v>
      </c>
      <c r="V229" s="37"/>
    </row>
    <row r="230" spans="1:22" ht="16.5" thickBot="1" x14ac:dyDescent="0.3">
      <c r="A230" s="532"/>
      <c r="B230" s="493"/>
      <c r="C230" s="511"/>
      <c r="D230" s="493"/>
      <c r="E230" s="335"/>
      <c r="F230" s="476" t="s">
        <v>21</v>
      </c>
      <c r="G230" s="476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157"/>
      <c r="U230" s="165">
        <f>SUM(U226,U229)/2</f>
        <v>0</v>
      </c>
      <c r="V230" s="11"/>
    </row>
    <row r="231" spans="1:22" ht="15" customHeight="1" x14ac:dyDescent="0.25">
      <c r="A231" s="531">
        <v>33</v>
      </c>
      <c r="B231" s="492" t="s">
        <v>374</v>
      </c>
      <c r="C231" s="510" t="s">
        <v>375</v>
      </c>
      <c r="D231" s="492" t="s">
        <v>353</v>
      </c>
      <c r="E231" s="335"/>
      <c r="F231" s="319" t="s">
        <v>16</v>
      </c>
      <c r="G231" s="12" t="s">
        <v>1</v>
      </c>
      <c r="H231" s="154"/>
      <c r="I231" s="143"/>
      <c r="J231" s="143"/>
      <c r="K231" s="143"/>
      <c r="L231" s="143"/>
      <c r="M231" s="143"/>
      <c r="N231" s="155"/>
      <c r="O231" s="143"/>
      <c r="P231" s="143"/>
      <c r="Q231" s="143"/>
      <c r="R231" s="143"/>
      <c r="S231" s="143"/>
      <c r="T231" s="143">
        <f>+SUM(H231:S231)</f>
        <v>0</v>
      </c>
      <c r="U231" s="143">
        <f>+SUM(T231)/7</f>
        <v>0</v>
      </c>
      <c r="V231" s="16"/>
    </row>
    <row r="232" spans="1:22" ht="15.75" x14ac:dyDescent="0.25">
      <c r="A232" s="532"/>
      <c r="B232" s="493"/>
      <c r="C232" s="511"/>
      <c r="D232" s="493"/>
      <c r="E232" s="335"/>
      <c r="F232" s="320"/>
      <c r="G232" s="9" t="s">
        <v>2</v>
      </c>
      <c r="H232" s="76"/>
      <c r="I232" s="70"/>
      <c r="J232" s="70"/>
      <c r="K232" s="70"/>
      <c r="L232" s="70"/>
      <c r="M232" s="70"/>
      <c r="N232" s="156"/>
      <c r="O232" s="70"/>
      <c r="P232" s="70"/>
      <c r="Q232" s="70"/>
      <c r="R232" s="70"/>
      <c r="S232" s="70"/>
      <c r="T232" s="70">
        <f>+SUM(H232:S232)</f>
        <v>0</v>
      </c>
      <c r="U232" s="70">
        <f>+SUM(T232)/18</f>
        <v>0</v>
      </c>
      <c r="V232" s="37"/>
    </row>
    <row r="233" spans="1:22" ht="15.75" x14ac:dyDescent="0.25">
      <c r="A233" s="532"/>
      <c r="B233" s="493"/>
      <c r="C233" s="511"/>
      <c r="D233" s="493"/>
      <c r="E233" s="335"/>
      <c r="F233" s="321"/>
      <c r="G233" s="23" t="s">
        <v>22</v>
      </c>
      <c r="H233" s="159">
        <f>+(H232*2+H231)/3</f>
        <v>0</v>
      </c>
      <c r="I233" s="159">
        <f t="shared" ref="I233:S233" si="33">+(I232*2+I231)/3</f>
        <v>0</v>
      </c>
      <c r="J233" s="159">
        <f t="shared" si="33"/>
        <v>0</v>
      </c>
      <c r="K233" s="159">
        <f t="shared" si="33"/>
        <v>0</v>
      </c>
      <c r="L233" s="159">
        <f t="shared" si="33"/>
        <v>0</v>
      </c>
      <c r="M233" s="159">
        <f t="shared" si="33"/>
        <v>0</v>
      </c>
      <c r="N233" s="159">
        <f t="shared" si="33"/>
        <v>0</v>
      </c>
      <c r="O233" s="159">
        <f t="shared" si="33"/>
        <v>0</v>
      </c>
      <c r="P233" s="159">
        <f t="shared" si="33"/>
        <v>0</v>
      </c>
      <c r="Q233" s="159">
        <f t="shared" si="33"/>
        <v>0</v>
      </c>
      <c r="R233" s="159">
        <f t="shared" si="33"/>
        <v>0</v>
      </c>
      <c r="S233" s="159">
        <f t="shared" si="33"/>
        <v>0</v>
      </c>
      <c r="T233" s="160">
        <f>SUM(G233:S233)</f>
        <v>0</v>
      </c>
      <c r="U233" s="160">
        <f>SUM(U232*2+U231)/3</f>
        <v>0</v>
      </c>
      <c r="V233" s="37"/>
    </row>
    <row r="234" spans="1:22" ht="15.75" x14ac:dyDescent="0.25">
      <c r="A234" s="532"/>
      <c r="B234" s="493"/>
      <c r="C234" s="511"/>
      <c r="D234" s="493"/>
      <c r="E234" s="335"/>
      <c r="F234" s="322" t="s">
        <v>20</v>
      </c>
      <c r="G234" s="9" t="s">
        <v>1</v>
      </c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>
        <f>+SUM(H234:R234)</f>
        <v>0</v>
      </c>
      <c r="U234" s="70">
        <f>+SUM(T234)/7</f>
        <v>0</v>
      </c>
      <c r="V234" s="37"/>
    </row>
    <row r="235" spans="1:22" ht="15.75" x14ac:dyDescent="0.25">
      <c r="A235" s="532"/>
      <c r="B235" s="493"/>
      <c r="C235" s="511"/>
      <c r="D235" s="493"/>
      <c r="E235" s="335"/>
      <c r="F235" s="322"/>
      <c r="G235" s="9" t="s">
        <v>2</v>
      </c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>
        <f>+SUM(H235:R235)</f>
        <v>0</v>
      </c>
      <c r="U235" s="70">
        <f>+SUM(T235)/18</f>
        <v>0</v>
      </c>
      <c r="V235" s="37"/>
    </row>
    <row r="236" spans="1:22" ht="15.75" x14ac:dyDescent="0.25">
      <c r="A236" s="532"/>
      <c r="B236" s="493"/>
      <c r="C236" s="511"/>
      <c r="D236" s="493"/>
      <c r="E236" s="335"/>
      <c r="F236" s="322"/>
      <c r="G236" s="23" t="s">
        <v>23</v>
      </c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60">
        <f>+SUM(H236:R236)</f>
        <v>0</v>
      </c>
      <c r="U236" s="160">
        <f>+SUM(U235*2+U234)/3</f>
        <v>0</v>
      </c>
      <c r="V236" s="37"/>
    </row>
    <row r="237" spans="1:22" ht="16.5" thickBot="1" x14ac:dyDescent="0.3">
      <c r="A237" s="532"/>
      <c r="B237" s="493"/>
      <c r="C237" s="511"/>
      <c r="D237" s="493"/>
      <c r="E237" s="335"/>
      <c r="F237" s="476" t="s">
        <v>21</v>
      </c>
      <c r="G237" s="476"/>
      <c r="H237" s="232"/>
      <c r="I237" s="232"/>
      <c r="J237" s="232"/>
      <c r="K237" s="232"/>
      <c r="L237" s="232"/>
      <c r="M237" s="232"/>
      <c r="N237" s="232"/>
      <c r="O237" s="232"/>
      <c r="P237" s="232"/>
      <c r="Q237" s="232"/>
      <c r="R237" s="232"/>
      <c r="S237" s="232"/>
      <c r="T237" s="157"/>
      <c r="U237" s="165">
        <f>SUM(U233,U236)/2</f>
        <v>0</v>
      </c>
      <c r="V237" s="11"/>
    </row>
    <row r="238" spans="1:22" ht="15" customHeight="1" x14ac:dyDescent="0.25">
      <c r="A238" s="531">
        <v>34</v>
      </c>
      <c r="B238" s="492" t="s">
        <v>374</v>
      </c>
      <c r="C238" s="510" t="s">
        <v>375</v>
      </c>
      <c r="D238" s="492" t="s">
        <v>353</v>
      </c>
      <c r="E238" s="335"/>
      <c r="F238" s="319" t="s">
        <v>16</v>
      </c>
      <c r="G238" s="12" t="s">
        <v>1</v>
      </c>
      <c r="H238" s="154"/>
      <c r="I238" s="143"/>
      <c r="J238" s="143"/>
      <c r="K238" s="143"/>
      <c r="L238" s="143"/>
      <c r="M238" s="143"/>
      <c r="N238" s="155"/>
      <c r="O238" s="143"/>
      <c r="P238" s="143"/>
      <c r="Q238" s="143"/>
      <c r="R238" s="143"/>
      <c r="S238" s="143"/>
      <c r="T238" s="143">
        <f>+SUM(H238:S238)</f>
        <v>0</v>
      </c>
      <c r="U238" s="143">
        <f>+SUM(T238)/7</f>
        <v>0</v>
      </c>
      <c r="V238" s="16"/>
    </row>
    <row r="239" spans="1:22" ht="15.75" x14ac:dyDescent="0.25">
      <c r="A239" s="532"/>
      <c r="B239" s="493"/>
      <c r="C239" s="511"/>
      <c r="D239" s="493"/>
      <c r="E239" s="335"/>
      <c r="F239" s="320"/>
      <c r="G239" s="9" t="s">
        <v>2</v>
      </c>
      <c r="H239" s="76"/>
      <c r="I239" s="70"/>
      <c r="J239" s="70"/>
      <c r="K239" s="70"/>
      <c r="L239" s="70"/>
      <c r="M239" s="70"/>
      <c r="N239" s="156"/>
      <c r="O239" s="70"/>
      <c r="P239" s="70"/>
      <c r="Q239" s="70"/>
      <c r="R239" s="70"/>
      <c r="S239" s="70"/>
      <c r="T239" s="70">
        <f>+SUM(H239:S239)</f>
        <v>0</v>
      </c>
      <c r="U239" s="70">
        <f>+SUM(T239)/18</f>
        <v>0</v>
      </c>
      <c r="V239" s="37"/>
    </row>
    <row r="240" spans="1:22" ht="15.75" x14ac:dyDescent="0.25">
      <c r="A240" s="532"/>
      <c r="B240" s="493"/>
      <c r="C240" s="511"/>
      <c r="D240" s="493"/>
      <c r="E240" s="335"/>
      <c r="F240" s="321"/>
      <c r="G240" s="23" t="s">
        <v>22</v>
      </c>
      <c r="H240" s="159">
        <f>+(H239*2+H238)/3</f>
        <v>0</v>
      </c>
      <c r="I240" s="159">
        <f t="shared" ref="I240:S240" si="34">+(I239*2+I238)/3</f>
        <v>0</v>
      </c>
      <c r="J240" s="159">
        <f t="shared" si="34"/>
        <v>0</v>
      </c>
      <c r="K240" s="159">
        <f t="shared" si="34"/>
        <v>0</v>
      </c>
      <c r="L240" s="159">
        <f t="shared" si="34"/>
        <v>0</v>
      </c>
      <c r="M240" s="159">
        <f t="shared" si="34"/>
        <v>0</v>
      </c>
      <c r="N240" s="159">
        <f t="shared" si="34"/>
        <v>0</v>
      </c>
      <c r="O240" s="159">
        <f t="shared" si="34"/>
        <v>0</v>
      </c>
      <c r="P240" s="159">
        <f t="shared" si="34"/>
        <v>0</v>
      </c>
      <c r="Q240" s="159">
        <f t="shared" si="34"/>
        <v>0</v>
      </c>
      <c r="R240" s="159">
        <f t="shared" si="34"/>
        <v>0</v>
      </c>
      <c r="S240" s="159">
        <f t="shared" si="34"/>
        <v>0</v>
      </c>
      <c r="T240" s="160">
        <f>SUM(G240:S240)</f>
        <v>0</v>
      </c>
      <c r="U240" s="160">
        <f>SUM(U239*2+U238)/3</f>
        <v>0</v>
      </c>
      <c r="V240" s="37"/>
    </row>
    <row r="241" spans="1:22" ht="15.75" x14ac:dyDescent="0.25">
      <c r="A241" s="532"/>
      <c r="B241" s="493"/>
      <c r="C241" s="511"/>
      <c r="D241" s="493"/>
      <c r="E241" s="335"/>
      <c r="F241" s="322" t="s">
        <v>20</v>
      </c>
      <c r="G241" s="9" t="s">
        <v>1</v>
      </c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>
        <f>+SUM(H241:R241)</f>
        <v>0</v>
      </c>
      <c r="U241" s="70">
        <f>+SUM(T241)/7</f>
        <v>0</v>
      </c>
      <c r="V241" s="37"/>
    </row>
    <row r="242" spans="1:22" ht="15.75" x14ac:dyDescent="0.25">
      <c r="A242" s="532"/>
      <c r="B242" s="493"/>
      <c r="C242" s="511"/>
      <c r="D242" s="493"/>
      <c r="E242" s="335"/>
      <c r="F242" s="322"/>
      <c r="G242" s="9" t="s">
        <v>2</v>
      </c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>
        <f>+SUM(H242:R242)</f>
        <v>0</v>
      </c>
      <c r="U242" s="70">
        <f>+SUM(T242)/18</f>
        <v>0</v>
      </c>
      <c r="V242" s="37"/>
    </row>
    <row r="243" spans="1:22" ht="15.75" x14ac:dyDescent="0.25">
      <c r="A243" s="532"/>
      <c r="B243" s="493"/>
      <c r="C243" s="511"/>
      <c r="D243" s="493"/>
      <c r="E243" s="335"/>
      <c r="F243" s="322"/>
      <c r="G243" s="23" t="s">
        <v>23</v>
      </c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60">
        <f>+SUM(H243:R243)</f>
        <v>0</v>
      </c>
      <c r="U243" s="160">
        <f>+SUM(U242*2+U241)/3</f>
        <v>0</v>
      </c>
      <c r="V243" s="37"/>
    </row>
    <row r="244" spans="1:22" ht="16.5" thickBot="1" x14ac:dyDescent="0.3">
      <c r="A244" s="532"/>
      <c r="B244" s="493"/>
      <c r="C244" s="511"/>
      <c r="D244" s="493"/>
      <c r="E244" s="335"/>
      <c r="F244" s="476" t="s">
        <v>21</v>
      </c>
      <c r="G244" s="476"/>
      <c r="H244" s="232"/>
      <c r="I244" s="232"/>
      <c r="J244" s="232"/>
      <c r="K244" s="232"/>
      <c r="L244" s="232"/>
      <c r="M244" s="232"/>
      <c r="N244" s="232"/>
      <c r="O244" s="232"/>
      <c r="P244" s="232"/>
      <c r="Q244" s="232"/>
      <c r="R244" s="232"/>
      <c r="S244" s="232"/>
      <c r="T244" s="157"/>
      <c r="U244" s="165">
        <f>SUM(U240,U243)/2</f>
        <v>0</v>
      </c>
      <c r="V244" s="11"/>
    </row>
    <row r="245" spans="1:22" ht="15" customHeight="1" x14ac:dyDescent="0.25">
      <c r="A245" s="531">
        <v>35</v>
      </c>
      <c r="B245" s="492" t="s">
        <v>374</v>
      </c>
      <c r="C245" s="510" t="s">
        <v>375</v>
      </c>
      <c r="D245" s="492" t="s">
        <v>353</v>
      </c>
      <c r="E245" s="335"/>
      <c r="F245" s="319" t="s">
        <v>16</v>
      </c>
      <c r="G245" s="12" t="s">
        <v>1</v>
      </c>
      <c r="H245" s="154"/>
      <c r="I245" s="143"/>
      <c r="J245" s="143"/>
      <c r="K245" s="143"/>
      <c r="L245" s="143"/>
      <c r="M245" s="143"/>
      <c r="N245" s="155"/>
      <c r="O245" s="143"/>
      <c r="P245" s="143"/>
      <c r="Q245" s="143"/>
      <c r="R245" s="143"/>
      <c r="S245" s="143"/>
      <c r="T245" s="143">
        <f>+SUM(H245:S245)</f>
        <v>0</v>
      </c>
      <c r="U245" s="143">
        <f>+SUM(T245)/7</f>
        <v>0</v>
      </c>
      <c r="V245" s="16"/>
    </row>
    <row r="246" spans="1:22" ht="15.75" x14ac:dyDescent="0.25">
      <c r="A246" s="532"/>
      <c r="B246" s="493"/>
      <c r="C246" s="511"/>
      <c r="D246" s="493"/>
      <c r="E246" s="335"/>
      <c r="F246" s="320"/>
      <c r="G246" s="9" t="s">
        <v>2</v>
      </c>
      <c r="H246" s="76"/>
      <c r="I246" s="70"/>
      <c r="J246" s="70"/>
      <c r="K246" s="70"/>
      <c r="L246" s="70"/>
      <c r="M246" s="70"/>
      <c r="N246" s="156"/>
      <c r="O246" s="70"/>
      <c r="P246" s="70"/>
      <c r="Q246" s="70"/>
      <c r="R246" s="70"/>
      <c r="S246" s="70"/>
      <c r="T246" s="70">
        <f>+SUM(H246:S246)</f>
        <v>0</v>
      </c>
      <c r="U246" s="70">
        <f>+SUM(T246)/18</f>
        <v>0</v>
      </c>
      <c r="V246" s="37"/>
    </row>
    <row r="247" spans="1:22" ht="15.75" x14ac:dyDescent="0.25">
      <c r="A247" s="532"/>
      <c r="B247" s="493"/>
      <c r="C247" s="511"/>
      <c r="D247" s="493"/>
      <c r="E247" s="335"/>
      <c r="F247" s="321"/>
      <c r="G247" s="23" t="s">
        <v>22</v>
      </c>
      <c r="H247" s="159">
        <f>+(H246*2+H245)/3</f>
        <v>0</v>
      </c>
      <c r="I247" s="159">
        <f t="shared" ref="I247:S247" si="35">+(I246*2+I245)/3</f>
        <v>0</v>
      </c>
      <c r="J247" s="159">
        <f t="shared" si="35"/>
        <v>0</v>
      </c>
      <c r="K247" s="159">
        <f t="shared" si="35"/>
        <v>0</v>
      </c>
      <c r="L247" s="159">
        <f t="shared" si="35"/>
        <v>0</v>
      </c>
      <c r="M247" s="159">
        <f t="shared" si="35"/>
        <v>0</v>
      </c>
      <c r="N247" s="159">
        <f t="shared" si="35"/>
        <v>0</v>
      </c>
      <c r="O247" s="159">
        <f t="shared" si="35"/>
        <v>0</v>
      </c>
      <c r="P247" s="159">
        <f t="shared" si="35"/>
        <v>0</v>
      </c>
      <c r="Q247" s="159">
        <f t="shared" si="35"/>
        <v>0</v>
      </c>
      <c r="R247" s="159">
        <f t="shared" si="35"/>
        <v>0</v>
      </c>
      <c r="S247" s="159">
        <f t="shared" si="35"/>
        <v>0</v>
      </c>
      <c r="T247" s="160">
        <f>SUM(G247:S247)</f>
        <v>0</v>
      </c>
      <c r="U247" s="160">
        <f>SUM(U246*2+U245)/3</f>
        <v>0</v>
      </c>
      <c r="V247" s="37"/>
    </row>
    <row r="248" spans="1:22" ht="15.75" x14ac:dyDescent="0.25">
      <c r="A248" s="532"/>
      <c r="B248" s="493"/>
      <c r="C248" s="511"/>
      <c r="D248" s="493"/>
      <c r="E248" s="335"/>
      <c r="F248" s="322" t="s">
        <v>20</v>
      </c>
      <c r="G248" s="9" t="s">
        <v>1</v>
      </c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>
        <f>+SUM(H248:R248)</f>
        <v>0</v>
      </c>
      <c r="U248" s="70">
        <f>+SUM(T248)/7</f>
        <v>0</v>
      </c>
      <c r="V248" s="37"/>
    </row>
    <row r="249" spans="1:22" ht="15.75" x14ac:dyDescent="0.25">
      <c r="A249" s="532"/>
      <c r="B249" s="493"/>
      <c r="C249" s="511"/>
      <c r="D249" s="493"/>
      <c r="E249" s="335"/>
      <c r="F249" s="322"/>
      <c r="G249" s="9" t="s">
        <v>2</v>
      </c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>
        <f>+SUM(H249:R249)</f>
        <v>0</v>
      </c>
      <c r="U249" s="70">
        <f>+SUM(T249)/18</f>
        <v>0</v>
      </c>
      <c r="V249" s="37"/>
    </row>
    <row r="250" spans="1:22" ht="15.75" x14ac:dyDescent="0.25">
      <c r="A250" s="532"/>
      <c r="B250" s="493"/>
      <c r="C250" s="511"/>
      <c r="D250" s="493"/>
      <c r="E250" s="335"/>
      <c r="F250" s="322"/>
      <c r="G250" s="23" t="s">
        <v>23</v>
      </c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60">
        <f>+SUM(H250:R250)</f>
        <v>0</v>
      </c>
      <c r="U250" s="160">
        <f>+SUM(U249*2+U248)/3</f>
        <v>0</v>
      </c>
      <c r="V250" s="37"/>
    </row>
    <row r="251" spans="1:22" ht="16.5" thickBot="1" x14ac:dyDescent="0.3">
      <c r="A251" s="532"/>
      <c r="B251" s="493"/>
      <c r="C251" s="511"/>
      <c r="D251" s="493"/>
      <c r="E251" s="335"/>
      <c r="F251" s="476" t="s">
        <v>21</v>
      </c>
      <c r="G251" s="476"/>
      <c r="H251" s="232"/>
      <c r="I251" s="232"/>
      <c r="J251" s="232"/>
      <c r="K251" s="232"/>
      <c r="L251" s="232"/>
      <c r="M251" s="232"/>
      <c r="N251" s="232"/>
      <c r="O251" s="232"/>
      <c r="P251" s="232"/>
      <c r="Q251" s="232"/>
      <c r="R251" s="232"/>
      <c r="S251" s="232"/>
      <c r="T251" s="157"/>
      <c r="U251" s="165">
        <f>SUM(U247,U250)/2</f>
        <v>0</v>
      </c>
      <c r="V251" s="11"/>
    </row>
    <row r="252" spans="1:22" ht="15" customHeight="1" x14ac:dyDescent="0.25">
      <c r="A252" s="531">
        <v>36</v>
      </c>
      <c r="B252" s="492" t="s">
        <v>374</v>
      </c>
      <c r="C252" s="510" t="s">
        <v>375</v>
      </c>
      <c r="D252" s="492" t="s">
        <v>353</v>
      </c>
      <c r="E252" s="335"/>
      <c r="F252" s="319" t="s">
        <v>16</v>
      </c>
      <c r="G252" s="12" t="s">
        <v>1</v>
      </c>
      <c r="H252" s="154"/>
      <c r="I252" s="143"/>
      <c r="J252" s="143"/>
      <c r="K252" s="143"/>
      <c r="L252" s="143"/>
      <c r="M252" s="143"/>
      <c r="N252" s="155"/>
      <c r="O252" s="143"/>
      <c r="P252" s="143"/>
      <c r="Q252" s="143"/>
      <c r="R252" s="143"/>
      <c r="S252" s="143"/>
      <c r="T252" s="143">
        <f>+SUM(H252:S252)</f>
        <v>0</v>
      </c>
      <c r="U252" s="143">
        <f>+SUM(T252)/7</f>
        <v>0</v>
      </c>
      <c r="V252" s="16"/>
    </row>
    <row r="253" spans="1:22" ht="15.75" x14ac:dyDescent="0.25">
      <c r="A253" s="532"/>
      <c r="B253" s="493"/>
      <c r="C253" s="511"/>
      <c r="D253" s="493"/>
      <c r="E253" s="335"/>
      <c r="F253" s="320"/>
      <c r="G253" s="9" t="s">
        <v>2</v>
      </c>
      <c r="H253" s="76"/>
      <c r="I253" s="70"/>
      <c r="J253" s="70"/>
      <c r="K253" s="70"/>
      <c r="L253" s="70"/>
      <c r="M253" s="70"/>
      <c r="N253" s="156"/>
      <c r="O253" s="70"/>
      <c r="P253" s="70"/>
      <c r="Q253" s="70"/>
      <c r="R253" s="70"/>
      <c r="S253" s="70"/>
      <c r="T253" s="70">
        <f>+SUM(H253:S253)</f>
        <v>0</v>
      </c>
      <c r="U253" s="70">
        <f>+SUM(T253)/18</f>
        <v>0</v>
      </c>
      <c r="V253" s="37"/>
    </row>
    <row r="254" spans="1:22" ht="15.75" x14ac:dyDescent="0.25">
      <c r="A254" s="532"/>
      <c r="B254" s="493"/>
      <c r="C254" s="511"/>
      <c r="D254" s="493"/>
      <c r="E254" s="335"/>
      <c r="F254" s="321"/>
      <c r="G254" s="23" t="s">
        <v>22</v>
      </c>
      <c r="H254" s="159">
        <f>+(H253*2+H252)/3</f>
        <v>0</v>
      </c>
      <c r="I254" s="159">
        <f t="shared" ref="I254:S254" si="36">+(I253*2+I252)/3</f>
        <v>0</v>
      </c>
      <c r="J254" s="159">
        <f t="shared" si="36"/>
        <v>0</v>
      </c>
      <c r="K254" s="159">
        <f t="shared" si="36"/>
        <v>0</v>
      </c>
      <c r="L254" s="159">
        <f t="shared" si="36"/>
        <v>0</v>
      </c>
      <c r="M254" s="159">
        <f t="shared" si="36"/>
        <v>0</v>
      </c>
      <c r="N254" s="159">
        <f t="shared" si="36"/>
        <v>0</v>
      </c>
      <c r="O254" s="159">
        <f t="shared" si="36"/>
        <v>0</v>
      </c>
      <c r="P254" s="159">
        <f t="shared" si="36"/>
        <v>0</v>
      </c>
      <c r="Q254" s="159">
        <f t="shared" si="36"/>
        <v>0</v>
      </c>
      <c r="R254" s="159">
        <f t="shared" si="36"/>
        <v>0</v>
      </c>
      <c r="S254" s="159">
        <f t="shared" si="36"/>
        <v>0</v>
      </c>
      <c r="T254" s="160">
        <f>SUM(G254:S254)</f>
        <v>0</v>
      </c>
      <c r="U254" s="160">
        <f>SUM(U253*2+U252)/3</f>
        <v>0</v>
      </c>
      <c r="V254" s="37"/>
    </row>
    <row r="255" spans="1:22" ht="15.75" x14ac:dyDescent="0.25">
      <c r="A255" s="532"/>
      <c r="B255" s="493"/>
      <c r="C255" s="511"/>
      <c r="D255" s="493"/>
      <c r="E255" s="335"/>
      <c r="F255" s="322" t="s">
        <v>20</v>
      </c>
      <c r="G255" s="9" t="s">
        <v>1</v>
      </c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>
        <f>+SUM(H255:R255)</f>
        <v>0</v>
      </c>
      <c r="U255" s="70">
        <f>+SUM(T255)/7</f>
        <v>0</v>
      </c>
      <c r="V255" s="37"/>
    </row>
    <row r="256" spans="1:22" ht="15.75" x14ac:dyDescent="0.25">
      <c r="A256" s="532"/>
      <c r="B256" s="493"/>
      <c r="C256" s="511"/>
      <c r="D256" s="493"/>
      <c r="E256" s="335"/>
      <c r="F256" s="322"/>
      <c r="G256" s="9" t="s">
        <v>2</v>
      </c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>
        <f>+SUM(H256:R256)</f>
        <v>0</v>
      </c>
      <c r="U256" s="70">
        <f>+SUM(T256)/18</f>
        <v>0</v>
      </c>
      <c r="V256" s="37"/>
    </row>
    <row r="257" spans="1:22" ht="15.75" x14ac:dyDescent="0.25">
      <c r="A257" s="532"/>
      <c r="B257" s="493"/>
      <c r="C257" s="511"/>
      <c r="D257" s="493"/>
      <c r="E257" s="335"/>
      <c r="F257" s="322"/>
      <c r="G257" s="23" t="s">
        <v>23</v>
      </c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60">
        <f>+SUM(H257:R257)</f>
        <v>0</v>
      </c>
      <c r="U257" s="160">
        <f>+SUM(U256*2+U255)/3</f>
        <v>0</v>
      </c>
      <c r="V257" s="37"/>
    </row>
    <row r="258" spans="1:22" ht="16.5" thickBot="1" x14ac:dyDescent="0.3">
      <c r="A258" s="532"/>
      <c r="B258" s="493"/>
      <c r="C258" s="511"/>
      <c r="D258" s="493"/>
      <c r="E258" s="335"/>
      <c r="F258" s="476" t="s">
        <v>21</v>
      </c>
      <c r="G258" s="476"/>
      <c r="H258" s="232"/>
      <c r="I258" s="232"/>
      <c r="J258" s="232"/>
      <c r="K258" s="232"/>
      <c r="L258" s="232"/>
      <c r="M258" s="232"/>
      <c r="N258" s="232"/>
      <c r="O258" s="232"/>
      <c r="P258" s="232"/>
      <c r="Q258" s="232"/>
      <c r="R258" s="232"/>
      <c r="S258" s="232"/>
      <c r="T258" s="157"/>
      <c r="U258" s="165">
        <f>SUM(U254,U257)/2</f>
        <v>0</v>
      </c>
      <c r="V258" s="11"/>
    </row>
    <row r="259" spans="1:22" ht="15" customHeight="1" x14ac:dyDescent="0.25">
      <c r="A259" s="531">
        <v>37</v>
      </c>
      <c r="B259" s="492" t="s">
        <v>374</v>
      </c>
      <c r="C259" s="510" t="s">
        <v>375</v>
      </c>
      <c r="D259" s="492" t="s">
        <v>353</v>
      </c>
      <c r="E259" s="335"/>
      <c r="F259" s="319" t="s">
        <v>16</v>
      </c>
      <c r="G259" s="12" t="s">
        <v>1</v>
      </c>
      <c r="H259" s="154"/>
      <c r="I259" s="143"/>
      <c r="J259" s="143"/>
      <c r="K259" s="143"/>
      <c r="L259" s="143"/>
      <c r="M259" s="143"/>
      <c r="N259" s="155"/>
      <c r="O259" s="143"/>
      <c r="P259" s="143"/>
      <c r="Q259" s="143"/>
      <c r="R259" s="143"/>
      <c r="S259" s="143"/>
      <c r="T259" s="143">
        <f>+SUM(H259:S259)</f>
        <v>0</v>
      </c>
      <c r="U259" s="143">
        <f>+SUM(T259)/7</f>
        <v>0</v>
      </c>
      <c r="V259" s="16"/>
    </row>
    <row r="260" spans="1:22" ht="15.75" x14ac:dyDescent="0.25">
      <c r="A260" s="532"/>
      <c r="B260" s="493"/>
      <c r="C260" s="511"/>
      <c r="D260" s="493"/>
      <c r="E260" s="335"/>
      <c r="F260" s="320"/>
      <c r="G260" s="9" t="s">
        <v>2</v>
      </c>
      <c r="H260" s="76"/>
      <c r="I260" s="70"/>
      <c r="J260" s="70"/>
      <c r="K260" s="70"/>
      <c r="L260" s="70"/>
      <c r="M260" s="70"/>
      <c r="N260" s="156"/>
      <c r="O260" s="70"/>
      <c r="P260" s="70"/>
      <c r="Q260" s="70"/>
      <c r="R260" s="70"/>
      <c r="S260" s="70"/>
      <c r="T260" s="70">
        <f>+SUM(H260:S260)</f>
        <v>0</v>
      </c>
      <c r="U260" s="70">
        <f>+SUM(T260)/18</f>
        <v>0</v>
      </c>
      <c r="V260" s="37"/>
    </row>
    <row r="261" spans="1:22" ht="15.75" x14ac:dyDescent="0.25">
      <c r="A261" s="532"/>
      <c r="B261" s="493"/>
      <c r="C261" s="511"/>
      <c r="D261" s="493"/>
      <c r="E261" s="335"/>
      <c r="F261" s="321"/>
      <c r="G261" s="23" t="s">
        <v>22</v>
      </c>
      <c r="H261" s="159">
        <f>+(H260*2+H259)/3</f>
        <v>0</v>
      </c>
      <c r="I261" s="159">
        <f t="shared" ref="I261:S261" si="37">+(I260*2+I259)/3</f>
        <v>0</v>
      </c>
      <c r="J261" s="159">
        <f t="shared" si="37"/>
        <v>0</v>
      </c>
      <c r="K261" s="159">
        <f t="shared" si="37"/>
        <v>0</v>
      </c>
      <c r="L261" s="159">
        <f t="shared" si="37"/>
        <v>0</v>
      </c>
      <c r="M261" s="159">
        <f t="shared" si="37"/>
        <v>0</v>
      </c>
      <c r="N261" s="159">
        <f t="shared" si="37"/>
        <v>0</v>
      </c>
      <c r="O261" s="159">
        <f t="shared" si="37"/>
        <v>0</v>
      </c>
      <c r="P261" s="159">
        <f t="shared" si="37"/>
        <v>0</v>
      </c>
      <c r="Q261" s="159">
        <f t="shared" si="37"/>
        <v>0</v>
      </c>
      <c r="R261" s="159">
        <f t="shared" si="37"/>
        <v>0</v>
      </c>
      <c r="S261" s="159">
        <f t="shared" si="37"/>
        <v>0</v>
      </c>
      <c r="T261" s="160">
        <f>SUM(G261:S261)</f>
        <v>0</v>
      </c>
      <c r="U261" s="160">
        <f>SUM(U260*2+U259)/3</f>
        <v>0</v>
      </c>
      <c r="V261" s="37"/>
    </row>
    <row r="262" spans="1:22" ht="15.75" x14ac:dyDescent="0.25">
      <c r="A262" s="532"/>
      <c r="B262" s="493"/>
      <c r="C262" s="511"/>
      <c r="D262" s="493"/>
      <c r="E262" s="335"/>
      <c r="F262" s="322" t="s">
        <v>20</v>
      </c>
      <c r="G262" s="9" t="s">
        <v>1</v>
      </c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>
        <f>+SUM(H262:R262)</f>
        <v>0</v>
      </c>
      <c r="U262" s="70">
        <f>+SUM(T262)/7</f>
        <v>0</v>
      </c>
      <c r="V262" s="37"/>
    </row>
    <row r="263" spans="1:22" ht="15.75" x14ac:dyDescent="0.25">
      <c r="A263" s="532"/>
      <c r="B263" s="493"/>
      <c r="C263" s="511"/>
      <c r="D263" s="493"/>
      <c r="E263" s="335"/>
      <c r="F263" s="322"/>
      <c r="G263" s="9" t="s">
        <v>2</v>
      </c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>
        <f>+SUM(H263:R263)</f>
        <v>0</v>
      </c>
      <c r="U263" s="70">
        <f>+SUM(T263)/18</f>
        <v>0</v>
      </c>
      <c r="V263" s="37"/>
    </row>
    <row r="264" spans="1:22" ht="15.75" x14ac:dyDescent="0.25">
      <c r="A264" s="532"/>
      <c r="B264" s="493"/>
      <c r="C264" s="511"/>
      <c r="D264" s="493"/>
      <c r="E264" s="335"/>
      <c r="F264" s="322"/>
      <c r="G264" s="23" t="s">
        <v>23</v>
      </c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60">
        <f>+SUM(H264:R264)</f>
        <v>0</v>
      </c>
      <c r="U264" s="160">
        <f>+SUM(U263*2+U262)/3</f>
        <v>0</v>
      </c>
      <c r="V264" s="37"/>
    </row>
    <row r="265" spans="1:22" ht="16.5" thickBot="1" x14ac:dyDescent="0.3">
      <c r="A265" s="532"/>
      <c r="B265" s="493"/>
      <c r="C265" s="511"/>
      <c r="D265" s="493"/>
      <c r="E265" s="335"/>
      <c r="F265" s="476" t="s">
        <v>21</v>
      </c>
      <c r="G265" s="476"/>
      <c r="H265" s="232"/>
      <c r="I265" s="232"/>
      <c r="J265" s="232"/>
      <c r="K265" s="232"/>
      <c r="L265" s="232"/>
      <c r="M265" s="232"/>
      <c r="N265" s="232"/>
      <c r="O265" s="232"/>
      <c r="P265" s="232"/>
      <c r="Q265" s="232"/>
      <c r="R265" s="232"/>
      <c r="S265" s="232"/>
      <c r="T265" s="157"/>
      <c r="U265" s="165">
        <f>SUM(U261,U264)/2</f>
        <v>0</v>
      </c>
      <c r="V265" s="11"/>
    </row>
    <row r="266" spans="1:22" ht="15" customHeight="1" x14ac:dyDescent="0.25">
      <c r="A266" s="531">
        <v>38</v>
      </c>
      <c r="B266" s="492" t="s">
        <v>374</v>
      </c>
      <c r="C266" s="510" t="s">
        <v>375</v>
      </c>
      <c r="D266" s="492" t="s">
        <v>353</v>
      </c>
      <c r="E266" s="335"/>
      <c r="F266" s="319" t="s">
        <v>16</v>
      </c>
      <c r="G266" s="12" t="s">
        <v>1</v>
      </c>
      <c r="H266" s="154"/>
      <c r="I266" s="143"/>
      <c r="J266" s="143"/>
      <c r="K266" s="143"/>
      <c r="L266" s="143"/>
      <c r="M266" s="143"/>
      <c r="N266" s="155"/>
      <c r="O266" s="143"/>
      <c r="P266" s="143"/>
      <c r="Q266" s="143"/>
      <c r="R266" s="143"/>
      <c r="S266" s="143"/>
      <c r="T266" s="143">
        <f>+SUM(H266:S266)</f>
        <v>0</v>
      </c>
      <c r="U266" s="143">
        <f>+SUM(T266)/7</f>
        <v>0</v>
      </c>
      <c r="V266" s="16"/>
    </row>
    <row r="267" spans="1:22" ht="15.75" x14ac:dyDescent="0.25">
      <c r="A267" s="532"/>
      <c r="B267" s="493"/>
      <c r="C267" s="511"/>
      <c r="D267" s="493"/>
      <c r="E267" s="335"/>
      <c r="F267" s="320"/>
      <c r="G267" s="9" t="s">
        <v>2</v>
      </c>
      <c r="H267" s="76"/>
      <c r="I267" s="70"/>
      <c r="J267" s="70"/>
      <c r="K267" s="70"/>
      <c r="L267" s="70"/>
      <c r="M267" s="70"/>
      <c r="N267" s="156"/>
      <c r="O267" s="70"/>
      <c r="P267" s="70"/>
      <c r="Q267" s="70"/>
      <c r="R267" s="70"/>
      <c r="S267" s="70"/>
      <c r="T267" s="70">
        <f>+SUM(H267:S267)</f>
        <v>0</v>
      </c>
      <c r="U267" s="70">
        <f>+SUM(T267)/18</f>
        <v>0</v>
      </c>
      <c r="V267" s="37"/>
    </row>
    <row r="268" spans="1:22" ht="15.75" x14ac:dyDescent="0.25">
      <c r="A268" s="532"/>
      <c r="B268" s="493"/>
      <c r="C268" s="511"/>
      <c r="D268" s="493"/>
      <c r="E268" s="335"/>
      <c r="F268" s="321"/>
      <c r="G268" s="23" t="s">
        <v>22</v>
      </c>
      <c r="H268" s="159">
        <f>+(H267*2+H266)/3</f>
        <v>0</v>
      </c>
      <c r="I268" s="159">
        <f t="shared" ref="I268:S268" si="38">+(I267*2+I266)/3</f>
        <v>0</v>
      </c>
      <c r="J268" s="159">
        <f t="shared" si="38"/>
        <v>0</v>
      </c>
      <c r="K268" s="159">
        <f t="shared" si="38"/>
        <v>0</v>
      </c>
      <c r="L268" s="159">
        <f t="shared" si="38"/>
        <v>0</v>
      </c>
      <c r="M268" s="159">
        <f t="shared" si="38"/>
        <v>0</v>
      </c>
      <c r="N268" s="159">
        <f t="shared" si="38"/>
        <v>0</v>
      </c>
      <c r="O268" s="159">
        <f t="shared" si="38"/>
        <v>0</v>
      </c>
      <c r="P268" s="159">
        <f t="shared" si="38"/>
        <v>0</v>
      </c>
      <c r="Q268" s="159">
        <f t="shared" si="38"/>
        <v>0</v>
      </c>
      <c r="R268" s="159">
        <f t="shared" si="38"/>
        <v>0</v>
      </c>
      <c r="S268" s="159">
        <f t="shared" si="38"/>
        <v>0</v>
      </c>
      <c r="T268" s="160">
        <f>SUM(G268:S268)</f>
        <v>0</v>
      </c>
      <c r="U268" s="160">
        <f>SUM(U267*2+U266)/3</f>
        <v>0</v>
      </c>
      <c r="V268" s="37"/>
    </row>
    <row r="269" spans="1:22" ht="15.75" x14ac:dyDescent="0.25">
      <c r="A269" s="532"/>
      <c r="B269" s="493"/>
      <c r="C269" s="511"/>
      <c r="D269" s="493"/>
      <c r="E269" s="335"/>
      <c r="F269" s="322" t="s">
        <v>20</v>
      </c>
      <c r="G269" s="9" t="s">
        <v>1</v>
      </c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>
        <f>+SUM(H269:R269)</f>
        <v>0</v>
      </c>
      <c r="U269" s="70">
        <f>+SUM(T269)/7</f>
        <v>0</v>
      </c>
      <c r="V269" s="37"/>
    </row>
    <row r="270" spans="1:22" ht="15.75" x14ac:dyDescent="0.25">
      <c r="A270" s="532"/>
      <c r="B270" s="493"/>
      <c r="C270" s="511"/>
      <c r="D270" s="493"/>
      <c r="E270" s="335"/>
      <c r="F270" s="322"/>
      <c r="G270" s="9" t="s">
        <v>2</v>
      </c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>
        <f>+SUM(H270:R270)</f>
        <v>0</v>
      </c>
      <c r="U270" s="70">
        <f>+SUM(T270)/18</f>
        <v>0</v>
      </c>
      <c r="V270" s="37"/>
    </row>
    <row r="271" spans="1:22" ht="15.75" x14ac:dyDescent="0.25">
      <c r="A271" s="532"/>
      <c r="B271" s="493"/>
      <c r="C271" s="511"/>
      <c r="D271" s="493"/>
      <c r="E271" s="335"/>
      <c r="F271" s="322"/>
      <c r="G271" s="23" t="s">
        <v>23</v>
      </c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60">
        <f>+SUM(H271:R271)</f>
        <v>0</v>
      </c>
      <c r="U271" s="160">
        <f>+SUM(U270*2+U269)/3</f>
        <v>0</v>
      </c>
      <c r="V271" s="37"/>
    </row>
    <row r="272" spans="1:22" ht="16.5" thickBot="1" x14ac:dyDescent="0.3">
      <c r="A272" s="532"/>
      <c r="B272" s="493"/>
      <c r="C272" s="511"/>
      <c r="D272" s="493"/>
      <c r="E272" s="335"/>
      <c r="F272" s="476" t="s">
        <v>21</v>
      </c>
      <c r="G272" s="476"/>
      <c r="H272" s="232"/>
      <c r="I272" s="232"/>
      <c r="J272" s="232"/>
      <c r="K272" s="232"/>
      <c r="L272" s="232"/>
      <c r="M272" s="232"/>
      <c r="N272" s="232"/>
      <c r="O272" s="232"/>
      <c r="P272" s="232"/>
      <c r="Q272" s="232"/>
      <c r="R272" s="232"/>
      <c r="S272" s="232"/>
      <c r="T272" s="157"/>
      <c r="U272" s="165">
        <f>SUM(U268,U271)/2</f>
        <v>0</v>
      </c>
      <c r="V272" s="11"/>
    </row>
    <row r="273" spans="1:22" ht="15" customHeight="1" x14ac:dyDescent="0.25">
      <c r="A273" s="531">
        <v>39</v>
      </c>
      <c r="B273" s="492" t="s">
        <v>374</v>
      </c>
      <c r="C273" s="510" t="s">
        <v>375</v>
      </c>
      <c r="D273" s="492" t="s">
        <v>353</v>
      </c>
      <c r="E273" s="335"/>
      <c r="F273" s="319" t="s">
        <v>16</v>
      </c>
      <c r="G273" s="12" t="s">
        <v>1</v>
      </c>
      <c r="H273" s="26"/>
      <c r="I273" s="20"/>
      <c r="J273" s="20"/>
      <c r="K273" s="20"/>
      <c r="L273" s="20"/>
      <c r="M273" s="20"/>
      <c r="N273" s="27"/>
      <c r="O273" s="20"/>
      <c r="P273" s="20"/>
      <c r="Q273" s="20"/>
      <c r="R273" s="20"/>
      <c r="S273" s="20"/>
      <c r="T273" s="20">
        <f>+SUM(H273:S273)</f>
        <v>0</v>
      </c>
      <c r="U273" s="20">
        <f>+SUM(T273)/7</f>
        <v>0</v>
      </c>
      <c r="V273" s="16"/>
    </row>
    <row r="274" spans="1:22" x14ac:dyDescent="0.25">
      <c r="A274" s="532"/>
      <c r="B274" s="493"/>
      <c r="C274" s="511"/>
      <c r="D274" s="493"/>
      <c r="E274" s="335"/>
      <c r="F274" s="320"/>
      <c r="G274" s="9" t="s">
        <v>2</v>
      </c>
      <c r="H274" s="28"/>
      <c r="I274" s="29"/>
      <c r="J274" s="29"/>
      <c r="K274" s="29"/>
      <c r="L274" s="29"/>
      <c r="M274" s="29"/>
      <c r="N274" s="30"/>
      <c r="O274" s="29"/>
      <c r="P274" s="29"/>
      <c r="Q274" s="29"/>
      <c r="R274" s="29"/>
      <c r="S274" s="29"/>
      <c r="T274" s="29">
        <f>+SUM(H274:S274)</f>
        <v>0</v>
      </c>
      <c r="U274" s="29">
        <f>+SUM(T274)/18</f>
        <v>0</v>
      </c>
      <c r="V274" s="37"/>
    </row>
    <row r="275" spans="1:22" x14ac:dyDescent="0.25">
      <c r="A275" s="532"/>
      <c r="B275" s="493"/>
      <c r="C275" s="511"/>
      <c r="D275" s="493"/>
      <c r="E275" s="335"/>
      <c r="F275" s="321"/>
      <c r="G275" s="23" t="s">
        <v>22</v>
      </c>
      <c r="H275" s="31">
        <f>+(H274*2+H273)/3</f>
        <v>0</v>
      </c>
      <c r="I275" s="31">
        <f t="shared" ref="I275:S275" si="39">+(I274*2+I273)/3</f>
        <v>0</v>
      </c>
      <c r="J275" s="31">
        <f t="shared" si="39"/>
        <v>0</v>
      </c>
      <c r="K275" s="31">
        <f t="shared" si="39"/>
        <v>0</v>
      </c>
      <c r="L275" s="31">
        <f t="shared" si="39"/>
        <v>0</v>
      </c>
      <c r="M275" s="31">
        <f t="shared" si="39"/>
        <v>0</v>
      </c>
      <c r="N275" s="31">
        <f t="shared" si="39"/>
        <v>0</v>
      </c>
      <c r="O275" s="31">
        <f t="shared" si="39"/>
        <v>0</v>
      </c>
      <c r="P275" s="31">
        <f t="shared" si="39"/>
        <v>0</v>
      </c>
      <c r="Q275" s="31">
        <f t="shared" si="39"/>
        <v>0</v>
      </c>
      <c r="R275" s="31">
        <f t="shared" si="39"/>
        <v>0</v>
      </c>
      <c r="S275" s="31">
        <f t="shared" si="39"/>
        <v>0</v>
      </c>
      <c r="T275" s="32">
        <f>SUM(G275:S275)</f>
        <v>0</v>
      </c>
      <c r="U275" s="32">
        <f>SUM(U274*2+U273)/3</f>
        <v>0</v>
      </c>
      <c r="V275" s="37"/>
    </row>
    <row r="276" spans="1:22" x14ac:dyDescent="0.25">
      <c r="A276" s="532"/>
      <c r="B276" s="493"/>
      <c r="C276" s="511"/>
      <c r="D276" s="493"/>
      <c r="E276" s="335"/>
      <c r="F276" s="322" t="s">
        <v>20</v>
      </c>
      <c r="G276" s="9" t="s">
        <v>1</v>
      </c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>
        <f>+SUM(H276:R276)</f>
        <v>0</v>
      </c>
      <c r="U276" s="29">
        <f>+SUM(T276)/7</f>
        <v>0</v>
      </c>
      <c r="V276" s="37"/>
    </row>
    <row r="277" spans="1:22" x14ac:dyDescent="0.25">
      <c r="A277" s="532"/>
      <c r="B277" s="493"/>
      <c r="C277" s="511"/>
      <c r="D277" s="493"/>
      <c r="E277" s="335"/>
      <c r="F277" s="322"/>
      <c r="G277" s="9" t="s">
        <v>2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>
        <f>+SUM(H277:R277)</f>
        <v>0</v>
      </c>
      <c r="U277" s="29">
        <f>+SUM(T277)/18</f>
        <v>0</v>
      </c>
      <c r="V277" s="37"/>
    </row>
    <row r="278" spans="1:22" x14ac:dyDescent="0.25">
      <c r="A278" s="532"/>
      <c r="B278" s="493"/>
      <c r="C278" s="511"/>
      <c r="D278" s="493"/>
      <c r="E278" s="335"/>
      <c r="F278" s="322"/>
      <c r="G278" s="23" t="s">
        <v>23</v>
      </c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2">
        <f>+SUM(H278:R278)</f>
        <v>0</v>
      </c>
      <c r="U278" s="32">
        <f>+SUM(U277*2+U276)/3</f>
        <v>0</v>
      </c>
      <c r="V278" s="37"/>
    </row>
    <row r="279" spans="1:22" ht="15.75" thickBot="1" x14ac:dyDescent="0.3">
      <c r="A279" s="532"/>
      <c r="B279" s="493"/>
      <c r="C279" s="511"/>
      <c r="D279" s="493"/>
      <c r="E279" s="335"/>
      <c r="F279" s="476" t="s">
        <v>21</v>
      </c>
      <c r="G279" s="476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4"/>
      <c r="U279" s="25">
        <f>SUM(U275,U278)/2</f>
        <v>0</v>
      </c>
      <c r="V279" s="11"/>
    </row>
    <row r="280" spans="1:22" ht="15" customHeight="1" x14ac:dyDescent="0.25">
      <c r="A280" s="531">
        <v>40</v>
      </c>
      <c r="B280" s="492" t="s">
        <v>374</v>
      </c>
      <c r="C280" s="510" t="s">
        <v>375</v>
      </c>
      <c r="D280" s="492" t="s">
        <v>353</v>
      </c>
      <c r="E280" s="335"/>
      <c r="F280" s="319" t="s">
        <v>16</v>
      </c>
      <c r="G280" s="12" t="s">
        <v>1</v>
      </c>
      <c r="H280" s="26"/>
      <c r="I280" s="20"/>
      <c r="J280" s="20"/>
      <c r="K280" s="20"/>
      <c r="L280" s="20"/>
      <c r="M280" s="20"/>
      <c r="N280" s="27"/>
      <c r="O280" s="20"/>
      <c r="P280" s="20"/>
      <c r="Q280" s="20"/>
      <c r="R280" s="20"/>
      <c r="S280" s="20"/>
      <c r="T280" s="20">
        <f t="shared" ref="T280:T285" si="40">+SUM(H280:R280)</f>
        <v>0</v>
      </c>
      <c r="U280" s="20">
        <f>+SUM(T280)/7</f>
        <v>0</v>
      </c>
      <c r="V280" s="16"/>
    </row>
    <row r="281" spans="1:22" x14ac:dyDescent="0.25">
      <c r="A281" s="532"/>
      <c r="B281" s="493"/>
      <c r="C281" s="511"/>
      <c r="D281" s="493"/>
      <c r="E281" s="335"/>
      <c r="F281" s="320"/>
      <c r="G281" s="9" t="s">
        <v>2</v>
      </c>
      <c r="H281" s="28"/>
      <c r="I281" s="29"/>
      <c r="J281" s="29"/>
      <c r="K281" s="29"/>
      <c r="L281" s="29"/>
      <c r="M281" s="29"/>
      <c r="N281" s="30"/>
      <c r="O281" s="29"/>
      <c r="P281" s="29"/>
      <c r="Q281" s="29"/>
      <c r="R281" s="29"/>
      <c r="S281" s="29"/>
      <c r="T281" s="29">
        <f t="shared" si="40"/>
        <v>0</v>
      </c>
      <c r="U281" s="29">
        <f>+SUM(T281)/18</f>
        <v>0</v>
      </c>
      <c r="V281" s="37"/>
    </row>
    <row r="282" spans="1:22" x14ac:dyDescent="0.25">
      <c r="A282" s="532"/>
      <c r="B282" s="493"/>
      <c r="C282" s="511"/>
      <c r="D282" s="493"/>
      <c r="E282" s="335"/>
      <c r="F282" s="321"/>
      <c r="G282" s="23" t="s">
        <v>22</v>
      </c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2">
        <f t="shared" si="40"/>
        <v>0</v>
      </c>
      <c r="U282" s="32">
        <f>+SUM(U281*2+U280)/3</f>
        <v>0</v>
      </c>
      <c r="V282" s="37"/>
    </row>
    <row r="283" spans="1:22" x14ac:dyDescent="0.25">
      <c r="A283" s="532"/>
      <c r="B283" s="493"/>
      <c r="C283" s="511"/>
      <c r="D283" s="493"/>
      <c r="E283" s="335"/>
      <c r="F283" s="322" t="s">
        <v>20</v>
      </c>
      <c r="G283" s="9" t="s">
        <v>1</v>
      </c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>
        <f t="shared" si="40"/>
        <v>0</v>
      </c>
      <c r="U283" s="29">
        <f>+SUM(T283)/7</f>
        <v>0</v>
      </c>
      <c r="V283" s="37"/>
    </row>
    <row r="284" spans="1:22" x14ac:dyDescent="0.25">
      <c r="A284" s="532"/>
      <c r="B284" s="493"/>
      <c r="C284" s="511"/>
      <c r="D284" s="493"/>
      <c r="E284" s="335"/>
      <c r="F284" s="322"/>
      <c r="G284" s="9" t="s">
        <v>2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>
        <f t="shared" si="40"/>
        <v>0</v>
      </c>
      <c r="U284" s="29">
        <f>+SUM(T284)/18</f>
        <v>0</v>
      </c>
      <c r="V284" s="37"/>
    </row>
    <row r="285" spans="1:22" x14ac:dyDescent="0.25">
      <c r="A285" s="532"/>
      <c r="B285" s="493"/>
      <c r="C285" s="511"/>
      <c r="D285" s="493"/>
      <c r="E285" s="335"/>
      <c r="F285" s="322"/>
      <c r="G285" s="23" t="s">
        <v>23</v>
      </c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2">
        <f t="shared" si="40"/>
        <v>0</v>
      </c>
      <c r="U285" s="32">
        <f>+SUM(U284*2+U283)/3</f>
        <v>0</v>
      </c>
      <c r="V285" s="37"/>
    </row>
    <row r="286" spans="1:22" ht="15.75" thickBot="1" x14ac:dyDescent="0.3">
      <c r="A286" s="532"/>
      <c r="B286" s="493"/>
      <c r="C286" s="511"/>
      <c r="D286" s="493"/>
      <c r="E286" s="335"/>
      <c r="F286" s="476" t="s">
        <v>21</v>
      </c>
      <c r="G286" s="476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4"/>
      <c r="U286" s="25">
        <f>SUM(U282,U285)/2</f>
        <v>0</v>
      </c>
      <c r="V286" s="11"/>
    </row>
    <row r="287" spans="1:22" ht="15" customHeight="1" x14ac:dyDescent="0.25">
      <c r="A287" s="531">
        <v>41</v>
      </c>
      <c r="B287" s="492" t="s">
        <v>374</v>
      </c>
      <c r="C287" s="510" t="s">
        <v>375</v>
      </c>
      <c r="D287" s="492" t="s">
        <v>353</v>
      </c>
      <c r="E287" s="335"/>
      <c r="F287" s="319" t="s">
        <v>16</v>
      </c>
      <c r="G287" s="12" t="s">
        <v>1</v>
      </c>
      <c r="H287" s="26"/>
      <c r="I287" s="20"/>
      <c r="J287" s="20"/>
      <c r="K287" s="20"/>
      <c r="L287" s="20"/>
      <c r="M287" s="20"/>
      <c r="N287" s="27"/>
      <c r="O287" s="20"/>
      <c r="P287" s="20"/>
      <c r="Q287" s="20"/>
      <c r="R287" s="20"/>
      <c r="S287" s="20"/>
      <c r="T287" s="20">
        <f t="shared" ref="T287:T292" si="41">+SUM(H287:R287)</f>
        <v>0</v>
      </c>
      <c r="U287" s="20">
        <f>+SUM(T287)/7</f>
        <v>0</v>
      </c>
      <c r="V287" s="16"/>
    </row>
    <row r="288" spans="1:22" x14ac:dyDescent="0.25">
      <c r="A288" s="532"/>
      <c r="B288" s="493"/>
      <c r="C288" s="511"/>
      <c r="D288" s="493"/>
      <c r="E288" s="335"/>
      <c r="F288" s="320"/>
      <c r="G288" s="9" t="s">
        <v>2</v>
      </c>
      <c r="H288" s="28"/>
      <c r="I288" s="29"/>
      <c r="J288" s="29"/>
      <c r="K288" s="29"/>
      <c r="L288" s="29"/>
      <c r="M288" s="29"/>
      <c r="N288" s="30"/>
      <c r="O288" s="29"/>
      <c r="P288" s="29"/>
      <c r="Q288" s="29"/>
      <c r="R288" s="29"/>
      <c r="S288" s="29"/>
      <c r="T288" s="29">
        <f t="shared" si="41"/>
        <v>0</v>
      </c>
      <c r="U288" s="29">
        <f>+SUM(T288)/18</f>
        <v>0</v>
      </c>
      <c r="V288" s="37"/>
    </row>
    <row r="289" spans="1:22" x14ac:dyDescent="0.25">
      <c r="A289" s="532"/>
      <c r="B289" s="493"/>
      <c r="C289" s="511"/>
      <c r="D289" s="493"/>
      <c r="E289" s="335"/>
      <c r="F289" s="321"/>
      <c r="G289" s="23" t="s">
        <v>22</v>
      </c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2">
        <f t="shared" si="41"/>
        <v>0</v>
      </c>
      <c r="U289" s="32">
        <f>+SUM(U288*2+U287)/3</f>
        <v>0</v>
      </c>
      <c r="V289" s="37"/>
    </row>
    <row r="290" spans="1:22" x14ac:dyDescent="0.25">
      <c r="A290" s="532"/>
      <c r="B290" s="493"/>
      <c r="C290" s="511"/>
      <c r="D290" s="493"/>
      <c r="E290" s="335"/>
      <c r="F290" s="322" t="s">
        <v>20</v>
      </c>
      <c r="G290" s="9" t="s">
        <v>1</v>
      </c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>
        <f t="shared" si="41"/>
        <v>0</v>
      </c>
      <c r="U290" s="29">
        <f>+SUM(T290)/7</f>
        <v>0</v>
      </c>
      <c r="V290" s="37"/>
    </row>
    <row r="291" spans="1:22" x14ac:dyDescent="0.25">
      <c r="A291" s="532"/>
      <c r="B291" s="493"/>
      <c r="C291" s="511"/>
      <c r="D291" s="493"/>
      <c r="E291" s="335"/>
      <c r="F291" s="322"/>
      <c r="G291" s="9" t="s">
        <v>2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>
        <f t="shared" si="41"/>
        <v>0</v>
      </c>
      <c r="U291" s="29">
        <f>+SUM(T291)/18</f>
        <v>0</v>
      </c>
      <c r="V291" s="37"/>
    </row>
    <row r="292" spans="1:22" x14ac:dyDescent="0.25">
      <c r="A292" s="532"/>
      <c r="B292" s="493"/>
      <c r="C292" s="511"/>
      <c r="D292" s="493"/>
      <c r="E292" s="335"/>
      <c r="F292" s="322"/>
      <c r="G292" s="23" t="s">
        <v>23</v>
      </c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2">
        <f t="shared" si="41"/>
        <v>0</v>
      </c>
      <c r="U292" s="32">
        <f>+SUM(U291*2+U290)/3</f>
        <v>0</v>
      </c>
      <c r="V292" s="37"/>
    </row>
    <row r="293" spans="1:22" ht="15.75" thickBot="1" x14ac:dyDescent="0.3">
      <c r="A293" s="532"/>
      <c r="B293" s="493"/>
      <c r="C293" s="511"/>
      <c r="D293" s="493"/>
      <c r="E293" s="335"/>
      <c r="F293" s="476" t="s">
        <v>21</v>
      </c>
      <c r="G293" s="476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4"/>
      <c r="U293" s="25">
        <f>SUM(U289,U292)/2</f>
        <v>0</v>
      </c>
      <c r="V293" s="11"/>
    </row>
    <row r="294" spans="1:22" ht="15" customHeight="1" x14ac:dyDescent="0.25">
      <c r="A294" s="531">
        <v>42</v>
      </c>
      <c r="B294" s="492" t="s">
        <v>374</v>
      </c>
      <c r="C294" s="510" t="s">
        <v>375</v>
      </c>
      <c r="D294" s="492" t="s">
        <v>353</v>
      </c>
      <c r="E294" s="335"/>
      <c r="F294" s="319" t="s">
        <v>16</v>
      </c>
      <c r="G294" s="12" t="s">
        <v>1</v>
      </c>
      <c r="H294" s="26"/>
      <c r="I294" s="20"/>
      <c r="J294" s="20"/>
      <c r="K294" s="20"/>
      <c r="L294" s="20"/>
      <c r="M294" s="20"/>
      <c r="N294" s="27"/>
      <c r="O294" s="20"/>
      <c r="P294" s="20"/>
      <c r="Q294" s="20"/>
      <c r="R294" s="20"/>
      <c r="S294" s="20"/>
      <c r="T294" s="20">
        <f t="shared" ref="T294:T299" si="42">+SUM(H294:R294)</f>
        <v>0</v>
      </c>
      <c r="U294" s="20">
        <f>+SUM(T294)/7</f>
        <v>0</v>
      </c>
      <c r="V294" s="16"/>
    </row>
    <row r="295" spans="1:22" x14ac:dyDescent="0.25">
      <c r="A295" s="532"/>
      <c r="B295" s="493"/>
      <c r="C295" s="511"/>
      <c r="D295" s="493"/>
      <c r="E295" s="335"/>
      <c r="F295" s="320"/>
      <c r="G295" s="9" t="s">
        <v>2</v>
      </c>
      <c r="H295" s="28"/>
      <c r="I295" s="29"/>
      <c r="J295" s="29"/>
      <c r="K295" s="29"/>
      <c r="L295" s="29"/>
      <c r="M295" s="29"/>
      <c r="N295" s="30"/>
      <c r="O295" s="29"/>
      <c r="P295" s="29"/>
      <c r="Q295" s="29"/>
      <c r="R295" s="29"/>
      <c r="S295" s="29"/>
      <c r="T295" s="29">
        <f t="shared" si="42"/>
        <v>0</v>
      </c>
      <c r="U295" s="29">
        <f>+SUM(T295)/18</f>
        <v>0</v>
      </c>
      <c r="V295" s="37"/>
    </row>
    <row r="296" spans="1:22" x14ac:dyDescent="0.25">
      <c r="A296" s="532"/>
      <c r="B296" s="493"/>
      <c r="C296" s="511"/>
      <c r="D296" s="493"/>
      <c r="E296" s="335"/>
      <c r="F296" s="321"/>
      <c r="G296" s="23" t="s">
        <v>22</v>
      </c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2">
        <f t="shared" si="42"/>
        <v>0</v>
      </c>
      <c r="U296" s="32">
        <f>+SUM(U295*2+U294)/3</f>
        <v>0</v>
      </c>
      <c r="V296" s="37"/>
    </row>
    <row r="297" spans="1:22" x14ac:dyDescent="0.25">
      <c r="A297" s="532"/>
      <c r="B297" s="493"/>
      <c r="C297" s="511"/>
      <c r="D297" s="493"/>
      <c r="E297" s="335"/>
      <c r="F297" s="322" t="s">
        <v>20</v>
      </c>
      <c r="G297" s="9" t="s">
        <v>1</v>
      </c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>
        <f t="shared" si="42"/>
        <v>0</v>
      </c>
      <c r="U297" s="29">
        <f>+SUM(T297)/7</f>
        <v>0</v>
      </c>
      <c r="V297" s="37"/>
    </row>
    <row r="298" spans="1:22" x14ac:dyDescent="0.25">
      <c r="A298" s="532"/>
      <c r="B298" s="493"/>
      <c r="C298" s="511"/>
      <c r="D298" s="493"/>
      <c r="E298" s="335"/>
      <c r="F298" s="322"/>
      <c r="G298" s="9" t="s">
        <v>2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>
        <f t="shared" si="42"/>
        <v>0</v>
      </c>
      <c r="U298" s="29">
        <f>+SUM(T298)/18</f>
        <v>0</v>
      </c>
      <c r="V298" s="37"/>
    </row>
    <row r="299" spans="1:22" x14ac:dyDescent="0.25">
      <c r="A299" s="532"/>
      <c r="B299" s="493"/>
      <c r="C299" s="511"/>
      <c r="D299" s="493"/>
      <c r="E299" s="335"/>
      <c r="F299" s="322"/>
      <c r="G299" s="23" t="s">
        <v>23</v>
      </c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2">
        <f t="shared" si="42"/>
        <v>0</v>
      </c>
      <c r="U299" s="32">
        <f>+SUM(U298*2+U297)/3</f>
        <v>0</v>
      </c>
      <c r="V299" s="37"/>
    </row>
    <row r="300" spans="1:22" ht="15.75" thickBot="1" x14ac:dyDescent="0.3">
      <c r="A300" s="532"/>
      <c r="B300" s="493"/>
      <c r="C300" s="511"/>
      <c r="D300" s="493"/>
      <c r="E300" s="335"/>
      <c r="F300" s="476" t="s">
        <v>21</v>
      </c>
      <c r="G300" s="476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4"/>
      <c r="U300" s="25">
        <f>SUM(U296,U299)/2</f>
        <v>0</v>
      </c>
      <c r="V300" s="11"/>
    </row>
    <row r="301" spans="1:22" ht="15" customHeight="1" x14ac:dyDescent="0.25">
      <c r="A301" s="531">
        <v>43</v>
      </c>
      <c r="B301" s="492" t="s">
        <v>374</v>
      </c>
      <c r="C301" s="510" t="s">
        <v>63</v>
      </c>
      <c r="D301" s="492" t="s">
        <v>353</v>
      </c>
      <c r="E301" s="335"/>
      <c r="F301" s="319" t="s">
        <v>16</v>
      </c>
      <c r="G301" s="12" t="s">
        <v>1</v>
      </c>
      <c r="H301" s="26"/>
      <c r="I301" s="20"/>
      <c r="J301" s="20"/>
      <c r="K301" s="20"/>
      <c r="L301" s="20"/>
      <c r="M301" s="20"/>
      <c r="N301" s="27"/>
      <c r="O301" s="20"/>
      <c r="P301" s="20"/>
      <c r="Q301" s="20"/>
      <c r="R301" s="20"/>
      <c r="S301" s="20"/>
      <c r="T301" s="20">
        <f t="shared" ref="T301:T306" si="43">+SUM(H301:R301)</f>
        <v>0</v>
      </c>
      <c r="U301" s="20">
        <f>+SUM(T301)/7</f>
        <v>0</v>
      </c>
      <c r="V301" s="16"/>
    </row>
    <row r="302" spans="1:22" x14ac:dyDescent="0.25">
      <c r="A302" s="532"/>
      <c r="B302" s="493"/>
      <c r="C302" s="511"/>
      <c r="D302" s="493"/>
      <c r="E302" s="335"/>
      <c r="F302" s="320"/>
      <c r="G302" s="9" t="s">
        <v>2</v>
      </c>
      <c r="H302" s="28"/>
      <c r="I302" s="29"/>
      <c r="J302" s="29"/>
      <c r="K302" s="29"/>
      <c r="L302" s="29"/>
      <c r="M302" s="29"/>
      <c r="N302" s="30"/>
      <c r="O302" s="29"/>
      <c r="P302" s="29"/>
      <c r="Q302" s="29"/>
      <c r="R302" s="29"/>
      <c r="S302" s="29"/>
      <c r="T302" s="29">
        <f t="shared" si="43"/>
        <v>0</v>
      </c>
      <c r="U302" s="29">
        <f>+SUM(T302)/18</f>
        <v>0</v>
      </c>
      <c r="V302" s="37"/>
    </row>
    <row r="303" spans="1:22" x14ac:dyDescent="0.25">
      <c r="A303" s="532"/>
      <c r="B303" s="493"/>
      <c r="C303" s="511"/>
      <c r="D303" s="493"/>
      <c r="E303" s="335"/>
      <c r="F303" s="321"/>
      <c r="G303" s="23" t="s">
        <v>22</v>
      </c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2">
        <f t="shared" si="43"/>
        <v>0</v>
      </c>
      <c r="U303" s="32">
        <f>+SUM(U302*2+U301)/3</f>
        <v>0</v>
      </c>
      <c r="V303" s="37"/>
    </row>
    <row r="304" spans="1:22" x14ac:dyDescent="0.25">
      <c r="A304" s="532"/>
      <c r="B304" s="493"/>
      <c r="C304" s="511"/>
      <c r="D304" s="493"/>
      <c r="E304" s="335"/>
      <c r="F304" s="322" t="s">
        <v>20</v>
      </c>
      <c r="G304" s="9" t="s">
        <v>1</v>
      </c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>
        <f t="shared" si="43"/>
        <v>0</v>
      </c>
      <c r="U304" s="29">
        <f>+SUM(T304)/7</f>
        <v>0</v>
      </c>
      <c r="V304" s="37"/>
    </row>
    <row r="305" spans="1:22" x14ac:dyDescent="0.25">
      <c r="A305" s="532"/>
      <c r="B305" s="493"/>
      <c r="C305" s="511"/>
      <c r="D305" s="493"/>
      <c r="E305" s="335"/>
      <c r="F305" s="322"/>
      <c r="G305" s="9" t="s">
        <v>2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>
        <f t="shared" si="43"/>
        <v>0</v>
      </c>
      <c r="U305" s="29">
        <f>+SUM(T305)/18</f>
        <v>0</v>
      </c>
      <c r="V305" s="37"/>
    </row>
    <row r="306" spans="1:22" x14ac:dyDescent="0.25">
      <c r="A306" s="532"/>
      <c r="B306" s="493"/>
      <c r="C306" s="511"/>
      <c r="D306" s="493"/>
      <c r="E306" s="335"/>
      <c r="F306" s="322"/>
      <c r="G306" s="23" t="s">
        <v>23</v>
      </c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2">
        <f t="shared" si="43"/>
        <v>0</v>
      </c>
      <c r="U306" s="32">
        <f>+SUM(U305*2+U304)/3</f>
        <v>0</v>
      </c>
      <c r="V306" s="37"/>
    </row>
    <row r="307" spans="1:22" ht="15.75" thickBot="1" x14ac:dyDescent="0.3">
      <c r="A307" s="532"/>
      <c r="B307" s="493"/>
      <c r="C307" s="511"/>
      <c r="D307" s="493"/>
      <c r="E307" s="335"/>
      <c r="F307" s="476" t="s">
        <v>21</v>
      </c>
      <c r="G307" s="476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4"/>
      <c r="U307" s="25">
        <f>SUM(U303,U306)/2</f>
        <v>0</v>
      </c>
      <c r="V307" s="11"/>
    </row>
    <row r="308" spans="1:22" ht="15" customHeight="1" x14ac:dyDescent="0.25">
      <c r="A308" s="531">
        <v>44</v>
      </c>
      <c r="B308" s="492" t="s">
        <v>62</v>
      </c>
      <c r="C308" s="510" t="s">
        <v>63</v>
      </c>
      <c r="D308" s="492" t="s">
        <v>353</v>
      </c>
      <c r="E308" s="335"/>
      <c r="F308" s="319" t="s">
        <v>16</v>
      </c>
      <c r="G308" s="12" t="s">
        <v>1</v>
      </c>
      <c r="H308" s="26"/>
      <c r="I308" s="20"/>
      <c r="J308" s="20"/>
      <c r="K308" s="20"/>
      <c r="L308" s="20"/>
      <c r="M308" s="20"/>
      <c r="N308" s="27"/>
      <c r="O308" s="20"/>
      <c r="P308" s="20"/>
      <c r="Q308" s="20"/>
      <c r="R308" s="20"/>
      <c r="S308" s="20"/>
      <c r="T308" s="20">
        <f t="shared" ref="T308:T313" si="44">+SUM(H308:R308)</f>
        <v>0</v>
      </c>
      <c r="U308" s="20">
        <f>+SUM(T308)/7</f>
        <v>0</v>
      </c>
      <c r="V308" s="16"/>
    </row>
    <row r="309" spans="1:22" x14ac:dyDescent="0.25">
      <c r="A309" s="532"/>
      <c r="B309" s="493"/>
      <c r="C309" s="511"/>
      <c r="D309" s="493"/>
      <c r="E309" s="335"/>
      <c r="F309" s="320"/>
      <c r="G309" s="9" t="s">
        <v>2</v>
      </c>
      <c r="H309" s="28"/>
      <c r="I309" s="29"/>
      <c r="J309" s="29"/>
      <c r="K309" s="29"/>
      <c r="L309" s="29"/>
      <c r="M309" s="29"/>
      <c r="N309" s="30"/>
      <c r="O309" s="29"/>
      <c r="P309" s="29"/>
      <c r="Q309" s="29"/>
      <c r="R309" s="29"/>
      <c r="S309" s="29"/>
      <c r="T309" s="32">
        <f t="shared" si="44"/>
        <v>0</v>
      </c>
      <c r="U309" s="29">
        <f>+SUM(T309)/18</f>
        <v>0</v>
      </c>
      <c r="V309" s="37"/>
    </row>
    <row r="310" spans="1:22" x14ac:dyDescent="0.25">
      <c r="A310" s="532"/>
      <c r="B310" s="493"/>
      <c r="C310" s="511"/>
      <c r="D310" s="493"/>
      <c r="E310" s="335"/>
      <c r="F310" s="321"/>
      <c r="G310" s="23" t="s">
        <v>22</v>
      </c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2">
        <f t="shared" si="44"/>
        <v>0</v>
      </c>
      <c r="U310" s="32">
        <f>+SUM(U309*2+U308)/3</f>
        <v>0</v>
      </c>
      <c r="V310" s="37"/>
    </row>
    <row r="311" spans="1:22" x14ac:dyDescent="0.25">
      <c r="A311" s="532"/>
      <c r="B311" s="493"/>
      <c r="C311" s="511"/>
      <c r="D311" s="493"/>
      <c r="E311" s="335"/>
      <c r="F311" s="322" t="s">
        <v>20</v>
      </c>
      <c r="G311" s="9" t="s">
        <v>1</v>
      </c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>
        <f t="shared" si="44"/>
        <v>0</v>
      </c>
      <c r="U311" s="29">
        <f>+SUM(T311)/7</f>
        <v>0</v>
      </c>
      <c r="V311" s="37"/>
    </row>
    <row r="312" spans="1:22" x14ac:dyDescent="0.25">
      <c r="A312" s="532"/>
      <c r="B312" s="493"/>
      <c r="C312" s="511"/>
      <c r="D312" s="493"/>
      <c r="E312" s="335"/>
      <c r="F312" s="322"/>
      <c r="G312" s="9" t="s">
        <v>2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>
        <f t="shared" si="44"/>
        <v>0</v>
      </c>
      <c r="U312" s="29">
        <f>+SUM(T312)/18</f>
        <v>0</v>
      </c>
      <c r="V312" s="37"/>
    </row>
    <row r="313" spans="1:22" x14ac:dyDescent="0.25">
      <c r="A313" s="532"/>
      <c r="B313" s="493"/>
      <c r="C313" s="511"/>
      <c r="D313" s="493"/>
      <c r="E313" s="335"/>
      <c r="F313" s="322"/>
      <c r="G313" s="23" t="s">
        <v>23</v>
      </c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2">
        <f t="shared" si="44"/>
        <v>0</v>
      </c>
      <c r="U313" s="32">
        <f>+SUM(U312*2+U311)/3</f>
        <v>0</v>
      </c>
      <c r="V313" s="37"/>
    </row>
    <row r="314" spans="1:22" ht="15.75" thickBot="1" x14ac:dyDescent="0.3">
      <c r="A314" s="532"/>
      <c r="B314" s="493"/>
      <c r="C314" s="511"/>
      <c r="D314" s="493"/>
      <c r="E314" s="335"/>
      <c r="F314" s="476" t="s">
        <v>21</v>
      </c>
      <c r="G314" s="476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4"/>
      <c r="U314" s="25">
        <f>SUM(U310,U313)/2</f>
        <v>0</v>
      </c>
      <c r="V314" s="11"/>
    </row>
    <row r="315" spans="1:22" ht="15" customHeight="1" x14ac:dyDescent="0.25">
      <c r="A315" s="531">
        <v>45</v>
      </c>
      <c r="B315" s="492" t="s">
        <v>62</v>
      </c>
      <c r="C315" s="510" t="s">
        <v>63</v>
      </c>
      <c r="D315" s="492" t="s">
        <v>353</v>
      </c>
      <c r="E315" s="335"/>
      <c r="F315" s="319" t="s">
        <v>16</v>
      </c>
      <c r="G315" s="12" t="s">
        <v>1</v>
      </c>
      <c r="H315" s="26"/>
      <c r="I315" s="20"/>
      <c r="J315" s="20"/>
      <c r="K315" s="20"/>
      <c r="L315" s="20"/>
      <c r="M315" s="20"/>
      <c r="N315" s="27"/>
      <c r="O315" s="20"/>
      <c r="P315" s="20"/>
      <c r="Q315" s="20"/>
      <c r="R315" s="20"/>
      <c r="S315" s="20"/>
      <c r="T315" s="20">
        <f t="shared" ref="T315:T320" si="45">+SUM(H315:R315)</f>
        <v>0</v>
      </c>
      <c r="U315" s="20">
        <f>+SUM(T315)/7</f>
        <v>0</v>
      </c>
      <c r="V315" s="16"/>
    </row>
    <row r="316" spans="1:22" x14ac:dyDescent="0.25">
      <c r="A316" s="532"/>
      <c r="B316" s="493"/>
      <c r="C316" s="511"/>
      <c r="D316" s="493"/>
      <c r="E316" s="335"/>
      <c r="F316" s="320"/>
      <c r="G316" s="9" t="s">
        <v>2</v>
      </c>
      <c r="H316" s="28"/>
      <c r="I316" s="29"/>
      <c r="J316" s="29"/>
      <c r="K316" s="29"/>
      <c r="L316" s="29"/>
      <c r="M316" s="29"/>
      <c r="N316" s="30"/>
      <c r="O316" s="29"/>
      <c r="P316" s="29"/>
      <c r="Q316" s="29"/>
      <c r="R316" s="29"/>
      <c r="S316" s="29"/>
      <c r="T316" s="32">
        <f t="shared" si="45"/>
        <v>0</v>
      </c>
      <c r="U316" s="29">
        <f>+SUM(T316)/18</f>
        <v>0</v>
      </c>
      <c r="V316" s="37"/>
    </row>
    <row r="317" spans="1:22" x14ac:dyDescent="0.25">
      <c r="A317" s="532"/>
      <c r="B317" s="493"/>
      <c r="C317" s="511"/>
      <c r="D317" s="493"/>
      <c r="E317" s="335"/>
      <c r="F317" s="321"/>
      <c r="G317" s="23" t="s">
        <v>22</v>
      </c>
      <c r="H317" s="31">
        <f>+AVERAGE(H315+H316)/($H$6*2)</f>
        <v>0</v>
      </c>
      <c r="I317" s="31">
        <f>+AVERAGE(I315+I316)/($I$6*2)</f>
        <v>0</v>
      </c>
      <c r="J317" s="31">
        <f>+AVERAGE(J315+J316)/($J$6*2)</f>
        <v>0</v>
      </c>
      <c r="K317" s="31">
        <f>+AVERAGE(K315+K316)/($K$6*2)</f>
        <v>0</v>
      </c>
      <c r="L317" s="31">
        <f>+AVERAGE(L315+L316)/($L$6*2)</f>
        <v>0</v>
      </c>
      <c r="M317" s="31">
        <f>+AVERAGE(M315+M316)/($M$6*2)</f>
        <v>0</v>
      </c>
      <c r="N317" s="31">
        <f>+AVERAGE(N315+N316)/($N$6*2)</f>
        <v>0</v>
      </c>
      <c r="O317" s="31">
        <f>+AVERAGE(O315+O316)/($O$6*2)</f>
        <v>0</v>
      </c>
      <c r="P317" s="31">
        <f>+AVERAGE(P315+P316)/($P$6*2)</f>
        <v>0</v>
      </c>
      <c r="Q317" s="31">
        <f>+AVERAGE(Q315+Q316)/($Q$6*2)</f>
        <v>0</v>
      </c>
      <c r="R317" s="31">
        <f>+AVERAGE(R315+R316)/($R$6*2)</f>
        <v>0</v>
      </c>
      <c r="S317" s="31">
        <f>+AVERAGE(S315+S316)/($S$6*2)</f>
        <v>0</v>
      </c>
      <c r="T317" s="32">
        <f t="shared" si="45"/>
        <v>0</v>
      </c>
      <c r="U317" s="32">
        <f>+SUM(U316*2+U315)/3</f>
        <v>0</v>
      </c>
      <c r="V317" s="37"/>
    </row>
    <row r="318" spans="1:22" x14ac:dyDescent="0.25">
      <c r="A318" s="532"/>
      <c r="B318" s="493"/>
      <c r="C318" s="511"/>
      <c r="D318" s="493"/>
      <c r="E318" s="335"/>
      <c r="F318" s="322" t="s">
        <v>20</v>
      </c>
      <c r="G318" s="9" t="s">
        <v>1</v>
      </c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>
        <f t="shared" si="45"/>
        <v>0</v>
      </c>
      <c r="U318" s="29">
        <f>+SUM(T318)/7</f>
        <v>0</v>
      </c>
      <c r="V318" s="37"/>
    </row>
    <row r="319" spans="1:22" x14ac:dyDescent="0.25">
      <c r="A319" s="532"/>
      <c r="B319" s="493"/>
      <c r="C319" s="511"/>
      <c r="D319" s="493"/>
      <c r="E319" s="335"/>
      <c r="F319" s="322"/>
      <c r="G319" s="9" t="s">
        <v>2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>
        <f t="shared" si="45"/>
        <v>0</v>
      </c>
      <c r="U319" s="29">
        <f>+SUM(T319)/18</f>
        <v>0</v>
      </c>
      <c r="V319" s="37"/>
    </row>
    <row r="320" spans="1:22" x14ac:dyDescent="0.25">
      <c r="A320" s="532"/>
      <c r="B320" s="493"/>
      <c r="C320" s="511"/>
      <c r="D320" s="493"/>
      <c r="E320" s="335"/>
      <c r="F320" s="322"/>
      <c r="G320" s="23" t="s">
        <v>23</v>
      </c>
      <c r="H320" s="31">
        <f>+AVERAGE(H318+H319)/($H$6*2)</f>
        <v>0</v>
      </c>
      <c r="I320" s="31">
        <f>+AVERAGE(I318+I319)/($I$6*2)</f>
        <v>0</v>
      </c>
      <c r="J320" s="31">
        <f>+AVERAGE(J318+J319)/($J$6*2)</f>
        <v>0</v>
      </c>
      <c r="K320" s="31">
        <f>+AVERAGE(K318+K319)/($K$6*2)</f>
        <v>0</v>
      </c>
      <c r="L320" s="31">
        <f>+AVERAGE(L318+L319)/($L$6*2)</f>
        <v>0</v>
      </c>
      <c r="M320" s="31">
        <f>+AVERAGE(M318+M319)/($M$6*2)</f>
        <v>0</v>
      </c>
      <c r="N320" s="31">
        <f>+AVERAGE(N318+N319)/($N$6*2)</f>
        <v>0</v>
      </c>
      <c r="O320" s="31">
        <f>+AVERAGE(O318+O319)/($O$6*2)</f>
        <v>0</v>
      </c>
      <c r="P320" s="31">
        <f>+AVERAGE(P318+P319)/($P$6*2)</f>
        <v>0</v>
      </c>
      <c r="Q320" s="31">
        <f>+AVERAGE(Q318+Q319)/($Q$6*2)</f>
        <v>0</v>
      </c>
      <c r="R320" s="31">
        <f>+AVERAGE(R318+R319)/($R$6*2)</f>
        <v>0</v>
      </c>
      <c r="S320" s="31">
        <f>+AVERAGE(S318+S319)/($S$6*2)</f>
        <v>0</v>
      </c>
      <c r="T320" s="32">
        <f t="shared" si="45"/>
        <v>0</v>
      </c>
      <c r="U320" s="32">
        <f>+SUM(U319*2+U318)/3</f>
        <v>0</v>
      </c>
      <c r="V320" s="37"/>
    </row>
    <row r="321" spans="1:22" ht="15.75" thickBot="1" x14ac:dyDescent="0.3">
      <c r="A321" s="532"/>
      <c r="B321" s="493"/>
      <c r="C321" s="511"/>
      <c r="D321" s="493"/>
      <c r="E321" s="335"/>
      <c r="F321" s="476" t="s">
        <v>21</v>
      </c>
      <c r="G321" s="476"/>
      <c r="H321" s="33">
        <f>SUM(H317,H320)/2</f>
        <v>0</v>
      </c>
      <c r="I321" s="33">
        <f t="shared" ref="I321:S321" si="46">SUM(I317,I320)/2</f>
        <v>0</v>
      </c>
      <c r="J321" s="33">
        <f t="shared" si="46"/>
        <v>0</v>
      </c>
      <c r="K321" s="33">
        <f t="shared" si="46"/>
        <v>0</v>
      </c>
      <c r="L321" s="33">
        <f t="shared" si="46"/>
        <v>0</v>
      </c>
      <c r="M321" s="33">
        <f t="shared" si="46"/>
        <v>0</v>
      </c>
      <c r="N321" s="33">
        <f t="shared" si="46"/>
        <v>0</v>
      </c>
      <c r="O321" s="33">
        <f t="shared" si="46"/>
        <v>0</v>
      </c>
      <c r="P321" s="33">
        <f t="shared" si="46"/>
        <v>0</v>
      </c>
      <c r="Q321" s="33">
        <f t="shared" si="46"/>
        <v>0</v>
      </c>
      <c r="R321" s="33">
        <f t="shared" si="46"/>
        <v>0</v>
      </c>
      <c r="S321" s="33">
        <f t="shared" si="46"/>
        <v>0</v>
      </c>
      <c r="T321" s="34"/>
      <c r="U321" s="25">
        <f>SUM(U317,U320)/2</f>
        <v>0</v>
      </c>
      <c r="V321" s="11"/>
    </row>
    <row r="322" spans="1:22" ht="15" customHeight="1" x14ac:dyDescent="0.25">
      <c r="A322" s="531">
        <v>46</v>
      </c>
      <c r="B322" s="492" t="s">
        <v>62</v>
      </c>
      <c r="C322" s="510" t="s">
        <v>63</v>
      </c>
      <c r="D322" s="492" t="s">
        <v>353</v>
      </c>
      <c r="E322" s="335"/>
      <c r="F322" s="319" t="s">
        <v>16</v>
      </c>
      <c r="G322" s="12" t="s">
        <v>1</v>
      </c>
      <c r="H322" s="26"/>
      <c r="I322" s="20"/>
      <c r="J322" s="20"/>
      <c r="K322" s="20"/>
      <c r="L322" s="20"/>
      <c r="M322" s="20"/>
      <c r="N322" s="27"/>
      <c r="O322" s="20"/>
      <c r="P322" s="20"/>
      <c r="Q322" s="20"/>
      <c r="R322" s="20"/>
      <c r="S322" s="20"/>
      <c r="T322" s="20">
        <f t="shared" ref="T322:T327" si="47">+SUM(H322:R322)</f>
        <v>0</v>
      </c>
      <c r="U322" s="20">
        <f>+SUM(T322)/7</f>
        <v>0</v>
      </c>
      <c r="V322" s="16"/>
    </row>
    <row r="323" spans="1:22" x14ac:dyDescent="0.25">
      <c r="A323" s="532"/>
      <c r="B323" s="493"/>
      <c r="C323" s="511"/>
      <c r="D323" s="493"/>
      <c r="E323" s="335"/>
      <c r="F323" s="320"/>
      <c r="G323" s="9" t="s">
        <v>2</v>
      </c>
      <c r="H323" s="28"/>
      <c r="I323" s="29"/>
      <c r="J323" s="29"/>
      <c r="K323" s="29"/>
      <c r="L323" s="29"/>
      <c r="M323" s="29"/>
      <c r="N323" s="30"/>
      <c r="O323" s="29"/>
      <c r="P323" s="29"/>
      <c r="Q323" s="29"/>
      <c r="R323" s="29"/>
      <c r="S323" s="29"/>
      <c r="T323" s="32">
        <f t="shared" si="47"/>
        <v>0</v>
      </c>
      <c r="U323" s="29">
        <f>+SUM(T323)/18</f>
        <v>0</v>
      </c>
      <c r="V323" s="37"/>
    </row>
    <row r="324" spans="1:22" x14ac:dyDescent="0.25">
      <c r="A324" s="532"/>
      <c r="B324" s="493"/>
      <c r="C324" s="511"/>
      <c r="D324" s="493"/>
      <c r="E324" s="335"/>
      <c r="F324" s="321"/>
      <c r="G324" s="23" t="s">
        <v>22</v>
      </c>
      <c r="H324" s="31">
        <f>+AVERAGE(H322+H323)/($H$6*2)</f>
        <v>0</v>
      </c>
      <c r="I324" s="31">
        <f>+AVERAGE(I322+I323)/($I$6*2)</f>
        <v>0</v>
      </c>
      <c r="J324" s="31">
        <f>+AVERAGE(J322+J323)/($J$6*2)</f>
        <v>0</v>
      </c>
      <c r="K324" s="31">
        <f>+AVERAGE(K322+K323)/($K$6*2)</f>
        <v>0</v>
      </c>
      <c r="L324" s="31">
        <f>+AVERAGE(L322+L323)/($L$6*2)</f>
        <v>0</v>
      </c>
      <c r="M324" s="31">
        <f>+AVERAGE(M322+M323)/($M$6*2)</f>
        <v>0</v>
      </c>
      <c r="N324" s="31">
        <f>+AVERAGE(N322+N323)/($N$6*2)</f>
        <v>0</v>
      </c>
      <c r="O324" s="31">
        <f>+AVERAGE(O322+O323)/($O$6*2)</f>
        <v>0</v>
      </c>
      <c r="P324" s="31">
        <f>+AVERAGE(P322+P323)/($P$6*2)</f>
        <v>0</v>
      </c>
      <c r="Q324" s="31">
        <f>+AVERAGE(Q322+Q323)/($Q$6*2)</f>
        <v>0</v>
      </c>
      <c r="R324" s="31">
        <f>+AVERAGE(R322+R323)/($R$6*2)</f>
        <v>0</v>
      </c>
      <c r="S324" s="31">
        <f>+AVERAGE(S322+S323)/($S$6*2)</f>
        <v>0</v>
      </c>
      <c r="T324" s="32">
        <f t="shared" si="47"/>
        <v>0</v>
      </c>
      <c r="U324" s="32">
        <f>+SUM(U323*2+U322)/3</f>
        <v>0</v>
      </c>
      <c r="V324" s="37"/>
    </row>
    <row r="325" spans="1:22" x14ac:dyDescent="0.25">
      <c r="A325" s="532"/>
      <c r="B325" s="493"/>
      <c r="C325" s="511"/>
      <c r="D325" s="493"/>
      <c r="E325" s="335"/>
      <c r="F325" s="322" t="s">
        <v>20</v>
      </c>
      <c r="G325" s="9" t="s">
        <v>1</v>
      </c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>
        <f t="shared" si="47"/>
        <v>0</v>
      </c>
      <c r="U325" s="29">
        <f>+SUM(T325)/7</f>
        <v>0</v>
      </c>
      <c r="V325" s="37"/>
    </row>
    <row r="326" spans="1:22" x14ac:dyDescent="0.25">
      <c r="A326" s="532"/>
      <c r="B326" s="493"/>
      <c r="C326" s="511"/>
      <c r="D326" s="493"/>
      <c r="E326" s="335"/>
      <c r="F326" s="322"/>
      <c r="G326" s="9" t="s">
        <v>2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>
        <f t="shared" si="47"/>
        <v>0</v>
      </c>
      <c r="U326" s="29">
        <f>+SUM(T326)/18</f>
        <v>0</v>
      </c>
      <c r="V326" s="37"/>
    </row>
    <row r="327" spans="1:22" x14ac:dyDescent="0.25">
      <c r="A327" s="532"/>
      <c r="B327" s="493"/>
      <c r="C327" s="511"/>
      <c r="D327" s="493"/>
      <c r="E327" s="335"/>
      <c r="F327" s="322"/>
      <c r="G327" s="23" t="s">
        <v>23</v>
      </c>
      <c r="H327" s="31">
        <f>+AVERAGE(H325+H326)/($H$6*2)</f>
        <v>0</v>
      </c>
      <c r="I327" s="31">
        <f>+AVERAGE(I325+I326)/($I$6*2)</f>
        <v>0</v>
      </c>
      <c r="J327" s="31">
        <f>+AVERAGE(J325+J326)/($J$6*2)</f>
        <v>0</v>
      </c>
      <c r="K327" s="31">
        <f>+AVERAGE(K325+K326)/($K$6*2)</f>
        <v>0</v>
      </c>
      <c r="L327" s="31">
        <f>+AVERAGE(L325+L326)/($L$6*2)</f>
        <v>0</v>
      </c>
      <c r="M327" s="31">
        <f>+AVERAGE(M325+M326)/($M$6*2)</f>
        <v>0</v>
      </c>
      <c r="N327" s="31">
        <f>+AVERAGE(N325+N326)/($N$6*2)</f>
        <v>0</v>
      </c>
      <c r="O327" s="31">
        <f>+AVERAGE(O325+O326)/($O$6*2)</f>
        <v>0</v>
      </c>
      <c r="P327" s="31">
        <f>+AVERAGE(P325+P326)/($P$6*2)</f>
        <v>0</v>
      </c>
      <c r="Q327" s="31">
        <f>+AVERAGE(Q325+Q326)/($Q$6*2)</f>
        <v>0</v>
      </c>
      <c r="R327" s="31">
        <f>+AVERAGE(R325+R326)/($R$6*2)</f>
        <v>0</v>
      </c>
      <c r="S327" s="31">
        <f>+AVERAGE(S325+S326)/($S$6*2)</f>
        <v>0</v>
      </c>
      <c r="T327" s="32">
        <f t="shared" si="47"/>
        <v>0</v>
      </c>
      <c r="U327" s="32">
        <f>+SUM(U326*2+U325)/3</f>
        <v>0</v>
      </c>
      <c r="V327" s="37"/>
    </row>
    <row r="328" spans="1:22" ht="15.75" thickBot="1" x14ac:dyDescent="0.3">
      <c r="A328" s="532"/>
      <c r="B328" s="493"/>
      <c r="C328" s="511"/>
      <c r="D328" s="493"/>
      <c r="E328" s="335"/>
      <c r="F328" s="476" t="s">
        <v>21</v>
      </c>
      <c r="G328" s="476"/>
      <c r="H328" s="33">
        <f>SUM(H324,H327)/2</f>
        <v>0</v>
      </c>
      <c r="I328" s="33">
        <f t="shared" ref="I328:S328" si="48">SUM(I324,I327)/2</f>
        <v>0</v>
      </c>
      <c r="J328" s="33">
        <f t="shared" si="48"/>
        <v>0</v>
      </c>
      <c r="K328" s="33">
        <f t="shared" si="48"/>
        <v>0</v>
      </c>
      <c r="L328" s="33">
        <f t="shared" si="48"/>
        <v>0</v>
      </c>
      <c r="M328" s="33">
        <f t="shared" si="48"/>
        <v>0</v>
      </c>
      <c r="N328" s="33">
        <f t="shared" si="48"/>
        <v>0</v>
      </c>
      <c r="O328" s="33">
        <f t="shared" si="48"/>
        <v>0</v>
      </c>
      <c r="P328" s="33">
        <f t="shared" si="48"/>
        <v>0</v>
      </c>
      <c r="Q328" s="33">
        <f t="shared" si="48"/>
        <v>0</v>
      </c>
      <c r="R328" s="33">
        <f t="shared" si="48"/>
        <v>0</v>
      </c>
      <c r="S328" s="33">
        <f t="shared" si="48"/>
        <v>0</v>
      </c>
      <c r="T328" s="34"/>
      <c r="U328" s="25">
        <f>SUM(U324,U327)/2</f>
        <v>0</v>
      </c>
      <c r="V328" s="11"/>
    </row>
    <row r="329" spans="1:22" ht="15" customHeight="1" x14ac:dyDescent="0.25">
      <c r="A329" s="531">
        <v>47</v>
      </c>
      <c r="B329" s="492" t="s">
        <v>62</v>
      </c>
      <c r="C329" s="510" t="s">
        <v>63</v>
      </c>
      <c r="D329" s="492" t="s">
        <v>353</v>
      </c>
      <c r="E329" s="335"/>
      <c r="F329" s="319" t="s">
        <v>16</v>
      </c>
      <c r="G329" s="12" t="s">
        <v>1</v>
      </c>
      <c r="H329" s="26"/>
      <c r="I329" s="20"/>
      <c r="J329" s="20"/>
      <c r="K329" s="20"/>
      <c r="L329" s="20"/>
      <c r="M329" s="20"/>
      <c r="N329" s="27"/>
      <c r="O329" s="20"/>
      <c r="P329" s="20"/>
      <c r="Q329" s="20"/>
      <c r="R329" s="20"/>
      <c r="S329" s="20"/>
      <c r="T329" s="20">
        <f t="shared" ref="T329:T334" si="49">+SUM(H329:R329)</f>
        <v>0</v>
      </c>
      <c r="U329" s="20">
        <f>+SUM(T329)/7</f>
        <v>0</v>
      </c>
      <c r="V329" s="16"/>
    </row>
    <row r="330" spans="1:22" x14ac:dyDescent="0.25">
      <c r="A330" s="532"/>
      <c r="B330" s="493"/>
      <c r="C330" s="511"/>
      <c r="D330" s="493"/>
      <c r="E330" s="335"/>
      <c r="F330" s="320"/>
      <c r="G330" s="9" t="s">
        <v>2</v>
      </c>
      <c r="H330" s="28"/>
      <c r="I330" s="29"/>
      <c r="J330" s="29"/>
      <c r="K330" s="29"/>
      <c r="L330" s="29"/>
      <c r="M330" s="29"/>
      <c r="N330" s="30"/>
      <c r="O330" s="29"/>
      <c r="P330" s="29"/>
      <c r="Q330" s="29"/>
      <c r="R330" s="29"/>
      <c r="S330" s="29"/>
      <c r="T330" s="32">
        <f t="shared" si="49"/>
        <v>0</v>
      </c>
      <c r="U330" s="29">
        <f>+SUM(T330)/18</f>
        <v>0</v>
      </c>
      <c r="V330" s="37"/>
    </row>
    <row r="331" spans="1:22" x14ac:dyDescent="0.25">
      <c r="A331" s="532"/>
      <c r="B331" s="493"/>
      <c r="C331" s="511"/>
      <c r="D331" s="493"/>
      <c r="E331" s="335"/>
      <c r="F331" s="321"/>
      <c r="G331" s="23" t="s">
        <v>22</v>
      </c>
      <c r="H331" s="31">
        <f>+AVERAGE(H329+H330)/($H$6*2)</f>
        <v>0</v>
      </c>
      <c r="I331" s="31">
        <f>+AVERAGE(I329+I330)/($I$6*2)</f>
        <v>0</v>
      </c>
      <c r="J331" s="31">
        <f>+AVERAGE(J329+J330)/($J$6*2)</f>
        <v>0</v>
      </c>
      <c r="K331" s="31">
        <f>+AVERAGE(K329+K330)/($K$6*2)</f>
        <v>0</v>
      </c>
      <c r="L331" s="31">
        <f>+AVERAGE(L329+L330)/($L$6*2)</f>
        <v>0</v>
      </c>
      <c r="M331" s="31">
        <f>+AVERAGE(M329+M330)/($M$6*2)</f>
        <v>0</v>
      </c>
      <c r="N331" s="31">
        <f>+AVERAGE(N329+N330)/($N$6*2)</f>
        <v>0</v>
      </c>
      <c r="O331" s="31">
        <f>+AVERAGE(O329+O330)/($O$6*2)</f>
        <v>0</v>
      </c>
      <c r="P331" s="31">
        <f>+AVERAGE(P329+P330)/($P$6*2)</f>
        <v>0</v>
      </c>
      <c r="Q331" s="31">
        <f>+AVERAGE(Q329+Q330)/($Q$6*2)</f>
        <v>0</v>
      </c>
      <c r="R331" s="31">
        <f>+AVERAGE(R329+R330)/($R$6*2)</f>
        <v>0</v>
      </c>
      <c r="S331" s="31">
        <f>+AVERAGE(S329+S330)/($S$6*2)</f>
        <v>0</v>
      </c>
      <c r="T331" s="32">
        <f t="shared" si="49"/>
        <v>0</v>
      </c>
      <c r="U331" s="32">
        <f>+SUM(U330*2+U329)/3</f>
        <v>0</v>
      </c>
      <c r="V331" s="37"/>
    </row>
    <row r="332" spans="1:22" x14ac:dyDescent="0.25">
      <c r="A332" s="532"/>
      <c r="B332" s="493"/>
      <c r="C332" s="511"/>
      <c r="D332" s="493"/>
      <c r="E332" s="335"/>
      <c r="F332" s="322" t="s">
        <v>20</v>
      </c>
      <c r="G332" s="9" t="s">
        <v>1</v>
      </c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>
        <f t="shared" si="49"/>
        <v>0</v>
      </c>
      <c r="U332" s="29">
        <f>+SUM(T332)/7</f>
        <v>0</v>
      </c>
      <c r="V332" s="37"/>
    </row>
    <row r="333" spans="1:22" x14ac:dyDescent="0.25">
      <c r="A333" s="532"/>
      <c r="B333" s="493"/>
      <c r="C333" s="511"/>
      <c r="D333" s="493"/>
      <c r="E333" s="335"/>
      <c r="F333" s="322"/>
      <c r="G333" s="9" t="s">
        <v>2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>
        <f t="shared" si="49"/>
        <v>0</v>
      </c>
      <c r="U333" s="29">
        <f>+SUM(T333)/18</f>
        <v>0</v>
      </c>
      <c r="V333" s="37"/>
    </row>
    <row r="334" spans="1:22" x14ac:dyDescent="0.25">
      <c r="A334" s="532"/>
      <c r="B334" s="493"/>
      <c r="C334" s="511"/>
      <c r="D334" s="493"/>
      <c r="E334" s="335"/>
      <c r="F334" s="322"/>
      <c r="G334" s="23" t="s">
        <v>23</v>
      </c>
      <c r="H334" s="31">
        <f>+AVERAGE(H332+H333)/($H$6*2)</f>
        <v>0</v>
      </c>
      <c r="I334" s="31">
        <f>+AVERAGE(I332+I333)/($I$6*2)</f>
        <v>0</v>
      </c>
      <c r="J334" s="31">
        <f>+AVERAGE(J332+J333)/($J$6*2)</f>
        <v>0</v>
      </c>
      <c r="K334" s="31">
        <f>+AVERAGE(K332+K333)/($K$6*2)</f>
        <v>0</v>
      </c>
      <c r="L334" s="31">
        <f>+AVERAGE(L332+L333)/($L$6*2)</f>
        <v>0</v>
      </c>
      <c r="M334" s="31">
        <f>+AVERAGE(M332+M333)/($M$6*2)</f>
        <v>0</v>
      </c>
      <c r="N334" s="31">
        <f>+AVERAGE(N332+N333)/($N$6*2)</f>
        <v>0</v>
      </c>
      <c r="O334" s="31">
        <f>+AVERAGE(O332+O333)/($O$6*2)</f>
        <v>0</v>
      </c>
      <c r="P334" s="31">
        <f>+AVERAGE(P332+P333)/($P$6*2)</f>
        <v>0</v>
      </c>
      <c r="Q334" s="31">
        <f>+AVERAGE(Q332+Q333)/($Q$6*2)</f>
        <v>0</v>
      </c>
      <c r="R334" s="31">
        <f>+AVERAGE(R332+R333)/($R$6*2)</f>
        <v>0</v>
      </c>
      <c r="S334" s="31">
        <f>+AVERAGE(S332+S333)/($S$6*2)</f>
        <v>0</v>
      </c>
      <c r="T334" s="32">
        <f t="shared" si="49"/>
        <v>0</v>
      </c>
      <c r="U334" s="32">
        <f>+SUM(U333*2+U332)/3</f>
        <v>0</v>
      </c>
      <c r="V334" s="37"/>
    </row>
    <row r="335" spans="1:22" ht="15.75" thickBot="1" x14ac:dyDescent="0.3">
      <c r="A335" s="532"/>
      <c r="B335" s="493"/>
      <c r="C335" s="511"/>
      <c r="D335" s="493"/>
      <c r="E335" s="335"/>
      <c r="F335" s="476" t="s">
        <v>21</v>
      </c>
      <c r="G335" s="476"/>
      <c r="H335" s="33">
        <f>SUM(H331,H334)/2</f>
        <v>0</v>
      </c>
      <c r="I335" s="33">
        <f t="shared" ref="I335:S335" si="50">SUM(I331,I334)/2</f>
        <v>0</v>
      </c>
      <c r="J335" s="33">
        <f t="shared" si="50"/>
        <v>0</v>
      </c>
      <c r="K335" s="33">
        <f t="shared" si="50"/>
        <v>0</v>
      </c>
      <c r="L335" s="33">
        <f t="shared" si="50"/>
        <v>0</v>
      </c>
      <c r="M335" s="33">
        <f t="shared" si="50"/>
        <v>0</v>
      </c>
      <c r="N335" s="33">
        <f t="shared" si="50"/>
        <v>0</v>
      </c>
      <c r="O335" s="33">
        <f t="shared" si="50"/>
        <v>0</v>
      </c>
      <c r="P335" s="33">
        <f t="shared" si="50"/>
        <v>0</v>
      </c>
      <c r="Q335" s="33">
        <f t="shared" si="50"/>
        <v>0</v>
      </c>
      <c r="R335" s="33">
        <f t="shared" si="50"/>
        <v>0</v>
      </c>
      <c r="S335" s="33">
        <f t="shared" si="50"/>
        <v>0</v>
      </c>
      <c r="T335" s="34"/>
      <c r="U335" s="25">
        <f>SUM(U331,U334)/2</f>
        <v>0</v>
      </c>
      <c r="V335" s="11"/>
    </row>
    <row r="336" spans="1:22" ht="15" customHeight="1" x14ac:dyDescent="0.25">
      <c r="A336" s="531">
        <v>48</v>
      </c>
      <c r="B336" s="492" t="s">
        <v>62</v>
      </c>
      <c r="C336" s="510" t="s">
        <v>63</v>
      </c>
      <c r="D336" s="492" t="s">
        <v>353</v>
      </c>
      <c r="E336" s="485"/>
      <c r="F336" s="319" t="s">
        <v>16</v>
      </c>
      <c r="G336" s="12" t="s">
        <v>1</v>
      </c>
      <c r="H336" s="26"/>
      <c r="I336" s="20"/>
      <c r="J336" s="20"/>
      <c r="K336" s="20"/>
      <c r="L336" s="20"/>
      <c r="M336" s="20"/>
      <c r="N336" s="27"/>
      <c r="O336" s="20"/>
      <c r="P336" s="20"/>
      <c r="Q336" s="20"/>
      <c r="R336" s="20"/>
      <c r="S336" s="20"/>
      <c r="T336" s="20">
        <f t="shared" ref="T336:T341" si="51">+SUM(H336:R336)</f>
        <v>0</v>
      </c>
      <c r="U336" s="20">
        <f>+SUM(T336)/7</f>
        <v>0</v>
      </c>
      <c r="V336" s="16"/>
    </row>
    <row r="337" spans="1:22" x14ac:dyDescent="0.25">
      <c r="A337" s="532"/>
      <c r="B337" s="493"/>
      <c r="C337" s="511"/>
      <c r="D337" s="493"/>
      <c r="E337" s="485"/>
      <c r="F337" s="320"/>
      <c r="G337" s="9" t="s">
        <v>2</v>
      </c>
      <c r="H337" s="28"/>
      <c r="I337" s="29"/>
      <c r="J337" s="29"/>
      <c r="K337" s="29"/>
      <c r="L337" s="29"/>
      <c r="M337" s="29"/>
      <c r="N337" s="30"/>
      <c r="O337" s="29"/>
      <c r="P337" s="29"/>
      <c r="Q337" s="29"/>
      <c r="R337" s="29"/>
      <c r="S337" s="29"/>
      <c r="T337" s="32">
        <f t="shared" si="51"/>
        <v>0</v>
      </c>
      <c r="U337" s="29">
        <f>+SUM(T337)/18</f>
        <v>0</v>
      </c>
      <c r="V337" s="37"/>
    </row>
    <row r="338" spans="1:22" x14ac:dyDescent="0.25">
      <c r="A338" s="532"/>
      <c r="B338" s="493"/>
      <c r="C338" s="511"/>
      <c r="D338" s="493"/>
      <c r="E338" s="485"/>
      <c r="F338" s="321"/>
      <c r="G338" s="23" t="s">
        <v>22</v>
      </c>
      <c r="H338" s="31">
        <f>+AVERAGE(H336+H337)/($H$6*2)</f>
        <v>0</v>
      </c>
      <c r="I338" s="31">
        <f>+AVERAGE(I336+I337)/($I$6*2)</f>
        <v>0</v>
      </c>
      <c r="J338" s="31">
        <f>+AVERAGE(J336+J337)/($J$6*2)</f>
        <v>0</v>
      </c>
      <c r="K338" s="31">
        <f>+AVERAGE(K336+K337)/($K$6*2)</f>
        <v>0</v>
      </c>
      <c r="L338" s="31">
        <f>+AVERAGE(L336+L337)/($L$6*2)</f>
        <v>0</v>
      </c>
      <c r="M338" s="31">
        <f>+AVERAGE(M336+M337)/($M$6*2)</f>
        <v>0</v>
      </c>
      <c r="N338" s="31">
        <f>+AVERAGE(N336+N337)/($N$6*2)</f>
        <v>0</v>
      </c>
      <c r="O338" s="31">
        <f>+AVERAGE(O336+O337)/($O$6*2)</f>
        <v>0</v>
      </c>
      <c r="P338" s="31">
        <f>+AVERAGE(P336+P337)/($P$6*2)</f>
        <v>0</v>
      </c>
      <c r="Q338" s="31">
        <f>+AVERAGE(Q336+Q337)/($Q$6*2)</f>
        <v>0</v>
      </c>
      <c r="R338" s="31">
        <f>+AVERAGE(R336+R337)/($R$6*2)</f>
        <v>0</v>
      </c>
      <c r="S338" s="31">
        <f>+AVERAGE(S336+S337)/($S$6*2)</f>
        <v>0</v>
      </c>
      <c r="T338" s="32">
        <f t="shared" si="51"/>
        <v>0</v>
      </c>
      <c r="U338" s="32">
        <f>+SUM(U337*2+U336)/3</f>
        <v>0</v>
      </c>
      <c r="V338" s="37"/>
    </row>
    <row r="339" spans="1:22" x14ac:dyDescent="0.25">
      <c r="A339" s="532"/>
      <c r="B339" s="493"/>
      <c r="C339" s="511"/>
      <c r="D339" s="493"/>
      <c r="E339" s="485"/>
      <c r="F339" s="322" t="s">
        <v>20</v>
      </c>
      <c r="G339" s="9" t="s">
        <v>1</v>
      </c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>
        <f t="shared" si="51"/>
        <v>0</v>
      </c>
      <c r="U339" s="29">
        <f>+SUM(T339)/7</f>
        <v>0</v>
      </c>
      <c r="V339" s="37"/>
    </row>
    <row r="340" spans="1:22" x14ac:dyDescent="0.25">
      <c r="A340" s="532"/>
      <c r="B340" s="493"/>
      <c r="C340" s="511"/>
      <c r="D340" s="493"/>
      <c r="E340" s="485"/>
      <c r="F340" s="322"/>
      <c r="G340" s="9" t="s">
        <v>2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>
        <f t="shared" si="51"/>
        <v>0</v>
      </c>
      <c r="U340" s="29">
        <f>+SUM(T340)/18</f>
        <v>0</v>
      </c>
      <c r="V340" s="37"/>
    </row>
    <row r="341" spans="1:22" x14ac:dyDescent="0.25">
      <c r="A341" s="532"/>
      <c r="B341" s="493"/>
      <c r="C341" s="511"/>
      <c r="D341" s="493"/>
      <c r="E341" s="485"/>
      <c r="F341" s="322"/>
      <c r="G341" s="23" t="s">
        <v>23</v>
      </c>
      <c r="H341" s="31">
        <f>+AVERAGE(H339+H340)/($H$6*2)</f>
        <v>0</v>
      </c>
      <c r="I341" s="31">
        <f>+AVERAGE(I339+I340)/($I$6*2)</f>
        <v>0</v>
      </c>
      <c r="J341" s="31">
        <f>+AVERAGE(J339+J340)/($J$6*2)</f>
        <v>0</v>
      </c>
      <c r="K341" s="31">
        <f>+AVERAGE(K339+K340)/($K$6*2)</f>
        <v>0</v>
      </c>
      <c r="L341" s="31">
        <f>+AVERAGE(L339+L340)/($L$6*2)</f>
        <v>0</v>
      </c>
      <c r="M341" s="31">
        <f>+AVERAGE(M339+M340)/($M$6*2)</f>
        <v>0</v>
      </c>
      <c r="N341" s="31">
        <f>+AVERAGE(N339+N340)/($N$6*2)</f>
        <v>0</v>
      </c>
      <c r="O341" s="31">
        <f>+AVERAGE(O339+O340)/($O$6*2)</f>
        <v>0</v>
      </c>
      <c r="P341" s="31">
        <f>+AVERAGE(P339+P340)/($P$6*2)</f>
        <v>0</v>
      </c>
      <c r="Q341" s="31">
        <f>+AVERAGE(Q339+Q340)/($Q$6*2)</f>
        <v>0</v>
      </c>
      <c r="R341" s="31">
        <f>+AVERAGE(R339+R340)/($R$6*2)</f>
        <v>0</v>
      </c>
      <c r="S341" s="31">
        <f>+AVERAGE(S339+S340)/($S$6*2)</f>
        <v>0</v>
      </c>
      <c r="T341" s="32">
        <f t="shared" si="51"/>
        <v>0</v>
      </c>
      <c r="U341" s="32">
        <f>+SUM(U340*2+U339)/3</f>
        <v>0</v>
      </c>
      <c r="V341" s="37"/>
    </row>
    <row r="342" spans="1:22" ht="15.75" thickBot="1" x14ac:dyDescent="0.3">
      <c r="A342" s="532"/>
      <c r="B342" s="493"/>
      <c r="C342" s="511"/>
      <c r="D342" s="493"/>
      <c r="E342" s="485"/>
      <c r="F342" s="476" t="s">
        <v>21</v>
      </c>
      <c r="G342" s="476"/>
      <c r="H342" s="33">
        <f>SUM(H338,H341)/2</f>
        <v>0</v>
      </c>
      <c r="I342" s="33">
        <f t="shared" ref="I342:S342" si="52">SUM(I338,I341)/2</f>
        <v>0</v>
      </c>
      <c r="J342" s="33">
        <f t="shared" si="52"/>
        <v>0</v>
      </c>
      <c r="K342" s="33">
        <f t="shared" si="52"/>
        <v>0</v>
      </c>
      <c r="L342" s="33">
        <f t="shared" si="52"/>
        <v>0</v>
      </c>
      <c r="M342" s="33">
        <f t="shared" si="52"/>
        <v>0</v>
      </c>
      <c r="N342" s="33">
        <f t="shared" si="52"/>
        <v>0</v>
      </c>
      <c r="O342" s="33">
        <f t="shared" si="52"/>
        <v>0</v>
      </c>
      <c r="P342" s="33">
        <f t="shared" si="52"/>
        <v>0</v>
      </c>
      <c r="Q342" s="33">
        <f t="shared" si="52"/>
        <v>0</v>
      </c>
      <c r="R342" s="33">
        <f t="shared" si="52"/>
        <v>0</v>
      </c>
      <c r="S342" s="33">
        <f t="shared" si="52"/>
        <v>0</v>
      </c>
      <c r="T342" s="34"/>
      <c r="U342" s="25">
        <f>SUM(U338,U341)/2</f>
        <v>0</v>
      </c>
      <c r="V342" s="11"/>
    </row>
    <row r="343" spans="1:22" ht="15" customHeight="1" x14ac:dyDescent="0.25">
      <c r="A343" s="531">
        <v>49</v>
      </c>
      <c r="B343" s="492" t="s">
        <v>62</v>
      </c>
      <c r="C343" s="510" t="s">
        <v>63</v>
      </c>
      <c r="D343" s="492" t="s">
        <v>353</v>
      </c>
      <c r="E343" s="485"/>
      <c r="F343" s="319" t="s">
        <v>16</v>
      </c>
      <c r="G343" s="12" t="s">
        <v>1</v>
      </c>
      <c r="H343" s="26"/>
      <c r="I343" s="20"/>
      <c r="J343" s="20"/>
      <c r="K343" s="20"/>
      <c r="L343" s="20"/>
      <c r="M343" s="20"/>
      <c r="N343" s="27"/>
      <c r="O343" s="20"/>
      <c r="P343" s="20"/>
      <c r="Q343" s="20"/>
      <c r="R343" s="20"/>
      <c r="S343" s="20"/>
      <c r="T343" s="20">
        <f t="shared" ref="T343:T348" si="53">+SUM(H343:R343)</f>
        <v>0</v>
      </c>
      <c r="U343" s="20">
        <f>+SUM(T343)/7</f>
        <v>0</v>
      </c>
      <c r="V343" s="16"/>
    </row>
    <row r="344" spans="1:22" x14ac:dyDescent="0.25">
      <c r="A344" s="532"/>
      <c r="B344" s="493"/>
      <c r="C344" s="511"/>
      <c r="D344" s="493"/>
      <c r="E344" s="485"/>
      <c r="F344" s="320"/>
      <c r="G344" s="9" t="s">
        <v>2</v>
      </c>
      <c r="H344" s="28"/>
      <c r="I344" s="29"/>
      <c r="J344" s="29"/>
      <c r="K344" s="29"/>
      <c r="L344" s="29"/>
      <c r="M344" s="29"/>
      <c r="N344" s="30"/>
      <c r="O344" s="29"/>
      <c r="P344" s="29"/>
      <c r="Q344" s="29"/>
      <c r="R344" s="29"/>
      <c r="S344" s="29"/>
      <c r="T344" s="32">
        <f t="shared" si="53"/>
        <v>0</v>
      </c>
      <c r="U344" s="29">
        <f>+SUM(T344)/18</f>
        <v>0</v>
      </c>
      <c r="V344" s="37"/>
    </row>
    <row r="345" spans="1:22" x14ac:dyDescent="0.25">
      <c r="A345" s="532"/>
      <c r="B345" s="493"/>
      <c r="C345" s="511"/>
      <c r="D345" s="493"/>
      <c r="E345" s="485"/>
      <c r="F345" s="321"/>
      <c r="G345" s="23" t="s">
        <v>22</v>
      </c>
      <c r="H345" s="31">
        <f>+AVERAGE(H343+H344)/($H$6*2)</f>
        <v>0</v>
      </c>
      <c r="I345" s="31">
        <f>+AVERAGE(I343+I344)/($I$6*2)</f>
        <v>0</v>
      </c>
      <c r="J345" s="31">
        <f>+AVERAGE(J343+J344)/($J$6*2)</f>
        <v>0</v>
      </c>
      <c r="K345" s="31">
        <f>+AVERAGE(K343+K344)/($K$6*2)</f>
        <v>0</v>
      </c>
      <c r="L345" s="31">
        <f>+AVERAGE(L343+L344)/($L$6*2)</f>
        <v>0</v>
      </c>
      <c r="M345" s="31">
        <f>+AVERAGE(M343+M344)/($M$6*2)</f>
        <v>0</v>
      </c>
      <c r="N345" s="31">
        <f>+AVERAGE(N343+N344)/($N$6*2)</f>
        <v>0</v>
      </c>
      <c r="O345" s="31">
        <f>+AVERAGE(O343+O344)/($O$6*2)</f>
        <v>0</v>
      </c>
      <c r="P345" s="31">
        <f>+AVERAGE(P343+P344)/($P$6*2)</f>
        <v>0</v>
      </c>
      <c r="Q345" s="31">
        <f>+AVERAGE(Q343+Q344)/($Q$6*2)</f>
        <v>0</v>
      </c>
      <c r="R345" s="31">
        <f>+AVERAGE(R343+R344)/($R$6*2)</f>
        <v>0</v>
      </c>
      <c r="S345" s="31">
        <f>+AVERAGE(S343+S344)/($S$6*2)</f>
        <v>0</v>
      </c>
      <c r="T345" s="32">
        <f t="shared" si="53"/>
        <v>0</v>
      </c>
      <c r="U345" s="32">
        <f>+SUM(U344*2+U343)/3</f>
        <v>0</v>
      </c>
      <c r="V345" s="37"/>
    </row>
    <row r="346" spans="1:22" x14ac:dyDescent="0.25">
      <c r="A346" s="532"/>
      <c r="B346" s="493"/>
      <c r="C346" s="511"/>
      <c r="D346" s="493"/>
      <c r="E346" s="485"/>
      <c r="F346" s="322" t="s">
        <v>20</v>
      </c>
      <c r="G346" s="9" t="s">
        <v>1</v>
      </c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>
        <f t="shared" si="53"/>
        <v>0</v>
      </c>
      <c r="U346" s="29">
        <f>+SUM(T346)/7</f>
        <v>0</v>
      </c>
      <c r="V346" s="37"/>
    </row>
    <row r="347" spans="1:22" x14ac:dyDescent="0.25">
      <c r="A347" s="532"/>
      <c r="B347" s="493"/>
      <c r="C347" s="511"/>
      <c r="D347" s="493"/>
      <c r="E347" s="485"/>
      <c r="F347" s="322"/>
      <c r="G347" s="9" t="s">
        <v>2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>
        <f t="shared" si="53"/>
        <v>0</v>
      </c>
      <c r="U347" s="29">
        <f>+SUM(T347)/18</f>
        <v>0</v>
      </c>
      <c r="V347" s="37"/>
    </row>
    <row r="348" spans="1:22" x14ac:dyDescent="0.25">
      <c r="A348" s="532"/>
      <c r="B348" s="493"/>
      <c r="C348" s="511"/>
      <c r="D348" s="493"/>
      <c r="E348" s="485"/>
      <c r="F348" s="322"/>
      <c r="G348" s="23" t="s">
        <v>23</v>
      </c>
      <c r="H348" s="31">
        <f>+AVERAGE(H346+H347)/($H$6*2)</f>
        <v>0</v>
      </c>
      <c r="I348" s="31">
        <f>+AVERAGE(I346+I347)/($I$6*2)</f>
        <v>0</v>
      </c>
      <c r="J348" s="31">
        <f>+AVERAGE(J346+J347)/($J$6*2)</f>
        <v>0</v>
      </c>
      <c r="K348" s="31">
        <f>+AVERAGE(K346+K347)/($K$6*2)</f>
        <v>0</v>
      </c>
      <c r="L348" s="31">
        <f>+AVERAGE(L346+L347)/($L$6*2)</f>
        <v>0</v>
      </c>
      <c r="M348" s="31">
        <f>+AVERAGE(M346+M347)/($M$6*2)</f>
        <v>0</v>
      </c>
      <c r="N348" s="31">
        <f>+AVERAGE(N346+N347)/($N$6*2)</f>
        <v>0</v>
      </c>
      <c r="O348" s="31">
        <f>+AVERAGE(O346+O347)/($O$6*2)</f>
        <v>0</v>
      </c>
      <c r="P348" s="31">
        <f>+AVERAGE(P346+P347)/($P$6*2)</f>
        <v>0</v>
      </c>
      <c r="Q348" s="31">
        <f>+AVERAGE(Q346+Q347)/($Q$6*2)</f>
        <v>0</v>
      </c>
      <c r="R348" s="31">
        <f>+AVERAGE(R346+R347)/($R$6*2)</f>
        <v>0</v>
      </c>
      <c r="S348" s="31">
        <f>+AVERAGE(S346+S347)/($S$6*2)</f>
        <v>0</v>
      </c>
      <c r="T348" s="32">
        <f t="shared" si="53"/>
        <v>0</v>
      </c>
      <c r="U348" s="32">
        <f>+SUM(U347*2+U346)/3</f>
        <v>0</v>
      </c>
      <c r="V348" s="37"/>
    </row>
    <row r="349" spans="1:22" ht="15.75" thickBot="1" x14ac:dyDescent="0.3">
      <c r="A349" s="532"/>
      <c r="B349" s="493"/>
      <c r="C349" s="511"/>
      <c r="D349" s="493"/>
      <c r="E349" s="485"/>
      <c r="F349" s="476" t="s">
        <v>21</v>
      </c>
      <c r="G349" s="476"/>
      <c r="H349" s="33">
        <f>SUM(H345,H348)/2</f>
        <v>0</v>
      </c>
      <c r="I349" s="33">
        <f t="shared" ref="I349:S349" si="54">SUM(I345,I348)/2</f>
        <v>0</v>
      </c>
      <c r="J349" s="33">
        <f t="shared" si="54"/>
        <v>0</v>
      </c>
      <c r="K349" s="33">
        <f t="shared" si="54"/>
        <v>0</v>
      </c>
      <c r="L349" s="33">
        <f t="shared" si="54"/>
        <v>0</v>
      </c>
      <c r="M349" s="33">
        <f t="shared" si="54"/>
        <v>0</v>
      </c>
      <c r="N349" s="33">
        <f t="shared" si="54"/>
        <v>0</v>
      </c>
      <c r="O349" s="33">
        <f t="shared" si="54"/>
        <v>0</v>
      </c>
      <c r="P349" s="33">
        <f t="shared" si="54"/>
        <v>0</v>
      </c>
      <c r="Q349" s="33">
        <f t="shared" si="54"/>
        <v>0</v>
      </c>
      <c r="R349" s="33">
        <f t="shared" si="54"/>
        <v>0</v>
      </c>
      <c r="S349" s="33">
        <f t="shared" si="54"/>
        <v>0</v>
      </c>
      <c r="T349" s="34"/>
      <c r="U349" s="25">
        <f>SUM(U345,U348)/2</f>
        <v>0</v>
      </c>
      <c r="V349" s="11"/>
    </row>
    <row r="350" spans="1:22" ht="15" customHeight="1" x14ac:dyDescent="0.25">
      <c r="A350" s="531">
        <v>50</v>
      </c>
      <c r="B350" s="492" t="s">
        <v>62</v>
      </c>
      <c r="C350" s="510" t="s">
        <v>63</v>
      </c>
      <c r="D350" s="492" t="s">
        <v>353</v>
      </c>
      <c r="E350" s="485"/>
      <c r="F350" s="319" t="s">
        <v>16</v>
      </c>
      <c r="G350" s="12" t="s">
        <v>1</v>
      </c>
      <c r="H350" s="26"/>
      <c r="I350" s="20"/>
      <c r="J350" s="20"/>
      <c r="K350" s="20"/>
      <c r="L350" s="20"/>
      <c r="M350" s="20"/>
      <c r="N350" s="27"/>
      <c r="O350" s="20"/>
      <c r="P350" s="20"/>
      <c r="Q350" s="20"/>
      <c r="R350" s="20"/>
      <c r="S350" s="20"/>
      <c r="T350" s="20">
        <f t="shared" ref="T350:T355" si="55">+SUM(H350:R350)</f>
        <v>0</v>
      </c>
      <c r="U350" s="20">
        <f>+SUM(T350)/7</f>
        <v>0</v>
      </c>
      <c r="V350" s="16"/>
    </row>
    <row r="351" spans="1:22" x14ac:dyDescent="0.25">
      <c r="A351" s="532"/>
      <c r="B351" s="493"/>
      <c r="C351" s="511"/>
      <c r="D351" s="493"/>
      <c r="E351" s="485"/>
      <c r="F351" s="320"/>
      <c r="G351" s="9" t="s">
        <v>2</v>
      </c>
      <c r="H351" s="28"/>
      <c r="I351" s="29"/>
      <c r="J351" s="29"/>
      <c r="K351" s="29"/>
      <c r="L351" s="29"/>
      <c r="M351" s="29"/>
      <c r="N351" s="30"/>
      <c r="O351" s="29"/>
      <c r="P351" s="29"/>
      <c r="Q351" s="29"/>
      <c r="R351" s="29"/>
      <c r="S351" s="29"/>
      <c r="T351" s="32">
        <f t="shared" si="55"/>
        <v>0</v>
      </c>
      <c r="U351" s="29">
        <f>+SUM(T351)/18</f>
        <v>0</v>
      </c>
      <c r="V351" s="37"/>
    </row>
    <row r="352" spans="1:22" x14ac:dyDescent="0.25">
      <c r="A352" s="532"/>
      <c r="B352" s="493"/>
      <c r="C352" s="511"/>
      <c r="D352" s="493"/>
      <c r="E352" s="485"/>
      <c r="F352" s="321"/>
      <c r="G352" s="23" t="s">
        <v>22</v>
      </c>
      <c r="H352" s="31">
        <f>+AVERAGE(H350+H351)/($H$6*2)</f>
        <v>0</v>
      </c>
      <c r="I352" s="31">
        <f>+AVERAGE(I350+I351)/($I$6*2)</f>
        <v>0</v>
      </c>
      <c r="J352" s="31">
        <f>+AVERAGE(J350+J351)/($J$6*2)</f>
        <v>0</v>
      </c>
      <c r="K352" s="31">
        <f>+AVERAGE(K350+K351)/($K$6*2)</f>
        <v>0</v>
      </c>
      <c r="L352" s="31">
        <f>+AVERAGE(L350+L351)/($L$6*2)</f>
        <v>0</v>
      </c>
      <c r="M352" s="31">
        <f>+AVERAGE(M350+M351)/($M$6*2)</f>
        <v>0</v>
      </c>
      <c r="N352" s="31">
        <f>+AVERAGE(N350+N351)/($N$6*2)</f>
        <v>0</v>
      </c>
      <c r="O352" s="31">
        <f>+AVERAGE(O350+O351)/($O$6*2)</f>
        <v>0</v>
      </c>
      <c r="P352" s="31">
        <f>+AVERAGE(P350+P351)/($P$6*2)</f>
        <v>0</v>
      </c>
      <c r="Q352" s="31">
        <f>+AVERAGE(Q350+Q351)/($Q$6*2)</f>
        <v>0</v>
      </c>
      <c r="R352" s="31">
        <f>+AVERAGE(R350+R351)/($R$6*2)</f>
        <v>0</v>
      </c>
      <c r="S352" s="31">
        <f>+AVERAGE(S350+S351)/($S$6*2)</f>
        <v>0</v>
      </c>
      <c r="T352" s="32">
        <f t="shared" si="55"/>
        <v>0</v>
      </c>
      <c r="U352" s="32">
        <f>+SUM(U351*2+U350)/3</f>
        <v>0</v>
      </c>
      <c r="V352" s="37"/>
    </row>
    <row r="353" spans="1:22" x14ac:dyDescent="0.25">
      <c r="A353" s="532"/>
      <c r="B353" s="493"/>
      <c r="C353" s="511"/>
      <c r="D353" s="493"/>
      <c r="E353" s="485"/>
      <c r="F353" s="322" t="s">
        <v>20</v>
      </c>
      <c r="G353" s="9" t="s">
        <v>1</v>
      </c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>
        <f t="shared" si="55"/>
        <v>0</v>
      </c>
      <c r="U353" s="29">
        <f>+SUM(T353)/7</f>
        <v>0</v>
      </c>
      <c r="V353" s="37"/>
    </row>
    <row r="354" spans="1:22" x14ac:dyDescent="0.25">
      <c r="A354" s="532"/>
      <c r="B354" s="493"/>
      <c r="C354" s="511"/>
      <c r="D354" s="493"/>
      <c r="E354" s="485"/>
      <c r="F354" s="322"/>
      <c r="G354" s="9" t="s">
        <v>2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>
        <f t="shared" si="55"/>
        <v>0</v>
      </c>
      <c r="U354" s="29">
        <f>+SUM(T354)/18</f>
        <v>0</v>
      </c>
      <c r="V354" s="37"/>
    </row>
    <row r="355" spans="1:22" x14ac:dyDescent="0.25">
      <c r="A355" s="532"/>
      <c r="B355" s="493"/>
      <c r="C355" s="511"/>
      <c r="D355" s="493"/>
      <c r="E355" s="485"/>
      <c r="F355" s="322"/>
      <c r="G355" s="23" t="s">
        <v>23</v>
      </c>
      <c r="H355" s="31">
        <f>+AVERAGE(H353+H354)/($H$6*2)</f>
        <v>0</v>
      </c>
      <c r="I355" s="31">
        <f>+AVERAGE(I353+I354)/($I$6*2)</f>
        <v>0</v>
      </c>
      <c r="J355" s="31">
        <f>+AVERAGE(J353+J354)/($J$6*2)</f>
        <v>0</v>
      </c>
      <c r="K355" s="31">
        <f>+AVERAGE(K353+K354)/($K$6*2)</f>
        <v>0</v>
      </c>
      <c r="L355" s="31">
        <f>+AVERAGE(L353+L354)/($L$6*2)</f>
        <v>0</v>
      </c>
      <c r="M355" s="31">
        <f>+AVERAGE(M353+M354)/($M$6*2)</f>
        <v>0</v>
      </c>
      <c r="N355" s="31">
        <f>+AVERAGE(N353+N354)/($N$6*2)</f>
        <v>0</v>
      </c>
      <c r="O355" s="31">
        <f>+AVERAGE(O353+O354)/($O$6*2)</f>
        <v>0</v>
      </c>
      <c r="P355" s="31">
        <f>+AVERAGE(P353+P354)/($P$6*2)</f>
        <v>0</v>
      </c>
      <c r="Q355" s="31">
        <f>+AVERAGE(Q353+Q354)/($Q$6*2)</f>
        <v>0</v>
      </c>
      <c r="R355" s="31">
        <f>+AVERAGE(R353+R354)/($R$6*2)</f>
        <v>0</v>
      </c>
      <c r="S355" s="31">
        <f>+AVERAGE(S353+S354)/($S$6*2)</f>
        <v>0</v>
      </c>
      <c r="T355" s="32">
        <f t="shared" si="55"/>
        <v>0</v>
      </c>
      <c r="U355" s="32">
        <f>+SUM(U354*2+U353)/3</f>
        <v>0</v>
      </c>
      <c r="V355" s="37"/>
    </row>
    <row r="356" spans="1:22" ht="15.75" thickBot="1" x14ac:dyDescent="0.3">
      <c r="A356" s="532"/>
      <c r="B356" s="493"/>
      <c r="C356" s="511"/>
      <c r="D356" s="493"/>
      <c r="E356" s="485"/>
      <c r="F356" s="476" t="s">
        <v>21</v>
      </c>
      <c r="G356" s="476"/>
      <c r="H356" s="33">
        <f>SUM(H352,H355)/2</f>
        <v>0</v>
      </c>
      <c r="I356" s="33">
        <f t="shared" ref="I356:S356" si="56">SUM(I352,I355)/2</f>
        <v>0</v>
      </c>
      <c r="J356" s="33">
        <f t="shared" si="56"/>
        <v>0</v>
      </c>
      <c r="K356" s="33">
        <f t="shared" si="56"/>
        <v>0</v>
      </c>
      <c r="L356" s="33">
        <f t="shared" si="56"/>
        <v>0</v>
      </c>
      <c r="M356" s="33">
        <f t="shared" si="56"/>
        <v>0</v>
      </c>
      <c r="N356" s="33">
        <f t="shared" si="56"/>
        <v>0</v>
      </c>
      <c r="O356" s="33">
        <f t="shared" si="56"/>
        <v>0</v>
      </c>
      <c r="P356" s="33">
        <f t="shared" si="56"/>
        <v>0</v>
      </c>
      <c r="Q356" s="33">
        <f t="shared" si="56"/>
        <v>0</v>
      </c>
      <c r="R356" s="33">
        <f t="shared" si="56"/>
        <v>0</v>
      </c>
      <c r="S356" s="33">
        <f t="shared" si="56"/>
        <v>0</v>
      </c>
      <c r="T356" s="34"/>
      <c r="U356" s="25">
        <f>SUM(U352,U355)/2</f>
        <v>0</v>
      </c>
      <c r="V356" s="11"/>
    </row>
    <row r="357" spans="1:22" ht="15" customHeight="1" x14ac:dyDescent="0.25">
      <c r="A357" s="531">
        <v>51</v>
      </c>
      <c r="B357" s="492" t="s">
        <v>62</v>
      </c>
      <c r="C357" s="510" t="s">
        <v>63</v>
      </c>
      <c r="D357" s="492" t="s">
        <v>353</v>
      </c>
      <c r="E357" s="485"/>
      <c r="F357" s="319" t="s">
        <v>16</v>
      </c>
      <c r="G357" s="12" t="s">
        <v>1</v>
      </c>
      <c r="H357" s="26"/>
      <c r="I357" s="20"/>
      <c r="J357" s="20"/>
      <c r="K357" s="20"/>
      <c r="L357" s="20"/>
      <c r="M357" s="20"/>
      <c r="N357" s="27"/>
      <c r="O357" s="20"/>
      <c r="P357" s="20"/>
      <c r="Q357" s="20"/>
      <c r="R357" s="20"/>
      <c r="S357" s="20"/>
      <c r="T357" s="20">
        <f t="shared" ref="T357:T362" si="57">+SUM(H357:R357)</f>
        <v>0</v>
      </c>
      <c r="U357" s="20">
        <f>+SUM(T357)/7</f>
        <v>0</v>
      </c>
      <c r="V357" s="16"/>
    </row>
    <row r="358" spans="1:22" x14ac:dyDescent="0.25">
      <c r="A358" s="532"/>
      <c r="B358" s="493"/>
      <c r="C358" s="511"/>
      <c r="D358" s="493"/>
      <c r="E358" s="485"/>
      <c r="F358" s="320"/>
      <c r="G358" s="9" t="s">
        <v>2</v>
      </c>
      <c r="H358" s="28"/>
      <c r="I358" s="29"/>
      <c r="J358" s="29"/>
      <c r="K358" s="29"/>
      <c r="L358" s="29"/>
      <c r="M358" s="29"/>
      <c r="N358" s="30"/>
      <c r="O358" s="29"/>
      <c r="P358" s="29"/>
      <c r="Q358" s="29"/>
      <c r="R358" s="29"/>
      <c r="S358" s="29"/>
      <c r="T358" s="32">
        <f t="shared" si="57"/>
        <v>0</v>
      </c>
      <c r="U358" s="29">
        <f>+SUM(T358)/18</f>
        <v>0</v>
      </c>
      <c r="V358" s="37"/>
    </row>
    <row r="359" spans="1:22" x14ac:dyDescent="0.25">
      <c r="A359" s="532"/>
      <c r="B359" s="493"/>
      <c r="C359" s="511"/>
      <c r="D359" s="493"/>
      <c r="E359" s="485"/>
      <c r="F359" s="321"/>
      <c r="G359" s="23" t="s">
        <v>22</v>
      </c>
      <c r="H359" s="31">
        <f>+AVERAGE(H357+H358)/($H$6*2)</f>
        <v>0</v>
      </c>
      <c r="I359" s="31">
        <f>+AVERAGE(I357+I358)/($I$6*2)</f>
        <v>0</v>
      </c>
      <c r="J359" s="31">
        <f>+AVERAGE(J357+J358)/($J$6*2)</f>
        <v>0</v>
      </c>
      <c r="K359" s="31">
        <f>+AVERAGE(K357+K358)/($K$6*2)</f>
        <v>0</v>
      </c>
      <c r="L359" s="31">
        <f>+AVERAGE(L357+L358)/($L$6*2)</f>
        <v>0</v>
      </c>
      <c r="M359" s="31">
        <f>+AVERAGE(M357+M358)/($M$6*2)</f>
        <v>0</v>
      </c>
      <c r="N359" s="31">
        <f>+AVERAGE(N357+N358)/($N$6*2)</f>
        <v>0</v>
      </c>
      <c r="O359" s="31">
        <f>+AVERAGE(O357+O358)/($O$6*2)</f>
        <v>0</v>
      </c>
      <c r="P359" s="31">
        <f>+AVERAGE(P357+P358)/($P$6*2)</f>
        <v>0</v>
      </c>
      <c r="Q359" s="31">
        <f>+AVERAGE(Q357+Q358)/($Q$6*2)</f>
        <v>0</v>
      </c>
      <c r="R359" s="31">
        <f>+AVERAGE(R357+R358)/($R$6*2)</f>
        <v>0</v>
      </c>
      <c r="S359" s="31">
        <f>+AVERAGE(S357+S358)/($S$6*2)</f>
        <v>0</v>
      </c>
      <c r="T359" s="32">
        <f t="shared" si="57"/>
        <v>0</v>
      </c>
      <c r="U359" s="32">
        <f>+SUM(U358*2+U357)/3</f>
        <v>0</v>
      </c>
      <c r="V359" s="37"/>
    </row>
    <row r="360" spans="1:22" x14ac:dyDescent="0.25">
      <c r="A360" s="532"/>
      <c r="B360" s="493"/>
      <c r="C360" s="511"/>
      <c r="D360" s="493"/>
      <c r="E360" s="485"/>
      <c r="F360" s="322" t="s">
        <v>20</v>
      </c>
      <c r="G360" s="9" t="s">
        <v>1</v>
      </c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>
        <f t="shared" si="57"/>
        <v>0</v>
      </c>
      <c r="U360" s="29">
        <f>+SUM(T360)/7</f>
        <v>0</v>
      </c>
      <c r="V360" s="37"/>
    </row>
    <row r="361" spans="1:22" x14ac:dyDescent="0.25">
      <c r="A361" s="532"/>
      <c r="B361" s="493"/>
      <c r="C361" s="511"/>
      <c r="D361" s="493"/>
      <c r="E361" s="485"/>
      <c r="F361" s="322"/>
      <c r="G361" s="9" t="s">
        <v>2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>
        <f t="shared" si="57"/>
        <v>0</v>
      </c>
      <c r="U361" s="29">
        <f>+SUM(T361)/18</f>
        <v>0</v>
      </c>
      <c r="V361" s="37"/>
    </row>
    <row r="362" spans="1:22" x14ac:dyDescent="0.25">
      <c r="A362" s="532"/>
      <c r="B362" s="493"/>
      <c r="C362" s="511"/>
      <c r="D362" s="493"/>
      <c r="E362" s="485"/>
      <c r="F362" s="322"/>
      <c r="G362" s="23" t="s">
        <v>23</v>
      </c>
      <c r="H362" s="31">
        <f>+AVERAGE(H360+H361)/($H$6*2)</f>
        <v>0</v>
      </c>
      <c r="I362" s="31">
        <f>+AVERAGE(I360+I361)/($I$6*2)</f>
        <v>0</v>
      </c>
      <c r="J362" s="31">
        <f>+AVERAGE(J360+J361)/($J$6*2)</f>
        <v>0</v>
      </c>
      <c r="K362" s="31">
        <f>+AVERAGE(K360+K361)/($K$6*2)</f>
        <v>0</v>
      </c>
      <c r="L362" s="31">
        <f>+AVERAGE(L360+L361)/($L$6*2)</f>
        <v>0</v>
      </c>
      <c r="M362" s="31">
        <f>+AVERAGE(M360+M361)/($M$6*2)</f>
        <v>0</v>
      </c>
      <c r="N362" s="31">
        <f>+AVERAGE(N360+N361)/($N$6*2)</f>
        <v>0</v>
      </c>
      <c r="O362" s="31">
        <f>+AVERAGE(O360+O361)/($O$6*2)</f>
        <v>0</v>
      </c>
      <c r="P362" s="31">
        <f>+AVERAGE(P360+P361)/($P$6*2)</f>
        <v>0</v>
      </c>
      <c r="Q362" s="31">
        <f>+AVERAGE(Q360+Q361)/($Q$6*2)</f>
        <v>0</v>
      </c>
      <c r="R362" s="31">
        <f>+AVERAGE(R360+R361)/($R$6*2)</f>
        <v>0</v>
      </c>
      <c r="S362" s="31">
        <f>+AVERAGE(S360+S361)/($S$6*2)</f>
        <v>0</v>
      </c>
      <c r="T362" s="32">
        <f t="shared" si="57"/>
        <v>0</v>
      </c>
      <c r="U362" s="32">
        <f>+SUM(U361*2+U360)/3</f>
        <v>0</v>
      </c>
      <c r="V362" s="37"/>
    </row>
    <row r="363" spans="1:22" ht="15.75" thickBot="1" x14ac:dyDescent="0.3">
      <c r="A363" s="532"/>
      <c r="B363" s="493"/>
      <c r="C363" s="511"/>
      <c r="D363" s="493"/>
      <c r="E363" s="485"/>
      <c r="F363" s="476" t="s">
        <v>21</v>
      </c>
      <c r="G363" s="476"/>
      <c r="H363" s="33">
        <f>SUM(H359,H362)/2</f>
        <v>0</v>
      </c>
      <c r="I363" s="33">
        <f t="shared" ref="I363:S363" si="58">SUM(I359,I362)/2</f>
        <v>0</v>
      </c>
      <c r="J363" s="33">
        <f t="shared" si="58"/>
        <v>0</v>
      </c>
      <c r="K363" s="33">
        <f t="shared" si="58"/>
        <v>0</v>
      </c>
      <c r="L363" s="33">
        <f t="shared" si="58"/>
        <v>0</v>
      </c>
      <c r="M363" s="33">
        <f t="shared" si="58"/>
        <v>0</v>
      </c>
      <c r="N363" s="33">
        <f t="shared" si="58"/>
        <v>0</v>
      </c>
      <c r="O363" s="33">
        <f t="shared" si="58"/>
        <v>0</v>
      </c>
      <c r="P363" s="33">
        <f t="shared" si="58"/>
        <v>0</v>
      </c>
      <c r="Q363" s="33">
        <f t="shared" si="58"/>
        <v>0</v>
      </c>
      <c r="R363" s="33">
        <f t="shared" si="58"/>
        <v>0</v>
      </c>
      <c r="S363" s="33">
        <f t="shared" si="58"/>
        <v>0</v>
      </c>
      <c r="T363" s="34"/>
      <c r="U363" s="25">
        <f>SUM(U359,U362)/2</f>
        <v>0</v>
      </c>
      <c r="V363" s="11"/>
    </row>
    <row r="364" spans="1:22" ht="15" customHeight="1" x14ac:dyDescent="0.25">
      <c r="A364" s="531">
        <v>52</v>
      </c>
      <c r="B364" s="492" t="s">
        <v>62</v>
      </c>
      <c r="C364" s="510" t="s">
        <v>63</v>
      </c>
      <c r="D364" s="492" t="s">
        <v>353</v>
      </c>
      <c r="E364" s="485"/>
      <c r="F364" s="319" t="s">
        <v>16</v>
      </c>
      <c r="G364" s="12" t="s">
        <v>1</v>
      </c>
      <c r="H364" s="26"/>
      <c r="I364" s="20"/>
      <c r="J364" s="20"/>
      <c r="K364" s="20"/>
      <c r="L364" s="20"/>
      <c r="M364" s="20"/>
      <c r="N364" s="27"/>
      <c r="O364" s="20"/>
      <c r="P364" s="20"/>
      <c r="Q364" s="20"/>
      <c r="R364" s="20"/>
      <c r="S364" s="20"/>
      <c r="T364" s="20">
        <f t="shared" ref="T364:T369" si="59">+SUM(H364:R364)</f>
        <v>0</v>
      </c>
      <c r="U364" s="20">
        <f>+SUM(T364)/7</f>
        <v>0</v>
      </c>
      <c r="V364" s="16"/>
    </row>
    <row r="365" spans="1:22" x14ac:dyDescent="0.25">
      <c r="A365" s="532"/>
      <c r="B365" s="493"/>
      <c r="C365" s="511"/>
      <c r="D365" s="493"/>
      <c r="E365" s="485"/>
      <c r="F365" s="320"/>
      <c r="G365" s="9" t="s">
        <v>2</v>
      </c>
      <c r="H365" s="28"/>
      <c r="I365" s="29"/>
      <c r="J365" s="29"/>
      <c r="K365" s="29"/>
      <c r="L365" s="29"/>
      <c r="M365" s="29"/>
      <c r="N365" s="30"/>
      <c r="O365" s="29"/>
      <c r="P365" s="29"/>
      <c r="Q365" s="29"/>
      <c r="R365" s="29"/>
      <c r="S365" s="29"/>
      <c r="T365" s="32">
        <f t="shared" si="59"/>
        <v>0</v>
      </c>
      <c r="U365" s="29">
        <f>+SUM(T365)/18</f>
        <v>0</v>
      </c>
      <c r="V365" s="37"/>
    </row>
    <row r="366" spans="1:22" x14ac:dyDescent="0.25">
      <c r="A366" s="532"/>
      <c r="B366" s="493"/>
      <c r="C366" s="511"/>
      <c r="D366" s="493"/>
      <c r="E366" s="485"/>
      <c r="F366" s="321"/>
      <c r="G366" s="23" t="s">
        <v>22</v>
      </c>
      <c r="H366" s="31">
        <f>+AVERAGE(H364+H365)/($H$6*2)</f>
        <v>0</v>
      </c>
      <c r="I366" s="31">
        <f>+AVERAGE(I364+I365)/($I$6*2)</f>
        <v>0</v>
      </c>
      <c r="J366" s="31">
        <f>+AVERAGE(J364+J365)/($J$6*2)</f>
        <v>0</v>
      </c>
      <c r="K366" s="31">
        <f>+AVERAGE(K364+K365)/($K$6*2)</f>
        <v>0</v>
      </c>
      <c r="L366" s="31">
        <f>+AVERAGE(L364+L365)/($L$6*2)</f>
        <v>0</v>
      </c>
      <c r="M366" s="31">
        <f>+AVERAGE(M364+M365)/($M$6*2)</f>
        <v>0</v>
      </c>
      <c r="N366" s="31">
        <f>+AVERAGE(N364+N365)/($N$6*2)</f>
        <v>0</v>
      </c>
      <c r="O366" s="31">
        <f>+AVERAGE(O364+O365)/($O$6*2)</f>
        <v>0</v>
      </c>
      <c r="P366" s="31">
        <f>+AVERAGE(P364+P365)/($P$6*2)</f>
        <v>0</v>
      </c>
      <c r="Q366" s="31">
        <f>+AVERAGE(Q364+Q365)/($Q$6*2)</f>
        <v>0</v>
      </c>
      <c r="R366" s="31">
        <f>+AVERAGE(R364+R365)/($R$6*2)</f>
        <v>0</v>
      </c>
      <c r="S366" s="31">
        <f>+AVERAGE(S364+S365)/($S$6*2)</f>
        <v>0</v>
      </c>
      <c r="T366" s="32">
        <f t="shared" si="59"/>
        <v>0</v>
      </c>
      <c r="U366" s="32">
        <f>+SUM(U365*2+U364)/3</f>
        <v>0</v>
      </c>
      <c r="V366" s="37"/>
    </row>
    <row r="367" spans="1:22" x14ac:dyDescent="0.25">
      <c r="A367" s="532"/>
      <c r="B367" s="493"/>
      <c r="C367" s="511"/>
      <c r="D367" s="493"/>
      <c r="E367" s="485"/>
      <c r="F367" s="322" t="s">
        <v>20</v>
      </c>
      <c r="G367" s="9" t="s">
        <v>1</v>
      </c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>
        <f t="shared" si="59"/>
        <v>0</v>
      </c>
      <c r="U367" s="29">
        <f>+SUM(T367)/7</f>
        <v>0</v>
      </c>
      <c r="V367" s="37"/>
    </row>
    <row r="368" spans="1:22" x14ac:dyDescent="0.25">
      <c r="A368" s="532"/>
      <c r="B368" s="493"/>
      <c r="C368" s="511"/>
      <c r="D368" s="493"/>
      <c r="E368" s="485"/>
      <c r="F368" s="322"/>
      <c r="G368" s="9" t="s">
        <v>2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>
        <f t="shared" si="59"/>
        <v>0</v>
      </c>
      <c r="U368" s="29">
        <f>+SUM(T368)/18</f>
        <v>0</v>
      </c>
      <c r="V368" s="37"/>
    </row>
    <row r="369" spans="1:22" x14ac:dyDescent="0.25">
      <c r="A369" s="532"/>
      <c r="B369" s="493"/>
      <c r="C369" s="511"/>
      <c r="D369" s="493"/>
      <c r="E369" s="485"/>
      <c r="F369" s="322"/>
      <c r="G369" s="23" t="s">
        <v>23</v>
      </c>
      <c r="H369" s="31">
        <f>+AVERAGE(H367+H368)/($H$6*2)</f>
        <v>0</v>
      </c>
      <c r="I369" s="31">
        <f>+AVERAGE(I367+I368)/($I$6*2)</f>
        <v>0</v>
      </c>
      <c r="J369" s="31">
        <f>+AVERAGE(J367+J368)/($J$6*2)</f>
        <v>0</v>
      </c>
      <c r="K369" s="31">
        <f>+AVERAGE(K367+K368)/($K$6*2)</f>
        <v>0</v>
      </c>
      <c r="L369" s="31">
        <f>+AVERAGE(L367+L368)/($L$6*2)</f>
        <v>0</v>
      </c>
      <c r="M369" s="31">
        <f>+AVERAGE(M367+M368)/($M$6*2)</f>
        <v>0</v>
      </c>
      <c r="N369" s="31">
        <f>+AVERAGE(N367+N368)/($N$6*2)</f>
        <v>0</v>
      </c>
      <c r="O369" s="31">
        <f>+AVERAGE(O367+O368)/($O$6*2)</f>
        <v>0</v>
      </c>
      <c r="P369" s="31">
        <f>+AVERAGE(P367+P368)/($P$6*2)</f>
        <v>0</v>
      </c>
      <c r="Q369" s="31">
        <f>+AVERAGE(Q367+Q368)/($Q$6*2)</f>
        <v>0</v>
      </c>
      <c r="R369" s="31">
        <f>+AVERAGE(R367+R368)/($R$6*2)</f>
        <v>0</v>
      </c>
      <c r="S369" s="31">
        <f>+AVERAGE(S367+S368)/($S$6*2)</f>
        <v>0</v>
      </c>
      <c r="T369" s="32">
        <f t="shared" si="59"/>
        <v>0</v>
      </c>
      <c r="U369" s="32">
        <f>+SUM(U368*2+U367)/3</f>
        <v>0</v>
      </c>
      <c r="V369" s="37"/>
    </row>
    <row r="370" spans="1:22" ht="15.75" thickBot="1" x14ac:dyDescent="0.3">
      <c r="A370" s="532"/>
      <c r="B370" s="493"/>
      <c r="C370" s="511"/>
      <c r="D370" s="493"/>
      <c r="E370" s="485"/>
      <c r="F370" s="476" t="s">
        <v>21</v>
      </c>
      <c r="G370" s="476"/>
      <c r="H370" s="33">
        <f>SUM(H366,H369)/2</f>
        <v>0</v>
      </c>
      <c r="I370" s="33">
        <f t="shared" ref="I370:S370" si="60">SUM(I366,I369)/2</f>
        <v>0</v>
      </c>
      <c r="J370" s="33">
        <f t="shared" si="60"/>
        <v>0</v>
      </c>
      <c r="K370" s="33">
        <f t="shared" si="60"/>
        <v>0</v>
      </c>
      <c r="L370" s="33">
        <f t="shared" si="60"/>
        <v>0</v>
      </c>
      <c r="M370" s="33">
        <f t="shared" si="60"/>
        <v>0</v>
      </c>
      <c r="N370" s="33">
        <f t="shared" si="60"/>
        <v>0</v>
      </c>
      <c r="O370" s="33">
        <f t="shared" si="60"/>
        <v>0</v>
      </c>
      <c r="P370" s="33">
        <f t="shared" si="60"/>
        <v>0</v>
      </c>
      <c r="Q370" s="33">
        <f t="shared" si="60"/>
        <v>0</v>
      </c>
      <c r="R370" s="33">
        <f t="shared" si="60"/>
        <v>0</v>
      </c>
      <c r="S370" s="33">
        <f t="shared" si="60"/>
        <v>0</v>
      </c>
      <c r="T370" s="34"/>
      <c r="U370" s="25">
        <f>SUM(U366,U369)/2</f>
        <v>0</v>
      </c>
      <c r="V370" s="11"/>
    </row>
    <row r="371" spans="1:22" ht="15" customHeight="1" x14ac:dyDescent="0.25">
      <c r="A371" s="531">
        <v>53</v>
      </c>
      <c r="B371" s="492" t="s">
        <v>62</v>
      </c>
      <c r="C371" s="510" t="s">
        <v>63</v>
      </c>
      <c r="D371" s="492" t="s">
        <v>353</v>
      </c>
      <c r="E371" s="485"/>
      <c r="F371" s="319" t="s">
        <v>16</v>
      </c>
      <c r="G371" s="12" t="s">
        <v>1</v>
      </c>
      <c r="H371" s="26"/>
      <c r="I371" s="20"/>
      <c r="J371" s="20"/>
      <c r="K371" s="20"/>
      <c r="L371" s="20"/>
      <c r="M371" s="20"/>
      <c r="N371" s="27"/>
      <c r="O371" s="20"/>
      <c r="P371" s="20"/>
      <c r="Q371" s="20"/>
      <c r="R371" s="20"/>
      <c r="S371" s="20"/>
      <c r="T371" s="20">
        <f t="shared" ref="T371:T376" si="61">+SUM(H371:R371)</f>
        <v>0</v>
      </c>
      <c r="U371" s="20">
        <f>+SUM(T371)/7</f>
        <v>0</v>
      </c>
      <c r="V371" s="16"/>
    </row>
    <row r="372" spans="1:22" x14ac:dyDescent="0.25">
      <c r="A372" s="532"/>
      <c r="B372" s="493"/>
      <c r="C372" s="511"/>
      <c r="D372" s="493"/>
      <c r="E372" s="485"/>
      <c r="F372" s="320"/>
      <c r="G372" s="9" t="s">
        <v>2</v>
      </c>
      <c r="H372" s="28"/>
      <c r="I372" s="29"/>
      <c r="J372" s="29"/>
      <c r="K372" s="29"/>
      <c r="L372" s="29"/>
      <c r="M372" s="29"/>
      <c r="N372" s="30"/>
      <c r="O372" s="29"/>
      <c r="P372" s="29"/>
      <c r="Q372" s="29"/>
      <c r="R372" s="29"/>
      <c r="S372" s="29"/>
      <c r="T372" s="32">
        <f t="shared" si="61"/>
        <v>0</v>
      </c>
      <c r="U372" s="29">
        <f>+SUM(T372)/18</f>
        <v>0</v>
      </c>
      <c r="V372" s="37"/>
    </row>
    <row r="373" spans="1:22" x14ac:dyDescent="0.25">
      <c r="A373" s="532"/>
      <c r="B373" s="493"/>
      <c r="C373" s="511"/>
      <c r="D373" s="493"/>
      <c r="E373" s="485"/>
      <c r="F373" s="321"/>
      <c r="G373" s="23" t="s">
        <v>22</v>
      </c>
      <c r="H373" s="31">
        <f>+AVERAGE(H371+H372)/($H$6*2)</f>
        <v>0</v>
      </c>
      <c r="I373" s="31">
        <f>+AVERAGE(I371+I372)/($I$6*2)</f>
        <v>0</v>
      </c>
      <c r="J373" s="31">
        <f>+AVERAGE(J371+J372)/($J$6*2)</f>
        <v>0</v>
      </c>
      <c r="K373" s="31">
        <f>+AVERAGE(K371+K372)/($K$6*2)</f>
        <v>0</v>
      </c>
      <c r="L373" s="31">
        <f>+AVERAGE(L371+L372)/($L$6*2)</f>
        <v>0</v>
      </c>
      <c r="M373" s="31">
        <f>+AVERAGE(M371+M372)/($M$6*2)</f>
        <v>0</v>
      </c>
      <c r="N373" s="31">
        <f>+AVERAGE(N371+N372)/($N$6*2)</f>
        <v>0</v>
      </c>
      <c r="O373" s="31">
        <f>+AVERAGE(O371+O372)/($O$6*2)</f>
        <v>0</v>
      </c>
      <c r="P373" s="31">
        <f>+AVERAGE(P371+P372)/($P$6*2)</f>
        <v>0</v>
      </c>
      <c r="Q373" s="31">
        <f>+AVERAGE(Q371+Q372)/($Q$6*2)</f>
        <v>0</v>
      </c>
      <c r="R373" s="31">
        <f>+AVERAGE(R371+R372)/($R$6*2)</f>
        <v>0</v>
      </c>
      <c r="S373" s="31">
        <f>+AVERAGE(S371+S372)/($S$6*2)</f>
        <v>0</v>
      </c>
      <c r="T373" s="32">
        <f t="shared" si="61"/>
        <v>0</v>
      </c>
      <c r="U373" s="32">
        <f>+SUM(U372*2+U371)/3</f>
        <v>0</v>
      </c>
      <c r="V373" s="37"/>
    </row>
    <row r="374" spans="1:22" x14ac:dyDescent="0.25">
      <c r="A374" s="532"/>
      <c r="B374" s="493"/>
      <c r="C374" s="511"/>
      <c r="D374" s="493"/>
      <c r="E374" s="485"/>
      <c r="F374" s="322" t="s">
        <v>20</v>
      </c>
      <c r="G374" s="9" t="s">
        <v>1</v>
      </c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>
        <f t="shared" si="61"/>
        <v>0</v>
      </c>
      <c r="U374" s="29">
        <f>+SUM(T374)/7</f>
        <v>0</v>
      </c>
      <c r="V374" s="37"/>
    </row>
    <row r="375" spans="1:22" x14ac:dyDescent="0.25">
      <c r="A375" s="532"/>
      <c r="B375" s="493"/>
      <c r="C375" s="511"/>
      <c r="D375" s="493"/>
      <c r="E375" s="485"/>
      <c r="F375" s="322"/>
      <c r="G375" s="9" t="s">
        <v>2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>
        <f t="shared" si="61"/>
        <v>0</v>
      </c>
      <c r="U375" s="29">
        <f>+SUM(T375)/18</f>
        <v>0</v>
      </c>
      <c r="V375" s="37"/>
    </row>
    <row r="376" spans="1:22" x14ac:dyDescent="0.25">
      <c r="A376" s="532"/>
      <c r="B376" s="493"/>
      <c r="C376" s="511"/>
      <c r="D376" s="493"/>
      <c r="E376" s="485"/>
      <c r="F376" s="322"/>
      <c r="G376" s="23" t="s">
        <v>23</v>
      </c>
      <c r="H376" s="31">
        <f>+AVERAGE(H374+H375)/($H$6*2)</f>
        <v>0</v>
      </c>
      <c r="I376" s="31">
        <f>+AVERAGE(I374+I375)/($I$6*2)</f>
        <v>0</v>
      </c>
      <c r="J376" s="31">
        <f>+AVERAGE(J374+J375)/($J$6*2)</f>
        <v>0</v>
      </c>
      <c r="K376" s="31">
        <f>+AVERAGE(K374+K375)/($K$6*2)</f>
        <v>0</v>
      </c>
      <c r="L376" s="31">
        <f>+AVERAGE(L374+L375)/($L$6*2)</f>
        <v>0</v>
      </c>
      <c r="M376" s="31">
        <f>+AVERAGE(M374+M375)/($M$6*2)</f>
        <v>0</v>
      </c>
      <c r="N376" s="31">
        <f>+AVERAGE(N374+N375)/($N$6*2)</f>
        <v>0</v>
      </c>
      <c r="O376" s="31">
        <f>+AVERAGE(O374+O375)/($O$6*2)</f>
        <v>0</v>
      </c>
      <c r="P376" s="31">
        <f>+AVERAGE(P374+P375)/($P$6*2)</f>
        <v>0</v>
      </c>
      <c r="Q376" s="31">
        <f>+AVERAGE(Q374+Q375)/($Q$6*2)</f>
        <v>0</v>
      </c>
      <c r="R376" s="31">
        <f>+AVERAGE(R374+R375)/($R$6*2)</f>
        <v>0</v>
      </c>
      <c r="S376" s="31">
        <f>+AVERAGE(S374+S375)/($S$6*2)</f>
        <v>0</v>
      </c>
      <c r="T376" s="32">
        <f t="shared" si="61"/>
        <v>0</v>
      </c>
      <c r="U376" s="32">
        <f>+SUM(U375*2+U374)/3</f>
        <v>0</v>
      </c>
      <c r="V376" s="37"/>
    </row>
    <row r="377" spans="1:22" ht="15.75" thickBot="1" x14ac:dyDescent="0.3">
      <c r="A377" s="532"/>
      <c r="B377" s="493"/>
      <c r="C377" s="511"/>
      <c r="D377" s="493"/>
      <c r="E377" s="485"/>
      <c r="F377" s="476" t="s">
        <v>21</v>
      </c>
      <c r="G377" s="476"/>
      <c r="H377" s="33">
        <f>SUM(H373,H376)/2</f>
        <v>0</v>
      </c>
      <c r="I377" s="33">
        <f t="shared" ref="I377:S377" si="62">SUM(I373,I376)/2</f>
        <v>0</v>
      </c>
      <c r="J377" s="33">
        <f t="shared" si="62"/>
        <v>0</v>
      </c>
      <c r="K377" s="33">
        <f t="shared" si="62"/>
        <v>0</v>
      </c>
      <c r="L377" s="33">
        <f t="shared" si="62"/>
        <v>0</v>
      </c>
      <c r="M377" s="33">
        <f t="shared" si="62"/>
        <v>0</v>
      </c>
      <c r="N377" s="33">
        <f t="shared" si="62"/>
        <v>0</v>
      </c>
      <c r="O377" s="33">
        <f t="shared" si="62"/>
        <v>0</v>
      </c>
      <c r="P377" s="33">
        <f t="shared" si="62"/>
        <v>0</v>
      </c>
      <c r="Q377" s="33">
        <f t="shared" si="62"/>
        <v>0</v>
      </c>
      <c r="R377" s="33">
        <f t="shared" si="62"/>
        <v>0</v>
      </c>
      <c r="S377" s="33">
        <f t="shared" si="62"/>
        <v>0</v>
      </c>
      <c r="T377" s="34"/>
      <c r="U377" s="25">
        <f>SUM(U373,U376)/2</f>
        <v>0</v>
      </c>
      <c r="V377" s="11"/>
    </row>
    <row r="378" spans="1:22" ht="15" customHeight="1" x14ac:dyDescent="0.25">
      <c r="A378" s="531">
        <v>54</v>
      </c>
      <c r="B378" s="492" t="s">
        <v>62</v>
      </c>
      <c r="C378" s="510" t="s">
        <v>63</v>
      </c>
      <c r="D378" s="492" t="s">
        <v>353</v>
      </c>
      <c r="E378" s="485"/>
      <c r="F378" s="319" t="s">
        <v>16</v>
      </c>
      <c r="G378" s="12" t="s">
        <v>1</v>
      </c>
      <c r="H378" s="26"/>
      <c r="I378" s="20"/>
      <c r="J378" s="20"/>
      <c r="K378" s="20"/>
      <c r="L378" s="20"/>
      <c r="M378" s="20"/>
      <c r="N378" s="27"/>
      <c r="O378" s="20"/>
      <c r="P378" s="20"/>
      <c r="Q378" s="20"/>
      <c r="R378" s="20"/>
      <c r="S378" s="20"/>
      <c r="T378" s="20">
        <f t="shared" ref="T378:T383" si="63">+SUM(H378:R378)</f>
        <v>0</v>
      </c>
      <c r="U378" s="20">
        <f>+SUM(T378)/7</f>
        <v>0</v>
      </c>
      <c r="V378" s="16"/>
    </row>
    <row r="379" spans="1:22" x14ac:dyDescent="0.25">
      <c r="A379" s="532"/>
      <c r="B379" s="493"/>
      <c r="C379" s="511"/>
      <c r="D379" s="493"/>
      <c r="E379" s="485"/>
      <c r="F379" s="320"/>
      <c r="G379" s="9" t="s">
        <v>2</v>
      </c>
      <c r="H379" s="28"/>
      <c r="I379" s="29"/>
      <c r="J379" s="29"/>
      <c r="K379" s="29"/>
      <c r="L379" s="29"/>
      <c r="M379" s="29"/>
      <c r="N379" s="30"/>
      <c r="O379" s="29"/>
      <c r="P379" s="29"/>
      <c r="Q379" s="29"/>
      <c r="R379" s="29"/>
      <c r="S379" s="29"/>
      <c r="T379" s="32">
        <f t="shared" si="63"/>
        <v>0</v>
      </c>
      <c r="U379" s="29">
        <f>+SUM(T379)/18</f>
        <v>0</v>
      </c>
      <c r="V379" s="37"/>
    </row>
    <row r="380" spans="1:22" x14ac:dyDescent="0.25">
      <c r="A380" s="532"/>
      <c r="B380" s="493"/>
      <c r="C380" s="511"/>
      <c r="D380" s="493"/>
      <c r="E380" s="485"/>
      <c r="F380" s="321"/>
      <c r="G380" s="23" t="s">
        <v>22</v>
      </c>
      <c r="H380" s="31">
        <f>+AVERAGE(H378+H379)/($H$6*2)</f>
        <v>0</v>
      </c>
      <c r="I380" s="31">
        <f>+AVERAGE(I378+I379)/($I$6*2)</f>
        <v>0</v>
      </c>
      <c r="J380" s="31">
        <f>+AVERAGE(J378+J379)/($J$6*2)</f>
        <v>0</v>
      </c>
      <c r="K380" s="31">
        <f>+AVERAGE(K378+K379)/($K$6*2)</f>
        <v>0</v>
      </c>
      <c r="L380" s="31">
        <f>+AVERAGE(L378+L379)/($L$6*2)</f>
        <v>0</v>
      </c>
      <c r="M380" s="31">
        <f>+AVERAGE(M378+M379)/($M$6*2)</f>
        <v>0</v>
      </c>
      <c r="N380" s="31">
        <f>+AVERAGE(N378+N379)/($N$6*2)</f>
        <v>0</v>
      </c>
      <c r="O380" s="31">
        <f>+AVERAGE(O378+O379)/($O$6*2)</f>
        <v>0</v>
      </c>
      <c r="P380" s="31">
        <f>+AVERAGE(P378+P379)/($P$6*2)</f>
        <v>0</v>
      </c>
      <c r="Q380" s="31">
        <f>+AVERAGE(Q378+Q379)/($Q$6*2)</f>
        <v>0</v>
      </c>
      <c r="R380" s="31">
        <f>+AVERAGE(R378+R379)/($R$6*2)</f>
        <v>0</v>
      </c>
      <c r="S380" s="31">
        <f>+AVERAGE(S378+S379)/($S$6*2)</f>
        <v>0</v>
      </c>
      <c r="T380" s="32">
        <f t="shared" si="63"/>
        <v>0</v>
      </c>
      <c r="U380" s="32">
        <f>+SUM(U379*2+U378)/3</f>
        <v>0</v>
      </c>
      <c r="V380" s="37"/>
    </row>
    <row r="381" spans="1:22" x14ac:dyDescent="0.25">
      <c r="A381" s="532"/>
      <c r="B381" s="493"/>
      <c r="C381" s="511"/>
      <c r="D381" s="493"/>
      <c r="E381" s="485"/>
      <c r="F381" s="322" t="s">
        <v>20</v>
      </c>
      <c r="G381" s="9" t="s">
        <v>1</v>
      </c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>
        <f t="shared" si="63"/>
        <v>0</v>
      </c>
      <c r="U381" s="29">
        <f>+SUM(T381)/7</f>
        <v>0</v>
      </c>
      <c r="V381" s="37"/>
    </row>
    <row r="382" spans="1:22" x14ac:dyDescent="0.25">
      <c r="A382" s="532"/>
      <c r="B382" s="493"/>
      <c r="C382" s="511"/>
      <c r="D382" s="493"/>
      <c r="E382" s="485"/>
      <c r="F382" s="322"/>
      <c r="G382" s="9" t="s">
        <v>2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>
        <f t="shared" si="63"/>
        <v>0</v>
      </c>
      <c r="U382" s="29">
        <f>+SUM(T382)/18</f>
        <v>0</v>
      </c>
      <c r="V382" s="37"/>
    </row>
    <row r="383" spans="1:22" x14ac:dyDescent="0.25">
      <c r="A383" s="532"/>
      <c r="B383" s="493"/>
      <c r="C383" s="511"/>
      <c r="D383" s="493"/>
      <c r="E383" s="485"/>
      <c r="F383" s="322"/>
      <c r="G383" s="23" t="s">
        <v>23</v>
      </c>
      <c r="H383" s="31">
        <f>+AVERAGE(H381+H382)/($H$6*2)</f>
        <v>0</v>
      </c>
      <c r="I383" s="31">
        <f>+AVERAGE(I381+I382)/($I$6*2)</f>
        <v>0</v>
      </c>
      <c r="J383" s="31">
        <f>+AVERAGE(J381+J382)/($J$6*2)</f>
        <v>0</v>
      </c>
      <c r="K383" s="31">
        <f>+AVERAGE(K381+K382)/($K$6*2)</f>
        <v>0</v>
      </c>
      <c r="L383" s="31">
        <f>+AVERAGE(L381+L382)/($L$6*2)</f>
        <v>0</v>
      </c>
      <c r="M383" s="31">
        <f>+AVERAGE(M381+M382)/($M$6*2)</f>
        <v>0</v>
      </c>
      <c r="N383" s="31">
        <f>+AVERAGE(N381+N382)/($N$6*2)</f>
        <v>0</v>
      </c>
      <c r="O383" s="31">
        <f>+AVERAGE(O381+O382)/($O$6*2)</f>
        <v>0</v>
      </c>
      <c r="P383" s="31">
        <f>+AVERAGE(P381+P382)/($P$6*2)</f>
        <v>0</v>
      </c>
      <c r="Q383" s="31">
        <f>+AVERAGE(Q381+Q382)/($Q$6*2)</f>
        <v>0</v>
      </c>
      <c r="R383" s="31">
        <f>+AVERAGE(R381+R382)/($R$6*2)</f>
        <v>0</v>
      </c>
      <c r="S383" s="31">
        <f>+AVERAGE(S381+S382)/($S$6*2)</f>
        <v>0</v>
      </c>
      <c r="T383" s="32">
        <f t="shared" si="63"/>
        <v>0</v>
      </c>
      <c r="U383" s="32">
        <f>+SUM(U382*2+U381)/3</f>
        <v>0</v>
      </c>
      <c r="V383" s="37"/>
    </row>
    <row r="384" spans="1:22" ht="15.75" thickBot="1" x14ac:dyDescent="0.3">
      <c r="A384" s="532"/>
      <c r="B384" s="493"/>
      <c r="C384" s="511"/>
      <c r="D384" s="493"/>
      <c r="E384" s="485"/>
      <c r="F384" s="476" t="s">
        <v>21</v>
      </c>
      <c r="G384" s="476"/>
      <c r="H384" s="33">
        <f>SUM(H380,H383)/2</f>
        <v>0</v>
      </c>
      <c r="I384" s="33">
        <f t="shared" ref="I384:S384" si="64">SUM(I380,I383)/2</f>
        <v>0</v>
      </c>
      <c r="J384" s="33">
        <f t="shared" si="64"/>
        <v>0</v>
      </c>
      <c r="K384" s="33">
        <f t="shared" si="64"/>
        <v>0</v>
      </c>
      <c r="L384" s="33">
        <f t="shared" si="64"/>
        <v>0</v>
      </c>
      <c r="M384" s="33">
        <f t="shared" si="64"/>
        <v>0</v>
      </c>
      <c r="N384" s="33">
        <f t="shared" si="64"/>
        <v>0</v>
      </c>
      <c r="O384" s="33">
        <f t="shared" si="64"/>
        <v>0</v>
      </c>
      <c r="P384" s="33">
        <f t="shared" si="64"/>
        <v>0</v>
      </c>
      <c r="Q384" s="33">
        <f t="shared" si="64"/>
        <v>0</v>
      </c>
      <c r="R384" s="33">
        <f t="shared" si="64"/>
        <v>0</v>
      </c>
      <c r="S384" s="33">
        <f t="shared" si="64"/>
        <v>0</v>
      </c>
      <c r="T384" s="34"/>
      <c r="U384" s="25">
        <f>SUM(U380,U383)/2</f>
        <v>0</v>
      </c>
      <c r="V384" s="11"/>
    </row>
    <row r="385" spans="1:22" ht="15" customHeight="1" x14ac:dyDescent="0.25">
      <c r="A385" s="531">
        <v>55</v>
      </c>
      <c r="B385" s="492" t="s">
        <v>62</v>
      </c>
      <c r="C385" s="510" t="s">
        <v>63</v>
      </c>
      <c r="D385" s="492" t="s">
        <v>353</v>
      </c>
      <c r="E385" s="485"/>
      <c r="F385" s="319" t="s">
        <v>16</v>
      </c>
      <c r="G385" s="12" t="s">
        <v>1</v>
      </c>
      <c r="H385" s="26"/>
      <c r="I385" s="20"/>
      <c r="J385" s="20"/>
      <c r="K385" s="20"/>
      <c r="L385" s="20"/>
      <c r="M385" s="20"/>
      <c r="N385" s="27"/>
      <c r="O385" s="20"/>
      <c r="P385" s="20"/>
      <c r="Q385" s="20"/>
      <c r="R385" s="20"/>
      <c r="S385" s="20"/>
      <c r="T385" s="20">
        <f t="shared" ref="T385:T390" si="65">+SUM(H385:R385)</f>
        <v>0</v>
      </c>
      <c r="U385" s="20">
        <f>+SUM(T385)/7</f>
        <v>0</v>
      </c>
      <c r="V385" s="16"/>
    </row>
    <row r="386" spans="1:22" x14ac:dyDescent="0.25">
      <c r="A386" s="532"/>
      <c r="B386" s="493"/>
      <c r="C386" s="511"/>
      <c r="D386" s="493"/>
      <c r="E386" s="485"/>
      <c r="F386" s="320"/>
      <c r="G386" s="9" t="s">
        <v>2</v>
      </c>
      <c r="H386" s="28"/>
      <c r="I386" s="29"/>
      <c r="J386" s="29"/>
      <c r="K386" s="29"/>
      <c r="L386" s="29"/>
      <c r="M386" s="29"/>
      <c r="N386" s="30"/>
      <c r="O386" s="29"/>
      <c r="P386" s="29"/>
      <c r="Q386" s="29"/>
      <c r="R386" s="29"/>
      <c r="S386" s="29"/>
      <c r="T386" s="32">
        <f t="shared" si="65"/>
        <v>0</v>
      </c>
      <c r="U386" s="29">
        <f>+SUM(T386)/18</f>
        <v>0</v>
      </c>
      <c r="V386" s="37"/>
    </row>
    <row r="387" spans="1:22" x14ac:dyDescent="0.25">
      <c r="A387" s="532"/>
      <c r="B387" s="493"/>
      <c r="C387" s="511"/>
      <c r="D387" s="493"/>
      <c r="E387" s="485"/>
      <c r="F387" s="321"/>
      <c r="G387" s="23" t="s">
        <v>22</v>
      </c>
      <c r="H387" s="31">
        <f>+AVERAGE(H385+H386)/($H$6*2)</f>
        <v>0</v>
      </c>
      <c r="I387" s="31">
        <f>+AVERAGE(I385+I386)/($I$6*2)</f>
        <v>0</v>
      </c>
      <c r="J387" s="31">
        <f>+AVERAGE(J385+J386)/($J$6*2)</f>
        <v>0</v>
      </c>
      <c r="K387" s="31">
        <f>+AVERAGE(K385+K386)/($K$6*2)</f>
        <v>0</v>
      </c>
      <c r="L387" s="31">
        <f>+AVERAGE(L385+L386)/($L$6*2)</f>
        <v>0</v>
      </c>
      <c r="M387" s="31">
        <f>+AVERAGE(M385+M386)/($M$6*2)</f>
        <v>0</v>
      </c>
      <c r="N387" s="31">
        <f>+AVERAGE(N385+N386)/($N$6*2)</f>
        <v>0</v>
      </c>
      <c r="O387" s="31">
        <f>+AVERAGE(O385+O386)/($O$6*2)</f>
        <v>0</v>
      </c>
      <c r="P387" s="31">
        <f>+AVERAGE(P385+P386)/($P$6*2)</f>
        <v>0</v>
      </c>
      <c r="Q387" s="31">
        <f>+AVERAGE(Q385+Q386)/($Q$6*2)</f>
        <v>0</v>
      </c>
      <c r="R387" s="31">
        <f>+AVERAGE(R385+R386)/($R$6*2)</f>
        <v>0</v>
      </c>
      <c r="S387" s="31">
        <f>+AVERAGE(S385+S386)/($S$6*2)</f>
        <v>0</v>
      </c>
      <c r="T387" s="32">
        <f t="shared" si="65"/>
        <v>0</v>
      </c>
      <c r="U387" s="32">
        <f>+SUM(U386*2+U385)/3</f>
        <v>0</v>
      </c>
      <c r="V387" s="37"/>
    </row>
    <row r="388" spans="1:22" x14ac:dyDescent="0.25">
      <c r="A388" s="532"/>
      <c r="B388" s="493"/>
      <c r="C388" s="511"/>
      <c r="D388" s="493"/>
      <c r="E388" s="485"/>
      <c r="F388" s="322" t="s">
        <v>20</v>
      </c>
      <c r="G388" s="9" t="s">
        <v>1</v>
      </c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>
        <f t="shared" si="65"/>
        <v>0</v>
      </c>
      <c r="U388" s="29">
        <f>+SUM(T388)/7</f>
        <v>0</v>
      </c>
      <c r="V388" s="37"/>
    </row>
    <row r="389" spans="1:22" x14ac:dyDescent="0.25">
      <c r="A389" s="532"/>
      <c r="B389" s="493"/>
      <c r="C389" s="511"/>
      <c r="D389" s="493"/>
      <c r="E389" s="485"/>
      <c r="F389" s="322"/>
      <c r="G389" s="9" t="s">
        <v>2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>
        <f t="shared" si="65"/>
        <v>0</v>
      </c>
      <c r="U389" s="29">
        <f>+SUM(T389)/18</f>
        <v>0</v>
      </c>
      <c r="V389" s="37"/>
    </row>
    <row r="390" spans="1:22" x14ac:dyDescent="0.25">
      <c r="A390" s="532"/>
      <c r="B390" s="493"/>
      <c r="C390" s="511"/>
      <c r="D390" s="493"/>
      <c r="E390" s="485"/>
      <c r="F390" s="322"/>
      <c r="G390" s="23" t="s">
        <v>23</v>
      </c>
      <c r="H390" s="31">
        <f>+AVERAGE(H388+H389)/($H$6*2)</f>
        <v>0</v>
      </c>
      <c r="I390" s="31">
        <f>+AVERAGE(I388+I389)/($I$6*2)</f>
        <v>0</v>
      </c>
      <c r="J390" s="31">
        <f>+AVERAGE(J388+J389)/($J$6*2)</f>
        <v>0</v>
      </c>
      <c r="K390" s="31">
        <f>+AVERAGE(K388+K389)/($K$6*2)</f>
        <v>0</v>
      </c>
      <c r="L390" s="31">
        <f>+AVERAGE(L388+L389)/($L$6*2)</f>
        <v>0</v>
      </c>
      <c r="M390" s="31">
        <f>+AVERAGE(M388+M389)/($M$6*2)</f>
        <v>0</v>
      </c>
      <c r="N390" s="31">
        <f>+AVERAGE(N388+N389)/($N$6*2)</f>
        <v>0</v>
      </c>
      <c r="O390" s="31">
        <f>+AVERAGE(O388+O389)/($O$6*2)</f>
        <v>0</v>
      </c>
      <c r="P390" s="31">
        <f>+AVERAGE(P388+P389)/($P$6*2)</f>
        <v>0</v>
      </c>
      <c r="Q390" s="31">
        <f>+AVERAGE(Q388+Q389)/($Q$6*2)</f>
        <v>0</v>
      </c>
      <c r="R390" s="31">
        <f>+AVERAGE(R388+R389)/($R$6*2)</f>
        <v>0</v>
      </c>
      <c r="S390" s="31">
        <f>+AVERAGE(S388+S389)/($S$6*2)</f>
        <v>0</v>
      </c>
      <c r="T390" s="32">
        <f t="shared" si="65"/>
        <v>0</v>
      </c>
      <c r="U390" s="32">
        <f>+SUM(U389*2+U388)/3</f>
        <v>0</v>
      </c>
      <c r="V390" s="37"/>
    </row>
    <row r="391" spans="1:22" ht="15.75" thickBot="1" x14ac:dyDescent="0.3">
      <c r="A391" s="532"/>
      <c r="B391" s="493"/>
      <c r="C391" s="511"/>
      <c r="D391" s="493"/>
      <c r="E391" s="485"/>
      <c r="F391" s="476" t="s">
        <v>21</v>
      </c>
      <c r="G391" s="476"/>
      <c r="H391" s="33">
        <f>SUM(H387,H390)/2</f>
        <v>0</v>
      </c>
      <c r="I391" s="33">
        <f t="shared" ref="I391:S391" si="66">SUM(I387,I390)/2</f>
        <v>0</v>
      </c>
      <c r="J391" s="33">
        <f t="shared" si="66"/>
        <v>0</v>
      </c>
      <c r="K391" s="33">
        <f t="shared" si="66"/>
        <v>0</v>
      </c>
      <c r="L391" s="33">
        <f t="shared" si="66"/>
        <v>0</v>
      </c>
      <c r="M391" s="33">
        <f t="shared" si="66"/>
        <v>0</v>
      </c>
      <c r="N391" s="33">
        <f t="shared" si="66"/>
        <v>0</v>
      </c>
      <c r="O391" s="33">
        <f t="shared" si="66"/>
        <v>0</v>
      </c>
      <c r="P391" s="33">
        <f t="shared" si="66"/>
        <v>0</v>
      </c>
      <c r="Q391" s="33">
        <f t="shared" si="66"/>
        <v>0</v>
      </c>
      <c r="R391" s="33">
        <f t="shared" si="66"/>
        <v>0</v>
      </c>
      <c r="S391" s="33">
        <f t="shared" si="66"/>
        <v>0</v>
      </c>
      <c r="T391" s="34"/>
      <c r="U391" s="25">
        <f>SUM(U387,U390)/2</f>
        <v>0</v>
      </c>
      <c r="V391" s="11"/>
    </row>
    <row r="392" spans="1:22" ht="15" customHeight="1" x14ac:dyDescent="0.25">
      <c r="A392" s="531">
        <v>56</v>
      </c>
      <c r="B392" s="492" t="s">
        <v>62</v>
      </c>
      <c r="C392" s="510" t="s">
        <v>63</v>
      </c>
      <c r="D392" s="492" t="s">
        <v>353</v>
      </c>
      <c r="E392" s="485"/>
      <c r="F392" s="319" t="s">
        <v>16</v>
      </c>
      <c r="G392" s="12" t="s">
        <v>1</v>
      </c>
      <c r="H392" s="26"/>
      <c r="I392" s="20"/>
      <c r="J392" s="20"/>
      <c r="K392" s="20"/>
      <c r="L392" s="20"/>
      <c r="M392" s="20"/>
      <c r="N392" s="27"/>
      <c r="O392" s="20"/>
      <c r="P392" s="20"/>
      <c r="Q392" s="20"/>
      <c r="R392" s="20"/>
      <c r="S392" s="20"/>
      <c r="T392" s="20">
        <f t="shared" ref="T392:T397" si="67">+SUM(H392:R392)</f>
        <v>0</v>
      </c>
      <c r="U392" s="20">
        <f>+SUM(T392)/7</f>
        <v>0</v>
      </c>
      <c r="V392" s="16"/>
    </row>
    <row r="393" spans="1:22" x14ac:dyDescent="0.25">
      <c r="A393" s="532"/>
      <c r="B393" s="493"/>
      <c r="C393" s="511"/>
      <c r="D393" s="493"/>
      <c r="E393" s="485"/>
      <c r="F393" s="320"/>
      <c r="G393" s="9" t="s">
        <v>2</v>
      </c>
      <c r="H393" s="28"/>
      <c r="I393" s="29"/>
      <c r="J393" s="29"/>
      <c r="K393" s="29"/>
      <c r="L393" s="29"/>
      <c r="M393" s="29"/>
      <c r="N393" s="30"/>
      <c r="O393" s="29"/>
      <c r="P393" s="29"/>
      <c r="Q393" s="29"/>
      <c r="R393" s="29"/>
      <c r="S393" s="29"/>
      <c r="T393" s="32">
        <f t="shared" si="67"/>
        <v>0</v>
      </c>
      <c r="U393" s="29">
        <f>+SUM(T393)/18</f>
        <v>0</v>
      </c>
      <c r="V393" s="37"/>
    </row>
    <row r="394" spans="1:22" x14ac:dyDescent="0.25">
      <c r="A394" s="532"/>
      <c r="B394" s="493"/>
      <c r="C394" s="511"/>
      <c r="D394" s="493"/>
      <c r="E394" s="485"/>
      <c r="F394" s="321"/>
      <c r="G394" s="23" t="s">
        <v>22</v>
      </c>
      <c r="H394" s="31">
        <f>+AVERAGE(H392+H393)/($H$6*2)</f>
        <v>0</v>
      </c>
      <c r="I394" s="31">
        <f>+AVERAGE(I392+I393)/($I$6*2)</f>
        <v>0</v>
      </c>
      <c r="J394" s="31">
        <f>+AVERAGE(J392+J393)/($J$6*2)</f>
        <v>0</v>
      </c>
      <c r="K394" s="31">
        <f>+AVERAGE(K392+K393)/($K$6*2)</f>
        <v>0</v>
      </c>
      <c r="L394" s="31">
        <f>+AVERAGE(L392+L393)/($L$6*2)</f>
        <v>0</v>
      </c>
      <c r="M394" s="31">
        <f>+AVERAGE(M392+M393)/($M$6*2)</f>
        <v>0</v>
      </c>
      <c r="N394" s="31">
        <f>+AVERAGE(N392+N393)/($N$6*2)</f>
        <v>0</v>
      </c>
      <c r="O394" s="31">
        <f>+AVERAGE(O392+O393)/($O$6*2)</f>
        <v>0</v>
      </c>
      <c r="P394" s="31">
        <f>+AVERAGE(P392+P393)/($P$6*2)</f>
        <v>0</v>
      </c>
      <c r="Q394" s="31">
        <f>+AVERAGE(Q392+Q393)/($Q$6*2)</f>
        <v>0</v>
      </c>
      <c r="R394" s="31">
        <f>+AVERAGE(R392+R393)/($R$6*2)</f>
        <v>0</v>
      </c>
      <c r="S394" s="31">
        <f>+AVERAGE(S392+S393)/($S$6*2)</f>
        <v>0</v>
      </c>
      <c r="T394" s="32">
        <f t="shared" si="67"/>
        <v>0</v>
      </c>
      <c r="U394" s="32">
        <f>+SUM(U393*2+U392)/3</f>
        <v>0</v>
      </c>
      <c r="V394" s="37"/>
    </row>
    <row r="395" spans="1:22" x14ac:dyDescent="0.25">
      <c r="A395" s="532"/>
      <c r="B395" s="493"/>
      <c r="C395" s="511"/>
      <c r="D395" s="493"/>
      <c r="E395" s="485"/>
      <c r="F395" s="322" t="s">
        <v>20</v>
      </c>
      <c r="G395" s="9" t="s">
        <v>1</v>
      </c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>
        <f t="shared" si="67"/>
        <v>0</v>
      </c>
      <c r="U395" s="29">
        <f>+SUM(T395)/7</f>
        <v>0</v>
      </c>
      <c r="V395" s="37"/>
    </row>
    <row r="396" spans="1:22" x14ac:dyDescent="0.25">
      <c r="A396" s="532"/>
      <c r="B396" s="493"/>
      <c r="C396" s="511"/>
      <c r="D396" s="493"/>
      <c r="E396" s="485"/>
      <c r="F396" s="322"/>
      <c r="G396" s="9" t="s">
        <v>2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>
        <f t="shared" si="67"/>
        <v>0</v>
      </c>
      <c r="U396" s="29">
        <f>+SUM(T396)/18</f>
        <v>0</v>
      </c>
      <c r="V396" s="37"/>
    </row>
    <row r="397" spans="1:22" x14ac:dyDescent="0.25">
      <c r="A397" s="532"/>
      <c r="B397" s="493"/>
      <c r="C397" s="511"/>
      <c r="D397" s="493"/>
      <c r="E397" s="485"/>
      <c r="F397" s="322"/>
      <c r="G397" s="23" t="s">
        <v>23</v>
      </c>
      <c r="H397" s="31">
        <f>+AVERAGE(H395+H396)/($H$6*2)</f>
        <v>0</v>
      </c>
      <c r="I397" s="31">
        <f>+AVERAGE(I395+I396)/($I$6*2)</f>
        <v>0</v>
      </c>
      <c r="J397" s="31">
        <f>+AVERAGE(J395+J396)/($J$6*2)</f>
        <v>0</v>
      </c>
      <c r="K397" s="31">
        <f>+AVERAGE(K395+K396)/($K$6*2)</f>
        <v>0</v>
      </c>
      <c r="L397" s="31">
        <f>+AVERAGE(L395+L396)/($L$6*2)</f>
        <v>0</v>
      </c>
      <c r="M397" s="31">
        <f>+AVERAGE(M395+M396)/($M$6*2)</f>
        <v>0</v>
      </c>
      <c r="N397" s="31">
        <f>+AVERAGE(N395+N396)/($N$6*2)</f>
        <v>0</v>
      </c>
      <c r="O397" s="31">
        <f>+AVERAGE(O395+O396)/($O$6*2)</f>
        <v>0</v>
      </c>
      <c r="P397" s="31">
        <f>+AVERAGE(P395+P396)/($P$6*2)</f>
        <v>0</v>
      </c>
      <c r="Q397" s="31">
        <f>+AVERAGE(Q395+Q396)/($Q$6*2)</f>
        <v>0</v>
      </c>
      <c r="R397" s="31">
        <f>+AVERAGE(R395+R396)/($R$6*2)</f>
        <v>0</v>
      </c>
      <c r="S397" s="31">
        <f>+AVERAGE(S395+S396)/($S$6*2)</f>
        <v>0</v>
      </c>
      <c r="T397" s="32">
        <f t="shared" si="67"/>
        <v>0</v>
      </c>
      <c r="U397" s="32">
        <f>+SUM(U396*2+U395)/3</f>
        <v>0</v>
      </c>
      <c r="V397" s="37"/>
    </row>
    <row r="398" spans="1:22" ht="15.75" thickBot="1" x14ac:dyDescent="0.3">
      <c r="A398" s="532"/>
      <c r="B398" s="493"/>
      <c r="C398" s="511"/>
      <c r="D398" s="493"/>
      <c r="E398" s="485"/>
      <c r="F398" s="476" t="s">
        <v>21</v>
      </c>
      <c r="G398" s="476"/>
      <c r="H398" s="33">
        <f>SUM(H394,H397)/2</f>
        <v>0</v>
      </c>
      <c r="I398" s="33">
        <f t="shared" ref="I398:S398" si="68">SUM(I394,I397)/2</f>
        <v>0</v>
      </c>
      <c r="J398" s="33">
        <f t="shared" si="68"/>
        <v>0</v>
      </c>
      <c r="K398" s="33">
        <f t="shared" si="68"/>
        <v>0</v>
      </c>
      <c r="L398" s="33">
        <f t="shared" si="68"/>
        <v>0</v>
      </c>
      <c r="M398" s="33">
        <f t="shared" si="68"/>
        <v>0</v>
      </c>
      <c r="N398" s="33">
        <f t="shared" si="68"/>
        <v>0</v>
      </c>
      <c r="O398" s="33">
        <f t="shared" si="68"/>
        <v>0</v>
      </c>
      <c r="P398" s="33">
        <f t="shared" si="68"/>
        <v>0</v>
      </c>
      <c r="Q398" s="33">
        <f t="shared" si="68"/>
        <v>0</v>
      </c>
      <c r="R398" s="33">
        <f t="shared" si="68"/>
        <v>0</v>
      </c>
      <c r="S398" s="33">
        <f t="shared" si="68"/>
        <v>0</v>
      </c>
      <c r="T398" s="34"/>
      <c r="U398" s="25">
        <f>SUM(U394,U397)/2</f>
        <v>0</v>
      </c>
      <c r="V398" s="11"/>
    </row>
    <row r="399" spans="1:22" ht="15" customHeight="1" x14ac:dyDescent="0.25">
      <c r="A399" s="531">
        <v>57</v>
      </c>
      <c r="B399" s="492" t="s">
        <v>62</v>
      </c>
      <c r="C399" s="510" t="s">
        <v>63</v>
      </c>
      <c r="D399" s="492" t="s">
        <v>353</v>
      </c>
      <c r="E399" s="485"/>
      <c r="F399" s="319" t="s">
        <v>16</v>
      </c>
      <c r="G399" s="12" t="s">
        <v>1</v>
      </c>
      <c r="H399" s="26"/>
      <c r="I399" s="20"/>
      <c r="J399" s="20"/>
      <c r="K399" s="20"/>
      <c r="L399" s="20"/>
      <c r="M399" s="20"/>
      <c r="N399" s="27"/>
      <c r="O399" s="20"/>
      <c r="P399" s="20"/>
      <c r="Q399" s="20"/>
      <c r="R399" s="20"/>
      <c r="S399" s="20"/>
      <c r="T399" s="20">
        <f t="shared" ref="T399:T404" si="69">+SUM(H399:R399)</f>
        <v>0</v>
      </c>
      <c r="U399" s="20">
        <f>+SUM(T399)/7</f>
        <v>0</v>
      </c>
      <c r="V399" s="16"/>
    </row>
    <row r="400" spans="1:22" x14ac:dyDescent="0.25">
      <c r="A400" s="532"/>
      <c r="B400" s="493"/>
      <c r="C400" s="511"/>
      <c r="D400" s="493"/>
      <c r="E400" s="485"/>
      <c r="F400" s="320"/>
      <c r="G400" s="9" t="s">
        <v>2</v>
      </c>
      <c r="H400" s="28"/>
      <c r="I400" s="29"/>
      <c r="J400" s="29"/>
      <c r="K400" s="29"/>
      <c r="L400" s="29"/>
      <c r="M400" s="29"/>
      <c r="N400" s="30"/>
      <c r="O400" s="29"/>
      <c r="P400" s="29"/>
      <c r="Q400" s="29"/>
      <c r="R400" s="29"/>
      <c r="S400" s="29"/>
      <c r="T400" s="32">
        <f t="shared" si="69"/>
        <v>0</v>
      </c>
      <c r="U400" s="29">
        <f>+SUM(T400)/18</f>
        <v>0</v>
      </c>
      <c r="V400" s="37"/>
    </row>
    <row r="401" spans="1:22" x14ac:dyDescent="0.25">
      <c r="A401" s="532"/>
      <c r="B401" s="493"/>
      <c r="C401" s="511"/>
      <c r="D401" s="493"/>
      <c r="E401" s="485"/>
      <c r="F401" s="321"/>
      <c r="G401" s="23" t="s">
        <v>22</v>
      </c>
      <c r="H401" s="31">
        <f>+AVERAGE(H399+H400)/($H$6*2)</f>
        <v>0</v>
      </c>
      <c r="I401" s="31">
        <f>+AVERAGE(I399+I400)/($I$6*2)</f>
        <v>0</v>
      </c>
      <c r="J401" s="31">
        <f>+AVERAGE(J399+J400)/($J$6*2)</f>
        <v>0</v>
      </c>
      <c r="K401" s="31">
        <f>+AVERAGE(K399+K400)/($K$6*2)</f>
        <v>0</v>
      </c>
      <c r="L401" s="31">
        <f>+AVERAGE(L399+L400)/($L$6*2)</f>
        <v>0</v>
      </c>
      <c r="M401" s="31">
        <f>+AVERAGE(M399+M400)/($M$6*2)</f>
        <v>0</v>
      </c>
      <c r="N401" s="31">
        <f>+AVERAGE(N399+N400)/($N$6*2)</f>
        <v>0</v>
      </c>
      <c r="O401" s="31">
        <f>+AVERAGE(O399+O400)/($O$6*2)</f>
        <v>0</v>
      </c>
      <c r="P401" s="31">
        <f>+AVERAGE(P399+P400)/($P$6*2)</f>
        <v>0</v>
      </c>
      <c r="Q401" s="31">
        <f>+AVERAGE(Q399+Q400)/($Q$6*2)</f>
        <v>0</v>
      </c>
      <c r="R401" s="31">
        <f>+AVERAGE(R399+R400)/($R$6*2)</f>
        <v>0</v>
      </c>
      <c r="S401" s="31">
        <f>+AVERAGE(S399+S400)/($S$6*2)</f>
        <v>0</v>
      </c>
      <c r="T401" s="32">
        <f t="shared" si="69"/>
        <v>0</v>
      </c>
      <c r="U401" s="32">
        <f>+SUM(U400*2+U399)/3</f>
        <v>0</v>
      </c>
      <c r="V401" s="37"/>
    </row>
    <row r="402" spans="1:22" x14ac:dyDescent="0.25">
      <c r="A402" s="532"/>
      <c r="B402" s="493"/>
      <c r="C402" s="511"/>
      <c r="D402" s="493"/>
      <c r="E402" s="485"/>
      <c r="F402" s="322" t="s">
        <v>20</v>
      </c>
      <c r="G402" s="9" t="s">
        <v>1</v>
      </c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>
        <f t="shared" si="69"/>
        <v>0</v>
      </c>
      <c r="U402" s="29">
        <f>+SUM(T402)/7</f>
        <v>0</v>
      </c>
      <c r="V402" s="37"/>
    </row>
    <row r="403" spans="1:22" x14ac:dyDescent="0.25">
      <c r="A403" s="532"/>
      <c r="B403" s="493"/>
      <c r="C403" s="511"/>
      <c r="D403" s="493"/>
      <c r="E403" s="485"/>
      <c r="F403" s="322"/>
      <c r="G403" s="9" t="s">
        <v>2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>
        <f t="shared" si="69"/>
        <v>0</v>
      </c>
      <c r="U403" s="29">
        <f>+SUM(T403)/18</f>
        <v>0</v>
      </c>
      <c r="V403" s="37"/>
    </row>
    <row r="404" spans="1:22" x14ac:dyDescent="0.25">
      <c r="A404" s="532"/>
      <c r="B404" s="493"/>
      <c r="C404" s="511"/>
      <c r="D404" s="493"/>
      <c r="E404" s="485"/>
      <c r="F404" s="322"/>
      <c r="G404" s="23" t="s">
        <v>23</v>
      </c>
      <c r="H404" s="31">
        <f>+AVERAGE(H402+H403)/($H$6*2)</f>
        <v>0</v>
      </c>
      <c r="I404" s="31">
        <f>+AVERAGE(I402+I403)/($I$6*2)</f>
        <v>0</v>
      </c>
      <c r="J404" s="31">
        <f>+AVERAGE(J402+J403)/($J$6*2)</f>
        <v>0</v>
      </c>
      <c r="K404" s="31">
        <f>+AVERAGE(K402+K403)/($K$6*2)</f>
        <v>0</v>
      </c>
      <c r="L404" s="31">
        <f>+AVERAGE(L402+L403)/($L$6*2)</f>
        <v>0</v>
      </c>
      <c r="M404" s="31">
        <f>+AVERAGE(M402+M403)/($M$6*2)</f>
        <v>0</v>
      </c>
      <c r="N404" s="31">
        <f>+AVERAGE(N402+N403)/($N$6*2)</f>
        <v>0</v>
      </c>
      <c r="O404" s="31">
        <f>+AVERAGE(O402+O403)/($O$6*2)</f>
        <v>0</v>
      </c>
      <c r="P404" s="31">
        <f>+AVERAGE(P402+P403)/($P$6*2)</f>
        <v>0</v>
      </c>
      <c r="Q404" s="31">
        <f>+AVERAGE(Q402+Q403)/($Q$6*2)</f>
        <v>0</v>
      </c>
      <c r="R404" s="31">
        <f>+AVERAGE(R402+R403)/($R$6*2)</f>
        <v>0</v>
      </c>
      <c r="S404" s="31">
        <f>+AVERAGE(S402+S403)/($S$6*2)</f>
        <v>0</v>
      </c>
      <c r="T404" s="32">
        <f t="shared" si="69"/>
        <v>0</v>
      </c>
      <c r="U404" s="32">
        <f>+SUM(U403*2+U402)/3</f>
        <v>0</v>
      </c>
      <c r="V404" s="37"/>
    </row>
    <row r="405" spans="1:22" ht="15.75" thickBot="1" x14ac:dyDescent="0.3">
      <c r="A405" s="532"/>
      <c r="B405" s="493"/>
      <c r="C405" s="511"/>
      <c r="D405" s="493"/>
      <c r="E405" s="485"/>
      <c r="F405" s="476" t="s">
        <v>21</v>
      </c>
      <c r="G405" s="476"/>
      <c r="H405" s="33">
        <f>SUM(H401,H404)/2</f>
        <v>0</v>
      </c>
      <c r="I405" s="33">
        <f t="shared" ref="I405:S405" si="70">SUM(I401,I404)/2</f>
        <v>0</v>
      </c>
      <c r="J405" s="33">
        <f t="shared" si="70"/>
        <v>0</v>
      </c>
      <c r="K405" s="33">
        <f t="shared" si="70"/>
        <v>0</v>
      </c>
      <c r="L405" s="33">
        <f t="shared" si="70"/>
        <v>0</v>
      </c>
      <c r="M405" s="33">
        <f t="shared" si="70"/>
        <v>0</v>
      </c>
      <c r="N405" s="33">
        <f t="shared" si="70"/>
        <v>0</v>
      </c>
      <c r="O405" s="33">
        <f t="shared" si="70"/>
        <v>0</v>
      </c>
      <c r="P405" s="33">
        <f t="shared" si="70"/>
        <v>0</v>
      </c>
      <c r="Q405" s="33">
        <f t="shared" si="70"/>
        <v>0</v>
      </c>
      <c r="R405" s="33">
        <f t="shared" si="70"/>
        <v>0</v>
      </c>
      <c r="S405" s="33">
        <f t="shared" si="70"/>
        <v>0</v>
      </c>
      <c r="T405" s="34"/>
      <c r="U405" s="25">
        <f>SUM(U401,U404)/2</f>
        <v>0</v>
      </c>
      <c r="V405" s="11"/>
    </row>
    <row r="406" spans="1:22" ht="15" customHeight="1" x14ac:dyDescent="0.25">
      <c r="A406" s="531">
        <v>58</v>
      </c>
      <c r="B406" s="492" t="s">
        <v>62</v>
      </c>
      <c r="C406" s="510" t="s">
        <v>63</v>
      </c>
      <c r="D406" s="492" t="s">
        <v>353</v>
      </c>
      <c r="E406" s="485"/>
      <c r="F406" s="319" t="s">
        <v>16</v>
      </c>
      <c r="G406" s="12" t="s">
        <v>1</v>
      </c>
      <c r="H406" s="26"/>
      <c r="I406" s="20"/>
      <c r="J406" s="20"/>
      <c r="K406" s="20"/>
      <c r="L406" s="20"/>
      <c r="M406" s="20"/>
      <c r="N406" s="27"/>
      <c r="O406" s="20"/>
      <c r="P406" s="20"/>
      <c r="Q406" s="20"/>
      <c r="R406" s="20"/>
      <c r="S406" s="20"/>
      <c r="T406" s="20">
        <f t="shared" ref="T406:T411" si="71">+SUM(H406:R406)</f>
        <v>0</v>
      </c>
      <c r="U406" s="20">
        <f>+SUM(T406)/7</f>
        <v>0</v>
      </c>
      <c r="V406" s="16"/>
    </row>
    <row r="407" spans="1:22" x14ac:dyDescent="0.25">
      <c r="A407" s="532"/>
      <c r="B407" s="493"/>
      <c r="C407" s="511"/>
      <c r="D407" s="493"/>
      <c r="E407" s="485"/>
      <c r="F407" s="320"/>
      <c r="G407" s="9" t="s">
        <v>2</v>
      </c>
      <c r="H407" s="28"/>
      <c r="I407" s="29"/>
      <c r="J407" s="29"/>
      <c r="K407" s="29"/>
      <c r="L407" s="29"/>
      <c r="M407" s="29"/>
      <c r="N407" s="30"/>
      <c r="O407" s="29"/>
      <c r="P407" s="29"/>
      <c r="Q407" s="29"/>
      <c r="R407" s="29"/>
      <c r="S407" s="29"/>
      <c r="T407" s="32">
        <f t="shared" si="71"/>
        <v>0</v>
      </c>
      <c r="U407" s="29">
        <f>+SUM(T407)/18</f>
        <v>0</v>
      </c>
      <c r="V407" s="37"/>
    </row>
    <row r="408" spans="1:22" x14ac:dyDescent="0.25">
      <c r="A408" s="532"/>
      <c r="B408" s="493"/>
      <c r="C408" s="511"/>
      <c r="D408" s="493"/>
      <c r="E408" s="485"/>
      <c r="F408" s="321"/>
      <c r="G408" s="23" t="s">
        <v>22</v>
      </c>
      <c r="H408" s="31">
        <f>+AVERAGE(H406+H407)/($H$6*2)</f>
        <v>0</v>
      </c>
      <c r="I408" s="31">
        <f>+AVERAGE(I406+I407)/($I$6*2)</f>
        <v>0</v>
      </c>
      <c r="J408" s="31">
        <f>+AVERAGE(J406+J407)/($J$6*2)</f>
        <v>0</v>
      </c>
      <c r="K408" s="31">
        <f>+AVERAGE(K406+K407)/($K$6*2)</f>
        <v>0</v>
      </c>
      <c r="L408" s="31">
        <f>+AVERAGE(L406+L407)/($L$6*2)</f>
        <v>0</v>
      </c>
      <c r="M408" s="31">
        <f>+AVERAGE(M406+M407)/($M$6*2)</f>
        <v>0</v>
      </c>
      <c r="N408" s="31">
        <f>+AVERAGE(N406+N407)/($N$6*2)</f>
        <v>0</v>
      </c>
      <c r="O408" s="31">
        <f>+AVERAGE(O406+O407)/($O$6*2)</f>
        <v>0</v>
      </c>
      <c r="P408" s="31">
        <f>+AVERAGE(P406+P407)/($P$6*2)</f>
        <v>0</v>
      </c>
      <c r="Q408" s="31">
        <f>+AVERAGE(Q406+Q407)/($Q$6*2)</f>
        <v>0</v>
      </c>
      <c r="R408" s="31">
        <f>+AVERAGE(R406+R407)/($R$6*2)</f>
        <v>0</v>
      </c>
      <c r="S408" s="31">
        <f>+AVERAGE(S406+S407)/($S$6*2)</f>
        <v>0</v>
      </c>
      <c r="T408" s="32">
        <f t="shared" si="71"/>
        <v>0</v>
      </c>
      <c r="U408" s="32">
        <f>+SUM(U407*2+U406)/3</f>
        <v>0</v>
      </c>
      <c r="V408" s="37"/>
    </row>
    <row r="409" spans="1:22" x14ac:dyDescent="0.25">
      <c r="A409" s="532"/>
      <c r="B409" s="493"/>
      <c r="C409" s="511"/>
      <c r="D409" s="493"/>
      <c r="E409" s="485"/>
      <c r="F409" s="322" t="s">
        <v>20</v>
      </c>
      <c r="G409" s="9" t="s">
        <v>1</v>
      </c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>
        <f t="shared" si="71"/>
        <v>0</v>
      </c>
      <c r="U409" s="29">
        <f>+SUM(T409)/7</f>
        <v>0</v>
      </c>
      <c r="V409" s="37"/>
    </row>
    <row r="410" spans="1:22" x14ac:dyDescent="0.25">
      <c r="A410" s="532"/>
      <c r="B410" s="493"/>
      <c r="C410" s="511"/>
      <c r="D410" s="493"/>
      <c r="E410" s="485"/>
      <c r="F410" s="322"/>
      <c r="G410" s="9" t="s">
        <v>2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>
        <f t="shared" si="71"/>
        <v>0</v>
      </c>
      <c r="U410" s="29">
        <f>+SUM(T410)/18</f>
        <v>0</v>
      </c>
      <c r="V410" s="37"/>
    </row>
    <row r="411" spans="1:22" x14ac:dyDescent="0.25">
      <c r="A411" s="532"/>
      <c r="B411" s="493"/>
      <c r="C411" s="511"/>
      <c r="D411" s="493"/>
      <c r="E411" s="485"/>
      <c r="F411" s="322"/>
      <c r="G411" s="23" t="s">
        <v>23</v>
      </c>
      <c r="H411" s="31">
        <f>+AVERAGE(H409+H410)/($H$6*2)</f>
        <v>0</v>
      </c>
      <c r="I411" s="31">
        <f>+AVERAGE(I409+I410)/($I$6*2)</f>
        <v>0</v>
      </c>
      <c r="J411" s="31">
        <f>+AVERAGE(J409+J410)/($J$6*2)</f>
        <v>0</v>
      </c>
      <c r="K411" s="31">
        <f>+AVERAGE(K409+K410)/($K$6*2)</f>
        <v>0</v>
      </c>
      <c r="L411" s="31">
        <f>+AVERAGE(L409+L410)/($L$6*2)</f>
        <v>0</v>
      </c>
      <c r="M411" s="31">
        <f>+AVERAGE(M409+M410)/($M$6*2)</f>
        <v>0</v>
      </c>
      <c r="N411" s="31">
        <f>+AVERAGE(N409+N410)/($N$6*2)</f>
        <v>0</v>
      </c>
      <c r="O411" s="31">
        <f>+AVERAGE(O409+O410)/($O$6*2)</f>
        <v>0</v>
      </c>
      <c r="P411" s="31">
        <f>+AVERAGE(P409+P410)/($P$6*2)</f>
        <v>0</v>
      </c>
      <c r="Q411" s="31">
        <f>+AVERAGE(Q409+Q410)/($Q$6*2)</f>
        <v>0</v>
      </c>
      <c r="R411" s="31">
        <f>+AVERAGE(R409+R410)/($R$6*2)</f>
        <v>0</v>
      </c>
      <c r="S411" s="31">
        <f>+AVERAGE(S409+S410)/($S$6*2)</f>
        <v>0</v>
      </c>
      <c r="T411" s="32">
        <f t="shared" si="71"/>
        <v>0</v>
      </c>
      <c r="U411" s="32">
        <f>+SUM(U410*2+U409)/3</f>
        <v>0</v>
      </c>
      <c r="V411" s="37"/>
    </row>
    <row r="412" spans="1:22" ht="15.75" thickBot="1" x14ac:dyDescent="0.3">
      <c r="A412" s="532"/>
      <c r="B412" s="493"/>
      <c r="C412" s="511"/>
      <c r="D412" s="493"/>
      <c r="E412" s="485"/>
      <c r="F412" s="476" t="s">
        <v>21</v>
      </c>
      <c r="G412" s="476"/>
      <c r="H412" s="33">
        <f>SUM(H408,H411)/2</f>
        <v>0</v>
      </c>
      <c r="I412" s="33">
        <f t="shared" ref="I412:S412" si="72">SUM(I408,I411)/2</f>
        <v>0</v>
      </c>
      <c r="J412" s="33">
        <f t="shared" si="72"/>
        <v>0</v>
      </c>
      <c r="K412" s="33">
        <f t="shared" si="72"/>
        <v>0</v>
      </c>
      <c r="L412" s="33">
        <f t="shared" si="72"/>
        <v>0</v>
      </c>
      <c r="M412" s="33">
        <f t="shared" si="72"/>
        <v>0</v>
      </c>
      <c r="N412" s="33">
        <f t="shared" si="72"/>
        <v>0</v>
      </c>
      <c r="O412" s="33">
        <f t="shared" si="72"/>
        <v>0</v>
      </c>
      <c r="P412" s="33">
        <f t="shared" si="72"/>
        <v>0</v>
      </c>
      <c r="Q412" s="33">
        <f t="shared" si="72"/>
        <v>0</v>
      </c>
      <c r="R412" s="33">
        <f t="shared" si="72"/>
        <v>0</v>
      </c>
      <c r="S412" s="33">
        <f t="shared" si="72"/>
        <v>0</v>
      </c>
      <c r="T412" s="34"/>
      <c r="U412" s="25">
        <f>SUM(U408,U411)/2</f>
        <v>0</v>
      </c>
      <c r="V412" s="11"/>
    </row>
    <row r="413" spans="1:22" ht="15" customHeight="1" x14ac:dyDescent="0.25">
      <c r="A413" s="531">
        <v>59</v>
      </c>
      <c r="B413" s="492" t="s">
        <v>62</v>
      </c>
      <c r="C413" s="510" t="s">
        <v>63</v>
      </c>
      <c r="D413" s="492" t="s">
        <v>353</v>
      </c>
      <c r="E413" s="485"/>
      <c r="F413" s="319" t="s">
        <v>16</v>
      </c>
      <c r="G413" s="12" t="s">
        <v>1</v>
      </c>
      <c r="H413" s="26"/>
      <c r="I413" s="20"/>
      <c r="J413" s="20"/>
      <c r="K413" s="20"/>
      <c r="L413" s="20"/>
      <c r="M413" s="20"/>
      <c r="N413" s="27"/>
      <c r="O413" s="20"/>
      <c r="P413" s="20"/>
      <c r="Q413" s="20"/>
      <c r="R413" s="20"/>
      <c r="S413" s="20"/>
      <c r="T413" s="20">
        <f t="shared" ref="T413:T418" si="73">+SUM(H413:R413)</f>
        <v>0</v>
      </c>
      <c r="U413" s="20">
        <f>+SUM(T413)/7</f>
        <v>0</v>
      </c>
      <c r="V413" s="16"/>
    </row>
    <row r="414" spans="1:22" x14ac:dyDescent="0.25">
      <c r="A414" s="532"/>
      <c r="B414" s="493"/>
      <c r="C414" s="511"/>
      <c r="D414" s="493"/>
      <c r="E414" s="485"/>
      <c r="F414" s="320"/>
      <c r="G414" s="9" t="s">
        <v>2</v>
      </c>
      <c r="H414" s="28"/>
      <c r="I414" s="29"/>
      <c r="J414" s="29"/>
      <c r="K414" s="29"/>
      <c r="L414" s="29"/>
      <c r="M414" s="29"/>
      <c r="N414" s="30"/>
      <c r="O414" s="29"/>
      <c r="P414" s="29"/>
      <c r="Q414" s="29"/>
      <c r="R414" s="29"/>
      <c r="S414" s="29"/>
      <c r="T414" s="32">
        <f t="shared" si="73"/>
        <v>0</v>
      </c>
      <c r="U414" s="29">
        <f>+SUM(T414)/18</f>
        <v>0</v>
      </c>
      <c r="V414" s="37"/>
    </row>
    <row r="415" spans="1:22" x14ac:dyDescent="0.25">
      <c r="A415" s="532"/>
      <c r="B415" s="493"/>
      <c r="C415" s="511"/>
      <c r="D415" s="493"/>
      <c r="E415" s="485"/>
      <c r="F415" s="321"/>
      <c r="G415" s="23" t="s">
        <v>22</v>
      </c>
      <c r="H415" s="31">
        <f>+AVERAGE(H413+H414)/($H$6*2)</f>
        <v>0</v>
      </c>
      <c r="I415" s="31">
        <f>+AVERAGE(I413+I414)/($I$6*2)</f>
        <v>0</v>
      </c>
      <c r="J415" s="31">
        <f>+AVERAGE(J413+J414)/($J$6*2)</f>
        <v>0</v>
      </c>
      <c r="K415" s="31">
        <f>+AVERAGE(K413+K414)/($K$6*2)</f>
        <v>0</v>
      </c>
      <c r="L415" s="31">
        <f>+AVERAGE(L413+L414)/($L$6*2)</f>
        <v>0</v>
      </c>
      <c r="M415" s="31">
        <f>+AVERAGE(M413+M414)/($M$6*2)</f>
        <v>0</v>
      </c>
      <c r="N415" s="31">
        <f>+AVERAGE(N413+N414)/($N$6*2)</f>
        <v>0</v>
      </c>
      <c r="O415" s="31">
        <f>+AVERAGE(O413+O414)/($O$6*2)</f>
        <v>0</v>
      </c>
      <c r="P415" s="31">
        <f>+AVERAGE(P413+P414)/($P$6*2)</f>
        <v>0</v>
      </c>
      <c r="Q415" s="31">
        <f>+AVERAGE(Q413+Q414)/($Q$6*2)</f>
        <v>0</v>
      </c>
      <c r="R415" s="31">
        <f>+AVERAGE(R413+R414)/($R$6*2)</f>
        <v>0</v>
      </c>
      <c r="S415" s="31">
        <f>+AVERAGE(S413+S414)/($S$6*2)</f>
        <v>0</v>
      </c>
      <c r="T415" s="32">
        <f t="shared" si="73"/>
        <v>0</v>
      </c>
      <c r="U415" s="32">
        <f>+SUM(U414*2+U413)/3</f>
        <v>0</v>
      </c>
      <c r="V415" s="37"/>
    </row>
    <row r="416" spans="1:22" x14ac:dyDescent="0.25">
      <c r="A416" s="532"/>
      <c r="B416" s="493"/>
      <c r="C416" s="511"/>
      <c r="D416" s="493"/>
      <c r="E416" s="485"/>
      <c r="F416" s="322" t="s">
        <v>20</v>
      </c>
      <c r="G416" s="9" t="s">
        <v>1</v>
      </c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>
        <f t="shared" si="73"/>
        <v>0</v>
      </c>
      <c r="U416" s="29">
        <f>+SUM(T416)/7</f>
        <v>0</v>
      </c>
      <c r="V416" s="37"/>
    </row>
    <row r="417" spans="1:22" x14ac:dyDescent="0.25">
      <c r="A417" s="532"/>
      <c r="B417" s="493"/>
      <c r="C417" s="511"/>
      <c r="D417" s="493"/>
      <c r="E417" s="485"/>
      <c r="F417" s="322"/>
      <c r="G417" s="9" t="s">
        <v>2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>
        <f t="shared" si="73"/>
        <v>0</v>
      </c>
      <c r="U417" s="29">
        <f>+SUM(T417)/18</f>
        <v>0</v>
      </c>
      <c r="V417" s="37"/>
    </row>
    <row r="418" spans="1:22" x14ac:dyDescent="0.25">
      <c r="A418" s="532"/>
      <c r="B418" s="493"/>
      <c r="C418" s="511"/>
      <c r="D418" s="493"/>
      <c r="E418" s="485"/>
      <c r="F418" s="322"/>
      <c r="G418" s="23" t="s">
        <v>23</v>
      </c>
      <c r="H418" s="31">
        <f>+AVERAGE(H416+H417)/($H$6*2)</f>
        <v>0</v>
      </c>
      <c r="I418" s="31">
        <f>+AVERAGE(I416+I417)/($I$6*2)</f>
        <v>0</v>
      </c>
      <c r="J418" s="31">
        <f>+AVERAGE(J416+J417)/($J$6*2)</f>
        <v>0</v>
      </c>
      <c r="K418" s="31">
        <f>+AVERAGE(K416+K417)/($K$6*2)</f>
        <v>0</v>
      </c>
      <c r="L418" s="31">
        <f>+AVERAGE(L416+L417)/($L$6*2)</f>
        <v>0</v>
      </c>
      <c r="M418" s="31">
        <f>+AVERAGE(M416+M417)/($M$6*2)</f>
        <v>0</v>
      </c>
      <c r="N418" s="31">
        <f>+AVERAGE(N416+N417)/($N$6*2)</f>
        <v>0</v>
      </c>
      <c r="O418" s="31">
        <f>+AVERAGE(O416+O417)/($O$6*2)</f>
        <v>0</v>
      </c>
      <c r="P418" s="31">
        <f>+AVERAGE(P416+P417)/($P$6*2)</f>
        <v>0</v>
      </c>
      <c r="Q418" s="31">
        <f>+AVERAGE(Q416+Q417)/($Q$6*2)</f>
        <v>0</v>
      </c>
      <c r="R418" s="31">
        <f>+AVERAGE(R416+R417)/($R$6*2)</f>
        <v>0</v>
      </c>
      <c r="S418" s="31">
        <f>+AVERAGE(S416+S417)/($S$6*2)</f>
        <v>0</v>
      </c>
      <c r="T418" s="32">
        <f t="shared" si="73"/>
        <v>0</v>
      </c>
      <c r="U418" s="32">
        <f>+SUM(U417*2+U416)/3</f>
        <v>0</v>
      </c>
      <c r="V418" s="37"/>
    </row>
    <row r="419" spans="1:22" ht="15.75" thickBot="1" x14ac:dyDescent="0.3">
      <c r="A419" s="532"/>
      <c r="B419" s="493"/>
      <c r="C419" s="511"/>
      <c r="D419" s="493"/>
      <c r="E419" s="485"/>
      <c r="F419" s="476" t="s">
        <v>21</v>
      </c>
      <c r="G419" s="476"/>
      <c r="H419" s="33">
        <f>SUM(H415,H418)/2</f>
        <v>0</v>
      </c>
      <c r="I419" s="33">
        <f t="shared" ref="I419:S419" si="74">SUM(I415,I418)/2</f>
        <v>0</v>
      </c>
      <c r="J419" s="33">
        <f t="shared" si="74"/>
        <v>0</v>
      </c>
      <c r="K419" s="33">
        <f t="shared" si="74"/>
        <v>0</v>
      </c>
      <c r="L419" s="33">
        <f t="shared" si="74"/>
        <v>0</v>
      </c>
      <c r="M419" s="33">
        <f t="shared" si="74"/>
        <v>0</v>
      </c>
      <c r="N419" s="33">
        <f t="shared" si="74"/>
        <v>0</v>
      </c>
      <c r="O419" s="33">
        <f t="shared" si="74"/>
        <v>0</v>
      </c>
      <c r="P419" s="33">
        <f t="shared" si="74"/>
        <v>0</v>
      </c>
      <c r="Q419" s="33">
        <f t="shared" si="74"/>
        <v>0</v>
      </c>
      <c r="R419" s="33">
        <f t="shared" si="74"/>
        <v>0</v>
      </c>
      <c r="S419" s="33">
        <f t="shared" si="74"/>
        <v>0</v>
      </c>
      <c r="T419" s="34"/>
      <c r="U419" s="25">
        <f>SUM(U415,U418)/2</f>
        <v>0</v>
      </c>
      <c r="V419" s="11"/>
    </row>
    <row r="420" spans="1:22" ht="15" customHeight="1" x14ac:dyDescent="0.25">
      <c r="A420" s="531">
        <v>60</v>
      </c>
      <c r="B420" s="492" t="s">
        <v>62</v>
      </c>
      <c r="C420" s="510" t="s">
        <v>63</v>
      </c>
      <c r="D420" s="492" t="s">
        <v>353</v>
      </c>
      <c r="E420" s="517"/>
      <c r="F420" s="319" t="s">
        <v>16</v>
      </c>
      <c r="G420" s="12" t="s">
        <v>1</v>
      </c>
      <c r="H420" s="26"/>
      <c r="I420" s="20"/>
      <c r="J420" s="20"/>
      <c r="K420" s="20"/>
      <c r="L420" s="20"/>
      <c r="M420" s="20"/>
      <c r="N420" s="27"/>
      <c r="O420" s="20"/>
      <c r="P420" s="20"/>
      <c r="Q420" s="20"/>
      <c r="R420" s="20"/>
      <c r="S420" s="20"/>
      <c r="T420" s="112">
        <f t="shared" ref="T420:T425" si="75">+SUM(H420:R420)</f>
        <v>0</v>
      </c>
      <c r="U420" s="112">
        <f>+SUM(T420)/7</f>
        <v>0</v>
      </c>
      <c r="V420" s="16"/>
    </row>
    <row r="421" spans="1:22" x14ac:dyDescent="0.25">
      <c r="A421" s="532"/>
      <c r="B421" s="493"/>
      <c r="C421" s="511"/>
      <c r="D421" s="493"/>
      <c r="E421" s="517"/>
      <c r="F421" s="320"/>
      <c r="G421" s="9" t="s">
        <v>2</v>
      </c>
      <c r="H421" s="28"/>
      <c r="I421" s="29"/>
      <c r="J421" s="29"/>
      <c r="K421" s="29"/>
      <c r="L421" s="29"/>
      <c r="M421" s="29"/>
      <c r="N421" s="30"/>
      <c r="O421" s="29"/>
      <c r="P421" s="29"/>
      <c r="Q421" s="29"/>
      <c r="R421" s="29"/>
      <c r="S421" s="29"/>
      <c r="T421" s="117">
        <f t="shared" si="75"/>
        <v>0</v>
      </c>
      <c r="U421" s="115">
        <f>+SUM(T421)/18</f>
        <v>0</v>
      </c>
      <c r="V421" s="37"/>
    </row>
    <row r="422" spans="1:22" x14ac:dyDescent="0.25">
      <c r="A422" s="532"/>
      <c r="B422" s="493"/>
      <c r="C422" s="511"/>
      <c r="D422" s="493"/>
      <c r="E422" s="517"/>
      <c r="F422" s="321"/>
      <c r="G422" s="23" t="s">
        <v>22</v>
      </c>
      <c r="H422" s="31">
        <f>+AVERAGE(H420+H421)/($H$6*2)</f>
        <v>0</v>
      </c>
      <c r="I422" s="31">
        <f>+AVERAGE(I420+I421)/($I$6*2)</f>
        <v>0</v>
      </c>
      <c r="J422" s="31">
        <f>+AVERAGE(J420+J421)/($J$6*2)</f>
        <v>0</v>
      </c>
      <c r="K422" s="31">
        <f>+AVERAGE(K420+K421)/($K$6*2)</f>
        <v>0</v>
      </c>
      <c r="L422" s="31">
        <f>+AVERAGE(L420+L421)/($L$6*2)</f>
        <v>0</v>
      </c>
      <c r="M422" s="31">
        <f>+AVERAGE(M420+M421)/($M$6*2)</f>
        <v>0</v>
      </c>
      <c r="N422" s="31">
        <f>+AVERAGE(N420+N421)/($N$6*2)</f>
        <v>0</v>
      </c>
      <c r="O422" s="31">
        <f>+AVERAGE(O420+O421)/($O$6*2)</f>
        <v>0</v>
      </c>
      <c r="P422" s="31">
        <f>+AVERAGE(P420+P421)/($P$6*2)</f>
        <v>0</v>
      </c>
      <c r="Q422" s="31">
        <f>+AVERAGE(Q420+Q421)/($Q$6*2)</f>
        <v>0</v>
      </c>
      <c r="R422" s="31">
        <f>+AVERAGE(R420+R421)/($R$6*2)</f>
        <v>0</v>
      </c>
      <c r="S422" s="31">
        <f>+AVERAGE(S420+S421)/($S$6*2)</f>
        <v>0</v>
      </c>
      <c r="T422" s="117">
        <f t="shared" si="75"/>
        <v>0</v>
      </c>
      <c r="U422" s="117">
        <f>+SUM(U421*2+U420)/3</f>
        <v>0</v>
      </c>
      <c r="V422" s="37"/>
    </row>
    <row r="423" spans="1:22" x14ac:dyDescent="0.25">
      <c r="A423" s="532"/>
      <c r="B423" s="493"/>
      <c r="C423" s="511"/>
      <c r="D423" s="493"/>
      <c r="E423" s="517"/>
      <c r="F423" s="322" t="s">
        <v>20</v>
      </c>
      <c r="G423" s="9" t="s">
        <v>1</v>
      </c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115">
        <f t="shared" si="75"/>
        <v>0</v>
      </c>
      <c r="U423" s="115">
        <f>+SUM(T423)/7</f>
        <v>0</v>
      </c>
      <c r="V423" s="37"/>
    </row>
    <row r="424" spans="1:22" x14ac:dyDescent="0.25">
      <c r="A424" s="532"/>
      <c r="B424" s="493"/>
      <c r="C424" s="511"/>
      <c r="D424" s="493"/>
      <c r="E424" s="517"/>
      <c r="F424" s="322"/>
      <c r="G424" s="9" t="s">
        <v>2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115">
        <f t="shared" si="75"/>
        <v>0</v>
      </c>
      <c r="U424" s="115">
        <f>+SUM(T424)/18</f>
        <v>0</v>
      </c>
      <c r="V424" s="37"/>
    </row>
    <row r="425" spans="1:22" x14ac:dyDescent="0.25">
      <c r="A425" s="532"/>
      <c r="B425" s="493"/>
      <c r="C425" s="511"/>
      <c r="D425" s="493"/>
      <c r="E425" s="517"/>
      <c r="F425" s="322"/>
      <c r="G425" s="23" t="s">
        <v>23</v>
      </c>
      <c r="H425" s="31">
        <f>+AVERAGE(H423+H424)/($H$6*2)</f>
        <v>0</v>
      </c>
      <c r="I425" s="31">
        <f>+AVERAGE(I423+I424)/($I$6*2)</f>
        <v>0</v>
      </c>
      <c r="J425" s="31">
        <f>+AVERAGE(J423+J424)/($J$6*2)</f>
        <v>0</v>
      </c>
      <c r="K425" s="31">
        <f>+AVERAGE(K423+K424)/($K$6*2)</f>
        <v>0</v>
      </c>
      <c r="L425" s="31">
        <f>+AVERAGE(L423+L424)/($L$6*2)</f>
        <v>0</v>
      </c>
      <c r="M425" s="31">
        <f>+AVERAGE(M423+M424)/($M$6*2)</f>
        <v>0</v>
      </c>
      <c r="N425" s="31">
        <f>+AVERAGE(N423+N424)/($N$6*2)</f>
        <v>0</v>
      </c>
      <c r="O425" s="31">
        <f>+AVERAGE(O423+O424)/($O$6*2)</f>
        <v>0</v>
      </c>
      <c r="P425" s="31">
        <f>+AVERAGE(P423+P424)/($P$6*2)</f>
        <v>0</v>
      </c>
      <c r="Q425" s="31">
        <f>+AVERAGE(Q423+Q424)/($Q$6*2)</f>
        <v>0</v>
      </c>
      <c r="R425" s="31">
        <f>+AVERAGE(R423+R424)/($R$6*2)</f>
        <v>0</v>
      </c>
      <c r="S425" s="31">
        <f>+AVERAGE(S423+S424)/($S$6*2)</f>
        <v>0</v>
      </c>
      <c r="T425" s="117">
        <f t="shared" si="75"/>
        <v>0</v>
      </c>
      <c r="U425" s="117">
        <f>+SUM(U424*2+U423)/3</f>
        <v>0</v>
      </c>
      <c r="V425" s="37"/>
    </row>
    <row r="426" spans="1:22" ht="15.75" thickBot="1" x14ac:dyDescent="0.3">
      <c r="A426" s="532"/>
      <c r="B426" s="493"/>
      <c r="C426" s="511"/>
      <c r="D426" s="493"/>
      <c r="E426" s="517"/>
      <c r="F426" s="476" t="s">
        <v>21</v>
      </c>
      <c r="G426" s="476"/>
      <c r="H426" s="33">
        <f>SUM(H422,H425)/2</f>
        <v>0</v>
      </c>
      <c r="I426" s="33">
        <f t="shared" ref="I426:S426" si="76">SUM(I422,I425)/2</f>
        <v>0</v>
      </c>
      <c r="J426" s="33">
        <f t="shared" si="76"/>
        <v>0</v>
      </c>
      <c r="K426" s="33">
        <f t="shared" si="76"/>
        <v>0</v>
      </c>
      <c r="L426" s="33">
        <f t="shared" si="76"/>
        <v>0</v>
      </c>
      <c r="M426" s="33">
        <f t="shared" si="76"/>
        <v>0</v>
      </c>
      <c r="N426" s="33">
        <f t="shared" si="76"/>
        <v>0</v>
      </c>
      <c r="O426" s="33">
        <f t="shared" si="76"/>
        <v>0</v>
      </c>
      <c r="P426" s="33">
        <f t="shared" si="76"/>
        <v>0</v>
      </c>
      <c r="Q426" s="33">
        <f t="shared" si="76"/>
        <v>0</v>
      </c>
      <c r="R426" s="33">
        <f t="shared" si="76"/>
        <v>0</v>
      </c>
      <c r="S426" s="33">
        <f t="shared" si="76"/>
        <v>0</v>
      </c>
      <c r="T426" s="171"/>
      <c r="U426" s="118">
        <f>SUM(U422,U425)/2</f>
        <v>0</v>
      </c>
      <c r="V426" s="11"/>
    </row>
    <row r="427" spans="1:22" ht="15" customHeight="1" x14ac:dyDescent="0.25">
      <c r="A427" s="531">
        <v>61</v>
      </c>
      <c r="B427" s="492" t="s">
        <v>62</v>
      </c>
      <c r="C427" s="510" t="s">
        <v>63</v>
      </c>
      <c r="D427" s="492" t="s">
        <v>353</v>
      </c>
      <c r="E427" s="517"/>
      <c r="F427" s="319" t="s">
        <v>16</v>
      </c>
      <c r="G427" s="12" t="s">
        <v>1</v>
      </c>
      <c r="H427" s="26"/>
      <c r="I427" s="20"/>
      <c r="J427" s="20"/>
      <c r="K427" s="20"/>
      <c r="L427" s="20"/>
      <c r="M427" s="20"/>
      <c r="N427" s="27"/>
      <c r="O427" s="20"/>
      <c r="P427" s="20"/>
      <c r="Q427" s="20"/>
      <c r="R427" s="20"/>
      <c r="S427" s="20"/>
      <c r="T427" s="20">
        <f t="shared" ref="T427:T432" si="77">+SUM(H427:R427)</f>
        <v>0</v>
      </c>
      <c r="U427" s="20">
        <f>+SUM(T427)/7</f>
        <v>0</v>
      </c>
      <c r="V427" s="16"/>
    </row>
    <row r="428" spans="1:22" x14ac:dyDescent="0.25">
      <c r="A428" s="532"/>
      <c r="B428" s="493"/>
      <c r="C428" s="511"/>
      <c r="D428" s="493"/>
      <c r="E428" s="517"/>
      <c r="F428" s="320"/>
      <c r="G428" s="9" t="s">
        <v>2</v>
      </c>
      <c r="H428" s="28"/>
      <c r="I428" s="29"/>
      <c r="J428" s="29"/>
      <c r="K428" s="29"/>
      <c r="L428" s="29"/>
      <c r="M428" s="29"/>
      <c r="N428" s="30"/>
      <c r="O428" s="29"/>
      <c r="P428" s="29"/>
      <c r="Q428" s="29"/>
      <c r="R428" s="29"/>
      <c r="S428" s="29"/>
      <c r="T428" s="32">
        <f t="shared" si="77"/>
        <v>0</v>
      </c>
      <c r="U428" s="29">
        <f>+SUM(T428)/18</f>
        <v>0</v>
      </c>
      <c r="V428" s="37"/>
    </row>
    <row r="429" spans="1:22" x14ac:dyDescent="0.25">
      <c r="A429" s="532"/>
      <c r="B429" s="493"/>
      <c r="C429" s="511"/>
      <c r="D429" s="493"/>
      <c r="E429" s="517"/>
      <c r="F429" s="321"/>
      <c r="G429" s="23" t="s">
        <v>22</v>
      </c>
      <c r="H429" s="31">
        <f>+AVERAGE(H427+H428)/($H$6*2)</f>
        <v>0</v>
      </c>
      <c r="I429" s="31">
        <f>+AVERAGE(I427+I428)/($I$6*2)</f>
        <v>0</v>
      </c>
      <c r="J429" s="31">
        <f>+AVERAGE(J427+J428)/($J$6*2)</f>
        <v>0</v>
      </c>
      <c r="K429" s="31">
        <f>+AVERAGE(K427+K428)/($K$6*2)</f>
        <v>0</v>
      </c>
      <c r="L429" s="31">
        <f>+AVERAGE(L427+L428)/($L$6*2)</f>
        <v>0</v>
      </c>
      <c r="M429" s="31">
        <f>+AVERAGE(M427+M428)/($M$6*2)</f>
        <v>0</v>
      </c>
      <c r="N429" s="31">
        <f>+AVERAGE(N427+N428)/($N$6*2)</f>
        <v>0</v>
      </c>
      <c r="O429" s="31">
        <f>+AVERAGE(O427+O428)/($O$6*2)</f>
        <v>0</v>
      </c>
      <c r="P429" s="31">
        <f>+AVERAGE(P427+P428)/($P$6*2)</f>
        <v>0</v>
      </c>
      <c r="Q429" s="31">
        <f>+AVERAGE(Q427+Q428)/($Q$6*2)</f>
        <v>0</v>
      </c>
      <c r="R429" s="31">
        <f>+AVERAGE(R427+R428)/($R$6*2)</f>
        <v>0</v>
      </c>
      <c r="S429" s="31">
        <f>+AVERAGE(S427+S428)/($S$6*2)</f>
        <v>0</v>
      </c>
      <c r="T429" s="32">
        <f t="shared" si="77"/>
        <v>0</v>
      </c>
      <c r="U429" s="32">
        <f>+SUM(U428*2+U427)/3</f>
        <v>0</v>
      </c>
      <c r="V429" s="37"/>
    </row>
    <row r="430" spans="1:22" x14ac:dyDescent="0.25">
      <c r="A430" s="532"/>
      <c r="B430" s="493"/>
      <c r="C430" s="511"/>
      <c r="D430" s="493"/>
      <c r="E430" s="517"/>
      <c r="F430" s="322" t="s">
        <v>20</v>
      </c>
      <c r="G430" s="9" t="s">
        <v>1</v>
      </c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>
        <f t="shared" si="77"/>
        <v>0</v>
      </c>
      <c r="U430" s="29">
        <f>+SUM(T430)/7</f>
        <v>0</v>
      </c>
      <c r="V430" s="37"/>
    </row>
    <row r="431" spans="1:22" x14ac:dyDescent="0.25">
      <c r="A431" s="532"/>
      <c r="B431" s="493"/>
      <c r="C431" s="511"/>
      <c r="D431" s="493"/>
      <c r="E431" s="517"/>
      <c r="F431" s="322"/>
      <c r="G431" s="9" t="s">
        <v>2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>
        <f t="shared" si="77"/>
        <v>0</v>
      </c>
      <c r="U431" s="29">
        <f>+SUM(T431)/18</f>
        <v>0</v>
      </c>
      <c r="V431" s="37"/>
    </row>
    <row r="432" spans="1:22" x14ac:dyDescent="0.25">
      <c r="A432" s="532"/>
      <c r="B432" s="493"/>
      <c r="C432" s="511"/>
      <c r="D432" s="493"/>
      <c r="E432" s="517"/>
      <c r="F432" s="322"/>
      <c r="G432" s="23" t="s">
        <v>23</v>
      </c>
      <c r="H432" s="31">
        <f>+AVERAGE(H430+H431)/($H$6*2)</f>
        <v>0</v>
      </c>
      <c r="I432" s="31">
        <f>+AVERAGE(I430+I431)/($I$6*2)</f>
        <v>0</v>
      </c>
      <c r="J432" s="31">
        <f>+AVERAGE(J430+J431)/($J$6*2)</f>
        <v>0</v>
      </c>
      <c r="K432" s="31">
        <f>+AVERAGE(K430+K431)/($K$6*2)</f>
        <v>0</v>
      </c>
      <c r="L432" s="31">
        <f>+AVERAGE(L430+L431)/($L$6*2)</f>
        <v>0</v>
      </c>
      <c r="M432" s="31">
        <f>+AVERAGE(M430+M431)/($M$6*2)</f>
        <v>0</v>
      </c>
      <c r="N432" s="31">
        <f>+AVERAGE(N430+N431)/($N$6*2)</f>
        <v>0</v>
      </c>
      <c r="O432" s="31">
        <f>+AVERAGE(O430+O431)/($O$6*2)</f>
        <v>0</v>
      </c>
      <c r="P432" s="31">
        <f>+AVERAGE(P430+P431)/($P$6*2)</f>
        <v>0</v>
      </c>
      <c r="Q432" s="31">
        <f>+AVERAGE(Q430+Q431)/($Q$6*2)</f>
        <v>0</v>
      </c>
      <c r="R432" s="31">
        <f>+AVERAGE(R430+R431)/($R$6*2)</f>
        <v>0</v>
      </c>
      <c r="S432" s="31">
        <f>+AVERAGE(S430+S431)/($S$6*2)</f>
        <v>0</v>
      </c>
      <c r="T432" s="32">
        <f t="shared" si="77"/>
        <v>0</v>
      </c>
      <c r="U432" s="32">
        <f>+SUM(U431*2+U430)/3</f>
        <v>0</v>
      </c>
      <c r="V432" s="37"/>
    </row>
    <row r="433" spans="1:22" ht="15.75" thickBot="1" x14ac:dyDescent="0.3">
      <c r="A433" s="532"/>
      <c r="B433" s="493"/>
      <c r="C433" s="511"/>
      <c r="D433" s="493"/>
      <c r="E433" s="517"/>
      <c r="F433" s="476" t="s">
        <v>21</v>
      </c>
      <c r="G433" s="476"/>
      <c r="H433" s="33">
        <f>SUM(H429,H432)/2</f>
        <v>0</v>
      </c>
      <c r="I433" s="33">
        <f t="shared" ref="I433:S433" si="78">SUM(I429,I432)/2</f>
        <v>0</v>
      </c>
      <c r="J433" s="33">
        <f t="shared" si="78"/>
        <v>0</v>
      </c>
      <c r="K433" s="33">
        <f t="shared" si="78"/>
        <v>0</v>
      </c>
      <c r="L433" s="33">
        <f t="shared" si="78"/>
        <v>0</v>
      </c>
      <c r="M433" s="33">
        <f t="shared" si="78"/>
        <v>0</v>
      </c>
      <c r="N433" s="33">
        <f t="shared" si="78"/>
        <v>0</v>
      </c>
      <c r="O433" s="33">
        <f t="shared" si="78"/>
        <v>0</v>
      </c>
      <c r="P433" s="33">
        <f t="shared" si="78"/>
        <v>0</v>
      </c>
      <c r="Q433" s="33">
        <f t="shared" si="78"/>
        <v>0</v>
      </c>
      <c r="R433" s="33">
        <f t="shared" si="78"/>
        <v>0</v>
      </c>
      <c r="S433" s="33">
        <f t="shared" si="78"/>
        <v>0</v>
      </c>
      <c r="T433" s="34"/>
      <c r="U433" s="25">
        <f>SUM(U429,U432)/2</f>
        <v>0</v>
      </c>
      <c r="V433" s="11"/>
    </row>
    <row r="434" spans="1:22" ht="15" customHeight="1" x14ac:dyDescent="0.25">
      <c r="A434" s="531">
        <v>62</v>
      </c>
      <c r="B434" s="492" t="s">
        <v>62</v>
      </c>
      <c r="C434" s="510" t="s">
        <v>63</v>
      </c>
      <c r="D434" s="492" t="s">
        <v>353</v>
      </c>
      <c r="E434" s="517"/>
      <c r="F434" s="319" t="s">
        <v>16</v>
      </c>
      <c r="G434" s="12" t="s">
        <v>1</v>
      </c>
      <c r="H434" s="26"/>
      <c r="I434" s="20"/>
      <c r="J434" s="20"/>
      <c r="K434" s="20"/>
      <c r="L434" s="20"/>
      <c r="M434" s="20"/>
      <c r="N434" s="27"/>
      <c r="O434" s="20"/>
      <c r="P434" s="20"/>
      <c r="Q434" s="20"/>
      <c r="R434" s="20"/>
      <c r="S434" s="20"/>
      <c r="T434" s="20">
        <f t="shared" ref="T434:T439" si="79">+SUM(H434:R434)</f>
        <v>0</v>
      </c>
      <c r="U434" s="20">
        <f>+SUM(T434)/7</f>
        <v>0</v>
      </c>
      <c r="V434" s="16"/>
    </row>
    <row r="435" spans="1:22" x14ac:dyDescent="0.25">
      <c r="A435" s="532"/>
      <c r="B435" s="493"/>
      <c r="C435" s="511"/>
      <c r="D435" s="493"/>
      <c r="E435" s="517"/>
      <c r="F435" s="320"/>
      <c r="G435" s="9" t="s">
        <v>2</v>
      </c>
      <c r="H435" s="28"/>
      <c r="I435" s="29"/>
      <c r="J435" s="29"/>
      <c r="K435" s="29"/>
      <c r="L435" s="29"/>
      <c r="M435" s="29"/>
      <c r="N435" s="30"/>
      <c r="O435" s="29"/>
      <c r="P435" s="29"/>
      <c r="Q435" s="29"/>
      <c r="R435" s="29"/>
      <c r="S435" s="29"/>
      <c r="T435" s="32">
        <f t="shared" si="79"/>
        <v>0</v>
      </c>
      <c r="U435" s="29">
        <f>+SUM(T435)/18</f>
        <v>0</v>
      </c>
      <c r="V435" s="37"/>
    </row>
    <row r="436" spans="1:22" x14ac:dyDescent="0.25">
      <c r="A436" s="532"/>
      <c r="B436" s="493"/>
      <c r="C436" s="511"/>
      <c r="D436" s="493"/>
      <c r="E436" s="517"/>
      <c r="F436" s="321"/>
      <c r="G436" s="23" t="s">
        <v>22</v>
      </c>
      <c r="H436" s="31">
        <f>+AVERAGE(H434+H435)/($H$6*2)</f>
        <v>0</v>
      </c>
      <c r="I436" s="31">
        <f>+AVERAGE(I434+I435)/($I$6*2)</f>
        <v>0</v>
      </c>
      <c r="J436" s="31">
        <f>+AVERAGE(J434+J435)/($J$6*2)</f>
        <v>0</v>
      </c>
      <c r="K436" s="31">
        <f>+AVERAGE(K434+K435)/($K$6*2)</f>
        <v>0</v>
      </c>
      <c r="L436" s="31">
        <f>+AVERAGE(L434+L435)/($L$6*2)</f>
        <v>0</v>
      </c>
      <c r="M436" s="31">
        <f>+AVERAGE(M434+M435)/($M$6*2)</f>
        <v>0</v>
      </c>
      <c r="N436" s="31">
        <f>+AVERAGE(N434+N435)/($N$6*2)</f>
        <v>0</v>
      </c>
      <c r="O436" s="31">
        <f>+AVERAGE(O434+O435)/($O$6*2)</f>
        <v>0</v>
      </c>
      <c r="P436" s="31">
        <f>+AVERAGE(P434+P435)/($P$6*2)</f>
        <v>0</v>
      </c>
      <c r="Q436" s="31">
        <f>+AVERAGE(Q434+Q435)/($Q$6*2)</f>
        <v>0</v>
      </c>
      <c r="R436" s="31">
        <f>+AVERAGE(R434+R435)/($R$6*2)</f>
        <v>0</v>
      </c>
      <c r="S436" s="31">
        <f>+AVERAGE(S434+S435)/($S$6*2)</f>
        <v>0</v>
      </c>
      <c r="T436" s="32">
        <f t="shared" si="79"/>
        <v>0</v>
      </c>
      <c r="U436" s="32">
        <f>+SUM(U435*2+U434)/3</f>
        <v>0</v>
      </c>
      <c r="V436" s="37"/>
    </row>
    <row r="437" spans="1:22" x14ac:dyDescent="0.25">
      <c r="A437" s="532"/>
      <c r="B437" s="493"/>
      <c r="C437" s="511"/>
      <c r="D437" s="493"/>
      <c r="E437" s="517"/>
      <c r="F437" s="322" t="s">
        <v>20</v>
      </c>
      <c r="G437" s="9" t="s">
        <v>1</v>
      </c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>
        <f t="shared" si="79"/>
        <v>0</v>
      </c>
      <c r="U437" s="29">
        <f>+SUM(T437)/7</f>
        <v>0</v>
      </c>
      <c r="V437" s="37"/>
    </row>
    <row r="438" spans="1:22" x14ac:dyDescent="0.25">
      <c r="A438" s="532"/>
      <c r="B438" s="493"/>
      <c r="C438" s="511"/>
      <c r="D438" s="493"/>
      <c r="E438" s="517"/>
      <c r="F438" s="322"/>
      <c r="G438" s="9" t="s">
        <v>2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>
        <f t="shared" si="79"/>
        <v>0</v>
      </c>
      <c r="U438" s="29">
        <f>+SUM(T438)/18</f>
        <v>0</v>
      </c>
      <c r="V438" s="37"/>
    </row>
    <row r="439" spans="1:22" x14ac:dyDescent="0.25">
      <c r="A439" s="532"/>
      <c r="B439" s="493"/>
      <c r="C439" s="511"/>
      <c r="D439" s="493"/>
      <c r="E439" s="517"/>
      <c r="F439" s="322"/>
      <c r="G439" s="23" t="s">
        <v>23</v>
      </c>
      <c r="H439" s="31">
        <f>+AVERAGE(H437+H438)/($H$6*2)</f>
        <v>0</v>
      </c>
      <c r="I439" s="31">
        <f>+AVERAGE(I437+I438)/($I$6*2)</f>
        <v>0</v>
      </c>
      <c r="J439" s="31">
        <f>+AVERAGE(J437+J438)/($J$6*2)</f>
        <v>0</v>
      </c>
      <c r="K439" s="31">
        <f>+AVERAGE(K437+K438)/($K$6*2)</f>
        <v>0</v>
      </c>
      <c r="L439" s="31">
        <f>+AVERAGE(L437+L438)/($L$6*2)</f>
        <v>0</v>
      </c>
      <c r="M439" s="31">
        <f>+AVERAGE(M437+M438)/($M$6*2)</f>
        <v>0</v>
      </c>
      <c r="N439" s="31">
        <f>+AVERAGE(N437+N438)/($N$6*2)</f>
        <v>0</v>
      </c>
      <c r="O439" s="31">
        <f>+AVERAGE(O437+O438)/($O$6*2)</f>
        <v>0</v>
      </c>
      <c r="P439" s="31">
        <f>+AVERAGE(P437+P438)/($P$6*2)</f>
        <v>0</v>
      </c>
      <c r="Q439" s="31">
        <f>+AVERAGE(Q437+Q438)/($Q$6*2)</f>
        <v>0</v>
      </c>
      <c r="R439" s="31">
        <f>+AVERAGE(R437+R438)/($R$6*2)</f>
        <v>0</v>
      </c>
      <c r="S439" s="31">
        <f>+AVERAGE(S437+S438)/($S$6*2)</f>
        <v>0</v>
      </c>
      <c r="T439" s="32">
        <f t="shared" si="79"/>
        <v>0</v>
      </c>
      <c r="U439" s="32">
        <f>+SUM(U438*2+U437)/3</f>
        <v>0</v>
      </c>
      <c r="V439" s="37"/>
    </row>
    <row r="440" spans="1:22" ht="15.75" thickBot="1" x14ac:dyDescent="0.3">
      <c r="A440" s="532"/>
      <c r="B440" s="493"/>
      <c r="C440" s="511"/>
      <c r="D440" s="493"/>
      <c r="E440" s="517"/>
      <c r="F440" s="476" t="s">
        <v>21</v>
      </c>
      <c r="G440" s="476"/>
      <c r="H440" s="33">
        <f>SUM(H436,H439)/2</f>
        <v>0</v>
      </c>
      <c r="I440" s="33">
        <f t="shared" ref="I440:S440" si="80">SUM(I436,I439)/2</f>
        <v>0</v>
      </c>
      <c r="J440" s="33">
        <f t="shared" si="80"/>
        <v>0</v>
      </c>
      <c r="K440" s="33">
        <f t="shared" si="80"/>
        <v>0</v>
      </c>
      <c r="L440" s="33">
        <f t="shared" si="80"/>
        <v>0</v>
      </c>
      <c r="M440" s="33">
        <f t="shared" si="80"/>
        <v>0</v>
      </c>
      <c r="N440" s="33">
        <f t="shared" si="80"/>
        <v>0</v>
      </c>
      <c r="O440" s="33">
        <f t="shared" si="80"/>
        <v>0</v>
      </c>
      <c r="P440" s="33">
        <f t="shared" si="80"/>
        <v>0</v>
      </c>
      <c r="Q440" s="33">
        <f t="shared" si="80"/>
        <v>0</v>
      </c>
      <c r="R440" s="33">
        <f t="shared" si="80"/>
        <v>0</v>
      </c>
      <c r="S440" s="33">
        <f t="shared" si="80"/>
        <v>0</v>
      </c>
      <c r="T440" s="34"/>
      <c r="U440" s="25">
        <f>SUM(U436,U439)/2</f>
        <v>0</v>
      </c>
      <c r="V440" s="11"/>
    </row>
    <row r="441" spans="1:22" ht="15" customHeight="1" x14ac:dyDescent="0.25">
      <c r="A441" s="531">
        <v>63</v>
      </c>
      <c r="B441" s="492" t="s">
        <v>62</v>
      </c>
      <c r="C441" s="510" t="s">
        <v>63</v>
      </c>
      <c r="D441" s="492" t="s">
        <v>353</v>
      </c>
      <c r="E441" s="517"/>
      <c r="F441" s="319" t="s">
        <v>16</v>
      </c>
      <c r="G441" s="12" t="s">
        <v>1</v>
      </c>
      <c r="H441" s="26"/>
      <c r="I441" s="20"/>
      <c r="J441" s="20"/>
      <c r="K441" s="20"/>
      <c r="L441" s="20"/>
      <c r="M441" s="20"/>
      <c r="N441" s="27"/>
      <c r="O441" s="20"/>
      <c r="P441" s="20"/>
      <c r="Q441" s="20"/>
      <c r="R441" s="20"/>
      <c r="S441" s="20"/>
      <c r="T441" s="20">
        <f t="shared" ref="T441:T446" si="81">+SUM(H441:R441)</f>
        <v>0</v>
      </c>
      <c r="U441" s="20">
        <f>+SUM(T441)/7</f>
        <v>0</v>
      </c>
      <c r="V441" s="16"/>
    </row>
    <row r="442" spans="1:22" x14ac:dyDescent="0.25">
      <c r="A442" s="532"/>
      <c r="B442" s="493"/>
      <c r="C442" s="511"/>
      <c r="D442" s="493"/>
      <c r="E442" s="517"/>
      <c r="F442" s="320"/>
      <c r="G442" s="9" t="s">
        <v>2</v>
      </c>
      <c r="H442" s="28"/>
      <c r="I442" s="29"/>
      <c r="J442" s="29"/>
      <c r="K442" s="29"/>
      <c r="L442" s="29"/>
      <c r="M442" s="29"/>
      <c r="N442" s="30"/>
      <c r="O442" s="29"/>
      <c r="P442" s="29"/>
      <c r="Q442" s="29"/>
      <c r="R442" s="29"/>
      <c r="S442" s="29"/>
      <c r="T442" s="32">
        <f t="shared" si="81"/>
        <v>0</v>
      </c>
      <c r="U442" s="29">
        <f>+SUM(T442)/18</f>
        <v>0</v>
      </c>
      <c r="V442" s="37"/>
    </row>
    <row r="443" spans="1:22" x14ac:dyDescent="0.25">
      <c r="A443" s="532"/>
      <c r="B443" s="493"/>
      <c r="C443" s="511"/>
      <c r="D443" s="493"/>
      <c r="E443" s="517"/>
      <c r="F443" s="321"/>
      <c r="G443" s="23" t="s">
        <v>22</v>
      </c>
      <c r="H443" s="31">
        <f>+AVERAGE(H441+H442)/($H$6*2)</f>
        <v>0</v>
      </c>
      <c r="I443" s="31">
        <f>+AVERAGE(I441+I442)/($I$6*2)</f>
        <v>0</v>
      </c>
      <c r="J443" s="31">
        <f>+AVERAGE(J441+J442)/($J$6*2)</f>
        <v>0</v>
      </c>
      <c r="K443" s="31">
        <f>+AVERAGE(K441+K442)/($K$6*2)</f>
        <v>0</v>
      </c>
      <c r="L443" s="31">
        <f>+AVERAGE(L441+L442)/($L$6*2)</f>
        <v>0</v>
      </c>
      <c r="M443" s="31">
        <f>+AVERAGE(M441+M442)/($M$6*2)</f>
        <v>0</v>
      </c>
      <c r="N443" s="31">
        <f>+AVERAGE(N441+N442)/($N$6*2)</f>
        <v>0</v>
      </c>
      <c r="O443" s="31">
        <f>+AVERAGE(O441+O442)/($O$6*2)</f>
        <v>0</v>
      </c>
      <c r="P443" s="31">
        <f>+AVERAGE(P441+P442)/($P$6*2)</f>
        <v>0</v>
      </c>
      <c r="Q443" s="31">
        <f>+AVERAGE(Q441+Q442)/($Q$6*2)</f>
        <v>0</v>
      </c>
      <c r="R443" s="31">
        <f>+AVERAGE(R441+R442)/($R$6*2)</f>
        <v>0</v>
      </c>
      <c r="S443" s="31">
        <f>+AVERAGE(S441+S442)/($S$6*2)</f>
        <v>0</v>
      </c>
      <c r="T443" s="32">
        <f t="shared" si="81"/>
        <v>0</v>
      </c>
      <c r="U443" s="32">
        <f>+SUM(U442*2+U441)/3</f>
        <v>0</v>
      </c>
      <c r="V443" s="37"/>
    </row>
    <row r="444" spans="1:22" x14ac:dyDescent="0.25">
      <c r="A444" s="532"/>
      <c r="B444" s="493"/>
      <c r="C444" s="511"/>
      <c r="D444" s="493"/>
      <c r="E444" s="517"/>
      <c r="F444" s="322" t="s">
        <v>20</v>
      </c>
      <c r="G444" s="9" t="s">
        <v>1</v>
      </c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>
        <f t="shared" si="81"/>
        <v>0</v>
      </c>
      <c r="U444" s="29">
        <f>+SUM(T444)/7</f>
        <v>0</v>
      </c>
      <c r="V444" s="37"/>
    </row>
    <row r="445" spans="1:22" x14ac:dyDescent="0.25">
      <c r="A445" s="532"/>
      <c r="B445" s="493"/>
      <c r="C445" s="511"/>
      <c r="D445" s="493"/>
      <c r="E445" s="517"/>
      <c r="F445" s="322"/>
      <c r="G445" s="9" t="s">
        <v>2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>
        <f t="shared" si="81"/>
        <v>0</v>
      </c>
      <c r="U445" s="29">
        <f>+SUM(T445)/18</f>
        <v>0</v>
      </c>
      <c r="V445" s="37"/>
    </row>
    <row r="446" spans="1:22" x14ac:dyDescent="0.25">
      <c r="A446" s="532"/>
      <c r="B446" s="493"/>
      <c r="C446" s="511"/>
      <c r="D446" s="493"/>
      <c r="E446" s="517"/>
      <c r="F446" s="322"/>
      <c r="G446" s="23" t="s">
        <v>23</v>
      </c>
      <c r="H446" s="31">
        <f>+AVERAGE(H444+H445)/($H$6*2)</f>
        <v>0</v>
      </c>
      <c r="I446" s="31">
        <f>+AVERAGE(I444+I445)/($I$6*2)</f>
        <v>0</v>
      </c>
      <c r="J446" s="31">
        <f>+AVERAGE(J444+J445)/($J$6*2)</f>
        <v>0</v>
      </c>
      <c r="K446" s="31">
        <f>+AVERAGE(K444+K445)/($K$6*2)</f>
        <v>0</v>
      </c>
      <c r="L446" s="31">
        <f>+AVERAGE(L444+L445)/($L$6*2)</f>
        <v>0</v>
      </c>
      <c r="M446" s="31">
        <f>+AVERAGE(M444+M445)/($M$6*2)</f>
        <v>0</v>
      </c>
      <c r="N446" s="31">
        <f>+AVERAGE(N444+N445)/($N$6*2)</f>
        <v>0</v>
      </c>
      <c r="O446" s="31">
        <f>+AVERAGE(O444+O445)/($O$6*2)</f>
        <v>0</v>
      </c>
      <c r="P446" s="31">
        <f>+AVERAGE(P444+P445)/($P$6*2)</f>
        <v>0</v>
      </c>
      <c r="Q446" s="31">
        <f>+AVERAGE(Q444+Q445)/($Q$6*2)</f>
        <v>0</v>
      </c>
      <c r="R446" s="31">
        <f>+AVERAGE(R444+R445)/($R$6*2)</f>
        <v>0</v>
      </c>
      <c r="S446" s="31">
        <f>+AVERAGE(S444+S445)/($S$6*2)</f>
        <v>0</v>
      </c>
      <c r="T446" s="32">
        <f t="shared" si="81"/>
        <v>0</v>
      </c>
      <c r="U446" s="32">
        <f>+SUM(U445*2+U444)/3</f>
        <v>0</v>
      </c>
      <c r="V446" s="37"/>
    </row>
    <row r="447" spans="1:22" ht="15.75" thickBot="1" x14ac:dyDescent="0.3">
      <c r="A447" s="532"/>
      <c r="B447" s="493"/>
      <c r="C447" s="511"/>
      <c r="D447" s="493"/>
      <c r="E447" s="517"/>
      <c r="F447" s="476" t="s">
        <v>21</v>
      </c>
      <c r="G447" s="476"/>
      <c r="H447" s="33">
        <f>SUM(H443,H446)/2</f>
        <v>0</v>
      </c>
      <c r="I447" s="33">
        <f t="shared" ref="I447:S447" si="82">SUM(I443,I446)/2</f>
        <v>0</v>
      </c>
      <c r="J447" s="33">
        <f t="shared" si="82"/>
        <v>0</v>
      </c>
      <c r="K447" s="33">
        <f t="shared" si="82"/>
        <v>0</v>
      </c>
      <c r="L447" s="33">
        <f t="shared" si="82"/>
        <v>0</v>
      </c>
      <c r="M447" s="33">
        <f t="shared" si="82"/>
        <v>0</v>
      </c>
      <c r="N447" s="33">
        <f t="shared" si="82"/>
        <v>0</v>
      </c>
      <c r="O447" s="33">
        <f t="shared" si="82"/>
        <v>0</v>
      </c>
      <c r="P447" s="33">
        <f t="shared" si="82"/>
        <v>0</v>
      </c>
      <c r="Q447" s="33">
        <f t="shared" si="82"/>
        <v>0</v>
      </c>
      <c r="R447" s="33">
        <f t="shared" si="82"/>
        <v>0</v>
      </c>
      <c r="S447" s="33">
        <f t="shared" si="82"/>
        <v>0</v>
      </c>
      <c r="T447" s="34"/>
      <c r="U447" s="25">
        <f>SUM(U443,U446)/2</f>
        <v>0</v>
      </c>
      <c r="V447" s="11"/>
    </row>
    <row r="448" spans="1:22" ht="15" customHeight="1" x14ac:dyDescent="0.25">
      <c r="A448" s="531">
        <v>64</v>
      </c>
      <c r="B448" s="492" t="s">
        <v>62</v>
      </c>
      <c r="C448" s="510" t="s">
        <v>63</v>
      </c>
      <c r="D448" s="492" t="s">
        <v>353</v>
      </c>
      <c r="E448" s="517"/>
      <c r="F448" s="319" t="s">
        <v>16</v>
      </c>
      <c r="G448" s="12" t="s">
        <v>1</v>
      </c>
      <c r="H448" s="26"/>
      <c r="I448" s="20"/>
      <c r="J448" s="20"/>
      <c r="K448" s="20"/>
      <c r="L448" s="20"/>
      <c r="M448" s="20"/>
      <c r="N448" s="27"/>
      <c r="O448" s="20"/>
      <c r="P448" s="20"/>
      <c r="Q448" s="20"/>
      <c r="R448" s="20"/>
      <c r="S448" s="20"/>
      <c r="T448" s="20">
        <f t="shared" ref="T448:T453" si="83">+SUM(H448:R448)</f>
        <v>0</v>
      </c>
      <c r="U448" s="20">
        <f>+SUM(T448)/7</f>
        <v>0</v>
      </c>
      <c r="V448" s="16"/>
    </row>
    <row r="449" spans="1:22" x14ac:dyDescent="0.25">
      <c r="A449" s="532"/>
      <c r="B449" s="493"/>
      <c r="C449" s="511"/>
      <c r="D449" s="493"/>
      <c r="E449" s="517"/>
      <c r="F449" s="320"/>
      <c r="G449" s="9" t="s">
        <v>2</v>
      </c>
      <c r="H449" s="28"/>
      <c r="I449" s="29"/>
      <c r="J449" s="29"/>
      <c r="K449" s="29"/>
      <c r="L449" s="29"/>
      <c r="M449" s="29"/>
      <c r="N449" s="30"/>
      <c r="O449" s="29"/>
      <c r="P449" s="29"/>
      <c r="Q449" s="29"/>
      <c r="R449" s="29"/>
      <c r="S449" s="29"/>
      <c r="T449" s="32">
        <f t="shared" si="83"/>
        <v>0</v>
      </c>
      <c r="U449" s="29">
        <f>+SUM(T449)/18</f>
        <v>0</v>
      </c>
      <c r="V449" s="37"/>
    </row>
    <row r="450" spans="1:22" x14ac:dyDescent="0.25">
      <c r="A450" s="532"/>
      <c r="B450" s="493"/>
      <c r="C450" s="511"/>
      <c r="D450" s="493"/>
      <c r="E450" s="517"/>
      <c r="F450" s="321"/>
      <c r="G450" s="23" t="s">
        <v>22</v>
      </c>
      <c r="H450" s="31">
        <f>+AVERAGE(H448+H449)/($H$6*2)</f>
        <v>0</v>
      </c>
      <c r="I450" s="31">
        <f>+AVERAGE(I448+I449)/($I$6*2)</f>
        <v>0</v>
      </c>
      <c r="J450" s="31">
        <f>+AVERAGE(J448+J449)/($J$6*2)</f>
        <v>0</v>
      </c>
      <c r="K450" s="31">
        <f>+AVERAGE(K448+K449)/($K$6*2)</f>
        <v>0</v>
      </c>
      <c r="L450" s="31">
        <f>+AVERAGE(L448+L449)/($L$6*2)</f>
        <v>0</v>
      </c>
      <c r="M450" s="31">
        <f>+AVERAGE(M448+M449)/($M$6*2)</f>
        <v>0</v>
      </c>
      <c r="N450" s="31">
        <f>+AVERAGE(N448+N449)/($N$6*2)</f>
        <v>0</v>
      </c>
      <c r="O450" s="31">
        <f>+AVERAGE(O448+O449)/($O$6*2)</f>
        <v>0</v>
      </c>
      <c r="P450" s="31">
        <f>+AVERAGE(P448+P449)/($P$6*2)</f>
        <v>0</v>
      </c>
      <c r="Q450" s="31">
        <f>+AVERAGE(Q448+Q449)/($Q$6*2)</f>
        <v>0</v>
      </c>
      <c r="R450" s="31">
        <f>+AVERAGE(R448+R449)/($R$6*2)</f>
        <v>0</v>
      </c>
      <c r="S450" s="31">
        <f>+AVERAGE(S448+S449)/($S$6*2)</f>
        <v>0</v>
      </c>
      <c r="T450" s="32">
        <f t="shared" si="83"/>
        <v>0</v>
      </c>
      <c r="U450" s="32">
        <f>+SUM(U449*2+U448)/3</f>
        <v>0</v>
      </c>
      <c r="V450" s="37"/>
    </row>
    <row r="451" spans="1:22" x14ac:dyDescent="0.25">
      <c r="A451" s="532"/>
      <c r="B451" s="493"/>
      <c r="C451" s="511"/>
      <c r="D451" s="493"/>
      <c r="E451" s="517"/>
      <c r="F451" s="322" t="s">
        <v>20</v>
      </c>
      <c r="G451" s="9" t="s">
        <v>1</v>
      </c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>
        <f t="shared" si="83"/>
        <v>0</v>
      </c>
      <c r="U451" s="29">
        <f>+SUM(T451)/7</f>
        <v>0</v>
      </c>
      <c r="V451" s="37"/>
    </row>
    <row r="452" spans="1:22" x14ac:dyDescent="0.25">
      <c r="A452" s="532"/>
      <c r="B452" s="493"/>
      <c r="C452" s="511"/>
      <c r="D452" s="493"/>
      <c r="E452" s="517"/>
      <c r="F452" s="322"/>
      <c r="G452" s="9" t="s">
        <v>2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>
        <f t="shared" si="83"/>
        <v>0</v>
      </c>
      <c r="U452" s="29">
        <f>+SUM(T452)/18</f>
        <v>0</v>
      </c>
      <c r="V452" s="37"/>
    </row>
    <row r="453" spans="1:22" x14ac:dyDescent="0.25">
      <c r="A453" s="532"/>
      <c r="B453" s="493"/>
      <c r="C453" s="511"/>
      <c r="D453" s="493"/>
      <c r="E453" s="517"/>
      <c r="F453" s="322"/>
      <c r="G453" s="23" t="s">
        <v>23</v>
      </c>
      <c r="H453" s="31">
        <f>+AVERAGE(H451+H452)/($H$6*2)</f>
        <v>0</v>
      </c>
      <c r="I453" s="31">
        <f>+AVERAGE(I451+I452)/($I$6*2)</f>
        <v>0</v>
      </c>
      <c r="J453" s="31">
        <f>+AVERAGE(J451+J452)/($J$6*2)</f>
        <v>0</v>
      </c>
      <c r="K453" s="31">
        <f>+AVERAGE(K451+K452)/($K$6*2)</f>
        <v>0</v>
      </c>
      <c r="L453" s="31">
        <f>+AVERAGE(L451+L452)/($L$6*2)</f>
        <v>0</v>
      </c>
      <c r="M453" s="31">
        <f>+AVERAGE(M451+M452)/($M$6*2)</f>
        <v>0</v>
      </c>
      <c r="N453" s="31">
        <f>+AVERAGE(N451+N452)/($N$6*2)</f>
        <v>0</v>
      </c>
      <c r="O453" s="31">
        <f>+AVERAGE(O451+O452)/($O$6*2)</f>
        <v>0</v>
      </c>
      <c r="P453" s="31">
        <f>+AVERAGE(P451+P452)/($P$6*2)</f>
        <v>0</v>
      </c>
      <c r="Q453" s="31">
        <f>+AVERAGE(Q451+Q452)/($Q$6*2)</f>
        <v>0</v>
      </c>
      <c r="R453" s="31">
        <f>+AVERAGE(R451+R452)/($R$6*2)</f>
        <v>0</v>
      </c>
      <c r="S453" s="31">
        <f>+AVERAGE(S451+S452)/($S$6*2)</f>
        <v>0</v>
      </c>
      <c r="T453" s="32">
        <f t="shared" si="83"/>
        <v>0</v>
      </c>
      <c r="U453" s="32">
        <f>+SUM(U452*2+U451)/3</f>
        <v>0</v>
      </c>
      <c r="V453" s="37"/>
    </row>
    <row r="454" spans="1:22" ht="15.75" thickBot="1" x14ac:dyDescent="0.3">
      <c r="A454" s="532"/>
      <c r="B454" s="493"/>
      <c r="C454" s="511"/>
      <c r="D454" s="493"/>
      <c r="E454" s="517"/>
      <c r="F454" s="476" t="s">
        <v>21</v>
      </c>
      <c r="G454" s="476"/>
      <c r="H454" s="33">
        <f>SUM(H450,H453)/2</f>
        <v>0</v>
      </c>
      <c r="I454" s="33">
        <f t="shared" ref="I454:S454" si="84">SUM(I450,I453)/2</f>
        <v>0</v>
      </c>
      <c r="J454" s="33">
        <f t="shared" si="84"/>
        <v>0</v>
      </c>
      <c r="K454" s="33">
        <f t="shared" si="84"/>
        <v>0</v>
      </c>
      <c r="L454" s="33">
        <f t="shared" si="84"/>
        <v>0</v>
      </c>
      <c r="M454" s="33">
        <f t="shared" si="84"/>
        <v>0</v>
      </c>
      <c r="N454" s="33">
        <f t="shared" si="84"/>
        <v>0</v>
      </c>
      <c r="O454" s="33">
        <f t="shared" si="84"/>
        <v>0</v>
      </c>
      <c r="P454" s="33">
        <f t="shared" si="84"/>
        <v>0</v>
      </c>
      <c r="Q454" s="33">
        <f t="shared" si="84"/>
        <v>0</v>
      </c>
      <c r="R454" s="33">
        <f t="shared" si="84"/>
        <v>0</v>
      </c>
      <c r="S454" s="33">
        <f t="shared" si="84"/>
        <v>0</v>
      </c>
      <c r="T454" s="34"/>
      <c r="U454" s="25">
        <f>SUM(U450,U453)/2</f>
        <v>0</v>
      </c>
      <c r="V454" s="11"/>
    </row>
    <row r="455" spans="1:22" ht="15" customHeight="1" x14ac:dyDescent="0.25">
      <c r="A455" s="531">
        <v>65</v>
      </c>
      <c r="B455" s="492" t="s">
        <v>62</v>
      </c>
      <c r="C455" s="510" t="s">
        <v>63</v>
      </c>
      <c r="D455" s="492" t="s">
        <v>353</v>
      </c>
      <c r="E455" s="517"/>
      <c r="F455" s="319" t="s">
        <v>16</v>
      </c>
      <c r="G455" s="12" t="s">
        <v>1</v>
      </c>
      <c r="H455" s="26"/>
      <c r="I455" s="20"/>
      <c r="J455" s="20"/>
      <c r="K455" s="20"/>
      <c r="L455" s="20"/>
      <c r="M455" s="20"/>
      <c r="N455" s="27"/>
      <c r="O455" s="20"/>
      <c r="P455" s="20"/>
      <c r="Q455" s="20"/>
      <c r="R455" s="20"/>
      <c r="S455" s="20"/>
      <c r="T455" s="20">
        <f t="shared" ref="T455:T460" si="85">+SUM(H455:R455)</f>
        <v>0</v>
      </c>
      <c r="U455" s="20">
        <f>+SUM(T455)/7</f>
        <v>0</v>
      </c>
      <c r="V455" s="16"/>
    </row>
    <row r="456" spans="1:22" x14ac:dyDescent="0.25">
      <c r="A456" s="532"/>
      <c r="B456" s="493"/>
      <c r="C456" s="511"/>
      <c r="D456" s="493"/>
      <c r="E456" s="517"/>
      <c r="F456" s="320"/>
      <c r="G456" s="9" t="s">
        <v>2</v>
      </c>
      <c r="H456" s="28"/>
      <c r="I456" s="29"/>
      <c r="J456" s="29"/>
      <c r="K456" s="29"/>
      <c r="L456" s="29"/>
      <c r="M456" s="29"/>
      <c r="N456" s="30"/>
      <c r="O456" s="29"/>
      <c r="P456" s="29"/>
      <c r="Q456" s="29"/>
      <c r="R456" s="29"/>
      <c r="S456" s="29"/>
      <c r="T456" s="32">
        <f t="shared" si="85"/>
        <v>0</v>
      </c>
      <c r="U456" s="29">
        <f>+SUM(T456)/18</f>
        <v>0</v>
      </c>
      <c r="V456" s="37"/>
    </row>
    <row r="457" spans="1:22" x14ac:dyDescent="0.25">
      <c r="A457" s="532"/>
      <c r="B457" s="493"/>
      <c r="C457" s="511"/>
      <c r="D457" s="493"/>
      <c r="E457" s="517"/>
      <c r="F457" s="321"/>
      <c r="G457" s="23" t="s">
        <v>22</v>
      </c>
      <c r="H457" s="31">
        <f>+AVERAGE(H455+H456)/($H$6*2)</f>
        <v>0</v>
      </c>
      <c r="I457" s="31">
        <f>+AVERAGE(I455+I456)/($I$6*2)</f>
        <v>0</v>
      </c>
      <c r="J457" s="31">
        <f>+AVERAGE(J455+J456)/($J$6*2)</f>
        <v>0</v>
      </c>
      <c r="K457" s="31">
        <f>+AVERAGE(K455+K456)/($K$6*2)</f>
        <v>0</v>
      </c>
      <c r="L457" s="31">
        <f>+AVERAGE(L455+L456)/($L$6*2)</f>
        <v>0</v>
      </c>
      <c r="M457" s="31">
        <f>+AVERAGE(M455+M456)/($M$6*2)</f>
        <v>0</v>
      </c>
      <c r="N457" s="31">
        <f>+AVERAGE(N455+N456)/($N$6*2)</f>
        <v>0</v>
      </c>
      <c r="O457" s="31">
        <f>+AVERAGE(O455+O456)/($O$6*2)</f>
        <v>0</v>
      </c>
      <c r="P457" s="31">
        <f>+AVERAGE(P455+P456)/($P$6*2)</f>
        <v>0</v>
      </c>
      <c r="Q457" s="31">
        <f>+AVERAGE(Q455+Q456)/($Q$6*2)</f>
        <v>0</v>
      </c>
      <c r="R457" s="31">
        <f>+AVERAGE(R455+R456)/($R$6*2)</f>
        <v>0</v>
      </c>
      <c r="S457" s="31">
        <f>+AVERAGE(S455+S456)/($S$6*2)</f>
        <v>0</v>
      </c>
      <c r="T457" s="32">
        <f t="shared" si="85"/>
        <v>0</v>
      </c>
      <c r="U457" s="32">
        <f>+SUM(U456*2+U455)/3</f>
        <v>0</v>
      </c>
      <c r="V457" s="37"/>
    </row>
    <row r="458" spans="1:22" x14ac:dyDescent="0.25">
      <c r="A458" s="532"/>
      <c r="B458" s="493"/>
      <c r="C458" s="511"/>
      <c r="D458" s="493"/>
      <c r="E458" s="517"/>
      <c r="F458" s="322" t="s">
        <v>20</v>
      </c>
      <c r="G458" s="9" t="s">
        <v>1</v>
      </c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>
        <f t="shared" si="85"/>
        <v>0</v>
      </c>
      <c r="U458" s="29">
        <f>+SUM(T458)/7</f>
        <v>0</v>
      </c>
      <c r="V458" s="37"/>
    </row>
    <row r="459" spans="1:22" x14ac:dyDescent="0.25">
      <c r="A459" s="532"/>
      <c r="B459" s="493"/>
      <c r="C459" s="511"/>
      <c r="D459" s="493"/>
      <c r="E459" s="517"/>
      <c r="F459" s="322"/>
      <c r="G459" s="9" t="s">
        <v>2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>
        <f t="shared" si="85"/>
        <v>0</v>
      </c>
      <c r="U459" s="29">
        <f>+SUM(T459)/18</f>
        <v>0</v>
      </c>
      <c r="V459" s="37"/>
    </row>
    <row r="460" spans="1:22" x14ac:dyDescent="0.25">
      <c r="A460" s="532"/>
      <c r="B460" s="493"/>
      <c r="C460" s="511"/>
      <c r="D460" s="493"/>
      <c r="E460" s="517"/>
      <c r="F460" s="322"/>
      <c r="G460" s="23" t="s">
        <v>23</v>
      </c>
      <c r="H460" s="31">
        <f>+AVERAGE(H458+H459)/($H$6*2)</f>
        <v>0</v>
      </c>
      <c r="I460" s="31">
        <f>+AVERAGE(I458+I459)/($I$6*2)</f>
        <v>0</v>
      </c>
      <c r="J460" s="31">
        <f>+AVERAGE(J458+J459)/($J$6*2)</f>
        <v>0</v>
      </c>
      <c r="K460" s="31">
        <f>+AVERAGE(K458+K459)/($K$6*2)</f>
        <v>0</v>
      </c>
      <c r="L460" s="31">
        <f>+AVERAGE(L458+L459)/($L$6*2)</f>
        <v>0</v>
      </c>
      <c r="M460" s="31">
        <f>+AVERAGE(M458+M459)/($M$6*2)</f>
        <v>0</v>
      </c>
      <c r="N460" s="31">
        <f>+AVERAGE(N458+N459)/($N$6*2)</f>
        <v>0</v>
      </c>
      <c r="O460" s="31">
        <f>+AVERAGE(O458+O459)/($O$6*2)</f>
        <v>0</v>
      </c>
      <c r="P460" s="31">
        <f>+AVERAGE(P458+P459)/($P$6*2)</f>
        <v>0</v>
      </c>
      <c r="Q460" s="31">
        <f>+AVERAGE(Q458+Q459)/($Q$6*2)</f>
        <v>0</v>
      </c>
      <c r="R460" s="31">
        <f>+AVERAGE(R458+R459)/($R$6*2)</f>
        <v>0</v>
      </c>
      <c r="S460" s="31">
        <f>+AVERAGE(S458+S459)/($S$6*2)</f>
        <v>0</v>
      </c>
      <c r="T460" s="32">
        <f t="shared" si="85"/>
        <v>0</v>
      </c>
      <c r="U460" s="32">
        <f>+SUM(U459*2+U458)/3</f>
        <v>0</v>
      </c>
      <c r="V460" s="37"/>
    </row>
    <row r="461" spans="1:22" ht="15.75" thickBot="1" x14ac:dyDescent="0.3">
      <c r="A461" s="532"/>
      <c r="B461" s="493"/>
      <c r="C461" s="511"/>
      <c r="D461" s="493"/>
      <c r="E461" s="517"/>
      <c r="F461" s="476" t="s">
        <v>21</v>
      </c>
      <c r="G461" s="476"/>
      <c r="H461" s="33">
        <f>SUM(H457,H460)/2</f>
        <v>0</v>
      </c>
      <c r="I461" s="33">
        <f t="shared" ref="I461:S461" si="86">SUM(I457,I460)/2</f>
        <v>0</v>
      </c>
      <c r="J461" s="33">
        <f t="shared" si="86"/>
        <v>0</v>
      </c>
      <c r="K461" s="33">
        <f t="shared" si="86"/>
        <v>0</v>
      </c>
      <c r="L461" s="33">
        <f t="shared" si="86"/>
        <v>0</v>
      </c>
      <c r="M461" s="33">
        <f t="shared" si="86"/>
        <v>0</v>
      </c>
      <c r="N461" s="33">
        <f t="shared" si="86"/>
        <v>0</v>
      </c>
      <c r="O461" s="33">
        <f t="shared" si="86"/>
        <v>0</v>
      </c>
      <c r="P461" s="33">
        <f t="shared" si="86"/>
        <v>0</v>
      </c>
      <c r="Q461" s="33">
        <f t="shared" si="86"/>
        <v>0</v>
      </c>
      <c r="R461" s="33">
        <f t="shared" si="86"/>
        <v>0</v>
      </c>
      <c r="S461" s="33">
        <f t="shared" si="86"/>
        <v>0</v>
      </c>
      <c r="T461" s="34"/>
      <c r="U461" s="25">
        <f>SUM(U457,U460)/2</f>
        <v>0</v>
      </c>
      <c r="V461" s="11"/>
    </row>
    <row r="462" spans="1:22" ht="15" customHeight="1" x14ac:dyDescent="0.25">
      <c r="A462" s="531">
        <v>66</v>
      </c>
      <c r="B462" s="492" t="s">
        <v>62</v>
      </c>
      <c r="C462" s="510" t="s">
        <v>63</v>
      </c>
      <c r="D462" s="492" t="s">
        <v>353</v>
      </c>
      <c r="E462" s="517"/>
      <c r="F462" s="319" t="s">
        <v>16</v>
      </c>
      <c r="G462" s="12" t="s">
        <v>1</v>
      </c>
      <c r="H462" s="26"/>
      <c r="I462" s="20"/>
      <c r="J462" s="20"/>
      <c r="K462" s="20"/>
      <c r="L462" s="20"/>
      <c r="M462" s="20"/>
      <c r="N462" s="27"/>
      <c r="O462" s="20"/>
      <c r="P462" s="20"/>
      <c r="Q462" s="20"/>
      <c r="R462" s="20"/>
      <c r="S462" s="20"/>
      <c r="T462" s="20">
        <f t="shared" ref="T462:T467" si="87">+SUM(H462:R462)</f>
        <v>0</v>
      </c>
      <c r="U462" s="20">
        <f>+SUM(T462)/7</f>
        <v>0</v>
      </c>
      <c r="V462" s="16"/>
    </row>
    <row r="463" spans="1:22" x14ac:dyDescent="0.25">
      <c r="A463" s="532"/>
      <c r="B463" s="493"/>
      <c r="C463" s="511"/>
      <c r="D463" s="493"/>
      <c r="E463" s="517"/>
      <c r="F463" s="320"/>
      <c r="G463" s="9" t="s">
        <v>2</v>
      </c>
      <c r="H463" s="28"/>
      <c r="I463" s="29"/>
      <c r="J463" s="29"/>
      <c r="K463" s="29"/>
      <c r="L463" s="29"/>
      <c r="M463" s="29"/>
      <c r="N463" s="30"/>
      <c r="O463" s="29"/>
      <c r="P463" s="29"/>
      <c r="Q463" s="29"/>
      <c r="R463" s="29"/>
      <c r="S463" s="29"/>
      <c r="T463" s="32">
        <f t="shared" si="87"/>
        <v>0</v>
      </c>
      <c r="U463" s="29">
        <f>+SUM(T463)/18</f>
        <v>0</v>
      </c>
      <c r="V463" s="37"/>
    </row>
    <row r="464" spans="1:22" x14ac:dyDescent="0.25">
      <c r="A464" s="532"/>
      <c r="B464" s="493"/>
      <c r="C464" s="511"/>
      <c r="D464" s="493"/>
      <c r="E464" s="517"/>
      <c r="F464" s="321"/>
      <c r="G464" s="23" t="s">
        <v>22</v>
      </c>
      <c r="H464" s="31">
        <f>+AVERAGE(H462+H463)/($H$6*2)</f>
        <v>0</v>
      </c>
      <c r="I464" s="31">
        <f>+AVERAGE(I462+I463)/($I$6*2)</f>
        <v>0</v>
      </c>
      <c r="J464" s="31">
        <f>+AVERAGE(J462+J463)/($J$6*2)</f>
        <v>0</v>
      </c>
      <c r="K464" s="31">
        <f>+AVERAGE(K462+K463)/($K$6*2)</f>
        <v>0</v>
      </c>
      <c r="L464" s="31">
        <f>+AVERAGE(L462+L463)/($L$6*2)</f>
        <v>0</v>
      </c>
      <c r="M464" s="31">
        <f>+AVERAGE(M462+M463)/($M$6*2)</f>
        <v>0</v>
      </c>
      <c r="N464" s="31">
        <f>+AVERAGE(N462+N463)/($N$6*2)</f>
        <v>0</v>
      </c>
      <c r="O464" s="31">
        <f>+AVERAGE(O462+O463)/($O$6*2)</f>
        <v>0</v>
      </c>
      <c r="P464" s="31">
        <f>+AVERAGE(P462+P463)/($P$6*2)</f>
        <v>0</v>
      </c>
      <c r="Q464" s="31">
        <f>+AVERAGE(Q462+Q463)/($Q$6*2)</f>
        <v>0</v>
      </c>
      <c r="R464" s="31">
        <f>+AVERAGE(R462+R463)/($R$6*2)</f>
        <v>0</v>
      </c>
      <c r="S464" s="31">
        <f>+AVERAGE(S462+S463)/($S$6*2)</f>
        <v>0</v>
      </c>
      <c r="T464" s="32">
        <f t="shared" si="87"/>
        <v>0</v>
      </c>
      <c r="U464" s="32">
        <f>+SUM(U463*2+U462)/3</f>
        <v>0</v>
      </c>
      <c r="V464" s="37"/>
    </row>
    <row r="465" spans="1:22" x14ac:dyDescent="0.25">
      <c r="A465" s="532"/>
      <c r="B465" s="493"/>
      <c r="C465" s="511"/>
      <c r="D465" s="493"/>
      <c r="E465" s="517"/>
      <c r="F465" s="322" t="s">
        <v>20</v>
      </c>
      <c r="G465" s="9" t="s">
        <v>1</v>
      </c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>
        <f t="shared" si="87"/>
        <v>0</v>
      </c>
      <c r="U465" s="29">
        <f>+SUM(T465)/7</f>
        <v>0</v>
      </c>
      <c r="V465" s="37"/>
    </row>
    <row r="466" spans="1:22" x14ac:dyDescent="0.25">
      <c r="A466" s="532"/>
      <c r="B466" s="493"/>
      <c r="C466" s="511"/>
      <c r="D466" s="493"/>
      <c r="E466" s="517"/>
      <c r="F466" s="322"/>
      <c r="G466" s="9" t="s">
        <v>2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>
        <f t="shared" si="87"/>
        <v>0</v>
      </c>
      <c r="U466" s="29">
        <f>+SUM(T466)/18</f>
        <v>0</v>
      </c>
      <c r="V466" s="37"/>
    </row>
    <row r="467" spans="1:22" x14ac:dyDescent="0.25">
      <c r="A467" s="532"/>
      <c r="B467" s="493"/>
      <c r="C467" s="511"/>
      <c r="D467" s="493"/>
      <c r="E467" s="517"/>
      <c r="F467" s="322"/>
      <c r="G467" s="23" t="s">
        <v>23</v>
      </c>
      <c r="H467" s="31">
        <f>+AVERAGE(H465+H466)/($H$6*2)</f>
        <v>0</v>
      </c>
      <c r="I467" s="31">
        <f>+AVERAGE(I465+I466)/($I$6*2)</f>
        <v>0</v>
      </c>
      <c r="J467" s="31">
        <f>+AVERAGE(J465+J466)/($J$6*2)</f>
        <v>0</v>
      </c>
      <c r="K467" s="31">
        <f>+AVERAGE(K465+K466)/($K$6*2)</f>
        <v>0</v>
      </c>
      <c r="L467" s="31">
        <f>+AVERAGE(L465+L466)/($L$6*2)</f>
        <v>0</v>
      </c>
      <c r="M467" s="31">
        <f>+AVERAGE(M465+M466)/($M$6*2)</f>
        <v>0</v>
      </c>
      <c r="N467" s="31">
        <f>+AVERAGE(N465+N466)/($N$6*2)</f>
        <v>0</v>
      </c>
      <c r="O467" s="31">
        <f>+AVERAGE(O465+O466)/($O$6*2)</f>
        <v>0</v>
      </c>
      <c r="P467" s="31">
        <f>+AVERAGE(P465+P466)/($P$6*2)</f>
        <v>0</v>
      </c>
      <c r="Q467" s="31">
        <f>+AVERAGE(Q465+Q466)/($Q$6*2)</f>
        <v>0</v>
      </c>
      <c r="R467" s="31">
        <f>+AVERAGE(R465+R466)/($R$6*2)</f>
        <v>0</v>
      </c>
      <c r="S467" s="31">
        <f>+AVERAGE(S465+S466)/($S$6*2)</f>
        <v>0</v>
      </c>
      <c r="T467" s="32">
        <f t="shared" si="87"/>
        <v>0</v>
      </c>
      <c r="U467" s="32">
        <f>+SUM(U466*2+U465)/3</f>
        <v>0</v>
      </c>
      <c r="V467" s="37"/>
    </row>
    <row r="468" spans="1:22" ht="15.75" thickBot="1" x14ac:dyDescent="0.3">
      <c r="A468" s="532"/>
      <c r="B468" s="493"/>
      <c r="C468" s="511"/>
      <c r="D468" s="493"/>
      <c r="E468" s="517"/>
      <c r="F468" s="476" t="s">
        <v>21</v>
      </c>
      <c r="G468" s="476"/>
      <c r="H468" s="33">
        <f>SUM(H464,H467)/2</f>
        <v>0</v>
      </c>
      <c r="I468" s="33">
        <f t="shared" ref="I468:S468" si="88">SUM(I464,I467)/2</f>
        <v>0</v>
      </c>
      <c r="J468" s="33">
        <f t="shared" si="88"/>
        <v>0</v>
      </c>
      <c r="K468" s="33">
        <f t="shared" si="88"/>
        <v>0</v>
      </c>
      <c r="L468" s="33">
        <f t="shared" si="88"/>
        <v>0</v>
      </c>
      <c r="M468" s="33">
        <f t="shared" si="88"/>
        <v>0</v>
      </c>
      <c r="N468" s="33">
        <f t="shared" si="88"/>
        <v>0</v>
      </c>
      <c r="O468" s="33">
        <f t="shared" si="88"/>
        <v>0</v>
      </c>
      <c r="P468" s="33">
        <f t="shared" si="88"/>
        <v>0</v>
      </c>
      <c r="Q468" s="33">
        <f t="shared" si="88"/>
        <v>0</v>
      </c>
      <c r="R468" s="33">
        <f t="shared" si="88"/>
        <v>0</v>
      </c>
      <c r="S468" s="33">
        <f t="shared" si="88"/>
        <v>0</v>
      </c>
      <c r="T468" s="34"/>
      <c r="U468" s="25">
        <f>SUM(U464,U467)/2</f>
        <v>0</v>
      </c>
      <c r="V468" s="11"/>
    </row>
    <row r="469" spans="1:22" ht="15" customHeight="1" x14ac:dyDescent="0.25">
      <c r="A469" s="531">
        <v>67</v>
      </c>
      <c r="B469" s="492" t="s">
        <v>62</v>
      </c>
      <c r="C469" s="510" t="s">
        <v>63</v>
      </c>
      <c r="D469" s="492" t="s">
        <v>353</v>
      </c>
      <c r="E469" s="517"/>
      <c r="F469" s="319" t="s">
        <v>16</v>
      </c>
      <c r="G469" s="12" t="s">
        <v>1</v>
      </c>
      <c r="H469" s="26"/>
      <c r="I469" s="20"/>
      <c r="J469" s="20"/>
      <c r="K469" s="20"/>
      <c r="L469" s="20"/>
      <c r="M469" s="20"/>
      <c r="N469" s="27"/>
      <c r="O469" s="20"/>
      <c r="P469" s="20"/>
      <c r="Q469" s="20"/>
      <c r="R469" s="20"/>
      <c r="S469" s="20"/>
      <c r="T469" s="20">
        <f t="shared" ref="T469:T474" si="89">+SUM(H469:R469)</f>
        <v>0</v>
      </c>
      <c r="U469" s="20">
        <f>+SUM(T469)/7</f>
        <v>0</v>
      </c>
      <c r="V469" s="16"/>
    </row>
    <row r="470" spans="1:22" x14ac:dyDescent="0.25">
      <c r="A470" s="532"/>
      <c r="B470" s="493"/>
      <c r="C470" s="511"/>
      <c r="D470" s="493"/>
      <c r="E470" s="517"/>
      <c r="F470" s="320"/>
      <c r="G470" s="9" t="s">
        <v>2</v>
      </c>
      <c r="H470" s="28"/>
      <c r="I470" s="29"/>
      <c r="J470" s="29"/>
      <c r="K470" s="29"/>
      <c r="L470" s="29"/>
      <c r="M470" s="29"/>
      <c r="N470" s="30"/>
      <c r="O470" s="29"/>
      <c r="P470" s="29"/>
      <c r="Q470" s="29"/>
      <c r="R470" s="29"/>
      <c r="S470" s="29"/>
      <c r="T470" s="32">
        <f t="shared" si="89"/>
        <v>0</v>
      </c>
      <c r="U470" s="29">
        <f>+SUM(T470)/18</f>
        <v>0</v>
      </c>
      <c r="V470" s="37"/>
    </row>
    <row r="471" spans="1:22" x14ac:dyDescent="0.25">
      <c r="A471" s="532"/>
      <c r="B471" s="493"/>
      <c r="C471" s="511"/>
      <c r="D471" s="493"/>
      <c r="E471" s="517"/>
      <c r="F471" s="321"/>
      <c r="G471" s="23" t="s">
        <v>22</v>
      </c>
      <c r="H471" s="31">
        <f>+AVERAGE(H469+H470)/($H$6*2)</f>
        <v>0</v>
      </c>
      <c r="I471" s="31">
        <f>+AVERAGE(I469+I470)/($I$6*2)</f>
        <v>0</v>
      </c>
      <c r="J471" s="31">
        <f>+AVERAGE(J469+J470)/($J$6*2)</f>
        <v>0</v>
      </c>
      <c r="K471" s="31">
        <f>+AVERAGE(K469+K470)/($K$6*2)</f>
        <v>0</v>
      </c>
      <c r="L471" s="31">
        <f>+AVERAGE(L469+L470)/($L$6*2)</f>
        <v>0</v>
      </c>
      <c r="M471" s="31">
        <f>+AVERAGE(M469+M470)/($M$6*2)</f>
        <v>0</v>
      </c>
      <c r="N471" s="31">
        <f>+AVERAGE(N469+N470)/($N$6*2)</f>
        <v>0</v>
      </c>
      <c r="O471" s="31">
        <f>+AVERAGE(O469+O470)/($O$6*2)</f>
        <v>0</v>
      </c>
      <c r="P471" s="31">
        <f>+AVERAGE(P469+P470)/($P$6*2)</f>
        <v>0</v>
      </c>
      <c r="Q471" s="31">
        <f>+AVERAGE(Q469+Q470)/($Q$6*2)</f>
        <v>0</v>
      </c>
      <c r="R471" s="31">
        <f>+AVERAGE(R469+R470)/($R$6*2)</f>
        <v>0</v>
      </c>
      <c r="S471" s="31">
        <f>+AVERAGE(S469+S470)/($S$6*2)</f>
        <v>0</v>
      </c>
      <c r="T471" s="32">
        <f t="shared" si="89"/>
        <v>0</v>
      </c>
      <c r="U471" s="32">
        <f>+SUM(U470*2+U469)/3</f>
        <v>0</v>
      </c>
      <c r="V471" s="37"/>
    </row>
    <row r="472" spans="1:22" x14ac:dyDescent="0.25">
      <c r="A472" s="532"/>
      <c r="B472" s="493"/>
      <c r="C472" s="511"/>
      <c r="D472" s="493"/>
      <c r="E472" s="517"/>
      <c r="F472" s="322" t="s">
        <v>20</v>
      </c>
      <c r="G472" s="9" t="s">
        <v>1</v>
      </c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>
        <f t="shared" si="89"/>
        <v>0</v>
      </c>
      <c r="U472" s="29">
        <f>+SUM(T472)/7</f>
        <v>0</v>
      </c>
      <c r="V472" s="37"/>
    </row>
    <row r="473" spans="1:22" x14ac:dyDescent="0.25">
      <c r="A473" s="532"/>
      <c r="B473" s="493"/>
      <c r="C473" s="511"/>
      <c r="D473" s="493"/>
      <c r="E473" s="517"/>
      <c r="F473" s="322"/>
      <c r="G473" s="9" t="s">
        <v>2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>
        <f t="shared" si="89"/>
        <v>0</v>
      </c>
      <c r="U473" s="29">
        <f>+SUM(T473)/18</f>
        <v>0</v>
      </c>
      <c r="V473" s="37"/>
    </row>
    <row r="474" spans="1:22" x14ac:dyDescent="0.25">
      <c r="A474" s="532"/>
      <c r="B474" s="493"/>
      <c r="C474" s="511"/>
      <c r="D474" s="493"/>
      <c r="E474" s="517"/>
      <c r="F474" s="322"/>
      <c r="G474" s="23" t="s">
        <v>23</v>
      </c>
      <c r="H474" s="31">
        <f>+AVERAGE(H472+H473)/($H$6*2)</f>
        <v>0</v>
      </c>
      <c r="I474" s="31">
        <f>+AVERAGE(I472+I473)/($I$6*2)</f>
        <v>0</v>
      </c>
      <c r="J474" s="31">
        <f>+AVERAGE(J472+J473)/($J$6*2)</f>
        <v>0</v>
      </c>
      <c r="K474" s="31">
        <f>+AVERAGE(K472+K473)/($K$6*2)</f>
        <v>0</v>
      </c>
      <c r="L474" s="31">
        <f>+AVERAGE(L472+L473)/($L$6*2)</f>
        <v>0</v>
      </c>
      <c r="M474" s="31">
        <f>+AVERAGE(M472+M473)/($M$6*2)</f>
        <v>0</v>
      </c>
      <c r="N474" s="31">
        <f>+AVERAGE(N472+N473)/($N$6*2)</f>
        <v>0</v>
      </c>
      <c r="O474" s="31">
        <f>+AVERAGE(O472+O473)/($O$6*2)</f>
        <v>0</v>
      </c>
      <c r="P474" s="31">
        <f>+AVERAGE(P472+P473)/($P$6*2)</f>
        <v>0</v>
      </c>
      <c r="Q474" s="31">
        <f>+AVERAGE(Q472+Q473)/($Q$6*2)</f>
        <v>0</v>
      </c>
      <c r="R474" s="31">
        <f>+AVERAGE(R472+R473)/($R$6*2)</f>
        <v>0</v>
      </c>
      <c r="S474" s="31">
        <f>+AVERAGE(S472+S473)/($S$6*2)</f>
        <v>0</v>
      </c>
      <c r="T474" s="32">
        <f t="shared" si="89"/>
        <v>0</v>
      </c>
      <c r="U474" s="32">
        <f>+SUM(U473*2+U472)/3</f>
        <v>0</v>
      </c>
      <c r="V474" s="37"/>
    </row>
    <row r="475" spans="1:22" ht="15.75" thickBot="1" x14ac:dyDescent="0.3">
      <c r="A475" s="532"/>
      <c r="B475" s="493"/>
      <c r="C475" s="511"/>
      <c r="D475" s="493"/>
      <c r="E475" s="517"/>
      <c r="F475" s="476" t="s">
        <v>21</v>
      </c>
      <c r="G475" s="476"/>
      <c r="H475" s="33">
        <f>SUM(H471,H474)/2</f>
        <v>0</v>
      </c>
      <c r="I475" s="33">
        <f t="shared" ref="I475:S475" si="90">SUM(I471,I474)/2</f>
        <v>0</v>
      </c>
      <c r="J475" s="33">
        <f t="shared" si="90"/>
        <v>0</v>
      </c>
      <c r="K475" s="33">
        <f t="shared" si="90"/>
        <v>0</v>
      </c>
      <c r="L475" s="33">
        <f t="shared" si="90"/>
        <v>0</v>
      </c>
      <c r="M475" s="33">
        <f t="shared" si="90"/>
        <v>0</v>
      </c>
      <c r="N475" s="33">
        <f t="shared" si="90"/>
        <v>0</v>
      </c>
      <c r="O475" s="33">
        <f t="shared" si="90"/>
        <v>0</v>
      </c>
      <c r="P475" s="33">
        <f t="shared" si="90"/>
        <v>0</v>
      </c>
      <c r="Q475" s="33">
        <f t="shared" si="90"/>
        <v>0</v>
      </c>
      <c r="R475" s="33">
        <f t="shared" si="90"/>
        <v>0</v>
      </c>
      <c r="S475" s="33">
        <f t="shared" si="90"/>
        <v>0</v>
      </c>
      <c r="T475" s="34"/>
      <c r="U475" s="25">
        <f>SUM(U471,U474)/2</f>
        <v>0</v>
      </c>
      <c r="V475" s="11"/>
    </row>
    <row r="476" spans="1:22" ht="15" customHeight="1" x14ac:dyDescent="0.25">
      <c r="A476" s="531">
        <v>68</v>
      </c>
      <c r="B476" s="492" t="s">
        <v>62</v>
      </c>
      <c r="C476" s="510" t="s">
        <v>63</v>
      </c>
      <c r="D476" s="492" t="s">
        <v>353</v>
      </c>
      <c r="E476" s="517"/>
      <c r="F476" s="319" t="s">
        <v>16</v>
      </c>
      <c r="G476" s="12" t="s">
        <v>1</v>
      </c>
      <c r="H476" s="26"/>
      <c r="I476" s="20"/>
      <c r="J476" s="20"/>
      <c r="K476" s="20"/>
      <c r="L476" s="20"/>
      <c r="M476" s="20"/>
      <c r="N476" s="27"/>
      <c r="O476" s="20"/>
      <c r="P476" s="20"/>
      <c r="Q476" s="20"/>
      <c r="R476" s="20"/>
      <c r="S476" s="20"/>
      <c r="T476" s="20">
        <f t="shared" ref="T476:T481" si="91">+SUM(H476:R476)</f>
        <v>0</v>
      </c>
      <c r="U476" s="20">
        <f>+SUM(T476)/7</f>
        <v>0</v>
      </c>
      <c r="V476" s="16"/>
    </row>
    <row r="477" spans="1:22" x14ac:dyDescent="0.25">
      <c r="A477" s="532"/>
      <c r="B477" s="493"/>
      <c r="C477" s="511"/>
      <c r="D477" s="493"/>
      <c r="E477" s="517"/>
      <c r="F477" s="320"/>
      <c r="G477" s="9" t="s">
        <v>2</v>
      </c>
      <c r="H477" s="28"/>
      <c r="I477" s="29"/>
      <c r="J477" s="29"/>
      <c r="K477" s="29"/>
      <c r="L477" s="29"/>
      <c r="M477" s="29"/>
      <c r="N477" s="30"/>
      <c r="O477" s="29"/>
      <c r="P477" s="29"/>
      <c r="Q477" s="29"/>
      <c r="R477" s="29"/>
      <c r="S477" s="29"/>
      <c r="T477" s="32">
        <f t="shared" si="91"/>
        <v>0</v>
      </c>
      <c r="U477" s="29">
        <f>+SUM(T477)/18</f>
        <v>0</v>
      </c>
      <c r="V477" s="37"/>
    </row>
    <row r="478" spans="1:22" x14ac:dyDescent="0.25">
      <c r="A478" s="532"/>
      <c r="B478" s="493"/>
      <c r="C478" s="511"/>
      <c r="D478" s="493"/>
      <c r="E478" s="517"/>
      <c r="F478" s="321"/>
      <c r="G478" s="23" t="s">
        <v>22</v>
      </c>
      <c r="H478" s="31">
        <f>+AVERAGE(H476+H477)/($H$6*2)</f>
        <v>0</v>
      </c>
      <c r="I478" s="31">
        <f>+AVERAGE(I476+I477)/($I$6*2)</f>
        <v>0</v>
      </c>
      <c r="J478" s="31">
        <f>+AVERAGE(J476+J477)/($J$6*2)</f>
        <v>0</v>
      </c>
      <c r="K478" s="31">
        <f>+AVERAGE(K476+K477)/($K$6*2)</f>
        <v>0</v>
      </c>
      <c r="L478" s="31">
        <f>+AVERAGE(L476+L477)/($L$6*2)</f>
        <v>0</v>
      </c>
      <c r="M478" s="31">
        <f>+AVERAGE(M476+M477)/($M$6*2)</f>
        <v>0</v>
      </c>
      <c r="N478" s="31">
        <f>+AVERAGE(N476+N477)/($N$6*2)</f>
        <v>0</v>
      </c>
      <c r="O478" s="31">
        <f>+AVERAGE(O476+O477)/($O$6*2)</f>
        <v>0</v>
      </c>
      <c r="P478" s="31">
        <f>+AVERAGE(P476+P477)/($P$6*2)</f>
        <v>0</v>
      </c>
      <c r="Q478" s="31">
        <f>+AVERAGE(Q476+Q477)/($Q$6*2)</f>
        <v>0</v>
      </c>
      <c r="R478" s="31">
        <f>+AVERAGE(R476+R477)/($R$6*2)</f>
        <v>0</v>
      </c>
      <c r="S478" s="31">
        <f>+AVERAGE(S476+S477)/($S$6*2)</f>
        <v>0</v>
      </c>
      <c r="T478" s="32">
        <f t="shared" si="91"/>
        <v>0</v>
      </c>
      <c r="U478" s="32">
        <f>+SUM(U477*2+U476)/3</f>
        <v>0</v>
      </c>
      <c r="V478" s="37"/>
    </row>
    <row r="479" spans="1:22" x14ac:dyDescent="0.25">
      <c r="A479" s="532"/>
      <c r="B479" s="493"/>
      <c r="C479" s="511"/>
      <c r="D479" s="493"/>
      <c r="E479" s="517"/>
      <c r="F479" s="322" t="s">
        <v>20</v>
      </c>
      <c r="G479" s="9" t="s">
        <v>1</v>
      </c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>
        <f t="shared" si="91"/>
        <v>0</v>
      </c>
      <c r="U479" s="29">
        <f>+SUM(T479)/7</f>
        <v>0</v>
      </c>
      <c r="V479" s="37"/>
    </row>
    <row r="480" spans="1:22" x14ac:dyDescent="0.25">
      <c r="A480" s="532"/>
      <c r="B480" s="493"/>
      <c r="C480" s="511"/>
      <c r="D480" s="493"/>
      <c r="E480" s="517"/>
      <c r="F480" s="322"/>
      <c r="G480" s="9" t="s">
        <v>2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>
        <f t="shared" si="91"/>
        <v>0</v>
      </c>
      <c r="U480" s="29">
        <f>+SUM(T480)/18</f>
        <v>0</v>
      </c>
      <c r="V480" s="37"/>
    </row>
    <row r="481" spans="1:22" x14ac:dyDescent="0.25">
      <c r="A481" s="532"/>
      <c r="B481" s="493"/>
      <c r="C481" s="511"/>
      <c r="D481" s="493"/>
      <c r="E481" s="517"/>
      <c r="F481" s="322"/>
      <c r="G481" s="23" t="s">
        <v>23</v>
      </c>
      <c r="H481" s="31">
        <f>+AVERAGE(H479+H480)/($H$6*2)</f>
        <v>0</v>
      </c>
      <c r="I481" s="31">
        <f>+AVERAGE(I479+I480)/($I$6*2)</f>
        <v>0</v>
      </c>
      <c r="J481" s="31">
        <f>+AVERAGE(J479+J480)/($J$6*2)</f>
        <v>0</v>
      </c>
      <c r="K481" s="31">
        <f>+AVERAGE(K479+K480)/($K$6*2)</f>
        <v>0</v>
      </c>
      <c r="L481" s="31">
        <f>+AVERAGE(L479+L480)/($L$6*2)</f>
        <v>0</v>
      </c>
      <c r="M481" s="31">
        <f>+AVERAGE(M479+M480)/($M$6*2)</f>
        <v>0</v>
      </c>
      <c r="N481" s="31">
        <f>+AVERAGE(N479+N480)/($N$6*2)</f>
        <v>0</v>
      </c>
      <c r="O481" s="31">
        <f>+AVERAGE(O479+O480)/($O$6*2)</f>
        <v>0</v>
      </c>
      <c r="P481" s="31">
        <f>+AVERAGE(P479+P480)/($P$6*2)</f>
        <v>0</v>
      </c>
      <c r="Q481" s="31">
        <f>+AVERAGE(Q479+Q480)/($Q$6*2)</f>
        <v>0</v>
      </c>
      <c r="R481" s="31">
        <f>+AVERAGE(R479+R480)/($R$6*2)</f>
        <v>0</v>
      </c>
      <c r="S481" s="31">
        <f>+AVERAGE(S479+S480)/($S$6*2)</f>
        <v>0</v>
      </c>
      <c r="T481" s="32">
        <f t="shared" si="91"/>
        <v>0</v>
      </c>
      <c r="U481" s="32">
        <f>+SUM(U480*2+U479)/3</f>
        <v>0</v>
      </c>
      <c r="V481" s="37"/>
    </row>
    <row r="482" spans="1:22" ht="15.75" thickBot="1" x14ac:dyDescent="0.3">
      <c r="A482" s="532"/>
      <c r="B482" s="493"/>
      <c r="C482" s="511"/>
      <c r="D482" s="493"/>
      <c r="E482" s="517"/>
      <c r="F482" s="476" t="s">
        <v>21</v>
      </c>
      <c r="G482" s="476"/>
      <c r="H482" s="33">
        <f>SUM(H478,H481)/2</f>
        <v>0</v>
      </c>
      <c r="I482" s="33">
        <f t="shared" ref="I482:S482" si="92">SUM(I478,I481)/2</f>
        <v>0</v>
      </c>
      <c r="J482" s="33">
        <f t="shared" si="92"/>
        <v>0</v>
      </c>
      <c r="K482" s="33">
        <f t="shared" si="92"/>
        <v>0</v>
      </c>
      <c r="L482" s="33">
        <f t="shared" si="92"/>
        <v>0</v>
      </c>
      <c r="M482" s="33">
        <f t="shared" si="92"/>
        <v>0</v>
      </c>
      <c r="N482" s="33">
        <f t="shared" si="92"/>
        <v>0</v>
      </c>
      <c r="O482" s="33">
        <f t="shared" si="92"/>
        <v>0</v>
      </c>
      <c r="P482" s="33">
        <f t="shared" si="92"/>
        <v>0</v>
      </c>
      <c r="Q482" s="33">
        <f t="shared" si="92"/>
        <v>0</v>
      </c>
      <c r="R482" s="33">
        <f t="shared" si="92"/>
        <v>0</v>
      </c>
      <c r="S482" s="33">
        <f t="shared" si="92"/>
        <v>0</v>
      </c>
      <c r="T482" s="34"/>
      <c r="U482" s="25">
        <f>SUM(U478,U481)/2</f>
        <v>0</v>
      </c>
      <c r="V482" s="11"/>
    </row>
    <row r="483" spans="1:22" ht="15" customHeight="1" x14ac:dyDescent="0.25">
      <c r="A483" s="531">
        <v>69</v>
      </c>
      <c r="B483" s="492" t="s">
        <v>62</v>
      </c>
      <c r="C483" s="510" t="s">
        <v>63</v>
      </c>
      <c r="D483" s="492" t="s">
        <v>353</v>
      </c>
      <c r="E483" s="517"/>
      <c r="F483" s="319" t="s">
        <v>16</v>
      </c>
      <c r="G483" s="12" t="s">
        <v>1</v>
      </c>
      <c r="H483" s="26"/>
      <c r="I483" s="20"/>
      <c r="J483" s="20"/>
      <c r="K483" s="20"/>
      <c r="L483" s="20"/>
      <c r="M483" s="20"/>
      <c r="N483" s="27"/>
      <c r="O483" s="20"/>
      <c r="P483" s="20"/>
      <c r="Q483" s="20"/>
      <c r="R483" s="20"/>
      <c r="S483" s="20"/>
      <c r="T483" s="20">
        <f t="shared" ref="T483:T488" si="93">+SUM(H483:R483)</f>
        <v>0</v>
      </c>
      <c r="U483" s="20">
        <f>+SUM(T483)/7</f>
        <v>0</v>
      </c>
      <c r="V483" s="16"/>
    </row>
    <row r="484" spans="1:22" x14ac:dyDescent="0.25">
      <c r="A484" s="532"/>
      <c r="B484" s="493"/>
      <c r="C484" s="511"/>
      <c r="D484" s="493"/>
      <c r="E484" s="517"/>
      <c r="F484" s="320"/>
      <c r="G484" s="9" t="s">
        <v>2</v>
      </c>
      <c r="H484" s="28"/>
      <c r="I484" s="29"/>
      <c r="J484" s="29"/>
      <c r="K484" s="29"/>
      <c r="L484" s="29"/>
      <c r="M484" s="29"/>
      <c r="N484" s="30"/>
      <c r="O484" s="29"/>
      <c r="P484" s="29"/>
      <c r="Q484" s="29"/>
      <c r="R484" s="29"/>
      <c r="S484" s="29"/>
      <c r="T484" s="32">
        <f t="shared" si="93"/>
        <v>0</v>
      </c>
      <c r="U484" s="29">
        <f>+SUM(T484)/18</f>
        <v>0</v>
      </c>
      <c r="V484" s="37"/>
    </row>
    <row r="485" spans="1:22" x14ac:dyDescent="0.25">
      <c r="A485" s="532"/>
      <c r="B485" s="493"/>
      <c r="C485" s="511"/>
      <c r="D485" s="493"/>
      <c r="E485" s="517"/>
      <c r="F485" s="321"/>
      <c r="G485" s="23" t="s">
        <v>22</v>
      </c>
      <c r="H485" s="31">
        <f>+AVERAGE(H483+H484)/($H$6*2)</f>
        <v>0</v>
      </c>
      <c r="I485" s="31">
        <f>+AVERAGE(I483+I484)/($I$6*2)</f>
        <v>0</v>
      </c>
      <c r="J485" s="31">
        <f>+AVERAGE(J483+J484)/($J$6*2)</f>
        <v>0</v>
      </c>
      <c r="K485" s="31">
        <f>+AVERAGE(K483+K484)/($K$6*2)</f>
        <v>0</v>
      </c>
      <c r="L485" s="31">
        <f>+AVERAGE(L483+L484)/($L$6*2)</f>
        <v>0</v>
      </c>
      <c r="M485" s="31">
        <f>+AVERAGE(M483+M484)/($M$6*2)</f>
        <v>0</v>
      </c>
      <c r="N485" s="31">
        <f>+AVERAGE(N483+N484)/($N$6*2)</f>
        <v>0</v>
      </c>
      <c r="O485" s="31">
        <f>+AVERAGE(O483+O484)/($O$6*2)</f>
        <v>0</v>
      </c>
      <c r="P485" s="31">
        <f>+AVERAGE(P483+P484)/($P$6*2)</f>
        <v>0</v>
      </c>
      <c r="Q485" s="31">
        <f>+AVERAGE(Q483+Q484)/($Q$6*2)</f>
        <v>0</v>
      </c>
      <c r="R485" s="31">
        <f>+AVERAGE(R483+R484)/($R$6*2)</f>
        <v>0</v>
      </c>
      <c r="S485" s="31">
        <f>+AVERAGE(S483+S484)/($S$6*2)</f>
        <v>0</v>
      </c>
      <c r="T485" s="32">
        <f t="shared" si="93"/>
        <v>0</v>
      </c>
      <c r="U485" s="32">
        <f>+SUM(U484*2+U483)/3</f>
        <v>0</v>
      </c>
      <c r="V485" s="37"/>
    </row>
    <row r="486" spans="1:22" x14ac:dyDescent="0.25">
      <c r="A486" s="532"/>
      <c r="B486" s="493"/>
      <c r="C486" s="511"/>
      <c r="D486" s="493"/>
      <c r="E486" s="517"/>
      <c r="F486" s="322" t="s">
        <v>20</v>
      </c>
      <c r="G486" s="9" t="s">
        <v>1</v>
      </c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>
        <f t="shared" si="93"/>
        <v>0</v>
      </c>
      <c r="U486" s="29">
        <f>+SUM(T486)/7</f>
        <v>0</v>
      </c>
      <c r="V486" s="37"/>
    </row>
    <row r="487" spans="1:22" x14ac:dyDescent="0.25">
      <c r="A487" s="532"/>
      <c r="B487" s="493"/>
      <c r="C487" s="511"/>
      <c r="D487" s="493"/>
      <c r="E487" s="517"/>
      <c r="F487" s="322"/>
      <c r="G487" s="9" t="s">
        <v>2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>
        <f t="shared" si="93"/>
        <v>0</v>
      </c>
      <c r="U487" s="29">
        <f>+SUM(T487)/18</f>
        <v>0</v>
      </c>
      <c r="V487" s="37"/>
    </row>
    <row r="488" spans="1:22" x14ac:dyDescent="0.25">
      <c r="A488" s="532"/>
      <c r="B488" s="493"/>
      <c r="C488" s="511"/>
      <c r="D488" s="493"/>
      <c r="E488" s="517"/>
      <c r="F488" s="322"/>
      <c r="G488" s="23" t="s">
        <v>23</v>
      </c>
      <c r="H488" s="31">
        <f>+AVERAGE(H486+H487)/($H$6*2)</f>
        <v>0</v>
      </c>
      <c r="I488" s="31">
        <f>+AVERAGE(I486+I487)/($I$6*2)</f>
        <v>0</v>
      </c>
      <c r="J488" s="31">
        <f>+AVERAGE(J486+J487)/($J$6*2)</f>
        <v>0</v>
      </c>
      <c r="K488" s="31">
        <f>+AVERAGE(K486+K487)/($K$6*2)</f>
        <v>0</v>
      </c>
      <c r="L488" s="31">
        <f>+AVERAGE(L486+L487)/($L$6*2)</f>
        <v>0</v>
      </c>
      <c r="M488" s="31">
        <f>+AVERAGE(M486+M487)/($M$6*2)</f>
        <v>0</v>
      </c>
      <c r="N488" s="31">
        <f>+AVERAGE(N486+N487)/($N$6*2)</f>
        <v>0</v>
      </c>
      <c r="O488" s="31">
        <f>+AVERAGE(O486+O487)/($O$6*2)</f>
        <v>0</v>
      </c>
      <c r="P488" s="31">
        <f>+AVERAGE(P486+P487)/($P$6*2)</f>
        <v>0</v>
      </c>
      <c r="Q488" s="31">
        <f>+AVERAGE(Q486+Q487)/($Q$6*2)</f>
        <v>0</v>
      </c>
      <c r="R488" s="31">
        <f>+AVERAGE(R486+R487)/($R$6*2)</f>
        <v>0</v>
      </c>
      <c r="S488" s="31">
        <f>+AVERAGE(S486+S487)/($S$6*2)</f>
        <v>0</v>
      </c>
      <c r="T488" s="32">
        <f t="shared" si="93"/>
        <v>0</v>
      </c>
      <c r="U488" s="32">
        <f>+SUM(U487*2+U486)/3</f>
        <v>0</v>
      </c>
      <c r="V488" s="37"/>
    </row>
    <row r="489" spans="1:22" ht="15.75" thickBot="1" x14ac:dyDescent="0.3">
      <c r="A489" s="532"/>
      <c r="B489" s="493"/>
      <c r="C489" s="511"/>
      <c r="D489" s="493"/>
      <c r="E489" s="517"/>
      <c r="F489" s="476" t="s">
        <v>21</v>
      </c>
      <c r="G489" s="476"/>
      <c r="H489" s="33">
        <f>SUM(H485,H488)/2</f>
        <v>0</v>
      </c>
      <c r="I489" s="33">
        <f t="shared" ref="I489:S489" si="94">SUM(I485,I488)/2</f>
        <v>0</v>
      </c>
      <c r="J489" s="33">
        <f t="shared" si="94"/>
        <v>0</v>
      </c>
      <c r="K489" s="33">
        <f t="shared" si="94"/>
        <v>0</v>
      </c>
      <c r="L489" s="33">
        <f t="shared" si="94"/>
        <v>0</v>
      </c>
      <c r="M489" s="33">
        <f t="shared" si="94"/>
        <v>0</v>
      </c>
      <c r="N489" s="33">
        <f t="shared" si="94"/>
        <v>0</v>
      </c>
      <c r="O489" s="33">
        <f t="shared" si="94"/>
        <v>0</v>
      </c>
      <c r="P489" s="33">
        <f t="shared" si="94"/>
        <v>0</v>
      </c>
      <c r="Q489" s="33">
        <f t="shared" si="94"/>
        <v>0</v>
      </c>
      <c r="R489" s="33">
        <f t="shared" si="94"/>
        <v>0</v>
      </c>
      <c r="S489" s="33">
        <f t="shared" si="94"/>
        <v>0</v>
      </c>
      <c r="T489" s="34"/>
      <c r="U489" s="25">
        <f>SUM(U485,U488)/2</f>
        <v>0</v>
      </c>
      <c r="V489" s="11"/>
    </row>
    <row r="490" spans="1:22" ht="15" customHeight="1" x14ac:dyDescent="0.25">
      <c r="A490" s="531">
        <v>70</v>
      </c>
      <c r="B490" s="492" t="s">
        <v>62</v>
      </c>
      <c r="C490" s="510" t="s">
        <v>63</v>
      </c>
      <c r="D490" s="492" t="s">
        <v>353</v>
      </c>
      <c r="E490" s="517"/>
      <c r="F490" s="319" t="s">
        <v>16</v>
      </c>
      <c r="G490" s="12" t="s">
        <v>1</v>
      </c>
      <c r="H490" s="26"/>
      <c r="I490" s="20"/>
      <c r="J490" s="20"/>
      <c r="K490" s="20"/>
      <c r="L490" s="20"/>
      <c r="M490" s="20"/>
      <c r="N490" s="27"/>
      <c r="O490" s="20"/>
      <c r="P490" s="20"/>
      <c r="Q490" s="20"/>
      <c r="R490" s="20"/>
      <c r="S490" s="20"/>
      <c r="T490" s="20">
        <f t="shared" ref="T490:T495" si="95">+SUM(H490:R490)</f>
        <v>0</v>
      </c>
      <c r="U490" s="20">
        <f>+SUM(T490)/7</f>
        <v>0</v>
      </c>
      <c r="V490" s="16"/>
    </row>
    <row r="491" spans="1:22" x14ac:dyDescent="0.25">
      <c r="A491" s="532"/>
      <c r="B491" s="493"/>
      <c r="C491" s="511"/>
      <c r="D491" s="493"/>
      <c r="E491" s="517"/>
      <c r="F491" s="320"/>
      <c r="G491" s="9" t="s">
        <v>2</v>
      </c>
      <c r="H491" s="28"/>
      <c r="I491" s="29"/>
      <c r="J491" s="29"/>
      <c r="K491" s="29"/>
      <c r="L491" s="29"/>
      <c r="M491" s="29"/>
      <c r="N491" s="30"/>
      <c r="O491" s="29"/>
      <c r="P491" s="29"/>
      <c r="Q491" s="29"/>
      <c r="R491" s="29"/>
      <c r="S491" s="29"/>
      <c r="T491" s="32">
        <f t="shared" si="95"/>
        <v>0</v>
      </c>
      <c r="U491" s="29">
        <f>+SUM(T491)/18</f>
        <v>0</v>
      </c>
      <c r="V491" s="37"/>
    </row>
    <row r="492" spans="1:22" x14ac:dyDescent="0.25">
      <c r="A492" s="532"/>
      <c r="B492" s="493"/>
      <c r="C492" s="511"/>
      <c r="D492" s="493"/>
      <c r="E492" s="517"/>
      <c r="F492" s="321"/>
      <c r="G492" s="23" t="s">
        <v>22</v>
      </c>
      <c r="H492" s="31">
        <f>+AVERAGE(H490+H491)/($H$6*2)</f>
        <v>0</v>
      </c>
      <c r="I492" s="31">
        <f>+AVERAGE(I490+I491)/($I$6*2)</f>
        <v>0</v>
      </c>
      <c r="J492" s="31">
        <f>+AVERAGE(J490+J491)/($J$6*2)</f>
        <v>0</v>
      </c>
      <c r="K492" s="31">
        <f>+AVERAGE(K490+K491)/($K$6*2)</f>
        <v>0</v>
      </c>
      <c r="L492" s="31">
        <f>+AVERAGE(L490+L491)/($L$6*2)</f>
        <v>0</v>
      </c>
      <c r="M492" s="31">
        <f>+AVERAGE(M490+M491)/($M$6*2)</f>
        <v>0</v>
      </c>
      <c r="N492" s="31">
        <f>+AVERAGE(N490+N491)/($N$6*2)</f>
        <v>0</v>
      </c>
      <c r="O492" s="31">
        <f>+AVERAGE(O490+O491)/($O$6*2)</f>
        <v>0</v>
      </c>
      <c r="P492" s="31">
        <f>+AVERAGE(P490+P491)/($P$6*2)</f>
        <v>0</v>
      </c>
      <c r="Q492" s="31">
        <f>+AVERAGE(Q490+Q491)/($Q$6*2)</f>
        <v>0</v>
      </c>
      <c r="R492" s="31">
        <f>+AVERAGE(R490+R491)/($R$6*2)</f>
        <v>0</v>
      </c>
      <c r="S492" s="31">
        <f>+AVERAGE(S490+S491)/($S$6*2)</f>
        <v>0</v>
      </c>
      <c r="T492" s="32">
        <f t="shared" si="95"/>
        <v>0</v>
      </c>
      <c r="U492" s="32">
        <f>+SUM(U491*2+U490)/3</f>
        <v>0</v>
      </c>
      <c r="V492" s="37"/>
    </row>
    <row r="493" spans="1:22" x14ac:dyDescent="0.25">
      <c r="A493" s="532"/>
      <c r="B493" s="493"/>
      <c r="C493" s="511"/>
      <c r="D493" s="493"/>
      <c r="E493" s="517"/>
      <c r="F493" s="322" t="s">
        <v>20</v>
      </c>
      <c r="G493" s="9" t="s">
        <v>1</v>
      </c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>
        <f t="shared" si="95"/>
        <v>0</v>
      </c>
      <c r="U493" s="29">
        <f>+SUM(T493)/7</f>
        <v>0</v>
      </c>
      <c r="V493" s="37"/>
    </row>
    <row r="494" spans="1:22" x14ac:dyDescent="0.25">
      <c r="A494" s="532"/>
      <c r="B494" s="493"/>
      <c r="C494" s="511"/>
      <c r="D494" s="493"/>
      <c r="E494" s="517"/>
      <c r="F494" s="322"/>
      <c r="G494" s="9" t="s">
        <v>2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>
        <f t="shared" si="95"/>
        <v>0</v>
      </c>
      <c r="U494" s="29">
        <f>+SUM(T494)/18</f>
        <v>0</v>
      </c>
      <c r="V494" s="37"/>
    </row>
    <row r="495" spans="1:22" x14ac:dyDescent="0.25">
      <c r="A495" s="532"/>
      <c r="B495" s="493"/>
      <c r="C495" s="511"/>
      <c r="D495" s="493"/>
      <c r="E495" s="517"/>
      <c r="F495" s="322"/>
      <c r="G495" s="23" t="s">
        <v>23</v>
      </c>
      <c r="H495" s="31">
        <f>+AVERAGE(H493+H494)/($H$6*2)</f>
        <v>0</v>
      </c>
      <c r="I495" s="31">
        <f>+AVERAGE(I493+I494)/($I$6*2)</f>
        <v>0</v>
      </c>
      <c r="J495" s="31">
        <f>+AVERAGE(J493+J494)/($J$6*2)</f>
        <v>0</v>
      </c>
      <c r="K495" s="31">
        <f>+AVERAGE(K493+K494)/($K$6*2)</f>
        <v>0</v>
      </c>
      <c r="L495" s="31">
        <f>+AVERAGE(L493+L494)/($L$6*2)</f>
        <v>0</v>
      </c>
      <c r="M495" s="31">
        <f>+AVERAGE(M493+M494)/($M$6*2)</f>
        <v>0</v>
      </c>
      <c r="N495" s="31">
        <f>+AVERAGE(N493+N494)/($N$6*2)</f>
        <v>0</v>
      </c>
      <c r="O495" s="31">
        <f>+AVERAGE(O493+O494)/($O$6*2)</f>
        <v>0</v>
      </c>
      <c r="P495" s="31">
        <f>+AVERAGE(P493+P494)/($P$6*2)</f>
        <v>0</v>
      </c>
      <c r="Q495" s="31">
        <f>+AVERAGE(Q493+Q494)/($Q$6*2)</f>
        <v>0</v>
      </c>
      <c r="R495" s="31">
        <f>+AVERAGE(R493+R494)/($R$6*2)</f>
        <v>0</v>
      </c>
      <c r="S495" s="31">
        <f>+AVERAGE(S493+S494)/($S$6*2)</f>
        <v>0</v>
      </c>
      <c r="T495" s="32">
        <f t="shared" si="95"/>
        <v>0</v>
      </c>
      <c r="U495" s="32">
        <f>+SUM(U494*2+U493)/3</f>
        <v>0</v>
      </c>
      <c r="V495" s="37"/>
    </row>
    <row r="496" spans="1:22" ht="15.75" thickBot="1" x14ac:dyDescent="0.3">
      <c r="A496" s="532"/>
      <c r="B496" s="493"/>
      <c r="C496" s="511"/>
      <c r="D496" s="493"/>
      <c r="E496" s="517"/>
      <c r="F496" s="476" t="s">
        <v>21</v>
      </c>
      <c r="G496" s="476"/>
      <c r="H496" s="33">
        <f>SUM(H492,H495)/2</f>
        <v>0</v>
      </c>
      <c r="I496" s="33">
        <f t="shared" ref="I496:S496" si="96">SUM(I492,I495)/2</f>
        <v>0</v>
      </c>
      <c r="J496" s="33">
        <f t="shared" si="96"/>
        <v>0</v>
      </c>
      <c r="K496" s="33">
        <f t="shared" si="96"/>
        <v>0</v>
      </c>
      <c r="L496" s="33">
        <f t="shared" si="96"/>
        <v>0</v>
      </c>
      <c r="M496" s="33">
        <f t="shared" si="96"/>
        <v>0</v>
      </c>
      <c r="N496" s="33">
        <f t="shared" si="96"/>
        <v>0</v>
      </c>
      <c r="O496" s="33">
        <f t="shared" si="96"/>
        <v>0</v>
      </c>
      <c r="P496" s="33">
        <f t="shared" si="96"/>
        <v>0</v>
      </c>
      <c r="Q496" s="33">
        <f t="shared" si="96"/>
        <v>0</v>
      </c>
      <c r="R496" s="33">
        <f t="shared" si="96"/>
        <v>0</v>
      </c>
      <c r="S496" s="33">
        <f t="shared" si="96"/>
        <v>0</v>
      </c>
      <c r="T496" s="34"/>
      <c r="U496" s="25">
        <f>SUM(U492,U495)/2</f>
        <v>0</v>
      </c>
      <c r="V496" s="11"/>
    </row>
    <row r="497" spans="1:22" ht="15" customHeight="1" x14ac:dyDescent="0.25">
      <c r="A497" s="531">
        <v>71</v>
      </c>
      <c r="B497" s="492" t="s">
        <v>62</v>
      </c>
      <c r="C497" s="510" t="s">
        <v>63</v>
      </c>
      <c r="D497" s="492" t="s">
        <v>353</v>
      </c>
      <c r="E497" s="517"/>
      <c r="F497" s="319" t="s">
        <v>16</v>
      </c>
      <c r="G497" s="12" t="s">
        <v>1</v>
      </c>
      <c r="H497" s="26"/>
      <c r="I497" s="20"/>
      <c r="J497" s="20"/>
      <c r="K497" s="20"/>
      <c r="L497" s="20"/>
      <c r="M497" s="20"/>
      <c r="N497" s="27"/>
      <c r="O497" s="20"/>
      <c r="P497" s="20"/>
      <c r="Q497" s="20"/>
      <c r="R497" s="20"/>
      <c r="S497" s="20"/>
      <c r="T497" s="20">
        <f t="shared" ref="T497:T502" si="97">+SUM(H497:R497)</f>
        <v>0</v>
      </c>
      <c r="U497" s="20">
        <f>+SUM(T497)/7</f>
        <v>0</v>
      </c>
      <c r="V497" s="16"/>
    </row>
    <row r="498" spans="1:22" x14ac:dyDescent="0.25">
      <c r="A498" s="532"/>
      <c r="B498" s="493"/>
      <c r="C498" s="511"/>
      <c r="D498" s="493"/>
      <c r="E498" s="517"/>
      <c r="F498" s="320"/>
      <c r="G498" s="9" t="s">
        <v>2</v>
      </c>
      <c r="H498" s="28"/>
      <c r="I498" s="29"/>
      <c r="J498" s="29"/>
      <c r="K498" s="29"/>
      <c r="L498" s="29"/>
      <c r="M498" s="29"/>
      <c r="N498" s="30"/>
      <c r="O498" s="29"/>
      <c r="P498" s="29"/>
      <c r="Q498" s="29"/>
      <c r="R498" s="29"/>
      <c r="S498" s="29"/>
      <c r="T498" s="32">
        <f t="shared" si="97"/>
        <v>0</v>
      </c>
      <c r="U498" s="29">
        <f>+SUM(T498)/18</f>
        <v>0</v>
      </c>
      <c r="V498" s="37"/>
    </row>
    <row r="499" spans="1:22" x14ac:dyDescent="0.25">
      <c r="A499" s="532"/>
      <c r="B499" s="493"/>
      <c r="C499" s="511"/>
      <c r="D499" s="493"/>
      <c r="E499" s="517"/>
      <c r="F499" s="321"/>
      <c r="G499" s="23" t="s">
        <v>22</v>
      </c>
      <c r="H499" s="31">
        <f>+AVERAGE(H497+H498)/($H$6*2)</f>
        <v>0</v>
      </c>
      <c r="I499" s="31">
        <f>+AVERAGE(I497+I498)/($I$6*2)</f>
        <v>0</v>
      </c>
      <c r="J499" s="31">
        <f>+AVERAGE(J497+J498)/($J$6*2)</f>
        <v>0</v>
      </c>
      <c r="K499" s="31">
        <f>+AVERAGE(K497+K498)/($K$6*2)</f>
        <v>0</v>
      </c>
      <c r="L499" s="31">
        <f>+AVERAGE(L497+L498)/($L$6*2)</f>
        <v>0</v>
      </c>
      <c r="M499" s="31">
        <f>+AVERAGE(M497+M498)/($M$6*2)</f>
        <v>0</v>
      </c>
      <c r="N499" s="31">
        <f>+AVERAGE(N497+N498)/($N$6*2)</f>
        <v>0</v>
      </c>
      <c r="O499" s="31">
        <f>+AVERAGE(O497+O498)/($O$6*2)</f>
        <v>0</v>
      </c>
      <c r="P499" s="31">
        <f>+AVERAGE(P497+P498)/($P$6*2)</f>
        <v>0</v>
      </c>
      <c r="Q499" s="31">
        <f>+AVERAGE(Q497+Q498)/($Q$6*2)</f>
        <v>0</v>
      </c>
      <c r="R499" s="31">
        <f>+AVERAGE(R497+R498)/($R$6*2)</f>
        <v>0</v>
      </c>
      <c r="S499" s="31">
        <f>+AVERAGE(S497+S498)/($S$6*2)</f>
        <v>0</v>
      </c>
      <c r="T499" s="32">
        <f t="shared" si="97"/>
        <v>0</v>
      </c>
      <c r="U499" s="32">
        <f>+SUM(U498*2+U497)/3</f>
        <v>0</v>
      </c>
      <c r="V499" s="37"/>
    </row>
    <row r="500" spans="1:22" x14ac:dyDescent="0.25">
      <c r="A500" s="532"/>
      <c r="B500" s="493"/>
      <c r="C500" s="511"/>
      <c r="D500" s="493"/>
      <c r="E500" s="517"/>
      <c r="F500" s="322" t="s">
        <v>20</v>
      </c>
      <c r="G500" s="9" t="s">
        <v>1</v>
      </c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>
        <f t="shared" si="97"/>
        <v>0</v>
      </c>
      <c r="U500" s="29">
        <f>+SUM(T500)/7</f>
        <v>0</v>
      </c>
      <c r="V500" s="37"/>
    </row>
    <row r="501" spans="1:22" x14ac:dyDescent="0.25">
      <c r="A501" s="532"/>
      <c r="B501" s="493"/>
      <c r="C501" s="511"/>
      <c r="D501" s="493"/>
      <c r="E501" s="517"/>
      <c r="F501" s="322"/>
      <c r="G501" s="9" t="s">
        <v>2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>
        <f t="shared" si="97"/>
        <v>0</v>
      </c>
      <c r="U501" s="29">
        <f>+SUM(T501)/18</f>
        <v>0</v>
      </c>
      <c r="V501" s="37"/>
    </row>
    <row r="502" spans="1:22" x14ac:dyDescent="0.25">
      <c r="A502" s="532"/>
      <c r="B502" s="493"/>
      <c r="C502" s="511"/>
      <c r="D502" s="493"/>
      <c r="E502" s="517"/>
      <c r="F502" s="322"/>
      <c r="G502" s="23" t="s">
        <v>23</v>
      </c>
      <c r="H502" s="31">
        <f>+AVERAGE(H500+H501)/($H$6*2)</f>
        <v>0</v>
      </c>
      <c r="I502" s="31">
        <f>+AVERAGE(I500+I501)/($I$6*2)</f>
        <v>0</v>
      </c>
      <c r="J502" s="31">
        <f>+AVERAGE(J500+J501)/($J$6*2)</f>
        <v>0</v>
      </c>
      <c r="K502" s="31">
        <f>+AVERAGE(K500+K501)/($K$6*2)</f>
        <v>0</v>
      </c>
      <c r="L502" s="31">
        <f>+AVERAGE(L500+L501)/($L$6*2)</f>
        <v>0</v>
      </c>
      <c r="M502" s="31">
        <f>+AVERAGE(M500+M501)/($M$6*2)</f>
        <v>0</v>
      </c>
      <c r="N502" s="31">
        <f>+AVERAGE(N500+N501)/($N$6*2)</f>
        <v>0</v>
      </c>
      <c r="O502" s="31">
        <f>+AVERAGE(O500+O501)/($O$6*2)</f>
        <v>0</v>
      </c>
      <c r="P502" s="31">
        <f>+AVERAGE(P500+P501)/($P$6*2)</f>
        <v>0</v>
      </c>
      <c r="Q502" s="31">
        <f>+AVERAGE(Q500+Q501)/($Q$6*2)</f>
        <v>0</v>
      </c>
      <c r="R502" s="31">
        <f>+AVERAGE(R500+R501)/($R$6*2)</f>
        <v>0</v>
      </c>
      <c r="S502" s="31">
        <f>+AVERAGE(S500+S501)/($S$6*2)</f>
        <v>0</v>
      </c>
      <c r="T502" s="32">
        <f t="shared" si="97"/>
        <v>0</v>
      </c>
      <c r="U502" s="32">
        <f>+SUM(U501*2+U500)/3</f>
        <v>0</v>
      </c>
      <c r="V502" s="37"/>
    </row>
    <row r="503" spans="1:22" ht="15.75" thickBot="1" x14ac:dyDescent="0.3">
      <c r="A503" s="532"/>
      <c r="B503" s="493"/>
      <c r="C503" s="511"/>
      <c r="D503" s="493"/>
      <c r="E503" s="517"/>
      <c r="F503" s="476" t="s">
        <v>21</v>
      </c>
      <c r="G503" s="476"/>
      <c r="H503" s="33">
        <f>SUM(H499,H502)/2</f>
        <v>0</v>
      </c>
      <c r="I503" s="33">
        <f t="shared" ref="I503:S503" si="98">SUM(I499,I502)/2</f>
        <v>0</v>
      </c>
      <c r="J503" s="33">
        <f t="shared" si="98"/>
        <v>0</v>
      </c>
      <c r="K503" s="33">
        <f t="shared" si="98"/>
        <v>0</v>
      </c>
      <c r="L503" s="33">
        <f t="shared" si="98"/>
        <v>0</v>
      </c>
      <c r="M503" s="33">
        <f t="shared" si="98"/>
        <v>0</v>
      </c>
      <c r="N503" s="33">
        <f t="shared" si="98"/>
        <v>0</v>
      </c>
      <c r="O503" s="33">
        <f t="shared" si="98"/>
        <v>0</v>
      </c>
      <c r="P503" s="33">
        <f t="shared" si="98"/>
        <v>0</v>
      </c>
      <c r="Q503" s="33">
        <f t="shared" si="98"/>
        <v>0</v>
      </c>
      <c r="R503" s="33">
        <f t="shared" si="98"/>
        <v>0</v>
      </c>
      <c r="S503" s="33">
        <f t="shared" si="98"/>
        <v>0</v>
      </c>
      <c r="T503" s="34"/>
      <c r="U503" s="25">
        <f>SUM(U499,U502)/2</f>
        <v>0</v>
      </c>
      <c r="V503" s="11"/>
    </row>
    <row r="504" spans="1:22" ht="15" customHeight="1" x14ac:dyDescent="0.25">
      <c r="A504" s="531">
        <v>72</v>
      </c>
      <c r="B504" s="492" t="s">
        <v>62</v>
      </c>
      <c r="C504" s="510" t="s">
        <v>63</v>
      </c>
      <c r="D504" s="492" t="s">
        <v>353</v>
      </c>
      <c r="E504" s="517"/>
      <c r="F504" s="319" t="s">
        <v>16</v>
      </c>
      <c r="G504" s="12" t="s">
        <v>1</v>
      </c>
      <c r="H504" s="26"/>
      <c r="I504" s="20"/>
      <c r="J504" s="20"/>
      <c r="K504" s="20"/>
      <c r="L504" s="20"/>
      <c r="M504" s="20"/>
      <c r="N504" s="27"/>
      <c r="O504" s="20"/>
      <c r="P504" s="20"/>
      <c r="Q504" s="20"/>
      <c r="R504" s="20"/>
      <c r="S504" s="20"/>
      <c r="T504" s="20">
        <f t="shared" ref="T504:T509" si="99">+SUM(H504:R504)</f>
        <v>0</v>
      </c>
      <c r="U504" s="20">
        <f>+SUM(T504)/7</f>
        <v>0</v>
      </c>
      <c r="V504" s="16"/>
    </row>
    <row r="505" spans="1:22" x14ac:dyDescent="0.25">
      <c r="A505" s="532"/>
      <c r="B505" s="493"/>
      <c r="C505" s="511"/>
      <c r="D505" s="493"/>
      <c r="E505" s="517"/>
      <c r="F505" s="320"/>
      <c r="G505" s="9" t="s">
        <v>2</v>
      </c>
      <c r="H505" s="28"/>
      <c r="I505" s="29"/>
      <c r="J505" s="29"/>
      <c r="K505" s="29"/>
      <c r="L505" s="29"/>
      <c r="M505" s="29"/>
      <c r="N505" s="30"/>
      <c r="O505" s="29"/>
      <c r="P505" s="29"/>
      <c r="Q505" s="29"/>
      <c r="R505" s="29"/>
      <c r="S505" s="29"/>
      <c r="T505" s="32">
        <f t="shared" si="99"/>
        <v>0</v>
      </c>
      <c r="U505" s="29">
        <f>+SUM(T505)/18</f>
        <v>0</v>
      </c>
      <c r="V505" s="37"/>
    </row>
    <row r="506" spans="1:22" x14ac:dyDescent="0.25">
      <c r="A506" s="532"/>
      <c r="B506" s="493"/>
      <c r="C506" s="511"/>
      <c r="D506" s="493"/>
      <c r="E506" s="517"/>
      <c r="F506" s="321"/>
      <c r="G506" s="23" t="s">
        <v>22</v>
      </c>
      <c r="H506" s="31">
        <f>+AVERAGE(H504+H505)/($H$6*2)</f>
        <v>0</v>
      </c>
      <c r="I506" s="31">
        <f>+AVERAGE(I504+I505)/($I$6*2)</f>
        <v>0</v>
      </c>
      <c r="J506" s="31">
        <f>+AVERAGE(J504+J505)/($J$6*2)</f>
        <v>0</v>
      </c>
      <c r="K506" s="31">
        <f>+AVERAGE(K504+K505)/($K$6*2)</f>
        <v>0</v>
      </c>
      <c r="L506" s="31">
        <f>+AVERAGE(L504+L505)/($L$6*2)</f>
        <v>0</v>
      </c>
      <c r="M506" s="31">
        <f>+AVERAGE(M504+M505)/($M$6*2)</f>
        <v>0</v>
      </c>
      <c r="N506" s="31">
        <f>+AVERAGE(N504+N505)/($N$6*2)</f>
        <v>0</v>
      </c>
      <c r="O506" s="31">
        <f>+AVERAGE(O504+O505)/($O$6*2)</f>
        <v>0</v>
      </c>
      <c r="P506" s="31">
        <f>+AVERAGE(P504+P505)/($P$6*2)</f>
        <v>0</v>
      </c>
      <c r="Q506" s="31">
        <f>+AVERAGE(Q504+Q505)/($Q$6*2)</f>
        <v>0</v>
      </c>
      <c r="R506" s="31">
        <f>+AVERAGE(R504+R505)/($R$6*2)</f>
        <v>0</v>
      </c>
      <c r="S506" s="31">
        <f>+AVERAGE(S504+S505)/($S$6*2)</f>
        <v>0</v>
      </c>
      <c r="T506" s="32">
        <f t="shared" si="99"/>
        <v>0</v>
      </c>
      <c r="U506" s="32">
        <f>+SUM(U505*2+U504)/3</f>
        <v>0</v>
      </c>
      <c r="V506" s="37"/>
    </row>
    <row r="507" spans="1:22" x14ac:dyDescent="0.25">
      <c r="A507" s="532"/>
      <c r="B507" s="493"/>
      <c r="C507" s="511"/>
      <c r="D507" s="493"/>
      <c r="E507" s="517"/>
      <c r="F507" s="322" t="s">
        <v>20</v>
      </c>
      <c r="G507" s="9" t="s">
        <v>1</v>
      </c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>
        <f t="shared" si="99"/>
        <v>0</v>
      </c>
      <c r="U507" s="29">
        <f>+SUM(T507)/7</f>
        <v>0</v>
      </c>
      <c r="V507" s="37"/>
    </row>
    <row r="508" spans="1:22" x14ac:dyDescent="0.25">
      <c r="A508" s="532"/>
      <c r="B508" s="493"/>
      <c r="C508" s="511"/>
      <c r="D508" s="493"/>
      <c r="E508" s="517"/>
      <c r="F508" s="322"/>
      <c r="G508" s="9" t="s">
        <v>2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>
        <f t="shared" si="99"/>
        <v>0</v>
      </c>
      <c r="U508" s="29">
        <f>+SUM(T508)/18</f>
        <v>0</v>
      </c>
      <c r="V508" s="37"/>
    </row>
    <row r="509" spans="1:22" x14ac:dyDescent="0.25">
      <c r="A509" s="532"/>
      <c r="B509" s="493"/>
      <c r="C509" s="511"/>
      <c r="D509" s="493"/>
      <c r="E509" s="517"/>
      <c r="F509" s="322"/>
      <c r="G509" s="23" t="s">
        <v>23</v>
      </c>
      <c r="H509" s="31">
        <f>+AVERAGE(H507+H508)/($H$6*2)</f>
        <v>0</v>
      </c>
      <c r="I509" s="31">
        <f>+AVERAGE(I507+I508)/($I$6*2)</f>
        <v>0</v>
      </c>
      <c r="J509" s="31">
        <f>+AVERAGE(J507+J508)/($J$6*2)</f>
        <v>0</v>
      </c>
      <c r="K509" s="31">
        <f>+AVERAGE(K507+K508)/($K$6*2)</f>
        <v>0</v>
      </c>
      <c r="L509" s="31">
        <f>+AVERAGE(L507+L508)/($L$6*2)</f>
        <v>0</v>
      </c>
      <c r="M509" s="31">
        <f>+AVERAGE(M507+M508)/($M$6*2)</f>
        <v>0</v>
      </c>
      <c r="N509" s="31">
        <f>+AVERAGE(N507+N508)/($N$6*2)</f>
        <v>0</v>
      </c>
      <c r="O509" s="31">
        <f>+AVERAGE(O507+O508)/($O$6*2)</f>
        <v>0</v>
      </c>
      <c r="P509" s="31">
        <f>+AVERAGE(P507+P508)/($P$6*2)</f>
        <v>0</v>
      </c>
      <c r="Q509" s="31">
        <f>+AVERAGE(Q507+Q508)/($Q$6*2)</f>
        <v>0</v>
      </c>
      <c r="R509" s="31">
        <f>+AVERAGE(R507+R508)/($R$6*2)</f>
        <v>0</v>
      </c>
      <c r="S509" s="31">
        <f>+AVERAGE(S507+S508)/($S$6*2)</f>
        <v>0</v>
      </c>
      <c r="T509" s="32">
        <f t="shared" si="99"/>
        <v>0</v>
      </c>
      <c r="U509" s="32">
        <f>+SUM(U508*2+U507)/3</f>
        <v>0</v>
      </c>
      <c r="V509" s="37"/>
    </row>
    <row r="510" spans="1:22" ht="15.75" thickBot="1" x14ac:dyDescent="0.3">
      <c r="A510" s="532"/>
      <c r="B510" s="493"/>
      <c r="C510" s="511"/>
      <c r="D510" s="493"/>
      <c r="E510" s="517"/>
      <c r="F510" s="476" t="s">
        <v>21</v>
      </c>
      <c r="G510" s="476"/>
      <c r="H510" s="33">
        <f>SUM(H506,H509)/2</f>
        <v>0</v>
      </c>
      <c r="I510" s="33">
        <f t="shared" ref="I510:S510" si="100">SUM(I506,I509)/2</f>
        <v>0</v>
      </c>
      <c r="J510" s="33">
        <f t="shared" si="100"/>
        <v>0</v>
      </c>
      <c r="K510" s="33">
        <f t="shared" si="100"/>
        <v>0</v>
      </c>
      <c r="L510" s="33">
        <f t="shared" si="100"/>
        <v>0</v>
      </c>
      <c r="M510" s="33">
        <f t="shared" si="100"/>
        <v>0</v>
      </c>
      <c r="N510" s="33">
        <f t="shared" si="100"/>
        <v>0</v>
      </c>
      <c r="O510" s="33">
        <f t="shared" si="100"/>
        <v>0</v>
      </c>
      <c r="P510" s="33">
        <f t="shared" si="100"/>
        <v>0</v>
      </c>
      <c r="Q510" s="33">
        <f t="shared" si="100"/>
        <v>0</v>
      </c>
      <c r="R510" s="33">
        <f t="shared" si="100"/>
        <v>0</v>
      </c>
      <c r="S510" s="33">
        <f t="shared" si="100"/>
        <v>0</v>
      </c>
      <c r="T510" s="34"/>
      <c r="U510" s="25">
        <f>SUM(U506,U509)/2</f>
        <v>0</v>
      </c>
      <c r="V510" s="11"/>
    </row>
    <row r="511" spans="1:22" ht="15" customHeight="1" x14ac:dyDescent="0.25">
      <c r="A511" s="531">
        <v>73</v>
      </c>
      <c r="B511" s="492" t="s">
        <v>62</v>
      </c>
      <c r="C511" s="510" t="s">
        <v>63</v>
      </c>
      <c r="D511" s="492" t="s">
        <v>353</v>
      </c>
      <c r="E511" s="517"/>
      <c r="F511" s="319" t="s">
        <v>16</v>
      </c>
      <c r="G511" s="12" t="s">
        <v>1</v>
      </c>
      <c r="H511" s="26"/>
      <c r="I511" s="20"/>
      <c r="J511" s="20"/>
      <c r="K511" s="20"/>
      <c r="L511" s="20"/>
      <c r="M511" s="20"/>
      <c r="N511" s="27"/>
      <c r="O511" s="20"/>
      <c r="P511" s="20"/>
      <c r="Q511" s="20"/>
      <c r="R511" s="20"/>
      <c r="S511" s="20"/>
      <c r="T511" s="20">
        <f t="shared" ref="T511:T516" si="101">+SUM(H511:R511)</f>
        <v>0</v>
      </c>
      <c r="U511" s="20">
        <f>+SUM(T511)/7</f>
        <v>0</v>
      </c>
      <c r="V511" s="16"/>
    </row>
    <row r="512" spans="1:22" x14ac:dyDescent="0.25">
      <c r="A512" s="532"/>
      <c r="B512" s="493"/>
      <c r="C512" s="511"/>
      <c r="D512" s="493"/>
      <c r="E512" s="517"/>
      <c r="F512" s="320"/>
      <c r="G512" s="9" t="s">
        <v>2</v>
      </c>
      <c r="H512" s="28"/>
      <c r="I512" s="29"/>
      <c r="J512" s="29"/>
      <c r="K512" s="29"/>
      <c r="L512" s="29"/>
      <c r="M512" s="29"/>
      <c r="N512" s="30"/>
      <c r="O512" s="29"/>
      <c r="P512" s="29"/>
      <c r="Q512" s="29"/>
      <c r="R512" s="29"/>
      <c r="S512" s="29"/>
      <c r="T512" s="32">
        <f t="shared" si="101"/>
        <v>0</v>
      </c>
      <c r="U512" s="29">
        <f>+SUM(T512)/18</f>
        <v>0</v>
      </c>
      <c r="V512" s="37"/>
    </row>
    <row r="513" spans="1:22" x14ac:dyDescent="0.25">
      <c r="A513" s="532"/>
      <c r="B513" s="493"/>
      <c r="C513" s="511"/>
      <c r="D513" s="493"/>
      <c r="E513" s="517"/>
      <c r="F513" s="321"/>
      <c r="G513" s="23" t="s">
        <v>22</v>
      </c>
      <c r="H513" s="31">
        <f>+AVERAGE(H511+H512)/($H$6*2)</f>
        <v>0</v>
      </c>
      <c r="I513" s="31">
        <f>+AVERAGE(I511+I512)/($I$6*2)</f>
        <v>0</v>
      </c>
      <c r="J513" s="31">
        <f>+AVERAGE(J511+J512)/($J$6*2)</f>
        <v>0</v>
      </c>
      <c r="K513" s="31">
        <f>+AVERAGE(K511+K512)/($K$6*2)</f>
        <v>0</v>
      </c>
      <c r="L513" s="31">
        <f>+AVERAGE(L511+L512)/($L$6*2)</f>
        <v>0</v>
      </c>
      <c r="M513" s="31">
        <f>+AVERAGE(M511+M512)/($M$6*2)</f>
        <v>0</v>
      </c>
      <c r="N513" s="31">
        <f>+AVERAGE(N511+N512)/($N$6*2)</f>
        <v>0</v>
      </c>
      <c r="O513" s="31">
        <f>+AVERAGE(O511+O512)/($O$6*2)</f>
        <v>0</v>
      </c>
      <c r="P513" s="31">
        <f>+AVERAGE(P511+P512)/($P$6*2)</f>
        <v>0</v>
      </c>
      <c r="Q513" s="31">
        <f>+AVERAGE(Q511+Q512)/($Q$6*2)</f>
        <v>0</v>
      </c>
      <c r="R513" s="31">
        <f>+AVERAGE(R511+R512)/($R$6*2)</f>
        <v>0</v>
      </c>
      <c r="S513" s="31">
        <f>+AVERAGE(S511+S512)/($S$6*2)</f>
        <v>0</v>
      </c>
      <c r="T513" s="32">
        <f t="shared" si="101"/>
        <v>0</v>
      </c>
      <c r="U513" s="32">
        <f>+SUM(U512*2+U511)/3</f>
        <v>0</v>
      </c>
      <c r="V513" s="37"/>
    </row>
    <row r="514" spans="1:22" x14ac:dyDescent="0.25">
      <c r="A514" s="532"/>
      <c r="B514" s="493"/>
      <c r="C514" s="511"/>
      <c r="D514" s="493"/>
      <c r="E514" s="517"/>
      <c r="F514" s="322" t="s">
        <v>20</v>
      </c>
      <c r="G514" s="9" t="s">
        <v>1</v>
      </c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>
        <f t="shared" si="101"/>
        <v>0</v>
      </c>
      <c r="U514" s="29">
        <f>+SUM(T514)/7</f>
        <v>0</v>
      </c>
      <c r="V514" s="37"/>
    </row>
    <row r="515" spans="1:22" x14ac:dyDescent="0.25">
      <c r="A515" s="532"/>
      <c r="B515" s="493"/>
      <c r="C515" s="511"/>
      <c r="D515" s="493"/>
      <c r="E515" s="517"/>
      <c r="F515" s="322"/>
      <c r="G515" s="9" t="s">
        <v>2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>
        <f t="shared" si="101"/>
        <v>0</v>
      </c>
      <c r="U515" s="29">
        <f>+SUM(T515)/18</f>
        <v>0</v>
      </c>
      <c r="V515" s="37"/>
    </row>
    <row r="516" spans="1:22" x14ac:dyDescent="0.25">
      <c r="A516" s="532"/>
      <c r="B516" s="493"/>
      <c r="C516" s="511"/>
      <c r="D516" s="493"/>
      <c r="E516" s="517"/>
      <c r="F516" s="322"/>
      <c r="G516" s="23" t="s">
        <v>23</v>
      </c>
      <c r="H516" s="31">
        <f>+AVERAGE(H514+H515)/($H$6*2)</f>
        <v>0</v>
      </c>
      <c r="I516" s="31">
        <f>+AVERAGE(I514+I515)/($I$6*2)</f>
        <v>0</v>
      </c>
      <c r="J516" s="31">
        <f>+AVERAGE(J514+J515)/($J$6*2)</f>
        <v>0</v>
      </c>
      <c r="K516" s="31">
        <f>+AVERAGE(K514+K515)/($K$6*2)</f>
        <v>0</v>
      </c>
      <c r="L516" s="31">
        <f>+AVERAGE(L514+L515)/($L$6*2)</f>
        <v>0</v>
      </c>
      <c r="M516" s="31">
        <f>+AVERAGE(M514+M515)/($M$6*2)</f>
        <v>0</v>
      </c>
      <c r="N516" s="31">
        <f>+AVERAGE(N514+N515)/($N$6*2)</f>
        <v>0</v>
      </c>
      <c r="O516" s="31">
        <f>+AVERAGE(O514+O515)/($O$6*2)</f>
        <v>0</v>
      </c>
      <c r="P516" s="31">
        <f>+AVERAGE(P514+P515)/($P$6*2)</f>
        <v>0</v>
      </c>
      <c r="Q516" s="31">
        <f>+AVERAGE(Q514+Q515)/($Q$6*2)</f>
        <v>0</v>
      </c>
      <c r="R516" s="31">
        <f>+AVERAGE(R514+R515)/($R$6*2)</f>
        <v>0</v>
      </c>
      <c r="S516" s="31">
        <f>+AVERAGE(S514+S515)/($S$6*2)</f>
        <v>0</v>
      </c>
      <c r="T516" s="32">
        <f t="shared" si="101"/>
        <v>0</v>
      </c>
      <c r="U516" s="32">
        <f>+SUM(U515*2+U514)/3</f>
        <v>0</v>
      </c>
      <c r="V516" s="37"/>
    </row>
    <row r="517" spans="1:22" ht="15.75" thickBot="1" x14ac:dyDescent="0.3">
      <c r="A517" s="532"/>
      <c r="B517" s="493"/>
      <c r="C517" s="511"/>
      <c r="D517" s="493"/>
      <c r="E517" s="517"/>
      <c r="F517" s="476" t="s">
        <v>21</v>
      </c>
      <c r="G517" s="476"/>
      <c r="H517" s="33">
        <f>SUM(H513,H516)/2</f>
        <v>0</v>
      </c>
      <c r="I517" s="33">
        <f t="shared" ref="I517:S517" si="102">SUM(I513,I516)/2</f>
        <v>0</v>
      </c>
      <c r="J517" s="33">
        <f t="shared" si="102"/>
        <v>0</v>
      </c>
      <c r="K517" s="33">
        <f t="shared" si="102"/>
        <v>0</v>
      </c>
      <c r="L517" s="33">
        <f t="shared" si="102"/>
        <v>0</v>
      </c>
      <c r="M517" s="33">
        <f t="shared" si="102"/>
        <v>0</v>
      </c>
      <c r="N517" s="33">
        <f t="shared" si="102"/>
        <v>0</v>
      </c>
      <c r="O517" s="33">
        <f t="shared" si="102"/>
        <v>0</v>
      </c>
      <c r="P517" s="33">
        <f t="shared" si="102"/>
        <v>0</v>
      </c>
      <c r="Q517" s="33">
        <f t="shared" si="102"/>
        <v>0</v>
      </c>
      <c r="R517" s="33">
        <f t="shared" si="102"/>
        <v>0</v>
      </c>
      <c r="S517" s="33">
        <f t="shared" si="102"/>
        <v>0</v>
      </c>
      <c r="T517" s="34"/>
      <c r="U517" s="25">
        <f>SUM(U513,U516)/2</f>
        <v>0</v>
      </c>
      <c r="V517" s="11"/>
    </row>
    <row r="518" spans="1:22" ht="15" customHeight="1" x14ac:dyDescent="0.25">
      <c r="A518" s="531">
        <v>74</v>
      </c>
      <c r="B518" s="492" t="s">
        <v>62</v>
      </c>
      <c r="C518" s="510" t="s">
        <v>63</v>
      </c>
      <c r="D518" s="492" t="s">
        <v>353</v>
      </c>
      <c r="E518" s="517"/>
      <c r="F518" s="319" t="s">
        <v>16</v>
      </c>
      <c r="G518" s="12" t="s">
        <v>1</v>
      </c>
      <c r="H518" s="26"/>
      <c r="I518" s="20"/>
      <c r="J518" s="20"/>
      <c r="K518" s="20"/>
      <c r="L518" s="20"/>
      <c r="M518" s="20"/>
      <c r="N518" s="27"/>
      <c r="O518" s="20"/>
      <c r="P518" s="20"/>
      <c r="Q518" s="20"/>
      <c r="R518" s="20"/>
      <c r="S518" s="20"/>
      <c r="T518" s="20">
        <f t="shared" ref="T518:T523" si="103">+SUM(H518:R518)</f>
        <v>0</v>
      </c>
      <c r="U518" s="20">
        <f>+SUM(T518)/7</f>
        <v>0</v>
      </c>
      <c r="V518" s="16"/>
    </row>
    <row r="519" spans="1:22" x14ac:dyDescent="0.25">
      <c r="A519" s="532"/>
      <c r="B519" s="493"/>
      <c r="C519" s="511"/>
      <c r="D519" s="493"/>
      <c r="E519" s="517"/>
      <c r="F519" s="320"/>
      <c r="G519" s="9" t="s">
        <v>2</v>
      </c>
      <c r="H519" s="28"/>
      <c r="I519" s="29"/>
      <c r="J519" s="29"/>
      <c r="K519" s="29"/>
      <c r="L519" s="29"/>
      <c r="M519" s="29"/>
      <c r="N519" s="30"/>
      <c r="O519" s="29"/>
      <c r="P519" s="29"/>
      <c r="Q519" s="29"/>
      <c r="R519" s="29"/>
      <c r="S519" s="29"/>
      <c r="T519" s="32">
        <f t="shared" si="103"/>
        <v>0</v>
      </c>
      <c r="U519" s="29">
        <f>+SUM(T519)/18</f>
        <v>0</v>
      </c>
      <c r="V519" s="37"/>
    </row>
    <row r="520" spans="1:22" x14ac:dyDescent="0.25">
      <c r="A520" s="532"/>
      <c r="B520" s="493"/>
      <c r="C520" s="511"/>
      <c r="D520" s="493"/>
      <c r="E520" s="517"/>
      <c r="F520" s="321"/>
      <c r="G520" s="23" t="s">
        <v>22</v>
      </c>
      <c r="H520" s="31">
        <f>+AVERAGE(H518+H519)/($H$6*2)</f>
        <v>0</v>
      </c>
      <c r="I520" s="31">
        <f>+AVERAGE(I518+I519)/($I$6*2)</f>
        <v>0</v>
      </c>
      <c r="J520" s="31">
        <f>+AVERAGE(J518+J519)/($J$6*2)</f>
        <v>0</v>
      </c>
      <c r="K520" s="31">
        <f>+AVERAGE(K518+K519)/($K$6*2)</f>
        <v>0</v>
      </c>
      <c r="L520" s="31">
        <f>+AVERAGE(L518+L519)/($L$6*2)</f>
        <v>0</v>
      </c>
      <c r="M520" s="31">
        <f>+AVERAGE(M518+M519)/($M$6*2)</f>
        <v>0</v>
      </c>
      <c r="N520" s="31">
        <f>+AVERAGE(N518+N519)/($N$6*2)</f>
        <v>0</v>
      </c>
      <c r="O520" s="31">
        <f>+AVERAGE(O518+O519)/($O$6*2)</f>
        <v>0</v>
      </c>
      <c r="P520" s="31">
        <f>+AVERAGE(P518+P519)/($P$6*2)</f>
        <v>0</v>
      </c>
      <c r="Q520" s="31">
        <f>+AVERAGE(Q518+Q519)/($Q$6*2)</f>
        <v>0</v>
      </c>
      <c r="R520" s="31">
        <f>+AVERAGE(R518+R519)/($R$6*2)</f>
        <v>0</v>
      </c>
      <c r="S520" s="31">
        <f>+AVERAGE(S518+S519)/($S$6*2)</f>
        <v>0</v>
      </c>
      <c r="T520" s="32">
        <f t="shared" si="103"/>
        <v>0</v>
      </c>
      <c r="U520" s="32">
        <f>+SUM(U519*2+U518)/3</f>
        <v>0</v>
      </c>
      <c r="V520" s="37"/>
    </row>
    <row r="521" spans="1:22" x14ac:dyDescent="0.25">
      <c r="A521" s="532"/>
      <c r="B521" s="493"/>
      <c r="C521" s="511"/>
      <c r="D521" s="493"/>
      <c r="E521" s="517"/>
      <c r="F521" s="322" t="s">
        <v>20</v>
      </c>
      <c r="G521" s="9" t="s">
        <v>1</v>
      </c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>
        <f t="shared" si="103"/>
        <v>0</v>
      </c>
      <c r="U521" s="29">
        <f>+SUM(T521)/7</f>
        <v>0</v>
      </c>
      <c r="V521" s="37"/>
    </row>
    <row r="522" spans="1:22" x14ac:dyDescent="0.25">
      <c r="A522" s="532"/>
      <c r="B522" s="493"/>
      <c r="C522" s="511"/>
      <c r="D522" s="493"/>
      <c r="E522" s="517"/>
      <c r="F522" s="322"/>
      <c r="G522" s="9" t="s">
        <v>2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>
        <f t="shared" si="103"/>
        <v>0</v>
      </c>
      <c r="U522" s="29">
        <f>+SUM(T522)/18</f>
        <v>0</v>
      </c>
      <c r="V522" s="37"/>
    </row>
    <row r="523" spans="1:22" x14ac:dyDescent="0.25">
      <c r="A523" s="532"/>
      <c r="B523" s="493"/>
      <c r="C523" s="511"/>
      <c r="D523" s="493"/>
      <c r="E523" s="517"/>
      <c r="F523" s="322"/>
      <c r="G523" s="23" t="s">
        <v>23</v>
      </c>
      <c r="H523" s="31">
        <f>+AVERAGE(H521+H522)/($H$6*2)</f>
        <v>0</v>
      </c>
      <c r="I523" s="31">
        <f>+AVERAGE(I521+I522)/($I$6*2)</f>
        <v>0</v>
      </c>
      <c r="J523" s="31">
        <f>+AVERAGE(J521+J522)/($J$6*2)</f>
        <v>0</v>
      </c>
      <c r="K523" s="31">
        <f>+AVERAGE(K521+K522)/($K$6*2)</f>
        <v>0</v>
      </c>
      <c r="L523" s="31">
        <f>+AVERAGE(L521+L522)/($L$6*2)</f>
        <v>0</v>
      </c>
      <c r="M523" s="31">
        <f>+AVERAGE(M521+M522)/($M$6*2)</f>
        <v>0</v>
      </c>
      <c r="N523" s="31">
        <f>+AVERAGE(N521+N522)/($N$6*2)</f>
        <v>0</v>
      </c>
      <c r="O523" s="31">
        <f>+AVERAGE(O521+O522)/($O$6*2)</f>
        <v>0</v>
      </c>
      <c r="P523" s="31">
        <f>+AVERAGE(P521+P522)/($P$6*2)</f>
        <v>0</v>
      </c>
      <c r="Q523" s="31">
        <f>+AVERAGE(Q521+Q522)/($Q$6*2)</f>
        <v>0</v>
      </c>
      <c r="R523" s="31">
        <f>+AVERAGE(R521+R522)/($R$6*2)</f>
        <v>0</v>
      </c>
      <c r="S523" s="31">
        <f>+AVERAGE(S521+S522)/($S$6*2)</f>
        <v>0</v>
      </c>
      <c r="T523" s="32">
        <f t="shared" si="103"/>
        <v>0</v>
      </c>
      <c r="U523" s="32">
        <f>+SUM(U522*2+U521)/3</f>
        <v>0</v>
      </c>
      <c r="V523" s="37"/>
    </row>
    <row r="524" spans="1:22" ht="15.75" thickBot="1" x14ac:dyDescent="0.3">
      <c r="A524" s="532"/>
      <c r="B524" s="493"/>
      <c r="C524" s="511"/>
      <c r="D524" s="493"/>
      <c r="E524" s="517"/>
      <c r="F524" s="476" t="s">
        <v>21</v>
      </c>
      <c r="G524" s="476"/>
      <c r="H524" s="33">
        <f>SUM(H520,H523)/2</f>
        <v>0</v>
      </c>
      <c r="I524" s="33">
        <f t="shared" ref="I524:S524" si="104">SUM(I520,I523)/2</f>
        <v>0</v>
      </c>
      <c r="J524" s="33">
        <f t="shared" si="104"/>
        <v>0</v>
      </c>
      <c r="K524" s="33">
        <f t="shared" si="104"/>
        <v>0</v>
      </c>
      <c r="L524" s="33">
        <f t="shared" si="104"/>
        <v>0</v>
      </c>
      <c r="M524" s="33">
        <f t="shared" si="104"/>
        <v>0</v>
      </c>
      <c r="N524" s="33">
        <f t="shared" si="104"/>
        <v>0</v>
      </c>
      <c r="O524" s="33">
        <f t="shared" si="104"/>
        <v>0</v>
      </c>
      <c r="P524" s="33">
        <f t="shared" si="104"/>
        <v>0</v>
      </c>
      <c r="Q524" s="33">
        <f t="shared" si="104"/>
        <v>0</v>
      </c>
      <c r="R524" s="33">
        <f t="shared" si="104"/>
        <v>0</v>
      </c>
      <c r="S524" s="33">
        <f t="shared" si="104"/>
        <v>0</v>
      </c>
      <c r="T524" s="34"/>
      <c r="U524" s="25">
        <f>SUM(U520,U523)/2</f>
        <v>0</v>
      </c>
      <c r="V524" s="11"/>
    </row>
    <row r="525" spans="1:22" ht="15" customHeight="1" x14ac:dyDescent="0.25">
      <c r="A525" s="531">
        <v>75</v>
      </c>
      <c r="B525" s="492" t="s">
        <v>62</v>
      </c>
      <c r="C525" s="510" t="s">
        <v>63</v>
      </c>
      <c r="D525" s="492" t="s">
        <v>353</v>
      </c>
      <c r="E525" s="517"/>
      <c r="F525" s="319" t="s">
        <v>16</v>
      </c>
      <c r="G525" s="12" t="s">
        <v>1</v>
      </c>
      <c r="H525" s="26"/>
      <c r="I525" s="20"/>
      <c r="J525" s="20"/>
      <c r="K525" s="20"/>
      <c r="L525" s="20"/>
      <c r="M525" s="20"/>
      <c r="N525" s="27"/>
      <c r="O525" s="20"/>
      <c r="P525" s="20"/>
      <c r="Q525" s="20"/>
      <c r="R525" s="20"/>
      <c r="S525" s="20"/>
      <c r="T525" s="20">
        <f t="shared" ref="T525:T530" si="105">+SUM(H525:R525)</f>
        <v>0</v>
      </c>
      <c r="U525" s="20">
        <f>+SUM(T525)/7</f>
        <v>0</v>
      </c>
      <c r="V525" s="16"/>
    </row>
    <row r="526" spans="1:22" x14ac:dyDescent="0.25">
      <c r="A526" s="532"/>
      <c r="B526" s="493"/>
      <c r="C526" s="511"/>
      <c r="D526" s="493"/>
      <c r="E526" s="517"/>
      <c r="F526" s="320"/>
      <c r="G526" s="9" t="s">
        <v>2</v>
      </c>
      <c r="H526" s="28"/>
      <c r="I526" s="29"/>
      <c r="J526" s="29"/>
      <c r="K526" s="29"/>
      <c r="L526" s="29"/>
      <c r="M526" s="29"/>
      <c r="N526" s="30"/>
      <c r="O526" s="29"/>
      <c r="P526" s="29"/>
      <c r="Q526" s="29"/>
      <c r="R526" s="29"/>
      <c r="S526" s="29"/>
      <c r="T526" s="32">
        <f t="shared" si="105"/>
        <v>0</v>
      </c>
      <c r="U526" s="29">
        <f>+SUM(T526)/18</f>
        <v>0</v>
      </c>
      <c r="V526" s="37"/>
    </row>
    <row r="527" spans="1:22" x14ac:dyDescent="0.25">
      <c r="A527" s="532"/>
      <c r="B527" s="493"/>
      <c r="C527" s="511"/>
      <c r="D527" s="493"/>
      <c r="E527" s="517"/>
      <c r="F527" s="321"/>
      <c r="G527" s="23" t="s">
        <v>22</v>
      </c>
      <c r="H527" s="31">
        <f>+AVERAGE(H525+H526)/($H$6*2)</f>
        <v>0</v>
      </c>
      <c r="I527" s="31">
        <f>+AVERAGE(I525+I526)/($I$6*2)</f>
        <v>0</v>
      </c>
      <c r="J527" s="31">
        <f>+AVERAGE(J525+J526)/($J$6*2)</f>
        <v>0</v>
      </c>
      <c r="K527" s="31">
        <f>+AVERAGE(K525+K526)/($K$6*2)</f>
        <v>0</v>
      </c>
      <c r="L527" s="31">
        <f>+AVERAGE(L525+L526)/($L$6*2)</f>
        <v>0</v>
      </c>
      <c r="M527" s="31">
        <f>+AVERAGE(M525+M526)/($M$6*2)</f>
        <v>0</v>
      </c>
      <c r="N527" s="31">
        <f>+AVERAGE(N525+N526)/($N$6*2)</f>
        <v>0</v>
      </c>
      <c r="O527" s="31">
        <f>+AVERAGE(O525+O526)/($O$6*2)</f>
        <v>0</v>
      </c>
      <c r="P527" s="31">
        <f>+AVERAGE(P525+P526)/($P$6*2)</f>
        <v>0</v>
      </c>
      <c r="Q527" s="31">
        <f>+AVERAGE(Q525+Q526)/($Q$6*2)</f>
        <v>0</v>
      </c>
      <c r="R527" s="31">
        <f>+AVERAGE(R525+R526)/($R$6*2)</f>
        <v>0</v>
      </c>
      <c r="S527" s="31">
        <f>+AVERAGE(S525+S526)/($S$6*2)</f>
        <v>0</v>
      </c>
      <c r="T527" s="32">
        <f t="shared" si="105"/>
        <v>0</v>
      </c>
      <c r="U527" s="32">
        <f>+SUM(U526*2+U525)/3</f>
        <v>0</v>
      </c>
      <c r="V527" s="37"/>
    </row>
    <row r="528" spans="1:22" x14ac:dyDescent="0.25">
      <c r="A528" s="532"/>
      <c r="B528" s="493"/>
      <c r="C528" s="511"/>
      <c r="D528" s="493"/>
      <c r="E528" s="517"/>
      <c r="F528" s="322" t="s">
        <v>20</v>
      </c>
      <c r="G528" s="9" t="s">
        <v>1</v>
      </c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>
        <f t="shared" si="105"/>
        <v>0</v>
      </c>
      <c r="U528" s="29">
        <f>+SUM(T528)/7</f>
        <v>0</v>
      </c>
      <c r="V528" s="37"/>
    </row>
    <row r="529" spans="1:22" x14ac:dyDescent="0.25">
      <c r="A529" s="532"/>
      <c r="B529" s="493"/>
      <c r="C529" s="511"/>
      <c r="D529" s="493"/>
      <c r="E529" s="517"/>
      <c r="F529" s="322"/>
      <c r="G529" s="9" t="s">
        <v>2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>
        <f t="shared" si="105"/>
        <v>0</v>
      </c>
      <c r="U529" s="29">
        <f>+SUM(T529)/18</f>
        <v>0</v>
      </c>
      <c r="V529" s="37"/>
    </row>
    <row r="530" spans="1:22" x14ac:dyDescent="0.25">
      <c r="A530" s="532"/>
      <c r="B530" s="493"/>
      <c r="C530" s="511"/>
      <c r="D530" s="493"/>
      <c r="E530" s="517"/>
      <c r="F530" s="322"/>
      <c r="G530" s="23" t="s">
        <v>23</v>
      </c>
      <c r="H530" s="31">
        <f>+AVERAGE(H528+H529)/($H$6*2)</f>
        <v>0</v>
      </c>
      <c r="I530" s="31">
        <f>+AVERAGE(I528+I529)/($I$6*2)</f>
        <v>0</v>
      </c>
      <c r="J530" s="31">
        <f>+AVERAGE(J528+J529)/($J$6*2)</f>
        <v>0</v>
      </c>
      <c r="K530" s="31">
        <f>+AVERAGE(K528+K529)/($K$6*2)</f>
        <v>0</v>
      </c>
      <c r="L530" s="31">
        <f>+AVERAGE(L528+L529)/($L$6*2)</f>
        <v>0</v>
      </c>
      <c r="M530" s="31">
        <f>+AVERAGE(M528+M529)/($M$6*2)</f>
        <v>0</v>
      </c>
      <c r="N530" s="31">
        <f>+AVERAGE(N528+N529)/($N$6*2)</f>
        <v>0</v>
      </c>
      <c r="O530" s="31">
        <f>+AVERAGE(O528+O529)/($O$6*2)</f>
        <v>0</v>
      </c>
      <c r="P530" s="31">
        <f>+AVERAGE(P528+P529)/($P$6*2)</f>
        <v>0</v>
      </c>
      <c r="Q530" s="31">
        <f>+AVERAGE(Q528+Q529)/($Q$6*2)</f>
        <v>0</v>
      </c>
      <c r="R530" s="31">
        <f>+AVERAGE(R528+R529)/($R$6*2)</f>
        <v>0</v>
      </c>
      <c r="S530" s="31">
        <f>+AVERAGE(S528+S529)/($S$6*2)</f>
        <v>0</v>
      </c>
      <c r="T530" s="32">
        <f t="shared" si="105"/>
        <v>0</v>
      </c>
      <c r="U530" s="32">
        <f>+SUM(U529*2+U528)/3</f>
        <v>0</v>
      </c>
      <c r="V530" s="37"/>
    </row>
    <row r="531" spans="1:22" ht="15.75" thickBot="1" x14ac:dyDescent="0.3">
      <c r="A531" s="532"/>
      <c r="B531" s="493"/>
      <c r="C531" s="511"/>
      <c r="D531" s="493"/>
      <c r="E531" s="517"/>
      <c r="F531" s="476" t="s">
        <v>21</v>
      </c>
      <c r="G531" s="476"/>
      <c r="H531" s="33">
        <f>SUM(H527,H530)/2</f>
        <v>0</v>
      </c>
      <c r="I531" s="33">
        <f t="shared" ref="I531:S531" si="106">SUM(I527,I530)/2</f>
        <v>0</v>
      </c>
      <c r="J531" s="33">
        <f t="shared" si="106"/>
        <v>0</v>
      </c>
      <c r="K531" s="33">
        <f t="shared" si="106"/>
        <v>0</v>
      </c>
      <c r="L531" s="33">
        <f t="shared" si="106"/>
        <v>0</v>
      </c>
      <c r="M531" s="33">
        <f t="shared" si="106"/>
        <v>0</v>
      </c>
      <c r="N531" s="33">
        <f t="shared" si="106"/>
        <v>0</v>
      </c>
      <c r="O531" s="33">
        <f t="shared" si="106"/>
        <v>0</v>
      </c>
      <c r="P531" s="33">
        <f t="shared" si="106"/>
        <v>0</v>
      </c>
      <c r="Q531" s="33">
        <f t="shared" si="106"/>
        <v>0</v>
      </c>
      <c r="R531" s="33">
        <f t="shared" si="106"/>
        <v>0</v>
      </c>
      <c r="S531" s="33">
        <f t="shared" si="106"/>
        <v>0</v>
      </c>
      <c r="T531" s="34"/>
      <c r="U531" s="25">
        <f>SUM(U527,U530)/2</f>
        <v>0</v>
      </c>
      <c r="V531" s="11"/>
    </row>
    <row r="532" spans="1:22" ht="15" customHeight="1" x14ac:dyDescent="0.25">
      <c r="A532" s="531">
        <v>76</v>
      </c>
      <c r="B532" s="492" t="s">
        <v>62</v>
      </c>
      <c r="C532" s="510" t="s">
        <v>63</v>
      </c>
      <c r="D532" s="492" t="s">
        <v>353</v>
      </c>
      <c r="E532" s="517"/>
      <c r="F532" s="319" t="s">
        <v>16</v>
      </c>
      <c r="G532" s="12" t="s">
        <v>1</v>
      </c>
      <c r="H532" s="26"/>
      <c r="I532" s="20"/>
      <c r="J532" s="20"/>
      <c r="K532" s="20"/>
      <c r="L532" s="20"/>
      <c r="M532" s="20"/>
      <c r="N532" s="27"/>
      <c r="O532" s="20"/>
      <c r="P532" s="20"/>
      <c r="Q532" s="20"/>
      <c r="R532" s="20"/>
      <c r="S532" s="20"/>
      <c r="T532" s="20">
        <f t="shared" ref="T532:T537" si="107">+SUM(H532:R532)</f>
        <v>0</v>
      </c>
      <c r="U532" s="20">
        <f>+SUM(T532)/7</f>
        <v>0</v>
      </c>
      <c r="V532" s="16"/>
    </row>
    <row r="533" spans="1:22" x14ac:dyDescent="0.25">
      <c r="A533" s="532"/>
      <c r="B533" s="493"/>
      <c r="C533" s="511"/>
      <c r="D533" s="493"/>
      <c r="E533" s="517"/>
      <c r="F533" s="320"/>
      <c r="G533" s="9" t="s">
        <v>2</v>
      </c>
      <c r="H533" s="28"/>
      <c r="I533" s="29"/>
      <c r="J533" s="29"/>
      <c r="K533" s="29"/>
      <c r="L533" s="29"/>
      <c r="M533" s="29"/>
      <c r="N533" s="30"/>
      <c r="O533" s="29"/>
      <c r="P533" s="29"/>
      <c r="Q533" s="29"/>
      <c r="R533" s="29"/>
      <c r="S533" s="29"/>
      <c r="T533" s="32">
        <f t="shared" si="107"/>
        <v>0</v>
      </c>
      <c r="U533" s="29">
        <f>+SUM(T533)/18</f>
        <v>0</v>
      </c>
      <c r="V533" s="37"/>
    </row>
    <row r="534" spans="1:22" x14ac:dyDescent="0.25">
      <c r="A534" s="532"/>
      <c r="B534" s="493"/>
      <c r="C534" s="511"/>
      <c r="D534" s="493"/>
      <c r="E534" s="517"/>
      <c r="F534" s="321"/>
      <c r="G534" s="23" t="s">
        <v>22</v>
      </c>
      <c r="H534" s="31">
        <f>+AVERAGE(H532+H533)/($H$6*2)</f>
        <v>0</v>
      </c>
      <c r="I534" s="31">
        <f>+AVERAGE(I532+I533)/($I$6*2)</f>
        <v>0</v>
      </c>
      <c r="J534" s="31">
        <f>+AVERAGE(J532+J533)/($J$6*2)</f>
        <v>0</v>
      </c>
      <c r="K534" s="31">
        <f>+AVERAGE(K532+K533)/($K$6*2)</f>
        <v>0</v>
      </c>
      <c r="L534" s="31">
        <f>+AVERAGE(L532+L533)/($L$6*2)</f>
        <v>0</v>
      </c>
      <c r="M534" s="31">
        <f>+AVERAGE(M532+M533)/($M$6*2)</f>
        <v>0</v>
      </c>
      <c r="N534" s="31">
        <f>+AVERAGE(N532+N533)/($N$6*2)</f>
        <v>0</v>
      </c>
      <c r="O534" s="31">
        <f>+AVERAGE(O532+O533)/($O$6*2)</f>
        <v>0</v>
      </c>
      <c r="P534" s="31">
        <f>+AVERAGE(P532+P533)/($P$6*2)</f>
        <v>0</v>
      </c>
      <c r="Q534" s="31">
        <f>+AVERAGE(Q532+Q533)/($Q$6*2)</f>
        <v>0</v>
      </c>
      <c r="R534" s="31">
        <f>+AVERAGE(R532+R533)/($R$6*2)</f>
        <v>0</v>
      </c>
      <c r="S534" s="31">
        <f>+AVERAGE(S532+S533)/($S$6*2)</f>
        <v>0</v>
      </c>
      <c r="T534" s="32">
        <f t="shared" si="107"/>
        <v>0</v>
      </c>
      <c r="U534" s="32">
        <f>+SUM(U533*2+U532)/3</f>
        <v>0</v>
      </c>
      <c r="V534" s="37"/>
    </row>
    <row r="535" spans="1:22" x14ac:dyDescent="0.25">
      <c r="A535" s="532"/>
      <c r="B535" s="493"/>
      <c r="C535" s="511"/>
      <c r="D535" s="493"/>
      <c r="E535" s="517"/>
      <c r="F535" s="322" t="s">
        <v>20</v>
      </c>
      <c r="G535" s="9" t="s">
        <v>1</v>
      </c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>
        <f t="shared" si="107"/>
        <v>0</v>
      </c>
      <c r="U535" s="29">
        <f>+SUM(T535)/7</f>
        <v>0</v>
      </c>
      <c r="V535" s="37"/>
    </row>
    <row r="536" spans="1:22" x14ac:dyDescent="0.25">
      <c r="A536" s="532"/>
      <c r="B536" s="493"/>
      <c r="C536" s="511"/>
      <c r="D536" s="493"/>
      <c r="E536" s="517"/>
      <c r="F536" s="322"/>
      <c r="G536" s="9" t="s">
        <v>2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>
        <f t="shared" si="107"/>
        <v>0</v>
      </c>
      <c r="U536" s="29">
        <f>+SUM(T536)/18</f>
        <v>0</v>
      </c>
      <c r="V536" s="37"/>
    </row>
    <row r="537" spans="1:22" x14ac:dyDescent="0.25">
      <c r="A537" s="532"/>
      <c r="B537" s="493"/>
      <c r="C537" s="511"/>
      <c r="D537" s="493"/>
      <c r="E537" s="517"/>
      <c r="F537" s="322"/>
      <c r="G537" s="23" t="s">
        <v>23</v>
      </c>
      <c r="H537" s="31">
        <f>+AVERAGE(H535+H536)/($H$6*2)</f>
        <v>0</v>
      </c>
      <c r="I537" s="31">
        <f>+AVERAGE(I535+I536)/($I$6*2)</f>
        <v>0</v>
      </c>
      <c r="J537" s="31">
        <f>+AVERAGE(J535+J536)/($J$6*2)</f>
        <v>0</v>
      </c>
      <c r="K537" s="31">
        <f>+AVERAGE(K535+K536)/($K$6*2)</f>
        <v>0</v>
      </c>
      <c r="L537" s="31">
        <f>+AVERAGE(L535+L536)/($L$6*2)</f>
        <v>0</v>
      </c>
      <c r="M537" s="31">
        <f>+AVERAGE(M535+M536)/($M$6*2)</f>
        <v>0</v>
      </c>
      <c r="N537" s="31">
        <f>+AVERAGE(N535+N536)/($N$6*2)</f>
        <v>0</v>
      </c>
      <c r="O537" s="31">
        <f>+AVERAGE(O535+O536)/($O$6*2)</f>
        <v>0</v>
      </c>
      <c r="P537" s="31">
        <f>+AVERAGE(P535+P536)/($P$6*2)</f>
        <v>0</v>
      </c>
      <c r="Q537" s="31">
        <f>+AVERAGE(Q535+Q536)/($Q$6*2)</f>
        <v>0</v>
      </c>
      <c r="R537" s="31">
        <f>+AVERAGE(R535+R536)/($R$6*2)</f>
        <v>0</v>
      </c>
      <c r="S537" s="31">
        <f>+AVERAGE(S535+S536)/($S$6*2)</f>
        <v>0</v>
      </c>
      <c r="T537" s="32">
        <f t="shared" si="107"/>
        <v>0</v>
      </c>
      <c r="U537" s="32">
        <f>+SUM(U536*2+U535)/3</f>
        <v>0</v>
      </c>
      <c r="V537" s="37"/>
    </row>
    <row r="538" spans="1:22" ht="15.75" thickBot="1" x14ac:dyDescent="0.3">
      <c r="A538" s="532"/>
      <c r="B538" s="493"/>
      <c r="C538" s="511"/>
      <c r="D538" s="493"/>
      <c r="E538" s="517"/>
      <c r="F538" s="476" t="s">
        <v>21</v>
      </c>
      <c r="G538" s="476"/>
      <c r="H538" s="33">
        <f>SUM(H534,H537)/2</f>
        <v>0</v>
      </c>
      <c r="I538" s="33">
        <f t="shared" ref="I538:S538" si="108">SUM(I534,I537)/2</f>
        <v>0</v>
      </c>
      <c r="J538" s="33">
        <f t="shared" si="108"/>
        <v>0</v>
      </c>
      <c r="K538" s="33">
        <f t="shared" si="108"/>
        <v>0</v>
      </c>
      <c r="L538" s="33">
        <f t="shared" si="108"/>
        <v>0</v>
      </c>
      <c r="M538" s="33">
        <f t="shared" si="108"/>
        <v>0</v>
      </c>
      <c r="N538" s="33">
        <f t="shared" si="108"/>
        <v>0</v>
      </c>
      <c r="O538" s="33">
        <f t="shared" si="108"/>
        <v>0</v>
      </c>
      <c r="P538" s="33">
        <f t="shared" si="108"/>
        <v>0</v>
      </c>
      <c r="Q538" s="33">
        <f t="shared" si="108"/>
        <v>0</v>
      </c>
      <c r="R538" s="33">
        <f t="shared" si="108"/>
        <v>0</v>
      </c>
      <c r="S538" s="33">
        <f t="shared" si="108"/>
        <v>0</v>
      </c>
      <c r="T538" s="34"/>
      <c r="U538" s="25">
        <f>SUM(U534,U537)/2</f>
        <v>0</v>
      </c>
      <c r="V538" s="11"/>
    </row>
    <row r="539" spans="1:22" ht="15" customHeight="1" x14ac:dyDescent="0.25">
      <c r="A539" s="531">
        <v>77</v>
      </c>
      <c r="B539" s="492" t="s">
        <v>62</v>
      </c>
      <c r="C539" s="510" t="s">
        <v>63</v>
      </c>
      <c r="D539" s="492" t="s">
        <v>353</v>
      </c>
      <c r="E539" s="517"/>
      <c r="F539" s="319" t="s">
        <v>16</v>
      </c>
      <c r="G539" s="12" t="s">
        <v>1</v>
      </c>
      <c r="H539" s="26"/>
      <c r="I539" s="20"/>
      <c r="J539" s="20"/>
      <c r="K539" s="20"/>
      <c r="L539" s="20"/>
      <c r="M539" s="20"/>
      <c r="N539" s="27"/>
      <c r="O539" s="20"/>
      <c r="P539" s="20"/>
      <c r="Q539" s="20"/>
      <c r="R539" s="20"/>
      <c r="S539" s="20"/>
      <c r="T539" s="20">
        <f t="shared" ref="T539:T544" si="109">+SUM(H539:R539)</f>
        <v>0</v>
      </c>
      <c r="U539" s="20">
        <f>+SUM(T539)/7</f>
        <v>0</v>
      </c>
      <c r="V539" s="16"/>
    </row>
    <row r="540" spans="1:22" x14ac:dyDescent="0.25">
      <c r="A540" s="532"/>
      <c r="B540" s="493"/>
      <c r="C540" s="511"/>
      <c r="D540" s="493"/>
      <c r="E540" s="517"/>
      <c r="F540" s="320"/>
      <c r="G540" s="9" t="s">
        <v>2</v>
      </c>
      <c r="H540" s="28"/>
      <c r="I540" s="29"/>
      <c r="J540" s="29"/>
      <c r="K540" s="29"/>
      <c r="L540" s="29"/>
      <c r="M540" s="29"/>
      <c r="N540" s="30"/>
      <c r="O540" s="29"/>
      <c r="P540" s="29"/>
      <c r="Q540" s="29"/>
      <c r="R540" s="29"/>
      <c r="S540" s="29"/>
      <c r="T540" s="32">
        <f t="shared" si="109"/>
        <v>0</v>
      </c>
      <c r="U540" s="29">
        <f>+SUM(T540)/18</f>
        <v>0</v>
      </c>
      <c r="V540" s="37"/>
    </row>
    <row r="541" spans="1:22" x14ac:dyDescent="0.25">
      <c r="A541" s="532"/>
      <c r="B541" s="493"/>
      <c r="C541" s="511"/>
      <c r="D541" s="493"/>
      <c r="E541" s="517"/>
      <c r="F541" s="321"/>
      <c r="G541" s="23" t="s">
        <v>22</v>
      </c>
      <c r="H541" s="31">
        <f>+AVERAGE(H539+H540)/($H$6*2)</f>
        <v>0</v>
      </c>
      <c r="I541" s="31">
        <f>+AVERAGE(I539+I540)/($I$6*2)</f>
        <v>0</v>
      </c>
      <c r="J541" s="31">
        <f>+AVERAGE(J539+J540)/($J$6*2)</f>
        <v>0</v>
      </c>
      <c r="K541" s="31">
        <f>+AVERAGE(K539+K540)/($K$6*2)</f>
        <v>0</v>
      </c>
      <c r="L541" s="31">
        <f>+AVERAGE(L539+L540)/($L$6*2)</f>
        <v>0</v>
      </c>
      <c r="M541" s="31">
        <f>+AVERAGE(M539+M540)/($M$6*2)</f>
        <v>0</v>
      </c>
      <c r="N541" s="31">
        <f>+AVERAGE(N539+N540)/($N$6*2)</f>
        <v>0</v>
      </c>
      <c r="O541" s="31">
        <f>+AVERAGE(O539+O540)/($O$6*2)</f>
        <v>0</v>
      </c>
      <c r="P541" s="31">
        <f>+AVERAGE(P539+P540)/($P$6*2)</f>
        <v>0</v>
      </c>
      <c r="Q541" s="31">
        <f>+AVERAGE(Q539+Q540)/($Q$6*2)</f>
        <v>0</v>
      </c>
      <c r="R541" s="31">
        <f>+AVERAGE(R539+R540)/($R$6*2)</f>
        <v>0</v>
      </c>
      <c r="S541" s="31">
        <f>+AVERAGE(S539+S540)/($S$6*2)</f>
        <v>0</v>
      </c>
      <c r="T541" s="32">
        <f t="shared" si="109"/>
        <v>0</v>
      </c>
      <c r="U541" s="32">
        <f>+SUM(U540*2+U539)/3</f>
        <v>0</v>
      </c>
      <c r="V541" s="37"/>
    </row>
    <row r="542" spans="1:22" x14ac:dyDescent="0.25">
      <c r="A542" s="532"/>
      <c r="B542" s="493"/>
      <c r="C542" s="511"/>
      <c r="D542" s="493"/>
      <c r="E542" s="517"/>
      <c r="F542" s="322" t="s">
        <v>20</v>
      </c>
      <c r="G542" s="9" t="s">
        <v>1</v>
      </c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>
        <f t="shared" si="109"/>
        <v>0</v>
      </c>
      <c r="U542" s="29">
        <f>+SUM(T542)/7</f>
        <v>0</v>
      </c>
      <c r="V542" s="37"/>
    </row>
    <row r="543" spans="1:22" x14ac:dyDescent="0.25">
      <c r="A543" s="532"/>
      <c r="B543" s="493"/>
      <c r="C543" s="511"/>
      <c r="D543" s="493"/>
      <c r="E543" s="517"/>
      <c r="F543" s="322"/>
      <c r="G543" s="9" t="s">
        <v>2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>
        <f t="shared" si="109"/>
        <v>0</v>
      </c>
      <c r="U543" s="29">
        <f>+SUM(T543)/18</f>
        <v>0</v>
      </c>
      <c r="V543" s="37"/>
    </row>
    <row r="544" spans="1:22" x14ac:dyDescent="0.25">
      <c r="A544" s="532"/>
      <c r="B544" s="493"/>
      <c r="C544" s="511"/>
      <c r="D544" s="493"/>
      <c r="E544" s="517"/>
      <c r="F544" s="322"/>
      <c r="G544" s="23" t="s">
        <v>23</v>
      </c>
      <c r="H544" s="31">
        <f>+AVERAGE(H542+H543)/($H$6*2)</f>
        <v>0</v>
      </c>
      <c r="I544" s="31">
        <f>+AVERAGE(I542+I543)/($I$6*2)</f>
        <v>0</v>
      </c>
      <c r="J544" s="31">
        <f>+AVERAGE(J542+J543)/($J$6*2)</f>
        <v>0</v>
      </c>
      <c r="K544" s="31">
        <f>+AVERAGE(K542+K543)/($K$6*2)</f>
        <v>0</v>
      </c>
      <c r="L544" s="31">
        <f>+AVERAGE(L542+L543)/($L$6*2)</f>
        <v>0</v>
      </c>
      <c r="M544" s="31">
        <f>+AVERAGE(M542+M543)/($M$6*2)</f>
        <v>0</v>
      </c>
      <c r="N544" s="31">
        <f>+AVERAGE(N542+N543)/($N$6*2)</f>
        <v>0</v>
      </c>
      <c r="O544" s="31">
        <f>+AVERAGE(O542+O543)/($O$6*2)</f>
        <v>0</v>
      </c>
      <c r="P544" s="31">
        <f>+AVERAGE(P542+P543)/($P$6*2)</f>
        <v>0</v>
      </c>
      <c r="Q544" s="31">
        <f>+AVERAGE(Q542+Q543)/($Q$6*2)</f>
        <v>0</v>
      </c>
      <c r="R544" s="31">
        <f>+AVERAGE(R542+R543)/($R$6*2)</f>
        <v>0</v>
      </c>
      <c r="S544" s="31">
        <f>+AVERAGE(S542+S543)/($S$6*2)</f>
        <v>0</v>
      </c>
      <c r="T544" s="32">
        <f t="shared" si="109"/>
        <v>0</v>
      </c>
      <c r="U544" s="32">
        <f>+SUM(U543*2+U542)/3</f>
        <v>0</v>
      </c>
      <c r="V544" s="37"/>
    </row>
    <row r="545" spans="1:22" ht="15.75" thickBot="1" x14ac:dyDescent="0.3">
      <c r="A545" s="532"/>
      <c r="B545" s="493"/>
      <c r="C545" s="511"/>
      <c r="D545" s="493"/>
      <c r="E545" s="517"/>
      <c r="F545" s="476" t="s">
        <v>21</v>
      </c>
      <c r="G545" s="476"/>
      <c r="H545" s="33">
        <f>SUM(H541,H544)/2</f>
        <v>0</v>
      </c>
      <c r="I545" s="33">
        <f t="shared" ref="I545:S545" si="110">SUM(I541,I544)/2</f>
        <v>0</v>
      </c>
      <c r="J545" s="33">
        <f t="shared" si="110"/>
        <v>0</v>
      </c>
      <c r="K545" s="33">
        <f t="shared" si="110"/>
        <v>0</v>
      </c>
      <c r="L545" s="33">
        <f t="shared" si="110"/>
        <v>0</v>
      </c>
      <c r="M545" s="33">
        <f t="shared" si="110"/>
        <v>0</v>
      </c>
      <c r="N545" s="33">
        <f t="shared" si="110"/>
        <v>0</v>
      </c>
      <c r="O545" s="33">
        <f t="shared" si="110"/>
        <v>0</v>
      </c>
      <c r="P545" s="33">
        <f t="shared" si="110"/>
        <v>0</v>
      </c>
      <c r="Q545" s="33">
        <f t="shared" si="110"/>
        <v>0</v>
      </c>
      <c r="R545" s="33">
        <f t="shared" si="110"/>
        <v>0</v>
      </c>
      <c r="S545" s="33">
        <f t="shared" si="110"/>
        <v>0</v>
      </c>
      <c r="T545" s="34"/>
      <c r="U545" s="25">
        <f>SUM(U541,U544)/2</f>
        <v>0</v>
      </c>
      <c r="V545" s="11"/>
    </row>
    <row r="546" spans="1:22" ht="15" customHeight="1" x14ac:dyDescent="0.25">
      <c r="A546" s="531">
        <v>78</v>
      </c>
      <c r="B546" s="492" t="s">
        <v>62</v>
      </c>
      <c r="C546" s="510" t="s">
        <v>63</v>
      </c>
      <c r="D546" s="492" t="s">
        <v>353</v>
      </c>
      <c r="E546" s="517"/>
      <c r="F546" s="319" t="s">
        <v>16</v>
      </c>
      <c r="G546" s="12" t="s">
        <v>1</v>
      </c>
      <c r="H546" s="26"/>
      <c r="I546" s="20"/>
      <c r="J546" s="20"/>
      <c r="K546" s="20"/>
      <c r="L546" s="20"/>
      <c r="M546" s="20"/>
      <c r="N546" s="27"/>
      <c r="O546" s="20"/>
      <c r="P546" s="20"/>
      <c r="Q546" s="20"/>
      <c r="R546" s="20"/>
      <c r="S546" s="20"/>
      <c r="T546" s="20">
        <f t="shared" ref="T546:T551" si="111">+SUM(H546:R546)</f>
        <v>0</v>
      </c>
      <c r="U546" s="20">
        <f>+SUM(T546)/7</f>
        <v>0</v>
      </c>
      <c r="V546" s="16"/>
    </row>
    <row r="547" spans="1:22" x14ac:dyDescent="0.25">
      <c r="A547" s="532"/>
      <c r="B547" s="493"/>
      <c r="C547" s="511"/>
      <c r="D547" s="493"/>
      <c r="E547" s="517"/>
      <c r="F547" s="320"/>
      <c r="G547" s="9" t="s">
        <v>2</v>
      </c>
      <c r="H547" s="28"/>
      <c r="I547" s="29"/>
      <c r="J547" s="29"/>
      <c r="K547" s="29"/>
      <c r="L547" s="29"/>
      <c r="M547" s="29"/>
      <c r="N547" s="30"/>
      <c r="O547" s="29"/>
      <c r="P547" s="29"/>
      <c r="Q547" s="29"/>
      <c r="R547" s="29"/>
      <c r="S547" s="29"/>
      <c r="T547" s="32">
        <f t="shared" si="111"/>
        <v>0</v>
      </c>
      <c r="U547" s="29">
        <f>+SUM(T547)/18</f>
        <v>0</v>
      </c>
      <c r="V547" s="37"/>
    </row>
    <row r="548" spans="1:22" x14ac:dyDescent="0.25">
      <c r="A548" s="532"/>
      <c r="B548" s="493"/>
      <c r="C548" s="511"/>
      <c r="D548" s="493"/>
      <c r="E548" s="517"/>
      <c r="F548" s="321"/>
      <c r="G548" s="23" t="s">
        <v>22</v>
      </c>
      <c r="H548" s="31">
        <f>+AVERAGE(H546+H547)/($H$6*2)</f>
        <v>0</v>
      </c>
      <c r="I548" s="31">
        <f>+AVERAGE(I546+I547)/($I$6*2)</f>
        <v>0</v>
      </c>
      <c r="J548" s="31">
        <f>+AVERAGE(J546+J547)/($J$6*2)</f>
        <v>0</v>
      </c>
      <c r="K548" s="31">
        <f>+AVERAGE(K546+K547)/($K$6*2)</f>
        <v>0</v>
      </c>
      <c r="L548" s="31">
        <f>+AVERAGE(L546+L547)/($L$6*2)</f>
        <v>0</v>
      </c>
      <c r="M548" s="31">
        <f>+AVERAGE(M546+M547)/($M$6*2)</f>
        <v>0</v>
      </c>
      <c r="N548" s="31">
        <f>+AVERAGE(N546+N547)/($N$6*2)</f>
        <v>0</v>
      </c>
      <c r="O548" s="31">
        <f>+AVERAGE(O546+O547)/($O$6*2)</f>
        <v>0</v>
      </c>
      <c r="P548" s="31">
        <f>+AVERAGE(P546+P547)/($P$6*2)</f>
        <v>0</v>
      </c>
      <c r="Q548" s="31">
        <f>+AVERAGE(Q546+Q547)/($Q$6*2)</f>
        <v>0</v>
      </c>
      <c r="R548" s="31">
        <f>+AVERAGE(R546+R547)/($R$6*2)</f>
        <v>0</v>
      </c>
      <c r="S548" s="31">
        <f>+AVERAGE(S546+S547)/($S$6*2)</f>
        <v>0</v>
      </c>
      <c r="T548" s="32">
        <f t="shared" si="111"/>
        <v>0</v>
      </c>
      <c r="U548" s="32">
        <f>+SUM(U547*2+U546)/3</f>
        <v>0</v>
      </c>
      <c r="V548" s="37"/>
    </row>
    <row r="549" spans="1:22" x14ac:dyDescent="0.25">
      <c r="A549" s="532"/>
      <c r="B549" s="493"/>
      <c r="C549" s="511"/>
      <c r="D549" s="493"/>
      <c r="E549" s="517"/>
      <c r="F549" s="322" t="s">
        <v>20</v>
      </c>
      <c r="G549" s="9" t="s">
        <v>1</v>
      </c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>
        <f t="shared" si="111"/>
        <v>0</v>
      </c>
      <c r="U549" s="29">
        <f>+SUM(T549)/7</f>
        <v>0</v>
      </c>
      <c r="V549" s="37"/>
    </row>
    <row r="550" spans="1:22" x14ac:dyDescent="0.25">
      <c r="A550" s="532"/>
      <c r="B550" s="493"/>
      <c r="C550" s="511"/>
      <c r="D550" s="493"/>
      <c r="E550" s="517"/>
      <c r="F550" s="322"/>
      <c r="G550" s="9" t="s">
        <v>2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>
        <f t="shared" si="111"/>
        <v>0</v>
      </c>
      <c r="U550" s="29">
        <f>+SUM(T550)/18</f>
        <v>0</v>
      </c>
      <c r="V550" s="37"/>
    </row>
    <row r="551" spans="1:22" x14ac:dyDescent="0.25">
      <c r="A551" s="532"/>
      <c r="B551" s="493"/>
      <c r="C551" s="511"/>
      <c r="D551" s="493"/>
      <c r="E551" s="517"/>
      <c r="F551" s="322"/>
      <c r="G551" s="23" t="s">
        <v>23</v>
      </c>
      <c r="H551" s="31">
        <f>+AVERAGE(H549+H550)/($H$6*2)</f>
        <v>0</v>
      </c>
      <c r="I551" s="31">
        <f>+AVERAGE(I549+I550)/($I$6*2)</f>
        <v>0</v>
      </c>
      <c r="J551" s="31">
        <f>+AVERAGE(J549+J550)/($J$6*2)</f>
        <v>0</v>
      </c>
      <c r="K551" s="31">
        <f>+AVERAGE(K549+K550)/($K$6*2)</f>
        <v>0</v>
      </c>
      <c r="L551" s="31">
        <f>+AVERAGE(L549+L550)/($L$6*2)</f>
        <v>0</v>
      </c>
      <c r="M551" s="31">
        <f>+AVERAGE(M549+M550)/($M$6*2)</f>
        <v>0</v>
      </c>
      <c r="N551" s="31">
        <f>+AVERAGE(N549+N550)/($N$6*2)</f>
        <v>0</v>
      </c>
      <c r="O551" s="31">
        <f>+AVERAGE(O549+O550)/($O$6*2)</f>
        <v>0</v>
      </c>
      <c r="P551" s="31">
        <f>+AVERAGE(P549+P550)/($P$6*2)</f>
        <v>0</v>
      </c>
      <c r="Q551" s="31">
        <f>+AVERAGE(Q549+Q550)/($Q$6*2)</f>
        <v>0</v>
      </c>
      <c r="R551" s="31">
        <f>+AVERAGE(R549+R550)/($R$6*2)</f>
        <v>0</v>
      </c>
      <c r="S551" s="31">
        <f>+AVERAGE(S549+S550)/($S$6*2)</f>
        <v>0</v>
      </c>
      <c r="T551" s="32">
        <f t="shared" si="111"/>
        <v>0</v>
      </c>
      <c r="U551" s="32">
        <f>+SUM(U550*2+U549)/3</f>
        <v>0</v>
      </c>
      <c r="V551" s="37"/>
    </row>
    <row r="552" spans="1:22" ht="15.75" thickBot="1" x14ac:dyDescent="0.3">
      <c r="A552" s="532"/>
      <c r="B552" s="493"/>
      <c r="C552" s="511"/>
      <c r="D552" s="493"/>
      <c r="E552" s="517"/>
      <c r="F552" s="476" t="s">
        <v>21</v>
      </c>
      <c r="G552" s="476"/>
      <c r="H552" s="33">
        <f>SUM(H548,H551)/2</f>
        <v>0</v>
      </c>
      <c r="I552" s="33">
        <f t="shared" ref="I552:S552" si="112">SUM(I548,I551)/2</f>
        <v>0</v>
      </c>
      <c r="J552" s="33">
        <f t="shared" si="112"/>
        <v>0</v>
      </c>
      <c r="K552" s="33">
        <f t="shared" si="112"/>
        <v>0</v>
      </c>
      <c r="L552" s="33">
        <f t="shared" si="112"/>
        <v>0</v>
      </c>
      <c r="M552" s="33">
        <f t="shared" si="112"/>
        <v>0</v>
      </c>
      <c r="N552" s="33">
        <f t="shared" si="112"/>
        <v>0</v>
      </c>
      <c r="O552" s="33">
        <f t="shared" si="112"/>
        <v>0</v>
      </c>
      <c r="P552" s="33">
        <f t="shared" si="112"/>
        <v>0</v>
      </c>
      <c r="Q552" s="33">
        <f t="shared" si="112"/>
        <v>0</v>
      </c>
      <c r="R552" s="33">
        <f t="shared" si="112"/>
        <v>0</v>
      </c>
      <c r="S552" s="33">
        <f t="shared" si="112"/>
        <v>0</v>
      </c>
      <c r="T552" s="34"/>
      <c r="U552" s="25">
        <f>SUM(U548,U551)/2</f>
        <v>0</v>
      </c>
      <c r="V552" s="11"/>
    </row>
    <row r="553" spans="1:22" ht="15" customHeight="1" x14ac:dyDescent="0.25">
      <c r="A553" s="531">
        <v>79</v>
      </c>
      <c r="B553" s="492" t="s">
        <v>62</v>
      </c>
      <c r="C553" s="510" t="s">
        <v>63</v>
      </c>
      <c r="D553" s="492" t="s">
        <v>353</v>
      </c>
      <c r="E553" s="517"/>
      <c r="F553" s="319" t="s">
        <v>16</v>
      </c>
      <c r="G553" s="12" t="s">
        <v>1</v>
      </c>
      <c r="H553" s="26"/>
      <c r="I553" s="20"/>
      <c r="J553" s="20"/>
      <c r="K553" s="20"/>
      <c r="L553" s="20"/>
      <c r="M553" s="20"/>
      <c r="N553" s="27"/>
      <c r="O553" s="20"/>
      <c r="P553" s="20"/>
      <c r="Q553" s="20"/>
      <c r="R553" s="20"/>
      <c r="S553" s="20"/>
      <c r="T553" s="20">
        <f t="shared" ref="T553:T558" si="113">+SUM(H553:R553)</f>
        <v>0</v>
      </c>
      <c r="U553" s="20">
        <f>+SUM(T553)/7</f>
        <v>0</v>
      </c>
      <c r="V553" s="16"/>
    </row>
    <row r="554" spans="1:22" x14ac:dyDescent="0.25">
      <c r="A554" s="532"/>
      <c r="B554" s="493"/>
      <c r="C554" s="511"/>
      <c r="D554" s="493"/>
      <c r="E554" s="517"/>
      <c r="F554" s="320"/>
      <c r="G554" s="9" t="s">
        <v>2</v>
      </c>
      <c r="H554" s="28"/>
      <c r="I554" s="29"/>
      <c r="J554" s="29"/>
      <c r="K554" s="29"/>
      <c r="L554" s="29"/>
      <c r="M554" s="29"/>
      <c r="N554" s="30"/>
      <c r="O554" s="29"/>
      <c r="P554" s="29"/>
      <c r="Q554" s="29"/>
      <c r="R554" s="29"/>
      <c r="S554" s="29"/>
      <c r="T554" s="32">
        <f t="shared" si="113"/>
        <v>0</v>
      </c>
      <c r="U554" s="29">
        <f>+SUM(T554)/18</f>
        <v>0</v>
      </c>
      <c r="V554" s="37"/>
    </row>
    <row r="555" spans="1:22" x14ac:dyDescent="0.25">
      <c r="A555" s="532"/>
      <c r="B555" s="493"/>
      <c r="C555" s="511"/>
      <c r="D555" s="493"/>
      <c r="E555" s="517"/>
      <c r="F555" s="321"/>
      <c r="G555" s="23" t="s">
        <v>22</v>
      </c>
      <c r="H555" s="31">
        <f>+AVERAGE(H553+H554)/($H$6*2)</f>
        <v>0</v>
      </c>
      <c r="I555" s="31">
        <f>+AVERAGE(I553+I554)/($I$6*2)</f>
        <v>0</v>
      </c>
      <c r="J555" s="31">
        <f>+AVERAGE(J553+J554)/($J$6*2)</f>
        <v>0</v>
      </c>
      <c r="K555" s="31">
        <f>+AVERAGE(K553+K554)/($K$6*2)</f>
        <v>0</v>
      </c>
      <c r="L555" s="31">
        <f>+AVERAGE(L553+L554)/($L$6*2)</f>
        <v>0</v>
      </c>
      <c r="M555" s="31">
        <f>+AVERAGE(M553+M554)/($M$6*2)</f>
        <v>0</v>
      </c>
      <c r="N555" s="31">
        <f>+AVERAGE(N553+N554)/($N$6*2)</f>
        <v>0</v>
      </c>
      <c r="O555" s="31">
        <f>+AVERAGE(O553+O554)/($O$6*2)</f>
        <v>0</v>
      </c>
      <c r="P555" s="31">
        <f>+AVERAGE(P553+P554)/($P$6*2)</f>
        <v>0</v>
      </c>
      <c r="Q555" s="31">
        <f>+AVERAGE(Q553+Q554)/($Q$6*2)</f>
        <v>0</v>
      </c>
      <c r="R555" s="31">
        <f>+AVERAGE(R553+R554)/($R$6*2)</f>
        <v>0</v>
      </c>
      <c r="S555" s="31">
        <f>+AVERAGE(S553+S554)/($S$6*2)</f>
        <v>0</v>
      </c>
      <c r="T555" s="32">
        <f t="shared" si="113"/>
        <v>0</v>
      </c>
      <c r="U555" s="32">
        <f>+SUM(U554*2+U553)/3</f>
        <v>0</v>
      </c>
      <c r="V555" s="37"/>
    </row>
    <row r="556" spans="1:22" x14ac:dyDescent="0.25">
      <c r="A556" s="532"/>
      <c r="B556" s="493"/>
      <c r="C556" s="511"/>
      <c r="D556" s="493"/>
      <c r="E556" s="517"/>
      <c r="F556" s="322" t="s">
        <v>20</v>
      </c>
      <c r="G556" s="9" t="s">
        <v>1</v>
      </c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>
        <f t="shared" si="113"/>
        <v>0</v>
      </c>
      <c r="U556" s="29">
        <f>+SUM(T556)/7</f>
        <v>0</v>
      </c>
      <c r="V556" s="37"/>
    </row>
    <row r="557" spans="1:22" x14ac:dyDescent="0.25">
      <c r="A557" s="532"/>
      <c r="B557" s="493"/>
      <c r="C557" s="511"/>
      <c r="D557" s="493"/>
      <c r="E557" s="517"/>
      <c r="F557" s="322"/>
      <c r="G557" s="9" t="s">
        <v>2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>
        <f t="shared" si="113"/>
        <v>0</v>
      </c>
      <c r="U557" s="29">
        <f>+SUM(T557)/18</f>
        <v>0</v>
      </c>
      <c r="V557" s="37"/>
    </row>
    <row r="558" spans="1:22" x14ac:dyDescent="0.25">
      <c r="A558" s="532"/>
      <c r="B558" s="493"/>
      <c r="C558" s="511"/>
      <c r="D558" s="493"/>
      <c r="E558" s="517"/>
      <c r="F558" s="322"/>
      <c r="G558" s="23" t="s">
        <v>23</v>
      </c>
      <c r="H558" s="31">
        <f>+AVERAGE(H556+H557)/($H$6*2)</f>
        <v>0</v>
      </c>
      <c r="I558" s="31">
        <f>+AVERAGE(I556+I557)/($I$6*2)</f>
        <v>0</v>
      </c>
      <c r="J558" s="31">
        <f>+AVERAGE(J556+J557)/($J$6*2)</f>
        <v>0</v>
      </c>
      <c r="K558" s="31">
        <f>+AVERAGE(K556+K557)/($K$6*2)</f>
        <v>0</v>
      </c>
      <c r="L558" s="31">
        <f>+AVERAGE(L556+L557)/($L$6*2)</f>
        <v>0</v>
      </c>
      <c r="M558" s="31">
        <f>+AVERAGE(M556+M557)/($M$6*2)</f>
        <v>0</v>
      </c>
      <c r="N558" s="31">
        <f>+AVERAGE(N556+N557)/($N$6*2)</f>
        <v>0</v>
      </c>
      <c r="O558" s="31">
        <f>+AVERAGE(O556+O557)/($O$6*2)</f>
        <v>0</v>
      </c>
      <c r="P558" s="31">
        <f>+AVERAGE(P556+P557)/($P$6*2)</f>
        <v>0</v>
      </c>
      <c r="Q558" s="31">
        <f>+AVERAGE(Q556+Q557)/($Q$6*2)</f>
        <v>0</v>
      </c>
      <c r="R558" s="31">
        <f>+AVERAGE(R556+R557)/($R$6*2)</f>
        <v>0</v>
      </c>
      <c r="S558" s="31">
        <f>+AVERAGE(S556+S557)/($S$6*2)</f>
        <v>0</v>
      </c>
      <c r="T558" s="32">
        <f t="shared" si="113"/>
        <v>0</v>
      </c>
      <c r="U558" s="32">
        <f>+SUM(U557*2+U556)/3</f>
        <v>0</v>
      </c>
      <c r="V558" s="37"/>
    </row>
    <row r="559" spans="1:22" ht="15.75" thickBot="1" x14ac:dyDescent="0.3">
      <c r="A559" s="532"/>
      <c r="B559" s="493"/>
      <c r="C559" s="511"/>
      <c r="D559" s="493"/>
      <c r="E559" s="517"/>
      <c r="F559" s="476" t="s">
        <v>21</v>
      </c>
      <c r="G559" s="476"/>
      <c r="H559" s="33">
        <f>SUM(H555,H558)/2</f>
        <v>0</v>
      </c>
      <c r="I559" s="33">
        <f t="shared" ref="I559:S559" si="114">SUM(I555,I558)/2</f>
        <v>0</v>
      </c>
      <c r="J559" s="33">
        <f t="shared" si="114"/>
        <v>0</v>
      </c>
      <c r="K559" s="33">
        <f t="shared" si="114"/>
        <v>0</v>
      </c>
      <c r="L559" s="33">
        <f t="shared" si="114"/>
        <v>0</v>
      </c>
      <c r="M559" s="33">
        <f t="shared" si="114"/>
        <v>0</v>
      </c>
      <c r="N559" s="33">
        <f t="shared" si="114"/>
        <v>0</v>
      </c>
      <c r="O559" s="33">
        <f t="shared" si="114"/>
        <v>0</v>
      </c>
      <c r="P559" s="33">
        <f t="shared" si="114"/>
        <v>0</v>
      </c>
      <c r="Q559" s="33">
        <f t="shared" si="114"/>
        <v>0</v>
      </c>
      <c r="R559" s="33">
        <f t="shared" si="114"/>
        <v>0</v>
      </c>
      <c r="S559" s="33">
        <f t="shared" si="114"/>
        <v>0</v>
      </c>
      <c r="T559" s="34"/>
      <c r="U559" s="25">
        <f>SUM(U555,U558)/2</f>
        <v>0</v>
      </c>
      <c r="V559" s="11"/>
    </row>
    <row r="560" spans="1:22" ht="15" customHeight="1" x14ac:dyDescent="0.25">
      <c r="A560" s="531">
        <v>80</v>
      </c>
      <c r="B560" s="492" t="s">
        <v>62</v>
      </c>
      <c r="C560" s="510" t="s">
        <v>63</v>
      </c>
      <c r="D560" s="492" t="s">
        <v>353</v>
      </c>
      <c r="E560" s="517"/>
      <c r="F560" s="319" t="s">
        <v>16</v>
      </c>
      <c r="G560" s="12" t="s">
        <v>1</v>
      </c>
      <c r="H560" s="26"/>
      <c r="I560" s="20"/>
      <c r="J560" s="20"/>
      <c r="K560" s="20"/>
      <c r="L560" s="20"/>
      <c r="M560" s="20"/>
      <c r="N560" s="27"/>
      <c r="O560" s="20"/>
      <c r="P560" s="20"/>
      <c r="Q560" s="20"/>
      <c r="R560" s="20"/>
      <c r="S560" s="20"/>
      <c r="T560" s="20">
        <f t="shared" ref="T560:T565" si="115">+SUM(H560:R560)</f>
        <v>0</v>
      </c>
      <c r="U560" s="20">
        <f>+SUM(T560)/7</f>
        <v>0</v>
      </c>
      <c r="V560" s="16"/>
    </row>
    <row r="561" spans="1:22" x14ac:dyDescent="0.25">
      <c r="A561" s="532"/>
      <c r="B561" s="493"/>
      <c r="C561" s="511"/>
      <c r="D561" s="493"/>
      <c r="E561" s="517"/>
      <c r="F561" s="320"/>
      <c r="G561" s="9" t="s">
        <v>2</v>
      </c>
      <c r="H561" s="28"/>
      <c r="I561" s="29"/>
      <c r="J561" s="29"/>
      <c r="K561" s="29"/>
      <c r="L561" s="29"/>
      <c r="M561" s="29"/>
      <c r="N561" s="30"/>
      <c r="O561" s="29"/>
      <c r="P561" s="29"/>
      <c r="Q561" s="29"/>
      <c r="R561" s="29"/>
      <c r="S561" s="29"/>
      <c r="T561" s="32">
        <f t="shared" si="115"/>
        <v>0</v>
      </c>
      <c r="U561" s="29">
        <f>+SUM(T561)/18</f>
        <v>0</v>
      </c>
      <c r="V561" s="37"/>
    </row>
    <row r="562" spans="1:22" x14ac:dyDescent="0.25">
      <c r="A562" s="532"/>
      <c r="B562" s="493"/>
      <c r="C562" s="511"/>
      <c r="D562" s="493"/>
      <c r="E562" s="517"/>
      <c r="F562" s="321"/>
      <c r="G562" s="23" t="s">
        <v>22</v>
      </c>
      <c r="H562" s="31">
        <f>+AVERAGE(H560+H561)/($H$6*2)</f>
        <v>0</v>
      </c>
      <c r="I562" s="31">
        <f>+AVERAGE(I560+I561)/($I$6*2)</f>
        <v>0</v>
      </c>
      <c r="J562" s="31">
        <f>+AVERAGE(J560+J561)/($J$6*2)</f>
        <v>0</v>
      </c>
      <c r="K562" s="31">
        <f>+AVERAGE(K560+K561)/($K$6*2)</f>
        <v>0</v>
      </c>
      <c r="L562" s="31">
        <f>+AVERAGE(L560+L561)/($L$6*2)</f>
        <v>0</v>
      </c>
      <c r="M562" s="31">
        <f>+AVERAGE(M560+M561)/($M$6*2)</f>
        <v>0</v>
      </c>
      <c r="N562" s="31">
        <f>+AVERAGE(N560+N561)/($N$6*2)</f>
        <v>0</v>
      </c>
      <c r="O562" s="31">
        <f>+AVERAGE(O560+O561)/($O$6*2)</f>
        <v>0</v>
      </c>
      <c r="P562" s="31">
        <f>+AVERAGE(P560+P561)/($P$6*2)</f>
        <v>0</v>
      </c>
      <c r="Q562" s="31">
        <f>+AVERAGE(Q560+Q561)/($Q$6*2)</f>
        <v>0</v>
      </c>
      <c r="R562" s="31">
        <f>+AVERAGE(R560+R561)/($R$6*2)</f>
        <v>0</v>
      </c>
      <c r="S562" s="31">
        <f>+AVERAGE(S560+S561)/($S$6*2)</f>
        <v>0</v>
      </c>
      <c r="T562" s="32">
        <f t="shared" si="115"/>
        <v>0</v>
      </c>
      <c r="U562" s="32">
        <f>+SUM(U561*2+U560)/3</f>
        <v>0</v>
      </c>
      <c r="V562" s="37"/>
    </row>
    <row r="563" spans="1:22" x14ac:dyDescent="0.25">
      <c r="A563" s="532"/>
      <c r="B563" s="493"/>
      <c r="C563" s="511"/>
      <c r="D563" s="493"/>
      <c r="E563" s="517"/>
      <c r="F563" s="322" t="s">
        <v>20</v>
      </c>
      <c r="G563" s="9" t="s">
        <v>1</v>
      </c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>
        <f t="shared" si="115"/>
        <v>0</v>
      </c>
      <c r="U563" s="29">
        <f>+SUM(T563)/7</f>
        <v>0</v>
      </c>
      <c r="V563" s="37"/>
    </row>
    <row r="564" spans="1:22" x14ac:dyDescent="0.25">
      <c r="A564" s="532"/>
      <c r="B564" s="493"/>
      <c r="C564" s="511"/>
      <c r="D564" s="493"/>
      <c r="E564" s="517"/>
      <c r="F564" s="322"/>
      <c r="G564" s="9" t="s">
        <v>2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>
        <f t="shared" si="115"/>
        <v>0</v>
      </c>
      <c r="U564" s="29">
        <f>+SUM(T564)/18</f>
        <v>0</v>
      </c>
      <c r="V564" s="37"/>
    </row>
    <row r="565" spans="1:22" x14ac:dyDescent="0.25">
      <c r="A565" s="532"/>
      <c r="B565" s="493"/>
      <c r="C565" s="511"/>
      <c r="D565" s="493"/>
      <c r="E565" s="517"/>
      <c r="F565" s="322"/>
      <c r="G565" s="23" t="s">
        <v>23</v>
      </c>
      <c r="H565" s="31">
        <f>+AVERAGE(H563+H564)/($H$6*2)</f>
        <v>0</v>
      </c>
      <c r="I565" s="31">
        <f>+AVERAGE(I563+I564)/($I$6*2)</f>
        <v>0</v>
      </c>
      <c r="J565" s="31">
        <f>+AVERAGE(J563+J564)/($J$6*2)</f>
        <v>0</v>
      </c>
      <c r="K565" s="31">
        <f>+AVERAGE(K563+K564)/($K$6*2)</f>
        <v>0</v>
      </c>
      <c r="L565" s="31">
        <f>+AVERAGE(L563+L564)/($L$6*2)</f>
        <v>0</v>
      </c>
      <c r="M565" s="31">
        <f>+AVERAGE(M563+M564)/($M$6*2)</f>
        <v>0</v>
      </c>
      <c r="N565" s="31">
        <f>+AVERAGE(N563+N564)/($N$6*2)</f>
        <v>0</v>
      </c>
      <c r="O565" s="31">
        <f>+AVERAGE(O563+O564)/($O$6*2)</f>
        <v>0</v>
      </c>
      <c r="P565" s="31">
        <f>+AVERAGE(P563+P564)/($P$6*2)</f>
        <v>0</v>
      </c>
      <c r="Q565" s="31">
        <f>+AVERAGE(Q563+Q564)/($Q$6*2)</f>
        <v>0</v>
      </c>
      <c r="R565" s="31">
        <f>+AVERAGE(R563+R564)/($R$6*2)</f>
        <v>0</v>
      </c>
      <c r="S565" s="31">
        <f>+AVERAGE(S563+S564)/($S$6*2)</f>
        <v>0</v>
      </c>
      <c r="T565" s="32">
        <f t="shared" si="115"/>
        <v>0</v>
      </c>
      <c r="U565" s="32">
        <f>+SUM(U564*2+U563)/3</f>
        <v>0</v>
      </c>
      <c r="V565" s="37"/>
    </row>
    <row r="566" spans="1:22" ht="15.75" thickBot="1" x14ac:dyDescent="0.3">
      <c r="A566" s="532"/>
      <c r="B566" s="493"/>
      <c r="C566" s="511"/>
      <c r="D566" s="493"/>
      <c r="E566" s="517"/>
      <c r="F566" s="476" t="s">
        <v>21</v>
      </c>
      <c r="G566" s="476"/>
      <c r="H566" s="33">
        <f>SUM(H562,H565)/2</f>
        <v>0</v>
      </c>
      <c r="I566" s="33">
        <f t="shared" ref="I566:S566" si="116">SUM(I562,I565)/2</f>
        <v>0</v>
      </c>
      <c r="J566" s="33">
        <f t="shared" si="116"/>
        <v>0</v>
      </c>
      <c r="K566" s="33">
        <f t="shared" si="116"/>
        <v>0</v>
      </c>
      <c r="L566" s="33">
        <f t="shared" si="116"/>
        <v>0</v>
      </c>
      <c r="M566" s="33">
        <f t="shared" si="116"/>
        <v>0</v>
      </c>
      <c r="N566" s="33">
        <f t="shared" si="116"/>
        <v>0</v>
      </c>
      <c r="O566" s="33">
        <f t="shared" si="116"/>
        <v>0</v>
      </c>
      <c r="P566" s="33">
        <f t="shared" si="116"/>
        <v>0</v>
      </c>
      <c r="Q566" s="33">
        <f t="shared" si="116"/>
        <v>0</v>
      </c>
      <c r="R566" s="33">
        <f t="shared" si="116"/>
        <v>0</v>
      </c>
      <c r="S566" s="33">
        <f t="shared" si="116"/>
        <v>0</v>
      </c>
      <c r="T566" s="34"/>
      <c r="U566" s="25">
        <f>SUM(U562,U565)/2</f>
        <v>0</v>
      </c>
      <c r="V566" s="11"/>
    </row>
    <row r="567" spans="1:22" ht="15" customHeight="1" x14ac:dyDescent="0.25">
      <c r="A567" s="531">
        <v>81</v>
      </c>
      <c r="B567" s="492" t="s">
        <v>62</v>
      </c>
      <c r="C567" s="510" t="s">
        <v>63</v>
      </c>
      <c r="D567" s="492" t="s">
        <v>353</v>
      </c>
      <c r="E567" s="517"/>
      <c r="F567" s="319" t="s">
        <v>16</v>
      </c>
      <c r="G567" s="12" t="s">
        <v>1</v>
      </c>
      <c r="H567" s="26"/>
      <c r="I567" s="20"/>
      <c r="J567" s="20"/>
      <c r="K567" s="20"/>
      <c r="L567" s="20"/>
      <c r="M567" s="20"/>
      <c r="N567" s="27"/>
      <c r="O567" s="20"/>
      <c r="P567" s="20"/>
      <c r="Q567" s="20"/>
      <c r="R567" s="20"/>
      <c r="S567" s="20"/>
      <c r="T567" s="20">
        <f t="shared" ref="T567:T572" si="117">+SUM(H567:R567)</f>
        <v>0</v>
      </c>
      <c r="U567" s="20">
        <f>+SUM(T567)/7</f>
        <v>0</v>
      </c>
      <c r="V567" s="16"/>
    </row>
    <row r="568" spans="1:22" x14ac:dyDescent="0.25">
      <c r="A568" s="532"/>
      <c r="B568" s="493"/>
      <c r="C568" s="511"/>
      <c r="D568" s="493"/>
      <c r="E568" s="517"/>
      <c r="F568" s="320"/>
      <c r="G568" s="9" t="s">
        <v>2</v>
      </c>
      <c r="H568" s="28"/>
      <c r="I568" s="29"/>
      <c r="J568" s="29"/>
      <c r="K568" s="29"/>
      <c r="L568" s="29"/>
      <c r="M568" s="29"/>
      <c r="N568" s="30"/>
      <c r="O568" s="29"/>
      <c r="P568" s="29"/>
      <c r="Q568" s="29"/>
      <c r="R568" s="29"/>
      <c r="S568" s="29"/>
      <c r="T568" s="32">
        <f t="shared" si="117"/>
        <v>0</v>
      </c>
      <c r="U568" s="29">
        <f>+SUM(T568)/18</f>
        <v>0</v>
      </c>
      <c r="V568" s="37"/>
    </row>
    <row r="569" spans="1:22" x14ac:dyDescent="0.25">
      <c r="A569" s="532"/>
      <c r="B569" s="493"/>
      <c r="C569" s="511"/>
      <c r="D569" s="493"/>
      <c r="E569" s="517"/>
      <c r="F569" s="321"/>
      <c r="G569" s="23" t="s">
        <v>22</v>
      </c>
      <c r="H569" s="31">
        <f>+AVERAGE(H567+H568)/($H$6*2)</f>
        <v>0</v>
      </c>
      <c r="I569" s="31">
        <f>+AVERAGE(I567+I568)/($I$6*2)</f>
        <v>0</v>
      </c>
      <c r="J569" s="31">
        <f>+AVERAGE(J567+J568)/($J$6*2)</f>
        <v>0</v>
      </c>
      <c r="K569" s="31">
        <f>+AVERAGE(K567+K568)/($K$6*2)</f>
        <v>0</v>
      </c>
      <c r="L569" s="31">
        <f>+AVERAGE(L567+L568)/($L$6*2)</f>
        <v>0</v>
      </c>
      <c r="M569" s="31">
        <f>+AVERAGE(M567+M568)/($M$6*2)</f>
        <v>0</v>
      </c>
      <c r="N569" s="31">
        <f>+AVERAGE(N567+N568)/($N$6*2)</f>
        <v>0</v>
      </c>
      <c r="O569" s="31">
        <f>+AVERAGE(O567+O568)/($O$6*2)</f>
        <v>0</v>
      </c>
      <c r="P569" s="31">
        <f>+AVERAGE(P567+P568)/($P$6*2)</f>
        <v>0</v>
      </c>
      <c r="Q569" s="31">
        <f>+AVERAGE(Q567+Q568)/($Q$6*2)</f>
        <v>0</v>
      </c>
      <c r="R569" s="31">
        <f>+AVERAGE(R567+R568)/($R$6*2)</f>
        <v>0</v>
      </c>
      <c r="S569" s="31">
        <f>+AVERAGE(S567+S568)/($S$6*2)</f>
        <v>0</v>
      </c>
      <c r="T569" s="32">
        <f t="shared" si="117"/>
        <v>0</v>
      </c>
      <c r="U569" s="32">
        <f>+SUM(U568*2+U567)/3</f>
        <v>0</v>
      </c>
      <c r="V569" s="37"/>
    </row>
    <row r="570" spans="1:22" x14ac:dyDescent="0.25">
      <c r="A570" s="532"/>
      <c r="B570" s="493"/>
      <c r="C570" s="511"/>
      <c r="D570" s="493"/>
      <c r="E570" s="517"/>
      <c r="F570" s="322" t="s">
        <v>20</v>
      </c>
      <c r="G570" s="9" t="s">
        <v>1</v>
      </c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>
        <f t="shared" si="117"/>
        <v>0</v>
      </c>
      <c r="U570" s="29">
        <f>+SUM(T570)/7</f>
        <v>0</v>
      </c>
      <c r="V570" s="37"/>
    </row>
    <row r="571" spans="1:22" x14ac:dyDescent="0.25">
      <c r="A571" s="532"/>
      <c r="B571" s="493"/>
      <c r="C571" s="511"/>
      <c r="D571" s="493"/>
      <c r="E571" s="517"/>
      <c r="F571" s="322"/>
      <c r="G571" s="9" t="s">
        <v>2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>
        <f t="shared" si="117"/>
        <v>0</v>
      </c>
      <c r="U571" s="29">
        <f>+SUM(T571)/18</f>
        <v>0</v>
      </c>
      <c r="V571" s="37"/>
    </row>
    <row r="572" spans="1:22" x14ac:dyDescent="0.25">
      <c r="A572" s="532"/>
      <c r="B572" s="493"/>
      <c r="C572" s="511"/>
      <c r="D572" s="493"/>
      <c r="E572" s="517"/>
      <c r="F572" s="322"/>
      <c r="G572" s="23" t="s">
        <v>23</v>
      </c>
      <c r="H572" s="31">
        <f>+AVERAGE(H570+H571)/($H$6*2)</f>
        <v>0</v>
      </c>
      <c r="I572" s="31">
        <f>+AVERAGE(I570+I571)/($I$6*2)</f>
        <v>0</v>
      </c>
      <c r="J572" s="31">
        <f>+AVERAGE(J570+J571)/($J$6*2)</f>
        <v>0</v>
      </c>
      <c r="K572" s="31">
        <f>+AVERAGE(K570+K571)/($K$6*2)</f>
        <v>0</v>
      </c>
      <c r="L572" s="31">
        <f>+AVERAGE(L570+L571)/($L$6*2)</f>
        <v>0</v>
      </c>
      <c r="M572" s="31">
        <f>+AVERAGE(M570+M571)/($M$6*2)</f>
        <v>0</v>
      </c>
      <c r="N572" s="31">
        <f>+AVERAGE(N570+N571)/($N$6*2)</f>
        <v>0</v>
      </c>
      <c r="O572" s="31">
        <f>+AVERAGE(O570+O571)/($O$6*2)</f>
        <v>0</v>
      </c>
      <c r="P572" s="31">
        <f>+AVERAGE(P570+P571)/($P$6*2)</f>
        <v>0</v>
      </c>
      <c r="Q572" s="31">
        <f>+AVERAGE(Q570+Q571)/($Q$6*2)</f>
        <v>0</v>
      </c>
      <c r="R572" s="31">
        <f>+AVERAGE(R570+R571)/($R$6*2)</f>
        <v>0</v>
      </c>
      <c r="S572" s="31">
        <f>+AVERAGE(S570+S571)/($S$6*2)</f>
        <v>0</v>
      </c>
      <c r="T572" s="32">
        <f t="shared" si="117"/>
        <v>0</v>
      </c>
      <c r="U572" s="32">
        <f>+SUM(U571*2+U570)/3</f>
        <v>0</v>
      </c>
      <c r="V572" s="37"/>
    </row>
    <row r="573" spans="1:22" ht="15.75" thickBot="1" x14ac:dyDescent="0.3">
      <c r="A573" s="532"/>
      <c r="B573" s="493"/>
      <c r="C573" s="511"/>
      <c r="D573" s="493"/>
      <c r="E573" s="517"/>
      <c r="F573" s="476" t="s">
        <v>21</v>
      </c>
      <c r="G573" s="476"/>
      <c r="H573" s="33">
        <f>SUM(H569,H572)/2</f>
        <v>0</v>
      </c>
      <c r="I573" s="33">
        <f t="shared" ref="I573:S573" si="118">SUM(I569,I572)/2</f>
        <v>0</v>
      </c>
      <c r="J573" s="33">
        <f t="shared" si="118"/>
        <v>0</v>
      </c>
      <c r="K573" s="33">
        <f t="shared" si="118"/>
        <v>0</v>
      </c>
      <c r="L573" s="33">
        <f t="shared" si="118"/>
        <v>0</v>
      </c>
      <c r="M573" s="33">
        <f t="shared" si="118"/>
        <v>0</v>
      </c>
      <c r="N573" s="33">
        <f t="shared" si="118"/>
        <v>0</v>
      </c>
      <c r="O573" s="33">
        <f t="shared" si="118"/>
        <v>0</v>
      </c>
      <c r="P573" s="33">
        <f t="shared" si="118"/>
        <v>0</v>
      </c>
      <c r="Q573" s="33">
        <f t="shared" si="118"/>
        <v>0</v>
      </c>
      <c r="R573" s="33">
        <f t="shared" si="118"/>
        <v>0</v>
      </c>
      <c r="S573" s="33">
        <f t="shared" si="118"/>
        <v>0</v>
      </c>
      <c r="T573" s="34"/>
      <c r="U573" s="25">
        <f>SUM(U569,U572)/2</f>
        <v>0</v>
      </c>
      <c r="V573" s="11"/>
    </row>
    <row r="574" spans="1:22" ht="15" customHeight="1" x14ac:dyDescent="0.25">
      <c r="A574" s="531">
        <v>82</v>
      </c>
      <c r="B574" s="492" t="s">
        <v>62</v>
      </c>
      <c r="C574" s="510" t="s">
        <v>63</v>
      </c>
      <c r="D574" s="492" t="s">
        <v>353</v>
      </c>
      <c r="E574" s="517"/>
      <c r="F574" s="319" t="s">
        <v>16</v>
      </c>
      <c r="G574" s="12" t="s">
        <v>1</v>
      </c>
      <c r="H574" s="26"/>
      <c r="I574" s="20"/>
      <c r="J574" s="20"/>
      <c r="K574" s="20"/>
      <c r="L574" s="20"/>
      <c r="M574" s="20"/>
      <c r="N574" s="27"/>
      <c r="O574" s="20"/>
      <c r="P574" s="20"/>
      <c r="Q574" s="20"/>
      <c r="R574" s="20"/>
      <c r="S574" s="20"/>
      <c r="T574" s="20">
        <f t="shared" ref="T574:T579" si="119">+SUM(H574:R574)</f>
        <v>0</v>
      </c>
      <c r="U574" s="20">
        <f>+SUM(T574)/7</f>
        <v>0</v>
      </c>
      <c r="V574" s="16"/>
    </row>
    <row r="575" spans="1:22" x14ac:dyDescent="0.25">
      <c r="A575" s="532"/>
      <c r="B575" s="493"/>
      <c r="C575" s="511"/>
      <c r="D575" s="493"/>
      <c r="E575" s="517"/>
      <c r="F575" s="320"/>
      <c r="G575" s="9" t="s">
        <v>2</v>
      </c>
      <c r="H575" s="28"/>
      <c r="I575" s="29"/>
      <c r="J575" s="29"/>
      <c r="K575" s="29"/>
      <c r="L575" s="29"/>
      <c r="M575" s="29"/>
      <c r="N575" s="30"/>
      <c r="O575" s="29"/>
      <c r="P575" s="29"/>
      <c r="Q575" s="29"/>
      <c r="R575" s="29"/>
      <c r="S575" s="29"/>
      <c r="T575" s="32">
        <f t="shared" si="119"/>
        <v>0</v>
      </c>
      <c r="U575" s="29">
        <f>+SUM(T575)/18</f>
        <v>0</v>
      </c>
      <c r="V575" s="37"/>
    </row>
    <row r="576" spans="1:22" x14ac:dyDescent="0.25">
      <c r="A576" s="532"/>
      <c r="B576" s="493"/>
      <c r="C576" s="511"/>
      <c r="D576" s="493"/>
      <c r="E576" s="517"/>
      <c r="F576" s="321"/>
      <c r="G576" s="23" t="s">
        <v>22</v>
      </c>
      <c r="H576" s="31">
        <f>+AVERAGE(H574+H575)/($H$6*2)</f>
        <v>0</v>
      </c>
      <c r="I576" s="31">
        <f>+AVERAGE(I574+I575)/($I$6*2)</f>
        <v>0</v>
      </c>
      <c r="J576" s="31">
        <f>+AVERAGE(J574+J575)/($J$6*2)</f>
        <v>0</v>
      </c>
      <c r="K576" s="31">
        <f>+AVERAGE(K574+K575)/($K$6*2)</f>
        <v>0</v>
      </c>
      <c r="L576" s="31">
        <f>+AVERAGE(L574+L575)/($L$6*2)</f>
        <v>0</v>
      </c>
      <c r="M576" s="31">
        <f>+AVERAGE(M574+M575)/($M$6*2)</f>
        <v>0</v>
      </c>
      <c r="N576" s="31">
        <f>+AVERAGE(N574+N575)/($N$6*2)</f>
        <v>0</v>
      </c>
      <c r="O576" s="31">
        <f>+AVERAGE(O574+O575)/($O$6*2)</f>
        <v>0</v>
      </c>
      <c r="P576" s="31">
        <f>+AVERAGE(P574+P575)/($P$6*2)</f>
        <v>0</v>
      </c>
      <c r="Q576" s="31">
        <f>+AVERAGE(Q574+Q575)/($Q$6*2)</f>
        <v>0</v>
      </c>
      <c r="R576" s="31">
        <f>+AVERAGE(R574+R575)/($R$6*2)</f>
        <v>0</v>
      </c>
      <c r="S576" s="31">
        <f>+AVERAGE(S574+S575)/($S$6*2)</f>
        <v>0</v>
      </c>
      <c r="T576" s="32">
        <f t="shared" si="119"/>
        <v>0</v>
      </c>
      <c r="U576" s="32">
        <f>+SUM(U575*2+U574)/3</f>
        <v>0</v>
      </c>
      <c r="V576" s="37"/>
    </row>
    <row r="577" spans="1:22" x14ac:dyDescent="0.25">
      <c r="A577" s="532"/>
      <c r="B577" s="493"/>
      <c r="C577" s="511"/>
      <c r="D577" s="493"/>
      <c r="E577" s="517"/>
      <c r="F577" s="322" t="s">
        <v>20</v>
      </c>
      <c r="G577" s="9" t="s">
        <v>1</v>
      </c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>
        <f t="shared" si="119"/>
        <v>0</v>
      </c>
      <c r="U577" s="29">
        <f>+SUM(T577)/7</f>
        <v>0</v>
      </c>
      <c r="V577" s="37"/>
    </row>
    <row r="578" spans="1:22" x14ac:dyDescent="0.25">
      <c r="A578" s="532"/>
      <c r="B578" s="493"/>
      <c r="C578" s="511"/>
      <c r="D578" s="493"/>
      <c r="E578" s="517"/>
      <c r="F578" s="322"/>
      <c r="G578" s="9" t="s">
        <v>2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>
        <f t="shared" si="119"/>
        <v>0</v>
      </c>
      <c r="U578" s="29">
        <f>+SUM(T578)/18</f>
        <v>0</v>
      </c>
      <c r="V578" s="37"/>
    </row>
    <row r="579" spans="1:22" x14ac:dyDescent="0.25">
      <c r="A579" s="532"/>
      <c r="B579" s="493"/>
      <c r="C579" s="511"/>
      <c r="D579" s="493"/>
      <c r="E579" s="517"/>
      <c r="F579" s="322"/>
      <c r="G579" s="23" t="s">
        <v>23</v>
      </c>
      <c r="H579" s="31">
        <f>+AVERAGE(H577+H578)/($H$6*2)</f>
        <v>0</v>
      </c>
      <c r="I579" s="31">
        <f>+AVERAGE(I577+I578)/($I$6*2)</f>
        <v>0</v>
      </c>
      <c r="J579" s="31">
        <f>+AVERAGE(J577+J578)/($J$6*2)</f>
        <v>0</v>
      </c>
      <c r="K579" s="31">
        <f>+AVERAGE(K577+K578)/($K$6*2)</f>
        <v>0</v>
      </c>
      <c r="L579" s="31">
        <f>+AVERAGE(L577+L578)/($L$6*2)</f>
        <v>0</v>
      </c>
      <c r="M579" s="31">
        <f>+AVERAGE(M577+M578)/($M$6*2)</f>
        <v>0</v>
      </c>
      <c r="N579" s="31">
        <f>+AVERAGE(N577+N578)/($N$6*2)</f>
        <v>0</v>
      </c>
      <c r="O579" s="31">
        <f>+AVERAGE(O577+O578)/($O$6*2)</f>
        <v>0</v>
      </c>
      <c r="P579" s="31">
        <f>+AVERAGE(P577+P578)/($P$6*2)</f>
        <v>0</v>
      </c>
      <c r="Q579" s="31">
        <f>+AVERAGE(Q577+Q578)/($Q$6*2)</f>
        <v>0</v>
      </c>
      <c r="R579" s="31">
        <f>+AVERAGE(R577+R578)/($R$6*2)</f>
        <v>0</v>
      </c>
      <c r="S579" s="31">
        <f>+AVERAGE(S577+S578)/($S$6*2)</f>
        <v>0</v>
      </c>
      <c r="T579" s="32">
        <f t="shared" si="119"/>
        <v>0</v>
      </c>
      <c r="U579" s="32">
        <f>+SUM(U578*2+U577)/3</f>
        <v>0</v>
      </c>
      <c r="V579" s="37"/>
    </row>
    <row r="580" spans="1:22" ht="15.75" thickBot="1" x14ac:dyDescent="0.3">
      <c r="A580" s="532"/>
      <c r="B580" s="493"/>
      <c r="C580" s="511"/>
      <c r="D580" s="493"/>
      <c r="E580" s="517"/>
      <c r="F580" s="476" t="s">
        <v>21</v>
      </c>
      <c r="G580" s="476"/>
      <c r="H580" s="33">
        <f>SUM(H576,H579)/2</f>
        <v>0</v>
      </c>
      <c r="I580" s="33">
        <f t="shared" ref="I580:S580" si="120">SUM(I576,I579)/2</f>
        <v>0</v>
      </c>
      <c r="J580" s="33">
        <f t="shared" si="120"/>
        <v>0</v>
      </c>
      <c r="K580" s="33">
        <f t="shared" si="120"/>
        <v>0</v>
      </c>
      <c r="L580" s="33">
        <f t="shared" si="120"/>
        <v>0</v>
      </c>
      <c r="M580" s="33">
        <f t="shared" si="120"/>
        <v>0</v>
      </c>
      <c r="N580" s="33">
        <f t="shared" si="120"/>
        <v>0</v>
      </c>
      <c r="O580" s="33">
        <f t="shared" si="120"/>
        <v>0</v>
      </c>
      <c r="P580" s="33">
        <f t="shared" si="120"/>
        <v>0</v>
      </c>
      <c r="Q580" s="33">
        <f t="shared" si="120"/>
        <v>0</v>
      </c>
      <c r="R580" s="33">
        <f t="shared" si="120"/>
        <v>0</v>
      </c>
      <c r="S580" s="33">
        <f t="shared" si="120"/>
        <v>0</v>
      </c>
      <c r="T580" s="34"/>
      <c r="U580" s="25">
        <f>SUM(U576,U579)/2</f>
        <v>0</v>
      </c>
      <c r="V580" s="11"/>
    </row>
    <row r="581" spans="1:22" ht="15" customHeight="1" x14ac:dyDescent="0.25">
      <c r="A581" s="531">
        <v>83</v>
      </c>
      <c r="B581" s="492" t="s">
        <v>62</v>
      </c>
      <c r="C581" s="510" t="s">
        <v>63</v>
      </c>
      <c r="D581" s="492" t="s">
        <v>353</v>
      </c>
      <c r="E581" s="517"/>
      <c r="F581" s="319" t="s">
        <v>16</v>
      </c>
      <c r="G581" s="12" t="s">
        <v>1</v>
      </c>
      <c r="H581" s="26"/>
      <c r="I581" s="20"/>
      <c r="J581" s="20"/>
      <c r="K581" s="20"/>
      <c r="L581" s="20"/>
      <c r="M581" s="20"/>
      <c r="N581" s="27"/>
      <c r="O581" s="20"/>
      <c r="P581" s="20"/>
      <c r="Q581" s="20"/>
      <c r="R581" s="20"/>
      <c r="S581" s="20"/>
      <c r="T581" s="20">
        <f t="shared" ref="T581:T586" si="121">+SUM(H581:R581)</f>
        <v>0</v>
      </c>
      <c r="U581" s="20">
        <f>+SUM(T581)/7</f>
        <v>0</v>
      </c>
      <c r="V581" s="16"/>
    </row>
    <row r="582" spans="1:22" x14ac:dyDescent="0.25">
      <c r="A582" s="532"/>
      <c r="B582" s="493"/>
      <c r="C582" s="511"/>
      <c r="D582" s="493"/>
      <c r="E582" s="517"/>
      <c r="F582" s="320"/>
      <c r="G582" s="9" t="s">
        <v>2</v>
      </c>
      <c r="H582" s="28"/>
      <c r="I582" s="29"/>
      <c r="J582" s="29"/>
      <c r="K582" s="29"/>
      <c r="L582" s="29"/>
      <c r="M582" s="29"/>
      <c r="N582" s="30"/>
      <c r="O582" s="29"/>
      <c r="P582" s="29"/>
      <c r="Q582" s="29"/>
      <c r="R582" s="29"/>
      <c r="S582" s="29"/>
      <c r="T582" s="32">
        <f t="shared" si="121"/>
        <v>0</v>
      </c>
      <c r="U582" s="29">
        <f>+SUM(T582)/18</f>
        <v>0</v>
      </c>
      <c r="V582" s="37"/>
    </row>
    <row r="583" spans="1:22" x14ac:dyDescent="0.25">
      <c r="A583" s="532"/>
      <c r="B583" s="493"/>
      <c r="C583" s="511"/>
      <c r="D583" s="493"/>
      <c r="E583" s="517"/>
      <c r="F583" s="321"/>
      <c r="G583" s="23" t="s">
        <v>22</v>
      </c>
      <c r="H583" s="31">
        <f>+AVERAGE(H581+H582)/($H$6*2)</f>
        <v>0</v>
      </c>
      <c r="I583" s="31">
        <f>+AVERAGE(I581+I582)/($I$6*2)</f>
        <v>0</v>
      </c>
      <c r="J583" s="31">
        <f>+AVERAGE(J581+J582)/($J$6*2)</f>
        <v>0</v>
      </c>
      <c r="K583" s="31">
        <f>+AVERAGE(K581+K582)/($K$6*2)</f>
        <v>0</v>
      </c>
      <c r="L583" s="31">
        <f>+AVERAGE(L581+L582)/($L$6*2)</f>
        <v>0</v>
      </c>
      <c r="M583" s="31">
        <f>+AVERAGE(M581+M582)/($M$6*2)</f>
        <v>0</v>
      </c>
      <c r="N583" s="31">
        <f>+AVERAGE(N581+N582)/($N$6*2)</f>
        <v>0</v>
      </c>
      <c r="O583" s="31">
        <f>+AVERAGE(O581+O582)/($O$6*2)</f>
        <v>0</v>
      </c>
      <c r="P583" s="31">
        <f>+AVERAGE(P581+P582)/($P$6*2)</f>
        <v>0</v>
      </c>
      <c r="Q583" s="31">
        <f>+AVERAGE(Q581+Q582)/($Q$6*2)</f>
        <v>0</v>
      </c>
      <c r="R583" s="31">
        <f>+AVERAGE(R581+R582)/($R$6*2)</f>
        <v>0</v>
      </c>
      <c r="S583" s="31">
        <f>+AVERAGE(S581+S582)/($S$6*2)</f>
        <v>0</v>
      </c>
      <c r="T583" s="32">
        <f t="shared" si="121"/>
        <v>0</v>
      </c>
      <c r="U583" s="32">
        <f>+SUM(U582*2+U581)/3</f>
        <v>0</v>
      </c>
      <c r="V583" s="37"/>
    </row>
    <row r="584" spans="1:22" x14ac:dyDescent="0.25">
      <c r="A584" s="532"/>
      <c r="B584" s="493"/>
      <c r="C584" s="511"/>
      <c r="D584" s="493"/>
      <c r="E584" s="517"/>
      <c r="F584" s="322" t="s">
        <v>20</v>
      </c>
      <c r="G584" s="9" t="s">
        <v>1</v>
      </c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>
        <f t="shared" si="121"/>
        <v>0</v>
      </c>
      <c r="U584" s="29">
        <f>+SUM(T584)/7</f>
        <v>0</v>
      </c>
      <c r="V584" s="37"/>
    </row>
    <row r="585" spans="1:22" x14ac:dyDescent="0.25">
      <c r="A585" s="532"/>
      <c r="B585" s="493"/>
      <c r="C585" s="511"/>
      <c r="D585" s="493"/>
      <c r="E585" s="517"/>
      <c r="F585" s="322"/>
      <c r="G585" s="9" t="s">
        <v>2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>
        <f t="shared" si="121"/>
        <v>0</v>
      </c>
      <c r="U585" s="29">
        <f>+SUM(T585)/18</f>
        <v>0</v>
      </c>
      <c r="V585" s="37"/>
    </row>
    <row r="586" spans="1:22" x14ac:dyDescent="0.25">
      <c r="A586" s="532"/>
      <c r="B586" s="493"/>
      <c r="C586" s="511"/>
      <c r="D586" s="493"/>
      <c r="E586" s="517"/>
      <c r="F586" s="322"/>
      <c r="G586" s="23" t="s">
        <v>23</v>
      </c>
      <c r="H586" s="31">
        <f>+AVERAGE(H584+H585)/($H$6*2)</f>
        <v>0</v>
      </c>
      <c r="I586" s="31">
        <f>+AVERAGE(I584+I585)/($I$6*2)</f>
        <v>0</v>
      </c>
      <c r="J586" s="31">
        <f>+AVERAGE(J584+J585)/($J$6*2)</f>
        <v>0</v>
      </c>
      <c r="K586" s="31">
        <f>+AVERAGE(K584+K585)/($K$6*2)</f>
        <v>0</v>
      </c>
      <c r="L586" s="31">
        <f>+AVERAGE(L584+L585)/($L$6*2)</f>
        <v>0</v>
      </c>
      <c r="M586" s="31">
        <f>+AVERAGE(M584+M585)/($M$6*2)</f>
        <v>0</v>
      </c>
      <c r="N586" s="31">
        <f>+AVERAGE(N584+N585)/($N$6*2)</f>
        <v>0</v>
      </c>
      <c r="O586" s="31">
        <f>+AVERAGE(O584+O585)/($O$6*2)</f>
        <v>0</v>
      </c>
      <c r="P586" s="31">
        <f>+AVERAGE(P584+P585)/($P$6*2)</f>
        <v>0</v>
      </c>
      <c r="Q586" s="31">
        <f>+AVERAGE(Q584+Q585)/($Q$6*2)</f>
        <v>0</v>
      </c>
      <c r="R586" s="31">
        <f>+AVERAGE(R584+R585)/($R$6*2)</f>
        <v>0</v>
      </c>
      <c r="S586" s="31">
        <f>+AVERAGE(S584+S585)/($S$6*2)</f>
        <v>0</v>
      </c>
      <c r="T586" s="32">
        <f t="shared" si="121"/>
        <v>0</v>
      </c>
      <c r="U586" s="32">
        <f>+SUM(U585*2+U584)/3</f>
        <v>0</v>
      </c>
      <c r="V586" s="37"/>
    </row>
    <row r="587" spans="1:22" ht="15.75" thickBot="1" x14ac:dyDescent="0.3">
      <c r="A587" s="532"/>
      <c r="B587" s="493"/>
      <c r="C587" s="511"/>
      <c r="D587" s="493"/>
      <c r="E587" s="517"/>
      <c r="F587" s="476" t="s">
        <v>21</v>
      </c>
      <c r="G587" s="476"/>
      <c r="H587" s="33">
        <f>SUM(H583,H586)/2</f>
        <v>0</v>
      </c>
      <c r="I587" s="33">
        <f t="shared" ref="I587:S587" si="122">SUM(I583,I586)/2</f>
        <v>0</v>
      </c>
      <c r="J587" s="33">
        <f t="shared" si="122"/>
        <v>0</v>
      </c>
      <c r="K587" s="33">
        <f t="shared" si="122"/>
        <v>0</v>
      </c>
      <c r="L587" s="33">
        <f t="shared" si="122"/>
        <v>0</v>
      </c>
      <c r="M587" s="33">
        <f t="shared" si="122"/>
        <v>0</v>
      </c>
      <c r="N587" s="33">
        <f t="shared" si="122"/>
        <v>0</v>
      </c>
      <c r="O587" s="33">
        <f t="shared" si="122"/>
        <v>0</v>
      </c>
      <c r="P587" s="33">
        <f t="shared" si="122"/>
        <v>0</v>
      </c>
      <c r="Q587" s="33">
        <f t="shared" si="122"/>
        <v>0</v>
      </c>
      <c r="R587" s="33">
        <f t="shared" si="122"/>
        <v>0</v>
      </c>
      <c r="S587" s="33">
        <f t="shared" si="122"/>
        <v>0</v>
      </c>
      <c r="T587" s="34"/>
      <c r="U587" s="25">
        <f>SUM(U583,U586)/2</f>
        <v>0</v>
      </c>
      <c r="V587" s="11"/>
    </row>
    <row r="588" spans="1:22" ht="15" customHeight="1" x14ac:dyDescent="0.25">
      <c r="A588" s="531">
        <v>84</v>
      </c>
      <c r="B588" s="492" t="s">
        <v>62</v>
      </c>
      <c r="C588" s="510" t="s">
        <v>63</v>
      </c>
      <c r="D588" s="492" t="s">
        <v>353</v>
      </c>
      <c r="E588" s="517"/>
      <c r="F588" s="319" t="s">
        <v>16</v>
      </c>
      <c r="G588" s="12" t="s">
        <v>1</v>
      </c>
      <c r="H588" s="26"/>
      <c r="I588" s="20"/>
      <c r="J588" s="20"/>
      <c r="K588" s="20"/>
      <c r="L588" s="20"/>
      <c r="M588" s="20"/>
      <c r="N588" s="27"/>
      <c r="O588" s="20"/>
      <c r="P588" s="20"/>
      <c r="Q588" s="20"/>
      <c r="R588" s="20"/>
      <c r="S588" s="20"/>
      <c r="T588" s="20">
        <f t="shared" ref="T588:T593" si="123">+SUM(H588:R588)</f>
        <v>0</v>
      </c>
      <c r="U588" s="20">
        <f>+SUM(T588)/7</f>
        <v>0</v>
      </c>
      <c r="V588" s="16"/>
    </row>
    <row r="589" spans="1:22" x14ac:dyDescent="0.25">
      <c r="A589" s="532"/>
      <c r="B589" s="493"/>
      <c r="C589" s="511"/>
      <c r="D589" s="493"/>
      <c r="E589" s="517"/>
      <c r="F589" s="320"/>
      <c r="G589" s="9" t="s">
        <v>2</v>
      </c>
      <c r="H589" s="28"/>
      <c r="I589" s="29"/>
      <c r="J589" s="29"/>
      <c r="K589" s="29"/>
      <c r="L589" s="29"/>
      <c r="M589" s="29"/>
      <c r="N589" s="30"/>
      <c r="O589" s="29"/>
      <c r="P589" s="29"/>
      <c r="Q589" s="29"/>
      <c r="R589" s="29"/>
      <c r="S589" s="29"/>
      <c r="T589" s="32">
        <f t="shared" si="123"/>
        <v>0</v>
      </c>
      <c r="U589" s="29">
        <f>+SUM(T589)/18</f>
        <v>0</v>
      </c>
      <c r="V589" s="37"/>
    </row>
    <row r="590" spans="1:22" x14ac:dyDescent="0.25">
      <c r="A590" s="532"/>
      <c r="B590" s="493"/>
      <c r="C590" s="511"/>
      <c r="D590" s="493"/>
      <c r="E590" s="517"/>
      <c r="F590" s="321"/>
      <c r="G590" s="23" t="s">
        <v>22</v>
      </c>
      <c r="H590" s="31">
        <f>+AVERAGE(H588+H589)/($H$6*2)</f>
        <v>0</v>
      </c>
      <c r="I590" s="31">
        <f>+AVERAGE(I588+I589)/($I$6*2)</f>
        <v>0</v>
      </c>
      <c r="J590" s="31">
        <f>+AVERAGE(J588+J589)/($J$6*2)</f>
        <v>0</v>
      </c>
      <c r="K590" s="31">
        <f>+AVERAGE(K588+K589)/($K$6*2)</f>
        <v>0</v>
      </c>
      <c r="L590" s="31">
        <f>+AVERAGE(L588+L589)/($L$6*2)</f>
        <v>0</v>
      </c>
      <c r="M590" s="31">
        <f>+AVERAGE(M588+M589)/($M$6*2)</f>
        <v>0</v>
      </c>
      <c r="N590" s="31">
        <f>+AVERAGE(N588+N589)/($N$6*2)</f>
        <v>0</v>
      </c>
      <c r="O590" s="31">
        <f>+AVERAGE(O588+O589)/($O$6*2)</f>
        <v>0</v>
      </c>
      <c r="P590" s="31">
        <f>+AVERAGE(P588+P589)/($P$6*2)</f>
        <v>0</v>
      </c>
      <c r="Q590" s="31">
        <f>+AVERAGE(Q588+Q589)/($Q$6*2)</f>
        <v>0</v>
      </c>
      <c r="R590" s="31">
        <f>+AVERAGE(R588+R589)/($R$6*2)</f>
        <v>0</v>
      </c>
      <c r="S590" s="31">
        <f>+AVERAGE(S588+S589)/($S$6*2)</f>
        <v>0</v>
      </c>
      <c r="T590" s="32">
        <f t="shared" si="123"/>
        <v>0</v>
      </c>
      <c r="U590" s="32">
        <f>+SUM(U589*2+U588)/3</f>
        <v>0</v>
      </c>
      <c r="V590" s="37"/>
    </row>
    <row r="591" spans="1:22" x14ac:dyDescent="0.25">
      <c r="A591" s="532"/>
      <c r="B591" s="493"/>
      <c r="C591" s="511"/>
      <c r="D591" s="493"/>
      <c r="E591" s="517"/>
      <c r="F591" s="322" t="s">
        <v>20</v>
      </c>
      <c r="G591" s="9" t="s">
        <v>1</v>
      </c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>
        <f t="shared" si="123"/>
        <v>0</v>
      </c>
      <c r="U591" s="29">
        <f>+SUM(T591)/7</f>
        <v>0</v>
      </c>
      <c r="V591" s="37"/>
    </row>
    <row r="592" spans="1:22" x14ac:dyDescent="0.25">
      <c r="A592" s="532"/>
      <c r="B592" s="493"/>
      <c r="C592" s="511"/>
      <c r="D592" s="493"/>
      <c r="E592" s="517"/>
      <c r="F592" s="322"/>
      <c r="G592" s="9" t="s">
        <v>2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>
        <f t="shared" si="123"/>
        <v>0</v>
      </c>
      <c r="U592" s="29">
        <f>+SUM(T592)/18</f>
        <v>0</v>
      </c>
      <c r="V592" s="37"/>
    </row>
    <row r="593" spans="1:22" x14ac:dyDescent="0.25">
      <c r="A593" s="532"/>
      <c r="B593" s="493"/>
      <c r="C593" s="511"/>
      <c r="D593" s="493"/>
      <c r="E593" s="517"/>
      <c r="F593" s="322"/>
      <c r="G593" s="23" t="s">
        <v>23</v>
      </c>
      <c r="H593" s="31">
        <f>+AVERAGE(H591+H592)/($H$6*2)</f>
        <v>0</v>
      </c>
      <c r="I593" s="31">
        <f>+AVERAGE(I591+I592)/($I$6*2)</f>
        <v>0</v>
      </c>
      <c r="J593" s="31">
        <f>+AVERAGE(J591+J592)/($J$6*2)</f>
        <v>0</v>
      </c>
      <c r="K593" s="31">
        <f>+AVERAGE(K591+K592)/($K$6*2)</f>
        <v>0</v>
      </c>
      <c r="L593" s="31">
        <f>+AVERAGE(L591+L592)/($L$6*2)</f>
        <v>0</v>
      </c>
      <c r="M593" s="31">
        <f>+AVERAGE(M591+M592)/($M$6*2)</f>
        <v>0</v>
      </c>
      <c r="N593" s="31">
        <f>+AVERAGE(N591+N592)/($N$6*2)</f>
        <v>0</v>
      </c>
      <c r="O593" s="31">
        <f>+AVERAGE(O591+O592)/($O$6*2)</f>
        <v>0</v>
      </c>
      <c r="P593" s="31">
        <f>+AVERAGE(P591+P592)/($P$6*2)</f>
        <v>0</v>
      </c>
      <c r="Q593" s="31">
        <f>+AVERAGE(Q591+Q592)/($Q$6*2)</f>
        <v>0</v>
      </c>
      <c r="R593" s="31">
        <f>+AVERAGE(R591+R592)/($R$6*2)</f>
        <v>0</v>
      </c>
      <c r="S593" s="31">
        <f>+AVERAGE(S591+S592)/($S$6*2)</f>
        <v>0</v>
      </c>
      <c r="T593" s="32">
        <f t="shared" si="123"/>
        <v>0</v>
      </c>
      <c r="U593" s="32">
        <f>+SUM(U592*2+U591)/3</f>
        <v>0</v>
      </c>
      <c r="V593" s="37"/>
    </row>
    <row r="594" spans="1:22" ht="15.75" thickBot="1" x14ac:dyDescent="0.3">
      <c r="A594" s="532"/>
      <c r="B594" s="493"/>
      <c r="C594" s="511"/>
      <c r="D594" s="493"/>
      <c r="E594" s="517"/>
      <c r="F594" s="476" t="s">
        <v>21</v>
      </c>
      <c r="G594" s="476"/>
      <c r="H594" s="33">
        <f>SUM(H590,H593)/2</f>
        <v>0</v>
      </c>
      <c r="I594" s="33">
        <f t="shared" ref="I594:S594" si="124">SUM(I590,I593)/2</f>
        <v>0</v>
      </c>
      <c r="J594" s="33">
        <f t="shared" si="124"/>
        <v>0</v>
      </c>
      <c r="K594" s="33">
        <f t="shared" si="124"/>
        <v>0</v>
      </c>
      <c r="L594" s="33">
        <f t="shared" si="124"/>
        <v>0</v>
      </c>
      <c r="M594" s="33">
        <f t="shared" si="124"/>
        <v>0</v>
      </c>
      <c r="N594" s="33">
        <f t="shared" si="124"/>
        <v>0</v>
      </c>
      <c r="O594" s="33">
        <f t="shared" si="124"/>
        <v>0</v>
      </c>
      <c r="P594" s="33">
        <f t="shared" si="124"/>
        <v>0</v>
      </c>
      <c r="Q594" s="33">
        <f t="shared" si="124"/>
        <v>0</v>
      </c>
      <c r="R594" s="33">
        <f t="shared" si="124"/>
        <v>0</v>
      </c>
      <c r="S594" s="33">
        <f t="shared" si="124"/>
        <v>0</v>
      </c>
      <c r="T594" s="34"/>
      <c r="U594" s="25">
        <f>SUM(U590,U593)/2</f>
        <v>0</v>
      </c>
      <c r="V594" s="11"/>
    </row>
    <row r="595" spans="1:22" ht="15" customHeight="1" x14ac:dyDescent="0.25">
      <c r="A595" s="531">
        <v>85</v>
      </c>
      <c r="B595" s="492" t="s">
        <v>62</v>
      </c>
      <c r="C595" s="510" t="s">
        <v>63</v>
      </c>
      <c r="D595" s="492" t="s">
        <v>353</v>
      </c>
      <c r="E595" s="517"/>
      <c r="F595" s="319" t="s">
        <v>16</v>
      </c>
      <c r="G595" s="12" t="s">
        <v>1</v>
      </c>
      <c r="H595" s="26"/>
      <c r="I595" s="20"/>
      <c r="J595" s="20"/>
      <c r="K595" s="20"/>
      <c r="L595" s="20"/>
      <c r="M595" s="20"/>
      <c r="N595" s="27"/>
      <c r="O595" s="20"/>
      <c r="P595" s="20"/>
      <c r="Q595" s="20"/>
      <c r="R595" s="20"/>
      <c r="S595" s="20"/>
      <c r="T595" s="20">
        <f t="shared" ref="T595:T600" si="125">+SUM(H595:R595)</f>
        <v>0</v>
      </c>
      <c r="U595" s="20">
        <f>+SUM(T595)/7</f>
        <v>0</v>
      </c>
      <c r="V595" s="16"/>
    </row>
    <row r="596" spans="1:22" x14ac:dyDescent="0.25">
      <c r="A596" s="532"/>
      <c r="B596" s="493"/>
      <c r="C596" s="511"/>
      <c r="D596" s="493"/>
      <c r="E596" s="517"/>
      <c r="F596" s="320"/>
      <c r="G596" s="9" t="s">
        <v>2</v>
      </c>
      <c r="H596" s="28"/>
      <c r="I596" s="29"/>
      <c r="J596" s="29"/>
      <c r="K596" s="29"/>
      <c r="L596" s="29"/>
      <c r="M596" s="29"/>
      <c r="N596" s="30"/>
      <c r="O596" s="29"/>
      <c r="P596" s="29"/>
      <c r="Q596" s="29"/>
      <c r="R596" s="29"/>
      <c r="S596" s="29"/>
      <c r="T596" s="32">
        <f t="shared" si="125"/>
        <v>0</v>
      </c>
      <c r="U596" s="29">
        <f>+SUM(T596)/18</f>
        <v>0</v>
      </c>
      <c r="V596" s="37"/>
    </row>
    <row r="597" spans="1:22" x14ac:dyDescent="0.25">
      <c r="A597" s="532"/>
      <c r="B597" s="493"/>
      <c r="C597" s="511"/>
      <c r="D597" s="493"/>
      <c r="E597" s="517"/>
      <c r="F597" s="321"/>
      <c r="G597" s="23" t="s">
        <v>22</v>
      </c>
      <c r="H597" s="31">
        <f>+AVERAGE(H595+H596)/($H$6*2)</f>
        <v>0</v>
      </c>
      <c r="I597" s="31">
        <f>+AVERAGE(I595+I596)/($I$6*2)</f>
        <v>0</v>
      </c>
      <c r="J597" s="31">
        <f>+AVERAGE(J595+J596)/($J$6*2)</f>
        <v>0</v>
      </c>
      <c r="K597" s="31">
        <f>+AVERAGE(K595+K596)/($K$6*2)</f>
        <v>0</v>
      </c>
      <c r="L597" s="31">
        <f>+AVERAGE(L595+L596)/($L$6*2)</f>
        <v>0</v>
      </c>
      <c r="M597" s="31">
        <f>+AVERAGE(M595+M596)/($M$6*2)</f>
        <v>0</v>
      </c>
      <c r="N597" s="31">
        <f>+AVERAGE(N595+N596)/($N$6*2)</f>
        <v>0</v>
      </c>
      <c r="O597" s="31">
        <f>+AVERAGE(O595+O596)/($O$6*2)</f>
        <v>0</v>
      </c>
      <c r="P597" s="31">
        <f>+AVERAGE(P595+P596)/($P$6*2)</f>
        <v>0</v>
      </c>
      <c r="Q597" s="31">
        <f>+AVERAGE(Q595+Q596)/($Q$6*2)</f>
        <v>0</v>
      </c>
      <c r="R597" s="31">
        <f>+AVERAGE(R595+R596)/($R$6*2)</f>
        <v>0</v>
      </c>
      <c r="S597" s="31">
        <f>+AVERAGE(S595+S596)/($S$6*2)</f>
        <v>0</v>
      </c>
      <c r="T597" s="32">
        <f t="shared" si="125"/>
        <v>0</v>
      </c>
      <c r="U597" s="32">
        <f>+SUM(U596*2+U595)/3</f>
        <v>0</v>
      </c>
      <c r="V597" s="37"/>
    </row>
    <row r="598" spans="1:22" x14ac:dyDescent="0.25">
      <c r="A598" s="532"/>
      <c r="B598" s="493"/>
      <c r="C598" s="511"/>
      <c r="D598" s="493"/>
      <c r="E598" s="517"/>
      <c r="F598" s="322" t="s">
        <v>20</v>
      </c>
      <c r="G598" s="9" t="s">
        <v>1</v>
      </c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>
        <f t="shared" si="125"/>
        <v>0</v>
      </c>
      <c r="U598" s="29">
        <f>+SUM(T598)/7</f>
        <v>0</v>
      </c>
      <c r="V598" s="37"/>
    </row>
    <row r="599" spans="1:22" x14ac:dyDescent="0.25">
      <c r="A599" s="532"/>
      <c r="B599" s="493"/>
      <c r="C599" s="511"/>
      <c r="D599" s="493"/>
      <c r="E599" s="517"/>
      <c r="F599" s="322"/>
      <c r="G599" s="9" t="s">
        <v>2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>
        <f t="shared" si="125"/>
        <v>0</v>
      </c>
      <c r="U599" s="29">
        <f>+SUM(T599)/18</f>
        <v>0</v>
      </c>
      <c r="V599" s="37"/>
    </row>
    <row r="600" spans="1:22" x14ac:dyDescent="0.25">
      <c r="A600" s="532"/>
      <c r="B600" s="493"/>
      <c r="C600" s="511"/>
      <c r="D600" s="493"/>
      <c r="E600" s="517"/>
      <c r="F600" s="322"/>
      <c r="G600" s="23" t="s">
        <v>23</v>
      </c>
      <c r="H600" s="31">
        <f>+AVERAGE(H598+H599)/($H$6*2)</f>
        <v>0</v>
      </c>
      <c r="I600" s="31">
        <f>+AVERAGE(I598+I599)/($I$6*2)</f>
        <v>0</v>
      </c>
      <c r="J600" s="31">
        <f>+AVERAGE(J598+J599)/($J$6*2)</f>
        <v>0</v>
      </c>
      <c r="K600" s="31">
        <f>+AVERAGE(K598+K599)/($K$6*2)</f>
        <v>0</v>
      </c>
      <c r="L600" s="31">
        <f>+AVERAGE(L598+L599)/($L$6*2)</f>
        <v>0</v>
      </c>
      <c r="M600" s="31">
        <f>+AVERAGE(M598+M599)/($M$6*2)</f>
        <v>0</v>
      </c>
      <c r="N600" s="31">
        <f>+AVERAGE(N598+N599)/($N$6*2)</f>
        <v>0</v>
      </c>
      <c r="O600" s="31">
        <f>+AVERAGE(O598+O599)/($O$6*2)</f>
        <v>0</v>
      </c>
      <c r="P600" s="31">
        <f>+AVERAGE(P598+P599)/($P$6*2)</f>
        <v>0</v>
      </c>
      <c r="Q600" s="31">
        <f>+AVERAGE(Q598+Q599)/($Q$6*2)</f>
        <v>0</v>
      </c>
      <c r="R600" s="31">
        <f>+AVERAGE(R598+R599)/($R$6*2)</f>
        <v>0</v>
      </c>
      <c r="S600" s="31">
        <f>+AVERAGE(S598+S599)/($S$6*2)</f>
        <v>0</v>
      </c>
      <c r="T600" s="32">
        <f t="shared" si="125"/>
        <v>0</v>
      </c>
      <c r="U600" s="32">
        <f>+SUM(U599*2+U598)/3</f>
        <v>0</v>
      </c>
      <c r="V600" s="37"/>
    </row>
    <row r="601" spans="1:22" ht="15.75" thickBot="1" x14ac:dyDescent="0.3">
      <c r="A601" s="532"/>
      <c r="B601" s="493"/>
      <c r="C601" s="511"/>
      <c r="D601" s="493"/>
      <c r="E601" s="517"/>
      <c r="F601" s="476" t="s">
        <v>21</v>
      </c>
      <c r="G601" s="476"/>
      <c r="H601" s="33">
        <f>SUM(H597,H600)/2</f>
        <v>0</v>
      </c>
      <c r="I601" s="33">
        <f t="shared" ref="I601:S601" si="126">SUM(I597,I600)/2</f>
        <v>0</v>
      </c>
      <c r="J601" s="33">
        <f t="shared" si="126"/>
        <v>0</v>
      </c>
      <c r="K601" s="33">
        <f t="shared" si="126"/>
        <v>0</v>
      </c>
      <c r="L601" s="33">
        <f t="shared" si="126"/>
        <v>0</v>
      </c>
      <c r="M601" s="33">
        <f t="shared" si="126"/>
        <v>0</v>
      </c>
      <c r="N601" s="33">
        <f t="shared" si="126"/>
        <v>0</v>
      </c>
      <c r="O601" s="33">
        <f t="shared" si="126"/>
        <v>0</v>
      </c>
      <c r="P601" s="33">
        <f t="shared" si="126"/>
        <v>0</v>
      </c>
      <c r="Q601" s="33">
        <f t="shared" si="126"/>
        <v>0</v>
      </c>
      <c r="R601" s="33">
        <f t="shared" si="126"/>
        <v>0</v>
      </c>
      <c r="S601" s="33">
        <f t="shared" si="126"/>
        <v>0</v>
      </c>
      <c r="T601" s="34"/>
      <c r="U601" s="25">
        <f>SUM(U597,U600)/2</f>
        <v>0</v>
      </c>
      <c r="V601" s="11"/>
    </row>
    <row r="602" spans="1:22" ht="15" customHeight="1" x14ac:dyDescent="0.25">
      <c r="A602" s="531">
        <v>86</v>
      </c>
      <c r="B602" s="492" t="s">
        <v>62</v>
      </c>
      <c r="C602" s="510" t="s">
        <v>63</v>
      </c>
      <c r="D602" s="492" t="s">
        <v>353</v>
      </c>
      <c r="E602" s="517"/>
      <c r="F602" s="319" t="s">
        <v>16</v>
      </c>
      <c r="G602" s="12" t="s">
        <v>1</v>
      </c>
      <c r="H602" s="26"/>
      <c r="I602" s="20"/>
      <c r="J602" s="20"/>
      <c r="K602" s="20"/>
      <c r="L602" s="20"/>
      <c r="M602" s="20"/>
      <c r="N602" s="27"/>
      <c r="O602" s="20"/>
      <c r="P602" s="20"/>
      <c r="Q602" s="20"/>
      <c r="R602" s="20"/>
      <c r="S602" s="20"/>
      <c r="T602" s="20">
        <f t="shared" ref="T602:T607" si="127">+SUM(H602:R602)</f>
        <v>0</v>
      </c>
      <c r="U602" s="20">
        <f>+SUM(T602)/7</f>
        <v>0</v>
      </c>
      <c r="V602" s="16"/>
    </row>
    <row r="603" spans="1:22" x14ac:dyDescent="0.25">
      <c r="A603" s="532"/>
      <c r="B603" s="493"/>
      <c r="C603" s="511"/>
      <c r="D603" s="493"/>
      <c r="E603" s="517"/>
      <c r="F603" s="320"/>
      <c r="G603" s="9" t="s">
        <v>2</v>
      </c>
      <c r="H603" s="28"/>
      <c r="I603" s="29"/>
      <c r="J603" s="29"/>
      <c r="K603" s="29"/>
      <c r="L603" s="29"/>
      <c r="M603" s="29"/>
      <c r="N603" s="30"/>
      <c r="O603" s="29"/>
      <c r="P603" s="29"/>
      <c r="Q603" s="29"/>
      <c r="R603" s="29"/>
      <c r="S603" s="29"/>
      <c r="T603" s="32">
        <f t="shared" si="127"/>
        <v>0</v>
      </c>
      <c r="U603" s="29">
        <f>+SUM(T603)/18</f>
        <v>0</v>
      </c>
      <c r="V603" s="37"/>
    </row>
    <row r="604" spans="1:22" x14ac:dyDescent="0.25">
      <c r="A604" s="532"/>
      <c r="B604" s="493"/>
      <c r="C604" s="511"/>
      <c r="D604" s="493"/>
      <c r="E604" s="517"/>
      <c r="F604" s="321"/>
      <c r="G604" s="23" t="s">
        <v>22</v>
      </c>
      <c r="H604" s="31">
        <f>+AVERAGE(H602+H603)/($H$6*2)</f>
        <v>0</v>
      </c>
      <c r="I604" s="31">
        <f>+AVERAGE(I602+I603)/($I$6*2)</f>
        <v>0</v>
      </c>
      <c r="J604" s="31">
        <f>+AVERAGE(J602+J603)/($J$6*2)</f>
        <v>0</v>
      </c>
      <c r="K604" s="31">
        <f>+AVERAGE(K602+K603)/($K$6*2)</f>
        <v>0</v>
      </c>
      <c r="L604" s="31">
        <f>+AVERAGE(L602+L603)/($L$6*2)</f>
        <v>0</v>
      </c>
      <c r="M604" s="31">
        <f>+AVERAGE(M602+M603)/($M$6*2)</f>
        <v>0</v>
      </c>
      <c r="N604" s="31">
        <f>+AVERAGE(N602+N603)/($N$6*2)</f>
        <v>0</v>
      </c>
      <c r="O604" s="31">
        <f>+AVERAGE(O602+O603)/($O$6*2)</f>
        <v>0</v>
      </c>
      <c r="P604" s="31">
        <f>+AVERAGE(P602+P603)/($P$6*2)</f>
        <v>0</v>
      </c>
      <c r="Q604" s="31">
        <f>+AVERAGE(Q602+Q603)/($Q$6*2)</f>
        <v>0</v>
      </c>
      <c r="R604" s="31">
        <f>+AVERAGE(R602+R603)/($R$6*2)</f>
        <v>0</v>
      </c>
      <c r="S604" s="31">
        <f>+AVERAGE(S602+S603)/($S$6*2)</f>
        <v>0</v>
      </c>
      <c r="T604" s="32">
        <f t="shared" si="127"/>
        <v>0</v>
      </c>
      <c r="U604" s="32">
        <f>+SUM(U603*2+U602)/3</f>
        <v>0</v>
      </c>
      <c r="V604" s="37"/>
    </row>
    <row r="605" spans="1:22" x14ac:dyDescent="0.25">
      <c r="A605" s="532"/>
      <c r="B605" s="493"/>
      <c r="C605" s="511"/>
      <c r="D605" s="493"/>
      <c r="E605" s="517"/>
      <c r="F605" s="322" t="s">
        <v>20</v>
      </c>
      <c r="G605" s="9" t="s">
        <v>1</v>
      </c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>
        <f t="shared" si="127"/>
        <v>0</v>
      </c>
      <c r="U605" s="29">
        <f>+SUM(T605)/7</f>
        <v>0</v>
      </c>
      <c r="V605" s="37"/>
    </row>
    <row r="606" spans="1:22" x14ac:dyDescent="0.25">
      <c r="A606" s="532"/>
      <c r="B606" s="493"/>
      <c r="C606" s="511"/>
      <c r="D606" s="493"/>
      <c r="E606" s="517"/>
      <c r="F606" s="322"/>
      <c r="G606" s="9" t="s">
        <v>2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>
        <f t="shared" si="127"/>
        <v>0</v>
      </c>
      <c r="U606" s="29">
        <f>+SUM(T606)/18</f>
        <v>0</v>
      </c>
      <c r="V606" s="37"/>
    </row>
    <row r="607" spans="1:22" x14ac:dyDescent="0.25">
      <c r="A607" s="532"/>
      <c r="B607" s="493"/>
      <c r="C607" s="511"/>
      <c r="D607" s="493"/>
      <c r="E607" s="517"/>
      <c r="F607" s="322"/>
      <c r="G607" s="23" t="s">
        <v>23</v>
      </c>
      <c r="H607" s="31">
        <f>+AVERAGE(H605+H606)/($H$6*2)</f>
        <v>0</v>
      </c>
      <c r="I607" s="31">
        <f>+AVERAGE(I605+I606)/($I$6*2)</f>
        <v>0</v>
      </c>
      <c r="J607" s="31">
        <f>+AVERAGE(J605+J606)/($J$6*2)</f>
        <v>0</v>
      </c>
      <c r="K607" s="31">
        <f>+AVERAGE(K605+K606)/($K$6*2)</f>
        <v>0</v>
      </c>
      <c r="L607" s="31">
        <f>+AVERAGE(L605+L606)/($L$6*2)</f>
        <v>0</v>
      </c>
      <c r="M607" s="31">
        <f>+AVERAGE(M605+M606)/($M$6*2)</f>
        <v>0</v>
      </c>
      <c r="N607" s="31">
        <f>+AVERAGE(N605+N606)/($N$6*2)</f>
        <v>0</v>
      </c>
      <c r="O607" s="31">
        <f>+AVERAGE(O605+O606)/($O$6*2)</f>
        <v>0</v>
      </c>
      <c r="P607" s="31">
        <f>+AVERAGE(P605+P606)/($P$6*2)</f>
        <v>0</v>
      </c>
      <c r="Q607" s="31">
        <f>+AVERAGE(Q605+Q606)/($Q$6*2)</f>
        <v>0</v>
      </c>
      <c r="R607" s="31">
        <f>+AVERAGE(R605+R606)/($R$6*2)</f>
        <v>0</v>
      </c>
      <c r="S607" s="31">
        <f>+AVERAGE(S605+S606)/($S$6*2)</f>
        <v>0</v>
      </c>
      <c r="T607" s="32">
        <f t="shared" si="127"/>
        <v>0</v>
      </c>
      <c r="U607" s="32">
        <f>+SUM(U606*2+U605)/3</f>
        <v>0</v>
      </c>
      <c r="V607" s="37"/>
    </row>
    <row r="608" spans="1:22" ht="15.75" thickBot="1" x14ac:dyDescent="0.3">
      <c r="A608" s="532"/>
      <c r="B608" s="493"/>
      <c r="C608" s="511"/>
      <c r="D608" s="493"/>
      <c r="E608" s="517"/>
      <c r="F608" s="476" t="s">
        <v>21</v>
      </c>
      <c r="G608" s="476"/>
      <c r="H608" s="33">
        <f>SUM(H604,H607)/2</f>
        <v>0</v>
      </c>
      <c r="I608" s="33">
        <f t="shared" ref="I608:S608" si="128">SUM(I604,I607)/2</f>
        <v>0</v>
      </c>
      <c r="J608" s="33">
        <f t="shared" si="128"/>
        <v>0</v>
      </c>
      <c r="K608" s="33">
        <f t="shared" si="128"/>
        <v>0</v>
      </c>
      <c r="L608" s="33">
        <f t="shared" si="128"/>
        <v>0</v>
      </c>
      <c r="M608" s="33">
        <f t="shared" si="128"/>
        <v>0</v>
      </c>
      <c r="N608" s="33">
        <f t="shared" si="128"/>
        <v>0</v>
      </c>
      <c r="O608" s="33">
        <f t="shared" si="128"/>
        <v>0</v>
      </c>
      <c r="P608" s="33">
        <f t="shared" si="128"/>
        <v>0</v>
      </c>
      <c r="Q608" s="33">
        <f t="shared" si="128"/>
        <v>0</v>
      </c>
      <c r="R608" s="33">
        <f t="shared" si="128"/>
        <v>0</v>
      </c>
      <c r="S608" s="33">
        <f t="shared" si="128"/>
        <v>0</v>
      </c>
      <c r="T608" s="34"/>
      <c r="U608" s="25">
        <f>SUM(U604,U607)/2</f>
        <v>0</v>
      </c>
      <c r="V608" s="11"/>
    </row>
    <row r="609" spans="1:22" ht="15" customHeight="1" x14ac:dyDescent="0.25">
      <c r="A609" s="531">
        <v>87</v>
      </c>
      <c r="B609" s="492" t="s">
        <v>62</v>
      </c>
      <c r="C609" s="510" t="s">
        <v>63</v>
      </c>
      <c r="D609" s="492" t="s">
        <v>353</v>
      </c>
      <c r="E609" s="517"/>
      <c r="F609" s="319" t="s">
        <v>16</v>
      </c>
      <c r="G609" s="12" t="s">
        <v>1</v>
      </c>
      <c r="H609" s="26"/>
      <c r="I609" s="20"/>
      <c r="J609" s="20"/>
      <c r="K609" s="20"/>
      <c r="L609" s="20"/>
      <c r="M609" s="20"/>
      <c r="N609" s="27"/>
      <c r="O609" s="20"/>
      <c r="P609" s="20"/>
      <c r="Q609" s="20"/>
      <c r="R609" s="20"/>
      <c r="S609" s="20"/>
      <c r="T609" s="20">
        <f t="shared" ref="T609:T614" si="129">+SUM(H609:R609)</f>
        <v>0</v>
      </c>
      <c r="U609" s="20">
        <f>+SUM(T609)/7</f>
        <v>0</v>
      </c>
      <c r="V609" s="16"/>
    </row>
    <row r="610" spans="1:22" x14ac:dyDescent="0.25">
      <c r="A610" s="532"/>
      <c r="B610" s="493"/>
      <c r="C610" s="511"/>
      <c r="D610" s="493"/>
      <c r="E610" s="517"/>
      <c r="F610" s="320"/>
      <c r="G610" s="9" t="s">
        <v>2</v>
      </c>
      <c r="H610" s="28"/>
      <c r="I610" s="29"/>
      <c r="J610" s="29"/>
      <c r="K610" s="29"/>
      <c r="L610" s="29"/>
      <c r="M610" s="29"/>
      <c r="N610" s="30"/>
      <c r="O610" s="29"/>
      <c r="P610" s="29"/>
      <c r="Q610" s="29"/>
      <c r="R610" s="29"/>
      <c r="S610" s="29"/>
      <c r="T610" s="32">
        <f t="shared" si="129"/>
        <v>0</v>
      </c>
      <c r="U610" s="29">
        <f>+SUM(T610)/18</f>
        <v>0</v>
      </c>
      <c r="V610" s="37"/>
    </row>
    <row r="611" spans="1:22" x14ac:dyDescent="0.25">
      <c r="A611" s="532"/>
      <c r="B611" s="493"/>
      <c r="C611" s="511"/>
      <c r="D611" s="493"/>
      <c r="E611" s="517"/>
      <c r="F611" s="321"/>
      <c r="G611" s="23" t="s">
        <v>22</v>
      </c>
      <c r="H611" s="31">
        <f>+AVERAGE(H609+H610)/($H$6*2)</f>
        <v>0</v>
      </c>
      <c r="I611" s="31">
        <f>+AVERAGE(I609+I610)/($I$6*2)</f>
        <v>0</v>
      </c>
      <c r="J611" s="31">
        <f>+AVERAGE(J609+J610)/($J$6*2)</f>
        <v>0</v>
      </c>
      <c r="K611" s="31">
        <f>+AVERAGE(K609+K610)/($K$6*2)</f>
        <v>0</v>
      </c>
      <c r="L611" s="31">
        <f>+AVERAGE(L609+L610)/($L$6*2)</f>
        <v>0</v>
      </c>
      <c r="M611" s="31">
        <f>+AVERAGE(M609+M610)/($M$6*2)</f>
        <v>0</v>
      </c>
      <c r="N611" s="31">
        <f>+AVERAGE(N609+N610)/($N$6*2)</f>
        <v>0</v>
      </c>
      <c r="O611" s="31">
        <f>+AVERAGE(O609+O610)/($O$6*2)</f>
        <v>0</v>
      </c>
      <c r="P611" s="31">
        <f>+AVERAGE(P609+P610)/($P$6*2)</f>
        <v>0</v>
      </c>
      <c r="Q611" s="31">
        <f>+AVERAGE(Q609+Q610)/($Q$6*2)</f>
        <v>0</v>
      </c>
      <c r="R611" s="31">
        <f>+AVERAGE(R609+R610)/($R$6*2)</f>
        <v>0</v>
      </c>
      <c r="S611" s="31">
        <f>+AVERAGE(S609+S610)/($S$6*2)</f>
        <v>0</v>
      </c>
      <c r="T611" s="32">
        <f t="shared" si="129"/>
        <v>0</v>
      </c>
      <c r="U611" s="32">
        <f>+SUM(U610*2+U609)/3</f>
        <v>0</v>
      </c>
      <c r="V611" s="37"/>
    </row>
    <row r="612" spans="1:22" x14ac:dyDescent="0.25">
      <c r="A612" s="532"/>
      <c r="B612" s="493"/>
      <c r="C612" s="511"/>
      <c r="D612" s="493"/>
      <c r="E612" s="517"/>
      <c r="F612" s="322" t="s">
        <v>20</v>
      </c>
      <c r="G612" s="9" t="s">
        <v>1</v>
      </c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>
        <f t="shared" si="129"/>
        <v>0</v>
      </c>
      <c r="U612" s="29">
        <f>+SUM(T612)/7</f>
        <v>0</v>
      </c>
      <c r="V612" s="37"/>
    </row>
    <row r="613" spans="1:22" x14ac:dyDescent="0.25">
      <c r="A613" s="532"/>
      <c r="B613" s="493"/>
      <c r="C613" s="511"/>
      <c r="D613" s="493"/>
      <c r="E613" s="517"/>
      <c r="F613" s="322"/>
      <c r="G613" s="9" t="s">
        <v>2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>
        <f t="shared" si="129"/>
        <v>0</v>
      </c>
      <c r="U613" s="29">
        <f>+SUM(T613)/18</f>
        <v>0</v>
      </c>
      <c r="V613" s="37"/>
    </row>
    <row r="614" spans="1:22" x14ac:dyDescent="0.25">
      <c r="A614" s="532"/>
      <c r="B614" s="493"/>
      <c r="C614" s="511"/>
      <c r="D614" s="493"/>
      <c r="E614" s="517"/>
      <c r="F614" s="322"/>
      <c r="G614" s="23" t="s">
        <v>23</v>
      </c>
      <c r="H614" s="31">
        <f>+AVERAGE(H612+H613)/($H$6*2)</f>
        <v>0</v>
      </c>
      <c r="I614" s="31">
        <f>+AVERAGE(I612+I613)/($I$6*2)</f>
        <v>0</v>
      </c>
      <c r="J614" s="31">
        <f>+AVERAGE(J612+J613)/($J$6*2)</f>
        <v>0</v>
      </c>
      <c r="K614" s="31">
        <f>+AVERAGE(K612+K613)/($K$6*2)</f>
        <v>0</v>
      </c>
      <c r="L614" s="31">
        <f>+AVERAGE(L612+L613)/($L$6*2)</f>
        <v>0</v>
      </c>
      <c r="M614" s="31">
        <f>+AVERAGE(M612+M613)/($M$6*2)</f>
        <v>0</v>
      </c>
      <c r="N614" s="31">
        <f>+AVERAGE(N612+N613)/($N$6*2)</f>
        <v>0</v>
      </c>
      <c r="O614" s="31">
        <f>+AVERAGE(O612+O613)/($O$6*2)</f>
        <v>0</v>
      </c>
      <c r="P614" s="31">
        <f>+AVERAGE(P612+P613)/($P$6*2)</f>
        <v>0</v>
      </c>
      <c r="Q614" s="31">
        <f>+AVERAGE(Q612+Q613)/($Q$6*2)</f>
        <v>0</v>
      </c>
      <c r="R614" s="31">
        <f>+AVERAGE(R612+R613)/($R$6*2)</f>
        <v>0</v>
      </c>
      <c r="S614" s="31">
        <f>+AVERAGE(S612+S613)/($S$6*2)</f>
        <v>0</v>
      </c>
      <c r="T614" s="32">
        <f t="shared" si="129"/>
        <v>0</v>
      </c>
      <c r="U614" s="32">
        <f>+SUM(U613*2+U612)/3</f>
        <v>0</v>
      </c>
      <c r="V614" s="37"/>
    </row>
    <row r="615" spans="1:22" ht="15.75" thickBot="1" x14ac:dyDescent="0.3">
      <c r="A615" s="532"/>
      <c r="B615" s="493"/>
      <c r="C615" s="511"/>
      <c r="D615" s="493"/>
      <c r="E615" s="517"/>
      <c r="F615" s="476" t="s">
        <v>21</v>
      </c>
      <c r="G615" s="476"/>
      <c r="H615" s="33">
        <f>SUM(H611,H614)/2</f>
        <v>0</v>
      </c>
      <c r="I615" s="33">
        <f t="shared" ref="I615:S615" si="130">SUM(I611,I614)/2</f>
        <v>0</v>
      </c>
      <c r="J615" s="33">
        <f t="shared" si="130"/>
        <v>0</v>
      </c>
      <c r="K615" s="33">
        <f t="shared" si="130"/>
        <v>0</v>
      </c>
      <c r="L615" s="33">
        <f t="shared" si="130"/>
        <v>0</v>
      </c>
      <c r="M615" s="33">
        <f t="shared" si="130"/>
        <v>0</v>
      </c>
      <c r="N615" s="33">
        <f t="shared" si="130"/>
        <v>0</v>
      </c>
      <c r="O615" s="33">
        <f t="shared" si="130"/>
        <v>0</v>
      </c>
      <c r="P615" s="33">
        <f t="shared" si="130"/>
        <v>0</v>
      </c>
      <c r="Q615" s="33">
        <f t="shared" si="130"/>
        <v>0</v>
      </c>
      <c r="R615" s="33">
        <f t="shared" si="130"/>
        <v>0</v>
      </c>
      <c r="S615" s="33">
        <f t="shared" si="130"/>
        <v>0</v>
      </c>
      <c r="T615" s="34"/>
      <c r="U615" s="25">
        <f>SUM(U611,U614)/2</f>
        <v>0</v>
      </c>
      <c r="V615" s="11"/>
    </row>
    <row r="616" spans="1:22" ht="15" customHeight="1" x14ac:dyDescent="0.25">
      <c r="A616" s="531">
        <v>88</v>
      </c>
      <c r="B616" s="492" t="s">
        <v>62</v>
      </c>
      <c r="C616" s="510" t="s">
        <v>63</v>
      </c>
      <c r="D616" s="492" t="s">
        <v>353</v>
      </c>
      <c r="E616" s="517"/>
      <c r="F616" s="319" t="s">
        <v>16</v>
      </c>
      <c r="G616" s="12" t="s">
        <v>1</v>
      </c>
      <c r="H616" s="26"/>
      <c r="I616" s="20"/>
      <c r="J616" s="20"/>
      <c r="K616" s="20"/>
      <c r="L616" s="20"/>
      <c r="M616" s="20"/>
      <c r="N616" s="27"/>
      <c r="O616" s="20"/>
      <c r="P616" s="20"/>
      <c r="Q616" s="20"/>
      <c r="R616" s="20"/>
      <c r="S616" s="20"/>
      <c r="T616" s="20">
        <f t="shared" ref="T616:T621" si="131">+SUM(H616:R616)</f>
        <v>0</v>
      </c>
      <c r="U616" s="20">
        <f>+SUM(T616)/7</f>
        <v>0</v>
      </c>
      <c r="V616" s="16"/>
    </row>
    <row r="617" spans="1:22" x14ac:dyDescent="0.25">
      <c r="A617" s="532"/>
      <c r="B617" s="493"/>
      <c r="C617" s="511"/>
      <c r="D617" s="493"/>
      <c r="E617" s="517"/>
      <c r="F617" s="320"/>
      <c r="G617" s="9" t="s">
        <v>2</v>
      </c>
      <c r="H617" s="28"/>
      <c r="I617" s="29"/>
      <c r="J617" s="29"/>
      <c r="K617" s="29"/>
      <c r="L617" s="29"/>
      <c r="M617" s="29"/>
      <c r="N617" s="30"/>
      <c r="O617" s="29"/>
      <c r="P617" s="29"/>
      <c r="Q617" s="29"/>
      <c r="R617" s="29"/>
      <c r="S617" s="29"/>
      <c r="T617" s="32">
        <f t="shared" si="131"/>
        <v>0</v>
      </c>
      <c r="U617" s="29">
        <f>+SUM(T617)/18</f>
        <v>0</v>
      </c>
      <c r="V617" s="37"/>
    </row>
    <row r="618" spans="1:22" x14ac:dyDescent="0.25">
      <c r="A618" s="532"/>
      <c r="B618" s="493"/>
      <c r="C618" s="511"/>
      <c r="D618" s="493"/>
      <c r="E618" s="517"/>
      <c r="F618" s="321"/>
      <c r="G618" s="23" t="s">
        <v>22</v>
      </c>
      <c r="H618" s="31">
        <f>+AVERAGE(H616+H617)/($H$6*2)</f>
        <v>0</v>
      </c>
      <c r="I618" s="31">
        <f>+AVERAGE(I616+I617)/($I$6*2)</f>
        <v>0</v>
      </c>
      <c r="J618" s="31">
        <f>+AVERAGE(J616+J617)/($J$6*2)</f>
        <v>0</v>
      </c>
      <c r="K618" s="31">
        <f>+AVERAGE(K616+K617)/($K$6*2)</f>
        <v>0</v>
      </c>
      <c r="L618" s="31">
        <f>+AVERAGE(L616+L617)/($L$6*2)</f>
        <v>0</v>
      </c>
      <c r="M618" s="31">
        <f>+AVERAGE(M616+M617)/($M$6*2)</f>
        <v>0</v>
      </c>
      <c r="N618" s="31">
        <f>+AVERAGE(N616+N617)/($N$6*2)</f>
        <v>0</v>
      </c>
      <c r="O618" s="31">
        <f>+AVERAGE(O616+O617)/($O$6*2)</f>
        <v>0</v>
      </c>
      <c r="P618" s="31">
        <f>+AVERAGE(P616+P617)/($P$6*2)</f>
        <v>0</v>
      </c>
      <c r="Q618" s="31">
        <f>+AVERAGE(Q616+Q617)/($Q$6*2)</f>
        <v>0</v>
      </c>
      <c r="R618" s="31">
        <f>+AVERAGE(R616+R617)/($R$6*2)</f>
        <v>0</v>
      </c>
      <c r="S618" s="31">
        <f>+AVERAGE(S616+S617)/($S$6*2)</f>
        <v>0</v>
      </c>
      <c r="T618" s="32">
        <f t="shared" si="131"/>
        <v>0</v>
      </c>
      <c r="U618" s="32">
        <f>+SUM(U617*2+U616)/3</f>
        <v>0</v>
      </c>
      <c r="V618" s="37"/>
    </row>
    <row r="619" spans="1:22" x14ac:dyDescent="0.25">
      <c r="A619" s="532"/>
      <c r="B619" s="493"/>
      <c r="C619" s="511"/>
      <c r="D619" s="493"/>
      <c r="E619" s="517"/>
      <c r="F619" s="322" t="s">
        <v>20</v>
      </c>
      <c r="G619" s="9" t="s">
        <v>1</v>
      </c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>
        <f t="shared" si="131"/>
        <v>0</v>
      </c>
      <c r="U619" s="29">
        <f>+SUM(T619)/7</f>
        <v>0</v>
      </c>
      <c r="V619" s="37"/>
    </row>
    <row r="620" spans="1:22" x14ac:dyDescent="0.25">
      <c r="A620" s="532"/>
      <c r="B620" s="493"/>
      <c r="C620" s="511"/>
      <c r="D620" s="493"/>
      <c r="E620" s="517"/>
      <c r="F620" s="322"/>
      <c r="G620" s="9" t="s">
        <v>2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>
        <f t="shared" si="131"/>
        <v>0</v>
      </c>
      <c r="U620" s="29">
        <f>+SUM(T620)/18</f>
        <v>0</v>
      </c>
      <c r="V620" s="37"/>
    </row>
    <row r="621" spans="1:22" x14ac:dyDescent="0.25">
      <c r="A621" s="532"/>
      <c r="B621" s="493"/>
      <c r="C621" s="511"/>
      <c r="D621" s="493"/>
      <c r="E621" s="517"/>
      <c r="F621" s="322"/>
      <c r="G621" s="23" t="s">
        <v>23</v>
      </c>
      <c r="H621" s="31">
        <f>+AVERAGE(H619+H620)/($H$6*2)</f>
        <v>0</v>
      </c>
      <c r="I621" s="31">
        <f>+AVERAGE(I619+I620)/($I$6*2)</f>
        <v>0</v>
      </c>
      <c r="J621" s="31">
        <f>+AVERAGE(J619+J620)/($J$6*2)</f>
        <v>0</v>
      </c>
      <c r="K621" s="31">
        <f>+AVERAGE(K619+K620)/($K$6*2)</f>
        <v>0</v>
      </c>
      <c r="L621" s="31">
        <f>+AVERAGE(L619+L620)/($L$6*2)</f>
        <v>0</v>
      </c>
      <c r="M621" s="31">
        <f>+AVERAGE(M619+M620)/($M$6*2)</f>
        <v>0</v>
      </c>
      <c r="N621" s="31">
        <f>+AVERAGE(N619+N620)/($N$6*2)</f>
        <v>0</v>
      </c>
      <c r="O621" s="31">
        <f>+AVERAGE(O619+O620)/($O$6*2)</f>
        <v>0</v>
      </c>
      <c r="P621" s="31">
        <f>+AVERAGE(P619+P620)/($P$6*2)</f>
        <v>0</v>
      </c>
      <c r="Q621" s="31">
        <f>+AVERAGE(Q619+Q620)/($Q$6*2)</f>
        <v>0</v>
      </c>
      <c r="R621" s="31">
        <f>+AVERAGE(R619+R620)/($R$6*2)</f>
        <v>0</v>
      </c>
      <c r="S621" s="31">
        <f>+AVERAGE(S619+S620)/($S$6*2)</f>
        <v>0</v>
      </c>
      <c r="T621" s="32">
        <f t="shared" si="131"/>
        <v>0</v>
      </c>
      <c r="U621" s="32">
        <f>+SUM(U620*2+U619)/3</f>
        <v>0</v>
      </c>
      <c r="V621" s="37"/>
    </row>
    <row r="622" spans="1:22" ht="15.75" thickBot="1" x14ac:dyDescent="0.3">
      <c r="A622" s="532"/>
      <c r="B622" s="493"/>
      <c r="C622" s="511"/>
      <c r="D622" s="493"/>
      <c r="E622" s="517"/>
      <c r="F622" s="476" t="s">
        <v>21</v>
      </c>
      <c r="G622" s="476"/>
      <c r="H622" s="33">
        <f>SUM(H618,H621)/2</f>
        <v>0</v>
      </c>
      <c r="I622" s="33">
        <f t="shared" ref="I622:S622" si="132">SUM(I618,I621)/2</f>
        <v>0</v>
      </c>
      <c r="J622" s="33">
        <f t="shared" si="132"/>
        <v>0</v>
      </c>
      <c r="K622" s="33">
        <f t="shared" si="132"/>
        <v>0</v>
      </c>
      <c r="L622" s="33">
        <f t="shared" si="132"/>
        <v>0</v>
      </c>
      <c r="M622" s="33">
        <f t="shared" si="132"/>
        <v>0</v>
      </c>
      <c r="N622" s="33">
        <f t="shared" si="132"/>
        <v>0</v>
      </c>
      <c r="O622" s="33">
        <f t="shared" si="132"/>
        <v>0</v>
      </c>
      <c r="P622" s="33">
        <f t="shared" si="132"/>
        <v>0</v>
      </c>
      <c r="Q622" s="33">
        <f t="shared" si="132"/>
        <v>0</v>
      </c>
      <c r="R622" s="33">
        <f t="shared" si="132"/>
        <v>0</v>
      </c>
      <c r="S622" s="33">
        <f t="shared" si="132"/>
        <v>0</v>
      </c>
      <c r="T622" s="34"/>
      <c r="U622" s="25">
        <f>SUM(U618,U621)/2</f>
        <v>0</v>
      </c>
      <c r="V622" s="11"/>
    </row>
    <row r="623" spans="1:22" ht="15" customHeight="1" x14ac:dyDescent="0.25">
      <c r="A623" s="531">
        <v>89</v>
      </c>
      <c r="B623" s="492" t="s">
        <v>62</v>
      </c>
      <c r="C623" s="510" t="s">
        <v>63</v>
      </c>
      <c r="D623" s="492" t="s">
        <v>353</v>
      </c>
      <c r="E623" s="517"/>
      <c r="F623" s="319" t="s">
        <v>16</v>
      </c>
      <c r="G623" s="12" t="s">
        <v>1</v>
      </c>
      <c r="H623" s="26"/>
      <c r="I623" s="20"/>
      <c r="J623" s="20"/>
      <c r="K623" s="20"/>
      <c r="L623" s="20"/>
      <c r="M623" s="20"/>
      <c r="N623" s="27"/>
      <c r="O623" s="20"/>
      <c r="P623" s="20"/>
      <c r="Q623" s="20"/>
      <c r="R623" s="20"/>
      <c r="S623" s="20"/>
      <c r="T623" s="20">
        <f t="shared" ref="T623:T628" si="133">+SUM(H623:R623)</f>
        <v>0</v>
      </c>
      <c r="U623" s="20">
        <f>+SUM(T623)/7</f>
        <v>0</v>
      </c>
      <c r="V623" s="16"/>
    </row>
    <row r="624" spans="1:22" x14ac:dyDescent="0.25">
      <c r="A624" s="532"/>
      <c r="B624" s="493"/>
      <c r="C624" s="511"/>
      <c r="D624" s="493"/>
      <c r="E624" s="517"/>
      <c r="F624" s="320"/>
      <c r="G624" s="9" t="s">
        <v>2</v>
      </c>
      <c r="H624" s="28"/>
      <c r="I624" s="29"/>
      <c r="J624" s="29"/>
      <c r="K624" s="29"/>
      <c r="L624" s="29"/>
      <c r="M624" s="29"/>
      <c r="N624" s="30"/>
      <c r="O624" s="29"/>
      <c r="P624" s="29"/>
      <c r="Q624" s="29"/>
      <c r="R624" s="29"/>
      <c r="S624" s="29"/>
      <c r="T624" s="32">
        <f t="shared" si="133"/>
        <v>0</v>
      </c>
      <c r="U624" s="29">
        <f>+SUM(T624)/18</f>
        <v>0</v>
      </c>
      <c r="V624" s="37"/>
    </row>
    <row r="625" spans="1:22" x14ac:dyDescent="0.25">
      <c r="A625" s="532"/>
      <c r="B625" s="493"/>
      <c r="C625" s="511"/>
      <c r="D625" s="493"/>
      <c r="E625" s="517"/>
      <c r="F625" s="321"/>
      <c r="G625" s="23" t="s">
        <v>22</v>
      </c>
      <c r="H625" s="31">
        <f>+AVERAGE(H623+H624)/($H$6*2)</f>
        <v>0</v>
      </c>
      <c r="I625" s="31">
        <f>+AVERAGE(I623+I624)/($I$6*2)</f>
        <v>0</v>
      </c>
      <c r="J625" s="31">
        <f>+AVERAGE(J623+J624)/($J$6*2)</f>
        <v>0</v>
      </c>
      <c r="K625" s="31">
        <f>+AVERAGE(K623+K624)/($K$6*2)</f>
        <v>0</v>
      </c>
      <c r="L625" s="31">
        <f>+AVERAGE(L623+L624)/($L$6*2)</f>
        <v>0</v>
      </c>
      <c r="M625" s="31">
        <f>+AVERAGE(M623+M624)/($M$6*2)</f>
        <v>0</v>
      </c>
      <c r="N625" s="31">
        <f>+AVERAGE(N623+N624)/($N$6*2)</f>
        <v>0</v>
      </c>
      <c r="O625" s="31">
        <f>+AVERAGE(O623+O624)/($O$6*2)</f>
        <v>0</v>
      </c>
      <c r="P625" s="31">
        <f>+AVERAGE(P623+P624)/($P$6*2)</f>
        <v>0</v>
      </c>
      <c r="Q625" s="31">
        <f>+AVERAGE(Q623+Q624)/($Q$6*2)</f>
        <v>0</v>
      </c>
      <c r="R625" s="31">
        <f>+AVERAGE(R623+R624)/($R$6*2)</f>
        <v>0</v>
      </c>
      <c r="S625" s="31">
        <f>+AVERAGE(S623+S624)/($S$6*2)</f>
        <v>0</v>
      </c>
      <c r="T625" s="32">
        <f t="shared" si="133"/>
        <v>0</v>
      </c>
      <c r="U625" s="32">
        <f>+SUM(U624*2+U623)/3</f>
        <v>0</v>
      </c>
      <c r="V625" s="37"/>
    </row>
    <row r="626" spans="1:22" x14ac:dyDescent="0.25">
      <c r="A626" s="532"/>
      <c r="B626" s="493"/>
      <c r="C626" s="511"/>
      <c r="D626" s="493"/>
      <c r="E626" s="517"/>
      <c r="F626" s="322" t="s">
        <v>20</v>
      </c>
      <c r="G626" s="9" t="s">
        <v>1</v>
      </c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>
        <f t="shared" si="133"/>
        <v>0</v>
      </c>
      <c r="U626" s="29">
        <f>+SUM(T626)/7</f>
        <v>0</v>
      </c>
      <c r="V626" s="37"/>
    </row>
    <row r="627" spans="1:22" x14ac:dyDescent="0.25">
      <c r="A627" s="532"/>
      <c r="B627" s="493"/>
      <c r="C627" s="511"/>
      <c r="D627" s="493"/>
      <c r="E627" s="517"/>
      <c r="F627" s="322"/>
      <c r="G627" s="9" t="s">
        <v>2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>
        <f t="shared" si="133"/>
        <v>0</v>
      </c>
      <c r="U627" s="29">
        <f>+SUM(T627)/18</f>
        <v>0</v>
      </c>
      <c r="V627" s="37"/>
    </row>
    <row r="628" spans="1:22" x14ac:dyDescent="0.25">
      <c r="A628" s="532"/>
      <c r="B628" s="493"/>
      <c r="C628" s="511"/>
      <c r="D628" s="493"/>
      <c r="E628" s="517"/>
      <c r="F628" s="322"/>
      <c r="G628" s="23" t="s">
        <v>23</v>
      </c>
      <c r="H628" s="31">
        <f>+AVERAGE(H626+H627)/($H$6*2)</f>
        <v>0</v>
      </c>
      <c r="I628" s="31">
        <f>+AVERAGE(I626+I627)/($I$6*2)</f>
        <v>0</v>
      </c>
      <c r="J628" s="31">
        <f>+AVERAGE(J626+J627)/($J$6*2)</f>
        <v>0</v>
      </c>
      <c r="K628" s="31">
        <f>+AVERAGE(K626+K627)/($K$6*2)</f>
        <v>0</v>
      </c>
      <c r="L628" s="31">
        <f>+AVERAGE(L626+L627)/($L$6*2)</f>
        <v>0</v>
      </c>
      <c r="M628" s="31">
        <f>+AVERAGE(M626+M627)/($M$6*2)</f>
        <v>0</v>
      </c>
      <c r="N628" s="31">
        <f>+AVERAGE(N626+N627)/($N$6*2)</f>
        <v>0</v>
      </c>
      <c r="O628" s="31">
        <f>+AVERAGE(O626+O627)/($O$6*2)</f>
        <v>0</v>
      </c>
      <c r="P628" s="31">
        <f>+AVERAGE(P626+P627)/($P$6*2)</f>
        <v>0</v>
      </c>
      <c r="Q628" s="31">
        <f>+AVERAGE(Q626+Q627)/($Q$6*2)</f>
        <v>0</v>
      </c>
      <c r="R628" s="31">
        <f>+AVERAGE(R626+R627)/($R$6*2)</f>
        <v>0</v>
      </c>
      <c r="S628" s="31">
        <f>+AVERAGE(S626+S627)/($S$6*2)</f>
        <v>0</v>
      </c>
      <c r="T628" s="32">
        <f t="shared" si="133"/>
        <v>0</v>
      </c>
      <c r="U628" s="32">
        <f>+SUM(U627*2+U626)/3</f>
        <v>0</v>
      </c>
      <c r="V628" s="37"/>
    </row>
    <row r="629" spans="1:22" ht="15.75" thickBot="1" x14ac:dyDescent="0.3">
      <c r="A629" s="532"/>
      <c r="B629" s="493"/>
      <c r="C629" s="511"/>
      <c r="D629" s="493"/>
      <c r="E629" s="517"/>
      <c r="F629" s="476" t="s">
        <v>21</v>
      </c>
      <c r="G629" s="476"/>
      <c r="H629" s="33">
        <f>SUM(H625,H628)/2</f>
        <v>0</v>
      </c>
      <c r="I629" s="33">
        <f t="shared" ref="I629:S629" si="134">SUM(I625,I628)/2</f>
        <v>0</v>
      </c>
      <c r="J629" s="33">
        <f t="shared" si="134"/>
        <v>0</v>
      </c>
      <c r="K629" s="33">
        <f t="shared" si="134"/>
        <v>0</v>
      </c>
      <c r="L629" s="33">
        <f t="shared" si="134"/>
        <v>0</v>
      </c>
      <c r="M629" s="33">
        <f t="shared" si="134"/>
        <v>0</v>
      </c>
      <c r="N629" s="33">
        <f t="shared" si="134"/>
        <v>0</v>
      </c>
      <c r="O629" s="33">
        <f t="shared" si="134"/>
        <v>0</v>
      </c>
      <c r="P629" s="33">
        <f t="shared" si="134"/>
        <v>0</v>
      </c>
      <c r="Q629" s="33">
        <f t="shared" si="134"/>
        <v>0</v>
      </c>
      <c r="R629" s="33">
        <f t="shared" si="134"/>
        <v>0</v>
      </c>
      <c r="S629" s="33">
        <f t="shared" si="134"/>
        <v>0</v>
      </c>
      <c r="T629" s="34"/>
      <c r="U629" s="25">
        <f>SUM(U625,U628)/2</f>
        <v>0</v>
      </c>
      <c r="V629" s="11"/>
    </row>
    <row r="630" spans="1:22" ht="15" customHeight="1" x14ac:dyDescent="0.25">
      <c r="A630" s="531">
        <v>90</v>
      </c>
      <c r="B630" s="492" t="s">
        <v>62</v>
      </c>
      <c r="C630" s="510" t="s">
        <v>63</v>
      </c>
      <c r="D630" s="492" t="s">
        <v>353</v>
      </c>
      <c r="E630" s="517"/>
      <c r="F630" s="319" t="s">
        <v>16</v>
      </c>
      <c r="G630" s="12" t="s">
        <v>1</v>
      </c>
      <c r="H630" s="26"/>
      <c r="I630" s="20"/>
      <c r="J630" s="20"/>
      <c r="K630" s="20"/>
      <c r="L630" s="20"/>
      <c r="M630" s="20"/>
      <c r="N630" s="27"/>
      <c r="O630" s="20"/>
      <c r="P630" s="20"/>
      <c r="Q630" s="20"/>
      <c r="R630" s="20"/>
      <c r="S630" s="20"/>
      <c r="T630" s="20">
        <f t="shared" ref="T630:T635" si="135">+SUM(H630:R630)</f>
        <v>0</v>
      </c>
      <c r="U630" s="20">
        <f>+SUM(T630)/7</f>
        <v>0</v>
      </c>
      <c r="V630" s="16"/>
    </row>
    <row r="631" spans="1:22" x14ac:dyDescent="0.25">
      <c r="A631" s="532"/>
      <c r="B631" s="493"/>
      <c r="C631" s="511"/>
      <c r="D631" s="493"/>
      <c r="E631" s="517"/>
      <c r="F631" s="320"/>
      <c r="G631" s="9" t="s">
        <v>2</v>
      </c>
      <c r="H631" s="28"/>
      <c r="I631" s="29"/>
      <c r="J631" s="29"/>
      <c r="K631" s="29"/>
      <c r="L631" s="29"/>
      <c r="M631" s="29"/>
      <c r="N631" s="30"/>
      <c r="O631" s="29"/>
      <c r="P631" s="29"/>
      <c r="Q631" s="29"/>
      <c r="R631" s="29"/>
      <c r="S631" s="29"/>
      <c r="T631" s="32">
        <f t="shared" si="135"/>
        <v>0</v>
      </c>
      <c r="U631" s="29">
        <f>+SUM(T631)/18</f>
        <v>0</v>
      </c>
      <c r="V631" s="37"/>
    </row>
    <row r="632" spans="1:22" x14ac:dyDescent="0.25">
      <c r="A632" s="532"/>
      <c r="B632" s="493"/>
      <c r="C632" s="511"/>
      <c r="D632" s="493"/>
      <c r="E632" s="517"/>
      <c r="F632" s="321"/>
      <c r="G632" s="23" t="s">
        <v>22</v>
      </c>
      <c r="H632" s="31">
        <f>+AVERAGE(H630+H631)/($H$6*2)</f>
        <v>0</v>
      </c>
      <c r="I632" s="31">
        <f>+AVERAGE(I630+I631)/($I$6*2)</f>
        <v>0</v>
      </c>
      <c r="J632" s="31">
        <f>+AVERAGE(J630+J631)/($J$6*2)</f>
        <v>0</v>
      </c>
      <c r="K632" s="31">
        <f>+AVERAGE(K630+K631)/($K$6*2)</f>
        <v>0</v>
      </c>
      <c r="L632" s="31">
        <f>+AVERAGE(L630+L631)/($L$6*2)</f>
        <v>0</v>
      </c>
      <c r="M632" s="31">
        <f>+AVERAGE(M630+M631)/($M$6*2)</f>
        <v>0</v>
      </c>
      <c r="N632" s="31">
        <f>+AVERAGE(N630+N631)/($N$6*2)</f>
        <v>0</v>
      </c>
      <c r="O632" s="31">
        <f>+AVERAGE(O630+O631)/($O$6*2)</f>
        <v>0</v>
      </c>
      <c r="P632" s="31">
        <f>+AVERAGE(P630+P631)/($P$6*2)</f>
        <v>0</v>
      </c>
      <c r="Q632" s="31">
        <f>+AVERAGE(Q630+Q631)/($Q$6*2)</f>
        <v>0</v>
      </c>
      <c r="R632" s="31">
        <f>+AVERAGE(R630+R631)/($R$6*2)</f>
        <v>0</v>
      </c>
      <c r="S632" s="31">
        <f>+AVERAGE(S630+S631)/($S$6*2)</f>
        <v>0</v>
      </c>
      <c r="T632" s="32">
        <f t="shared" si="135"/>
        <v>0</v>
      </c>
      <c r="U632" s="32">
        <f>+SUM(U631*2+U630)/3</f>
        <v>0</v>
      </c>
      <c r="V632" s="37"/>
    </row>
    <row r="633" spans="1:22" x14ac:dyDescent="0.25">
      <c r="A633" s="532"/>
      <c r="B633" s="493"/>
      <c r="C633" s="511"/>
      <c r="D633" s="493"/>
      <c r="E633" s="517"/>
      <c r="F633" s="322" t="s">
        <v>20</v>
      </c>
      <c r="G633" s="9" t="s">
        <v>1</v>
      </c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>
        <f t="shared" si="135"/>
        <v>0</v>
      </c>
      <c r="U633" s="29">
        <f>+SUM(T633)/7</f>
        <v>0</v>
      </c>
      <c r="V633" s="37"/>
    </row>
    <row r="634" spans="1:22" x14ac:dyDescent="0.25">
      <c r="A634" s="532"/>
      <c r="B634" s="493"/>
      <c r="C634" s="511"/>
      <c r="D634" s="493"/>
      <c r="E634" s="517"/>
      <c r="F634" s="322"/>
      <c r="G634" s="9" t="s">
        <v>2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>
        <f t="shared" si="135"/>
        <v>0</v>
      </c>
      <c r="U634" s="29">
        <f>+SUM(T634)/18</f>
        <v>0</v>
      </c>
      <c r="V634" s="37"/>
    </row>
    <row r="635" spans="1:22" x14ac:dyDescent="0.25">
      <c r="A635" s="532"/>
      <c r="B635" s="493"/>
      <c r="C635" s="511"/>
      <c r="D635" s="493"/>
      <c r="E635" s="517"/>
      <c r="F635" s="322"/>
      <c r="G635" s="23" t="s">
        <v>23</v>
      </c>
      <c r="H635" s="31">
        <f>+AVERAGE(H633+H634)/($H$6*2)</f>
        <v>0</v>
      </c>
      <c r="I635" s="31">
        <f>+AVERAGE(I633+I634)/($I$6*2)</f>
        <v>0</v>
      </c>
      <c r="J635" s="31">
        <f>+AVERAGE(J633+J634)/($J$6*2)</f>
        <v>0</v>
      </c>
      <c r="K635" s="31">
        <f>+AVERAGE(K633+K634)/($K$6*2)</f>
        <v>0</v>
      </c>
      <c r="L635" s="31">
        <f>+AVERAGE(L633+L634)/($L$6*2)</f>
        <v>0</v>
      </c>
      <c r="M635" s="31">
        <f>+AVERAGE(M633+M634)/($M$6*2)</f>
        <v>0</v>
      </c>
      <c r="N635" s="31">
        <f>+AVERAGE(N633+N634)/($N$6*2)</f>
        <v>0</v>
      </c>
      <c r="O635" s="31">
        <f>+AVERAGE(O633+O634)/($O$6*2)</f>
        <v>0</v>
      </c>
      <c r="P635" s="31">
        <f>+AVERAGE(P633+P634)/($P$6*2)</f>
        <v>0</v>
      </c>
      <c r="Q635" s="31">
        <f>+AVERAGE(Q633+Q634)/($Q$6*2)</f>
        <v>0</v>
      </c>
      <c r="R635" s="31">
        <f>+AVERAGE(R633+R634)/($R$6*2)</f>
        <v>0</v>
      </c>
      <c r="S635" s="31">
        <f>+AVERAGE(S633+S634)/($S$6*2)</f>
        <v>0</v>
      </c>
      <c r="T635" s="32">
        <f t="shared" si="135"/>
        <v>0</v>
      </c>
      <c r="U635" s="32">
        <f>+SUM(U634*2+U633)/3</f>
        <v>0</v>
      </c>
      <c r="V635" s="37"/>
    </row>
    <row r="636" spans="1:22" ht="15.75" thickBot="1" x14ac:dyDescent="0.3">
      <c r="A636" s="532"/>
      <c r="B636" s="493"/>
      <c r="C636" s="511"/>
      <c r="D636" s="493"/>
      <c r="E636" s="517"/>
      <c r="F636" s="476" t="s">
        <v>21</v>
      </c>
      <c r="G636" s="476"/>
      <c r="H636" s="33">
        <f>SUM(H632,H635)/2</f>
        <v>0</v>
      </c>
      <c r="I636" s="33">
        <f t="shared" ref="I636:S636" si="136">SUM(I632,I635)/2</f>
        <v>0</v>
      </c>
      <c r="J636" s="33">
        <f t="shared" si="136"/>
        <v>0</v>
      </c>
      <c r="K636" s="33">
        <f t="shared" si="136"/>
        <v>0</v>
      </c>
      <c r="L636" s="33">
        <f t="shared" si="136"/>
        <v>0</v>
      </c>
      <c r="M636" s="33">
        <f t="shared" si="136"/>
        <v>0</v>
      </c>
      <c r="N636" s="33">
        <f t="shared" si="136"/>
        <v>0</v>
      </c>
      <c r="O636" s="33">
        <f t="shared" si="136"/>
        <v>0</v>
      </c>
      <c r="P636" s="33">
        <f t="shared" si="136"/>
        <v>0</v>
      </c>
      <c r="Q636" s="33">
        <f t="shared" si="136"/>
        <v>0</v>
      </c>
      <c r="R636" s="33">
        <f t="shared" si="136"/>
        <v>0</v>
      </c>
      <c r="S636" s="33">
        <f t="shared" si="136"/>
        <v>0</v>
      </c>
      <c r="T636" s="34"/>
      <c r="U636" s="25">
        <f>SUM(U632,U635)/2</f>
        <v>0</v>
      </c>
      <c r="V636" s="11"/>
    </row>
    <row r="637" spans="1:22" ht="15" customHeight="1" x14ac:dyDescent="0.25">
      <c r="A637" s="531">
        <v>91</v>
      </c>
      <c r="B637" s="492" t="s">
        <v>62</v>
      </c>
      <c r="C637" s="510" t="s">
        <v>63</v>
      </c>
      <c r="D637" s="492" t="s">
        <v>353</v>
      </c>
      <c r="E637" s="517"/>
      <c r="F637" s="319" t="s">
        <v>16</v>
      </c>
      <c r="G637" s="12" t="s">
        <v>1</v>
      </c>
      <c r="H637" s="26"/>
      <c r="I637" s="20"/>
      <c r="J637" s="20"/>
      <c r="K637" s="20"/>
      <c r="L637" s="20"/>
      <c r="M637" s="20"/>
      <c r="N637" s="27"/>
      <c r="O637" s="20"/>
      <c r="P637" s="20"/>
      <c r="Q637" s="20"/>
      <c r="R637" s="20"/>
      <c r="S637" s="20"/>
      <c r="T637" s="20">
        <f t="shared" ref="T637:T642" si="137">+SUM(H637:R637)</f>
        <v>0</v>
      </c>
      <c r="U637" s="20">
        <f>+SUM(T637)/7</f>
        <v>0</v>
      </c>
      <c r="V637" s="16"/>
    </row>
    <row r="638" spans="1:22" x14ac:dyDescent="0.25">
      <c r="A638" s="532"/>
      <c r="B638" s="493"/>
      <c r="C638" s="511"/>
      <c r="D638" s="493"/>
      <c r="E638" s="517"/>
      <c r="F638" s="320"/>
      <c r="G638" s="9" t="s">
        <v>2</v>
      </c>
      <c r="H638" s="28"/>
      <c r="I638" s="29"/>
      <c r="J638" s="29"/>
      <c r="K638" s="29"/>
      <c r="L638" s="29"/>
      <c r="M638" s="29"/>
      <c r="N638" s="30"/>
      <c r="O638" s="29"/>
      <c r="P638" s="29"/>
      <c r="Q638" s="29"/>
      <c r="R638" s="29"/>
      <c r="S638" s="29"/>
      <c r="T638" s="32">
        <f t="shared" si="137"/>
        <v>0</v>
      </c>
      <c r="U638" s="29">
        <f>+SUM(T638)/18</f>
        <v>0</v>
      </c>
      <c r="V638" s="37"/>
    </row>
    <row r="639" spans="1:22" x14ac:dyDescent="0.25">
      <c r="A639" s="532"/>
      <c r="B639" s="493"/>
      <c r="C639" s="511"/>
      <c r="D639" s="493"/>
      <c r="E639" s="517"/>
      <c r="F639" s="321"/>
      <c r="G639" s="23" t="s">
        <v>22</v>
      </c>
      <c r="H639" s="31">
        <f>+AVERAGE(H637+H638)/($H$6*2)</f>
        <v>0</v>
      </c>
      <c r="I639" s="31">
        <f>+AVERAGE(I637+I638)/($I$6*2)</f>
        <v>0</v>
      </c>
      <c r="J639" s="31">
        <f>+AVERAGE(J637+J638)/($J$6*2)</f>
        <v>0</v>
      </c>
      <c r="K639" s="31">
        <f>+AVERAGE(K637+K638)/($K$6*2)</f>
        <v>0</v>
      </c>
      <c r="L639" s="31">
        <f>+AVERAGE(L637+L638)/($L$6*2)</f>
        <v>0</v>
      </c>
      <c r="M639" s="31">
        <f>+AVERAGE(M637+M638)/($M$6*2)</f>
        <v>0</v>
      </c>
      <c r="N639" s="31">
        <f>+AVERAGE(N637+N638)/($N$6*2)</f>
        <v>0</v>
      </c>
      <c r="O639" s="31">
        <f>+AVERAGE(O637+O638)/($O$6*2)</f>
        <v>0</v>
      </c>
      <c r="P639" s="31">
        <f>+AVERAGE(P637+P638)/($P$6*2)</f>
        <v>0</v>
      </c>
      <c r="Q639" s="31">
        <f>+AVERAGE(Q637+Q638)/($Q$6*2)</f>
        <v>0</v>
      </c>
      <c r="R639" s="31">
        <f>+AVERAGE(R637+R638)/($R$6*2)</f>
        <v>0</v>
      </c>
      <c r="S639" s="31">
        <f>+AVERAGE(S637+S638)/($S$6*2)</f>
        <v>0</v>
      </c>
      <c r="T639" s="32">
        <f t="shared" si="137"/>
        <v>0</v>
      </c>
      <c r="U639" s="32">
        <f>+SUM(U638*2+U637)/3</f>
        <v>0</v>
      </c>
      <c r="V639" s="37"/>
    </row>
    <row r="640" spans="1:22" x14ac:dyDescent="0.25">
      <c r="A640" s="532"/>
      <c r="B640" s="493"/>
      <c r="C640" s="511"/>
      <c r="D640" s="493"/>
      <c r="E640" s="517"/>
      <c r="F640" s="322" t="s">
        <v>20</v>
      </c>
      <c r="G640" s="9" t="s">
        <v>1</v>
      </c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>
        <f t="shared" si="137"/>
        <v>0</v>
      </c>
      <c r="U640" s="29">
        <f>+SUM(T640)/7</f>
        <v>0</v>
      </c>
      <c r="V640" s="37"/>
    </row>
    <row r="641" spans="1:22" x14ac:dyDescent="0.25">
      <c r="A641" s="532"/>
      <c r="B641" s="493"/>
      <c r="C641" s="511"/>
      <c r="D641" s="493"/>
      <c r="E641" s="517"/>
      <c r="F641" s="322"/>
      <c r="G641" s="9" t="s">
        <v>2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>
        <f t="shared" si="137"/>
        <v>0</v>
      </c>
      <c r="U641" s="29">
        <f>+SUM(T641)/18</f>
        <v>0</v>
      </c>
      <c r="V641" s="37"/>
    </row>
    <row r="642" spans="1:22" x14ac:dyDescent="0.25">
      <c r="A642" s="532"/>
      <c r="B642" s="493"/>
      <c r="C642" s="511"/>
      <c r="D642" s="493"/>
      <c r="E642" s="517"/>
      <c r="F642" s="322"/>
      <c r="G642" s="23" t="s">
        <v>23</v>
      </c>
      <c r="H642" s="31">
        <f>+AVERAGE(H640+H641)/($H$6*2)</f>
        <v>0</v>
      </c>
      <c r="I642" s="31">
        <f>+AVERAGE(I640+I641)/($I$6*2)</f>
        <v>0</v>
      </c>
      <c r="J642" s="31">
        <f>+AVERAGE(J640+J641)/($J$6*2)</f>
        <v>0</v>
      </c>
      <c r="K642" s="31">
        <f>+AVERAGE(K640+K641)/($K$6*2)</f>
        <v>0</v>
      </c>
      <c r="L642" s="31">
        <f>+AVERAGE(L640+L641)/($L$6*2)</f>
        <v>0</v>
      </c>
      <c r="M642" s="31">
        <f>+AVERAGE(M640+M641)/($M$6*2)</f>
        <v>0</v>
      </c>
      <c r="N642" s="31">
        <f>+AVERAGE(N640+N641)/($N$6*2)</f>
        <v>0</v>
      </c>
      <c r="O642" s="31">
        <f>+AVERAGE(O640+O641)/($O$6*2)</f>
        <v>0</v>
      </c>
      <c r="P642" s="31">
        <f>+AVERAGE(P640+P641)/($P$6*2)</f>
        <v>0</v>
      </c>
      <c r="Q642" s="31">
        <f>+AVERAGE(Q640+Q641)/($Q$6*2)</f>
        <v>0</v>
      </c>
      <c r="R642" s="31">
        <f>+AVERAGE(R640+R641)/($R$6*2)</f>
        <v>0</v>
      </c>
      <c r="S642" s="31">
        <f>+AVERAGE(S640+S641)/($S$6*2)</f>
        <v>0</v>
      </c>
      <c r="T642" s="32">
        <f t="shared" si="137"/>
        <v>0</v>
      </c>
      <c r="U642" s="32">
        <f>+SUM(U641*2+U640)/3</f>
        <v>0</v>
      </c>
      <c r="V642" s="37"/>
    </row>
    <row r="643" spans="1:22" ht="15.75" thickBot="1" x14ac:dyDescent="0.3">
      <c r="A643" s="532"/>
      <c r="B643" s="493"/>
      <c r="C643" s="511"/>
      <c r="D643" s="493"/>
      <c r="E643" s="517"/>
      <c r="F643" s="476" t="s">
        <v>21</v>
      </c>
      <c r="G643" s="476"/>
      <c r="H643" s="33">
        <f>SUM(H639,H642)/2</f>
        <v>0</v>
      </c>
      <c r="I643" s="33">
        <f t="shared" ref="I643:S643" si="138">SUM(I639,I642)/2</f>
        <v>0</v>
      </c>
      <c r="J643" s="33">
        <f t="shared" si="138"/>
        <v>0</v>
      </c>
      <c r="K643" s="33">
        <f t="shared" si="138"/>
        <v>0</v>
      </c>
      <c r="L643" s="33">
        <f t="shared" si="138"/>
        <v>0</v>
      </c>
      <c r="M643" s="33">
        <f t="shared" si="138"/>
        <v>0</v>
      </c>
      <c r="N643" s="33">
        <f t="shared" si="138"/>
        <v>0</v>
      </c>
      <c r="O643" s="33">
        <f t="shared" si="138"/>
        <v>0</v>
      </c>
      <c r="P643" s="33">
        <f t="shared" si="138"/>
        <v>0</v>
      </c>
      <c r="Q643" s="33">
        <f t="shared" si="138"/>
        <v>0</v>
      </c>
      <c r="R643" s="33">
        <f t="shared" si="138"/>
        <v>0</v>
      </c>
      <c r="S643" s="33">
        <f t="shared" si="138"/>
        <v>0</v>
      </c>
      <c r="T643" s="34"/>
      <c r="U643" s="25">
        <f>SUM(U639,U642)/2</f>
        <v>0</v>
      </c>
      <c r="V643" s="11"/>
    </row>
    <row r="644" spans="1:22" ht="15" customHeight="1" x14ac:dyDescent="0.25">
      <c r="A644" s="531">
        <v>92</v>
      </c>
      <c r="B644" s="492" t="s">
        <v>62</v>
      </c>
      <c r="C644" s="510" t="s">
        <v>63</v>
      </c>
      <c r="D644" s="492" t="s">
        <v>353</v>
      </c>
      <c r="E644" s="517"/>
      <c r="F644" s="319" t="s">
        <v>16</v>
      </c>
      <c r="G644" s="12" t="s">
        <v>1</v>
      </c>
      <c r="H644" s="26"/>
      <c r="I644" s="20"/>
      <c r="J644" s="20"/>
      <c r="K644" s="20"/>
      <c r="L644" s="20"/>
      <c r="M644" s="20"/>
      <c r="N644" s="27"/>
      <c r="O644" s="20"/>
      <c r="P644" s="20"/>
      <c r="Q644" s="20"/>
      <c r="R644" s="20"/>
      <c r="S644" s="20"/>
      <c r="T644" s="20">
        <f t="shared" ref="T644:T649" si="139">+SUM(H644:R644)</f>
        <v>0</v>
      </c>
      <c r="U644" s="20">
        <f>+SUM(T644)/7</f>
        <v>0</v>
      </c>
      <c r="V644" s="16"/>
    </row>
    <row r="645" spans="1:22" x14ac:dyDescent="0.25">
      <c r="A645" s="532"/>
      <c r="B645" s="493"/>
      <c r="C645" s="511"/>
      <c r="D645" s="493"/>
      <c r="E645" s="517"/>
      <c r="F645" s="320"/>
      <c r="G645" s="9" t="s">
        <v>2</v>
      </c>
      <c r="H645" s="28"/>
      <c r="I645" s="29"/>
      <c r="J645" s="29"/>
      <c r="K645" s="29"/>
      <c r="L645" s="29"/>
      <c r="M645" s="29"/>
      <c r="N645" s="30"/>
      <c r="O645" s="29"/>
      <c r="P645" s="29"/>
      <c r="Q645" s="29"/>
      <c r="R645" s="29"/>
      <c r="S645" s="29"/>
      <c r="T645" s="32">
        <f t="shared" si="139"/>
        <v>0</v>
      </c>
      <c r="U645" s="29">
        <f>+SUM(T645)/18</f>
        <v>0</v>
      </c>
      <c r="V645" s="37"/>
    </row>
    <row r="646" spans="1:22" x14ac:dyDescent="0.25">
      <c r="A646" s="532"/>
      <c r="B646" s="493"/>
      <c r="C646" s="511"/>
      <c r="D646" s="493"/>
      <c r="E646" s="517"/>
      <c r="F646" s="321"/>
      <c r="G646" s="23" t="s">
        <v>22</v>
      </c>
      <c r="H646" s="31">
        <f>+AVERAGE(H644+H645)/($H$6*2)</f>
        <v>0</v>
      </c>
      <c r="I646" s="31">
        <f>+AVERAGE(I644+I645)/($I$6*2)</f>
        <v>0</v>
      </c>
      <c r="J646" s="31">
        <f>+AVERAGE(J644+J645)/($J$6*2)</f>
        <v>0</v>
      </c>
      <c r="K646" s="31">
        <f>+AVERAGE(K644+K645)/($K$6*2)</f>
        <v>0</v>
      </c>
      <c r="L646" s="31">
        <f>+AVERAGE(L644+L645)/($L$6*2)</f>
        <v>0</v>
      </c>
      <c r="M646" s="31">
        <f>+AVERAGE(M644+M645)/($M$6*2)</f>
        <v>0</v>
      </c>
      <c r="N646" s="31">
        <f>+AVERAGE(N644+N645)/($N$6*2)</f>
        <v>0</v>
      </c>
      <c r="O646" s="31">
        <f>+AVERAGE(O644+O645)/($O$6*2)</f>
        <v>0</v>
      </c>
      <c r="P646" s="31">
        <f>+AVERAGE(P644+P645)/($P$6*2)</f>
        <v>0</v>
      </c>
      <c r="Q646" s="31">
        <f>+AVERAGE(Q644+Q645)/($Q$6*2)</f>
        <v>0</v>
      </c>
      <c r="R646" s="31">
        <f>+AVERAGE(R644+R645)/($R$6*2)</f>
        <v>0</v>
      </c>
      <c r="S646" s="31">
        <f>+AVERAGE(S644+S645)/($S$6*2)</f>
        <v>0</v>
      </c>
      <c r="T646" s="32">
        <f t="shared" si="139"/>
        <v>0</v>
      </c>
      <c r="U646" s="32">
        <f>+SUM(U645*2+U644)/3</f>
        <v>0</v>
      </c>
      <c r="V646" s="37"/>
    </row>
    <row r="647" spans="1:22" x14ac:dyDescent="0.25">
      <c r="A647" s="532"/>
      <c r="B647" s="493"/>
      <c r="C647" s="511"/>
      <c r="D647" s="493"/>
      <c r="E647" s="517"/>
      <c r="F647" s="322" t="s">
        <v>20</v>
      </c>
      <c r="G647" s="9" t="s">
        <v>1</v>
      </c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>
        <f t="shared" si="139"/>
        <v>0</v>
      </c>
      <c r="U647" s="29">
        <f>+SUM(T647)/7</f>
        <v>0</v>
      </c>
      <c r="V647" s="37"/>
    </row>
    <row r="648" spans="1:22" x14ac:dyDescent="0.25">
      <c r="A648" s="532"/>
      <c r="B648" s="493"/>
      <c r="C648" s="511"/>
      <c r="D648" s="493"/>
      <c r="E648" s="517"/>
      <c r="F648" s="322"/>
      <c r="G648" s="9" t="s">
        <v>2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>
        <f t="shared" si="139"/>
        <v>0</v>
      </c>
      <c r="U648" s="29">
        <f>+SUM(T648)/18</f>
        <v>0</v>
      </c>
      <c r="V648" s="37"/>
    </row>
    <row r="649" spans="1:22" x14ac:dyDescent="0.25">
      <c r="A649" s="532"/>
      <c r="B649" s="493"/>
      <c r="C649" s="511"/>
      <c r="D649" s="493"/>
      <c r="E649" s="517"/>
      <c r="F649" s="322"/>
      <c r="G649" s="23" t="s">
        <v>23</v>
      </c>
      <c r="H649" s="31">
        <f>+AVERAGE(H647+H648)/($H$6*2)</f>
        <v>0</v>
      </c>
      <c r="I649" s="31">
        <f>+AVERAGE(I647+I648)/($I$6*2)</f>
        <v>0</v>
      </c>
      <c r="J649" s="31">
        <f>+AVERAGE(J647+J648)/($J$6*2)</f>
        <v>0</v>
      </c>
      <c r="K649" s="31">
        <f>+AVERAGE(K647+K648)/($K$6*2)</f>
        <v>0</v>
      </c>
      <c r="L649" s="31">
        <f>+AVERAGE(L647+L648)/($L$6*2)</f>
        <v>0</v>
      </c>
      <c r="M649" s="31">
        <f>+AVERAGE(M647+M648)/($M$6*2)</f>
        <v>0</v>
      </c>
      <c r="N649" s="31">
        <f>+AVERAGE(N647+N648)/($N$6*2)</f>
        <v>0</v>
      </c>
      <c r="O649" s="31">
        <f>+AVERAGE(O647+O648)/($O$6*2)</f>
        <v>0</v>
      </c>
      <c r="P649" s="31">
        <f>+AVERAGE(P647+P648)/($P$6*2)</f>
        <v>0</v>
      </c>
      <c r="Q649" s="31">
        <f>+AVERAGE(Q647+Q648)/($Q$6*2)</f>
        <v>0</v>
      </c>
      <c r="R649" s="31">
        <f>+AVERAGE(R647+R648)/($R$6*2)</f>
        <v>0</v>
      </c>
      <c r="S649" s="31">
        <f>+AVERAGE(S647+S648)/($S$6*2)</f>
        <v>0</v>
      </c>
      <c r="T649" s="32">
        <f t="shared" si="139"/>
        <v>0</v>
      </c>
      <c r="U649" s="32">
        <f>+SUM(U648*2+U647)/3</f>
        <v>0</v>
      </c>
      <c r="V649" s="37"/>
    </row>
    <row r="650" spans="1:22" ht="15.75" thickBot="1" x14ac:dyDescent="0.3">
      <c r="A650" s="532"/>
      <c r="B650" s="493"/>
      <c r="C650" s="511"/>
      <c r="D650" s="493"/>
      <c r="E650" s="517"/>
      <c r="F650" s="476" t="s">
        <v>21</v>
      </c>
      <c r="G650" s="476"/>
      <c r="H650" s="33">
        <f>SUM(H646,H649)/2</f>
        <v>0</v>
      </c>
      <c r="I650" s="33">
        <f t="shared" ref="I650:S650" si="140">SUM(I646,I649)/2</f>
        <v>0</v>
      </c>
      <c r="J650" s="33">
        <f t="shared" si="140"/>
        <v>0</v>
      </c>
      <c r="K650" s="33">
        <f t="shared" si="140"/>
        <v>0</v>
      </c>
      <c r="L650" s="33">
        <f t="shared" si="140"/>
        <v>0</v>
      </c>
      <c r="M650" s="33">
        <f t="shared" si="140"/>
        <v>0</v>
      </c>
      <c r="N650" s="33">
        <f t="shared" si="140"/>
        <v>0</v>
      </c>
      <c r="O650" s="33">
        <f t="shared" si="140"/>
        <v>0</v>
      </c>
      <c r="P650" s="33">
        <f t="shared" si="140"/>
        <v>0</v>
      </c>
      <c r="Q650" s="33">
        <f t="shared" si="140"/>
        <v>0</v>
      </c>
      <c r="R650" s="33">
        <f t="shared" si="140"/>
        <v>0</v>
      </c>
      <c r="S650" s="33">
        <f t="shared" si="140"/>
        <v>0</v>
      </c>
      <c r="T650" s="34"/>
      <c r="U650" s="25">
        <f>SUM(U646,U649)/2</f>
        <v>0</v>
      </c>
      <c r="V650" s="11"/>
    </row>
    <row r="651" spans="1:22" ht="15" customHeight="1" x14ac:dyDescent="0.25">
      <c r="A651" s="531">
        <v>93</v>
      </c>
      <c r="B651" s="492" t="s">
        <v>62</v>
      </c>
      <c r="C651" s="510" t="s">
        <v>63</v>
      </c>
      <c r="D651" s="492" t="s">
        <v>353</v>
      </c>
      <c r="E651" s="517"/>
      <c r="F651" s="319" t="s">
        <v>16</v>
      </c>
      <c r="G651" s="12" t="s">
        <v>1</v>
      </c>
      <c r="H651" s="26"/>
      <c r="I651" s="20"/>
      <c r="J651" s="20"/>
      <c r="K651" s="20"/>
      <c r="L651" s="20"/>
      <c r="M651" s="20"/>
      <c r="N651" s="27"/>
      <c r="O651" s="20"/>
      <c r="P651" s="20"/>
      <c r="Q651" s="20"/>
      <c r="R651" s="20"/>
      <c r="S651" s="20"/>
      <c r="T651" s="20">
        <f t="shared" ref="T651:T656" si="141">+SUM(H651:R651)</f>
        <v>0</v>
      </c>
      <c r="U651" s="20">
        <f>+SUM(T651)/7</f>
        <v>0</v>
      </c>
      <c r="V651" s="16"/>
    </row>
    <row r="652" spans="1:22" x14ac:dyDescent="0.25">
      <c r="A652" s="532"/>
      <c r="B652" s="493"/>
      <c r="C652" s="511"/>
      <c r="D652" s="493"/>
      <c r="E652" s="517"/>
      <c r="F652" s="320"/>
      <c r="G652" s="9" t="s">
        <v>2</v>
      </c>
      <c r="H652" s="28"/>
      <c r="I652" s="29"/>
      <c r="J652" s="29"/>
      <c r="K652" s="29"/>
      <c r="L652" s="29"/>
      <c r="M652" s="29"/>
      <c r="N652" s="30"/>
      <c r="O652" s="29"/>
      <c r="P652" s="29"/>
      <c r="Q652" s="29"/>
      <c r="R652" s="29"/>
      <c r="S652" s="29"/>
      <c r="T652" s="32">
        <f t="shared" si="141"/>
        <v>0</v>
      </c>
      <c r="U652" s="29">
        <f>+SUM(T652)/18</f>
        <v>0</v>
      </c>
      <c r="V652" s="37"/>
    </row>
    <row r="653" spans="1:22" x14ac:dyDescent="0.25">
      <c r="A653" s="532"/>
      <c r="B653" s="493"/>
      <c r="C653" s="511"/>
      <c r="D653" s="493"/>
      <c r="E653" s="517"/>
      <c r="F653" s="321"/>
      <c r="G653" s="23" t="s">
        <v>22</v>
      </c>
      <c r="H653" s="31">
        <f>+AVERAGE(H651+H652)/($H$6*2)</f>
        <v>0</v>
      </c>
      <c r="I653" s="31">
        <f>+AVERAGE(I651+I652)/($I$6*2)</f>
        <v>0</v>
      </c>
      <c r="J653" s="31">
        <f>+AVERAGE(J651+J652)/($J$6*2)</f>
        <v>0</v>
      </c>
      <c r="K653" s="31">
        <f>+AVERAGE(K651+K652)/($K$6*2)</f>
        <v>0</v>
      </c>
      <c r="L653" s="31">
        <f>+AVERAGE(L651+L652)/($L$6*2)</f>
        <v>0</v>
      </c>
      <c r="M653" s="31">
        <f>+AVERAGE(M651+M652)/($M$6*2)</f>
        <v>0</v>
      </c>
      <c r="N653" s="31">
        <f>+AVERAGE(N651+N652)/($N$6*2)</f>
        <v>0</v>
      </c>
      <c r="O653" s="31">
        <f>+AVERAGE(O651+O652)/($O$6*2)</f>
        <v>0</v>
      </c>
      <c r="P653" s="31">
        <f>+AVERAGE(P651+P652)/($P$6*2)</f>
        <v>0</v>
      </c>
      <c r="Q653" s="31">
        <f>+AVERAGE(Q651+Q652)/($Q$6*2)</f>
        <v>0</v>
      </c>
      <c r="R653" s="31">
        <f>+AVERAGE(R651+R652)/($R$6*2)</f>
        <v>0</v>
      </c>
      <c r="S653" s="31">
        <f>+AVERAGE(S651+S652)/($S$6*2)</f>
        <v>0</v>
      </c>
      <c r="T653" s="32">
        <f t="shared" si="141"/>
        <v>0</v>
      </c>
      <c r="U653" s="32">
        <f>+SUM(U652*2+U651)/3</f>
        <v>0</v>
      </c>
      <c r="V653" s="37"/>
    </row>
    <row r="654" spans="1:22" x14ac:dyDescent="0.25">
      <c r="A654" s="532"/>
      <c r="B654" s="493"/>
      <c r="C654" s="511"/>
      <c r="D654" s="493"/>
      <c r="E654" s="517"/>
      <c r="F654" s="322" t="s">
        <v>20</v>
      </c>
      <c r="G654" s="9" t="s">
        <v>1</v>
      </c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>
        <f t="shared" si="141"/>
        <v>0</v>
      </c>
      <c r="U654" s="29">
        <f>+SUM(T654)/7</f>
        <v>0</v>
      </c>
      <c r="V654" s="37"/>
    </row>
    <row r="655" spans="1:22" x14ac:dyDescent="0.25">
      <c r="A655" s="532"/>
      <c r="B655" s="493"/>
      <c r="C655" s="511"/>
      <c r="D655" s="493"/>
      <c r="E655" s="517"/>
      <c r="F655" s="322"/>
      <c r="G655" s="9" t="s">
        <v>2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>
        <f t="shared" si="141"/>
        <v>0</v>
      </c>
      <c r="U655" s="29">
        <f>+SUM(T655)/18</f>
        <v>0</v>
      </c>
      <c r="V655" s="37"/>
    </row>
    <row r="656" spans="1:22" x14ac:dyDescent="0.25">
      <c r="A656" s="532"/>
      <c r="B656" s="493"/>
      <c r="C656" s="511"/>
      <c r="D656" s="493"/>
      <c r="E656" s="517"/>
      <c r="F656" s="322"/>
      <c r="G656" s="23" t="s">
        <v>23</v>
      </c>
      <c r="H656" s="31">
        <f>+AVERAGE(H654+H655)/($H$6*2)</f>
        <v>0</v>
      </c>
      <c r="I656" s="31">
        <f>+AVERAGE(I654+I655)/($I$6*2)</f>
        <v>0</v>
      </c>
      <c r="J656" s="31">
        <f>+AVERAGE(J654+J655)/($J$6*2)</f>
        <v>0</v>
      </c>
      <c r="K656" s="31">
        <f>+AVERAGE(K654+K655)/($K$6*2)</f>
        <v>0</v>
      </c>
      <c r="L656" s="31">
        <f>+AVERAGE(L654+L655)/($L$6*2)</f>
        <v>0</v>
      </c>
      <c r="M656" s="31">
        <f>+AVERAGE(M654+M655)/($M$6*2)</f>
        <v>0</v>
      </c>
      <c r="N656" s="31">
        <f>+AVERAGE(N654+N655)/($N$6*2)</f>
        <v>0</v>
      </c>
      <c r="O656" s="31">
        <f>+AVERAGE(O654+O655)/($O$6*2)</f>
        <v>0</v>
      </c>
      <c r="P656" s="31">
        <f>+AVERAGE(P654+P655)/($P$6*2)</f>
        <v>0</v>
      </c>
      <c r="Q656" s="31">
        <f>+AVERAGE(Q654+Q655)/($Q$6*2)</f>
        <v>0</v>
      </c>
      <c r="R656" s="31">
        <f>+AVERAGE(R654+R655)/($R$6*2)</f>
        <v>0</v>
      </c>
      <c r="S656" s="31">
        <f>+AVERAGE(S654+S655)/($S$6*2)</f>
        <v>0</v>
      </c>
      <c r="T656" s="32">
        <f t="shared" si="141"/>
        <v>0</v>
      </c>
      <c r="U656" s="32">
        <f>+SUM(U655*2+U654)/3</f>
        <v>0</v>
      </c>
      <c r="V656" s="37"/>
    </row>
    <row r="657" spans="1:22" ht="15.75" thickBot="1" x14ac:dyDescent="0.3">
      <c r="A657" s="532"/>
      <c r="B657" s="493"/>
      <c r="C657" s="511"/>
      <c r="D657" s="493"/>
      <c r="E657" s="517"/>
      <c r="F657" s="476" t="s">
        <v>21</v>
      </c>
      <c r="G657" s="476"/>
      <c r="H657" s="33">
        <f>SUM(H653,H656)/2</f>
        <v>0</v>
      </c>
      <c r="I657" s="33">
        <f t="shared" ref="I657:S657" si="142">SUM(I653,I656)/2</f>
        <v>0</v>
      </c>
      <c r="J657" s="33">
        <f t="shared" si="142"/>
        <v>0</v>
      </c>
      <c r="K657" s="33">
        <f t="shared" si="142"/>
        <v>0</v>
      </c>
      <c r="L657" s="33">
        <f t="shared" si="142"/>
        <v>0</v>
      </c>
      <c r="M657" s="33">
        <f t="shared" si="142"/>
        <v>0</v>
      </c>
      <c r="N657" s="33">
        <f t="shared" si="142"/>
        <v>0</v>
      </c>
      <c r="O657" s="33">
        <f t="shared" si="142"/>
        <v>0</v>
      </c>
      <c r="P657" s="33">
        <f t="shared" si="142"/>
        <v>0</v>
      </c>
      <c r="Q657" s="33">
        <f t="shared" si="142"/>
        <v>0</v>
      </c>
      <c r="R657" s="33">
        <f t="shared" si="142"/>
        <v>0</v>
      </c>
      <c r="S657" s="33">
        <f t="shared" si="142"/>
        <v>0</v>
      </c>
      <c r="T657" s="34"/>
      <c r="U657" s="25">
        <f>SUM(U653,U656)/2</f>
        <v>0</v>
      </c>
      <c r="V657" s="11"/>
    </row>
    <row r="658" spans="1:22" ht="15" customHeight="1" x14ac:dyDescent="0.25">
      <c r="A658" s="531">
        <v>94</v>
      </c>
      <c r="B658" s="492" t="s">
        <v>62</v>
      </c>
      <c r="C658" s="510" t="s">
        <v>63</v>
      </c>
      <c r="D658" s="492" t="s">
        <v>353</v>
      </c>
      <c r="E658" s="517"/>
      <c r="F658" s="319" t="s">
        <v>16</v>
      </c>
      <c r="G658" s="12" t="s">
        <v>1</v>
      </c>
      <c r="H658" s="26"/>
      <c r="I658" s="20"/>
      <c r="J658" s="20"/>
      <c r="K658" s="20"/>
      <c r="L658" s="20"/>
      <c r="M658" s="20"/>
      <c r="N658" s="27"/>
      <c r="O658" s="20"/>
      <c r="P658" s="20"/>
      <c r="Q658" s="20"/>
      <c r="R658" s="20"/>
      <c r="S658" s="20"/>
      <c r="T658" s="20">
        <f t="shared" ref="T658:T663" si="143">+SUM(H658:R658)</f>
        <v>0</v>
      </c>
      <c r="U658" s="20">
        <f>+SUM(T658)/7</f>
        <v>0</v>
      </c>
      <c r="V658" s="16"/>
    </row>
    <row r="659" spans="1:22" x14ac:dyDescent="0.25">
      <c r="A659" s="532"/>
      <c r="B659" s="493"/>
      <c r="C659" s="511"/>
      <c r="D659" s="493"/>
      <c r="E659" s="517"/>
      <c r="F659" s="320"/>
      <c r="G659" s="9" t="s">
        <v>2</v>
      </c>
      <c r="H659" s="28"/>
      <c r="I659" s="29"/>
      <c r="J659" s="29"/>
      <c r="K659" s="29"/>
      <c r="L659" s="29"/>
      <c r="M659" s="29"/>
      <c r="N659" s="30"/>
      <c r="O659" s="29"/>
      <c r="P659" s="29"/>
      <c r="Q659" s="29"/>
      <c r="R659" s="29"/>
      <c r="S659" s="29"/>
      <c r="T659" s="32">
        <f t="shared" si="143"/>
        <v>0</v>
      </c>
      <c r="U659" s="29">
        <f>+SUM(T659)/18</f>
        <v>0</v>
      </c>
      <c r="V659" s="37"/>
    </row>
    <row r="660" spans="1:22" x14ac:dyDescent="0.25">
      <c r="A660" s="532"/>
      <c r="B660" s="493"/>
      <c r="C660" s="511"/>
      <c r="D660" s="493"/>
      <c r="E660" s="517"/>
      <c r="F660" s="321"/>
      <c r="G660" s="23" t="s">
        <v>22</v>
      </c>
      <c r="H660" s="31">
        <f>+AVERAGE(H658+H659)/($H$6*2)</f>
        <v>0</v>
      </c>
      <c r="I660" s="31">
        <f>+AVERAGE(I658+I659)/($I$6*2)</f>
        <v>0</v>
      </c>
      <c r="J660" s="31">
        <f>+AVERAGE(J658+J659)/($J$6*2)</f>
        <v>0</v>
      </c>
      <c r="K660" s="31">
        <f>+AVERAGE(K658+K659)/($K$6*2)</f>
        <v>0</v>
      </c>
      <c r="L660" s="31">
        <f>+AVERAGE(L658+L659)/($L$6*2)</f>
        <v>0</v>
      </c>
      <c r="M660" s="31">
        <f>+AVERAGE(M658+M659)/($M$6*2)</f>
        <v>0</v>
      </c>
      <c r="N660" s="31">
        <f>+AVERAGE(N658+N659)/($N$6*2)</f>
        <v>0</v>
      </c>
      <c r="O660" s="31">
        <f>+AVERAGE(O658+O659)/($O$6*2)</f>
        <v>0</v>
      </c>
      <c r="P660" s="31">
        <f>+AVERAGE(P658+P659)/($P$6*2)</f>
        <v>0</v>
      </c>
      <c r="Q660" s="31">
        <f>+AVERAGE(Q658+Q659)/($Q$6*2)</f>
        <v>0</v>
      </c>
      <c r="R660" s="31">
        <f>+AVERAGE(R658+R659)/($R$6*2)</f>
        <v>0</v>
      </c>
      <c r="S660" s="31">
        <f>+AVERAGE(S658+S659)/($S$6*2)</f>
        <v>0</v>
      </c>
      <c r="T660" s="32">
        <f t="shared" si="143"/>
        <v>0</v>
      </c>
      <c r="U660" s="32">
        <f>+SUM(U659*2+U658)/3</f>
        <v>0</v>
      </c>
      <c r="V660" s="37"/>
    </row>
    <row r="661" spans="1:22" x14ac:dyDescent="0.25">
      <c r="A661" s="532"/>
      <c r="B661" s="493"/>
      <c r="C661" s="511"/>
      <c r="D661" s="493"/>
      <c r="E661" s="517"/>
      <c r="F661" s="322" t="s">
        <v>20</v>
      </c>
      <c r="G661" s="9" t="s">
        <v>1</v>
      </c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>
        <f t="shared" si="143"/>
        <v>0</v>
      </c>
      <c r="U661" s="29">
        <f>+SUM(T661)/7</f>
        <v>0</v>
      </c>
      <c r="V661" s="37"/>
    </row>
    <row r="662" spans="1:22" x14ac:dyDescent="0.25">
      <c r="A662" s="532"/>
      <c r="B662" s="493"/>
      <c r="C662" s="511"/>
      <c r="D662" s="493"/>
      <c r="E662" s="517"/>
      <c r="F662" s="322"/>
      <c r="G662" s="9" t="s">
        <v>2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>
        <f t="shared" si="143"/>
        <v>0</v>
      </c>
      <c r="U662" s="29">
        <f>+SUM(T662)/18</f>
        <v>0</v>
      </c>
      <c r="V662" s="37"/>
    </row>
    <row r="663" spans="1:22" x14ac:dyDescent="0.25">
      <c r="A663" s="532"/>
      <c r="B663" s="493"/>
      <c r="C663" s="511"/>
      <c r="D663" s="493"/>
      <c r="E663" s="517"/>
      <c r="F663" s="322"/>
      <c r="G663" s="23" t="s">
        <v>23</v>
      </c>
      <c r="H663" s="31">
        <f>+AVERAGE(H661+H662)/($H$6*2)</f>
        <v>0</v>
      </c>
      <c r="I663" s="31">
        <f>+AVERAGE(I661+I662)/($I$6*2)</f>
        <v>0</v>
      </c>
      <c r="J663" s="31">
        <f>+AVERAGE(J661+J662)/($J$6*2)</f>
        <v>0</v>
      </c>
      <c r="K663" s="31">
        <f>+AVERAGE(K661+K662)/($K$6*2)</f>
        <v>0</v>
      </c>
      <c r="L663" s="31">
        <f>+AVERAGE(L661+L662)/($L$6*2)</f>
        <v>0</v>
      </c>
      <c r="M663" s="31">
        <f>+AVERAGE(M661+M662)/($M$6*2)</f>
        <v>0</v>
      </c>
      <c r="N663" s="31">
        <f>+AVERAGE(N661+N662)/($N$6*2)</f>
        <v>0</v>
      </c>
      <c r="O663" s="31">
        <f>+AVERAGE(O661+O662)/($O$6*2)</f>
        <v>0</v>
      </c>
      <c r="P663" s="31">
        <f>+AVERAGE(P661+P662)/($P$6*2)</f>
        <v>0</v>
      </c>
      <c r="Q663" s="31">
        <f>+AVERAGE(Q661+Q662)/($Q$6*2)</f>
        <v>0</v>
      </c>
      <c r="R663" s="31">
        <f>+AVERAGE(R661+R662)/($R$6*2)</f>
        <v>0</v>
      </c>
      <c r="S663" s="31">
        <f>+AVERAGE(S661+S662)/($S$6*2)</f>
        <v>0</v>
      </c>
      <c r="T663" s="32">
        <f t="shared" si="143"/>
        <v>0</v>
      </c>
      <c r="U663" s="32">
        <f>+SUM(U662*2+U661)/3</f>
        <v>0</v>
      </c>
      <c r="V663" s="37"/>
    </row>
    <row r="664" spans="1:22" ht="15.75" thickBot="1" x14ac:dyDescent="0.3">
      <c r="A664" s="532"/>
      <c r="B664" s="493"/>
      <c r="C664" s="511"/>
      <c r="D664" s="493"/>
      <c r="E664" s="517"/>
      <c r="F664" s="476" t="s">
        <v>21</v>
      </c>
      <c r="G664" s="476"/>
      <c r="H664" s="33">
        <f>SUM(H660,H663)/2</f>
        <v>0</v>
      </c>
      <c r="I664" s="33">
        <f t="shared" ref="I664:S664" si="144">SUM(I660,I663)/2</f>
        <v>0</v>
      </c>
      <c r="J664" s="33">
        <f t="shared" si="144"/>
        <v>0</v>
      </c>
      <c r="K664" s="33">
        <f t="shared" si="144"/>
        <v>0</v>
      </c>
      <c r="L664" s="33">
        <f t="shared" si="144"/>
        <v>0</v>
      </c>
      <c r="M664" s="33">
        <f t="shared" si="144"/>
        <v>0</v>
      </c>
      <c r="N664" s="33">
        <f t="shared" si="144"/>
        <v>0</v>
      </c>
      <c r="O664" s="33">
        <f t="shared" si="144"/>
        <v>0</v>
      </c>
      <c r="P664" s="33">
        <f t="shared" si="144"/>
        <v>0</v>
      </c>
      <c r="Q664" s="33">
        <f t="shared" si="144"/>
        <v>0</v>
      </c>
      <c r="R664" s="33">
        <f t="shared" si="144"/>
        <v>0</v>
      </c>
      <c r="S664" s="33">
        <f t="shared" si="144"/>
        <v>0</v>
      </c>
      <c r="T664" s="34"/>
      <c r="U664" s="25">
        <f>SUM(U660,U663)/2</f>
        <v>0</v>
      </c>
      <c r="V664" s="11"/>
    </row>
    <row r="665" spans="1:22" ht="15" customHeight="1" x14ac:dyDescent="0.25">
      <c r="A665" s="531">
        <v>95</v>
      </c>
      <c r="B665" s="492" t="s">
        <v>62</v>
      </c>
      <c r="C665" s="510" t="s">
        <v>63</v>
      </c>
      <c r="D665" s="492" t="s">
        <v>353</v>
      </c>
      <c r="E665" s="517"/>
      <c r="F665" s="319" t="s">
        <v>16</v>
      </c>
      <c r="G665" s="12" t="s">
        <v>1</v>
      </c>
      <c r="H665" s="26"/>
      <c r="I665" s="20"/>
      <c r="J665" s="20"/>
      <c r="K665" s="20"/>
      <c r="L665" s="20"/>
      <c r="M665" s="20"/>
      <c r="N665" s="27"/>
      <c r="O665" s="20"/>
      <c r="P665" s="20"/>
      <c r="Q665" s="20"/>
      <c r="R665" s="20"/>
      <c r="S665" s="20"/>
      <c r="T665" s="20">
        <f t="shared" ref="T665:T670" si="145">+SUM(H665:R665)</f>
        <v>0</v>
      </c>
      <c r="U665" s="20">
        <f>+SUM(T665)/7</f>
        <v>0</v>
      </c>
      <c r="V665" s="16"/>
    </row>
    <row r="666" spans="1:22" x14ac:dyDescent="0.25">
      <c r="A666" s="532"/>
      <c r="B666" s="493"/>
      <c r="C666" s="511"/>
      <c r="D666" s="493"/>
      <c r="E666" s="517"/>
      <c r="F666" s="320"/>
      <c r="G666" s="9" t="s">
        <v>2</v>
      </c>
      <c r="H666" s="28"/>
      <c r="I666" s="29"/>
      <c r="J666" s="29"/>
      <c r="K666" s="29"/>
      <c r="L666" s="29"/>
      <c r="M666" s="29"/>
      <c r="N666" s="30"/>
      <c r="O666" s="29"/>
      <c r="P666" s="29"/>
      <c r="Q666" s="29"/>
      <c r="R666" s="29"/>
      <c r="S666" s="29"/>
      <c r="T666" s="32">
        <f t="shared" si="145"/>
        <v>0</v>
      </c>
      <c r="U666" s="29">
        <f>+SUM(T666)/18</f>
        <v>0</v>
      </c>
      <c r="V666" s="37"/>
    </row>
    <row r="667" spans="1:22" x14ac:dyDescent="0.25">
      <c r="A667" s="532"/>
      <c r="B667" s="493"/>
      <c r="C667" s="511"/>
      <c r="D667" s="493"/>
      <c r="E667" s="517"/>
      <c r="F667" s="321"/>
      <c r="G667" s="23" t="s">
        <v>22</v>
      </c>
      <c r="H667" s="31">
        <f>+AVERAGE(H665+H666)/($H$6*2)</f>
        <v>0</v>
      </c>
      <c r="I667" s="31">
        <f>+AVERAGE(I665+I666)/($I$6*2)</f>
        <v>0</v>
      </c>
      <c r="J667" s="31">
        <f>+AVERAGE(J665+J666)/($J$6*2)</f>
        <v>0</v>
      </c>
      <c r="K667" s="31">
        <f>+AVERAGE(K665+K666)/($K$6*2)</f>
        <v>0</v>
      </c>
      <c r="L667" s="31">
        <f>+AVERAGE(L665+L666)/($L$6*2)</f>
        <v>0</v>
      </c>
      <c r="M667" s="31">
        <f>+AVERAGE(M665+M666)/($M$6*2)</f>
        <v>0</v>
      </c>
      <c r="N667" s="31">
        <f>+AVERAGE(N665+N666)/($N$6*2)</f>
        <v>0</v>
      </c>
      <c r="O667" s="31">
        <f>+AVERAGE(O665+O666)/($O$6*2)</f>
        <v>0</v>
      </c>
      <c r="P667" s="31">
        <f>+AVERAGE(P665+P666)/($P$6*2)</f>
        <v>0</v>
      </c>
      <c r="Q667" s="31">
        <f>+AVERAGE(Q665+Q666)/($Q$6*2)</f>
        <v>0</v>
      </c>
      <c r="R667" s="31">
        <f>+AVERAGE(R665+R666)/($R$6*2)</f>
        <v>0</v>
      </c>
      <c r="S667" s="31">
        <f>+AVERAGE(S665+S666)/($S$6*2)</f>
        <v>0</v>
      </c>
      <c r="T667" s="32">
        <f t="shared" si="145"/>
        <v>0</v>
      </c>
      <c r="U667" s="32">
        <f>+SUM(U666*2+U665)/3</f>
        <v>0</v>
      </c>
      <c r="V667" s="37"/>
    </row>
    <row r="668" spans="1:22" x14ac:dyDescent="0.25">
      <c r="A668" s="532"/>
      <c r="B668" s="493"/>
      <c r="C668" s="511"/>
      <c r="D668" s="493"/>
      <c r="E668" s="517"/>
      <c r="F668" s="322" t="s">
        <v>20</v>
      </c>
      <c r="G668" s="9" t="s">
        <v>1</v>
      </c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>
        <f t="shared" si="145"/>
        <v>0</v>
      </c>
      <c r="U668" s="29">
        <f>+SUM(T668)/7</f>
        <v>0</v>
      </c>
      <c r="V668" s="37"/>
    </row>
    <row r="669" spans="1:22" x14ac:dyDescent="0.25">
      <c r="A669" s="532"/>
      <c r="B669" s="493"/>
      <c r="C669" s="511"/>
      <c r="D669" s="493"/>
      <c r="E669" s="517"/>
      <c r="F669" s="322"/>
      <c r="G669" s="9" t="s">
        <v>2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>
        <f t="shared" si="145"/>
        <v>0</v>
      </c>
      <c r="U669" s="29">
        <f>+SUM(T669)/18</f>
        <v>0</v>
      </c>
      <c r="V669" s="37"/>
    </row>
    <row r="670" spans="1:22" x14ac:dyDescent="0.25">
      <c r="A670" s="532"/>
      <c r="B670" s="493"/>
      <c r="C670" s="511"/>
      <c r="D670" s="493"/>
      <c r="E670" s="517"/>
      <c r="F670" s="322"/>
      <c r="G670" s="23" t="s">
        <v>23</v>
      </c>
      <c r="H670" s="31">
        <f>+AVERAGE(H668+H669)/($H$6*2)</f>
        <v>0</v>
      </c>
      <c r="I670" s="31">
        <f>+AVERAGE(I668+I669)/($I$6*2)</f>
        <v>0</v>
      </c>
      <c r="J670" s="31">
        <f>+AVERAGE(J668+J669)/($J$6*2)</f>
        <v>0</v>
      </c>
      <c r="K670" s="31">
        <f>+AVERAGE(K668+K669)/($K$6*2)</f>
        <v>0</v>
      </c>
      <c r="L670" s="31">
        <f>+AVERAGE(L668+L669)/($L$6*2)</f>
        <v>0</v>
      </c>
      <c r="M670" s="31">
        <f>+AVERAGE(M668+M669)/($M$6*2)</f>
        <v>0</v>
      </c>
      <c r="N670" s="31">
        <f>+AVERAGE(N668+N669)/($N$6*2)</f>
        <v>0</v>
      </c>
      <c r="O670" s="31">
        <f>+AVERAGE(O668+O669)/($O$6*2)</f>
        <v>0</v>
      </c>
      <c r="P670" s="31">
        <f>+AVERAGE(P668+P669)/($P$6*2)</f>
        <v>0</v>
      </c>
      <c r="Q670" s="31">
        <f>+AVERAGE(Q668+Q669)/($Q$6*2)</f>
        <v>0</v>
      </c>
      <c r="R670" s="31">
        <f>+AVERAGE(R668+R669)/($R$6*2)</f>
        <v>0</v>
      </c>
      <c r="S670" s="31">
        <f>+AVERAGE(S668+S669)/($S$6*2)</f>
        <v>0</v>
      </c>
      <c r="T670" s="32">
        <f t="shared" si="145"/>
        <v>0</v>
      </c>
      <c r="U670" s="32">
        <f>+SUM(U669*2+U668)/3</f>
        <v>0</v>
      </c>
      <c r="V670" s="37"/>
    </row>
    <row r="671" spans="1:22" ht="15.75" thickBot="1" x14ac:dyDescent="0.3">
      <c r="A671" s="532"/>
      <c r="B671" s="493"/>
      <c r="C671" s="511"/>
      <c r="D671" s="493"/>
      <c r="E671" s="517"/>
      <c r="F671" s="476" t="s">
        <v>21</v>
      </c>
      <c r="G671" s="476"/>
      <c r="H671" s="33">
        <f>SUM(H667,H670)/2</f>
        <v>0</v>
      </c>
      <c r="I671" s="33">
        <f t="shared" ref="I671:S671" si="146">SUM(I667,I670)/2</f>
        <v>0</v>
      </c>
      <c r="J671" s="33">
        <f t="shared" si="146"/>
        <v>0</v>
      </c>
      <c r="K671" s="33">
        <f t="shared" si="146"/>
        <v>0</v>
      </c>
      <c r="L671" s="33">
        <f t="shared" si="146"/>
        <v>0</v>
      </c>
      <c r="M671" s="33">
        <f t="shared" si="146"/>
        <v>0</v>
      </c>
      <c r="N671" s="33">
        <f t="shared" si="146"/>
        <v>0</v>
      </c>
      <c r="O671" s="33">
        <f t="shared" si="146"/>
        <v>0</v>
      </c>
      <c r="P671" s="33">
        <f t="shared" si="146"/>
        <v>0</v>
      </c>
      <c r="Q671" s="33">
        <f t="shared" si="146"/>
        <v>0</v>
      </c>
      <c r="R671" s="33">
        <f t="shared" si="146"/>
        <v>0</v>
      </c>
      <c r="S671" s="33">
        <f t="shared" si="146"/>
        <v>0</v>
      </c>
      <c r="T671" s="34"/>
      <c r="U671" s="25">
        <f>SUM(U667,U670)/2</f>
        <v>0</v>
      </c>
      <c r="V671" s="11"/>
    </row>
    <row r="672" spans="1:22" ht="15" customHeight="1" x14ac:dyDescent="0.25">
      <c r="A672" s="531">
        <v>96</v>
      </c>
      <c r="B672" s="492" t="s">
        <v>62</v>
      </c>
      <c r="C672" s="510" t="s">
        <v>63</v>
      </c>
      <c r="D672" s="492" t="s">
        <v>353</v>
      </c>
      <c r="E672" s="517"/>
      <c r="F672" s="319" t="s">
        <v>16</v>
      </c>
      <c r="G672" s="12" t="s">
        <v>1</v>
      </c>
      <c r="H672" s="26"/>
      <c r="I672" s="20"/>
      <c r="J672" s="20"/>
      <c r="K672" s="20"/>
      <c r="L672" s="20"/>
      <c r="M672" s="20"/>
      <c r="N672" s="27"/>
      <c r="O672" s="20"/>
      <c r="P672" s="20"/>
      <c r="Q672" s="20"/>
      <c r="R672" s="20"/>
      <c r="S672" s="20"/>
      <c r="T672" s="20">
        <f t="shared" ref="T672:T677" si="147">+SUM(H672:R672)</f>
        <v>0</v>
      </c>
      <c r="U672" s="20">
        <f>+SUM(T672)/7</f>
        <v>0</v>
      </c>
      <c r="V672" s="16"/>
    </row>
    <row r="673" spans="1:22" x14ac:dyDescent="0.25">
      <c r="A673" s="532"/>
      <c r="B673" s="493"/>
      <c r="C673" s="511"/>
      <c r="D673" s="493"/>
      <c r="E673" s="517"/>
      <c r="F673" s="320"/>
      <c r="G673" s="9" t="s">
        <v>2</v>
      </c>
      <c r="H673" s="28"/>
      <c r="I673" s="29"/>
      <c r="J673" s="29"/>
      <c r="K673" s="29"/>
      <c r="L673" s="29"/>
      <c r="M673" s="29"/>
      <c r="N673" s="30"/>
      <c r="O673" s="29"/>
      <c r="P673" s="29"/>
      <c r="Q673" s="29"/>
      <c r="R673" s="29"/>
      <c r="S673" s="29"/>
      <c r="T673" s="32">
        <f t="shared" si="147"/>
        <v>0</v>
      </c>
      <c r="U673" s="29">
        <f>+SUM(T673)/18</f>
        <v>0</v>
      </c>
      <c r="V673" s="37"/>
    </row>
    <row r="674" spans="1:22" x14ac:dyDescent="0.25">
      <c r="A674" s="532"/>
      <c r="B674" s="493"/>
      <c r="C674" s="511"/>
      <c r="D674" s="493"/>
      <c r="E674" s="517"/>
      <c r="F674" s="321"/>
      <c r="G674" s="23" t="s">
        <v>22</v>
      </c>
      <c r="H674" s="31">
        <f>+AVERAGE(H672+H673)/($H$6*2)</f>
        <v>0</v>
      </c>
      <c r="I674" s="31">
        <f>+AVERAGE(I672+I673)/($I$6*2)</f>
        <v>0</v>
      </c>
      <c r="J674" s="31">
        <f>+AVERAGE(J672+J673)/($J$6*2)</f>
        <v>0</v>
      </c>
      <c r="K674" s="31">
        <f>+AVERAGE(K672+K673)/($K$6*2)</f>
        <v>0</v>
      </c>
      <c r="L674" s="31">
        <f>+AVERAGE(L672+L673)/($L$6*2)</f>
        <v>0</v>
      </c>
      <c r="M674" s="31">
        <f>+AVERAGE(M672+M673)/($M$6*2)</f>
        <v>0</v>
      </c>
      <c r="N674" s="31">
        <f>+AVERAGE(N672+N673)/($N$6*2)</f>
        <v>0</v>
      </c>
      <c r="O674" s="31">
        <f>+AVERAGE(O672+O673)/($O$6*2)</f>
        <v>0</v>
      </c>
      <c r="P674" s="31">
        <f>+AVERAGE(P672+P673)/($P$6*2)</f>
        <v>0</v>
      </c>
      <c r="Q674" s="31">
        <f>+AVERAGE(Q672+Q673)/($Q$6*2)</f>
        <v>0</v>
      </c>
      <c r="R674" s="31">
        <f>+AVERAGE(R672+R673)/($R$6*2)</f>
        <v>0</v>
      </c>
      <c r="S674" s="31">
        <f>+AVERAGE(S672+S673)/($S$6*2)</f>
        <v>0</v>
      </c>
      <c r="T674" s="32">
        <f t="shared" si="147"/>
        <v>0</v>
      </c>
      <c r="U674" s="32">
        <f>+SUM(U673*2+U672)/3</f>
        <v>0</v>
      </c>
      <c r="V674" s="37"/>
    </row>
    <row r="675" spans="1:22" x14ac:dyDescent="0.25">
      <c r="A675" s="532"/>
      <c r="B675" s="493"/>
      <c r="C675" s="511"/>
      <c r="D675" s="493"/>
      <c r="E675" s="517"/>
      <c r="F675" s="322" t="s">
        <v>20</v>
      </c>
      <c r="G675" s="9" t="s">
        <v>1</v>
      </c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>
        <f t="shared" si="147"/>
        <v>0</v>
      </c>
      <c r="U675" s="29">
        <f>+SUM(T675)/7</f>
        <v>0</v>
      </c>
      <c r="V675" s="37"/>
    </row>
    <row r="676" spans="1:22" x14ac:dyDescent="0.25">
      <c r="A676" s="532"/>
      <c r="B676" s="493"/>
      <c r="C676" s="511"/>
      <c r="D676" s="493"/>
      <c r="E676" s="517"/>
      <c r="F676" s="322"/>
      <c r="G676" s="9" t="s">
        <v>2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>
        <f t="shared" si="147"/>
        <v>0</v>
      </c>
      <c r="U676" s="29">
        <f>+SUM(T676)/18</f>
        <v>0</v>
      </c>
      <c r="V676" s="37"/>
    </row>
    <row r="677" spans="1:22" x14ac:dyDescent="0.25">
      <c r="A677" s="532"/>
      <c r="B677" s="493"/>
      <c r="C677" s="511"/>
      <c r="D677" s="493"/>
      <c r="E677" s="517"/>
      <c r="F677" s="322"/>
      <c r="G677" s="23" t="s">
        <v>23</v>
      </c>
      <c r="H677" s="31">
        <f>+AVERAGE(H675+H676)/($H$6*2)</f>
        <v>0</v>
      </c>
      <c r="I677" s="31">
        <f>+AVERAGE(I675+I676)/($I$6*2)</f>
        <v>0</v>
      </c>
      <c r="J677" s="31">
        <f>+AVERAGE(J675+J676)/($J$6*2)</f>
        <v>0</v>
      </c>
      <c r="K677" s="31">
        <f>+AVERAGE(K675+K676)/($K$6*2)</f>
        <v>0</v>
      </c>
      <c r="L677" s="31">
        <f>+AVERAGE(L675+L676)/($L$6*2)</f>
        <v>0</v>
      </c>
      <c r="M677" s="31">
        <f>+AVERAGE(M675+M676)/($M$6*2)</f>
        <v>0</v>
      </c>
      <c r="N677" s="31">
        <f>+AVERAGE(N675+N676)/($N$6*2)</f>
        <v>0</v>
      </c>
      <c r="O677" s="31">
        <f>+AVERAGE(O675+O676)/($O$6*2)</f>
        <v>0</v>
      </c>
      <c r="P677" s="31">
        <f>+AVERAGE(P675+P676)/($P$6*2)</f>
        <v>0</v>
      </c>
      <c r="Q677" s="31">
        <f>+AVERAGE(Q675+Q676)/($Q$6*2)</f>
        <v>0</v>
      </c>
      <c r="R677" s="31">
        <f>+AVERAGE(R675+R676)/($R$6*2)</f>
        <v>0</v>
      </c>
      <c r="S677" s="31">
        <f>+AVERAGE(S675+S676)/($S$6*2)</f>
        <v>0</v>
      </c>
      <c r="T677" s="32">
        <f t="shared" si="147"/>
        <v>0</v>
      </c>
      <c r="U677" s="32">
        <f>+SUM(U676*2+U675)/3</f>
        <v>0</v>
      </c>
      <c r="V677" s="37"/>
    </row>
    <row r="678" spans="1:22" ht="15.75" thickBot="1" x14ac:dyDescent="0.3">
      <c r="A678" s="532"/>
      <c r="B678" s="493"/>
      <c r="C678" s="511"/>
      <c r="D678" s="493"/>
      <c r="E678" s="517"/>
      <c r="F678" s="476" t="s">
        <v>21</v>
      </c>
      <c r="G678" s="476"/>
      <c r="H678" s="33">
        <f>SUM(H674,H677)/2</f>
        <v>0</v>
      </c>
      <c r="I678" s="33">
        <f t="shared" ref="I678:S678" si="148">SUM(I674,I677)/2</f>
        <v>0</v>
      </c>
      <c r="J678" s="33">
        <f t="shared" si="148"/>
        <v>0</v>
      </c>
      <c r="K678" s="33">
        <f t="shared" si="148"/>
        <v>0</v>
      </c>
      <c r="L678" s="33">
        <f t="shared" si="148"/>
        <v>0</v>
      </c>
      <c r="M678" s="33">
        <f t="shared" si="148"/>
        <v>0</v>
      </c>
      <c r="N678" s="33">
        <f t="shared" si="148"/>
        <v>0</v>
      </c>
      <c r="O678" s="33">
        <f t="shared" si="148"/>
        <v>0</v>
      </c>
      <c r="P678" s="33">
        <f t="shared" si="148"/>
        <v>0</v>
      </c>
      <c r="Q678" s="33">
        <f t="shared" si="148"/>
        <v>0</v>
      </c>
      <c r="R678" s="33">
        <f t="shared" si="148"/>
        <v>0</v>
      </c>
      <c r="S678" s="33">
        <f t="shared" si="148"/>
        <v>0</v>
      </c>
      <c r="T678" s="34"/>
      <c r="U678" s="25">
        <f>SUM(U674,U677)/2</f>
        <v>0</v>
      </c>
      <c r="V678" s="11"/>
    </row>
    <row r="679" spans="1:22" ht="15" customHeight="1" x14ac:dyDescent="0.25">
      <c r="A679" s="531">
        <v>97</v>
      </c>
      <c r="B679" s="492" t="s">
        <v>62</v>
      </c>
      <c r="C679" s="510" t="s">
        <v>63</v>
      </c>
      <c r="D679" s="492" t="s">
        <v>353</v>
      </c>
      <c r="E679" s="517"/>
      <c r="F679" s="319" t="s">
        <v>16</v>
      </c>
      <c r="G679" s="12" t="s">
        <v>1</v>
      </c>
      <c r="H679" s="26"/>
      <c r="I679" s="20"/>
      <c r="J679" s="20"/>
      <c r="K679" s="20"/>
      <c r="L679" s="20"/>
      <c r="M679" s="20"/>
      <c r="N679" s="27"/>
      <c r="O679" s="20"/>
      <c r="P679" s="20"/>
      <c r="Q679" s="20"/>
      <c r="R679" s="20"/>
      <c r="S679" s="20"/>
      <c r="T679" s="20">
        <f t="shared" ref="T679:T684" si="149">+SUM(H679:R679)</f>
        <v>0</v>
      </c>
      <c r="U679" s="20">
        <f>+SUM(T679)/7</f>
        <v>0</v>
      </c>
      <c r="V679" s="16"/>
    </row>
    <row r="680" spans="1:22" x14ac:dyDescent="0.25">
      <c r="A680" s="532"/>
      <c r="B680" s="493"/>
      <c r="C680" s="511"/>
      <c r="D680" s="493"/>
      <c r="E680" s="517"/>
      <c r="F680" s="320"/>
      <c r="G680" s="9" t="s">
        <v>2</v>
      </c>
      <c r="H680" s="28"/>
      <c r="I680" s="29"/>
      <c r="J680" s="29"/>
      <c r="K680" s="29"/>
      <c r="L680" s="29"/>
      <c r="M680" s="29"/>
      <c r="N680" s="30"/>
      <c r="O680" s="29"/>
      <c r="P680" s="29"/>
      <c r="Q680" s="29"/>
      <c r="R680" s="29"/>
      <c r="S680" s="29"/>
      <c r="T680" s="32">
        <f t="shared" si="149"/>
        <v>0</v>
      </c>
      <c r="U680" s="29">
        <f>+SUM(T680)/18</f>
        <v>0</v>
      </c>
      <c r="V680" s="37"/>
    </row>
    <row r="681" spans="1:22" x14ac:dyDescent="0.25">
      <c r="A681" s="532"/>
      <c r="B681" s="493"/>
      <c r="C681" s="511"/>
      <c r="D681" s="493"/>
      <c r="E681" s="517"/>
      <c r="F681" s="321"/>
      <c r="G681" s="23" t="s">
        <v>22</v>
      </c>
      <c r="H681" s="31">
        <f>+AVERAGE(H679+H680)/($H$6*2)</f>
        <v>0</v>
      </c>
      <c r="I681" s="31">
        <f>+AVERAGE(I679+I680)/($I$6*2)</f>
        <v>0</v>
      </c>
      <c r="J681" s="31">
        <f>+AVERAGE(J679+J680)/($J$6*2)</f>
        <v>0</v>
      </c>
      <c r="K681" s="31">
        <f>+AVERAGE(K679+K680)/($K$6*2)</f>
        <v>0</v>
      </c>
      <c r="L681" s="31">
        <f>+AVERAGE(L679+L680)/($L$6*2)</f>
        <v>0</v>
      </c>
      <c r="M681" s="31">
        <f>+AVERAGE(M679+M680)/($M$6*2)</f>
        <v>0</v>
      </c>
      <c r="N681" s="31">
        <f>+AVERAGE(N679+N680)/($N$6*2)</f>
        <v>0</v>
      </c>
      <c r="O681" s="31">
        <f>+AVERAGE(O679+O680)/($O$6*2)</f>
        <v>0</v>
      </c>
      <c r="P681" s="31">
        <f>+AVERAGE(P679+P680)/($P$6*2)</f>
        <v>0</v>
      </c>
      <c r="Q681" s="31">
        <f>+AVERAGE(Q679+Q680)/($Q$6*2)</f>
        <v>0</v>
      </c>
      <c r="R681" s="31">
        <f>+AVERAGE(R679+R680)/($R$6*2)</f>
        <v>0</v>
      </c>
      <c r="S681" s="31">
        <f>+AVERAGE(S679+S680)/($S$6*2)</f>
        <v>0</v>
      </c>
      <c r="T681" s="32">
        <f t="shared" si="149"/>
        <v>0</v>
      </c>
      <c r="U681" s="32">
        <f>+SUM(U680*2+U679)/3</f>
        <v>0</v>
      </c>
      <c r="V681" s="37"/>
    </row>
    <row r="682" spans="1:22" x14ac:dyDescent="0.25">
      <c r="A682" s="532"/>
      <c r="B682" s="493"/>
      <c r="C682" s="511"/>
      <c r="D682" s="493"/>
      <c r="E682" s="517"/>
      <c r="F682" s="322" t="s">
        <v>20</v>
      </c>
      <c r="G682" s="9" t="s">
        <v>1</v>
      </c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>
        <f t="shared" si="149"/>
        <v>0</v>
      </c>
      <c r="U682" s="29">
        <f>+SUM(T682)/7</f>
        <v>0</v>
      </c>
      <c r="V682" s="37"/>
    </row>
    <row r="683" spans="1:22" x14ac:dyDescent="0.25">
      <c r="A683" s="532"/>
      <c r="B683" s="493"/>
      <c r="C683" s="511"/>
      <c r="D683" s="493"/>
      <c r="E683" s="517"/>
      <c r="F683" s="322"/>
      <c r="G683" s="9" t="s">
        <v>2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>
        <f t="shared" si="149"/>
        <v>0</v>
      </c>
      <c r="U683" s="29">
        <f>+SUM(T683)/18</f>
        <v>0</v>
      </c>
      <c r="V683" s="37"/>
    </row>
    <row r="684" spans="1:22" x14ac:dyDescent="0.25">
      <c r="A684" s="532"/>
      <c r="B684" s="493"/>
      <c r="C684" s="511"/>
      <c r="D684" s="493"/>
      <c r="E684" s="517"/>
      <c r="F684" s="322"/>
      <c r="G684" s="23" t="s">
        <v>23</v>
      </c>
      <c r="H684" s="31">
        <f>+AVERAGE(H682+H683)/($H$6*2)</f>
        <v>0</v>
      </c>
      <c r="I684" s="31">
        <f>+AVERAGE(I682+I683)/($I$6*2)</f>
        <v>0</v>
      </c>
      <c r="J684" s="31">
        <f>+AVERAGE(J682+J683)/($J$6*2)</f>
        <v>0</v>
      </c>
      <c r="K684" s="31">
        <f>+AVERAGE(K682+K683)/($K$6*2)</f>
        <v>0</v>
      </c>
      <c r="L684" s="31">
        <f>+AVERAGE(L682+L683)/($L$6*2)</f>
        <v>0</v>
      </c>
      <c r="M684" s="31">
        <f>+AVERAGE(M682+M683)/($M$6*2)</f>
        <v>0</v>
      </c>
      <c r="N684" s="31">
        <f>+AVERAGE(N682+N683)/($N$6*2)</f>
        <v>0</v>
      </c>
      <c r="O684" s="31">
        <f>+AVERAGE(O682+O683)/($O$6*2)</f>
        <v>0</v>
      </c>
      <c r="P684" s="31">
        <f>+AVERAGE(P682+P683)/($P$6*2)</f>
        <v>0</v>
      </c>
      <c r="Q684" s="31">
        <f>+AVERAGE(Q682+Q683)/($Q$6*2)</f>
        <v>0</v>
      </c>
      <c r="R684" s="31">
        <f>+AVERAGE(R682+R683)/($R$6*2)</f>
        <v>0</v>
      </c>
      <c r="S684" s="31">
        <f>+AVERAGE(S682+S683)/($S$6*2)</f>
        <v>0</v>
      </c>
      <c r="T684" s="32">
        <f t="shared" si="149"/>
        <v>0</v>
      </c>
      <c r="U684" s="32">
        <f>+SUM(U683*2+U682)/3</f>
        <v>0</v>
      </c>
      <c r="V684" s="37"/>
    </row>
    <row r="685" spans="1:22" ht="15.75" thickBot="1" x14ac:dyDescent="0.3">
      <c r="A685" s="532"/>
      <c r="B685" s="493"/>
      <c r="C685" s="511"/>
      <c r="D685" s="493"/>
      <c r="E685" s="517"/>
      <c r="F685" s="476" t="s">
        <v>21</v>
      </c>
      <c r="G685" s="476"/>
      <c r="H685" s="33">
        <f>SUM(H681,H684)/2</f>
        <v>0</v>
      </c>
      <c r="I685" s="33">
        <f t="shared" ref="I685:S685" si="150">SUM(I681,I684)/2</f>
        <v>0</v>
      </c>
      <c r="J685" s="33">
        <f t="shared" si="150"/>
        <v>0</v>
      </c>
      <c r="K685" s="33">
        <f t="shared" si="150"/>
        <v>0</v>
      </c>
      <c r="L685" s="33">
        <f t="shared" si="150"/>
        <v>0</v>
      </c>
      <c r="M685" s="33">
        <f t="shared" si="150"/>
        <v>0</v>
      </c>
      <c r="N685" s="33">
        <f t="shared" si="150"/>
        <v>0</v>
      </c>
      <c r="O685" s="33">
        <f t="shared" si="150"/>
        <v>0</v>
      </c>
      <c r="P685" s="33">
        <f t="shared" si="150"/>
        <v>0</v>
      </c>
      <c r="Q685" s="33">
        <f t="shared" si="150"/>
        <v>0</v>
      </c>
      <c r="R685" s="33">
        <f t="shared" si="150"/>
        <v>0</v>
      </c>
      <c r="S685" s="33">
        <f t="shared" si="150"/>
        <v>0</v>
      </c>
      <c r="T685" s="34"/>
      <c r="U685" s="25">
        <f>SUM(U681,U684)/2</f>
        <v>0</v>
      </c>
      <c r="V685" s="11"/>
    </row>
    <row r="686" spans="1:22" ht="15" customHeight="1" x14ac:dyDescent="0.25">
      <c r="A686" s="531">
        <v>98</v>
      </c>
      <c r="B686" s="492" t="s">
        <v>62</v>
      </c>
      <c r="C686" s="510" t="s">
        <v>63</v>
      </c>
      <c r="D686" s="492" t="s">
        <v>353</v>
      </c>
      <c r="E686" s="517"/>
      <c r="F686" s="319" t="s">
        <v>16</v>
      </c>
      <c r="G686" s="12" t="s">
        <v>1</v>
      </c>
      <c r="H686" s="26"/>
      <c r="I686" s="20"/>
      <c r="J686" s="20"/>
      <c r="K686" s="20"/>
      <c r="L686" s="20"/>
      <c r="M686" s="20"/>
      <c r="N686" s="27"/>
      <c r="O686" s="20"/>
      <c r="P686" s="20"/>
      <c r="Q686" s="20"/>
      <c r="R686" s="20"/>
      <c r="S686" s="20"/>
      <c r="T686" s="20">
        <f t="shared" ref="T686:T691" si="151">+SUM(H686:R686)</f>
        <v>0</v>
      </c>
      <c r="U686" s="20">
        <f>+SUM(T686)/7</f>
        <v>0</v>
      </c>
      <c r="V686" s="16"/>
    </row>
    <row r="687" spans="1:22" x14ac:dyDescent="0.25">
      <c r="A687" s="532"/>
      <c r="B687" s="493"/>
      <c r="C687" s="511"/>
      <c r="D687" s="493"/>
      <c r="E687" s="517"/>
      <c r="F687" s="320"/>
      <c r="G687" s="9" t="s">
        <v>2</v>
      </c>
      <c r="H687" s="28"/>
      <c r="I687" s="29"/>
      <c r="J687" s="29"/>
      <c r="K687" s="29"/>
      <c r="L687" s="29"/>
      <c r="M687" s="29"/>
      <c r="N687" s="30"/>
      <c r="O687" s="29"/>
      <c r="P687" s="29"/>
      <c r="Q687" s="29"/>
      <c r="R687" s="29"/>
      <c r="S687" s="29"/>
      <c r="T687" s="32">
        <f t="shared" si="151"/>
        <v>0</v>
      </c>
      <c r="U687" s="29">
        <f>+SUM(T687)/18</f>
        <v>0</v>
      </c>
      <c r="V687" s="37"/>
    </row>
    <row r="688" spans="1:22" x14ac:dyDescent="0.25">
      <c r="A688" s="532"/>
      <c r="B688" s="493"/>
      <c r="C688" s="511"/>
      <c r="D688" s="493"/>
      <c r="E688" s="517"/>
      <c r="F688" s="321"/>
      <c r="G688" s="23" t="s">
        <v>22</v>
      </c>
      <c r="H688" s="31">
        <f>+AVERAGE(H686+H687)/($H$6*2)</f>
        <v>0</v>
      </c>
      <c r="I688" s="31">
        <f>+AVERAGE(I686+I687)/($I$6*2)</f>
        <v>0</v>
      </c>
      <c r="J688" s="31">
        <f>+AVERAGE(J686+J687)/($J$6*2)</f>
        <v>0</v>
      </c>
      <c r="K688" s="31">
        <f>+AVERAGE(K686+K687)/($K$6*2)</f>
        <v>0</v>
      </c>
      <c r="L688" s="31">
        <f>+AVERAGE(L686+L687)/($L$6*2)</f>
        <v>0</v>
      </c>
      <c r="M688" s="31">
        <f>+AVERAGE(M686+M687)/($M$6*2)</f>
        <v>0</v>
      </c>
      <c r="N688" s="31">
        <f>+AVERAGE(N686+N687)/($N$6*2)</f>
        <v>0</v>
      </c>
      <c r="O688" s="31">
        <f>+AVERAGE(O686+O687)/($O$6*2)</f>
        <v>0</v>
      </c>
      <c r="P688" s="31">
        <f>+AVERAGE(P686+P687)/($P$6*2)</f>
        <v>0</v>
      </c>
      <c r="Q688" s="31">
        <f>+AVERAGE(Q686+Q687)/($Q$6*2)</f>
        <v>0</v>
      </c>
      <c r="R688" s="31">
        <f>+AVERAGE(R686+R687)/($R$6*2)</f>
        <v>0</v>
      </c>
      <c r="S688" s="31">
        <f>+AVERAGE(S686+S687)/($S$6*2)</f>
        <v>0</v>
      </c>
      <c r="T688" s="32">
        <f t="shared" si="151"/>
        <v>0</v>
      </c>
      <c r="U688" s="32">
        <f>+SUM(U687*2+U686)/3</f>
        <v>0</v>
      </c>
      <c r="V688" s="37"/>
    </row>
    <row r="689" spans="1:22" x14ac:dyDescent="0.25">
      <c r="A689" s="532"/>
      <c r="B689" s="493"/>
      <c r="C689" s="511"/>
      <c r="D689" s="493"/>
      <c r="E689" s="517"/>
      <c r="F689" s="322" t="s">
        <v>20</v>
      </c>
      <c r="G689" s="9" t="s">
        <v>1</v>
      </c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>
        <f t="shared" si="151"/>
        <v>0</v>
      </c>
      <c r="U689" s="29">
        <f>+SUM(T689)/7</f>
        <v>0</v>
      </c>
      <c r="V689" s="37"/>
    </row>
    <row r="690" spans="1:22" x14ac:dyDescent="0.25">
      <c r="A690" s="532"/>
      <c r="B690" s="493"/>
      <c r="C690" s="511"/>
      <c r="D690" s="493"/>
      <c r="E690" s="517"/>
      <c r="F690" s="322"/>
      <c r="G690" s="9" t="s">
        <v>2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>
        <f t="shared" si="151"/>
        <v>0</v>
      </c>
      <c r="U690" s="29">
        <f>+SUM(T690)/18</f>
        <v>0</v>
      </c>
      <c r="V690" s="37"/>
    </row>
    <row r="691" spans="1:22" x14ac:dyDescent="0.25">
      <c r="A691" s="532"/>
      <c r="B691" s="493"/>
      <c r="C691" s="511"/>
      <c r="D691" s="493"/>
      <c r="E691" s="517"/>
      <c r="F691" s="322"/>
      <c r="G691" s="23" t="s">
        <v>23</v>
      </c>
      <c r="H691" s="31">
        <f>+AVERAGE(H689+H690)/($H$6*2)</f>
        <v>0</v>
      </c>
      <c r="I691" s="31">
        <f>+AVERAGE(I689+I690)/($I$6*2)</f>
        <v>0</v>
      </c>
      <c r="J691" s="31">
        <f>+AVERAGE(J689+J690)/($J$6*2)</f>
        <v>0</v>
      </c>
      <c r="K691" s="31">
        <f>+AVERAGE(K689+K690)/($K$6*2)</f>
        <v>0</v>
      </c>
      <c r="L691" s="31">
        <f>+AVERAGE(L689+L690)/($L$6*2)</f>
        <v>0</v>
      </c>
      <c r="M691" s="31">
        <f>+AVERAGE(M689+M690)/($M$6*2)</f>
        <v>0</v>
      </c>
      <c r="N691" s="31">
        <f>+AVERAGE(N689+N690)/($N$6*2)</f>
        <v>0</v>
      </c>
      <c r="O691" s="31">
        <f>+AVERAGE(O689+O690)/($O$6*2)</f>
        <v>0</v>
      </c>
      <c r="P691" s="31">
        <f>+AVERAGE(P689+P690)/($P$6*2)</f>
        <v>0</v>
      </c>
      <c r="Q691" s="31">
        <f>+AVERAGE(Q689+Q690)/($Q$6*2)</f>
        <v>0</v>
      </c>
      <c r="R691" s="31">
        <f>+AVERAGE(R689+R690)/($R$6*2)</f>
        <v>0</v>
      </c>
      <c r="S691" s="31">
        <f>+AVERAGE(S689+S690)/($S$6*2)</f>
        <v>0</v>
      </c>
      <c r="T691" s="32">
        <f t="shared" si="151"/>
        <v>0</v>
      </c>
      <c r="U691" s="32">
        <f>+SUM(U690*2+U689)/3</f>
        <v>0</v>
      </c>
      <c r="V691" s="37"/>
    </row>
    <row r="692" spans="1:22" ht="15.75" thickBot="1" x14ac:dyDescent="0.3">
      <c r="A692" s="532"/>
      <c r="B692" s="493"/>
      <c r="C692" s="511"/>
      <c r="D692" s="493"/>
      <c r="E692" s="517"/>
      <c r="F692" s="476" t="s">
        <v>21</v>
      </c>
      <c r="G692" s="476"/>
      <c r="H692" s="33">
        <f>SUM(H688,H691)/2</f>
        <v>0</v>
      </c>
      <c r="I692" s="33">
        <f t="shared" ref="I692:S692" si="152">SUM(I688,I691)/2</f>
        <v>0</v>
      </c>
      <c r="J692" s="33">
        <f t="shared" si="152"/>
        <v>0</v>
      </c>
      <c r="K692" s="33">
        <f t="shared" si="152"/>
        <v>0</v>
      </c>
      <c r="L692" s="33">
        <f t="shared" si="152"/>
        <v>0</v>
      </c>
      <c r="M692" s="33">
        <f t="shared" si="152"/>
        <v>0</v>
      </c>
      <c r="N692" s="33">
        <f t="shared" si="152"/>
        <v>0</v>
      </c>
      <c r="O692" s="33">
        <f t="shared" si="152"/>
        <v>0</v>
      </c>
      <c r="P692" s="33">
        <f t="shared" si="152"/>
        <v>0</v>
      </c>
      <c r="Q692" s="33">
        <f t="shared" si="152"/>
        <v>0</v>
      </c>
      <c r="R692" s="33">
        <f t="shared" si="152"/>
        <v>0</v>
      </c>
      <c r="S692" s="33">
        <f t="shared" si="152"/>
        <v>0</v>
      </c>
      <c r="T692" s="34"/>
      <c r="U692" s="25">
        <f>SUM(U688,U691)/2</f>
        <v>0</v>
      </c>
      <c r="V692" s="11"/>
    </row>
    <row r="693" spans="1:22" ht="15" customHeight="1" x14ac:dyDescent="0.25">
      <c r="A693" s="531">
        <v>99</v>
      </c>
      <c r="B693" s="492" t="s">
        <v>62</v>
      </c>
      <c r="C693" s="510" t="s">
        <v>63</v>
      </c>
      <c r="D693" s="492" t="s">
        <v>353</v>
      </c>
      <c r="E693" s="517"/>
      <c r="F693" s="319" t="s">
        <v>16</v>
      </c>
      <c r="G693" s="12" t="s">
        <v>1</v>
      </c>
      <c r="H693" s="26"/>
      <c r="I693" s="20"/>
      <c r="J693" s="20"/>
      <c r="K693" s="20"/>
      <c r="L693" s="20"/>
      <c r="M693" s="20"/>
      <c r="N693" s="27"/>
      <c r="O693" s="20"/>
      <c r="P693" s="20"/>
      <c r="Q693" s="20"/>
      <c r="R693" s="20"/>
      <c r="S693" s="20"/>
      <c r="T693" s="20">
        <f t="shared" ref="T693:T698" si="153">+SUM(H693:R693)</f>
        <v>0</v>
      </c>
      <c r="U693" s="20">
        <f>+SUM(T693)/7</f>
        <v>0</v>
      </c>
      <c r="V693" s="16"/>
    </row>
    <row r="694" spans="1:22" x14ac:dyDescent="0.25">
      <c r="A694" s="532"/>
      <c r="B694" s="493"/>
      <c r="C694" s="511"/>
      <c r="D694" s="493"/>
      <c r="E694" s="517"/>
      <c r="F694" s="320"/>
      <c r="G694" s="9" t="s">
        <v>2</v>
      </c>
      <c r="H694" s="28"/>
      <c r="I694" s="29"/>
      <c r="J694" s="29"/>
      <c r="K694" s="29"/>
      <c r="L694" s="29"/>
      <c r="M694" s="29"/>
      <c r="N694" s="30"/>
      <c r="O694" s="29"/>
      <c r="P694" s="29"/>
      <c r="Q694" s="29"/>
      <c r="R694" s="29"/>
      <c r="S694" s="29"/>
      <c r="T694" s="32">
        <f t="shared" si="153"/>
        <v>0</v>
      </c>
      <c r="U694" s="29">
        <f>+SUM(T694)/18</f>
        <v>0</v>
      </c>
      <c r="V694" s="37"/>
    </row>
    <row r="695" spans="1:22" x14ac:dyDescent="0.25">
      <c r="A695" s="532"/>
      <c r="B695" s="493"/>
      <c r="C695" s="511"/>
      <c r="D695" s="493"/>
      <c r="E695" s="517"/>
      <c r="F695" s="321"/>
      <c r="G695" s="23" t="s">
        <v>22</v>
      </c>
      <c r="H695" s="31">
        <f>+AVERAGE(H693+H694)/($H$6*2)</f>
        <v>0</v>
      </c>
      <c r="I695" s="31">
        <f>+AVERAGE(I693+I694)/($I$6*2)</f>
        <v>0</v>
      </c>
      <c r="J695" s="31">
        <f>+AVERAGE(J693+J694)/($J$6*2)</f>
        <v>0</v>
      </c>
      <c r="K695" s="31">
        <f>+AVERAGE(K693+K694)/($K$6*2)</f>
        <v>0</v>
      </c>
      <c r="L695" s="31">
        <f>+AVERAGE(L693+L694)/($L$6*2)</f>
        <v>0</v>
      </c>
      <c r="M695" s="31">
        <f>+AVERAGE(M693+M694)/($M$6*2)</f>
        <v>0</v>
      </c>
      <c r="N695" s="31">
        <f>+AVERAGE(N693+N694)/($N$6*2)</f>
        <v>0</v>
      </c>
      <c r="O695" s="31">
        <f>+AVERAGE(O693+O694)/($O$6*2)</f>
        <v>0</v>
      </c>
      <c r="P695" s="31">
        <f>+AVERAGE(P693+P694)/($P$6*2)</f>
        <v>0</v>
      </c>
      <c r="Q695" s="31">
        <f>+AVERAGE(Q693+Q694)/($Q$6*2)</f>
        <v>0</v>
      </c>
      <c r="R695" s="31">
        <f>+AVERAGE(R693+R694)/($R$6*2)</f>
        <v>0</v>
      </c>
      <c r="S695" s="31">
        <f>+AVERAGE(S693+S694)/($S$6*2)</f>
        <v>0</v>
      </c>
      <c r="T695" s="32">
        <f t="shared" si="153"/>
        <v>0</v>
      </c>
      <c r="U695" s="32">
        <f>+SUM(U694*2+U693)/3</f>
        <v>0</v>
      </c>
      <c r="V695" s="37"/>
    </row>
    <row r="696" spans="1:22" x14ac:dyDescent="0.25">
      <c r="A696" s="532"/>
      <c r="B696" s="493"/>
      <c r="C696" s="511"/>
      <c r="D696" s="493"/>
      <c r="E696" s="517"/>
      <c r="F696" s="322" t="s">
        <v>20</v>
      </c>
      <c r="G696" s="9" t="s">
        <v>1</v>
      </c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>
        <f t="shared" si="153"/>
        <v>0</v>
      </c>
      <c r="U696" s="29">
        <f>+SUM(T696)/7</f>
        <v>0</v>
      </c>
      <c r="V696" s="37"/>
    </row>
    <row r="697" spans="1:22" x14ac:dyDescent="0.25">
      <c r="A697" s="532"/>
      <c r="B697" s="493"/>
      <c r="C697" s="511"/>
      <c r="D697" s="493"/>
      <c r="E697" s="517"/>
      <c r="F697" s="322"/>
      <c r="G697" s="9" t="s">
        <v>2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>
        <f t="shared" si="153"/>
        <v>0</v>
      </c>
      <c r="U697" s="29">
        <f>+SUM(T697)/18</f>
        <v>0</v>
      </c>
      <c r="V697" s="37"/>
    </row>
    <row r="698" spans="1:22" x14ac:dyDescent="0.25">
      <c r="A698" s="532"/>
      <c r="B698" s="493"/>
      <c r="C698" s="511"/>
      <c r="D698" s="493"/>
      <c r="E698" s="517"/>
      <c r="F698" s="322"/>
      <c r="G698" s="23" t="s">
        <v>23</v>
      </c>
      <c r="H698" s="31">
        <f>+AVERAGE(H696+H697)/($H$6*2)</f>
        <v>0</v>
      </c>
      <c r="I698" s="31">
        <f>+AVERAGE(I696+I697)/($I$6*2)</f>
        <v>0</v>
      </c>
      <c r="J698" s="31">
        <f>+AVERAGE(J696+J697)/($J$6*2)</f>
        <v>0</v>
      </c>
      <c r="K698" s="31">
        <f>+AVERAGE(K696+K697)/($K$6*2)</f>
        <v>0</v>
      </c>
      <c r="L698" s="31">
        <f>+AVERAGE(L696+L697)/($L$6*2)</f>
        <v>0</v>
      </c>
      <c r="M698" s="31">
        <f>+AVERAGE(M696+M697)/($M$6*2)</f>
        <v>0</v>
      </c>
      <c r="N698" s="31">
        <f>+AVERAGE(N696+N697)/($N$6*2)</f>
        <v>0</v>
      </c>
      <c r="O698" s="31">
        <f>+AVERAGE(O696+O697)/($O$6*2)</f>
        <v>0</v>
      </c>
      <c r="P698" s="31">
        <f>+AVERAGE(P696+P697)/($P$6*2)</f>
        <v>0</v>
      </c>
      <c r="Q698" s="31">
        <f>+AVERAGE(Q696+Q697)/($Q$6*2)</f>
        <v>0</v>
      </c>
      <c r="R698" s="31">
        <f>+AVERAGE(R696+R697)/($R$6*2)</f>
        <v>0</v>
      </c>
      <c r="S698" s="31">
        <f>+AVERAGE(S696+S697)/($S$6*2)</f>
        <v>0</v>
      </c>
      <c r="T698" s="32">
        <f t="shared" si="153"/>
        <v>0</v>
      </c>
      <c r="U698" s="32">
        <f>+SUM(U697*2+U696)/3</f>
        <v>0</v>
      </c>
      <c r="V698" s="37"/>
    </row>
    <row r="699" spans="1:22" ht="15.75" thickBot="1" x14ac:dyDescent="0.3">
      <c r="A699" s="532"/>
      <c r="B699" s="493"/>
      <c r="C699" s="511"/>
      <c r="D699" s="493"/>
      <c r="E699" s="517"/>
      <c r="F699" s="476" t="s">
        <v>21</v>
      </c>
      <c r="G699" s="476"/>
      <c r="H699" s="33">
        <f>SUM(H695,H698)/2</f>
        <v>0</v>
      </c>
      <c r="I699" s="33">
        <f t="shared" ref="I699:S699" si="154">SUM(I695,I698)/2</f>
        <v>0</v>
      </c>
      <c r="J699" s="33">
        <f t="shared" si="154"/>
        <v>0</v>
      </c>
      <c r="K699" s="33">
        <f t="shared" si="154"/>
        <v>0</v>
      </c>
      <c r="L699" s="33">
        <f t="shared" si="154"/>
        <v>0</v>
      </c>
      <c r="M699" s="33">
        <f t="shared" si="154"/>
        <v>0</v>
      </c>
      <c r="N699" s="33">
        <f t="shared" si="154"/>
        <v>0</v>
      </c>
      <c r="O699" s="33">
        <f t="shared" si="154"/>
        <v>0</v>
      </c>
      <c r="P699" s="33">
        <f t="shared" si="154"/>
        <v>0</v>
      </c>
      <c r="Q699" s="33">
        <f t="shared" si="154"/>
        <v>0</v>
      </c>
      <c r="R699" s="33">
        <f t="shared" si="154"/>
        <v>0</v>
      </c>
      <c r="S699" s="33">
        <f t="shared" si="154"/>
        <v>0</v>
      </c>
      <c r="T699" s="34"/>
      <c r="U699" s="25">
        <f>SUM(U695,U698)/2</f>
        <v>0</v>
      </c>
      <c r="V699" s="11"/>
    </row>
    <row r="700" spans="1:22" ht="15" customHeight="1" x14ac:dyDescent="0.25">
      <c r="A700" s="531">
        <v>100</v>
      </c>
      <c r="B700" s="492" t="s">
        <v>62</v>
      </c>
      <c r="C700" s="510" t="s">
        <v>63</v>
      </c>
      <c r="D700" s="492" t="s">
        <v>353</v>
      </c>
      <c r="E700" s="517"/>
      <c r="F700" s="319" t="s">
        <v>16</v>
      </c>
      <c r="G700" s="12" t="s">
        <v>1</v>
      </c>
      <c r="H700" s="26"/>
      <c r="I700" s="20"/>
      <c r="J700" s="20"/>
      <c r="K700" s="20"/>
      <c r="L700" s="20"/>
      <c r="M700" s="20"/>
      <c r="N700" s="27"/>
      <c r="O700" s="20"/>
      <c r="P700" s="20"/>
      <c r="Q700" s="20"/>
      <c r="R700" s="20"/>
      <c r="S700" s="20"/>
      <c r="T700" s="20">
        <f t="shared" ref="T700:T705" si="155">+SUM(H700:R700)</f>
        <v>0</v>
      </c>
      <c r="U700" s="20">
        <f>+SUM(T700)/7</f>
        <v>0</v>
      </c>
      <c r="V700" s="16"/>
    </row>
    <row r="701" spans="1:22" x14ac:dyDescent="0.25">
      <c r="A701" s="532"/>
      <c r="B701" s="493"/>
      <c r="C701" s="511"/>
      <c r="D701" s="493"/>
      <c r="E701" s="517"/>
      <c r="F701" s="320"/>
      <c r="G701" s="9" t="s">
        <v>2</v>
      </c>
      <c r="H701" s="28"/>
      <c r="I701" s="29"/>
      <c r="J701" s="29"/>
      <c r="K701" s="29"/>
      <c r="L701" s="29"/>
      <c r="M701" s="29"/>
      <c r="N701" s="30"/>
      <c r="O701" s="29"/>
      <c r="P701" s="29"/>
      <c r="Q701" s="29"/>
      <c r="R701" s="29"/>
      <c r="S701" s="29"/>
      <c r="T701" s="32">
        <f t="shared" si="155"/>
        <v>0</v>
      </c>
      <c r="U701" s="29">
        <f>+SUM(T701)/18</f>
        <v>0</v>
      </c>
      <c r="V701" s="37"/>
    </row>
    <row r="702" spans="1:22" x14ac:dyDescent="0.25">
      <c r="A702" s="532"/>
      <c r="B702" s="493"/>
      <c r="C702" s="511"/>
      <c r="D702" s="493"/>
      <c r="E702" s="517"/>
      <c r="F702" s="321"/>
      <c r="G702" s="23" t="s">
        <v>22</v>
      </c>
      <c r="H702" s="31">
        <f>+AVERAGE(H700+H701)/($H$6*2)</f>
        <v>0</v>
      </c>
      <c r="I702" s="31">
        <f>+AVERAGE(I700+I701)/($I$6*2)</f>
        <v>0</v>
      </c>
      <c r="J702" s="31">
        <f>+AVERAGE(J700+J701)/($J$6*2)</f>
        <v>0</v>
      </c>
      <c r="K702" s="31">
        <f>+AVERAGE(K700+K701)/($K$6*2)</f>
        <v>0</v>
      </c>
      <c r="L702" s="31">
        <f>+AVERAGE(L700+L701)/($L$6*2)</f>
        <v>0</v>
      </c>
      <c r="M702" s="31">
        <f>+AVERAGE(M700+M701)/($M$6*2)</f>
        <v>0</v>
      </c>
      <c r="N702" s="31">
        <f>+AVERAGE(N700+N701)/($N$6*2)</f>
        <v>0</v>
      </c>
      <c r="O702" s="31">
        <f>+AVERAGE(O700+O701)/($O$6*2)</f>
        <v>0</v>
      </c>
      <c r="P702" s="31">
        <f>+AVERAGE(P700+P701)/($P$6*2)</f>
        <v>0</v>
      </c>
      <c r="Q702" s="31">
        <f>+AVERAGE(Q700+Q701)/($Q$6*2)</f>
        <v>0</v>
      </c>
      <c r="R702" s="31">
        <f>+AVERAGE(R700+R701)/($R$6*2)</f>
        <v>0</v>
      </c>
      <c r="S702" s="31">
        <f>+AVERAGE(S700+S701)/($S$6*2)</f>
        <v>0</v>
      </c>
      <c r="T702" s="32">
        <f t="shared" si="155"/>
        <v>0</v>
      </c>
      <c r="U702" s="32">
        <f>+SUM(U701*2+U700)/3</f>
        <v>0</v>
      </c>
      <c r="V702" s="37"/>
    </row>
    <row r="703" spans="1:22" x14ac:dyDescent="0.25">
      <c r="A703" s="532"/>
      <c r="B703" s="493"/>
      <c r="C703" s="511"/>
      <c r="D703" s="493"/>
      <c r="E703" s="517"/>
      <c r="F703" s="322" t="s">
        <v>20</v>
      </c>
      <c r="G703" s="9" t="s">
        <v>1</v>
      </c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>
        <f t="shared" si="155"/>
        <v>0</v>
      </c>
      <c r="U703" s="29">
        <f>+SUM(T703)/7</f>
        <v>0</v>
      </c>
      <c r="V703" s="37"/>
    </row>
    <row r="704" spans="1:22" x14ac:dyDescent="0.25">
      <c r="A704" s="532"/>
      <c r="B704" s="493"/>
      <c r="C704" s="511"/>
      <c r="D704" s="493"/>
      <c r="E704" s="517"/>
      <c r="F704" s="322"/>
      <c r="G704" s="9" t="s">
        <v>2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>
        <f t="shared" si="155"/>
        <v>0</v>
      </c>
      <c r="U704" s="29">
        <f>+SUM(T704)/18</f>
        <v>0</v>
      </c>
      <c r="V704" s="37"/>
    </row>
    <row r="705" spans="1:22" x14ac:dyDescent="0.25">
      <c r="A705" s="532"/>
      <c r="B705" s="493"/>
      <c r="C705" s="511"/>
      <c r="D705" s="493"/>
      <c r="E705" s="517"/>
      <c r="F705" s="322"/>
      <c r="G705" s="23" t="s">
        <v>23</v>
      </c>
      <c r="H705" s="31">
        <f>+AVERAGE(H703+H704)/($H$6*2)</f>
        <v>0</v>
      </c>
      <c r="I705" s="31">
        <f>+AVERAGE(I703+I704)/($I$6*2)</f>
        <v>0</v>
      </c>
      <c r="J705" s="31">
        <f>+AVERAGE(J703+J704)/($J$6*2)</f>
        <v>0</v>
      </c>
      <c r="K705" s="31">
        <f>+AVERAGE(K703+K704)/($K$6*2)</f>
        <v>0</v>
      </c>
      <c r="L705" s="31">
        <f>+AVERAGE(L703+L704)/($L$6*2)</f>
        <v>0</v>
      </c>
      <c r="M705" s="31">
        <f>+AVERAGE(M703+M704)/($M$6*2)</f>
        <v>0</v>
      </c>
      <c r="N705" s="31">
        <f>+AVERAGE(N703+N704)/($N$6*2)</f>
        <v>0</v>
      </c>
      <c r="O705" s="31">
        <f>+AVERAGE(O703+O704)/($O$6*2)</f>
        <v>0</v>
      </c>
      <c r="P705" s="31">
        <f>+AVERAGE(P703+P704)/($P$6*2)</f>
        <v>0</v>
      </c>
      <c r="Q705" s="31">
        <f>+AVERAGE(Q703+Q704)/($Q$6*2)</f>
        <v>0</v>
      </c>
      <c r="R705" s="31">
        <f>+AVERAGE(R703+R704)/($R$6*2)</f>
        <v>0</v>
      </c>
      <c r="S705" s="31">
        <f>+AVERAGE(S703+S704)/($S$6*2)</f>
        <v>0</v>
      </c>
      <c r="T705" s="32">
        <f t="shared" si="155"/>
        <v>0</v>
      </c>
      <c r="U705" s="32">
        <f>+SUM(U704*2+U703)/3</f>
        <v>0</v>
      </c>
      <c r="V705" s="37"/>
    </row>
    <row r="706" spans="1:22" ht="15.75" thickBot="1" x14ac:dyDescent="0.3">
      <c r="A706" s="532"/>
      <c r="B706" s="493"/>
      <c r="C706" s="511"/>
      <c r="D706" s="493"/>
      <c r="E706" s="517"/>
      <c r="F706" s="476" t="s">
        <v>21</v>
      </c>
      <c r="G706" s="476"/>
      <c r="H706" s="33">
        <f>SUM(H702,H705)/2</f>
        <v>0</v>
      </c>
      <c r="I706" s="33">
        <f t="shared" ref="I706:S706" si="156">SUM(I702,I705)/2</f>
        <v>0</v>
      </c>
      <c r="J706" s="33">
        <f t="shared" si="156"/>
        <v>0</v>
      </c>
      <c r="K706" s="33">
        <f t="shared" si="156"/>
        <v>0</v>
      </c>
      <c r="L706" s="33">
        <f t="shared" si="156"/>
        <v>0</v>
      </c>
      <c r="M706" s="33">
        <f t="shared" si="156"/>
        <v>0</v>
      </c>
      <c r="N706" s="33">
        <f t="shared" si="156"/>
        <v>0</v>
      </c>
      <c r="O706" s="33">
        <f t="shared" si="156"/>
        <v>0</v>
      </c>
      <c r="P706" s="33">
        <f t="shared" si="156"/>
        <v>0</v>
      </c>
      <c r="Q706" s="33">
        <f t="shared" si="156"/>
        <v>0</v>
      </c>
      <c r="R706" s="33">
        <f t="shared" si="156"/>
        <v>0</v>
      </c>
      <c r="S706" s="33">
        <f t="shared" si="156"/>
        <v>0</v>
      </c>
      <c r="T706" s="34"/>
      <c r="U706" s="25">
        <f>SUM(U702,U705)/2</f>
        <v>0</v>
      </c>
      <c r="V706" s="11"/>
    </row>
    <row r="707" spans="1:22" ht="15" customHeight="1" x14ac:dyDescent="0.25">
      <c r="A707" s="531">
        <v>101</v>
      </c>
      <c r="B707" s="492" t="s">
        <v>62</v>
      </c>
      <c r="C707" s="510" t="s">
        <v>63</v>
      </c>
      <c r="D707" s="492" t="s">
        <v>353</v>
      </c>
      <c r="E707" s="517"/>
      <c r="F707" s="319" t="s">
        <v>16</v>
      </c>
      <c r="G707" s="12" t="s">
        <v>1</v>
      </c>
      <c r="H707" s="26"/>
      <c r="I707" s="20"/>
      <c r="J707" s="20"/>
      <c r="K707" s="20"/>
      <c r="L707" s="20"/>
      <c r="M707" s="20"/>
      <c r="N707" s="27"/>
      <c r="O707" s="20"/>
      <c r="P707" s="20"/>
      <c r="Q707" s="20"/>
      <c r="R707" s="20"/>
      <c r="S707" s="20"/>
      <c r="T707" s="20">
        <f t="shared" ref="T707:T712" si="157">+SUM(H707:R707)</f>
        <v>0</v>
      </c>
      <c r="U707" s="20">
        <f>+SUM(T707)/7</f>
        <v>0</v>
      </c>
      <c r="V707" s="16"/>
    </row>
    <row r="708" spans="1:22" x14ac:dyDescent="0.25">
      <c r="A708" s="532"/>
      <c r="B708" s="493"/>
      <c r="C708" s="511"/>
      <c r="D708" s="493"/>
      <c r="E708" s="517"/>
      <c r="F708" s="320"/>
      <c r="G708" s="9" t="s">
        <v>2</v>
      </c>
      <c r="H708" s="28"/>
      <c r="I708" s="29"/>
      <c r="J708" s="29"/>
      <c r="K708" s="29"/>
      <c r="L708" s="29"/>
      <c r="M708" s="29"/>
      <c r="N708" s="30"/>
      <c r="O708" s="29"/>
      <c r="P708" s="29"/>
      <c r="Q708" s="29"/>
      <c r="R708" s="29"/>
      <c r="S708" s="29"/>
      <c r="T708" s="32">
        <f t="shared" si="157"/>
        <v>0</v>
      </c>
      <c r="U708" s="29">
        <f>+SUM(T708)/18</f>
        <v>0</v>
      </c>
      <c r="V708" s="37"/>
    </row>
    <row r="709" spans="1:22" x14ac:dyDescent="0.25">
      <c r="A709" s="532"/>
      <c r="B709" s="493"/>
      <c r="C709" s="511"/>
      <c r="D709" s="493"/>
      <c r="E709" s="517"/>
      <c r="F709" s="321"/>
      <c r="G709" s="23" t="s">
        <v>22</v>
      </c>
      <c r="H709" s="31">
        <f>+AVERAGE(H707+H708)/($H$6*2)</f>
        <v>0</v>
      </c>
      <c r="I709" s="31">
        <f>+AVERAGE(I707+I708)/($I$6*2)</f>
        <v>0</v>
      </c>
      <c r="J709" s="31">
        <f>+AVERAGE(J707+J708)/($J$6*2)</f>
        <v>0</v>
      </c>
      <c r="K709" s="31">
        <f>+AVERAGE(K707+K708)/($K$6*2)</f>
        <v>0</v>
      </c>
      <c r="L709" s="31">
        <f>+AVERAGE(L707+L708)/($L$6*2)</f>
        <v>0</v>
      </c>
      <c r="M709" s="31">
        <f>+AVERAGE(M707+M708)/($M$6*2)</f>
        <v>0</v>
      </c>
      <c r="N709" s="31">
        <f>+AVERAGE(N707+N708)/($N$6*2)</f>
        <v>0</v>
      </c>
      <c r="O709" s="31">
        <f>+AVERAGE(O707+O708)/($O$6*2)</f>
        <v>0</v>
      </c>
      <c r="P709" s="31">
        <f>+AVERAGE(P707+P708)/($P$6*2)</f>
        <v>0</v>
      </c>
      <c r="Q709" s="31">
        <f>+AVERAGE(Q707+Q708)/($Q$6*2)</f>
        <v>0</v>
      </c>
      <c r="R709" s="31">
        <f>+AVERAGE(R707+R708)/($R$6*2)</f>
        <v>0</v>
      </c>
      <c r="S709" s="31">
        <f>+AVERAGE(S707+S708)/($S$6*2)</f>
        <v>0</v>
      </c>
      <c r="T709" s="32">
        <f t="shared" si="157"/>
        <v>0</v>
      </c>
      <c r="U709" s="32">
        <f>+SUM(U708*2+U707)/3</f>
        <v>0</v>
      </c>
      <c r="V709" s="37"/>
    </row>
    <row r="710" spans="1:22" x14ac:dyDescent="0.25">
      <c r="A710" s="532"/>
      <c r="B710" s="493"/>
      <c r="C710" s="511"/>
      <c r="D710" s="493"/>
      <c r="E710" s="517"/>
      <c r="F710" s="322" t="s">
        <v>20</v>
      </c>
      <c r="G710" s="9" t="s">
        <v>1</v>
      </c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>
        <f t="shared" si="157"/>
        <v>0</v>
      </c>
      <c r="U710" s="29">
        <f>+SUM(T710)/7</f>
        <v>0</v>
      </c>
      <c r="V710" s="37"/>
    </row>
    <row r="711" spans="1:22" x14ac:dyDescent="0.25">
      <c r="A711" s="532"/>
      <c r="B711" s="493"/>
      <c r="C711" s="511"/>
      <c r="D711" s="493"/>
      <c r="E711" s="517"/>
      <c r="F711" s="322"/>
      <c r="G711" s="9" t="s">
        <v>2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>
        <f t="shared" si="157"/>
        <v>0</v>
      </c>
      <c r="U711" s="29">
        <f>+SUM(T711)/18</f>
        <v>0</v>
      </c>
      <c r="V711" s="37"/>
    </row>
    <row r="712" spans="1:22" x14ac:dyDescent="0.25">
      <c r="A712" s="532"/>
      <c r="B712" s="493"/>
      <c r="C712" s="511"/>
      <c r="D712" s="493"/>
      <c r="E712" s="517"/>
      <c r="F712" s="322"/>
      <c r="G712" s="23" t="s">
        <v>23</v>
      </c>
      <c r="H712" s="31">
        <f>+AVERAGE(H710+H711)/($H$6*2)</f>
        <v>0</v>
      </c>
      <c r="I712" s="31">
        <f>+AVERAGE(I710+I711)/($I$6*2)</f>
        <v>0</v>
      </c>
      <c r="J712" s="31">
        <f>+AVERAGE(J710+J711)/($J$6*2)</f>
        <v>0</v>
      </c>
      <c r="K712" s="31">
        <f>+AVERAGE(K710+K711)/($K$6*2)</f>
        <v>0</v>
      </c>
      <c r="L712" s="31">
        <f>+AVERAGE(L710+L711)/($L$6*2)</f>
        <v>0</v>
      </c>
      <c r="M712" s="31">
        <f>+AVERAGE(M710+M711)/($M$6*2)</f>
        <v>0</v>
      </c>
      <c r="N712" s="31">
        <f>+AVERAGE(N710+N711)/($N$6*2)</f>
        <v>0</v>
      </c>
      <c r="O712" s="31">
        <f>+AVERAGE(O710+O711)/($O$6*2)</f>
        <v>0</v>
      </c>
      <c r="P712" s="31">
        <f>+AVERAGE(P710+P711)/($P$6*2)</f>
        <v>0</v>
      </c>
      <c r="Q712" s="31">
        <f>+AVERAGE(Q710+Q711)/($Q$6*2)</f>
        <v>0</v>
      </c>
      <c r="R712" s="31">
        <f>+AVERAGE(R710+R711)/($R$6*2)</f>
        <v>0</v>
      </c>
      <c r="S712" s="31">
        <f>+AVERAGE(S710+S711)/($S$6*2)</f>
        <v>0</v>
      </c>
      <c r="T712" s="32">
        <f t="shared" si="157"/>
        <v>0</v>
      </c>
      <c r="U712" s="32">
        <f>+SUM(U711*2+U710)/3</f>
        <v>0</v>
      </c>
      <c r="V712" s="37"/>
    </row>
    <row r="713" spans="1:22" ht="15.75" thickBot="1" x14ac:dyDescent="0.3">
      <c r="A713" s="532"/>
      <c r="B713" s="493"/>
      <c r="C713" s="511"/>
      <c r="D713" s="493"/>
      <c r="E713" s="517"/>
      <c r="F713" s="476" t="s">
        <v>21</v>
      </c>
      <c r="G713" s="476"/>
      <c r="H713" s="33">
        <f>SUM(H709,H712)/2</f>
        <v>0</v>
      </c>
      <c r="I713" s="33">
        <f t="shared" ref="I713:S713" si="158">SUM(I709,I712)/2</f>
        <v>0</v>
      </c>
      <c r="J713" s="33">
        <f t="shared" si="158"/>
        <v>0</v>
      </c>
      <c r="K713" s="33">
        <f t="shared" si="158"/>
        <v>0</v>
      </c>
      <c r="L713" s="33">
        <f t="shared" si="158"/>
        <v>0</v>
      </c>
      <c r="M713" s="33">
        <f t="shared" si="158"/>
        <v>0</v>
      </c>
      <c r="N713" s="33">
        <f t="shared" si="158"/>
        <v>0</v>
      </c>
      <c r="O713" s="33">
        <f t="shared" si="158"/>
        <v>0</v>
      </c>
      <c r="P713" s="33">
        <f t="shared" si="158"/>
        <v>0</v>
      </c>
      <c r="Q713" s="33">
        <f t="shared" si="158"/>
        <v>0</v>
      </c>
      <c r="R713" s="33">
        <f t="shared" si="158"/>
        <v>0</v>
      </c>
      <c r="S713" s="33">
        <f t="shared" si="158"/>
        <v>0</v>
      </c>
      <c r="T713" s="34"/>
      <c r="U713" s="25">
        <f>SUM(U709,U712)/2</f>
        <v>0</v>
      </c>
      <c r="V713" s="11"/>
    </row>
    <row r="714" spans="1:22" ht="15" customHeight="1" x14ac:dyDescent="0.25">
      <c r="A714" s="531">
        <v>102</v>
      </c>
      <c r="B714" s="492" t="s">
        <v>62</v>
      </c>
      <c r="C714" s="510" t="s">
        <v>63</v>
      </c>
      <c r="D714" s="492" t="s">
        <v>353</v>
      </c>
      <c r="E714" s="517"/>
      <c r="F714" s="319" t="s">
        <v>16</v>
      </c>
      <c r="G714" s="12" t="s">
        <v>1</v>
      </c>
      <c r="H714" s="26"/>
      <c r="I714" s="20"/>
      <c r="J714" s="20"/>
      <c r="K714" s="20"/>
      <c r="L714" s="20"/>
      <c r="M714" s="20"/>
      <c r="N714" s="27"/>
      <c r="O714" s="20"/>
      <c r="P714" s="20"/>
      <c r="Q714" s="20"/>
      <c r="R714" s="20"/>
      <c r="S714" s="20"/>
      <c r="T714" s="20">
        <f t="shared" ref="T714:T719" si="159">+SUM(H714:R714)</f>
        <v>0</v>
      </c>
      <c r="U714" s="20">
        <f>+SUM(T714)/7</f>
        <v>0</v>
      </c>
      <c r="V714" s="16"/>
    </row>
    <row r="715" spans="1:22" x14ac:dyDescent="0.25">
      <c r="A715" s="532"/>
      <c r="B715" s="493"/>
      <c r="C715" s="511"/>
      <c r="D715" s="493"/>
      <c r="E715" s="517"/>
      <c r="F715" s="320"/>
      <c r="G715" s="9" t="s">
        <v>2</v>
      </c>
      <c r="H715" s="28"/>
      <c r="I715" s="29"/>
      <c r="J715" s="29"/>
      <c r="K715" s="29"/>
      <c r="L715" s="29"/>
      <c r="M715" s="29"/>
      <c r="N715" s="30"/>
      <c r="O715" s="29"/>
      <c r="P715" s="29"/>
      <c r="Q715" s="29"/>
      <c r="R715" s="29"/>
      <c r="S715" s="29"/>
      <c r="T715" s="32">
        <f t="shared" si="159"/>
        <v>0</v>
      </c>
      <c r="U715" s="29">
        <f>+SUM(T715)/18</f>
        <v>0</v>
      </c>
      <c r="V715" s="37"/>
    </row>
    <row r="716" spans="1:22" x14ac:dyDescent="0.25">
      <c r="A716" s="532"/>
      <c r="B716" s="493"/>
      <c r="C716" s="511"/>
      <c r="D716" s="493"/>
      <c r="E716" s="517"/>
      <c r="F716" s="321"/>
      <c r="G716" s="23" t="s">
        <v>22</v>
      </c>
      <c r="H716" s="31">
        <f>+AVERAGE(H714+H715)/($H$6*2)</f>
        <v>0</v>
      </c>
      <c r="I716" s="31">
        <f>+AVERAGE(I714+I715)/($I$6*2)</f>
        <v>0</v>
      </c>
      <c r="J716" s="31">
        <f>+AVERAGE(J714+J715)/($J$6*2)</f>
        <v>0</v>
      </c>
      <c r="K716" s="31">
        <f>+AVERAGE(K714+K715)/($K$6*2)</f>
        <v>0</v>
      </c>
      <c r="L716" s="31">
        <f>+AVERAGE(L714+L715)/($L$6*2)</f>
        <v>0</v>
      </c>
      <c r="M716" s="31">
        <f>+AVERAGE(M714+M715)/($M$6*2)</f>
        <v>0</v>
      </c>
      <c r="N716" s="31">
        <f>+AVERAGE(N714+N715)/($N$6*2)</f>
        <v>0</v>
      </c>
      <c r="O716" s="31">
        <f>+AVERAGE(O714+O715)/($O$6*2)</f>
        <v>0</v>
      </c>
      <c r="P716" s="31">
        <f>+AVERAGE(P714+P715)/($P$6*2)</f>
        <v>0</v>
      </c>
      <c r="Q716" s="31">
        <f>+AVERAGE(Q714+Q715)/($Q$6*2)</f>
        <v>0</v>
      </c>
      <c r="R716" s="31">
        <f>+AVERAGE(R714+R715)/($R$6*2)</f>
        <v>0</v>
      </c>
      <c r="S716" s="31">
        <f>+AVERAGE(S714+S715)/($S$6*2)</f>
        <v>0</v>
      </c>
      <c r="T716" s="32">
        <f t="shared" si="159"/>
        <v>0</v>
      </c>
      <c r="U716" s="32">
        <f>+SUM(U715*2+U714)/3</f>
        <v>0</v>
      </c>
      <c r="V716" s="37"/>
    </row>
    <row r="717" spans="1:22" x14ac:dyDescent="0.25">
      <c r="A717" s="532"/>
      <c r="B717" s="493"/>
      <c r="C717" s="511"/>
      <c r="D717" s="493"/>
      <c r="E717" s="517"/>
      <c r="F717" s="322" t="s">
        <v>20</v>
      </c>
      <c r="G717" s="9" t="s">
        <v>1</v>
      </c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>
        <f t="shared" si="159"/>
        <v>0</v>
      </c>
      <c r="U717" s="29">
        <f>+SUM(T717)/7</f>
        <v>0</v>
      </c>
      <c r="V717" s="37"/>
    </row>
    <row r="718" spans="1:22" x14ac:dyDescent="0.25">
      <c r="A718" s="532"/>
      <c r="B718" s="493"/>
      <c r="C718" s="511"/>
      <c r="D718" s="493"/>
      <c r="E718" s="517"/>
      <c r="F718" s="322"/>
      <c r="G718" s="9" t="s">
        <v>2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>
        <f t="shared" si="159"/>
        <v>0</v>
      </c>
      <c r="U718" s="29">
        <f>+SUM(T718)/18</f>
        <v>0</v>
      </c>
      <c r="V718" s="37"/>
    </row>
    <row r="719" spans="1:22" x14ac:dyDescent="0.25">
      <c r="A719" s="532"/>
      <c r="B719" s="493"/>
      <c r="C719" s="511"/>
      <c r="D719" s="493"/>
      <c r="E719" s="517"/>
      <c r="F719" s="322"/>
      <c r="G719" s="23" t="s">
        <v>23</v>
      </c>
      <c r="H719" s="31">
        <f>+AVERAGE(H717+H718)/($H$6*2)</f>
        <v>0</v>
      </c>
      <c r="I719" s="31">
        <f>+AVERAGE(I717+I718)/($I$6*2)</f>
        <v>0</v>
      </c>
      <c r="J719" s="31">
        <f>+AVERAGE(J717+J718)/($J$6*2)</f>
        <v>0</v>
      </c>
      <c r="K719" s="31">
        <f>+AVERAGE(K717+K718)/($K$6*2)</f>
        <v>0</v>
      </c>
      <c r="L719" s="31">
        <f>+AVERAGE(L717+L718)/($L$6*2)</f>
        <v>0</v>
      </c>
      <c r="M719" s="31">
        <f>+AVERAGE(M717+M718)/($M$6*2)</f>
        <v>0</v>
      </c>
      <c r="N719" s="31">
        <f>+AVERAGE(N717+N718)/($N$6*2)</f>
        <v>0</v>
      </c>
      <c r="O719" s="31">
        <f>+AVERAGE(O717+O718)/($O$6*2)</f>
        <v>0</v>
      </c>
      <c r="P719" s="31">
        <f>+AVERAGE(P717+P718)/($P$6*2)</f>
        <v>0</v>
      </c>
      <c r="Q719" s="31">
        <f>+AVERAGE(Q717+Q718)/($Q$6*2)</f>
        <v>0</v>
      </c>
      <c r="R719" s="31">
        <f>+AVERAGE(R717+R718)/($R$6*2)</f>
        <v>0</v>
      </c>
      <c r="S719" s="31">
        <f>+AVERAGE(S717+S718)/($S$6*2)</f>
        <v>0</v>
      </c>
      <c r="T719" s="32">
        <f t="shared" si="159"/>
        <v>0</v>
      </c>
      <c r="U719" s="32">
        <f>+SUM(U718*2+U717)/3</f>
        <v>0</v>
      </c>
      <c r="V719" s="37"/>
    </row>
    <row r="720" spans="1:22" ht="15.75" thickBot="1" x14ac:dyDescent="0.3">
      <c r="A720" s="532"/>
      <c r="B720" s="493"/>
      <c r="C720" s="511"/>
      <c r="D720" s="493"/>
      <c r="E720" s="517"/>
      <c r="F720" s="476" t="s">
        <v>21</v>
      </c>
      <c r="G720" s="476"/>
      <c r="H720" s="33">
        <f>SUM(H716,H719)/2</f>
        <v>0</v>
      </c>
      <c r="I720" s="33">
        <f t="shared" ref="I720:S720" si="160">SUM(I716,I719)/2</f>
        <v>0</v>
      </c>
      <c r="J720" s="33">
        <f t="shared" si="160"/>
        <v>0</v>
      </c>
      <c r="K720" s="33">
        <f t="shared" si="160"/>
        <v>0</v>
      </c>
      <c r="L720" s="33">
        <f t="shared" si="160"/>
        <v>0</v>
      </c>
      <c r="M720" s="33">
        <f t="shared" si="160"/>
        <v>0</v>
      </c>
      <c r="N720" s="33">
        <f t="shared" si="160"/>
        <v>0</v>
      </c>
      <c r="O720" s="33">
        <f t="shared" si="160"/>
        <v>0</v>
      </c>
      <c r="P720" s="33">
        <f t="shared" si="160"/>
        <v>0</v>
      </c>
      <c r="Q720" s="33">
        <f t="shared" si="160"/>
        <v>0</v>
      </c>
      <c r="R720" s="33">
        <f t="shared" si="160"/>
        <v>0</v>
      </c>
      <c r="S720" s="33">
        <f t="shared" si="160"/>
        <v>0</v>
      </c>
      <c r="T720" s="34"/>
      <c r="U720" s="25">
        <f>SUM(U716,U719)/2</f>
        <v>0</v>
      </c>
      <c r="V720" s="11"/>
    </row>
    <row r="721" spans="1:22" ht="15" customHeight="1" x14ac:dyDescent="0.25">
      <c r="A721" s="531">
        <v>103</v>
      </c>
      <c r="B721" s="492" t="s">
        <v>62</v>
      </c>
      <c r="C721" s="510" t="s">
        <v>63</v>
      </c>
      <c r="D721" s="492" t="s">
        <v>353</v>
      </c>
      <c r="E721" s="517"/>
      <c r="F721" s="319" t="s">
        <v>16</v>
      </c>
      <c r="G721" s="12" t="s">
        <v>1</v>
      </c>
      <c r="H721" s="26"/>
      <c r="I721" s="20"/>
      <c r="J721" s="20"/>
      <c r="K721" s="20"/>
      <c r="L721" s="20"/>
      <c r="M721" s="20"/>
      <c r="N721" s="27"/>
      <c r="O721" s="20"/>
      <c r="P721" s="20"/>
      <c r="Q721" s="20"/>
      <c r="R721" s="20"/>
      <c r="S721" s="20"/>
      <c r="T721" s="20">
        <f t="shared" ref="T721:T726" si="161">+SUM(H721:R721)</f>
        <v>0</v>
      </c>
      <c r="U721" s="20">
        <f>+SUM(T721)/7</f>
        <v>0</v>
      </c>
      <c r="V721" s="16"/>
    </row>
    <row r="722" spans="1:22" x14ac:dyDescent="0.25">
      <c r="A722" s="532"/>
      <c r="B722" s="493"/>
      <c r="C722" s="511"/>
      <c r="D722" s="493"/>
      <c r="E722" s="517"/>
      <c r="F722" s="320"/>
      <c r="G722" s="9" t="s">
        <v>2</v>
      </c>
      <c r="H722" s="28"/>
      <c r="I722" s="29"/>
      <c r="J722" s="29"/>
      <c r="K722" s="29"/>
      <c r="L722" s="29"/>
      <c r="M722" s="29"/>
      <c r="N722" s="30"/>
      <c r="O722" s="29"/>
      <c r="P722" s="29"/>
      <c r="Q722" s="29"/>
      <c r="R722" s="29"/>
      <c r="S722" s="29"/>
      <c r="T722" s="32">
        <f t="shared" si="161"/>
        <v>0</v>
      </c>
      <c r="U722" s="29">
        <f>+SUM(T722)/18</f>
        <v>0</v>
      </c>
      <c r="V722" s="37"/>
    </row>
    <row r="723" spans="1:22" x14ac:dyDescent="0.25">
      <c r="A723" s="532"/>
      <c r="B723" s="493"/>
      <c r="C723" s="511"/>
      <c r="D723" s="493"/>
      <c r="E723" s="517"/>
      <c r="F723" s="321"/>
      <c r="G723" s="23" t="s">
        <v>22</v>
      </c>
      <c r="H723" s="31">
        <f>+AVERAGE(H721+H722)/($H$6*2)</f>
        <v>0</v>
      </c>
      <c r="I723" s="31">
        <f>+AVERAGE(I721+I722)/($I$6*2)</f>
        <v>0</v>
      </c>
      <c r="J723" s="31">
        <f>+AVERAGE(J721+J722)/($J$6*2)</f>
        <v>0</v>
      </c>
      <c r="K723" s="31">
        <f>+AVERAGE(K721+K722)/($K$6*2)</f>
        <v>0</v>
      </c>
      <c r="L723" s="31">
        <f>+AVERAGE(L721+L722)/($L$6*2)</f>
        <v>0</v>
      </c>
      <c r="M723" s="31">
        <f>+AVERAGE(M721+M722)/($M$6*2)</f>
        <v>0</v>
      </c>
      <c r="N723" s="31">
        <f>+AVERAGE(N721+N722)/($N$6*2)</f>
        <v>0</v>
      </c>
      <c r="O723" s="31">
        <f>+AVERAGE(O721+O722)/($O$6*2)</f>
        <v>0</v>
      </c>
      <c r="P723" s="31">
        <f>+AVERAGE(P721+P722)/($P$6*2)</f>
        <v>0</v>
      </c>
      <c r="Q723" s="31">
        <f>+AVERAGE(Q721+Q722)/($Q$6*2)</f>
        <v>0</v>
      </c>
      <c r="R723" s="31">
        <f>+AVERAGE(R721+R722)/($R$6*2)</f>
        <v>0</v>
      </c>
      <c r="S723" s="31">
        <f>+AVERAGE(S721+S722)/($S$6*2)</f>
        <v>0</v>
      </c>
      <c r="T723" s="32">
        <f t="shared" si="161"/>
        <v>0</v>
      </c>
      <c r="U723" s="32">
        <f>+SUM(U722*2+U721)/3</f>
        <v>0</v>
      </c>
      <c r="V723" s="37"/>
    </row>
    <row r="724" spans="1:22" x14ac:dyDescent="0.25">
      <c r="A724" s="532"/>
      <c r="B724" s="493"/>
      <c r="C724" s="511"/>
      <c r="D724" s="493"/>
      <c r="E724" s="517"/>
      <c r="F724" s="322" t="s">
        <v>20</v>
      </c>
      <c r="G724" s="9" t="s">
        <v>1</v>
      </c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>
        <f t="shared" si="161"/>
        <v>0</v>
      </c>
      <c r="U724" s="29">
        <f>+SUM(T724)/7</f>
        <v>0</v>
      </c>
      <c r="V724" s="37"/>
    </row>
    <row r="725" spans="1:22" x14ac:dyDescent="0.25">
      <c r="A725" s="532"/>
      <c r="B725" s="493"/>
      <c r="C725" s="511"/>
      <c r="D725" s="493"/>
      <c r="E725" s="517"/>
      <c r="F725" s="322"/>
      <c r="G725" s="9" t="s">
        <v>2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>
        <f t="shared" si="161"/>
        <v>0</v>
      </c>
      <c r="U725" s="29">
        <f>+SUM(T725)/18</f>
        <v>0</v>
      </c>
      <c r="V725" s="37"/>
    </row>
    <row r="726" spans="1:22" x14ac:dyDescent="0.25">
      <c r="A726" s="532"/>
      <c r="B726" s="493"/>
      <c r="C726" s="511"/>
      <c r="D726" s="493"/>
      <c r="E726" s="517"/>
      <c r="F726" s="322"/>
      <c r="G726" s="23" t="s">
        <v>23</v>
      </c>
      <c r="H726" s="31">
        <f>+AVERAGE(H724+H725)/($H$6*2)</f>
        <v>0</v>
      </c>
      <c r="I726" s="31">
        <f>+AVERAGE(I724+I725)/($I$6*2)</f>
        <v>0</v>
      </c>
      <c r="J726" s="31">
        <f>+AVERAGE(J724+J725)/($J$6*2)</f>
        <v>0</v>
      </c>
      <c r="K726" s="31">
        <f>+AVERAGE(K724+K725)/($K$6*2)</f>
        <v>0</v>
      </c>
      <c r="L726" s="31">
        <f>+AVERAGE(L724+L725)/($L$6*2)</f>
        <v>0</v>
      </c>
      <c r="M726" s="31">
        <f>+AVERAGE(M724+M725)/($M$6*2)</f>
        <v>0</v>
      </c>
      <c r="N726" s="31">
        <f>+AVERAGE(N724+N725)/($N$6*2)</f>
        <v>0</v>
      </c>
      <c r="O726" s="31">
        <f>+AVERAGE(O724+O725)/($O$6*2)</f>
        <v>0</v>
      </c>
      <c r="P726" s="31">
        <f>+AVERAGE(P724+P725)/($P$6*2)</f>
        <v>0</v>
      </c>
      <c r="Q726" s="31">
        <f>+AVERAGE(Q724+Q725)/($Q$6*2)</f>
        <v>0</v>
      </c>
      <c r="R726" s="31">
        <f>+AVERAGE(R724+R725)/($R$6*2)</f>
        <v>0</v>
      </c>
      <c r="S726" s="31">
        <f>+AVERAGE(S724+S725)/($S$6*2)</f>
        <v>0</v>
      </c>
      <c r="T726" s="32">
        <f t="shared" si="161"/>
        <v>0</v>
      </c>
      <c r="U726" s="32">
        <f>+SUM(U725*2+U724)/3</f>
        <v>0</v>
      </c>
      <c r="V726" s="37"/>
    </row>
    <row r="727" spans="1:22" ht="15.75" thickBot="1" x14ac:dyDescent="0.3">
      <c r="A727" s="532"/>
      <c r="B727" s="493"/>
      <c r="C727" s="511"/>
      <c r="D727" s="493"/>
      <c r="E727" s="517"/>
      <c r="F727" s="476" t="s">
        <v>21</v>
      </c>
      <c r="G727" s="476"/>
      <c r="H727" s="33">
        <f>SUM(H723,H726)/2</f>
        <v>0</v>
      </c>
      <c r="I727" s="33">
        <f t="shared" ref="I727:S727" si="162">SUM(I723,I726)/2</f>
        <v>0</v>
      </c>
      <c r="J727" s="33">
        <f t="shared" si="162"/>
        <v>0</v>
      </c>
      <c r="K727" s="33">
        <f t="shared" si="162"/>
        <v>0</v>
      </c>
      <c r="L727" s="33">
        <f t="shared" si="162"/>
        <v>0</v>
      </c>
      <c r="M727" s="33">
        <f t="shared" si="162"/>
        <v>0</v>
      </c>
      <c r="N727" s="33">
        <f t="shared" si="162"/>
        <v>0</v>
      </c>
      <c r="O727" s="33">
        <f t="shared" si="162"/>
        <v>0</v>
      </c>
      <c r="P727" s="33">
        <f t="shared" si="162"/>
        <v>0</v>
      </c>
      <c r="Q727" s="33">
        <f t="shared" si="162"/>
        <v>0</v>
      </c>
      <c r="R727" s="33">
        <f t="shared" si="162"/>
        <v>0</v>
      </c>
      <c r="S727" s="33">
        <f t="shared" si="162"/>
        <v>0</v>
      </c>
      <c r="T727" s="34"/>
      <c r="U727" s="25">
        <f>SUM(U723,U726)/2</f>
        <v>0</v>
      </c>
      <c r="V727" s="11"/>
    </row>
    <row r="728" spans="1:22" ht="15" customHeight="1" x14ac:dyDescent="0.25">
      <c r="A728" s="531">
        <v>104</v>
      </c>
      <c r="B728" s="492" t="s">
        <v>62</v>
      </c>
      <c r="C728" s="510" t="s">
        <v>63</v>
      </c>
      <c r="D728" s="492" t="s">
        <v>353</v>
      </c>
      <c r="E728" s="517"/>
      <c r="F728" s="319" t="s">
        <v>16</v>
      </c>
      <c r="G728" s="12" t="s">
        <v>1</v>
      </c>
      <c r="H728" s="26"/>
      <c r="I728" s="20"/>
      <c r="J728" s="20"/>
      <c r="K728" s="20"/>
      <c r="L728" s="20"/>
      <c r="M728" s="20"/>
      <c r="N728" s="27"/>
      <c r="O728" s="20"/>
      <c r="P728" s="20"/>
      <c r="Q728" s="20"/>
      <c r="R728" s="20"/>
      <c r="S728" s="20"/>
      <c r="T728" s="20">
        <f t="shared" ref="T728:T733" si="163">+SUM(H728:R728)</f>
        <v>0</v>
      </c>
      <c r="U728" s="20">
        <f>+SUM(T728)/7</f>
        <v>0</v>
      </c>
      <c r="V728" s="16"/>
    </row>
    <row r="729" spans="1:22" x14ac:dyDescent="0.25">
      <c r="A729" s="532"/>
      <c r="B729" s="493"/>
      <c r="C729" s="511"/>
      <c r="D729" s="493"/>
      <c r="E729" s="517"/>
      <c r="F729" s="320"/>
      <c r="G729" s="9" t="s">
        <v>2</v>
      </c>
      <c r="H729" s="28"/>
      <c r="I729" s="29"/>
      <c r="J729" s="29"/>
      <c r="K729" s="29"/>
      <c r="L729" s="29"/>
      <c r="M729" s="29"/>
      <c r="N729" s="30"/>
      <c r="O729" s="29"/>
      <c r="P729" s="29"/>
      <c r="Q729" s="29"/>
      <c r="R729" s="29"/>
      <c r="S729" s="29"/>
      <c r="T729" s="32">
        <f t="shared" si="163"/>
        <v>0</v>
      </c>
      <c r="U729" s="29">
        <f>+SUM(T729)/18</f>
        <v>0</v>
      </c>
      <c r="V729" s="37"/>
    </row>
    <row r="730" spans="1:22" x14ac:dyDescent="0.25">
      <c r="A730" s="532"/>
      <c r="B730" s="493"/>
      <c r="C730" s="511"/>
      <c r="D730" s="493"/>
      <c r="E730" s="517"/>
      <c r="F730" s="321"/>
      <c r="G730" s="23" t="s">
        <v>22</v>
      </c>
      <c r="H730" s="31">
        <f>+AVERAGE(H728+H729)/($H$6*2)</f>
        <v>0</v>
      </c>
      <c r="I730" s="31">
        <f>+AVERAGE(I728+I729)/($I$6*2)</f>
        <v>0</v>
      </c>
      <c r="J730" s="31">
        <f>+AVERAGE(J728+J729)/($J$6*2)</f>
        <v>0</v>
      </c>
      <c r="K730" s="31">
        <f>+AVERAGE(K728+K729)/($K$6*2)</f>
        <v>0</v>
      </c>
      <c r="L730" s="31">
        <f>+AVERAGE(L728+L729)/($L$6*2)</f>
        <v>0</v>
      </c>
      <c r="M730" s="31">
        <f>+AVERAGE(M728+M729)/($M$6*2)</f>
        <v>0</v>
      </c>
      <c r="N730" s="31">
        <f>+AVERAGE(N728+N729)/($N$6*2)</f>
        <v>0</v>
      </c>
      <c r="O730" s="31">
        <f>+AVERAGE(O728+O729)/($O$6*2)</f>
        <v>0</v>
      </c>
      <c r="P730" s="31">
        <f>+AVERAGE(P728+P729)/($P$6*2)</f>
        <v>0</v>
      </c>
      <c r="Q730" s="31">
        <f>+AVERAGE(Q728+Q729)/($Q$6*2)</f>
        <v>0</v>
      </c>
      <c r="R730" s="31">
        <f>+AVERAGE(R728+R729)/($R$6*2)</f>
        <v>0</v>
      </c>
      <c r="S730" s="31">
        <f>+AVERAGE(S728+S729)/($S$6*2)</f>
        <v>0</v>
      </c>
      <c r="T730" s="32">
        <f t="shared" si="163"/>
        <v>0</v>
      </c>
      <c r="U730" s="32">
        <f>+SUM(U729*2+U728)/3</f>
        <v>0</v>
      </c>
      <c r="V730" s="37"/>
    </row>
    <row r="731" spans="1:22" x14ac:dyDescent="0.25">
      <c r="A731" s="532"/>
      <c r="B731" s="493"/>
      <c r="C731" s="511"/>
      <c r="D731" s="493"/>
      <c r="E731" s="517"/>
      <c r="F731" s="322" t="s">
        <v>20</v>
      </c>
      <c r="G731" s="9" t="s">
        <v>1</v>
      </c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>
        <f t="shared" si="163"/>
        <v>0</v>
      </c>
      <c r="U731" s="29">
        <f>+SUM(T731)/7</f>
        <v>0</v>
      </c>
      <c r="V731" s="37"/>
    </row>
    <row r="732" spans="1:22" x14ac:dyDescent="0.25">
      <c r="A732" s="532"/>
      <c r="B732" s="493"/>
      <c r="C732" s="511"/>
      <c r="D732" s="493"/>
      <c r="E732" s="517"/>
      <c r="F732" s="322"/>
      <c r="G732" s="9" t="s">
        <v>2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>
        <f t="shared" si="163"/>
        <v>0</v>
      </c>
      <c r="U732" s="29">
        <f>+SUM(T732)/18</f>
        <v>0</v>
      </c>
      <c r="V732" s="37"/>
    </row>
    <row r="733" spans="1:22" x14ac:dyDescent="0.25">
      <c r="A733" s="532"/>
      <c r="B733" s="493"/>
      <c r="C733" s="511"/>
      <c r="D733" s="493"/>
      <c r="E733" s="517"/>
      <c r="F733" s="322"/>
      <c r="G733" s="23" t="s">
        <v>23</v>
      </c>
      <c r="H733" s="31">
        <f>+AVERAGE(H731+H732)/($H$6*2)</f>
        <v>0</v>
      </c>
      <c r="I733" s="31">
        <f>+AVERAGE(I731+I732)/($I$6*2)</f>
        <v>0</v>
      </c>
      <c r="J733" s="31">
        <f>+AVERAGE(J731+J732)/($J$6*2)</f>
        <v>0</v>
      </c>
      <c r="K733" s="31">
        <f>+AVERAGE(K731+K732)/($K$6*2)</f>
        <v>0</v>
      </c>
      <c r="L733" s="31">
        <f>+AVERAGE(L731+L732)/($L$6*2)</f>
        <v>0</v>
      </c>
      <c r="M733" s="31">
        <f>+AVERAGE(M731+M732)/($M$6*2)</f>
        <v>0</v>
      </c>
      <c r="N733" s="31">
        <f>+AVERAGE(N731+N732)/($N$6*2)</f>
        <v>0</v>
      </c>
      <c r="O733" s="31">
        <f>+AVERAGE(O731+O732)/($O$6*2)</f>
        <v>0</v>
      </c>
      <c r="P733" s="31">
        <f>+AVERAGE(P731+P732)/($P$6*2)</f>
        <v>0</v>
      </c>
      <c r="Q733" s="31">
        <f>+AVERAGE(Q731+Q732)/($Q$6*2)</f>
        <v>0</v>
      </c>
      <c r="R733" s="31">
        <f>+AVERAGE(R731+R732)/($R$6*2)</f>
        <v>0</v>
      </c>
      <c r="S733" s="31">
        <f>+AVERAGE(S731+S732)/($S$6*2)</f>
        <v>0</v>
      </c>
      <c r="T733" s="32">
        <f t="shared" si="163"/>
        <v>0</v>
      </c>
      <c r="U733" s="32">
        <f>+SUM(U732*2+U731)/3</f>
        <v>0</v>
      </c>
      <c r="V733" s="37"/>
    </row>
    <row r="734" spans="1:22" ht="15.75" thickBot="1" x14ac:dyDescent="0.3">
      <c r="A734" s="532"/>
      <c r="B734" s="493"/>
      <c r="C734" s="511"/>
      <c r="D734" s="493"/>
      <c r="E734" s="517"/>
      <c r="F734" s="476" t="s">
        <v>21</v>
      </c>
      <c r="G734" s="476"/>
      <c r="H734" s="33">
        <f>SUM(H730,H733)/2</f>
        <v>0</v>
      </c>
      <c r="I734" s="33">
        <f t="shared" ref="I734:S734" si="164">SUM(I730,I733)/2</f>
        <v>0</v>
      </c>
      <c r="J734" s="33">
        <f t="shared" si="164"/>
        <v>0</v>
      </c>
      <c r="K734" s="33">
        <f t="shared" si="164"/>
        <v>0</v>
      </c>
      <c r="L734" s="33">
        <f t="shared" si="164"/>
        <v>0</v>
      </c>
      <c r="M734" s="33">
        <f t="shared" si="164"/>
        <v>0</v>
      </c>
      <c r="N734" s="33">
        <f t="shared" si="164"/>
        <v>0</v>
      </c>
      <c r="O734" s="33">
        <f t="shared" si="164"/>
        <v>0</v>
      </c>
      <c r="P734" s="33">
        <f t="shared" si="164"/>
        <v>0</v>
      </c>
      <c r="Q734" s="33">
        <f t="shared" si="164"/>
        <v>0</v>
      </c>
      <c r="R734" s="33">
        <f t="shared" si="164"/>
        <v>0</v>
      </c>
      <c r="S734" s="33">
        <f t="shared" si="164"/>
        <v>0</v>
      </c>
      <c r="T734" s="34"/>
      <c r="U734" s="25">
        <f>SUM(U730,U733)/2</f>
        <v>0</v>
      </c>
      <c r="V734" s="11"/>
    </row>
    <row r="735" spans="1:22" ht="15" customHeight="1" x14ac:dyDescent="0.25">
      <c r="A735" s="531">
        <v>105</v>
      </c>
      <c r="B735" s="492" t="s">
        <v>62</v>
      </c>
      <c r="C735" s="510" t="s">
        <v>63</v>
      </c>
      <c r="D735" s="492" t="s">
        <v>353</v>
      </c>
      <c r="E735" s="517"/>
      <c r="F735" s="319" t="s">
        <v>16</v>
      </c>
      <c r="G735" s="12" t="s">
        <v>1</v>
      </c>
      <c r="H735" s="26"/>
      <c r="I735" s="20"/>
      <c r="J735" s="20"/>
      <c r="K735" s="20"/>
      <c r="L735" s="20"/>
      <c r="M735" s="20"/>
      <c r="N735" s="27"/>
      <c r="O735" s="20"/>
      <c r="P735" s="20"/>
      <c r="Q735" s="20"/>
      <c r="R735" s="20"/>
      <c r="S735" s="20"/>
      <c r="T735" s="20">
        <f t="shared" ref="T735:T740" si="165">+SUM(H735:R735)</f>
        <v>0</v>
      </c>
      <c r="U735" s="20">
        <f>+SUM(T735)/7</f>
        <v>0</v>
      </c>
      <c r="V735" s="16"/>
    </row>
    <row r="736" spans="1:22" x14ac:dyDescent="0.25">
      <c r="A736" s="532"/>
      <c r="B736" s="493"/>
      <c r="C736" s="511"/>
      <c r="D736" s="493"/>
      <c r="E736" s="517"/>
      <c r="F736" s="320"/>
      <c r="G736" s="9" t="s">
        <v>2</v>
      </c>
      <c r="H736" s="28"/>
      <c r="I736" s="29"/>
      <c r="J736" s="29"/>
      <c r="K736" s="29"/>
      <c r="L736" s="29"/>
      <c r="M736" s="29"/>
      <c r="N736" s="30"/>
      <c r="O736" s="29"/>
      <c r="P736" s="29"/>
      <c r="Q736" s="29"/>
      <c r="R736" s="29"/>
      <c r="S736" s="29"/>
      <c r="T736" s="32">
        <f t="shared" si="165"/>
        <v>0</v>
      </c>
      <c r="U736" s="29">
        <f>+SUM(T736)/18</f>
        <v>0</v>
      </c>
      <c r="V736" s="37"/>
    </row>
    <row r="737" spans="1:22" x14ac:dyDescent="0.25">
      <c r="A737" s="532"/>
      <c r="B737" s="493"/>
      <c r="C737" s="511"/>
      <c r="D737" s="493"/>
      <c r="E737" s="517"/>
      <c r="F737" s="321"/>
      <c r="G737" s="23" t="s">
        <v>22</v>
      </c>
      <c r="H737" s="31">
        <f>+AVERAGE(H735+H736)/($H$6*2)</f>
        <v>0</v>
      </c>
      <c r="I737" s="31">
        <f>+AVERAGE(I735+I736)/($I$6*2)</f>
        <v>0</v>
      </c>
      <c r="J737" s="31">
        <f>+AVERAGE(J735+J736)/($J$6*2)</f>
        <v>0</v>
      </c>
      <c r="K737" s="31">
        <f>+AVERAGE(K735+K736)/($K$6*2)</f>
        <v>0</v>
      </c>
      <c r="L737" s="31">
        <f>+AVERAGE(L735+L736)/($L$6*2)</f>
        <v>0</v>
      </c>
      <c r="M737" s="31">
        <f>+AVERAGE(M735+M736)/($M$6*2)</f>
        <v>0</v>
      </c>
      <c r="N737" s="31">
        <f>+AVERAGE(N735+N736)/($N$6*2)</f>
        <v>0</v>
      </c>
      <c r="O737" s="31">
        <f>+AVERAGE(O735+O736)/($O$6*2)</f>
        <v>0</v>
      </c>
      <c r="P737" s="31">
        <f>+AVERAGE(P735+P736)/($P$6*2)</f>
        <v>0</v>
      </c>
      <c r="Q737" s="31">
        <f>+AVERAGE(Q735+Q736)/($Q$6*2)</f>
        <v>0</v>
      </c>
      <c r="R737" s="31">
        <f>+AVERAGE(R735+R736)/($R$6*2)</f>
        <v>0</v>
      </c>
      <c r="S737" s="31">
        <f>+AVERAGE(S735+S736)/($S$6*2)</f>
        <v>0</v>
      </c>
      <c r="T737" s="32">
        <f t="shared" si="165"/>
        <v>0</v>
      </c>
      <c r="U737" s="32">
        <f>+SUM(U736*2+U735)/3</f>
        <v>0</v>
      </c>
      <c r="V737" s="37"/>
    </row>
    <row r="738" spans="1:22" x14ac:dyDescent="0.25">
      <c r="A738" s="532"/>
      <c r="B738" s="493"/>
      <c r="C738" s="511"/>
      <c r="D738" s="493"/>
      <c r="E738" s="517"/>
      <c r="F738" s="322" t="s">
        <v>20</v>
      </c>
      <c r="G738" s="9" t="s">
        <v>1</v>
      </c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>
        <f t="shared" si="165"/>
        <v>0</v>
      </c>
      <c r="U738" s="29">
        <f>+SUM(T738)/7</f>
        <v>0</v>
      </c>
      <c r="V738" s="37"/>
    </row>
    <row r="739" spans="1:22" x14ac:dyDescent="0.25">
      <c r="A739" s="532"/>
      <c r="B739" s="493"/>
      <c r="C739" s="511"/>
      <c r="D739" s="493"/>
      <c r="E739" s="517"/>
      <c r="F739" s="322"/>
      <c r="G739" s="9" t="s">
        <v>2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>
        <f t="shared" si="165"/>
        <v>0</v>
      </c>
      <c r="U739" s="29">
        <f>+SUM(T739)/18</f>
        <v>0</v>
      </c>
      <c r="V739" s="37"/>
    </row>
    <row r="740" spans="1:22" x14ac:dyDescent="0.25">
      <c r="A740" s="532"/>
      <c r="B740" s="493"/>
      <c r="C740" s="511"/>
      <c r="D740" s="493"/>
      <c r="E740" s="517"/>
      <c r="F740" s="322"/>
      <c r="G740" s="23" t="s">
        <v>23</v>
      </c>
      <c r="H740" s="31">
        <f>+AVERAGE(H738+H739)/($H$6*2)</f>
        <v>0</v>
      </c>
      <c r="I740" s="31">
        <f>+AVERAGE(I738+I739)/($I$6*2)</f>
        <v>0</v>
      </c>
      <c r="J740" s="31">
        <f>+AVERAGE(J738+J739)/($J$6*2)</f>
        <v>0</v>
      </c>
      <c r="K740" s="31">
        <f>+AVERAGE(K738+K739)/($K$6*2)</f>
        <v>0</v>
      </c>
      <c r="L740" s="31">
        <f>+AVERAGE(L738+L739)/($L$6*2)</f>
        <v>0</v>
      </c>
      <c r="M740" s="31">
        <f>+AVERAGE(M738+M739)/($M$6*2)</f>
        <v>0</v>
      </c>
      <c r="N740" s="31">
        <f>+AVERAGE(N738+N739)/($N$6*2)</f>
        <v>0</v>
      </c>
      <c r="O740" s="31">
        <f>+AVERAGE(O738+O739)/($O$6*2)</f>
        <v>0</v>
      </c>
      <c r="P740" s="31">
        <f>+AVERAGE(P738+P739)/($P$6*2)</f>
        <v>0</v>
      </c>
      <c r="Q740" s="31">
        <f>+AVERAGE(Q738+Q739)/($Q$6*2)</f>
        <v>0</v>
      </c>
      <c r="R740" s="31">
        <f>+AVERAGE(R738+R739)/($R$6*2)</f>
        <v>0</v>
      </c>
      <c r="S740" s="31">
        <f>+AVERAGE(S738+S739)/($S$6*2)</f>
        <v>0</v>
      </c>
      <c r="T740" s="32">
        <f t="shared" si="165"/>
        <v>0</v>
      </c>
      <c r="U740" s="32">
        <f>+SUM(U739*2+U738)/3</f>
        <v>0</v>
      </c>
      <c r="V740" s="37"/>
    </row>
    <row r="741" spans="1:22" ht="15.75" thickBot="1" x14ac:dyDescent="0.3">
      <c r="A741" s="532"/>
      <c r="B741" s="493"/>
      <c r="C741" s="511"/>
      <c r="D741" s="493"/>
      <c r="E741" s="517"/>
      <c r="F741" s="476" t="s">
        <v>21</v>
      </c>
      <c r="G741" s="476"/>
      <c r="H741" s="33">
        <f>SUM(H737,H740)/2</f>
        <v>0</v>
      </c>
      <c r="I741" s="33">
        <f t="shared" ref="I741:S741" si="166">SUM(I737,I740)/2</f>
        <v>0</v>
      </c>
      <c r="J741" s="33">
        <f t="shared" si="166"/>
        <v>0</v>
      </c>
      <c r="K741" s="33">
        <f t="shared" si="166"/>
        <v>0</v>
      </c>
      <c r="L741" s="33">
        <f t="shared" si="166"/>
        <v>0</v>
      </c>
      <c r="M741" s="33">
        <f t="shared" si="166"/>
        <v>0</v>
      </c>
      <c r="N741" s="33">
        <f t="shared" si="166"/>
        <v>0</v>
      </c>
      <c r="O741" s="33">
        <f t="shared" si="166"/>
        <v>0</v>
      </c>
      <c r="P741" s="33">
        <f t="shared" si="166"/>
        <v>0</v>
      </c>
      <c r="Q741" s="33">
        <f t="shared" si="166"/>
        <v>0</v>
      </c>
      <c r="R741" s="33">
        <f t="shared" si="166"/>
        <v>0</v>
      </c>
      <c r="S741" s="33">
        <f t="shared" si="166"/>
        <v>0</v>
      </c>
      <c r="T741" s="34"/>
      <c r="U741" s="25">
        <f>SUM(U737,U740)/2</f>
        <v>0</v>
      </c>
      <c r="V741" s="11"/>
    </row>
    <row r="742" spans="1:22" ht="15" customHeight="1" x14ac:dyDescent="0.25">
      <c r="A742" s="531">
        <v>106</v>
      </c>
      <c r="B742" s="492" t="s">
        <v>62</v>
      </c>
      <c r="C742" s="510" t="s">
        <v>63</v>
      </c>
      <c r="D742" s="492" t="s">
        <v>353</v>
      </c>
      <c r="E742" s="517"/>
      <c r="F742" s="319" t="s">
        <v>16</v>
      </c>
      <c r="G742" s="12" t="s">
        <v>1</v>
      </c>
      <c r="H742" s="26"/>
      <c r="I742" s="20"/>
      <c r="J742" s="20"/>
      <c r="K742" s="20"/>
      <c r="L742" s="20"/>
      <c r="M742" s="20"/>
      <c r="N742" s="27"/>
      <c r="O742" s="20"/>
      <c r="P742" s="20"/>
      <c r="Q742" s="20"/>
      <c r="R742" s="20"/>
      <c r="S742" s="20"/>
      <c r="T742" s="20">
        <f t="shared" ref="T742:T747" si="167">+SUM(H742:R742)</f>
        <v>0</v>
      </c>
      <c r="U742" s="20">
        <f>+SUM(T742)/7</f>
        <v>0</v>
      </c>
      <c r="V742" s="16"/>
    </row>
    <row r="743" spans="1:22" x14ac:dyDescent="0.25">
      <c r="A743" s="532"/>
      <c r="B743" s="493"/>
      <c r="C743" s="511"/>
      <c r="D743" s="493"/>
      <c r="E743" s="517"/>
      <c r="F743" s="320"/>
      <c r="G743" s="9" t="s">
        <v>2</v>
      </c>
      <c r="H743" s="28"/>
      <c r="I743" s="29"/>
      <c r="J743" s="29"/>
      <c r="K743" s="29"/>
      <c r="L743" s="29"/>
      <c r="M743" s="29"/>
      <c r="N743" s="30"/>
      <c r="O743" s="29"/>
      <c r="P743" s="29"/>
      <c r="Q743" s="29"/>
      <c r="R743" s="29"/>
      <c r="S743" s="29"/>
      <c r="T743" s="32">
        <f t="shared" si="167"/>
        <v>0</v>
      </c>
      <c r="U743" s="29">
        <f>+SUM(T743)/18</f>
        <v>0</v>
      </c>
      <c r="V743" s="37"/>
    </row>
    <row r="744" spans="1:22" x14ac:dyDescent="0.25">
      <c r="A744" s="532"/>
      <c r="B744" s="493"/>
      <c r="C744" s="511"/>
      <c r="D744" s="493"/>
      <c r="E744" s="517"/>
      <c r="F744" s="321"/>
      <c r="G744" s="23" t="s">
        <v>22</v>
      </c>
      <c r="H744" s="31">
        <f>+AVERAGE(H742+H743)/($H$6*2)</f>
        <v>0</v>
      </c>
      <c r="I744" s="31">
        <f>+AVERAGE(I742+I743)/($I$6*2)</f>
        <v>0</v>
      </c>
      <c r="J744" s="31">
        <f>+AVERAGE(J742+J743)/($J$6*2)</f>
        <v>0</v>
      </c>
      <c r="K744" s="31">
        <f>+AVERAGE(K742+K743)/($K$6*2)</f>
        <v>0</v>
      </c>
      <c r="L744" s="31">
        <f>+AVERAGE(L742+L743)/($L$6*2)</f>
        <v>0</v>
      </c>
      <c r="M744" s="31">
        <f>+AVERAGE(M742+M743)/($M$6*2)</f>
        <v>0</v>
      </c>
      <c r="N744" s="31">
        <f>+AVERAGE(N742+N743)/($N$6*2)</f>
        <v>0</v>
      </c>
      <c r="O744" s="31">
        <f>+AVERAGE(O742+O743)/($O$6*2)</f>
        <v>0</v>
      </c>
      <c r="P744" s="31">
        <f>+AVERAGE(P742+P743)/($P$6*2)</f>
        <v>0</v>
      </c>
      <c r="Q744" s="31">
        <f>+AVERAGE(Q742+Q743)/($Q$6*2)</f>
        <v>0</v>
      </c>
      <c r="R744" s="31">
        <f>+AVERAGE(R742+R743)/($R$6*2)</f>
        <v>0</v>
      </c>
      <c r="S744" s="31">
        <f>+AVERAGE(S742+S743)/($S$6*2)</f>
        <v>0</v>
      </c>
      <c r="T744" s="32">
        <f t="shared" si="167"/>
        <v>0</v>
      </c>
      <c r="U744" s="32">
        <f>+SUM(U743*2+U742)/3</f>
        <v>0</v>
      </c>
      <c r="V744" s="37"/>
    </row>
    <row r="745" spans="1:22" x14ac:dyDescent="0.25">
      <c r="A745" s="532"/>
      <c r="B745" s="493"/>
      <c r="C745" s="511"/>
      <c r="D745" s="493"/>
      <c r="E745" s="517"/>
      <c r="F745" s="322" t="s">
        <v>20</v>
      </c>
      <c r="G745" s="9" t="s">
        <v>1</v>
      </c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>
        <f t="shared" si="167"/>
        <v>0</v>
      </c>
      <c r="U745" s="29">
        <f>+SUM(T745)/7</f>
        <v>0</v>
      </c>
      <c r="V745" s="37"/>
    </row>
    <row r="746" spans="1:22" x14ac:dyDescent="0.25">
      <c r="A746" s="532"/>
      <c r="B746" s="493"/>
      <c r="C746" s="511"/>
      <c r="D746" s="493"/>
      <c r="E746" s="517"/>
      <c r="F746" s="322"/>
      <c r="G746" s="9" t="s">
        <v>2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>
        <f t="shared" si="167"/>
        <v>0</v>
      </c>
      <c r="U746" s="29">
        <f>+SUM(T746)/18</f>
        <v>0</v>
      </c>
      <c r="V746" s="37"/>
    </row>
    <row r="747" spans="1:22" x14ac:dyDescent="0.25">
      <c r="A747" s="532"/>
      <c r="B747" s="493"/>
      <c r="C747" s="511"/>
      <c r="D747" s="493"/>
      <c r="E747" s="517"/>
      <c r="F747" s="322"/>
      <c r="G747" s="23" t="s">
        <v>23</v>
      </c>
      <c r="H747" s="31">
        <f>+AVERAGE(H745+H746)/($H$6*2)</f>
        <v>0</v>
      </c>
      <c r="I747" s="31">
        <f>+AVERAGE(I745+I746)/($I$6*2)</f>
        <v>0</v>
      </c>
      <c r="J747" s="31">
        <f>+AVERAGE(J745+J746)/($J$6*2)</f>
        <v>0</v>
      </c>
      <c r="K747" s="31">
        <f>+AVERAGE(K745+K746)/($K$6*2)</f>
        <v>0</v>
      </c>
      <c r="L747" s="31">
        <f>+AVERAGE(L745+L746)/($L$6*2)</f>
        <v>0</v>
      </c>
      <c r="M747" s="31">
        <f>+AVERAGE(M745+M746)/($M$6*2)</f>
        <v>0</v>
      </c>
      <c r="N747" s="31">
        <f>+AVERAGE(N745+N746)/($N$6*2)</f>
        <v>0</v>
      </c>
      <c r="O747" s="31">
        <f>+AVERAGE(O745+O746)/($O$6*2)</f>
        <v>0</v>
      </c>
      <c r="P747" s="31">
        <f>+AVERAGE(P745+P746)/($P$6*2)</f>
        <v>0</v>
      </c>
      <c r="Q747" s="31">
        <f>+AVERAGE(Q745+Q746)/($Q$6*2)</f>
        <v>0</v>
      </c>
      <c r="R747" s="31">
        <f>+AVERAGE(R745+R746)/($R$6*2)</f>
        <v>0</v>
      </c>
      <c r="S747" s="31">
        <f>+AVERAGE(S745+S746)/($S$6*2)</f>
        <v>0</v>
      </c>
      <c r="T747" s="32">
        <f t="shared" si="167"/>
        <v>0</v>
      </c>
      <c r="U747" s="32">
        <f>+SUM(U746*2+U745)/3</f>
        <v>0</v>
      </c>
      <c r="V747" s="37"/>
    </row>
    <row r="748" spans="1:22" ht="15.75" thickBot="1" x14ac:dyDescent="0.3">
      <c r="A748" s="532"/>
      <c r="B748" s="493"/>
      <c r="C748" s="511"/>
      <c r="D748" s="493"/>
      <c r="E748" s="517"/>
      <c r="F748" s="476" t="s">
        <v>21</v>
      </c>
      <c r="G748" s="476"/>
      <c r="H748" s="33">
        <f>SUM(H744,H747)/2</f>
        <v>0</v>
      </c>
      <c r="I748" s="33">
        <f t="shared" ref="I748:S748" si="168">SUM(I744,I747)/2</f>
        <v>0</v>
      </c>
      <c r="J748" s="33">
        <f t="shared" si="168"/>
        <v>0</v>
      </c>
      <c r="K748" s="33">
        <f t="shared" si="168"/>
        <v>0</v>
      </c>
      <c r="L748" s="33">
        <f t="shared" si="168"/>
        <v>0</v>
      </c>
      <c r="M748" s="33">
        <f t="shared" si="168"/>
        <v>0</v>
      </c>
      <c r="N748" s="33">
        <f t="shared" si="168"/>
        <v>0</v>
      </c>
      <c r="O748" s="33">
        <f t="shared" si="168"/>
        <v>0</v>
      </c>
      <c r="P748" s="33">
        <f t="shared" si="168"/>
        <v>0</v>
      </c>
      <c r="Q748" s="33">
        <f t="shared" si="168"/>
        <v>0</v>
      </c>
      <c r="R748" s="33">
        <f t="shared" si="168"/>
        <v>0</v>
      </c>
      <c r="S748" s="33">
        <f t="shared" si="168"/>
        <v>0</v>
      </c>
      <c r="T748" s="34"/>
      <c r="U748" s="25">
        <f>SUM(U744,U747)/2</f>
        <v>0</v>
      </c>
      <c r="V748" s="11"/>
    </row>
    <row r="749" spans="1:22" ht="15" customHeight="1" x14ac:dyDescent="0.25">
      <c r="A749" s="531">
        <v>107</v>
      </c>
      <c r="B749" s="492" t="s">
        <v>62</v>
      </c>
      <c r="C749" s="510" t="s">
        <v>63</v>
      </c>
      <c r="D749" s="492" t="s">
        <v>353</v>
      </c>
      <c r="E749" s="517"/>
      <c r="F749" s="319" t="s">
        <v>16</v>
      </c>
      <c r="G749" s="12" t="s">
        <v>1</v>
      </c>
      <c r="H749" s="26"/>
      <c r="I749" s="20"/>
      <c r="J749" s="20"/>
      <c r="K749" s="20"/>
      <c r="L749" s="20"/>
      <c r="M749" s="20"/>
      <c r="N749" s="27"/>
      <c r="O749" s="20"/>
      <c r="P749" s="20"/>
      <c r="Q749" s="20"/>
      <c r="R749" s="20"/>
      <c r="S749" s="20"/>
      <c r="T749" s="20">
        <f t="shared" ref="T749:T754" si="169">+SUM(H749:R749)</f>
        <v>0</v>
      </c>
      <c r="U749" s="20">
        <f>+SUM(T749)/7</f>
        <v>0</v>
      </c>
      <c r="V749" s="16"/>
    </row>
    <row r="750" spans="1:22" x14ac:dyDescent="0.25">
      <c r="A750" s="532"/>
      <c r="B750" s="493"/>
      <c r="C750" s="511"/>
      <c r="D750" s="493"/>
      <c r="E750" s="517"/>
      <c r="F750" s="320"/>
      <c r="G750" s="9" t="s">
        <v>2</v>
      </c>
      <c r="H750" s="28"/>
      <c r="I750" s="29"/>
      <c r="J750" s="29"/>
      <c r="K750" s="29"/>
      <c r="L750" s="29"/>
      <c r="M750" s="29"/>
      <c r="N750" s="30"/>
      <c r="O750" s="29"/>
      <c r="P750" s="29"/>
      <c r="Q750" s="29"/>
      <c r="R750" s="29"/>
      <c r="S750" s="29"/>
      <c r="T750" s="32">
        <f t="shared" si="169"/>
        <v>0</v>
      </c>
      <c r="U750" s="29">
        <f>+SUM(T750)/18</f>
        <v>0</v>
      </c>
      <c r="V750" s="37"/>
    </row>
    <row r="751" spans="1:22" x14ac:dyDescent="0.25">
      <c r="A751" s="532"/>
      <c r="B751" s="493"/>
      <c r="C751" s="511"/>
      <c r="D751" s="493"/>
      <c r="E751" s="517"/>
      <c r="F751" s="321"/>
      <c r="G751" s="23" t="s">
        <v>22</v>
      </c>
      <c r="H751" s="31">
        <f>+AVERAGE(H749+H750)/($H$6*2)</f>
        <v>0</v>
      </c>
      <c r="I751" s="31">
        <f>+AVERAGE(I749+I750)/($I$6*2)</f>
        <v>0</v>
      </c>
      <c r="J751" s="31">
        <f>+AVERAGE(J749+J750)/($J$6*2)</f>
        <v>0</v>
      </c>
      <c r="K751" s="31">
        <f>+AVERAGE(K749+K750)/($K$6*2)</f>
        <v>0</v>
      </c>
      <c r="L751" s="31">
        <f>+AVERAGE(L749+L750)/($L$6*2)</f>
        <v>0</v>
      </c>
      <c r="M751" s="31">
        <f>+AVERAGE(M749+M750)/($M$6*2)</f>
        <v>0</v>
      </c>
      <c r="N751" s="31">
        <f>+AVERAGE(N749+N750)/($N$6*2)</f>
        <v>0</v>
      </c>
      <c r="O751" s="31">
        <f>+AVERAGE(O749+O750)/($O$6*2)</f>
        <v>0</v>
      </c>
      <c r="P751" s="31">
        <f>+AVERAGE(P749+P750)/($P$6*2)</f>
        <v>0</v>
      </c>
      <c r="Q751" s="31">
        <f>+AVERAGE(Q749+Q750)/($Q$6*2)</f>
        <v>0</v>
      </c>
      <c r="R751" s="31">
        <f>+AVERAGE(R749+R750)/($R$6*2)</f>
        <v>0</v>
      </c>
      <c r="S751" s="31">
        <f>+AVERAGE(S749+S750)/($S$6*2)</f>
        <v>0</v>
      </c>
      <c r="T751" s="32">
        <f t="shared" si="169"/>
        <v>0</v>
      </c>
      <c r="U751" s="32">
        <f>+SUM(U750*2+U749)/3</f>
        <v>0</v>
      </c>
      <c r="V751" s="37"/>
    </row>
    <row r="752" spans="1:22" x14ac:dyDescent="0.25">
      <c r="A752" s="532"/>
      <c r="B752" s="493"/>
      <c r="C752" s="511"/>
      <c r="D752" s="493"/>
      <c r="E752" s="517"/>
      <c r="F752" s="322" t="s">
        <v>20</v>
      </c>
      <c r="G752" s="9" t="s">
        <v>1</v>
      </c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>
        <f t="shared" si="169"/>
        <v>0</v>
      </c>
      <c r="U752" s="29">
        <f>+SUM(T752)/7</f>
        <v>0</v>
      </c>
      <c r="V752" s="37"/>
    </row>
    <row r="753" spans="1:22" x14ac:dyDescent="0.25">
      <c r="A753" s="532"/>
      <c r="B753" s="493"/>
      <c r="C753" s="511"/>
      <c r="D753" s="493"/>
      <c r="E753" s="517"/>
      <c r="F753" s="322"/>
      <c r="G753" s="9" t="s">
        <v>2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>
        <f t="shared" si="169"/>
        <v>0</v>
      </c>
      <c r="U753" s="29">
        <f>+SUM(T753)/18</f>
        <v>0</v>
      </c>
      <c r="V753" s="37"/>
    </row>
    <row r="754" spans="1:22" x14ac:dyDescent="0.25">
      <c r="A754" s="532"/>
      <c r="B754" s="493"/>
      <c r="C754" s="511"/>
      <c r="D754" s="493"/>
      <c r="E754" s="517"/>
      <c r="F754" s="322"/>
      <c r="G754" s="23" t="s">
        <v>23</v>
      </c>
      <c r="H754" s="31">
        <f>+AVERAGE(H752+H753)/($H$6*2)</f>
        <v>0</v>
      </c>
      <c r="I754" s="31">
        <f>+AVERAGE(I752+I753)/($I$6*2)</f>
        <v>0</v>
      </c>
      <c r="J754" s="31">
        <f>+AVERAGE(J752+J753)/($J$6*2)</f>
        <v>0</v>
      </c>
      <c r="K754" s="31">
        <f>+AVERAGE(K752+K753)/($K$6*2)</f>
        <v>0</v>
      </c>
      <c r="L754" s="31">
        <f>+AVERAGE(L752+L753)/($L$6*2)</f>
        <v>0</v>
      </c>
      <c r="M754" s="31">
        <f>+AVERAGE(M752+M753)/($M$6*2)</f>
        <v>0</v>
      </c>
      <c r="N754" s="31">
        <f>+AVERAGE(N752+N753)/($N$6*2)</f>
        <v>0</v>
      </c>
      <c r="O754" s="31">
        <f>+AVERAGE(O752+O753)/($O$6*2)</f>
        <v>0</v>
      </c>
      <c r="P754" s="31">
        <f>+AVERAGE(P752+P753)/($P$6*2)</f>
        <v>0</v>
      </c>
      <c r="Q754" s="31">
        <f>+AVERAGE(Q752+Q753)/($Q$6*2)</f>
        <v>0</v>
      </c>
      <c r="R754" s="31">
        <f>+AVERAGE(R752+R753)/($R$6*2)</f>
        <v>0</v>
      </c>
      <c r="S754" s="31">
        <f>+AVERAGE(S752+S753)/($S$6*2)</f>
        <v>0</v>
      </c>
      <c r="T754" s="32">
        <f t="shared" si="169"/>
        <v>0</v>
      </c>
      <c r="U754" s="32">
        <f>+SUM(U753*2+U752)/3</f>
        <v>0</v>
      </c>
      <c r="V754" s="37"/>
    </row>
    <row r="755" spans="1:22" ht="15.75" thickBot="1" x14ac:dyDescent="0.3">
      <c r="A755" s="532"/>
      <c r="B755" s="493"/>
      <c r="C755" s="511"/>
      <c r="D755" s="493"/>
      <c r="E755" s="517"/>
      <c r="F755" s="476" t="s">
        <v>21</v>
      </c>
      <c r="G755" s="476"/>
      <c r="H755" s="33">
        <f>SUM(H751,H754)/2</f>
        <v>0</v>
      </c>
      <c r="I755" s="33">
        <f t="shared" ref="I755:S755" si="170">SUM(I751,I754)/2</f>
        <v>0</v>
      </c>
      <c r="J755" s="33">
        <f t="shared" si="170"/>
        <v>0</v>
      </c>
      <c r="K755" s="33">
        <f t="shared" si="170"/>
        <v>0</v>
      </c>
      <c r="L755" s="33">
        <f t="shared" si="170"/>
        <v>0</v>
      </c>
      <c r="M755" s="33">
        <f t="shared" si="170"/>
        <v>0</v>
      </c>
      <c r="N755" s="33">
        <f t="shared" si="170"/>
        <v>0</v>
      </c>
      <c r="O755" s="33">
        <f t="shared" si="170"/>
        <v>0</v>
      </c>
      <c r="P755" s="33">
        <f t="shared" si="170"/>
        <v>0</v>
      </c>
      <c r="Q755" s="33">
        <f t="shared" si="170"/>
        <v>0</v>
      </c>
      <c r="R755" s="33">
        <f t="shared" si="170"/>
        <v>0</v>
      </c>
      <c r="S755" s="33">
        <f t="shared" si="170"/>
        <v>0</v>
      </c>
      <c r="T755" s="34"/>
      <c r="U755" s="25">
        <f>SUM(U751,U754)/2</f>
        <v>0</v>
      </c>
      <c r="V755" s="11"/>
    </row>
    <row r="756" spans="1:22" ht="15" customHeight="1" x14ac:dyDescent="0.25">
      <c r="A756" s="531">
        <v>108</v>
      </c>
      <c r="B756" s="492" t="s">
        <v>62</v>
      </c>
      <c r="C756" s="510" t="s">
        <v>63</v>
      </c>
      <c r="D756" s="492" t="s">
        <v>353</v>
      </c>
      <c r="E756" s="517"/>
      <c r="F756" s="319" t="s">
        <v>16</v>
      </c>
      <c r="G756" s="12" t="s">
        <v>1</v>
      </c>
      <c r="H756" s="26"/>
      <c r="I756" s="20"/>
      <c r="J756" s="20"/>
      <c r="K756" s="20"/>
      <c r="L756" s="20"/>
      <c r="M756" s="20"/>
      <c r="N756" s="27"/>
      <c r="O756" s="20"/>
      <c r="P756" s="20"/>
      <c r="Q756" s="20"/>
      <c r="R756" s="20"/>
      <c r="S756" s="20"/>
      <c r="T756" s="20">
        <f t="shared" ref="T756:T761" si="171">+SUM(H756:R756)</f>
        <v>0</v>
      </c>
      <c r="U756" s="20">
        <f>+SUM(T756)/7</f>
        <v>0</v>
      </c>
      <c r="V756" s="16"/>
    </row>
    <row r="757" spans="1:22" x14ac:dyDescent="0.25">
      <c r="A757" s="532"/>
      <c r="B757" s="493"/>
      <c r="C757" s="511"/>
      <c r="D757" s="493"/>
      <c r="E757" s="517"/>
      <c r="F757" s="320"/>
      <c r="G757" s="9" t="s">
        <v>2</v>
      </c>
      <c r="H757" s="28"/>
      <c r="I757" s="29"/>
      <c r="J757" s="29"/>
      <c r="K757" s="29"/>
      <c r="L757" s="29"/>
      <c r="M757" s="29"/>
      <c r="N757" s="30"/>
      <c r="O757" s="29"/>
      <c r="P757" s="29"/>
      <c r="Q757" s="29"/>
      <c r="R757" s="29"/>
      <c r="S757" s="29"/>
      <c r="T757" s="32">
        <f t="shared" si="171"/>
        <v>0</v>
      </c>
      <c r="U757" s="29">
        <f>+SUM(T757)/18</f>
        <v>0</v>
      </c>
      <c r="V757" s="37"/>
    </row>
    <row r="758" spans="1:22" x14ac:dyDescent="0.25">
      <c r="A758" s="532"/>
      <c r="B758" s="493"/>
      <c r="C758" s="511"/>
      <c r="D758" s="493"/>
      <c r="E758" s="517"/>
      <c r="F758" s="321"/>
      <c r="G758" s="23" t="s">
        <v>22</v>
      </c>
      <c r="H758" s="31">
        <f>+AVERAGE(H756+H757)/($H$6*2)</f>
        <v>0</v>
      </c>
      <c r="I758" s="31">
        <f>+AVERAGE(I756+I757)/($I$6*2)</f>
        <v>0</v>
      </c>
      <c r="J758" s="31">
        <f>+AVERAGE(J756+J757)/($J$6*2)</f>
        <v>0</v>
      </c>
      <c r="K758" s="31">
        <f>+AVERAGE(K756+K757)/($K$6*2)</f>
        <v>0</v>
      </c>
      <c r="L758" s="31">
        <f>+AVERAGE(L756+L757)/($L$6*2)</f>
        <v>0</v>
      </c>
      <c r="M758" s="31">
        <f>+AVERAGE(M756+M757)/($M$6*2)</f>
        <v>0</v>
      </c>
      <c r="N758" s="31">
        <f>+AVERAGE(N756+N757)/($N$6*2)</f>
        <v>0</v>
      </c>
      <c r="O758" s="31">
        <f>+AVERAGE(O756+O757)/($O$6*2)</f>
        <v>0</v>
      </c>
      <c r="P758" s="31">
        <f>+AVERAGE(P756+P757)/($P$6*2)</f>
        <v>0</v>
      </c>
      <c r="Q758" s="31">
        <f>+AVERAGE(Q756+Q757)/($Q$6*2)</f>
        <v>0</v>
      </c>
      <c r="R758" s="31">
        <f>+AVERAGE(R756+R757)/($R$6*2)</f>
        <v>0</v>
      </c>
      <c r="S758" s="31">
        <f>+AVERAGE(S756+S757)/($S$6*2)</f>
        <v>0</v>
      </c>
      <c r="T758" s="32">
        <f t="shared" si="171"/>
        <v>0</v>
      </c>
      <c r="U758" s="32">
        <f>+SUM(U757*2+U756)/3</f>
        <v>0</v>
      </c>
      <c r="V758" s="37"/>
    </row>
    <row r="759" spans="1:22" x14ac:dyDescent="0.25">
      <c r="A759" s="532"/>
      <c r="B759" s="493"/>
      <c r="C759" s="511"/>
      <c r="D759" s="493"/>
      <c r="E759" s="517"/>
      <c r="F759" s="322" t="s">
        <v>20</v>
      </c>
      <c r="G759" s="9" t="s">
        <v>1</v>
      </c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>
        <f t="shared" si="171"/>
        <v>0</v>
      </c>
      <c r="U759" s="29">
        <f>+SUM(T759)/7</f>
        <v>0</v>
      </c>
      <c r="V759" s="37"/>
    </row>
    <row r="760" spans="1:22" x14ac:dyDescent="0.25">
      <c r="A760" s="532"/>
      <c r="B760" s="493"/>
      <c r="C760" s="511"/>
      <c r="D760" s="493"/>
      <c r="E760" s="517"/>
      <c r="F760" s="322"/>
      <c r="G760" s="9" t="s">
        <v>2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>
        <f t="shared" si="171"/>
        <v>0</v>
      </c>
      <c r="U760" s="29">
        <f>+SUM(T760)/18</f>
        <v>0</v>
      </c>
      <c r="V760" s="37"/>
    </row>
    <row r="761" spans="1:22" x14ac:dyDescent="0.25">
      <c r="A761" s="532"/>
      <c r="B761" s="493"/>
      <c r="C761" s="511"/>
      <c r="D761" s="493"/>
      <c r="E761" s="517"/>
      <c r="F761" s="322"/>
      <c r="G761" s="23" t="s">
        <v>23</v>
      </c>
      <c r="H761" s="31">
        <f>+AVERAGE(H759+H760)/($H$6*2)</f>
        <v>0</v>
      </c>
      <c r="I761" s="31">
        <f>+AVERAGE(I759+I760)/($I$6*2)</f>
        <v>0</v>
      </c>
      <c r="J761" s="31">
        <f>+AVERAGE(J759+J760)/($J$6*2)</f>
        <v>0</v>
      </c>
      <c r="K761" s="31">
        <f>+AVERAGE(K759+K760)/($K$6*2)</f>
        <v>0</v>
      </c>
      <c r="L761" s="31">
        <f>+AVERAGE(L759+L760)/($L$6*2)</f>
        <v>0</v>
      </c>
      <c r="M761" s="31">
        <f>+AVERAGE(M759+M760)/($M$6*2)</f>
        <v>0</v>
      </c>
      <c r="N761" s="31">
        <f>+AVERAGE(N759+N760)/($N$6*2)</f>
        <v>0</v>
      </c>
      <c r="O761" s="31">
        <f>+AVERAGE(O759+O760)/($O$6*2)</f>
        <v>0</v>
      </c>
      <c r="P761" s="31">
        <f>+AVERAGE(P759+P760)/($P$6*2)</f>
        <v>0</v>
      </c>
      <c r="Q761" s="31">
        <f>+AVERAGE(Q759+Q760)/($Q$6*2)</f>
        <v>0</v>
      </c>
      <c r="R761" s="31">
        <f>+AVERAGE(R759+R760)/($R$6*2)</f>
        <v>0</v>
      </c>
      <c r="S761" s="31">
        <f>+AVERAGE(S759+S760)/($S$6*2)</f>
        <v>0</v>
      </c>
      <c r="T761" s="32">
        <f t="shared" si="171"/>
        <v>0</v>
      </c>
      <c r="U761" s="32">
        <f>+SUM(U760*2+U759)/3</f>
        <v>0</v>
      </c>
      <c r="V761" s="37"/>
    </row>
    <row r="762" spans="1:22" ht="15.75" thickBot="1" x14ac:dyDescent="0.3">
      <c r="A762" s="532"/>
      <c r="B762" s="493"/>
      <c r="C762" s="511"/>
      <c r="D762" s="493"/>
      <c r="E762" s="517"/>
      <c r="F762" s="476" t="s">
        <v>21</v>
      </c>
      <c r="G762" s="476"/>
      <c r="H762" s="33">
        <f>SUM(H758,H761)/2</f>
        <v>0</v>
      </c>
      <c r="I762" s="33">
        <f t="shared" ref="I762:S762" si="172">SUM(I758,I761)/2</f>
        <v>0</v>
      </c>
      <c r="J762" s="33">
        <f t="shared" si="172"/>
        <v>0</v>
      </c>
      <c r="K762" s="33">
        <f t="shared" si="172"/>
        <v>0</v>
      </c>
      <c r="L762" s="33">
        <f t="shared" si="172"/>
        <v>0</v>
      </c>
      <c r="M762" s="33">
        <f t="shared" si="172"/>
        <v>0</v>
      </c>
      <c r="N762" s="33">
        <f t="shared" si="172"/>
        <v>0</v>
      </c>
      <c r="O762" s="33">
        <f t="shared" si="172"/>
        <v>0</v>
      </c>
      <c r="P762" s="33">
        <f t="shared" si="172"/>
        <v>0</v>
      </c>
      <c r="Q762" s="33">
        <f t="shared" si="172"/>
        <v>0</v>
      </c>
      <c r="R762" s="33">
        <f t="shared" si="172"/>
        <v>0</v>
      </c>
      <c r="S762" s="33">
        <f t="shared" si="172"/>
        <v>0</v>
      </c>
      <c r="T762" s="34"/>
      <c r="U762" s="25">
        <f>SUM(U758,U761)/2</f>
        <v>0</v>
      </c>
      <c r="V762" s="11"/>
    </row>
    <row r="763" spans="1:22" ht="15" customHeight="1" x14ac:dyDescent="0.25">
      <c r="A763" s="531">
        <v>109</v>
      </c>
      <c r="B763" s="492" t="s">
        <v>62</v>
      </c>
      <c r="C763" s="510" t="s">
        <v>63</v>
      </c>
      <c r="D763" s="492" t="s">
        <v>353</v>
      </c>
      <c r="E763" s="517"/>
      <c r="F763" s="319" t="s">
        <v>16</v>
      </c>
      <c r="G763" s="12" t="s">
        <v>1</v>
      </c>
      <c r="H763" s="26"/>
      <c r="I763" s="20"/>
      <c r="J763" s="20"/>
      <c r="K763" s="20"/>
      <c r="L763" s="20"/>
      <c r="M763" s="20"/>
      <c r="N763" s="27"/>
      <c r="O763" s="20"/>
      <c r="P763" s="20"/>
      <c r="Q763" s="20"/>
      <c r="R763" s="20"/>
      <c r="S763" s="20"/>
      <c r="T763" s="20">
        <f t="shared" ref="T763:T768" si="173">+SUM(H763:R763)</f>
        <v>0</v>
      </c>
      <c r="U763" s="20">
        <f>+SUM(T763)/7</f>
        <v>0</v>
      </c>
      <c r="V763" s="16"/>
    </row>
    <row r="764" spans="1:22" x14ac:dyDescent="0.25">
      <c r="A764" s="532"/>
      <c r="B764" s="493"/>
      <c r="C764" s="511"/>
      <c r="D764" s="493"/>
      <c r="E764" s="517"/>
      <c r="F764" s="320"/>
      <c r="G764" s="9" t="s">
        <v>2</v>
      </c>
      <c r="H764" s="28"/>
      <c r="I764" s="29"/>
      <c r="J764" s="29"/>
      <c r="K764" s="29"/>
      <c r="L764" s="29"/>
      <c r="M764" s="29"/>
      <c r="N764" s="30"/>
      <c r="O764" s="29"/>
      <c r="P764" s="29"/>
      <c r="Q764" s="29"/>
      <c r="R764" s="29"/>
      <c r="S764" s="29"/>
      <c r="T764" s="32">
        <f t="shared" si="173"/>
        <v>0</v>
      </c>
      <c r="U764" s="29">
        <f>+SUM(T764)/18</f>
        <v>0</v>
      </c>
      <c r="V764" s="37"/>
    </row>
    <row r="765" spans="1:22" x14ac:dyDescent="0.25">
      <c r="A765" s="532"/>
      <c r="B765" s="493"/>
      <c r="C765" s="511"/>
      <c r="D765" s="493"/>
      <c r="E765" s="517"/>
      <c r="F765" s="321"/>
      <c r="G765" s="23" t="s">
        <v>22</v>
      </c>
      <c r="H765" s="31">
        <f>+AVERAGE(H763+H764)/($H$6*2)</f>
        <v>0</v>
      </c>
      <c r="I765" s="31">
        <f>+AVERAGE(I763+I764)/($I$6*2)</f>
        <v>0</v>
      </c>
      <c r="J765" s="31">
        <f>+AVERAGE(J763+J764)/($J$6*2)</f>
        <v>0</v>
      </c>
      <c r="K765" s="31">
        <f>+AVERAGE(K763+K764)/($K$6*2)</f>
        <v>0</v>
      </c>
      <c r="L765" s="31">
        <f>+AVERAGE(L763+L764)/($L$6*2)</f>
        <v>0</v>
      </c>
      <c r="M765" s="31">
        <f>+AVERAGE(M763+M764)/($M$6*2)</f>
        <v>0</v>
      </c>
      <c r="N765" s="31">
        <f>+AVERAGE(N763+N764)/($N$6*2)</f>
        <v>0</v>
      </c>
      <c r="O765" s="31">
        <f>+AVERAGE(O763+O764)/($O$6*2)</f>
        <v>0</v>
      </c>
      <c r="P765" s="31">
        <f>+AVERAGE(P763+P764)/($P$6*2)</f>
        <v>0</v>
      </c>
      <c r="Q765" s="31">
        <f>+AVERAGE(Q763+Q764)/($Q$6*2)</f>
        <v>0</v>
      </c>
      <c r="R765" s="31">
        <f>+AVERAGE(R763+R764)/($R$6*2)</f>
        <v>0</v>
      </c>
      <c r="S765" s="31">
        <f>+AVERAGE(S763+S764)/($S$6*2)</f>
        <v>0</v>
      </c>
      <c r="T765" s="32">
        <f t="shared" si="173"/>
        <v>0</v>
      </c>
      <c r="U765" s="32">
        <f>+SUM(U764*2+U763)/3</f>
        <v>0</v>
      </c>
      <c r="V765" s="37"/>
    </row>
    <row r="766" spans="1:22" x14ac:dyDescent="0.25">
      <c r="A766" s="532"/>
      <c r="B766" s="493"/>
      <c r="C766" s="511"/>
      <c r="D766" s="493"/>
      <c r="E766" s="517"/>
      <c r="F766" s="322" t="s">
        <v>20</v>
      </c>
      <c r="G766" s="9" t="s">
        <v>1</v>
      </c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>
        <f t="shared" si="173"/>
        <v>0</v>
      </c>
      <c r="U766" s="29">
        <f>+SUM(T766)/7</f>
        <v>0</v>
      </c>
      <c r="V766" s="37"/>
    </row>
    <row r="767" spans="1:22" x14ac:dyDescent="0.25">
      <c r="A767" s="532"/>
      <c r="B767" s="493"/>
      <c r="C767" s="511"/>
      <c r="D767" s="493"/>
      <c r="E767" s="517"/>
      <c r="F767" s="322"/>
      <c r="G767" s="9" t="s">
        <v>2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>
        <f t="shared" si="173"/>
        <v>0</v>
      </c>
      <c r="U767" s="29">
        <f>+SUM(T767)/18</f>
        <v>0</v>
      </c>
      <c r="V767" s="37"/>
    </row>
    <row r="768" spans="1:22" x14ac:dyDescent="0.25">
      <c r="A768" s="532"/>
      <c r="B768" s="493"/>
      <c r="C768" s="511"/>
      <c r="D768" s="493"/>
      <c r="E768" s="517"/>
      <c r="F768" s="322"/>
      <c r="G768" s="23" t="s">
        <v>23</v>
      </c>
      <c r="H768" s="31">
        <f>+AVERAGE(H766+H767)/($H$6*2)</f>
        <v>0</v>
      </c>
      <c r="I768" s="31">
        <f>+AVERAGE(I766+I767)/($I$6*2)</f>
        <v>0</v>
      </c>
      <c r="J768" s="31">
        <f>+AVERAGE(J766+J767)/($J$6*2)</f>
        <v>0</v>
      </c>
      <c r="K768" s="31">
        <f>+AVERAGE(K766+K767)/($K$6*2)</f>
        <v>0</v>
      </c>
      <c r="L768" s="31">
        <f>+AVERAGE(L766+L767)/($L$6*2)</f>
        <v>0</v>
      </c>
      <c r="M768" s="31">
        <f>+AVERAGE(M766+M767)/($M$6*2)</f>
        <v>0</v>
      </c>
      <c r="N768" s="31">
        <f>+AVERAGE(N766+N767)/($N$6*2)</f>
        <v>0</v>
      </c>
      <c r="O768" s="31">
        <f>+AVERAGE(O766+O767)/($O$6*2)</f>
        <v>0</v>
      </c>
      <c r="P768" s="31">
        <f>+AVERAGE(P766+P767)/($P$6*2)</f>
        <v>0</v>
      </c>
      <c r="Q768" s="31">
        <f>+AVERAGE(Q766+Q767)/($Q$6*2)</f>
        <v>0</v>
      </c>
      <c r="R768" s="31">
        <f>+AVERAGE(R766+R767)/($R$6*2)</f>
        <v>0</v>
      </c>
      <c r="S768" s="31">
        <f>+AVERAGE(S766+S767)/($S$6*2)</f>
        <v>0</v>
      </c>
      <c r="T768" s="32">
        <f t="shared" si="173"/>
        <v>0</v>
      </c>
      <c r="U768" s="32">
        <f>+SUM(U767*2+U766)/3</f>
        <v>0</v>
      </c>
      <c r="V768" s="37"/>
    </row>
    <row r="769" spans="1:22" ht="15.75" thickBot="1" x14ac:dyDescent="0.3">
      <c r="A769" s="532"/>
      <c r="B769" s="493"/>
      <c r="C769" s="511"/>
      <c r="D769" s="493"/>
      <c r="E769" s="517"/>
      <c r="F769" s="476" t="s">
        <v>21</v>
      </c>
      <c r="G769" s="476"/>
      <c r="H769" s="33">
        <f>SUM(H765,H768)/2</f>
        <v>0</v>
      </c>
      <c r="I769" s="33">
        <f t="shared" ref="I769:S769" si="174">SUM(I765,I768)/2</f>
        <v>0</v>
      </c>
      <c r="J769" s="33">
        <f t="shared" si="174"/>
        <v>0</v>
      </c>
      <c r="K769" s="33">
        <f t="shared" si="174"/>
        <v>0</v>
      </c>
      <c r="L769" s="33">
        <f t="shared" si="174"/>
        <v>0</v>
      </c>
      <c r="M769" s="33">
        <f t="shared" si="174"/>
        <v>0</v>
      </c>
      <c r="N769" s="33">
        <f t="shared" si="174"/>
        <v>0</v>
      </c>
      <c r="O769" s="33">
        <f t="shared" si="174"/>
        <v>0</v>
      </c>
      <c r="P769" s="33">
        <f t="shared" si="174"/>
        <v>0</v>
      </c>
      <c r="Q769" s="33">
        <f t="shared" si="174"/>
        <v>0</v>
      </c>
      <c r="R769" s="33">
        <f t="shared" si="174"/>
        <v>0</v>
      </c>
      <c r="S769" s="33">
        <f t="shared" si="174"/>
        <v>0</v>
      </c>
      <c r="T769" s="34"/>
      <c r="U769" s="25">
        <f>SUM(U765,U768)/2</f>
        <v>0</v>
      </c>
      <c r="V769" s="11"/>
    </row>
    <row r="770" spans="1:22" ht="15" customHeight="1" x14ac:dyDescent="0.25">
      <c r="A770" s="531">
        <v>110</v>
      </c>
      <c r="B770" s="492" t="s">
        <v>62</v>
      </c>
      <c r="C770" s="510" t="s">
        <v>63</v>
      </c>
      <c r="D770" s="492" t="s">
        <v>353</v>
      </c>
      <c r="E770" s="517"/>
      <c r="F770" s="319" t="s">
        <v>16</v>
      </c>
      <c r="G770" s="12" t="s">
        <v>1</v>
      </c>
      <c r="H770" s="26"/>
      <c r="I770" s="20"/>
      <c r="J770" s="20"/>
      <c r="K770" s="20"/>
      <c r="L770" s="20"/>
      <c r="M770" s="20"/>
      <c r="N770" s="27"/>
      <c r="O770" s="20"/>
      <c r="P770" s="20"/>
      <c r="Q770" s="20"/>
      <c r="R770" s="20"/>
      <c r="S770" s="20"/>
      <c r="T770" s="20">
        <f t="shared" ref="T770:T775" si="175">+SUM(H770:R770)</f>
        <v>0</v>
      </c>
      <c r="U770" s="20">
        <f>+SUM(T770)/7</f>
        <v>0</v>
      </c>
      <c r="V770" s="16"/>
    </row>
    <row r="771" spans="1:22" x14ac:dyDescent="0.25">
      <c r="A771" s="532"/>
      <c r="B771" s="493"/>
      <c r="C771" s="511"/>
      <c r="D771" s="493"/>
      <c r="E771" s="517"/>
      <c r="F771" s="320"/>
      <c r="G771" s="9" t="s">
        <v>2</v>
      </c>
      <c r="H771" s="28"/>
      <c r="I771" s="29"/>
      <c r="J771" s="29"/>
      <c r="K771" s="29"/>
      <c r="L771" s="29"/>
      <c r="M771" s="29"/>
      <c r="N771" s="30"/>
      <c r="O771" s="29"/>
      <c r="P771" s="29"/>
      <c r="Q771" s="29"/>
      <c r="R771" s="29"/>
      <c r="S771" s="29"/>
      <c r="T771" s="32">
        <f t="shared" si="175"/>
        <v>0</v>
      </c>
      <c r="U771" s="29">
        <f>+SUM(T771)/18</f>
        <v>0</v>
      </c>
      <c r="V771" s="37"/>
    </row>
    <row r="772" spans="1:22" x14ac:dyDescent="0.25">
      <c r="A772" s="532"/>
      <c r="B772" s="493"/>
      <c r="C772" s="511"/>
      <c r="D772" s="493"/>
      <c r="E772" s="517"/>
      <c r="F772" s="321"/>
      <c r="G772" s="23" t="s">
        <v>22</v>
      </c>
      <c r="H772" s="31">
        <f>+AVERAGE(H770+H771)/($H$6*2)</f>
        <v>0</v>
      </c>
      <c r="I772" s="31">
        <f>+AVERAGE(I770+I771)/($I$6*2)</f>
        <v>0</v>
      </c>
      <c r="J772" s="31">
        <f>+AVERAGE(J770+J771)/($J$6*2)</f>
        <v>0</v>
      </c>
      <c r="K772" s="31">
        <f>+AVERAGE(K770+K771)/($K$6*2)</f>
        <v>0</v>
      </c>
      <c r="L772" s="31">
        <f>+AVERAGE(L770+L771)/($L$6*2)</f>
        <v>0</v>
      </c>
      <c r="M772" s="31">
        <f>+AVERAGE(M770+M771)/($M$6*2)</f>
        <v>0</v>
      </c>
      <c r="N772" s="31">
        <f>+AVERAGE(N770+N771)/($N$6*2)</f>
        <v>0</v>
      </c>
      <c r="O772" s="31">
        <f>+AVERAGE(O770+O771)/($O$6*2)</f>
        <v>0</v>
      </c>
      <c r="P772" s="31">
        <f>+AVERAGE(P770+P771)/($P$6*2)</f>
        <v>0</v>
      </c>
      <c r="Q772" s="31">
        <f>+AVERAGE(Q770+Q771)/($Q$6*2)</f>
        <v>0</v>
      </c>
      <c r="R772" s="31">
        <f>+AVERAGE(R770+R771)/($R$6*2)</f>
        <v>0</v>
      </c>
      <c r="S772" s="31">
        <f>+AVERAGE(S770+S771)/($S$6*2)</f>
        <v>0</v>
      </c>
      <c r="T772" s="32">
        <f t="shared" si="175"/>
        <v>0</v>
      </c>
      <c r="U772" s="32">
        <f>+SUM(U771*2+U770)/3</f>
        <v>0</v>
      </c>
      <c r="V772" s="37"/>
    </row>
    <row r="773" spans="1:22" x14ac:dyDescent="0.25">
      <c r="A773" s="532"/>
      <c r="B773" s="493"/>
      <c r="C773" s="511"/>
      <c r="D773" s="493"/>
      <c r="E773" s="517"/>
      <c r="F773" s="322" t="s">
        <v>20</v>
      </c>
      <c r="G773" s="9" t="s">
        <v>1</v>
      </c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>
        <f t="shared" si="175"/>
        <v>0</v>
      </c>
      <c r="U773" s="29">
        <f>+SUM(T773)/7</f>
        <v>0</v>
      </c>
      <c r="V773" s="37"/>
    </row>
    <row r="774" spans="1:22" x14ac:dyDescent="0.25">
      <c r="A774" s="532"/>
      <c r="B774" s="493"/>
      <c r="C774" s="511"/>
      <c r="D774" s="493"/>
      <c r="E774" s="517"/>
      <c r="F774" s="322"/>
      <c r="G774" s="9" t="s">
        <v>2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>
        <f t="shared" si="175"/>
        <v>0</v>
      </c>
      <c r="U774" s="29">
        <f>+SUM(T774)/18</f>
        <v>0</v>
      </c>
      <c r="V774" s="37"/>
    </row>
    <row r="775" spans="1:22" x14ac:dyDescent="0.25">
      <c r="A775" s="532"/>
      <c r="B775" s="493"/>
      <c r="C775" s="511"/>
      <c r="D775" s="493"/>
      <c r="E775" s="517"/>
      <c r="F775" s="322"/>
      <c r="G775" s="23" t="s">
        <v>23</v>
      </c>
      <c r="H775" s="31">
        <f>+AVERAGE(H773+H774)/($H$6*2)</f>
        <v>0</v>
      </c>
      <c r="I775" s="31">
        <f>+AVERAGE(I773+I774)/($I$6*2)</f>
        <v>0</v>
      </c>
      <c r="J775" s="31">
        <f>+AVERAGE(J773+J774)/($J$6*2)</f>
        <v>0</v>
      </c>
      <c r="K775" s="31">
        <f>+AVERAGE(K773+K774)/($K$6*2)</f>
        <v>0</v>
      </c>
      <c r="L775" s="31">
        <f>+AVERAGE(L773+L774)/($L$6*2)</f>
        <v>0</v>
      </c>
      <c r="M775" s="31">
        <f>+AVERAGE(M773+M774)/($M$6*2)</f>
        <v>0</v>
      </c>
      <c r="N775" s="31">
        <f>+AVERAGE(N773+N774)/($N$6*2)</f>
        <v>0</v>
      </c>
      <c r="O775" s="31">
        <f>+AVERAGE(O773+O774)/($O$6*2)</f>
        <v>0</v>
      </c>
      <c r="P775" s="31">
        <f>+AVERAGE(P773+P774)/($P$6*2)</f>
        <v>0</v>
      </c>
      <c r="Q775" s="31">
        <f>+AVERAGE(Q773+Q774)/($Q$6*2)</f>
        <v>0</v>
      </c>
      <c r="R775" s="31">
        <f>+AVERAGE(R773+R774)/($R$6*2)</f>
        <v>0</v>
      </c>
      <c r="S775" s="31">
        <f>+AVERAGE(S773+S774)/($S$6*2)</f>
        <v>0</v>
      </c>
      <c r="T775" s="32">
        <f t="shared" si="175"/>
        <v>0</v>
      </c>
      <c r="U775" s="32">
        <f>+SUM(U774*2+U773)/3</f>
        <v>0</v>
      </c>
      <c r="V775" s="37"/>
    </row>
    <row r="776" spans="1:22" ht="15.75" thickBot="1" x14ac:dyDescent="0.3">
      <c r="A776" s="532"/>
      <c r="B776" s="493"/>
      <c r="C776" s="511"/>
      <c r="D776" s="493"/>
      <c r="E776" s="517"/>
      <c r="F776" s="476" t="s">
        <v>21</v>
      </c>
      <c r="G776" s="476"/>
      <c r="H776" s="33">
        <f>SUM(H772,H775)/2</f>
        <v>0</v>
      </c>
      <c r="I776" s="33">
        <f t="shared" ref="I776:S776" si="176">SUM(I772,I775)/2</f>
        <v>0</v>
      </c>
      <c r="J776" s="33">
        <f t="shared" si="176"/>
        <v>0</v>
      </c>
      <c r="K776" s="33">
        <f t="shared" si="176"/>
        <v>0</v>
      </c>
      <c r="L776" s="33">
        <f t="shared" si="176"/>
        <v>0</v>
      </c>
      <c r="M776" s="33">
        <f t="shared" si="176"/>
        <v>0</v>
      </c>
      <c r="N776" s="33">
        <f t="shared" si="176"/>
        <v>0</v>
      </c>
      <c r="O776" s="33">
        <f t="shared" si="176"/>
        <v>0</v>
      </c>
      <c r="P776" s="33">
        <f t="shared" si="176"/>
        <v>0</v>
      </c>
      <c r="Q776" s="33">
        <f t="shared" si="176"/>
        <v>0</v>
      </c>
      <c r="R776" s="33">
        <f t="shared" si="176"/>
        <v>0</v>
      </c>
      <c r="S776" s="33">
        <f t="shared" si="176"/>
        <v>0</v>
      </c>
      <c r="T776" s="34"/>
      <c r="U776" s="25">
        <f>SUM(U772,U775)/2</f>
        <v>0</v>
      </c>
      <c r="V776" s="11"/>
    </row>
    <row r="777" spans="1:22" ht="15" customHeight="1" x14ac:dyDescent="0.25">
      <c r="A777" s="531">
        <v>111</v>
      </c>
      <c r="B777" s="492" t="s">
        <v>62</v>
      </c>
      <c r="C777" s="510" t="s">
        <v>63</v>
      </c>
      <c r="D777" s="492" t="s">
        <v>353</v>
      </c>
      <c r="E777" s="517"/>
      <c r="F777" s="319" t="s">
        <v>16</v>
      </c>
      <c r="G777" s="12" t="s">
        <v>1</v>
      </c>
      <c r="H777" s="26"/>
      <c r="I777" s="20"/>
      <c r="J777" s="20"/>
      <c r="K777" s="20"/>
      <c r="L777" s="20"/>
      <c r="M777" s="20"/>
      <c r="N777" s="27"/>
      <c r="O777" s="20"/>
      <c r="P777" s="20"/>
      <c r="Q777" s="20"/>
      <c r="R777" s="20"/>
      <c r="S777" s="20"/>
      <c r="T777" s="20">
        <f t="shared" ref="T777:T782" si="177">+SUM(H777:R777)</f>
        <v>0</v>
      </c>
      <c r="U777" s="20">
        <f>+SUM(T777)/7</f>
        <v>0</v>
      </c>
      <c r="V777" s="16"/>
    </row>
    <row r="778" spans="1:22" x14ac:dyDescent="0.25">
      <c r="A778" s="532"/>
      <c r="B778" s="493"/>
      <c r="C778" s="511"/>
      <c r="D778" s="493"/>
      <c r="E778" s="517"/>
      <c r="F778" s="320"/>
      <c r="G778" s="9" t="s">
        <v>2</v>
      </c>
      <c r="H778" s="28"/>
      <c r="I778" s="29"/>
      <c r="J778" s="29"/>
      <c r="K778" s="29"/>
      <c r="L778" s="29"/>
      <c r="M778" s="29"/>
      <c r="N778" s="30"/>
      <c r="O778" s="29"/>
      <c r="P778" s="29"/>
      <c r="Q778" s="29"/>
      <c r="R778" s="29"/>
      <c r="S778" s="29"/>
      <c r="T778" s="32">
        <f t="shared" si="177"/>
        <v>0</v>
      </c>
      <c r="U778" s="29">
        <f>+SUM(T778)/18</f>
        <v>0</v>
      </c>
      <c r="V778" s="37"/>
    </row>
    <row r="779" spans="1:22" x14ac:dyDescent="0.25">
      <c r="A779" s="532"/>
      <c r="B779" s="493"/>
      <c r="C779" s="511"/>
      <c r="D779" s="493"/>
      <c r="E779" s="517"/>
      <c r="F779" s="321"/>
      <c r="G779" s="23" t="s">
        <v>22</v>
      </c>
      <c r="H779" s="31">
        <f>+AVERAGE(H777+H778)/($H$6*2)</f>
        <v>0</v>
      </c>
      <c r="I779" s="31">
        <f>+AVERAGE(I777+I778)/($I$6*2)</f>
        <v>0</v>
      </c>
      <c r="J779" s="31">
        <f>+AVERAGE(J777+J778)/($J$6*2)</f>
        <v>0</v>
      </c>
      <c r="K779" s="31">
        <f>+AVERAGE(K777+K778)/($K$6*2)</f>
        <v>0</v>
      </c>
      <c r="L779" s="31">
        <f>+AVERAGE(L777+L778)/($L$6*2)</f>
        <v>0</v>
      </c>
      <c r="M779" s="31">
        <f>+AVERAGE(M777+M778)/($M$6*2)</f>
        <v>0</v>
      </c>
      <c r="N779" s="31">
        <f>+AVERAGE(N777+N778)/($N$6*2)</f>
        <v>0</v>
      </c>
      <c r="O779" s="31">
        <f>+AVERAGE(O777+O778)/($O$6*2)</f>
        <v>0</v>
      </c>
      <c r="P779" s="31">
        <f>+AVERAGE(P777+P778)/($P$6*2)</f>
        <v>0</v>
      </c>
      <c r="Q779" s="31">
        <f>+AVERAGE(Q777+Q778)/($Q$6*2)</f>
        <v>0</v>
      </c>
      <c r="R779" s="31">
        <f>+AVERAGE(R777+R778)/($R$6*2)</f>
        <v>0</v>
      </c>
      <c r="S779" s="31">
        <f>+AVERAGE(S777+S778)/($S$6*2)</f>
        <v>0</v>
      </c>
      <c r="T779" s="32">
        <f t="shared" si="177"/>
        <v>0</v>
      </c>
      <c r="U779" s="32">
        <f>+SUM(U778*2+U777)/3</f>
        <v>0</v>
      </c>
      <c r="V779" s="37"/>
    </row>
    <row r="780" spans="1:22" x14ac:dyDescent="0.25">
      <c r="A780" s="532"/>
      <c r="B780" s="493"/>
      <c r="C780" s="511"/>
      <c r="D780" s="493"/>
      <c r="E780" s="517"/>
      <c r="F780" s="322" t="s">
        <v>20</v>
      </c>
      <c r="G780" s="9" t="s">
        <v>1</v>
      </c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>
        <f t="shared" si="177"/>
        <v>0</v>
      </c>
      <c r="U780" s="29">
        <f>+SUM(T780)/7</f>
        <v>0</v>
      </c>
      <c r="V780" s="37"/>
    </row>
    <row r="781" spans="1:22" x14ac:dyDescent="0.25">
      <c r="A781" s="532"/>
      <c r="B781" s="493"/>
      <c r="C781" s="511"/>
      <c r="D781" s="493"/>
      <c r="E781" s="517"/>
      <c r="F781" s="322"/>
      <c r="G781" s="9" t="s">
        <v>2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>
        <f t="shared" si="177"/>
        <v>0</v>
      </c>
      <c r="U781" s="29">
        <f>+SUM(T781)/18</f>
        <v>0</v>
      </c>
      <c r="V781" s="37"/>
    </row>
    <row r="782" spans="1:22" x14ac:dyDescent="0.25">
      <c r="A782" s="532"/>
      <c r="B782" s="493"/>
      <c r="C782" s="511"/>
      <c r="D782" s="493"/>
      <c r="E782" s="517"/>
      <c r="F782" s="322"/>
      <c r="G782" s="23" t="s">
        <v>23</v>
      </c>
      <c r="H782" s="31">
        <f>+AVERAGE(H780+H781)/($H$6*2)</f>
        <v>0</v>
      </c>
      <c r="I782" s="31">
        <f>+AVERAGE(I780+I781)/($I$6*2)</f>
        <v>0</v>
      </c>
      <c r="J782" s="31">
        <f>+AVERAGE(J780+J781)/($J$6*2)</f>
        <v>0</v>
      </c>
      <c r="K782" s="31">
        <f>+AVERAGE(K780+K781)/($K$6*2)</f>
        <v>0</v>
      </c>
      <c r="L782" s="31">
        <f>+AVERAGE(L780+L781)/($L$6*2)</f>
        <v>0</v>
      </c>
      <c r="M782" s="31">
        <f>+AVERAGE(M780+M781)/($M$6*2)</f>
        <v>0</v>
      </c>
      <c r="N782" s="31">
        <f>+AVERAGE(N780+N781)/($N$6*2)</f>
        <v>0</v>
      </c>
      <c r="O782" s="31">
        <f>+AVERAGE(O780+O781)/($O$6*2)</f>
        <v>0</v>
      </c>
      <c r="P782" s="31">
        <f>+AVERAGE(P780+P781)/($P$6*2)</f>
        <v>0</v>
      </c>
      <c r="Q782" s="31">
        <f>+AVERAGE(Q780+Q781)/($Q$6*2)</f>
        <v>0</v>
      </c>
      <c r="R782" s="31">
        <f>+AVERAGE(R780+R781)/($R$6*2)</f>
        <v>0</v>
      </c>
      <c r="S782" s="31">
        <f>+AVERAGE(S780+S781)/($S$6*2)</f>
        <v>0</v>
      </c>
      <c r="T782" s="32">
        <f t="shared" si="177"/>
        <v>0</v>
      </c>
      <c r="U782" s="32">
        <f>+SUM(U781*2+U780)/3</f>
        <v>0</v>
      </c>
      <c r="V782" s="37"/>
    </row>
    <row r="783" spans="1:22" ht="15.75" thickBot="1" x14ac:dyDescent="0.3">
      <c r="A783" s="532"/>
      <c r="B783" s="493"/>
      <c r="C783" s="511"/>
      <c r="D783" s="493"/>
      <c r="E783" s="517"/>
      <c r="F783" s="476" t="s">
        <v>21</v>
      </c>
      <c r="G783" s="476"/>
      <c r="H783" s="33">
        <f>SUM(H779,H782)/2</f>
        <v>0</v>
      </c>
      <c r="I783" s="33">
        <f t="shared" ref="I783:S783" si="178">SUM(I779,I782)/2</f>
        <v>0</v>
      </c>
      <c r="J783" s="33">
        <f t="shared" si="178"/>
        <v>0</v>
      </c>
      <c r="K783" s="33">
        <f t="shared" si="178"/>
        <v>0</v>
      </c>
      <c r="L783" s="33">
        <f t="shared" si="178"/>
        <v>0</v>
      </c>
      <c r="M783" s="33">
        <f t="shared" si="178"/>
        <v>0</v>
      </c>
      <c r="N783" s="33">
        <f t="shared" si="178"/>
        <v>0</v>
      </c>
      <c r="O783" s="33">
        <f t="shared" si="178"/>
        <v>0</v>
      </c>
      <c r="P783" s="33">
        <f t="shared" si="178"/>
        <v>0</v>
      </c>
      <c r="Q783" s="33">
        <f t="shared" si="178"/>
        <v>0</v>
      </c>
      <c r="R783" s="33">
        <f t="shared" si="178"/>
        <v>0</v>
      </c>
      <c r="S783" s="33">
        <f t="shared" si="178"/>
        <v>0</v>
      </c>
      <c r="T783" s="34"/>
      <c r="U783" s="25">
        <f>SUM(U779,U782)/2</f>
        <v>0</v>
      </c>
      <c r="V783" s="11"/>
    </row>
    <row r="784" spans="1:22" ht="15" customHeight="1" x14ac:dyDescent="0.25">
      <c r="A784" s="531">
        <v>112</v>
      </c>
      <c r="B784" s="492" t="s">
        <v>62</v>
      </c>
      <c r="C784" s="510" t="s">
        <v>63</v>
      </c>
      <c r="D784" s="492" t="s">
        <v>353</v>
      </c>
      <c r="E784" s="517"/>
      <c r="F784" s="319" t="s">
        <v>16</v>
      </c>
      <c r="G784" s="12" t="s">
        <v>1</v>
      </c>
      <c r="H784" s="26"/>
      <c r="I784" s="20"/>
      <c r="J784" s="20"/>
      <c r="K784" s="20"/>
      <c r="L784" s="20"/>
      <c r="M784" s="20"/>
      <c r="N784" s="27"/>
      <c r="O784" s="20"/>
      <c r="P784" s="20"/>
      <c r="Q784" s="20"/>
      <c r="R784" s="20"/>
      <c r="S784" s="20"/>
      <c r="T784" s="20">
        <f t="shared" ref="T784:T789" si="179">+SUM(H784:R784)</f>
        <v>0</v>
      </c>
      <c r="U784" s="20">
        <f>+SUM(T784)/7</f>
        <v>0</v>
      </c>
      <c r="V784" s="16"/>
    </row>
    <row r="785" spans="1:22" x14ac:dyDescent="0.25">
      <c r="A785" s="532"/>
      <c r="B785" s="493"/>
      <c r="C785" s="511"/>
      <c r="D785" s="493"/>
      <c r="E785" s="517"/>
      <c r="F785" s="320"/>
      <c r="G785" s="9" t="s">
        <v>2</v>
      </c>
      <c r="H785" s="28"/>
      <c r="I785" s="29"/>
      <c r="J785" s="29"/>
      <c r="K785" s="29"/>
      <c r="L785" s="29"/>
      <c r="M785" s="29"/>
      <c r="N785" s="30"/>
      <c r="O785" s="29"/>
      <c r="P785" s="29"/>
      <c r="Q785" s="29"/>
      <c r="R785" s="29"/>
      <c r="S785" s="29"/>
      <c r="T785" s="32">
        <f t="shared" si="179"/>
        <v>0</v>
      </c>
      <c r="U785" s="29">
        <f>+SUM(T785)/18</f>
        <v>0</v>
      </c>
      <c r="V785" s="37"/>
    </row>
    <row r="786" spans="1:22" x14ac:dyDescent="0.25">
      <c r="A786" s="532"/>
      <c r="B786" s="493"/>
      <c r="C786" s="511"/>
      <c r="D786" s="493"/>
      <c r="E786" s="517"/>
      <c r="F786" s="321"/>
      <c r="G786" s="23" t="s">
        <v>22</v>
      </c>
      <c r="H786" s="31">
        <f>+AVERAGE(H784+H785)/($H$6*2)</f>
        <v>0</v>
      </c>
      <c r="I786" s="31">
        <f>+AVERAGE(I784+I785)/($I$6*2)</f>
        <v>0</v>
      </c>
      <c r="J786" s="31">
        <f>+AVERAGE(J784+J785)/($J$6*2)</f>
        <v>0</v>
      </c>
      <c r="K786" s="31">
        <f>+AVERAGE(K784+K785)/($K$6*2)</f>
        <v>0</v>
      </c>
      <c r="L786" s="31">
        <f>+AVERAGE(L784+L785)/($L$6*2)</f>
        <v>0</v>
      </c>
      <c r="M786" s="31">
        <f>+AVERAGE(M784+M785)/($M$6*2)</f>
        <v>0</v>
      </c>
      <c r="N786" s="31">
        <f>+AVERAGE(N784+N785)/($N$6*2)</f>
        <v>0</v>
      </c>
      <c r="O786" s="31">
        <f>+AVERAGE(O784+O785)/($O$6*2)</f>
        <v>0</v>
      </c>
      <c r="P786" s="31">
        <f>+AVERAGE(P784+P785)/($P$6*2)</f>
        <v>0</v>
      </c>
      <c r="Q786" s="31">
        <f>+AVERAGE(Q784+Q785)/($Q$6*2)</f>
        <v>0</v>
      </c>
      <c r="R786" s="31">
        <f>+AVERAGE(R784+R785)/($R$6*2)</f>
        <v>0</v>
      </c>
      <c r="S786" s="31">
        <f>+AVERAGE(S784+S785)/($S$6*2)</f>
        <v>0</v>
      </c>
      <c r="T786" s="32">
        <f t="shared" si="179"/>
        <v>0</v>
      </c>
      <c r="U786" s="32">
        <f>+SUM(U785*2+U784)/3</f>
        <v>0</v>
      </c>
      <c r="V786" s="37"/>
    </row>
    <row r="787" spans="1:22" x14ac:dyDescent="0.25">
      <c r="A787" s="532"/>
      <c r="B787" s="493"/>
      <c r="C787" s="511"/>
      <c r="D787" s="493"/>
      <c r="E787" s="517"/>
      <c r="F787" s="322" t="s">
        <v>20</v>
      </c>
      <c r="G787" s="9" t="s">
        <v>1</v>
      </c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>
        <f t="shared" si="179"/>
        <v>0</v>
      </c>
      <c r="U787" s="29">
        <f>+SUM(T787)/7</f>
        <v>0</v>
      </c>
      <c r="V787" s="37"/>
    </row>
    <row r="788" spans="1:22" x14ac:dyDescent="0.25">
      <c r="A788" s="532"/>
      <c r="B788" s="493"/>
      <c r="C788" s="511"/>
      <c r="D788" s="493"/>
      <c r="E788" s="517"/>
      <c r="F788" s="322"/>
      <c r="G788" s="9" t="s">
        <v>2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>
        <f t="shared" si="179"/>
        <v>0</v>
      </c>
      <c r="U788" s="29">
        <f>+SUM(T788)/18</f>
        <v>0</v>
      </c>
      <c r="V788" s="37"/>
    </row>
    <row r="789" spans="1:22" x14ac:dyDescent="0.25">
      <c r="A789" s="532"/>
      <c r="B789" s="493"/>
      <c r="C789" s="511"/>
      <c r="D789" s="493"/>
      <c r="E789" s="517"/>
      <c r="F789" s="322"/>
      <c r="G789" s="23" t="s">
        <v>23</v>
      </c>
      <c r="H789" s="31">
        <f>+AVERAGE(H787+H788)/($H$6*2)</f>
        <v>0</v>
      </c>
      <c r="I789" s="31">
        <f>+AVERAGE(I787+I788)/($I$6*2)</f>
        <v>0</v>
      </c>
      <c r="J789" s="31">
        <f>+AVERAGE(J787+J788)/($J$6*2)</f>
        <v>0</v>
      </c>
      <c r="K789" s="31">
        <f>+AVERAGE(K787+K788)/($K$6*2)</f>
        <v>0</v>
      </c>
      <c r="L789" s="31">
        <f>+AVERAGE(L787+L788)/($L$6*2)</f>
        <v>0</v>
      </c>
      <c r="M789" s="31">
        <f>+AVERAGE(M787+M788)/($M$6*2)</f>
        <v>0</v>
      </c>
      <c r="N789" s="31">
        <f>+AVERAGE(N787+N788)/($N$6*2)</f>
        <v>0</v>
      </c>
      <c r="O789" s="31">
        <f>+AVERAGE(O787+O788)/($O$6*2)</f>
        <v>0</v>
      </c>
      <c r="P789" s="31">
        <f>+AVERAGE(P787+P788)/($P$6*2)</f>
        <v>0</v>
      </c>
      <c r="Q789" s="31">
        <f>+AVERAGE(Q787+Q788)/($Q$6*2)</f>
        <v>0</v>
      </c>
      <c r="R789" s="31">
        <f>+AVERAGE(R787+R788)/($R$6*2)</f>
        <v>0</v>
      </c>
      <c r="S789" s="31">
        <f>+AVERAGE(S787+S788)/($S$6*2)</f>
        <v>0</v>
      </c>
      <c r="T789" s="32">
        <f t="shared" si="179"/>
        <v>0</v>
      </c>
      <c r="U789" s="32">
        <f>+SUM(U788*2+U787)/3</f>
        <v>0</v>
      </c>
      <c r="V789" s="37"/>
    </row>
    <row r="790" spans="1:22" ht="15.75" thickBot="1" x14ac:dyDescent="0.3">
      <c r="A790" s="532"/>
      <c r="B790" s="493"/>
      <c r="C790" s="511"/>
      <c r="D790" s="493"/>
      <c r="E790" s="517"/>
      <c r="F790" s="476" t="s">
        <v>21</v>
      </c>
      <c r="G790" s="476"/>
      <c r="H790" s="33">
        <f>SUM(H786,H789)/2</f>
        <v>0</v>
      </c>
      <c r="I790" s="33">
        <f t="shared" ref="I790:S790" si="180">SUM(I786,I789)/2</f>
        <v>0</v>
      </c>
      <c r="J790" s="33">
        <f t="shared" si="180"/>
        <v>0</v>
      </c>
      <c r="K790" s="33">
        <f t="shared" si="180"/>
        <v>0</v>
      </c>
      <c r="L790" s="33">
        <f t="shared" si="180"/>
        <v>0</v>
      </c>
      <c r="M790" s="33">
        <f t="shared" si="180"/>
        <v>0</v>
      </c>
      <c r="N790" s="33">
        <f t="shared" si="180"/>
        <v>0</v>
      </c>
      <c r="O790" s="33">
        <f t="shared" si="180"/>
        <v>0</v>
      </c>
      <c r="P790" s="33">
        <f t="shared" si="180"/>
        <v>0</v>
      </c>
      <c r="Q790" s="33">
        <f t="shared" si="180"/>
        <v>0</v>
      </c>
      <c r="R790" s="33">
        <f t="shared" si="180"/>
        <v>0</v>
      </c>
      <c r="S790" s="33">
        <f t="shared" si="180"/>
        <v>0</v>
      </c>
      <c r="T790" s="34"/>
      <c r="U790" s="25">
        <f>SUM(U786,U789)/2</f>
        <v>0</v>
      </c>
      <c r="V790" s="11"/>
    </row>
    <row r="791" spans="1:22" ht="15" customHeight="1" x14ac:dyDescent="0.25">
      <c r="A791" s="531">
        <v>113</v>
      </c>
      <c r="B791" s="492" t="s">
        <v>62</v>
      </c>
      <c r="C791" s="510" t="s">
        <v>63</v>
      </c>
      <c r="D791" s="492" t="s">
        <v>353</v>
      </c>
      <c r="E791" s="517"/>
      <c r="F791" s="319" t="s">
        <v>16</v>
      </c>
      <c r="G791" s="12" t="s">
        <v>1</v>
      </c>
      <c r="H791" s="26"/>
      <c r="I791" s="20"/>
      <c r="J791" s="20"/>
      <c r="K791" s="20"/>
      <c r="L791" s="20"/>
      <c r="M791" s="20"/>
      <c r="N791" s="27"/>
      <c r="O791" s="20"/>
      <c r="P791" s="20"/>
      <c r="Q791" s="20"/>
      <c r="R791" s="20"/>
      <c r="S791" s="20"/>
      <c r="T791" s="20">
        <f t="shared" ref="T791:T796" si="181">+SUM(H791:R791)</f>
        <v>0</v>
      </c>
      <c r="U791" s="20">
        <f>+SUM(T791)/7</f>
        <v>0</v>
      </c>
      <c r="V791" s="16"/>
    </row>
    <row r="792" spans="1:22" x14ac:dyDescent="0.25">
      <c r="A792" s="532"/>
      <c r="B792" s="493"/>
      <c r="C792" s="511"/>
      <c r="D792" s="493"/>
      <c r="E792" s="517"/>
      <c r="F792" s="320"/>
      <c r="G792" s="9" t="s">
        <v>2</v>
      </c>
      <c r="H792" s="28"/>
      <c r="I792" s="29"/>
      <c r="J792" s="29"/>
      <c r="K792" s="29"/>
      <c r="L792" s="29"/>
      <c r="M792" s="29"/>
      <c r="N792" s="30"/>
      <c r="O792" s="29"/>
      <c r="P792" s="29"/>
      <c r="Q792" s="29"/>
      <c r="R792" s="29"/>
      <c r="S792" s="29"/>
      <c r="T792" s="32">
        <f t="shared" si="181"/>
        <v>0</v>
      </c>
      <c r="U792" s="29">
        <f>+SUM(T792)/18</f>
        <v>0</v>
      </c>
      <c r="V792" s="37"/>
    </row>
    <row r="793" spans="1:22" x14ac:dyDescent="0.25">
      <c r="A793" s="532"/>
      <c r="B793" s="493"/>
      <c r="C793" s="511"/>
      <c r="D793" s="493"/>
      <c r="E793" s="517"/>
      <c r="F793" s="321"/>
      <c r="G793" s="23" t="s">
        <v>22</v>
      </c>
      <c r="H793" s="31">
        <f>+AVERAGE(H791+H792)/($H$6*2)</f>
        <v>0</v>
      </c>
      <c r="I793" s="31">
        <f>+AVERAGE(I791+I792)/($I$6*2)</f>
        <v>0</v>
      </c>
      <c r="J793" s="31">
        <f>+AVERAGE(J791+J792)/($J$6*2)</f>
        <v>0</v>
      </c>
      <c r="K793" s="31">
        <f>+AVERAGE(K791+K792)/($K$6*2)</f>
        <v>0</v>
      </c>
      <c r="L793" s="31">
        <f>+AVERAGE(L791+L792)/($L$6*2)</f>
        <v>0</v>
      </c>
      <c r="M793" s="31">
        <f>+AVERAGE(M791+M792)/($M$6*2)</f>
        <v>0</v>
      </c>
      <c r="N793" s="31">
        <f>+AVERAGE(N791+N792)/($N$6*2)</f>
        <v>0</v>
      </c>
      <c r="O793" s="31">
        <f>+AVERAGE(O791+O792)/($O$6*2)</f>
        <v>0</v>
      </c>
      <c r="P793" s="31">
        <f>+AVERAGE(P791+P792)/($P$6*2)</f>
        <v>0</v>
      </c>
      <c r="Q793" s="31">
        <f>+AVERAGE(Q791+Q792)/($Q$6*2)</f>
        <v>0</v>
      </c>
      <c r="R793" s="31">
        <f>+AVERAGE(R791+R792)/($R$6*2)</f>
        <v>0</v>
      </c>
      <c r="S793" s="31">
        <f>+AVERAGE(S791+S792)/($S$6*2)</f>
        <v>0</v>
      </c>
      <c r="T793" s="32">
        <f t="shared" si="181"/>
        <v>0</v>
      </c>
      <c r="U793" s="32">
        <f>+SUM(U792*2+U791)/3</f>
        <v>0</v>
      </c>
      <c r="V793" s="37"/>
    </row>
    <row r="794" spans="1:22" x14ac:dyDescent="0.25">
      <c r="A794" s="532"/>
      <c r="B794" s="493"/>
      <c r="C794" s="511"/>
      <c r="D794" s="493"/>
      <c r="E794" s="517"/>
      <c r="F794" s="322" t="s">
        <v>20</v>
      </c>
      <c r="G794" s="9" t="s">
        <v>1</v>
      </c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>
        <f t="shared" si="181"/>
        <v>0</v>
      </c>
      <c r="U794" s="29">
        <f>+SUM(T794)/7</f>
        <v>0</v>
      </c>
      <c r="V794" s="37"/>
    </row>
    <row r="795" spans="1:22" x14ac:dyDescent="0.25">
      <c r="A795" s="532"/>
      <c r="B795" s="493"/>
      <c r="C795" s="511"/>
      <c r="D795" s="493"/>
      <c r="E795" s="517"/>
      <c r="F795" s="322"/>
      <c r="G795" s="9" t="s">
        <v>2</v>
      </c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>
        <f t="shared" si="181"/>
        <v>0</v>
      </c>
      <c r="U795" s="29">
        <f>+SUM(T795)/18</f>
        <v>0</v>
      </c>
      <c r="V795" s="37"/>
    </row>
    <row r="796" spans="1:22" x14ac:dyDescent="0.25">
      <c r="A796" s="532"/>
      <c r="B796" s="493"/>
      <c r="C796" s="511"/>
      <c r="D796" s="493"/>
      <c r="E796" s="517"/>
      <c r="F796" s="322"/>
      <c r="G796" s="23" t="s">
        <v>23</v>
      </c>
      <c r="H796" s="31">
        <f>+AVERAGE(H794+H795)/($H$6*2)</f>
        <v>0</v>
      </c>
      <c r="I796" s="31">
        <f>+AVERAGE(I794+I795)/($I$6*2)</f>
        <v>0</v>
      </c>
      <c r="J796" s="31">
        <f>+AVERAGE(J794+J795)/($J$6*2)</f>
        <v>0</v>
      </c>
      <c r="K796" s="31">
        <f>+AVERAGE(K794+K795)/($K$6*2)</f>
        <v>0</v>
      </c>
      <c r="L796" s="31">
        <f>+AVERAGE(L794+L795)/($L$6*2)</f>
        <v>0</v>
      </c>
      <c r="M796" s="31">
        <f>+AVERAGE(M794+M795)/($M$6*2)</f>
        <v>0</v>
      </c>
      <c r="N796" s="31">
        <f>+AVERAGE(N794+N795)/($N$6*2)</f>
        <v>0</v>
      </c>
      <c r="O796" s="31">
        <f>+AVERAGE(O794+O795)/($O$6*2)</f>
        <v>0</v>
      </c>
      <c r="P796" s="31">
        <f>+AVERAGE(P794+P795)/($P$6*2)</f>
        <v>0</v>
      </c>
      <c r="Q796" s="31">
        <f>+AVERAGE(Q794+Q795)/($Q$6*2)</f>
        <v>0</v>
      </c>
      <c r="R796" s="31">
        <f>+AVERAGE(R794+R795)/($R$6*2)</f>
        <v>0</v>
      </c>
      <c r="S796" s="31">
        <f>+AVERAGE(S794+S795)/($S$6*2)</f>
        <v>0</v>
      </c>
      <c r="T796" s="32">
        <f t="shared" si="181"/>
        <v>0</v>
      </c>
      <c r="U796" s="32">
        <f>+SUM(U795*2+U794)/3</f>
        <v>0</v>
      </c>
      <c r="V796" s="37"/>
    </row>
    <row r="797" spans="1:22" ht="15.75" thickBot="1" x14ac:dyDescent="0.3">
      <c r="A797" s="532"/>
      <c r="B797" s="493"/>
      <c r="C797" s="511"/>
      <c r="D797" s="493"/>
      <c r="E797" s="517"/>
      <c r="F797" s="476" t="s">
        <v>21</v>
      </c>
      <c r="G797" s="476"/>
      <c r="H797" s="33">
        <f>SUM(H793,H796)/2</f>
        <v>0</v>
      </c>
      <c r="I797" s="33">
        <f t="shared" ref="I797:S797" si="182">SUM(I793,I796)/2</f>
        <v>0</v>
      </c>
      <c r="J797" s="33">
        <f t="shared" si="182"/>
        <v>0</v>
      </c>
      <c r="K797" s="33">
        <f t="shared" si="182"/>
        <v>0</v>
      </c>
      <c r="L797" s="33">
        <f t="shared" si="182"/>
        <v>0</v>
      </c>
      <c r="M797" s="33">
        <f t="shared" si="182"/>
        <v>0</v>
      </c>
      <c r="N797" s="33">
        <f t="shared" si="182"/>
        <v>0</v>
      </c>
      <c r="O797" s="33">
        <f t="shared" si="182"/>
        <v>0</v>
      </c>
      <c r="P797" s="33">
        <f t="shared" si="182"/>
        <v>0</v>
      </c>
      <c r="Q797" s="33">
        <f t="shared" si="182"/>
        <v>0</v>
      </c>
      <c r="R797" s="33">
        <f t="shared" si="182"/>
        <v>0</v>
      </c>
      <c r="S797" s="33">
        <f t="shared" si="182"/>
        <v>0</v>
      </c>
      <c r="T797" s="34"/>
      <c r="U797" s="25">
        <f>SUM(U793,U796)/2</f>
        <v>0</v>
      </c>
      <c r="V797" s="11"/>
    </row>
    <row r="798" spans="1:22" ht="15" customHeight="1" x14ac:dyDescent="0.25">
      <c r="A798" s="531">
        <v>114</v>
      </c>
      <c r="B798" s="492" t="s">
        <v>62</v>
      </c>
      <c r="C798" s="510" t="s">
        <v>63</v>
      </c>
      <c r="D798" s="492" t="s">
        <v>353</v>
      </c>
      <c r="E798" s="517"/>
      <c r="F798" s="319" t="s">
        <v>16</v>
      </c>
      <c r="G798" s="12" t="s">
        <v>1</v>
      </c>
      <c r="H798" s="26"/>
      <c r="I798" s="20"/>
      <c r="J798" s="20"/>
      <c r="K798" s="20"/>
      <c r="L798" s="20"/>
      <c r="M798" s="20"/>
      <c r="N798" s="27"/>
      <c r="O798" s="20"/>
      <c r="P798" s="20"/>
      <c r="Q798" s="20"/>
      <c r="R798" s="20"/>
      <c r="S798" s="20"/>
      <c r="T798" s="20">
        <f t="shared" ref="T798:T803" si="183">+SUM(H798:R798)</f>
        <v>0</v>
      </c>
      <c r="U798" s="20">
        <f>+SUM(T798)/7</f>
        <v>0</v>
      </c>
      <c r="V798" s="16"/>
    </row>
    <row r="799" spans="1:22" x14ac:dyDescent="0.25">
      <c r="A799" s="532"/>
      <c r="B799" s="493"/>
      <c r="C799" s="511"/>
      <c r="D799" s="493"/>
      <c r="E799" s="517"/>
      <c r="F799" s="320"/>
      <c r="G799" s="9" t="s">
        <v>2</v>
      </c>
      <c r="H799" s="28"/>
      <c r="I799" s="29"/>
      <c r="J799" s="29"/>
      <c r="K799" s="29"/>
      <c r="L799" s="29"/>
      <c r="M799" s="29"/>
      <c r="N799" s="30"/>
      <c r="O799" s="29"/>
      <c r="P799" s="29"/>
      <c r="Q799" s="29"/>
      <c r="R799" s="29"/>
      <c r="S799" s="29"/>
      <c r="T799" s="32">
        <f t="shared" si="183"/>
        <v>0</v>
      </c>
      <c r="U799" s="29">
        <f>+SUM(T799)/18</f>
        <v>0</v>
      </c>
      <c r="V799" s="37"/>
    </row>
    <row r="800" spans="1:22" x14ac:dyDescent="0.25">
      <c r="A800" s="532"/>
      <c r="B800" s="493"/>
      <c r="C800" s="511"/>
      <c r="D800" s="493"/>
      <c r="E800" s="517"/>
      <c r="F800" s="321"/>
      <c r="G800" s="23" t="s">
        <v>22</v>
      </c>
      <c r="H800" s="31">
        <f>+AVERAGE(H798+H799)/($H$6*2)</f>
        <v>0</v>
      </c>
      <c r="I800" s="31">
        <f>+AVERAGE(I798+I799)/($I$6*2)</f>
        <v>0</v>
      </c>
      <c r="J800" s="31">
        <f>+AVERAGE(J798+J799)/($J$6*2)</f>
        <v>0</v>
      </c>
      <c r="K800" s="31">
        <f>+AVERAGE(K798+K799)/($K$6*2)</f>
        <v>0</v>
      </c>
      <c r="L800" s="31">
        <f>+AVERAGE(L798+L799)/($L$6*2)</f>
        <v>0</v>
      </c>
      <c r="M800" s="31">
        <f>+AVERAGE(M798+M799)/($M$6*2)</f>
        <v>0</v>
      </c>
      <c r="N800" s="31">
        <f>+AVERAGE(N798+N799)/($N$6*2)</f>
        <v>0</v>
      </c>
      <c r="O800" s="31">
        <f>+AVERAGE(O798+O799)/($O$6*2)</f>
        <v>0</v>
      </c>
      <c r="P800" s="31">
        <f>+AVERAGE(P798+P799)/($P$6*2)</f>
        <v>0</v>
      </c>
      <c r="Q800" s="31">
        <f>+AVERAGE(Q798+Q799)/($Q$6*2)</f>
        <v>0</v>
      </c>
      <c r="R800" s="31">
        <f>+AVERAGE(R798+R799)/($R$6*2)</f>
        <v>0</v>
      </c>
      <c r="S800" s="31">
        <f>+AVERAGE(S798+S799)/($S$6*2)</f>
        <v>0</v>
      </c>
      <c r="T800" s="32">
        <f t="shared" si="183"/>
        <v>0</v>
      </c>
      <c r="U800" s="32">
        <f>+SUM(U799*2+U798)/3</f>
        <v>0</v>
      </c>
      <c r="V800" s="37"/>
    </row>
    <row r="801" spans="1:22" x14ac:dyDescent="0.25">
      <c r="A801" s="532"/>
      <c r="B801" s="493"/>
      <c r="C801" s="511"/>
      <c r="D801" s="493"/>
      <c r="E801" s="517"/>
      <c r="F801" s="322" t="s">
        <v>20</v>
      </c>
      <c r="G801" s="9" t="s">
        <v>1</v>
      </c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>
        <f t="shared" si="183"/>
        <v>0</v>
      </c>
      <c r="U801" s="29">
        <f>+SUM(T801)/7</f>
        <v>0</v>
      </c>
      <c r="V801" s="37"/>
    </row>
    <row r="802" spans="1:22" x14ac:dyDescent="0.25">
      <c r="A802" s="532"/>
      <c r="B802" s="493"/>
      <c r="C802" s="511"/>
      <c r="D802" s="493"/>
      <c r="E802" s="517"/>
      <c r="F802" s="322"/>
      <c r="G802" s="9" t="s">
        <v>2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>
        <f t="shared" si="183"/>
        <v>0</v>
      </c>
      <c r="U802" s="29">
        <f>+SUM(T802)/18</f>
        <v>0</v>
      </c>
      <c r="V802" s="37"/>
    </row>
    <row r="803" spans="1:22" x14ac:dyDescent="0.25">
      <c r="A803" s="532"/>
      <c r="B803" s="493"/>
      <c r="C803" s="511"/>
      <c r="D803" s="493"/>
      <c r="E803" s="517"/>
      <c r="F803" s="322"/>
      <c r="G803" s="23" t="s">
        <v>23</v>
      </c>
      <c r="H803" s="31">
        <f>+AVERAGE(H801+H802)/($H$6*2)</f>
        <v>0</v>
      </c>
      <c r="I803" s="31">
        <f>+AVERAGE(I801+I802)/($I$6*2)</f>
        <v>0</v>
      </c>
      <c r="J803" s="31">
        <f>+AVERAGE(J801+J802)/($J$6*2)</f>
        <v>0</v>
      </c>
      <c r="K803" s="31">
        <f>+AVERAGE(K801+K802)/($K$6*2)</f>
        <v>0</v>
      </c>
      <c r="L803" s="31">
        <f>+AVERAGE(L801+L802)/($L$6*2)</f>
        <v>0</v>
      </c>
      <c r="M803" s="31">
        <f>+AVERAGE(M801+M802)/($M$6*2)</f>
        <v>0</v>
      </c>
      <c r="N803" s="31">
        <f>+AVERAGE(N801+N802)/($N$6*2)</f>
        <v>0</v>
      </c>
      <c r="O803" s="31">
        <f>+AVERAGE(O801+O802)/($O$6*2)</f>
        <v>0</v>
      </c>
      <c r="P803" s="31">
        <f>+AVERAGE(P801+P802)/($P$6*2)</f>
        <v>0</v>
      </c>
      <c r="Q803" s="31">
        <f>+AVERAGE(Q801+Q802)/($Q$6*2)</f>
        <v>0</v>
      </c>
      <c r="R803" s="31">
        <f>+AVERAGE(R801+R802)/($R$6*2)</f>
        <v>0</v>
      </c>
      <c r="S803" s="31">
        <f>+AVERAGE(S801+S802)/($S$6*2)</f>
        <v>0</v>
      </c>
      <c r="T803" s="32">
        <f t="shared" si="183"/>
        <v>0</v>
      </c>
      <c r="U803" s="32">
        <f>+SUM(U802*2+U801)/3</f>
        <v>0</v>
      </c>
      <c r="V803" s="37"/>
    </row>
    <row r="804" spans="1:22" ht="15.75" thickBot="1" x14ac:dyDescent="0.3">
      <c r="A804" s="532"/>
      <c r="B804" s="493"/>
      <c r="C804" s="511"/>
      <c r="D804" s="493"/>
      <c r="E804" s="517"/>
      <c r="F804" s="476" t="s">
        <v>21</v>
      </c>
      <c r="G804" s="476"/>
      <c r="H804" s="33">
        <f>SUM(H800,H803)/2</f>
        <v>0</v>
      </c>
      <c r="I804" s="33">
        <f t="shared" ref="I804:S804" si="184">SUM(I800,I803)/2</f>
        <v>0</v>
      </c>
      <c r="J804" s="33">
        <f t="shared" si="184"/>
        <v>0</v>
      </c>
      <c r="K804" s="33">
        <f t="shared" si="184"/>
        <v>0</v>
      </c>
      <c r="L804" s="33">
        <f t="shared" si="184"/>
        <v>0</v>
      </c>
      <c r="M804" s="33">
        <f t="shared" si="184"/>
        <v>0</v>
      </c>
      <c r="N804" s="33">
        <f t="shared" si="184"/>
        <v>0</v>
      </c>
      <c r="O804" s="33">
        <f t="shared" si="184"/>
        <v>0</v>
      </c>
      <c r="P804" s="33">
        <f t="shared" si="184"/>
        <v>0</v>
      </c>
      <c r="Q804" s="33">
        <f t="shared" si="184"/>
        <v>0</v>
      </c>
      <c r="R804" s="33">
        <f t="shared" si="184"/>
        <v>0</v>
      </c>
      <c r="S804" s="33">
        <f t="shared" si="184"/>
        <v>0</v>
      </c>
      <c r="T804" s="34"/>
      <c r="U804" s="25">
        <f>SUM(U800,U803)/2</f>
        <v>0</v>
      </c>
      <c r="V804" s="11"/>
    </row>
    <row r="805" spans="1:22" ht="15" customHeight="1" x14ac:dyDescent="0.25">
      <c r="A805" s="531">
        <v>115</v>
      </c>
      <c r="B805" s="492" t="s">
        <v>62</v>
      </c>
      <c r="C805" s="510" t="s">
        <v>63</v>
      </c>
      <c r="D805" s="492" t="s">
        <v>353</v>
      </c>
      <c r="E805" s="517"/>
      <c r="F805" s="319" t="s">
        <v>16</v>
      </c>
      <c r="G805" s="12" t="s">
        <v>1</v>
      </c>
      <c r="H805" s="26"/>
      <c r="I805" s="20"/>
      <c r="J805" s="20"/>
      <c r="K805" s="20"/>
      <c r="L805" s="20"/>
      <c r="M805" s="20"/>
      <c r="N805" s="27"/>
      <c r="O805" s="20"/>
      <c r="P805" s="20"/>
      <c r="Q805" s="20"/>
      <c r="R805" s="20"/>
      <c r="S805" s="20"/>
      <c r="T805" s="20">
        <f t="shared" ref="T805:T810" si="185">+SUM(H805:R805)</f>
        <v>0</v>
      </c>
      <c r="U805" s="20">
        <f>+SUM(T805)/7</f>
        <v>0</v>
      </c>
      <c r="V805" s="16"/>
    </row>
    <row r="806" spans="1:22" x14ac:dyDescent="0.25">
      <c r="A806" s="532"/>
      <c r="B806" s="493"/>
      <c r="C806" s="511"/>
      <c r="D806" s="493"/>
      <c r="E806" s="517"/>
      <c r="F806" s="320"/>
      <c r="G806" s="9" t="s">
        <v>2</v>
      </c>
      <c r="H806" s="28"/>
      <c r="I806" s="29"/>
      <c r="J806" s="29"/>
      <c r="K806" s="29"/>
      <c r="L806" s="29"/>
      <c r="M806" s="29"/>
      <c r="N806" s="30"/>
      <c r="O806" s="29"/>
      <c r="P806" s="29"/>
      <c r="Q806" s="29"/>
      <c r="R806" s="29"/>
      <c r="S806" s="29"/>
      <c r="T806" s="32">
        <f t="shared" si="185"/>
        <v>0</v>
      </c>
      <c r="U806" s="29">
        <f>+SUM(T806)/18</f>
        <v>0</v>
      </c>
      <c r="V806" s="37"/>
    </row>
    <row r="807" spans="1:22" x14ac:dyDescent="0.25">
      <c r="A807" s="532"/>
      <c r="B807" s="493"/>
      <c r="C807" s="511"/>
      <c r="D807" s="493"/>
      <c r="E807" s="517"/>
      <c r="F807" s="321"/>
      <c r="G807" s="23" t="s">
        <v>22</v>
      </c>
      <c r="H807" s="31">
        <f>+AVERAGE(H805+H806)/($H$6*2)</f>
        <v>0</v>
      </c>
      <c r="I807" s="31">
        <f>+AVERAGE(I805+I806)/($I$6*2)</f>
        <v>0</v>
      </c>
      <c r="J807" s="31">
        <f>+AVERAGE(J805+J806)/($J$6*2)</f>
        <v>0</v>
      </c>
      <c r="K807" s="31">
        <f>+AVERAGE(K805+K806)/($K$6*2)</f>
        <v>0</v>
      </c>
      <c r="L807" s="31">
        <f>+AVERAGE(L805+L806)/($L$6*2)</f>
        <v>0</v>
      </c>
      <c r="M807" s="31">
        <f>+AVERAGE(M805+M806)/($M$6*2)</f>
        <v>0</v>
      </c>
      <c r="N807" s="31">
        <f>+AVERAGE(N805+N806)/($N$6*2)</f>
        <v>0</v>
      </c>
      <c r="O807" s="31">
        <f>+AVERAGE(O805+O806)/($O$6*2)</f>
        <v>0</v>
      </c>
      <c r="P807" s="31">
        <f>+AVERAGE(P805+P806)/($P$6*2)</f>
        <v>0</v>
      </c>
      <c r="Q807" s="31">
        <f>+AVERAGE(Q805+Q806)/($Q$6*2)</f>
        <v>0</v>
      </c>
      <c r="R807" s="31">
        <f>+AVERAGE(R805+R806)/($R$6*2)</f>
        <v>0</v>
      </c>
      <c r="S807" s="31">
        <f>+AVERAGE(S805+S806)/($S$6*2)</f>
        <v>0</v>
      </c>
      <c r="T807" s="32">
        <f t="shared" si="185"/>
        <v>0</v>
      </c>
      <c r="U807" s="32">
        <f>+SUM(U806*2+U805)/3</f>
        <v>0</v>
      </c>
      <c r="V807" s="37"/>
    </row>
    <row r="808" spans="1:22" x14ac:dyDescent="0.25">
      <c r="A808" s="532"/>
      <c r="B808" s="493"/>
      <c r="C808" s="511"/>
      <c r="D808" s="493"/>
      <c r="E808" s="517"/>
      <c r="F808" s="322" t="s">
        <v>20</v>
      </c>
      <c r="G808" s="9" t="s">
        <v>1</v>
      </c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>
        <f t="shared" si="185"/>
        <v>0</v>
      </c>
      <c r="U808" s="29">
        <f>+SUM(T808)/7</f>
        <v>0</v>
      </c>
      <c r="V808" s="37"/>
    </row>
    <row r="809" spans="1:22" x14ac:dyDescent="0.25">
      <c r="A809" s="532"/>
      <c r="B809" s="493"/>
      <c r="C809" s="511"/>
      <c r="D809" s="493"/>
      <c r="E809" s="517"/>
      <c r="F809" s="322"/>
      <c r="G809" s="9" t="s">
        <v>2</v>
      </c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>
        <f t="shared" si="185"/>
        <v>0</v>
      </c>
      <c r="U809" s="29">
        <f>+SUM(T809)/18</f>
        <v>0</v>
      </c>
      <c r="V809" s="37"/>
    </row>
    <row r="810" spans="1:22" x14ac:dyDescent="0.25">
      <c r="A810" s="532"/>
      <c r="B810" s="493"/>
      <c r="C810" s="511"/>
      <c r="D810" s="493"/>
      <c r="E810" s="517"/>
      <c r="F810" s="322"/>
      <c r="G810" s="23" t="s">
        <v>23</v>
      </c>
      <c r="H810" s="31">
        <f>+AVERAGE(H808+H809)/($H$6*2)</f>
        <v>0</v>
      </c>
      <c r="I810" s="31">
        <f>+AVERAGE(I808+I809)/($I$6*2)</f>
        <v>0</v>
      </c>
      <c r="J810" s="31">
        <f>+AVERAGE(J808+J809)/($J$6*2)</f>
        <v>0</v>
      </c>
      <c r="K810" s="31">
        <f>+AVERAGE(K808+K809)/($K$6*2)</f>
        <v>0</v>
      </c>
      <c r="L810" s="31">
        <f>+AVERAGE(L808+L809)/($L$6*2)</f>
        <v>0</v>
      </c>
      <c r="M810" s="31">
        <f>+AVERAGE(M808+M809)/($M$6*2)</f>
        <v>0</v>
      </c>
      <c r="N810" s="31">
        <f>+AVERAGE(N808+N809)/($N$6*2)</f>
        <v>0</v>
      </c>
      <c r="O810" s="31">
        <f>+AVERAGE(O808+O809)/($O$6*2)</f>
        <v>0</v>
      </c>
      <c r="P810" s="31">
        <f>+AVERAGE(P808+P809)/($P$6*2)</f>
        <v>0</v>
      </c>
      <c r="Q810" s="31">
        <f>+AVERAGE(Q808+Q809)/($Q$6*2)</f>
        <v>0</v>
      </c>
      <c r="R810" s="31">
        <f>+AVERAGE(R808+R809)/($R$6*2)</f>
        <v>0</v>
      </c>
      <c r="S810" s="31">
        <f>+AVERAGE(S808+S809)/($S$6*2)</f>
        <v>0</v>
      </c>
      <c r="T810" s="32">
        <f t="shared" si="185"/>
        <v>0</v>
      </c>
      <c r="U810" s="32">
        <f>+SUM(U809*2+U808)/3</f>
        <v>0</v>
      </c>
      <c r="V810" s="37"/>
    </row>
    <row r="811" spans="1:22" ht="15.75" thickBot="1" x14ac:dyDescent="0.3">
      <c r="A811" s="532"/>
      <c r="B811" s="493"/>
      <c r="C811" s="511"/>
      <c r="D811" s="493"/>
      <c r="E811" s="517"/>
      <c r="F811" s="476" t="s">
        <v>21</v>
      </c>
      <c r="G811" s="476"/>
      <c r="H811" s="33">
        <f>SUM(H807,H810)/2</f>
        <v>0</v>
      </c>
      <c r="I811" s="33">
        <f t="shared" ref="I811:S811" si="186">SUM(I807,I810)/2</f>
        <v>0</v>
      </c>
      <c r="J811" s="33">
        <f t="shared" si="186"/>
        <v>0</v>
      </c>
      <c r="K811" s="33">
        <f t="shared" si="186"/>
        <v>0</v>
      </c>
      <c r="L811" s="33">
        <f t="shared" si="186"/>
        <v>0</v>
      </c>
      <c r="M811" s="33">
        <f t="shared" si="186"/>
        <v>0</v>
      </c>
      <c r="N811" s="33">
        <f t="shared" si="186"/>
        <v>0</v>
      </c>
      <c r="O811" s="33">
        <f t="shared" si="186"/>
        <v>0</v>
      </c>
      <c r="P811" s="33">
        <f t="shared" si="186"/>
        <v>0</v>
      </c>
      <c r="Q811" s="33">
        <f t="shared" si="186"/>
        <v>0</v>
      </c>
      <c r="R811" s="33">
        <f t="shared" si="186"/>
        <v>0</v>
      </c>
      <c r="S811" s="33">
        <f t="shared" si="186"/>
        <v>0</v>
      </c>
      <c r="T811" s="34"/>
      <c r="U811" s="25">
        <f>SUM(U807,U810)/2</f>
        <v>0</v>
      </c>
      <c r="V811" s="11"/>
    </row>
    <row r="812" spans="1:22" ht="15" customHeight="1" x14ac:dyDescent="0.25">
      <c r="A812" s="531">
        <v>116</v>
      </c>
      <c r="B812" s="492" t="s">
        <v>62</v>
      </c>
      <c r="C812" s="510" t="s">
        <v>63</v>
      </c>
      <c r="D812" s="492" t="s">
        <v>353</v>
      </c>
      <c r="E812" s="517"/>
      <c r="F812" s="319" t="s">
        <v>16</v>
      </c>
      <c r="G812" s="12" t="s">
        <v>1</v>
      </c>
      <c r="H812" s="26"/>
      <c r="I812" s="20"/>
      <c r="J812" s="20"/>
      <c r="K812" s="20"/>
      <c r="L812" s="20"/>
      <c r="M812" s="20"/>
      <c r="N812" s="27"/>
      <c r="O812" s="20"/>
      <c r="P812" s="20"/>
      <c r="Q812" s="20"/>
      <c r="R812" s="20"/>
      <c r="S812" s="20"/>
      <c r="T812" s="20">
        <f t="shared" ref="T812:T817" si="187">+SUM(H812:R812)</f>
        <v>0</v>
      </c>
      <c r="U812" s="20">
        <f>+SUM(T812)/7</f>
        <v>0</v>
      </c>
      <c r="V812" s="16"/>
    </row>
    <row r="813" spans="1:22" x14ac:dyDescent="0.25">
      <c r="A813" s="532"/>
      <c r="B813" s="493"/>
      <c r="C813" s="511"/>
      <c r="D813" s="493"/>
      <c r="E813" s="517"/>
      <c r="F813" s="320"/>
      <c r="G813" s="9" t="s">
        <v>2</v>
      </c>
      <c r="H813" s="28"/>
      <c r="I813" s="29"/>
      <c r="J813" s="29"/>
      <c r="K813" s="29"/>
      <c r="L813" s="29"/>
      <c r="M813" s="29"/>
      <c r="N813" s="30"/>
      <c r="O813" s="29"/>
      <c r="P813" s="29"/>
      <c r="Q813" s="29"/>
      <c r="R813" s="29"/>
      <c r="S813" s="29"/>
      <c r="T813" s="32">
        <f t="shared" si="187"/>
        <v>0</v>
      </c>
      <c r="U813" s="29">
        <f>+SUM(T813)/18</f>
        <v>0</v>
      </c>
      <c r="V813" s="37"/>
    </row>
    <row r="814" spans="1:22" x14ac:dyDescent="0.25">
      <c r="A814" s="532"/>
      <c r="B814" s="493"/>
      <c r="C814" s="511"/>
      <c r="D814" s="493"/>
      <c r="E814" s="517"/>
      <c r="F814" s="321"/>
      <c r="G814" s="23" t="s">
        <v>22</v>
      </c>
      <c r="H814" s="31">
        <f>+AVERAGE(H812+H813)/($H$6*2)</f>
        <v>0</v>
      </c>
      <c r="I814" s="31">
        <f>+AVERAGE(I812+I813)/($I$6*2)</f>
        <v>0</v>
      </c>
      <c r="J814" s="31">
        <f>+AVERAGE(J812+J813)/($J$6*2)</f>
        <v>0</v>
      </c>
      <c r="K814" s="31">
        <f>+AVERAGE(K812+K813)/($K$6*2)</f>
        <v>0</v>
      </c>
      <c r="L814" s="31">
        <f>+AVERAGE(L812+L813)/($L$6*2)</f>
        <v>0</v>
      </c>
      <c r="M814" s="31">
        <f>+AVERAGE(M812+M813)/($M$6*2)</f>
        <v>0</v>
      </c>
      <c r="N814" s="31">
        <f>+AVERAGE(N812+N813)/($N$6*2)</f>
        <v>0</v>
      </c>
      <c r="O814" s="31">
        <f>+AVERAGE(O812+O813)/($O$6*2)</f>
        <v>0</v>
      </c>
      <c r="P814" s="31">
        <f>+AVERAGE(P812+P813)/($P$6*2)</f>
        <v>0</v>
      </c>
      <c r="Q814" s="31">
        <f>+AVERAGE(Q812+Q813)/($Q$6*2)</f>
        <v>0</v>
      </c>
      <c r="R814" s="31">
        <f>+AVERAGE(R812+R813)/($R$6*2)</f>
        <v>0</v>
      </c>
      <c r="S814" s="31">
        <f>+AVERAGE(S812+S813)/($S$6*2)</f>
        <v>0</v>
      </c>
      <c r="T814" s="32">
        <f t="shared" si="187"/>
        <v>0</v>
      </c>
      <c r="U814" s="32">
        <f>+SUM(U813*2+U812)/3</f>
        <v>0</v>
      </c>
      <c r="V814" s="37"/>
    </row>
    <row r="815" spans="1:22" x14ac:dyDescent="0.25">
      <c r="A815" s="532"/>
      <c r="B815" s="493"/>
      <c r="C815" s="511"/>
      <c r="D815" s="493"/>
      <c r="E815" s="517"/>
      <c r="F815" s="322" t="s">
        <v>20</v>
      </c>
      <c r="G815" s="9" t="s">
        <v>1</v>
      </c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>
        <f t="shared" si="187"/>
        <v>0</v>
      </c>
      <c r="U815" s="29">
        <f>+SUM(T815)/7</f>
        <v>0</v>
      </c>
      <c r="V815" s="37"/>
    </row>
    <row r="816" spans="1:22" x14ac:dyDescent="0.25">
      <c r="A816" s="532"/>
      <c r="B816" s="493"/>
      <c r="C816" s="511"/>
      <c r="D816" s="493"/>
      <c r="E816" s="517"/>
      <c r="F816" s="322"/>
      <c r="G816" s="9" t="s">
        <v>2</v>
      </c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>
        <f t="shared" si="187"/>
        <v>0</v>
      </c>
      <c r="U816" s="29">
        <f>+SUM(T816)/18</f>
        <v>0</v>
      </c>
      <c r="V816" s="37"/>
    </row>
    <row r="817" spans="1:22" x14ac:dyDescent="0.25">
      <c r="A817" s="532"/>
      <c r="B817" s="493"/>
      <c r="C817" s="511"/>
      <c r="D817" s="493"/>
      <c r="E817" s="517"/>
      <c r="F817" s="322"/>
      <c r="G817" s="23" t="s">
        <v>23</v>
      </c>
      <c r="H817" s="31">
        <f>+AVERAGE(H815+H816)/($H$6*2)</f>
        <v>0</v>
      </c>
      <c r="I817" s="31">
        <f>+AVERAGE(I815+I816)/($I$6*2)</f>
        <v>0</v>
      </c>
      <c r="J817" s="31">
        <f>+AVERAGE(J815+J816)/($J$6*2)</f>
        <v>0</v>
      </c>
      <c r="K817" s="31">
        <f>+AVERAGE(K815+K816)/($K$6*2)</f>
        <v>0</v>
      </c>
      <c r="L817" s="31">
        <f>+AVERAGE(L815+L816)/($L$6*2)</f>
        <v>0</v>
      </c>
      <c r="M817" s="31">
        <f>+AVERAGE(M815+M816)/($M$6*2)</f>
        <v>0</v>
      </c>
      <c r="N817" s="31">
        <f>+AVERAGE(N815+N816)/($N$6*2)</f>
        <v>0</v>
      </c>
      <c r="O817" s="31">
        <f>+AVERAGE(O815+O816)/($O$6*2)</f>
        <v>0</v>
      </c>
      <c r="P817" s="31">
        <f>+AVERAGE(P815+P816)/($P$6*2)</f>
        <v>0</v>
      </c>
      <c r="Q817" s="31">
        <f>+AVERAGE(Q815+Q816)/($Q$6*2)</f>
        <v>0</v>
      </c>
      <c r="R817" s="31">
        <f>+AVERAGE(R815+R816)/($R$6*2)</f>
        <v>0</v>
      </c>
      <c r="S817" s="31">
        <f>+AVERAGE(S815+S816)/($S$6*2)</f>
        <v>0</v>
      </c>
      <c r="T817" s="32">
        <f t="shared" si="187"/>
        <v>0</v>
      </c>
      <c r="U817" s="32">
        <f>+SUM(U816*2+U815)/3</f>
        <v>0</v>
      </c>
      <c r="V817" s="37"/>
    </row>
    <row r="818" spans="1:22" ht="15.75" thickBot="1" x14ac:dyDescent="0.3">
      <c r="A818" s="532"/>
      <c r="B818" s="493"/>
      <c r="C818" s="511"/>
      <c r="D818" s="493"/>
      <c r="E818" s="517"/>
      <c r="F818" s="476" t="s">
        <v>21</v>
      </c>
      <c r="G818" s="476"/>
      <c r="H818" s="33">
        <f>SUM(H814,H817)/2</f>
        <v>0</v>
      </c>
      <c r="I818" s="33">
        <f t="shared" ref="I818:S818" si="188">SUM(I814,I817)/2</f>
        <v>0</v>
      </c>
      <c r="J818" s="33">
        <f t="shared" si="188"/>
        <v>0</v>
      </c>
      <c r="K818" s="33">
        <f t="shared" si="188"/>
        <v>0</v>
      </c>
      <c r="L818" s="33">
        <f t="shared" si="188"/>
        <v>0</v>
      </c>
      <c r="M818" s="33">
        <f t="shared" si="188"/>
        <v>0</v>
      </c>
      <c r="N818" s="33">
        <f t="shared" si="188"/>
        <v>0</v>
      </c>
      <c r="O818" s="33">
        <f t="shared" si="188"/>
        <v>0</v>
      </c>
      <c r="P818" s="33">
        <f t="shared" si="188"/>
        <v>0</v>
      </c>
      <c r="Q818" s="33">
        <f t="shared" si="188"/>
        <v>0</v>
      </c>
      <c r="R818" s="33">
        <f t="shared" si="188"/>
        <v>0</v>
      </c>
      <c r="S818" s="33">
        <f t="shared" si="188"/>
        <v>0</v>
      </c>
      <c r="T818" s="34"/>
      <c r="U818" s="25">
        <f>SUM(U814,U817)/2</f>
        <v>0</v>
      </c>
      <c r="V818" s="11"/>
    </row>
    <row r="819" spans="1:22" ht="15" customHeight="1" x14ac:dyDescent="0.25">
      <c r="A819" s="531">
        <v>117</v>
      </c>
      <c r="B819" s="492" t="s">
        <v>62</v>
      </c>
      <c r="C819" s="510" t="s">
        <v>63</v>
      </c>
      <c r="D819" s="492" t="s">
        <v>353</v>
      </c>
      <c r="E819" s="517"/>
      <c r="F819" s="319" t="s">
        <v>16</v>
      </c>
      <c r="G819" s="12" t="s">
        <v>1</v>
      </c>
      <c r="H819" s="26"/>
      <c r="I819" s="20"/>
      <c r="J819" s="20"/>
      <c r="K819" s="20"/>
      <c r="L819" s="20"/>
      <c r="M819" s="20"/>
      <c r="N819" s="27"/>
      <c r="O819" s="20"/>
      <c r="P819" s="20"/>
      <c r="Q819" s="20"/>
      <c r="R819" s="20"/>
      <c r="S819" s="20"/>
      <c r="T819" s="20">
        <f t="shared" ref="T819:T824" si="189">+SUM(H819:R819)</f>
        <v>0</v>
      </c>
      <c r="U819" s="20">
        <f>+SUM(T819)/7</f>
        <v>0</v>
      </c>
      <c r="V819" s="16"/>
    </row>
    <row r="820" spans="1:22" x14ac:dyDescent="0.25">
      <c r="A820" s="532"/>
      <c r="B820" s="493"/>
      <c r="C820" s="511"/>
      <c r="D820" s="493"/>
      <c r="E820" s="517"/>
      <c r="F820" s="320"/>
      <c r="G820" s="9" t="s">
        <v>2</v>
      </c>
      <c r="H820" s="28"/>
      <c r="I820" s="29"/>
      <c r="J820" s="29"/>
      <c r="K820" s="29"/>
      <c r="L820" s="29"/>
      <c r="M820" s="29"/>
      <c r="N820" s="30"/>
      <c r="O820" s="29"/>
      <c r="P820" s="29"/>
      <c r="Q820" s="29"/>
      <c r="R820" s="29"/>
      <c r="S820" s="29"/>
      <c r="T820" s="32">
        <f t="shared" si="189"/>
        <v>0</v>
      </c>
      <c r="U820" s="29">
        <f>+SUM(T820)/18</f>
        <v>0</v>
      </c>
      <c r="V820" s="37"/>
    </row>
    <row r="821" spans="1:22" x14ac:dyDescent="0.25">
      <c r="A821" s="532"/>
      <c r="B821" s="493"/>
      <c r="C821" s="511"/>
      <c r="D821" s="493"/>
      <c r="E821" s="517"/>
      <c r="F821" s="321"/>
      <c r="G821" s="23" t="s">
        <v>22</v>
      </c>
      <c r="H821" s="31">
        <f>+AVERAGE(H819+H820)/($H$6*2)</f>
        <v>0</v>
      </c>
      <c r="I821" s="31">
        <f>+AVERAGE(I819+I820)/($I$6*2)</f>
        <v>0</v>
      </c>
      <c r="J821" s="31">
        <f>+AVERAGE(J819+J820)/($J$6*2)</f>
        <v>0</v>
      </c>
      <c r="K821" s="31">
        <f>+AVERAGE(K819+K820)/($K$6*2)</f>
        <v>0</v>
      </c>
      <c r="L821" s="31">
        <f>+AVERAGE(L819+L820)/($L$6*2)</f>
        <v>0</v>
      </c>
      <c r="M821" s="31">
        <f>+AVERAGE(M819+M820)/($M$6*2)</f>
        <v>0</v>
      </c>
      <c r="N821" s="31">
        <f>+AVERAGE(N819+N820)/($N$6*2)</f>
        <v>0</v>
      </c>
      <c r="O821" s="31">
        <f>+AVERAGE(O819+O820)/($O$6*2)</f>
        <v>0</v>
      </c>
      <c r="P821" s="31">
        <f>+AVERAGE(P819+P820)/($P$6*2)</f>
        <v>0</v>
      </c>
      <c r="Q821" s="31">
        <f>+AVERAGE(Q819+Q820)/($Q$6*2)</f>
        <v>0</v>
      </c>
      <c r="R821" s="31">
        <f>+AVERAGE(R819+R820)/($R$6*2)</f>
        <v>0</v>
      </c>
      <c r="S821" s="31">
        <f>+AVERAGE(S819+S820)/($S$6*2)</f>
        <v>0</v>
      </c>
      <c r="T821" s="32">
        <f t="shared" si="189"/>
        <v>0</v>
      </c>
      <c r="U821" s="32">
        <f>+SUM(U820*2+U819)/3</f>
        <v>0</v>
      </c>
      <c r="V821" s="37"/>
    </row>
    <row r="822" spans="1:22" x14ac:dyDescent="0.25">
      <c r="A822" s="532"/>
      <c r="B822" s="493"/>
      <c r="C822" s="511"/>
      <c r="D822" s="493"/>
      <c r="E822" s="517"/>
      <c r="F822" s="322" t="s">
        <v>20</v>
      </c>
      <c r="G822" s="9" t="s">
        <v>1</v>
      </c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>
        <f t="shared" si="189"/>
        <v>0</v>
      </c>
      <c r="U822" s="29">
        <f>+SUM(T822)/7</f>
        <v>0</v>
      </c>
      <c r="V822" s="37"/>
    </row>
    <row r="823" spans="1:22" x14ac:dyDescent="0.25">
      <c r="A823" s="532"/>
      <c r="B823" s="493"/>
      <c r="C823" s="511"/>
      <c r="D823" s="493"/>
      <c r="E823" s="517"/>
      <c r="F823" s="322"/>
      <c r="G823" s="9" t="s">
        <v>2</v>
      </c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>
        <f t="shared" si="189"/>
        <v>0</v>
      </c>
      <c r="U823" s="29">
        <f>+SUM(T823)/18</f>
        <v>0</v>
      </c>
      <c r="V823" s="37"/>
    </row>
    <row r="824" spans="1:22" x14ac:dyDescent="0.25">
      <c r="A824" s="532"/>
      <c r="B824" s="493"/>
      <c r="C824" s="511"/>
      <c r="D824" s="493"/>
      <c r="E824" s="517"/>
      <c r="F824" s="322"/>
      <c r="G824" s="23" t="s">
        <v>23</v>
      </c>
      <c r="H824" s="31">
        <f>+AVERAGE(H822+H823)/($H$6*2)</f>
        <v>0</v>
      </c>
      <c r="I824" s="31">
        <f>+AVERAGE(I822+I823)/($I$6*2)</f>
        <v>0</v>
      </c>
      <c r="J824" s="31">
        <f>+AVERAGE(J822+J823)/($J$6*2)</f>
        <v>0</v>
      </c>
      <c r="K824" s="31">
        <f>+AVERAGE(K822+K823)/($K$6*2)</f>
        <v>0</v>
      </c>
      <c r="L824" s="31">
        <f>+AVERAGE(L822+L823)/($L$6*2)</f>
        <v>0</v>
      </c>
      <c r="M824" s="31">
        <f>+AVERAGE(M822+M823)/($M$6*2)</f>
        <v>0</v>
      </c>
      <c r="N824" s="31">
        <f>+AVERAGE(N822+N823)/($N$6*2)</f>
        <v>0</v>
      </c>
      <c r="O824" s="31">
        <f>+AVERAGE(O822+O823)/($O$6*2)</f>
        <v>0</v>
      </c>
      <c r="P824" s="31">
        <f>+AVERAGE(P822+P823)/($P$6*2)</f>
        <v>0</v>
      </c>
      <c r="Q824" s="31">
        <f>+AVERAGE(Q822+Q823)/($Q$6*2)</f>
        <v>0</v>
      </c>
      <c r="R824" s="31">
        <f>+AVERAGE(R822+R823)/($R$6*2)</f>
        <v>0</v>
      </c>
      <c r="S824" s="31">
        <f>+AVERAGE(S822+S823)/($S$6*2)</f>
        <v>0</v>
      </c>
      <c r="T824" s="32">
        <f t="shared" si="189"/>
        <v>0</v>
      </c>
      <c r="U824" s="32">
        <f>+SUM(U823*2+U822)/3</f>
        <v>0</v>
      </c>
      <c r="V824" s="37"/>
    </row>
    <row r="825" spans="1:22" ht="15.75" thickBot="1" x14ac:dyDescent="0.3">
      <c r="A825" s="532"/>
      <c r="B825" s="493"/>
      <c r="C825" s="511"/>
      <c r="D825" s="493"/>
      <c r="E825" s="517"/>
      <c r="F825" s="476" t="s">
        <v>21</v>
      </c>
      <c r="G825" s="476"/>
      <c r="H825" s="33">
        <f>SUM(H821,H824)/2</f>
        <v>0</v>
      </c>
      <c r="I825" s="33">
        <f t="shared" ref="I825:S825" si="190">SUM(I821,I824)/2</f>
        <v>0</v>
      </c>
      <c r="J825" s="33">
        <f t="shared" si="190"/>
        <v>0</v>
      </c>
      <c r="K825" s="33">
        <f t="shared" si="190"/>
        <v>0</v>
      </c>
      <c r="L825" s="33">
        <f t="shared" si="190"/>
        <v>0</v>
      </c>
      <c r="M825" s="33">
        <f t="shared" si="190"/>
        <v>0</v>
      </c>
      <c r="N825" s="33">
        <f t="shared" si="190"/>
        <v>0</v>
      </c>
      <c r="O825" s="33">
        <f t="shared" si="190"/>
        <v>0</v>
      </c>
      <c r="P825" s="33">
        <f t="shared" si="190"/>
        <v>0</v>
      </c>
      <c r="Q825" s="33">
        <f t="shared" si="190"/>
        <v>0</v>
      </c>
      <c r="R825" s="33">
        <f t="shared" si="190"/>
        <v>0</v>
      </c>
      <c r="S825" s="33">
        <f t="shared" si="190"/>
        <v>0</v>
      </c>
      <c r="T825" s="34"/>
      <c r="U825" s="25">
        <f>SUM(U821,U824)/2</f>
        <v>0</v>
      </c>
      <c r="V825" s="11"/>
    </row>
    <row r="826" spans="1:22" ht="15" customHeight="1" x14ac:dyDescent="0.25">
      <c r="A826" s="531">
        <v>118</v>
      </c>
      <c r="B826" s="492" t="s">
        <v>62</v>
      </c>
      <c r="C826" s="510" t="s">
        <v>63</v>
      </c>
      <c r="D826" s="492" t="s">
        <v>353</v>
      </c>
      <c r="E826" s="517"/>
      <c r="F826" s="319" t="s">
        <v>16</v>
      </c>
      <c r="G826" s="12" t="s">
        <v>1</v>
      </c>
      <c r="H826" s="26"/>
      <c r="I826" s="20"/>
      <c r="J826" s="20"/>
      <c r="K826" s="20"/>
      <c r="L826" s="20"/>
      <c r="M826" s="20"/>
      <c r="N826" s="27"/>
      <c r="O826" s="20"/>
      <c r="P826" s="20"/>
      <c r="Q826" s="20"/>
      <c r="R826" s="20"/>
      <c r="S826" s="20"/>
      <c r="T826" s="20">
        <f t="shared" ref="T826:T831" si="191">+SUM(H826:R826)</f>
        <v>0</v>
      </c>
      <c r="U826" s="20">
        <f>+SUM(T826)/7</f>
        <v>0</v>
      </c>
      <c r="V826" s="16"/>
    </row>
    <row r="827" spans="1:22" x14ac:dyDescent="0.25">
      <c r="A827" s="532"/>
      <c r="B827" s="493"/>
      <c r="C827" s="511"/>
      <c r="D827" s="493"/>
      <c r="E827" s="517"/>
      <c r="F827" s="320"/>
      <c r="G827" s="9" t="s">
        <v>2</v>
      </c>
      <c r="H827" s="28"/>
      <c r="I827" s="29"/>
      <c r="J827" s="29"/>
      <c r="K827" s="29"/>
      <c r="L827" s="29"/>
      <c r="M827" s="29"/>
      <c r="N827" s="30"/>
      <c r="O827" s="29"/>
      <c r="P827" s="29"/>
      <c r="Q827" s="29"/>
      <c r="R827" s="29"/>
      <c r="S827" s="29"/>
      <c r="T827" s="32">
        <f t="shared" si="191"/>
        <v>0</v>
      </c>
      <c r="U827" s="29">
        <f>+SUM(T827)/18</f>
        <v>0</v>
      </c>
      <c r="V827" s="37"/>
    </row>
    <row r="828" spans="1:22" x14ac:dyDescent="0.25">
      <c r="A828" s="532"/>
      <c r="B828" s="493"/>
      <c r="C828" s="511"/>
      <c r="D828" s="493"/>
      <c r="E828" s="517"/>
      <c r="F828" s="321"/>
      <c r="G828" s="23" t="s">
        <v>22</v>
      </c>
      <c r="H828" s="31">
        <f>+AVERAGE(H826+H827)/($H$6*2)</f>
        <v>0</v>
      </c>
      <c r="I828" s="31">
        <f>+AVERAGE(I826+I827)/($I$6*2)</f>
        <v>0</v>
      </c>
      <c r="J828" s="31">
        <f>+AVERAGE(J826+J827)/($J$6*2)</f>
        <v>0</v>
      </c>
      <c r="K828" s="31">
        <f>+AVERAGE(K826+K827)/($K$6*2)</f>
        <v>0</v>
      </c>
      <c r="L828" s="31">
        <f>+AVERAGE(L826+L827)/($L$6*2)</f>
        <v>0</v>
      </c>
      <c r="M828" s="31">
        <f>+AVERAGE(M826+M827)/($M$6*2)</f>
        <v>0</v>
      </c>
      <c r="N828" s="31">
        <f>+AVERAGE(N826+N827)/($N$6*2)</f>
        <v>0</v>
      </c>
      <c r="O828" s="31">
        <f>+AVERAGE(O826+O827)/($O$6*2)</f>
        <v>0</v>
      </c>
      <c r="P828" s="31">
        <f>+AVERAGE(P826+P827)/($P$6*2)</f>
        <v>0</v>
      </c>
      <c r="Q828" s="31">
        <f>+AVERAGE(Q826+Q827)/($Q$6*2)</f>
        <v>0</v>
      </c>
      <c r="R828" s="31">
        <f>+AVERAGE(R826+R827)/($R$6*2)</f>
        <v>0</v>
      </c>
      <c r="S828" s="31">
        <f>+AVERAGE(S826+S827)/($S$6*2)</f>
        <v>0</v>
      </c>
      <c r="T828" s="32">
        <f t="shared" si="191"/>
        <v>0</v>
      </c>
      <c r="U828" s="32">
        <f>+SUM(U827*2+U826)/3</f>
        <v>0</v>
      </c>
      <c r="V828" s="37"/>
    </row>
    <row r="829" spans="1:22" x14ac:dyDescent="0.25">
      <c r="A829" s="532"/>
      <c r="B829" s="493"/>
      <c r="C829" s="511"/>
      <c r="D829" s="493"/>
      <c r="E829" s="517"/>
      <c r="F829" s="322" t="s">
        <v>20</v>
      </c>
      <c r="G829" s="9" t="s">
        <v>1</v>
      </c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>
        <f t="shared" si="191"/>
        <v>0</v>
      </c>
      <c r="U829" s="29">
        <f>+SUM(T829)/7</f>
        <v>0</v>
      </c>
      <c r="V829" s="37"/>
    </row>
    <row r="830" spans="1:22" x14ac:dyDescent="0.25">
      <c r="A830" s="532"/>
      <c r="B830" s="493"/>
      <c r="C830" s="511"/>
      <c r="D830" s="493"/>
      <c r="E830" s="517"/>
      <c r="F830" s="322"/>
      <c r="G830" s="9" t="s">
        <v>2</v>
      </c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>
        <f t="shared" si="191"/>
        <v>0</v>
      </c>
      <c r="U830" s="29">
        <f>+SUM(T830)/18</f>
        <v>0</v>
      </c>
      <c r="V830" s="37"/>
    </row>
    <row r="831" spans="1:22" x14ac:dyDescent="0.25">
      <c r="A831" s="532"/>
      <c r="B831" s="493"/>
      <c r="C831" s="511"/>
      <c r="D831" s="493"/>
      <c r="E831" s="517"/>
      <c r="F831" s="322"/>
      <c r="G831" s="23" t="s">
        <v>23</v>
      </c>
      <c r="H831" s="31">
        <f>+AVERAGE(H829+H830)/($H$6*2)</f>
        <v>0</v>
      </c>
      <c r="I831" s="31">
        <f>+AVERAGE(I829+I830)/($I$6*2)</f>
        <v>0</v>
      </c>
      <c r="J831" s="31">
        <f>+AVERAGE(J829+J830)/($J$6*2)</f>
        <v>0</v>
      </c>
      <c r="K831" s="31">
        <f>+AVERAGE(K829+K830)/($K$6*2)</f>
        <v>0</v>
      </c>
      <c r="L831" s="31">
        <f>+AVERAGE(L829+L830)/($L$6*2)</f>
        <v>0</v>
      </c>
      <c r="M831" s="31">
        <f>+AVERAGE(M829+M830)/($M$6*2)</f>
        <v>0</v>
      </c>
      <c r="N831" s="31">
        <f>+AVERAGE(N829+N830)/($N$6*2)</f>
        <v>0</v>
      </c>
      <c r="O831" s="31">
        <f>+AVERAGE(O829+O830)/($O$6*2)</f>
        <v>0</v>
      </c>
      <c r="P831" s="31">
        <f>+AVERAGE(P829+P830)/($P$6*2)</f>
        <v>0</v>
      </c>
      <c r="Q831" s="31">
        <f>+AVERAGE(Q829+Q830)/($Q$6*2)</f>
        <v>0</v>
      </c>
      <c r="R831" s="31">
        <f>+AVERAGE(R829+R830)/($R$6*2)</f>
        <v>0</v>
      </c>
      <c r="S831" s="31">
        <f>+AVERAGE(S829+S830)/($S$6*2)</f>
        <v>0</v>
      </c>
      <c r="T831" s="32">
        <f t="shared" si="191"/>
        <v>0</v>
      </c>
      <c r="U831" s="32">
        <f>+SUM(U830*2+U829)/3</f>
        <v>0</v>
      </c>
      <c r="V831" s="37"/>
    </row>
    <row r="832" spans="1:22" ht="15.75" thickBot="1" x14ac:dyDescent="0.3">
      <c r="A832" s="532"/>
      <c r="B832" s="493"/>
      <c r="C832" s="511"/>
      <c r="D832" s="493"/>
      <c r="E832" s="517"/>
      <c r="F832" s="476" t="s">
        <v>21</v>
      </c>
      <c r="G832" s="476"/>
      <c r="H832" s="33">
        <f>SUM(H828,H831)/2</f>
        <v>0</v>
      </c>
      <c r="I832" s="33">
        <f t="shared" ref="I832:S832" si="192">SUM(I828,I831)/2</f>
        <v>0</v>
      </c>
      <c r="J832" s="33">
        <f t="shared" si="192"/>
        <v>0</v>
      </c>
      <c r="K832" s="33">
        <f t="shared" si="192"/>
        <v>0</v>
      </c>
      <c r="L832" s="33">
        <f t="shared" si="192"/>
        <v>0</v>
      </c>
      <c r="M832" s="33">
        <f t="shared" si="192"/>
        <v>0</v>
      </c>
      <c r="N832" s="33">
        <f t="shared" si="192"/>
        <v>0</v>
      </c>
      <c r="O832" s="33">
        <f t="shared" si="192"/>
        <v>0</v>
      </c>
      <c r="P832" s="33">
        <f t="shared" si="192"/>
        <v>0</v>
      </c>
      <c r="Q832" s="33">
        <f t="shared" si="192"/>
        <v>0</v>
      </c>
      <c r="R832" s="33">
        <f t="shared" si="192"/>
        <v>0</v>
      </c>
      <c r="S832" s="33">
        <f t="shared" si="192"/>
        <v>0</v>
      </c>
      <c r="T832" s="34"/>
      <c r="U832" s="25">
        <f>SUM(U828,U831)/2</f>
        <v>0</v>
      </c>
      <c r="V832" s="11"/>
    </row>
    <row r="833" spans="1:22" ht="15" customHeight="1" x14ac:dyDescent="0.25">
      <c r="A833" s="531">
        <v>119</v>
      </c>
      <c r="B833" s="492" t="s">
        <v>62</v>
      </c>
      <c r="C833" s="510" t="s">
        <v>63</v>
      </c>
      <c r="D833" s="492" t="s">
        <v>353</v>
      </c>
      <c r="E833" s="517"/>
      <c r="F833" s="319" t="s">
        <v>16</v>
      </c>
      <c r="G833" s="12" t="s">
        <v>1</v>
      </c>
      <c r="H833" s="26"/>
      <c r="I833" s="20"/>
      <c r="J833" s="20"/>
      <c r="K833" s="20"/>
      <c r="L833" s="20"/>
      <c r="M833" s="20"/>
      <c r="N833" s="27"/>
      <c r="O833" s="20"/>
      <c r="P833" s="20"/>
      <c r="Q833" s="20"/>
      <c r="R833" s="20"/>
      <c r="S833" s="20"/>
      <c r="T833" s="20">
        <f t="shared" ref="T833:T838" si="193">+SUM(H833:R833)</f>
        <v>0</v>
      </c>
      <c r="U833" s="20">
        <f>+SUM(T833)/7</f>
        <v>0</v>
      </c>
      <c r="V833" s="16"/>
    </row>
    <row r="834" spans="1:22" x14ac:dyDescent="0.25">
      <c r="A834" s="532"/>
      <c r="B834" s="493"/>
      <c r="C834" s="511"/>
      <c r="D834" s="493"/>
      <c r="E834" s="517"/>
      <c r="F834" s="320"/>
      <c r="G834" s="9" t="s">
        <v>2</v>
      </c>
      <c r="H834" s="28"/>
      <c r="I834" s="29"/>
      <c r="J834" s="29"/>
      <c r="K834" s="29"/>
      <c r="L834" s="29"/>
      <c r="M834" s="29"/>
      <c r="N834" s="30"/>
      <c r="O834" s="29"/>
      <c r="P834" s="29"/>
      <c r="Q834" s="29"/>
      <c r="R834" s="29"/>
      <c r="S834" s="29"/>
      <c r="T834" s="32">
        <f t="shared" si="193"/>
        <v>0</v>
      </c>
      <c r="U834" s="29">
        <f>+SUM(T834)/18</f>
        <v>0</v>
      </c>
      <c r="V834" s="37"/>
    </row>
    <row r="835" spans="1:22" x14ac:dyDescent="0.25">
      <c r="A835" s="532"/>
      <c r="B835" s="493"/>
      <c r="C835" s="511"/>
      <c r="D835" s="493"/>
      <c r="E835" s="517"/>
      <c r="F835" s="321"/>
      <c r="G835" s="23" t="s">
        <v>22</v>
      </c>
      <c r="H835" s="31">
        <f>+AVERAGE(H833+H834)/($H$6*2)</f>
        <v>0</v>
      </c>
      <c r="I835" s="31">
        <f>+AVERAGE(I833+I834)/($I$6*2)</f>
        <v>0</v>
      </c>
      <c r="J835" s="31">
        <f>+AVERAGE(J833+J834)/($J$6*2)</f>
        <v>0</v>
      </c>
      <c r="K835" s="31">
        <f>+AVERAGE(K833+K834)/($K$6*2)</f>
        <v>0</v>
      </c>
      <c r="L835" s="31">
        <f>+AVERAGE(L833+L834)/($L$6*2)</f>
        <v>0</v>
      </c>
      <c r="M835" s="31">
        <f>+AVERAGE(M833+M834)/($M$6*2)</f>
        <v>0</v>
      </c>
      <c r="N835" s="31">
        <f>+AVERAGE(N833+N834)/($N$6*2)</f>
        <v>0</v>
      </c>
      <c r="O835" s="31">
        <f>+AVERAGE(O833+O834)/($O$6*2)</f>
        <v>0</v>
      </c>
      <c r="P835" s="31">
        <f>+AVERAGE(P833+P834)/($P$6*2)</f>
        <v>0</v>
      </c>
      <c r="Q835" s="31">
        <f>+AVERAGE(Q833+Q834)/($Q$6*2)</f>
        <v>0</v>
      </c>
      <c r="R835" s="31">
        <f>+AVERAGE(R833+R834)/($R$6*2)</f>
        <v>0</v>
      </c>
      <c r="S835" s="31">
        <f>+AVERAGE(S833+S834)/($S$6*2)</f>
        <v>0</v>
      </c>
      <c r="T835" s="32">
        <f t="shared" si="193"/>
        <v>0</v>
      </c>
      <c r="U835" s="32">
        <f>+SUM(U834*2+U833)/3</f>
        <v>0</v>
      </c>
      <c r="V835" s="37"/>
    </row>
    <row r="836" spans="1:22" x14ac:dyDescent="0.25">
      <c r="A836" s="532"/>
      <c r="B836" s="493"/>
      <c r="C836" s="511"/>
      <c r="D836" s="493"/>
      <c r="E836" s="517"/>
      <c r="F836" s="322" t="s">
        <v>20</v>
      </c>
      <c r="G836" s="9" t="s">
        <v>1</v>
      </c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>
        <f t="shared" si="193"/>
        <v>0</v>
      </c>
      <c r="U836" s="29">
        <f>+SUM(T836)/7</f>
        <v>0</v>
      </c>
      <c r="V836" s="37"/>
    </row>
    <row r="837" spans="1:22" x14ac:dyDescent="0.25">
      <c r="A837" s="532"/>
      <c r="B837" s="493"/>
      <c r="C837" s="511"/>
      <c r="D837" s="493"/>
      <c r="E837" s="517"/>
      <c r="F837" s="322"/>
      <c r="G837" s="9" t="s">
        <v>2</v>
      </c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>
        <f t="shared" si="193"/>
        <v>0</v>
      </c>
      <c r="U837" s="29">
        <f>+SUM(T837)/18</f>
        <v>0</v>
      </c>
      <c r="V837" s="37"/>
    </row>
    <row r="838" spans="1:22" x14ac:dyDescent="0.25">
      <c r="A838" s="532"/>
      <c r="B838" s="493"/>
      <c r="C838" s="511"/>
      <c r="D838" s="493"/>
      <c r="E838" s="517"/>
      <c r="F838" s="322"/>
      <c r="G838" s="23" t="s">
        <v>23</v>
      </c>
      <c r="H838" s="31">
        <f>+AVERAGE(H836+H837)/($H$6*2)</f>
        <v>0</v>
      </c>
      <c r="I838" s="31">
        <f>+AVERAGE(I836+I837)/($I$6*2)</f>
        <v>0</v>
      </c>
      <c r="J838" s="31">
        <f>+AVERAGE(J836+J837)/($J$6*2)</f>
        <v>0</v>
      </c>
      <c r="K838" s="31">
        <f>+AVERAGE(K836+K837)/($K$6*2)</f>
        <v>0</v>
      </c>
      <c r="L838" s="31">
        <f>+AVERAGE(L836+L837)/($L$6*2)</f>
        <v>0</v>
      </c>
      <c r="M838" s="31">
        <f>+AVERAGE(M836+M837)/($M$6*2)</f>
        <v>0</v>
      </c>
      <c r="N838" s="31">
        <f>+AVERAGE(N836+N837)/($N$6*2)</f>
        <v>0</v>
      </c>
      <c r="O838" s="31">
        <f>+AVERAGE(O836+O837)/($O$6*2)</f>
        <v>0</v>
      </c>
      <c r="P838" s="31">
        <f>+AVERAGE(P836+P837)/($P$6*2)</f>
        <v>0</v>
      </c>
      <c r="Q838" s="31">
        <f>+AVERAGE(Q836+Q837)/($Q$6*2)</f>
        <v>0</v>
      </c>
      <c r="R838" s="31">
        <f>+AVERAGE(R836+R837)/($R$6*2)</f>
        <v>0</v>
      </c>
      <c r="S838" s="31">
        <f>+AVERAGE(S836+S837)/($S$6*2)</f>
        <v>0</v>
      </c>
      <c r="T838" s="32">
        <f t="shared" si="193"/>
        <v>0</v>
      </c>
      <c r="U838" s="32">
        <f>+SUM(U837*2+U836)/3</f>
        <v>0</v>
      </c>
      <c r="V838" s="37"/>
    </row>
    <row r="839" spans="1:22" ht="15.75" thickBot="1" x14ac:dyDescent="0.3">
      <c r="A839" s="532"/>
      <c r="B839" s="493"/>
      <c r="C839" s="511"/>
      <c r="D839" s="493"/>
      <c r="E839" s="517"/>
      <c r="F839" s="476" t="s">
        <v>21</v>
      </c>
      <c r="G839" s="476"/>
      <c r="H839" s="33">
        <f>SUM(H835,H838)/2</f>
        <v>0</v>
      </c>
      <c r="I839" s="33">
        <f t="shared" ref="I839:S839" si="194">SUM(I835,I838)/2</f>
        <v>0</v>
      </c>
      <c r="J839" s="33">
        <f t="shared" si="194"/>
        <v>0</v>
      </c>
      <c r="K839" s="33">
        <f t="shared" si="194"/>
        <v>0</v>
      </c>
      <c r="L839" s="33">
        <f t="shared" si="194"/>
        <v>0</v>
      </c>
      <c r="M839" s="33">
        <f t="shared" si="194"/>
        <v>0</v>
      </c>
      <c r="N839" s="33">
        <f t="shared" si="194"/>
        <v>0</v>
      </c>
      <c r="O839" s="33">
        <f t="shared" si="194"/>
        <v>0</v>
      </c>
      <c r="P839" s="33">
        <f t="shared" si="194"/>
        <v>0</v>
      </c>
      <c r="Q839" s="33">
        <f t="shared" si="194"/>
        <v>0</v>
      </c>
      <c r="R839" s="33">
        <f t="shared" si="194"/>
        <v>0</v>
      </c>
      <c r="S839" s="33">
        <f t="shared" si="194"/>
        <v>0</v>
      </c>
      <c r="T839" s="34"/>
      <c r="U839" s="25">
        <f>SUM(U835,U838)/2</f>
        <v>0</v>
      </c>
      <c r="V839" s="11"/>
    </row>
    <row r="840" spans="1:22" ht="15" customHeight="1" x14ac:dyDescent="0.25">
      <c r="A840" s="531">
        <v>120</v>
      </c>
      <c r="B840" s="492" t="s">
        <v>62</v>
      </c>
      <c r="C840" s="510" t="s">
        <v>63</v>
      </c>
      <c r="D840" s="492" t="s">
        <v>353</v>
      </c>
      <c r="E840" s="517"/>
      <c r="F840" s="319" t="s">
        <v>16</v>
      </c>
      <c r="G840" s="12" t="s">
        <v>1</v>
      </c>
      <c r="H840" s="26"/>
      <c r="I840" s="20"/>
      <c r="J840" s="20"/>
      <c r="K840" s="20"/>
      <c r="L840" s="20"/>
      <c r="M840" s="20"/>
      <c r="N840" s="27"/>
      <c r="O840" s="20"/>
      <c r="P840" s="20"/>
      <c r="Q840" s="20"/>
      <c r="R840" s="20"/>
      <c r="S840" s="20"/>
      <c r="T840" s="20">
        <f t="shared" ref="T840:T845" si="195">+SUM(H840:R840)</f>
        <v>0</v>
      </c>
      <c r="U840" s="20">
        <f>+SUM(T840)/7</f>
        <v>0</v>
      </c>
      <c r="V840" s="16"/>
    </row>
    <row r="841" spans="1:22" x14ac:dyDescent="0.25">
      <c r="A841" s="532"/>
      <c r="B841" s="493"/>
      <c r="C841" s="511"/>
      <c r="D841" s="493"/>
      <c r="E841" s="517"/>
      <c r="F841" s="320"/>
      <c r="G841" s="9" t="s">
        <v>2</v>
      </c>
      <c r="H841" s="28"/>
      <c r="I841" s="29"/>
      <c r="J841" s="29"/>
      <c r="K841" s="29"/>
      <c r="L841" s="29"/>
      <c r="M841" s="29"/>
      <c r="N841" s="30"/>
      <c r="O841" s="29"/>
      <c r="P841" s="29"/>
      <c r="Q841" s="29"/>
      <c r="R841" s="29"/>
      <c r="S841" s="29"/>
      <c r="T841" s="32">
        <f t="shared" si="195"/>
        <v>0</v>
      </c>
      <c r="U841" s="29">
        <f>+SUM(T841)/18</f>
        <v>0</v>
      </c>
      <c r="V841" s="37"/>
    </row>
    <row r="842" spans="1:22" x14ac:dyDescent="0.25">
      <c r="A842" s="532"/>
      <c r="B842" s="493"/>
      <c r="C842" s="511"/>
      <c r="D842" s="493"/>
      <c r="E842" s="517"/>
      <c r="F842" s="321"/>
      <c r="G842" s="23" t="s">
        <v>22</v>
      </c>
      <c r="H842" s="31">
        <f>+AVERAGE(H840+H841)/($H$6*2)</f>
        <v>0</v>
      </c>
      <c r="I842" s="31">
        <f>+AVERAGE(I840+I841)/($I$6*2)</f>
        <v>0</v>
      </c>
      <c r="J842" s="31">
        <f>+AVERAGE(J840+J841)/($J$6*2)</f>
        <v>0</v>
      </c>
      <c r="K842" s="31">
        <f>+AVERAGE(K840+K841)/($K$6*2)</f>
        <v>0</v>
      </c>
      <c r="L842" s="31">
        <f>+AVERAGE(L840+L841)/($L$6*2)</f>
        <v>0</v>
      </c>
      <c r="M842" s="31">
        <f>+AVERAGE(M840+M841)/($M$6*2)</f>
        <v>0</v>
      </c>
      <c r="N842" s="31">
        <f>+AVERAGE(N840+N841)/($N$6*2)</f>
        <v>0</v>
      </c>
      <c r="O842" s="31">
        <f>+AVERAGE(O840+O841)/($O$6*2)</f>
        <v>0</v>
      </c>
      <c r="P842" s="31">
        <f>+AVERAGE(P840+P841)/($P$6*2)</f>
        <v>0</v>
      </c>
      <c r="Q842" s="31">
        <f>+AVERAGE(Q840+Q841)/($Q$6*2)</f>
        <v>0</v>
      </c>
      <c r="R842" s="31">
        <f>+AVERAGE(R840+R841)/($R$6*2)</f>
        <v>0</v>
      </c>
      <c r="S842" s="31">
        <f>+AVERAGE(S840+S841)/($S$6*2)</f>
        <v>0</v>
      </c>
      <c r="T842" s="32">
        <f t="shared" si="195"/>
        <v>0</v>
      </c>
      <c r="U842" s="32">
        <f>+SUM(U841*2+U840)/3</f>
        <v>0</v>
      </c>
      <c r="V842" s="37"/>
    </row>
    <row r="843" spans="1:22" x14ac:dyDescent="0.25">
      <c r="A843" s="532"/>
      <c r="B843" s="493"/>
      <c r="C843" s="511"/>
      <c r="D843" s="493"/>
      <c r="E843" s="517"/>
      <c r="F843" s="322" t="s">
        <v>20</v>
      </c>
      <c r="G843" s="9" t="s">
        <v>1</v>
      </c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>
        <f t="shared" si="195"/>
        <v>0</v>
      </c>
      <c r="U843" s="29">
        <f>+SUM(T843)/7</f>
        <v>0</v>
      </c>
      <c r="V843" s="37"/>
    </row>
    <row r="844" spans="1:22" x14ac:dyDescent="0.25">
      <c r="A844" s="532"/>
      <c r="B844" s="493"/>
      <c r="C844" s="511"/>
      <c r="D844" s="493"/>
      <c r="E844" s="517"/>
      <c r="F844" s="322"/>
      <c r="G844" s="9" t="s">
        <v>2</v>
      </c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>
        <f t="shared" si="195"/>
        <v>0</v>
      </c>
      <c r="U844" s="29">
        <f>+SUM(T844)/18</f>
        <v>0</v>
      </c>
      <c r="V844" s="37"/>
    </row>
    <row r="845" spans="1:22" x14ac:dyDescent="0.25">
      <c r="A845" s="532"/>
      <c r="B845" s="493"/>
      <c r="C845" s="511"/>
      <c r="D845" s="493"/>
      <c r="E845" s="517"/>
      <c r="F845" s="322"/>
      <c r="G845" s="23" t="s">
        <v>23</v>
      </c>
      <c r="H845" s="31">
        <f>+AVERAGE(H843+H844)/($H$6*2)</f>
        <v>0</v>
      </c>
      <c r="I845" s="31">
        <f>+AVERAGE(I843+I844)/($I$6*2)</f>
        <v>0</v>
      </c>
      <c r="J845" s="31">
        <f>+AVERAGE(J843+J844)/($J$6*2)</f>
        <v>0</v>
      </c>
      <c r="K845" s="31">
        <f>+AVERAGE(K843+K844)/($K$6*2)</f>
        <v>0</v>
      </c>
      <c r="L845" s="31">
        <f>+AVERAGE(L843+L844)/($L$6*2)</f>
        <v>0</v>
      </c>
      <c r="M845" s="31">
        <f>+AVERAGE(M843+M844)/($M$6*2)</f>
        <v>0</v>
      </c>
      <c r="N845" s="31">
        <f>+AVERAGE(N843+N844)/($N$6*2)</f>
        <v>0</v>
      </c>
      <c r="O845" s="31">
        <f>+AVERAGE(O843+O844)/($O$6*2)</f>
        <v>0</v>
      </c>
      <c r="P845" s="31">
        <f>+AVERAGE(P843+P844)/($P$6*2)</f>
        <v>0</v>
      </c>
      <c r="Q845" s="31">
        <f>+AVERAGE(Q843+Q844)/($Q$6*2)</f>
        <v>0</v>
      </c>
      <c r="R845" s="31">
        <f>+AVERAGE(R843+R844)/($R$6*2)</f>
        <v>0</v>
      </c>
      <c r="S845" s="31">
        <f>+AVERAGE(S843+S844)/($S$6*2)</f>
        <v>0</v>
      </c>
      <c r="T845" s="32">
        <f t="shared" si="195"/>
        <v>0</v>
      </c>
      <c r="U845" s="32">
        <f>+SUM(U844*2+U843)/3</f>
        <v>0</v>
      </c>
      <c r="V845" s="37"/>
    </row>
    <row r="846" spans="1:22" ht="15.75" thickBot="1" x14ac:dyDescent="0.3">
      <c r="A846" s="532"/>
      <c r="B846" s="493"/>
      <c r="C846" s="511"/>
      <c r="D846" s="493"/>
      <c r="E846" s="517"/>
      <c r="F846" s="476" t="s">
        <v>21</v>
      </c>
      <c r="G846" s="476"/>
      <c r="H846" s="33">
        <f>SUM(H842,H845)/2</f>
        <v>0</v>
      </c>
      <c r="I846" s="33">
        <f t="shared" ref="I846:S846" si="196">SUM(I842,I845)/2</f>
        <v>0</v>
      </c>
      <c r="J846" s="33">
        <f t="shared" si="196"/>
        <v>0</v>
      </c>
      <c r="K846" s="33">
        <f t="shared" si="196"/>
        <v>0</v>
      </c>
      <c r="L846" s="33">
        <f t="shared" si="196"/>
        <v>0</v>
      </c>
      <c r="M846" s="33">
        <f t="shared" si="196"/>
        <v>0</v>
      </c>
      <c r="N846" s="33">
        <f t="shared" si="196"/>
        <v>0</v>
      </c>
      <c r="O846" s="33">
        <f t="shared" si="196"/>
        <v>0</v>
      </c>
      <c r="P846" s="33">
        <f t="shared" si="196"/>
        <v>0</v>
      </c>
      <c r="Q846" s="33">
        <f t="shared" si="196"/>
        <v>0</v>
      </c>
      <c r="R846" s="33">
        <f t="shared" si="196"/>
        <v>0</v>
      </c>
      <c r="S846" s="33">
        <f t="shared" si="196"/>
        <v>0</v>
      </c>
      <c r="T846" s="34"/>
      <c r="U846" s="25">
        <f>SUM(U842,U845)/2</f>
        <v>0</v>
      </c>
      <c r="V846" s="11"/>
    </row>
    <row r="847" spans="1:22" ht="15" customHeight="1" x14ac:dyDescent="0.25">
      <c r="A847" s="531">
        <v>121</v>
      </c>
      <c r="B847" s="492" t="s">
        <v>62</v>
      </c>
      <c r="C847" s="510" t="s">
        <v>63</v>
      </c>
      <c r="D847" s="492" t="s">
        <v>353</v>
      </c>
      <c r="E847" s="517"/>
      <c r="F847" s="319" t="s">
        <v>16</v>
      </c>
      <c r="G847" s="12" t="s">
        <v>1</v>
      </c>
      <c r="H847" s="26"/>
      <c r="I847" s="20"/>
      <c r="J847" s="20"/>
      <c r="K847" s="20"/>
      <c r="L847" s="20"/>
      <c r="M847" s="20"/>
      <c r="N847" s="27"/>
      <c r="O847" s="20"/>
      <c r="P847" s="20"/>
      <c r="Q847" s="20"/>
      <c r="R847" s="20"/>
      <c r="S847" s="20"/>
      <c r="T847" s="20">
        <f t="shared" ref="T847:T852" si="197">+SUM(H847:R847)</f>
        <v>0</v>
      </c>
      <c r="U847" s="20">
        <f>+SUM(T847)/7</f>
        <v>0</v>
      </c>
      <c r="V847" s="16"/>
    </row>
    <row r="848" spans="1:22" x14ac:dyDescent="0.25">
      <c r="A848" s="532"/>
      <c r="B848" s="493"/>
      <c r="C848" s="511"/>
      <c r="D848" s="493"/>
      <c r="E848" s="517"/>
      <c r="F848" s="320"/>
      <c r="G848" s="9" t="s">
        <v>2</v>
      </c>
      <c r="H848" s="28"/>
      <c r="I848" s="29"/>
      <c r="J848" s="29"/>
      <c r="K848" s="29"/>
      <c r="L848" s="29"/>
      <c r="M848" s="29"/>
      <c r="N848" s="30"/>
      <c r="O848" s="29"/>
      <c r="P848" s="29"/>
      <c r="Q848" s="29"/>
      <c r="R848" s="29"/>
      <c r="S848" s="29"/>
      <c r="T848" s="32">
        <f t="shared" si="197"/>
        <v>0</v>
      </c>
      <c r="U848" s="29">
        <f>+SUM(T848)/18</f>
        <v>0</v>
      </c>
      <c r="V848" s="37"/>
    </row>
    <row r="849" spans="1:22" x14ac:dyDescent="0.25">
      <c r="A849" s="532"/>
      <c r="B849" s="493"/>
      <c r="C849" s="511"/>
      <c r="D849" s="493"/>
      <c r="E849" s="517"/>
      <c r="F849" s="321"/>
      <c r="G849" s="23" t="s">
        <v>22</v>
      </c>
      <c r="H849" s="31">
        <f>+AVERAGE(H847+H848)/($H$6*2)</f>
        <v>0</v>
      </c>
      <c r="I849" s="31">
        <f>+AVERAGE(I847+I848)/($I$6*2)</f>
        <v>0</v>
      </c>
      <c r="J849" s="31">
        <f>+AVERAGE(J847+J848)/($J$6*2)</f>
        <v>0</v>
      </c>
      <c r="K849" s="31">
        <f>+AVERAGE(K847+K848)/($K$6*2)</f>
        <v>0</v>
      </c>
      <c r="L849" s="31">
        <f>+AVERAGE(L847+L848)/($L$6*2)</f>
        <v>0</v>
      </c>
      <c r="M849" s="31">
        <f>+AVERAGE(M847+M848)/($M$6*2)</f>
        <v>0</v>
      </c>
      <c r="N849" s="31">
        <f>+AVERAGE(N847+N848)/($N$6*2)</f>
        <v>0</v>
      </c>
      <c r="O849" s="31">
        <f>+AVERAGE(O847+O848)/($O$6*2)</f>
        <v>0</v>
      </c>
      <c r="P849" s="31">
        <f>+AVERAGE(P847+P848)/($P$6*2)</f>
        <v>0</v>
      </c>
      <c r="Q849" s="31">
        <f>+AVERAGE(Q847+Q848)/($Q$6*2)</f>
        <v>0</v>
      </c>
      <c r="R849" s="31">
        <f>+AVERAGE(R847+R848)/($R$6*2)</f>
        <v>0</v>
      </c>
      <c r="S849" s="31">
        <f>+AVERAGE(S847+S848)/($S$6*2)</f>
        <v>0</v>
      </c>
      <c r="T849" s="32">
        <f t="shared" si="197"/>
        <v>0</v>
      </c>
      <c r="U849" s="32">
        <f>+SUM(U848*2+U847)/3</f>
        <v>0</v>
      </c>
      <c r="V849" s="37"/>
    </row>
    <row r="850" spans="1:22" x14ac:dyDescent="0.25">
      <c r="A850" s="532"/>
      <c r="B850" s="493"/>
      <c r="C850" s="511"/>
      <c r="D850" s="493"/>
      <c r="E850" s="517"/>
      <c r="F850" s="322" t="s">
        <v>20</v>
      </c>
      <c r="G850" s="9" t="s">
        <v>1</v>
      </c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>
        <f t="shared" si="197"/>
        <v>0</v>
      </c>
      <c r="U850" s="29">
        <f>+SUM(T850)/7</f>
        <v>0</v>
      </c>
      <c r="V850" s="37"/>
    </row>
    <row r="851" spans="1:22" x14ac:dyDescent="0.25">
      <c r="A851" s="532"/>
      <c r="B851" s="493"/>
      <c r="C851" s="511"/>
      <c r="D851" s="493"/>
      <c r="E851" s="517"/>
      <c r="F851" s="322"/>
      <c r="G851" s="9" t="s">
        <v>2</v>
      </c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>
        <f t="shared" si="197"/>
        <v>0</v>
      </c>
      <c r="U851" s="29">
        <f>+SUM(T851)/18</f>
        <v>0</v>
      </c>
      <c r="V851" s="37"/>
    </row>
    <row r="852" spans="1:22" x14ac:dyDescent="0.25">
      <c r="A852" s="532"/>
      <c r="B852" s="493"/>
      <c r="C852" s="511"/>
      <c r="D852" s="493"/>
      <c r="E852" s="517"/>
      <c r="F852" s="322"/>
      <c r="G852" s="23" t="s">
        <v>23</v>
      </c>
      <c r="H852" s="31">
        <f>+AVERAGE(H850+H851)/($H$6*2)</f>
        <v>0</v>
      </c>
      <c r="I852" s="31">
        <f>+AVERAGE(I850+I851)/($I$6*2)</f>
        <v>0</v>
      </c>
      <c r="J852" s="31">
        <f>+AVERAGE(J850+J851)/($J$6*2)</f>
        <v>0</v>
      </c>
      <c r="K852" s="31">
        <f>+AVERAGE(K850+K851)/($K$6*2)</f>
        <v>0</v>
      </c>
      <c r="L852" s="31">
        <f>+AVERAGE(L850+L851)/($L$6*2)</f>
        <v>0</v>
      </c>
      <c r="M852" s="31">
        <f>+AVERAGE(M850+M851)/($M$6*2)</f>
        <v>0</v>
      </c>
      <c r="N852" s="31">
        <f>+AVERAGE(N850+N851)/($N$6*2)</f>
        <v>0</v>
      </c>
      <c r="O852" s="31">
        <f>+AVERAGE(O850+O851)/($O$6*2)</f>
        <v>0</v>
      </c>
      <c r="P852" s="31">
        <f>+AVERAGE(P850+P851)/($P$6*2)</f>
        <v>0</v>
      </c>
      <c r="Q852" s="31">
        <f>+AVERAGE(Q850+Q851)/($Q$6*2)</f>
        <v>0</v>
      </c>
      <c r="R852" s="31">
        <f>+AVERAGE(R850+R851)/($R$6*2)</f>
        <v>0</v>
      </c>
      <c r="S852" s="31">
        <f>+AVERAGE(S850+S851)/($S$6*2)</f>
        <v>0</v>
      </c>
      <c r="T852" s="32">
        <f t="shared" si="197"/>
        <v>0</v>
      </c>
      <c r="U852" s="32">
        <f>+SUM(U851*2+U850)/3</f>
        <v>0</v>
      </c>
      <c r="V852" s="37"/>
    </row>
    <row r="853" spans="1:22" ht="15.75" thickBot="1" x14ac:dyDescent="0.3">
      <c r="A853" s="532"/>
      <c r="B853" s="493"/>
      <c r="C853" s="511"/>
      <c r="D853" s="493"/>
      <c r="E853" s="517"/>
      <c r="F853" s="476" t="s">
        <v>21</v>
      </c>
      <c r="G853" s="476"/>
      <c r="H853" s="33">
        <f>SUM(H849,H852)/2</f>
        <v>0</v>
      </c>
      <c r="I853" s="33">
        <f t="shared" ref="I853:S853" si="198">SUM(I849,I852)/2</f>
        <v>0</v>
      </c>
      <c r="J853" s="33">
        <f t="shared" si="198"/>
        <v>0</v>
      </c>
      <c r="K853" s="33">
        <f t="shared" si="198"/>
        <v>0</v>
      </c>
      <c r="L853" s="33">
        <f t="shared" si="198"/>
        <v>0</v>
      </c>
      <c r="M853" s="33">
        <f t="shared" si="198"/>
        <v>0</v>
      </c>
      <c r="N853" s="33">
        <f t="shared" si="198"/>
        <v>0</v>
      </c>
      <c r="O853" s="33">
        <f t="shared" si="198"/>
        <v>0</v>
      </c>
      <c r="P853" s="33">
        <f t="shared" si="198"/>
        <v>0</v>
      </c>
      <c r="Q853" s="33">
        <f t="shared" si="198"/>
        <v>0</v>
      </c>
      <c r="R853" s="33">
        <f t="shared" si="198"/>
        <v>0</v>
      </c>
      <c r="S853" s="33">
        <f t="shared" si="198"/>
        <v>0</v>
      </c>
      <c r="T853" s="34"/>
      <c r="U853" s="25">
        <f>SUM(U849,U852)/2</f>
        <v>0</v>
      </c>
      <c r="V853" s="11"/>
    </row>
    <row r="854" spans="1:22" ht="15" customHeight="1" x14ac:dyDescent="0.25">
      <c r="A854" s="531">
        <v>122</v>
      </c>
      <c r="B854" s="492" t="s">
        <v>62</v>
      </c>
      <c r="C854" s="510" t="s">
        <v>63</v>
      </c>
      <c r="D854" s="492" t="s">
        <v>353</v>
      </c>
      <c r="E854" s="517"/>
      <c r="F854" s="319" t="s">
        <v>16</v>
      </c>
      <c r="G854" s="12" t="s">
        <v>1</v>
      </c>
      <c r="H854" s="26"/>
      <c r="I854" s="20"/>
      <c r="J854" s="20"/>
      <c r="K854" s="20"/>
      <c r="L854" s="20"/>
      <c r="M854" s="20"/>
      <c r="N854" s="27"/>
      <c r="O854" s="20"/>
      <c r="P854" s="20"/>
      <c r="Q854" s="20"/>
      <c r="R854" s="20"/>
      <c r="S854" s="20"/>
      <c r="T854" s="20">
        <f t="shared" ref="T854:T859" si="199">+SUM(H854:R854)</f>
        <v>0</v>
      </c>
      <c r="U854" s="20">
        <f>+SUM(T854)/7</f>
        <v>0</v>
      </c>
      <c r="V854" s="16"/>
    </row>
    <row r="855" spans="1:22" x14ac:dyDescent="0.25">
      <c r="A855" s="532"/>
      <c r="B855" s="493"/>
      <c r="C855" s="511"/>
      <c r="D855" s="493"/>
      <c r="E855" s="517"/>
      <c r="F855" s="320"/>
      <c r="G855" s="9" t="s">
        <v>2</v>
      </c>
      <c r="H855" s="28"/>
      <c r="I855" s="29"/>
      <c r="J855" s="29"/>
      <c r="K855" s="29"/>
      <c r="L855" s="29"/>
      <c r="M855" s="29"/>
      <c r="N855" s="30"/>
      <c r="O855" s="29"/>
      <c r="P855" s="29"/>
      <c r="Q855" s="29"/>
      <c r="R855" s="29"/>
      <c r="S855" s="29"/>
      <c r="T855" s="32">
        <f t="shared" si="199"/>
        <v>0</v>
      </c>
      <c r="U855" s="29">
        <f>+SUM(T855)/18</f>
        <v>0</v>
      </c>
      <c r="V855" s="37"/>
    </row>
    <row r="856" spans="1:22" x14ac:dyDescent="0.25">
      <c r="A856" s="532"/>
      <c r="B856" s="493"/>
      <c r="C856" s="511"/>
      <c r="D856" s="493"/>
      <c r="E856" s="517"/>
      <c r="F856" s="321"/>
      <c r="G856" s="23" t="s">
        <v>22</v>
      </c>
      <c r="H856" s="31">
        <f>+AVERAGE(H854+H855)/($H$6*2)</f>
        <v>0</v>
      </c>
      <c r="I856" s="31">
        <f>+AVERAGE(I854+I855)/($I$6*2)</f>
        <v>0</v>
      </c>
      <c r="J856" s="31">
        <f>+AVERAGE(J854+J855)/($J$6*2)</f>
        <v>0</v>
      </c>
      <c r="K856" s="31">
        <f>+AVERAGE(K854+K855)/($K$6*2)</f>
        <v>0</v>
      </c>
      <c r="L856" s="31">
        <f>+AVERAGE(L854+L855)/($L$6*2)</f>
        <v>0</v>
      </c>
      <c r="M856" s="31">
        <f>+AVERAGE(M854+M855)/($M$6*2)</f>
        <v>0</v>
      </c>
      <c r="N856" s="31">
        <f>+AVERAGE(N854+N855)/($N$6*2)</f>
        <v>0</v>
      </c>
      <c r="O856" s="31">
        <f>+AVERAGE(O854+O855)/($O$6*2)</f>
        <v>0</v>
      </c>
      <c r="P856" s="31">
        <f>+AVERAGE(P854+P855)/($P$6*2)</f>
        <v>0</v>
      </c>
      <c r="Q856" s="31">
        <f>+AVERAGE(Q854+Q855)/($Q$6*2)</f>
        <v>0</v>
      </c>
      <c r="R856" s="31">
        <f>+AVERAGE(R854+R855)/($R$6*2)</f>
        <v>0</v>
      </c>
      <c r="S856" s="31">
        <f>+AVERAGE(S854+S855)/($S$6*2)</f>
        <v>0</v>
      </c>
      <c r="T856" s="32">
        <f t="shared" si="199"/>
        <v>0</v>
      </c>
      <c r="U856" s="32">
        <f>+SUM(U855*2+U854)/3</f>
        <v>0</v>
      </c>
      <c r="V856" s="37"/>
    </row>
    <row r="857" spans="1:22" x14ac:dyDescent="0.25">
      <c r="A857" s="532"/>
      <c r="B857" s="493"/>
      <c r="C857" s="511"/>
      <c r="D857" s="493"/>
      <c r="E857" s="517"/>
      <c r="F857" s="322" t="s">
        <v>20</v>
      </c>
      <c r="G857" s="9" t="s">
        <v>1</v>
      </c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>
        <f t="shared" si="199"/>
        <v>0</v>
      </c>
      <c r="U857" s="29">
        <f>+SUM(T857)/7</f>
        <v>0</v>
      </c>
      <c r="V857" s="37"/>
    </row>
    <row r="858" spans="1:22" x14ac:dyDescent="0.25">
      <c r="A858" s="532"/>
      <c r="B858" s="493"/>
      <c r="C858" s="511"/>
      <c r="D858" s="493"/>
      <c r="E858" s="517"/>
      <c r="F858" s="322"/>
      <c r="G858" s="9" t="s">
        <v>2</v>
      </c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>
        <f t="shared" si="199"/>
        <v>0</v>
      </c>
      <c r="U858" s="29">
        <f>+SUM(T858)/18</f>
        <v>0</v>
      </c>
      <c r="V858" s="37"/>
    </row>
    <row r="859" spans="1:22" x14ac:dyDescent="0.25">
      <c r="A859" s="532"/>
      <c r="B859" s="493"/>
      <c r="C859" s="511"/>
      <c r="D859" s="493"/>
      <c r="E859" s="517"/>
      <c r="F859" s="322"/>
      <c r="G859" s="23" t="s">
        <v>23</v>
      </c>
      <c r="H859" s="31">
        <f>+AVERAGE(H857+H858)/($H$6*2)</f>
        <v>0</v>
      </c>
      <c r="I859" s="31">
        <f>+AVERAGE(I857+I858)/($I$6*2)</f>
        <v>0</v>
      </c>
      <c r="J859" s="31">
        <f>+AVERAGE(J857+J858)/($J$6*2)</f>
        <v>0</v>
      </c>
      <c r="K859" s="31">
        <f>+AVERAGE(K857+K858)/($K$6*2)</f>
        <v>0</v>
      </c>
      <c r="L859" s="31">
        <f>+AVERAGE(L857+L858)/($L$6*2)</f>
        <v>0</v>
      </c>
      <c r="M859" s="31">
        <f>+AVERAGE(M857+M858)/($M$6*2)</f>
        <v>0</v>
      </c>
      <c r="N859" s="31">
        <f>+AVERAGE(N857+N858)/($N$6*2)</f>
        <v>0</v>
      </c>
      <c r="O859" s="31">
        <f>+AVERAGE(O857+O858)/($O$6*2)</f>
        <v>0</v>
      </c>
      <c r="P859" s="31">
        <f>+AVERAGE(P857+P858)/($P$6*2)</f>
        <v>0</v>
      </c>
      <c r="Q859" s="31">
        <f>+AVERAGE(Q857+Q858)/($Q$6*2)</f>
        <v>0</v>
      </c>
      <c r="R859" s="31">
        <f>+AVERAGE(R857+R858)/($R$6*2)</f>
        <v>0</v>
      </c>
      <c r="S859" s="31">
        <f>+AVERAGE(S857+S858)/($S$6*2)</f>
        <v>0</v>
      </c>
      <c r="T859" s="32">
        <f t="shared" si="199"/>
        <v>0</v>
      </c>
      <c r="U859" s="32">
        <f>+SUM(U858*2+U857)/3</f>
        <v>0</v>
      </c>
      <c r="V859" s="37"/>
    </row>
    <row r="860" spans="1:22" ht="15.75" thickBot="1" x14ac:dyDescent="0.3">
      <c r="A860" s="532"/>
      <c r="B860" s="493"/>
      <c r="C860" s="511"/>
      <c r="D860" s="493"/>
      <c r="E860" s="517"/>
      <c r="F860" s="476" t="s">
        <v>21</v>
      </c>
      <c r="G860" s="476"/>
      <c r="H860" s="33">
        <f>SUM(H856,H859)/2</f>
        <v>0</v>
      </c>
      <c r="I860" s="33">
        <f t="shared" ref="I860:S860" si="200">SUM(I856,I859)/2</f>
        <v>0</v>
      </c>
      <c r="J860" s="33">
        <f t="shared" si="200"/>
        <v>0</v>
      </c>
      <c r="K860" s="33">
        <f t="shared" si="200"/>
        <v>0</v>
      </c>
      <c r="L860" s="33">
        <f t="shared" si="200"/>
        <v>0</v>
      </c>
      <c r="M860" s="33">
        <f t="shared" si="200"/>
        <v>0</v>
      </c>
      <c r="N860" s="33">
        <f t="shared" si="200"/>
        <v>0</v>
      </c>
      <c r="O860" s="33">
        <f t="shared" si="200"/>
        <v>0</v>
      </c>
      <c r="P860" s="33">
        <f t="shared" si="200"/>
        <v>0</v>
      </c>
      <c r="Q860" s="33">
        <f t="shared" si="200"/>
        <v>0</v>
      </c>
      <c r="R860" s="33">
        <f t="shared" si="200"/>
        <v>0</v>
      </c>
      <c r="S860" s="33">
        <f t="shared" si="200"/>
        <v>0</v>
      </c>
      <c r="T860" s="34"/>
      <c r="U860" s="25">
        <f>SUM(U856,U859)/2</f>
        <v>0</v>
      </c>
      <c r="V860" s="11"/>
    </row>
    <row r="861" spans="1:22" ht="15" customHeight="1" x14ac:dyDescent="0.25">
      <c r="A861" s="531">
        <v>123</v>
      </c>
      <c r="B861" s="492" t="s">
        <v>62</v>
      </c>
      <c r="C861" s="510" t="s">
        <v>63</v>
      </c>
      <c r="D861" s="492" t="s">
        <v>353</v>
      </c>
      <c r="E861" s="517"/>
      <c r="F861" s="319" t="s">
        <v>16</v>
      </c>
      <c r="G861" s="12" t="s">
        <v>1</v>
      </c>
      <c r="H861" s="26"/>
      <c r="I861" s="20"/>
      <c r="J861" s="20"/>
      <c r="K861" s="20"/>
      <c r="L861" s="20"/>
      <c r="M861" s="20"/>
      <c r="N861" s="27"/>
      <c r="O861" s="20"/>
      <c r="P861" s="20"/>
      <c r="Q861" s="20"/>
      <c r="R861" s="20"/>
      <c r="S861" s="20"/>
      <c r="T861" s="20">
        <f t="shared" ref="T861:T866" si="201">+SUM(H861:R861)</f>
        <v>0</v>
      </c>
      <c r="U861" s="20">
        <f>+SUM(T861)/7</f>
        <v>0</v>
      </c>
      <c r="V861" s="16"/>
    </row>
    <row r="862" spans="1:22" x14ac:dyDescent="0.25">
      <c r="A862" s="532"/>
      <c r="B862" s="493"/>
      <c r="C862" s="511"/>
      <c r="D862" s="493"/>
      <c r="E862" s="517"/>
      <c r="F862" s="320"/>
      <c r="G862" s="9" t="s">
        <v>2</v>
      </c>
      <c r="H862" s="28"/>
      <c r="I862" s="29"/>
      <c r="J862" s="29"/>
      <c r="K862" s="29"/>
      <c r="L862" s="29"/>
      <c r="M862" s="29"/>
      <c r="N862" s="30"/>
      <c r="O862" s="29"/>
      <c r="P862" s="29"/>
      <c r="Q862" s="29"/>
      <c r="R862" s="29"/>
      <c r="S862" s="29"/>
      <c r="T862" s="32">
        <f t="shared" si="201"/>
        <v>0</v>
      </c>
      <c r="U862" s="29">
        <f>+SUM(T862)/18</f>
        <v>0</v>
      </c>
      <c r="V862" s="37"/>
    </row>
    <row r="863" spans="1:22" x14ac:dyDescent="0.25">
      <c r="A863" s="532"/>
      <c r="B863" s="493"/>
      <c r="C863" s="511"/>
      <c r="D863" s="493"/>
      <c r="E863" s="517"/>
      <c r="F863" s="321"/>
      <c r="G863" s="23" t="s">
        <v>22</v>
      </c>
      <c r="H863" s="31">
        <f>+AVERAGE(H861+H862)/($H$6*2)</f>
        <v>0</v>
      </c>
      <c r="I863" s="31">
        <f>+AVERAGE(I861+I862)/($I$6*2)</f>
        <v>0</v>
      </c>
      <c r="J863" s="31">
        <f>+AVERAGE(J861+J862)/($J$6*2)</f>
        <v>0</v>
      </c>
      <c r="K863" s="31">
        <f>+AVERAGE(K861+K862)/($K$6*2)</f>
        <v>0</v>
      </c>
      <c r="L863" s="31">
        <f>+AVERAGE(L861+L862)/($L$6*2)</f>
        <v>0</v>
      </c>
      <c r="M863" s="31">
        <f>+AVERAGE(M861+M862)/($M$6*2)</f>
        <v>0</v>
      </c>
      <c r="N863" s="31">
        <f>+AVERAGE(N861+N862)/($N$6*2)</f>
        <v>0</v>
      </c>
      <c r="O863" s="31">
        <f>+AVERAGE(O861+O862)/($O$6*2)</f>
        <v>0</v>
      </c>
      <c r="P863" s="31">
        <f>+AVERAGE(P861+P862)/($P$6*2)</f>
        <v>0</v>
      </c>
      <c r="Q863" s="31">
        <f>+AVERAGE(Q861+Q862)/($Q$6*2)</f>
        <v>0</v>
      </c>
      <c r="R863" s="31">
        <f>+AVERAGE(R861+R862)/($R$6*2)</f>
        <v>0</v>
      </c>
      <c r="S863" s="31">
        <f>+AVERAGE(S861+S862)/($S$6*2)</f>
        <v>0</v>
      </c>
      <c r="T863" s="32">
        <f t="shared" si="201"/>
        <v>0</v>
      </c>
      <c r="U863" s="32">
        <f>+SUM(U862*2+U861)/3</f>
        <v>0</v>
      </c>
      <c r="V863" s="37"/>
    </row>
    <row r="864" spans="1:22" x14ac:dyDescent="0.25">
      <c r="A864" s="532"/>
      <c r="B864" s="493"/>
      <c r="C864" s="511"/>
      <c r="D864" s="493"/>
      <c r="E864" s="517"/>
      <c r="F864" s="322" t="s">
        <v>20</v>
      </c>
      <c r="G864" s="9" t="s">
        <v>1</v>
      </c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>
        <f t="shared" si="201"/>
        <v>0</v>
      </c>
      <c r="U864" s="29">
        <f>+SUM(T864)/7</f>
        <v>0</v>
      </c>
      <c r="V864" s="37"/>
    </row>
    <row r="865" spans="1:22" x14ac:dyDescent="0.25">
      <c r="A865" s="532"/>
      <c r="B865" s="493"/>
      <c r="C865" s="511"/>
      <c r="D865" s="493"/>
      <c r="E865" s="517"/>
      <c r="F865" s="322"/>
      <c r="G865" s="9" t="s">
        <v>2</v>
      </c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>
        <f t="shared" si="201"/>
        <v>0</v>
      </c>
      <c r="U865" s="29">
        <f>+SUM(T865)/18</f>
        <v>0</v>
      </c>
      <c r="V865" s="37"/>
    </row>
    <row r="866" spans="1:22" x14ac:dyDescent="0.25">
      <c r="A866" s="532"/>
      <c r="B866" s="493"/>
      <c r="C866" s="511"/>
      <c r="D866" s="493"/>
      <c r="E866" s="517"/>
      <c r="F866" s="322"/>
      <c r="G866" s="23" t="s">
        <v>23</v>
      </c>
      <c r="H866" s="31">
        <f>+AVERAGE(H864+H865)/($H$6*2)</f>
        <v>0</v>
      </c>
      <c r="I866" s="31">
        <f>+AVERAGE(I864+I865)/($I$6*2)</f>
        <v>0</v>
      </c>
      <c r="J866" s="31">
        <f>+AVERAGE(J864+J865)/($J$6*2)</f>
        <v>0</v>
      </c>
      <c r="K866" s="31">
        <f>+AVERAGE(K864+K865)/($K$6*2)</f>
        <v>0</v>
      </c>
      <c r="L866" s="31">
        <f>+AVERAGE(L864+L865)/($L$6*2)</f>
        <v>0</v>
      </c>
      <c r="M866" s="31">
        <f>+AVERAGE(M864+M865)/($M$6*2)</f>
        <v>0</v>
      </c>
      <c r="N866" s="31">
        <f>+AVERAGE(N864+N865)/($N$6*2)</f>
        <v>0</v>
      </c>
      <c r="O866" s="31">
        <f>+AVERAGE(O864+O865)/($O$6*2)</f>
        <v>0</v>
      </c>
      <c r="P866" s="31">
        <f>+AVERAGE(P864+P865)/($P$6*2)</f>
        <v>0</v>
      </c>
      <c r="Q866" s="31">
        <f>+AVERAGE(Q864+Q865)/($Q$6*2)</f>
        <v>0</v>
      </c>
      <c r="R866" s="31">
        <f>+AVERAGE(R864+R865)/($R$6*2)</f>
        <v>0</v>
      </c>
      <c r="S866" s="31">
        <f>+AVERAGE(S864+S865)/($S$6*2)</f>
        <v>0</v>
      </c>
      <c r="T866" s="32">
        <f t="shared" si="201"/>
        <v>0</v>
      </c>
      <c r="U866" s="32">
        <f>+SUM(U865*2+U864)/3</f>
        <v>0</v>
      </c>
      <c r="V866" s="37"/>
    </row>
    <row r="867" spans="1:22" ht="15.75" thickBot="1" x14ac:dyDescent="0.3">
      <c r="A867" s="532"/>
      <c r="B867" s="493"/>
      <c r="C867" s="511"/>
      <c r="D867" s="493"/>
      <c r="E867" s="517"/>
      <c r="F867" s="476" t="s">
        <v>21</v>
      </c>
      <c r="G867" s="476"/>
      <c r="H867" s="33">
        <f>SUM(H863,H866)/2</f>
        <v>0</v>
      </c>
      <c r="I867" s="33">
        <f t="shared" ref="I867:S867" si="202">SUM(I863,I866)/2</f>
        <v>0</v>
      </c>
      <c r="J867" s="33">
        <f t="shared" si="202"/>
        <v>0</v>
      </c>
      <c r="K867" s="33">
        <f t="shared" si="202"/>
        <v>0</v>
      </c>
      <c r="L867" s="33">
        <f t="shared" si="202"/>
        <v>0</v>
      </c>
      <c r="M867" s="33">
        <f t="shared" si="202"/>
        <v>0</v>
      </c>
      <c r="N867" s="33">
        <f t="shared" si="202"/>
        <v>0</v>
      </c>
      <c r="O867" s="33">
        <f t="shared" si="202"/>
        <v>0</v>
      </c>
      <c r="P867" s="33">
        <f t="shared" si="202"/>
        <v>0</v>
      </c>
      <c r="Q867" s="33">
        <f t="shared" si="202"/>
        <v>0</v>
      </c>
      <c r="R867" s="33">
        <f t="shared" si="202"/>
        <v>0</v>
      </c>
      <c r="S867" s="33">
        <f t="shared" si="202"/>
        <v>0</v>
      </c>
      <c r="T867" s="34"/>
      <c r="U867" s="25">
        <f>SUM(U863,U866)/2</f>
        <v>0</v>
      </c>
      <c r="V867" s="11"/>
    </row>
    <row r="868" spans="1:22" ht="15" customHeight="1" x14ac:dyDescent="0.25">
      <c r="A868" s="531">
        <v>124</v>
      </c>
      <c r="B868" s="492" t="s">
        <v>62</v>
      </c>
      <c r="C868" s="510" t="s">
        <v>63</v>
      </c>
      <c r="D868" s="492" t="s">
        <v>353</v>
      </c>
      <c r="E868" s="517"/>
      <c r="F868" s="319" t="s">
        <v>16</v>
      </c>
      <c r="G868" s="12" t="s">
        <v>1</v>
      </c>
      <c r="H868" s="26"/>
      <c r="I868" s="20"/>
      <c r="J868" s="20"/>
      <c r="K868" s="20"/>
      <c r="L868" s="20"/>
      <c r="M868" s="20"/>
      <c r="N868" s="27"/>
      <c r="O868" s="20"/>
      <c r="P868" s="20"/>
      <c r="Q868" s="20"/>
      <c r="R868" s="20"/>
      <c r="S868" s="20"/>
      <c r="T868" s="20">
        <f t="shared" ref="T868:T873" si="203">+SUM(H868:R868)</f>
        <v>0</v>
      </c>
      <c r="U868" s="20">
        <f>+SUM(T868)/7</f>
        <v>0</v>
      </c>
      <c r="V868" s="16"/>
    </row>
    <row r="869" spans="1:22" x14ac:dyDescent="0.25">
      <c r="A869" s="532"/>
      <c r="B869" s="493"/>
      <c r="C869" s="511"/>
      <c r="D869" s="493"/>
      <c r="E869" s="517"/>
      <c r="F869" s="320"/>
      <c r="G869" s="9" t="s">
        <v>2</v>
      </c>
      <c r="H869" s="28"/>
      <c r="I869" s="29"/>
      <c r="J869" s="29"/>
      <c r="K869" s="29"/>
      <c r="L869" s="29"/>
      <c r="M869" s="29"/>
      <c r="N869" s="30"/>
      <c r="O869" s="29"/>
      <c r="P869" s="29"/>
      <c r="Q869" s="29"/>
      <c r="R869" s="29"/>
      <c r="S869" s="29"/>
      <c r="T869" s="32">
        <f t="shared" si="203"/>
        <v>0</v>
      </c>
      <c r="U869" s="29">
        <f>+SUM(T869)/18</f>
        <v>0</v>
      </c>
      <c r="V869" s="37"/>
    </row>
    <row r="870" spans="1:22" x14ac:dyDescent="0.25">
      <c r="A870" s="532"/>
      <c r="B870" s="493"/>
      <c r="C870" s="511"/>
      <c r="D870" s="493"/>
      <c r="E870" s="517"/>
      <c r="F870" s="321"/>
      <c r="G870" s="23" t="s">
        <v>22</v>
      </c>
      <c r="H870" s="31">
        <f>+AVERAGE(H868+H869)/($H$6*2)</f>
        <v>0</v>
      </c>
      <c r="I870" s="31">
        <f>+AVERAGE(I868+I869)/($I$6*2)</f>
        <v>0</v>
      </c>
      <c r="J870" s="31">
        <f>+AVERAGE(J868+J869)/($J$6*2)</f>
        <v>0</v>
      </c>
      <c r="K870" s="31">
        <f>+AVERAGE(K868+K869)/($K$6*2)</f>
        <v>0</v>
      </c>
      <c r="L870" s="31">
        <f>+AVERAGE(L868+L869)/($L$6*2)</f>
        <v>0</v>
      </c>
      <c r="M870" s="31">
        <f>+AVERAGE(M868+M869)/($M$6*2)</f>
        <v>0</v>
      </c>
      <c r="N870" s="31">
        <f>+AVERAGE(N868+N869)/($N$6*2)</f>
        <v>0</v>
      </c>
      <c r="O870" s="31">
        <f>+AVERAGE(O868+O869)/($O$6*2)</f>
        <v>0</v>
      </c>
      <c r="P870" s="31">
        <f>+AVERAGE(P868+P869)/($P$6*2)</f>
        <v>0</v>
      </c>
      <c r="Q870" s="31">
        <f>+AVERAGE(Q868+Q869)/($Q$6*2)</f>
        <v>0</v>
      </c>
      <c r="R870" s="31">
        <f>+AVERAGE(R868+R869)/($R$6*2)</f>
        <v>0</v>
      </c>
      <c r="S870" s="31">
        <f>+AVERAGE(S868+S869)/($S$6*2)</f>
        <v>0</v>
      </c>
      <c r="T870" s="32">
        <f t="shared" si="203"/>
        <v>0</v>
      </c>
      <c r="U870" s="32">
        <f>+SUM(U869*2+U868)/3</f>
        <v>0</v>
      </c>
      <c r="V870" s="37"/>
    </row>
    <row r="871" spans="1:22" x14ac:dyDescent="0.25">
      <c r="A871" s="532"/>
      <c r="B871" s="493"/>
      <c r="C871" s="511"/>
      <c r="D871" s="493"/>
      <c r="E871" s="517"/>
      <c r="F871" s="322" t="s">
        <v>20</v>
      </c>
      <c r="G871" s="9" t="s">
        <v>1</v>
      </c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>
        <f t="shared" si="203"/>
        <v>0</v>
      </c>
      <c r="U871" s="29">
        <f>+SUM(T871)/7</f>
        <v>0</v>
      </c>
      <c r="V871" s="37"/>
    </row>
    <row r="872" spans="1:22" x14ac:dyDescent="0.25">
      <c r="A872" s="532"/>
      <c r="B872" s="493"/>
      <c r="C872" s="511"/>
      <c r="D872" s="493"/>
      <c r="E872" s="517"/>
      <c r="F872" s="322"/>
      <c r="G872" s="9" t="s">
        <v>2</v>
      </c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>
        <f t="shared" si="203"/>
        <v>0</v>
      </c>
      <c r="U872" s="29">
        <f>+SUM(T872)/18</f>
        <v>0</v>
      </c>
      <c r="V872" s="37"/>
    </row>
    <row r="873" spans="1:22" x14ac:dyDescent="0.25">
      <c r="A873" s="532"/>
      <c r="B873" s="493"/>
      <c r="C873" s="511"/>
      <c r="D873" s="493"/>
      <c r="E873" s="517"/>
      <c r="F873" s="322"/>
      <c r="G873" s="23" t="s">
        <v>23</v>
      </c>
      <c r="H873" s="31">
        <f>+AVERAGE(H871+H872)/($H$6*2)</f>
        <v>0</v>
      </c>
      <c r="I873" s="31">
        <f>+AVERAGE(I871+I872)/($I$6*2)</f>
        <v>0</v>
      </c>
      <c r="J873" s="31">
        <f>+AVERAGE(J871+J872)/($J$6*2)</f>
        <v>0</v>
      </c>
      <c r="K873" s="31">
        <f>+AVERAGE(K871+K872)/($K$6*2)</f>
        <v>0</v>
      </c>
      <c r="L873" s="31">
        <f>+AVERAGE(L871+L872)/($L$6*2)</f>
        <v>0</v>
      </c>
      <c r="M873" s="31">
        <f>+AVERAGE(M871+M872)/($M$6*2)</f>
        <v>0</v>
      </c>
      <c r="N873" s="31">
        <f>+AVERAGE(N871+N872)/($N$6*2)</f>
        <v>0</v>
      </c>
      <c r="O873" s="31">
        <f>+AVERAGE(O871+O872)/($O$6*2)</f>
        <v>0</v>
      </c>
      <c r="P873" s="31">
        <f>+AVERAGE(P871+P872)/($P$6*2)</f>
        <v>0</v>
      </c>
      <c r="Q873" s="31">
        <f>+AVERAGE(Q871+Q872)/($Q$6*2)</f>
        <v>0</v>
      </c>
      <c r="R873" s="31">
        <f>+AVERAGE(R871+R872)/($R$6*2)</f>
        <v>0</v>
      </c>
      <c r="S873" s="31">
        <f>+AVERAGE(S871+S872)/($S$6*2)</f>
        <v>0</v>
      </c>
      <c r="T873" s="32">
        <f t="shared" si="203"/>
        <v>0</v>
      </c>
      <c r="U873" s="32">
        <f>+SUM(U872*2+U871)/3</f>
        <v>0</v>
      </c>
      <c r="V873" s="37"/>
    </row>
    <row r="874" spans="1:22" ht="15.75" thickBot="1" x14ac:dyDescent="0.3">
      <c r="A874" s="532"/>
      <c r="B874" s="493"/>
      <c r="C874" s="511"/>
      <c r="D874" s="493"/>
      <c r="E874" s="517"/>
      <c r="F874" s="476" t="s">
        <v>21</v>
      </c>
      <c r="G874" s="476"/>
      <c r="H874" s="33">
        <f>SUM(H870,H873)/2</f>
        <v>0</v>
      </c>
      <c r="I874" s="33">
        <f t="shared" ref="I874:S874" si="204">SUM(I870,I873)/2</f>
        <v>0</v>
      </c>
      <c r="J874" s="33">
        <f t="shared" si="204"/>
        <v>0</v>
      </c>
      <c r="K874" s="33">
        <f t="shared" si="204"/>
        <v>0</v>
      </c>
      <c r="L874" s="33">
        <f t="shared" si="204"/>
        <v>0</v>
      </c>
      <c r="M874" s="33">
        <f t="shared" si="204"/>
        <v>0</v>
      </c>
      <c r="N874" s="33">
        <f t="shared" si="204"/>
        <v>0</v>
      </c>
      <c r="O874" s="33">
        <f t="shared" si="204"/>
        <v>0</v>
      </c>
      <c r="P874" s="33">
        <f t="shared" si="204"/>
        <v>0</v>
      </c>
      <c r="Q874" s="33">
        <f t="shared" si="204"/>
        <v>0</v>
      </c>
      <c r="R874" s="33">
        <f t="shared" si="204"/>
        <v>0</v>
      </c>
      <c r="S874" s="33">
        <f t="shared" si="204"/>
        <v>0</v>
      </c>
      <c r="T874" s="34"/>
      <c r="U874" s="25">
        <f>SUM(U870,U873)/2</f>
        <v>0</v>
      </c>
      <c r="V874" s="11"/>
    </row>
    <row r="875" spans="1:22" ht="15" customHeight="1" x14ac:dyDescent="0.25">
      <c r="A875" s="531">
        <v>125</v>
      </c>
      <c r="B875" s="492" t="s">
        <v>62</v>
      </c>
      <c r="C875" s="510" t="s">
        <v>63</v>
      </c>
      <c r="D875" s="492" t="s">
        <v>353</v>
      </c>
      <c r="E875" s="517"/>
      <c r="F875" s="319" t="s">
        <v>16</v>
      </c>
      <c r="G875" s="12" t="s">
        <v>1</v>
      </c>
      <c r="H875" s="26"/>
      <c r="I875" s="20"/>
      <c r="J875" s="20"/>
      <c r="K875" s="20"/>
      <c r="L875" s="20"/>
      <c r="M875" s="20"/>
      <c r="N875" s="27"/>
      <c r="O875" s="20"/>
      <c r="P875" s="20"/>
      <c r="Q875" s="20"/>
      <c r="R875" s="20"/>
      <c r="S875" s="20"/>
      <c r="T875" s="20">
        <f t="shared" ref="T875:T880" si="205">+SUM(H875:R875)</f>
        <v>0</v>
      </c>
      <c r="U875" s="20">
        <f>+SUM(T875)/7</f>
        <v>0</v>
      </c>
      <c r="V875" s="16"/>
    </row>
    <row r="876" spans="1:22" x14ac:dyDescent="0.25">
      <c r="A876" s="532"/>
      <c r="B876" s="493"/>
      <c r="C876" s="511"/>
      <c r="D876" s="493"/>
      <c r="E876" s="517"/>
      <c r="F876" s="320"/>
      <c r="G876" s="9" t="s">
        <v>2</v>
      </c>
      <c r="H876" s="28"/>
      <c r="I876" s="29"/>
      <c r="J876" s="29"/>
      <c r="K876" s="29"/>
      <c r="L876" s="29"/>
      <c r="M876" s="29"/>
      <c r="N876" s="30"/>
      <c r="O876" s="29"/>
      <c r="P876" s="29"/>
      <c r="Q876" s="29"/>
      <c r="R876" s="29"/>
      <c r="S876" s="29"/>
      <c r="T876" s="32">
        <f t="shared" si="205"/>
        <v>0</v>
      </c>
      <c r="U876" s="29">
        <f>+SUM(T876)/18</f>
        <v>0</v>
      </c>
      <c r="V876" s="37"/>
    </row>
    <row r="877" spans="1:22" x14ac:dyDescent="0.25">
      <c r="A877" s="532"/>
      <c r="B877" s="493"/>
      <c r="C877" s="511"/>
      <c r="D877" s="493"/>
      <c r="E877" s="517"/>
      <c r="F877" s="321"/>
      <c r="G877" s="23" t="s">
        <v>22</v>
      </c>
      <c r="H877" s="31">
        <f>+AVERAGE(H875+H876)/($H$6*2)</f>
        <v>0</v>
      </c>
      <c r="I877" s="31">
        <f>+AVERAGE(I875+I876)/($I$6*2)</f>
        <v>0</v>
      </c>
      <c r="J877" s="31">
        <f>+AVERAGE(J875+J876)/($J$6*2)</f>
        <v>0</v>
      </c>
      <c r="K877" s="31">
        <f>+AVERAGE(K875+K876)/($K$6*2)</f>
        <v>0</v>
      </c>
      <c r="L877" s="31">
        <f>+AVERAGE(L875+L876)/($L$6*2)</f>
        <v>0</v>
      </c>
      <c r="M877" s="31">
        <f>+AVERAGE(M875+M876)/($M$6*2)</f>
        <v>0</v>
      </c>
      <c r="N877" s="31">
        <f>+AVERAGE(N875+N876)/($N$6*2)</f>
        <v>0</v>
      </c>
      <c r="O877" s="31">
        <f>+AVERAGE(O875+O876)/($O$6*2)</f>
        <v>0</v>
      </c>
      <c r="P877" s="31">
        <f>+AVERAGE(P875+P876)/($P$6*2)</f>
        <v>0</v>
      </c>
      <c r="Q877" s="31">
        <f>+AVERAGE(Q875+Q876)/($Q$6*2)</f>
        <v>0</v>
      </c>
      <c r="R877" s="31">
        <f>+AVERAGE(R875+R876)/($R$6*2)</f>
        <v>0</v>
      </c>
      <c r="S877" s="31">
        <f>+AVERAGE(S875+S876)/($S$6*2)</f>
        <v>0</v>
      </c>
      <c r="T877" s="32">
        <f t="shared" si="205"/>
        <v>0</v>
      </c>
      <c r="U877" s="32">
        <f>+SUM(U876*2+U875)/3</f>
        <v>0</v>
      </c>
      <c r="V877" s="37"/>
    </row>
    <row r="878" spans="1:22" x14ac:dyDescent="0.25">
      <c r="A878" s="532"/>
      <c r="B878" s="493"/>
      <c r="C878" s="511"/>
      <c r="D878" s="493"/>
      <c r="E878" s="517"/>
      <c r="F878" s="322" t="s">
        <v>20</v>
      </c>
      <c r="G878" s="9" t="s">
        <v>1</v>
      </c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>
        <f t="shared" si="205"/>
        <v>0</v>
      </c>
      <c r="U878" s="29">
        <f>+SUM(T878)/7</f>
        <v>0</v>
      </c>
      <c r="V878" s="37"/>
    </row>
    <row r="879" spans="1:22" x14ac:dyDescent="0.25">
      <c r="A879" s="532"/>
      <c r="B879" s="493"/>
      <c r="C879" s="511"/>
      <c r="D879" s="493"/>
      <c r="E879" s="517"/>
      <c r="F879" s="322"/>
      <c r="G879" s="9" t="s">
        <v>2</v>
      </c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>
        <f t="shared" si="205"/>
        <v>0</v>
      </c>
      <c r="U879" s="29">
        <f>+SUM(T879)/18</f>
        <v>0</v>
      </c>
      <c r="V879" s="37"/>
    </row>
    <row r="880" spans="1:22" x14ac:dyDescent="0.25">
      <c r="A880" s="532"/>
      <c r="B880" s="493"/>
      <c r="C880" s="511"/>
      <c r="D880" s="493"/>
      <c r="E880" s="517"/>
      <c r="F880" s="322"/>
      <c r="G880" s="23" t="s">
        <v>23</v>
      </c>
      <c r="H880" s="31">
        <f>+AVERAGE(H878+H879)/($H$6*2)</f>
        <v>0</v>
      </c>
      <c r="I880" s="31">
        <f>+AVERAGE(I878+I879)/($I$6*2)</f>
        <v>0</v>
      </c>
      <c r="J880" s="31">
        <f>+AVERAGE(J878+J879)/($J$6*2)</f>
        <v>0</v>
      </c>
      <c r="K880" s="31">
        <f>+AVERAGE(K878+K879)/($K$6*2)</f>
        <v>0</v>
      </c>
      <c r="L880" s="31">
        <f>+AVERAGE(L878+L879)/($L$6*2)</f>
        <v>0</v>
      </c>
      <c r="M880" s="31">
        <f>+AVERAGE(M878+M879)/($M$6*2)</f>
        <v>0</v>
      </c>
      <c r="N880" s="31">
        <f>+AVERAGE(N878+N879)/($N$6*2)</f>
        <v>0</v>
      </c>
      <c r="O880" s="31">
        <f>+AVERAGE(O878+O879)/($O$6*2)</f>
        <v>0</v>
      </c>
      <c r="P880" s="31">
        <f>+AVERAGE(P878+P879)/($P$6*2)</f>
        <v>0</v>
      </c>
      <c r="Q880" s="31">
        <f>+AVERAGE(Q878+Q879)/($Q$6*2)</f>
        <v>0</v>
      </c>
      <c r="R880" s="31">
        <f>+AVERAGE(R878+R879)/($R$6*2)</f>
        <v>0</v>
      </c>
      <c r="S880" s="31">
        <f>+AVERAGE(S878+S879)/($S$6*2)</f>
        <v>0</v>
      </c>
      <c r="T880" s="32">
        <f t="shared" si="205"/>
        <v>0</v>
      </c>
      <c r="U880" s="32">
        <f>+SUM(U879*2+U878)/3</f>
        <v>0</v>
      </c>
      <c r="V880" s="37"/>
    </row>
    <row r="881" spans="1:22" ht="15.75" thickBot="1" x14ac:dyDescent="0.3">
      <c r="A881" s="532"/>
      <c r="B881" s="493"/>
      <c r="C881" s="511"/>
      <c r="D881" s="493"/>
      <c r="E881" s="517"/>
      <c r="F881" s="476" t="s">
        <v>21</v>
      </c>
      <c r="G881" s="476"/>
      <c r="H881" s="33">
        <f>SUM(H877,H880)/2</f>
        <v>0</v>
      </c>
      <c r="I881" s="33">
        <f t="shared" ref="I881:S881" si="206">SUM(I877,I880)/2</f>
        <v>0</v>
      </c>
      <c r="J881" s="33">
        <f t="shared" si="206"/>
        <v>0</v>
      </c>
      <c r="K881" s="33">
        <f t="shared" si="206"/>
        <v>0</v>
      </c>
      <c r="L881" s="33">
        <f t="shared" si="206"/>
        <v>0</v>
      </c>
      <c r="M881" s="33">
        <f t="shared" si="206"/>
        <v>0</v>
      </c>
      <c r="N881" s="33">
        <f t="shared" si="206"/>
        <v>0</v>
      </c>
      <c r="O881" s="33">
        <f t="shared" si="206"/>
        <v>0</v>
      </c>
      <c r="P881" s="33">
        <f t="shared" si="206"/>
        <v>0</v>
      </c>
      <c r="Q881" s="33">
        <f t="shared" si="206"/>
        <v>0</v>
      </c>
      <c r="R881" s="33">
        <f t="shared" si="206"/>
        <v>0</v>
      </c>
      <c r="S881" s="33">
        <f t="shared" si="206"/>
        <v>0</v>
      </c>
      <c r="T881" s="34"/>
      <c r="U881" s="25">
        <f>SUM(U877,U880)/2</f>
        <v>0</v>
      </c>
      <c r="V881" s="11"/>
    </row>
    <row r="882" spans="1:22" ht="15" customHeight="1" x14ac:dyDescent="0.25">
      <c r="A882" s="531">
        <v>126</v>
      </c>
      <c r="B882" s="492" t="s">
        <v>62</v>
      </c>
      <c r="C882" s="510" t="s">
        <v>63</v>
      </c>
      <c r="D882" s="492" t="s">
        <v>353</v>
      </c>
      <c r="E882" s="517"/>
      <c r="F882" s="319" t="s">
        <v>16</v>
      </c>
      <c r="G882" s="12" t="s">
        <v>1</v>
      </c>
      <c r="H882" s="26"/>
      <c r="I882" s="20"/>
      <c r="J882" s="20"/>
      <c r="K882" s="20"/>
      <c r="L882" s="20"/>
      <c r="M882" s="20"/>
      <c r="N882" s="27"/>
      <c r="O882" s="20"/>
      <c r="P882" s="20"/>
      <c r="Q882" s="20"/>
      <c r="R882" s="20"/>
      <c r="S882" s="20"/>
      <c r="T882" s="20">
        <f t="shared" ref="T882:T887" si="207">+SUM(H882:R882)</f>
        <v>0</v>
      </c>
      <c r="U882" s="20">
        <f>+SUM(T882)/7</f>
        <v>0</v>
      </c>
      <c r="V882" s="16"/>
    </row>
    <row r="883" spans="1:22" x14ac:dyDescent="0.25">
      <c r="A883" s="532"/>
      <c r="B883" s="493"/>
      <c r="C883" s="511"/>
      <c r="D883" s="493"/>
      <c r="E883" s="517"/>
      <c r="F883" s="320"/>
      <c r="G883" s="9" t="s">
        <v>2</v>
      </c>
      <c r="H883" s="28"/>
      <c r="I883" s="29"/>
      <c r="J883" s="29"/>
      <c r="K883" s="29"/>
      <c r="L883" s="29"/>
      <c r="M883" s="29"/>
      <c r="N883" s="30"/>
      <c r="O883" s="29"/>
      <c r="P883" s="29"/>
      <c r="Q883" s="29"/>
      <c r="R883" s="29"/>
      <c r="S883" s="29"/>
      <c r="T883" s="32">
        <f t="shared" si="207"/>
        <v>0</v>
      </c>
      <c r="U883" s="29">
        <f>+SUM(T883)/18</f>
        <v>0</v>
      </c>
      <c r="V883" s="37"/>
    </row>
    <row r="884" spans="1:22" x14ac:dyDescent="0.25">
      <c r="A884" s="532"/>
      <c r="B884" s="493"/>
      <c r="C884" s="511"/>
      <c r="D884" s="493"/>
      <c r="E884" s="517"/>
      <c r="F884" s="321"/>
      <c r="G884" s="23" t="s">
        <v>22</v>
      </c>
      <c r="H884" s="31">
        <f>+AVERAGE(H882+H883)/($H$6*2)</f>
        <v>0</v>
      </c>
      <c r="I884" s="31">
        <f>+AVERAGE(I882+I883)/($I$6*2)</f>
        <v>0</v>
      </c>
      <c r="J884" s="31">
        <f>+AVERAGE(J882+J883)/($J$6*2)</f>
        <v>0</v>
      </c>
      <c r="K884" s="31">
        <f>+AVERAGE(K882+K883)/($K$6*2)</f>
        <v>0</v>
      </c>
      <c r="L884" s="31">
        <f>+AVERAGE(L882+L883)/($L$6*2)</f>
        <v>0</v>
      </c>
      <c r="M884" s="31">
        <f>+AVERAGE(M882+M883)/($M$6*2)</f>
        <v>0</v>
      </c>
      <c r="N884" s="31">
        <f>+AVERAGE(N882+N883)/($N$6*2)</f>
        <v>0</v>
      </c>
      <c r="O884" s="31">
        <f>+AVERAGE(O882+O883)/($O$6*2)</f>
        <v>0</v>
      </c>
      <c r="P884" s="31">
        <f>+AVERAGE(P882+P883)/($P$6*2)</f>
        <v>0</v>
      </c>
      <c r="Q884" s="31">
        <f>+AVERAGE(Q882+Q883)/($Q$6*2)</f>
        <v>0</v>
      </c>
      <c r="R884" s="31">
        <f>+AVERAGE(R882+R883)/($R$6*2)</f>
        <v>0</v>
      </c>
      <c r="S884" s="31">
        <f>+AVERAGE(S882+S883)/($S$6*2)</f>
        <v>0</v>
      </c>
      <c r="T884" s="32">
        <f t="shared" si="207"/>
        <v>0</v>
      </c>
      <c r="U884" s="32">
        <f>+SUM(U883*2+U882)/3</f>
        <v>0</v>
      </c>
      <c r="V884" s="37"/>
    </row>
    <row r="885" spans="1:22" x14ac:dyDescent="0.25">
      <c r="A885" s="532"/>
      <c r="B885" s="493"/>
      <c r="C885" s="511"/>
      <c r="D885" s="493"/>
      <c r="E885" s="517"/>
      <c r="F885" s="322" t="s">
        <v>20</v>
      </c>
      <c r="G885" s="9" t="s">
        <v>1</v>
      </c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>
        <f t="shared" si="207"/>
        <v>0</v>
      </c>
      <c r="U885" s="29">
        <f>+SUM(T885)/7</f>
        <v>0</v>
      </c>
      <c r="V885" s="37"/>
    </row>
    <row r="886" spans="1:22" x14ac:dyDescent="0.25">
      <c r="A886" s="532"/>
      <c r="B886" s="493"/>
      <c r="C886" s="511"/>
      <c r="D886" s="493"/>
      <c r="E886" s="517"/>
      <c r="F886" s="322"/>
      <c r="G886" s="9" t="s">
        <v>2</v>
      </c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>
        <f t="shared" si="207"/>
        <v>0</v>
      </c>
      <c r="U886" s="29">
        <f>+SUM(T886)/18</f>
        <v>0</v>
      </c>
      <c r="V886" s="37"/>
    </row>
    <row r="887" spans="1:22" x14ac:dyDescent="0.25">
      <c r="A887" s="532"/>
      <c r="B887" s="493"/>
      <c r="C887" s="511"/>
      <c r="D887" s="493"/>
      <c r="E887" s="517"/>
      <c r="F887" s="322"/>
      <c r="G887" s="23" t="s">
        <v>23</v>
      </c>
      <c r="H887" s="31">
        <f>+AVERAGE(H885+H886)/($H$6*2)</f>
        <v>0</v>
      </c>
      <c r="I887" s="31">
        <f>+AVERAGE(I885+I886)/($I$6*2)</f>
        <v>0</v>
      </c>
      <c r="J887" s="31">
        <f>+AVERAGE(J885+J886)/($J$6*2)</f>
        <v>0</v>
      </c>
      <c r="K887" s="31">
        <f>+AVERAGE(K885+K886)/($K$6*2)</f>
        <v>0</v>
      </c>
      <c r="L887" s="31">
        <f>+AVERAGE(L885+L886)/($L$6*2)</f>
        <v>0</v>
      </c>
      <c r="M887" s="31">
        <f>+AVERAGE(M885+M886)/($M$6*2)</f>
        <v>0</v>
      </c>
      <c r="N887" s="31">
        <f>+AVERAGE(N885+N886)/($N$6*2)</f>
        <v>0</v>
      </c>
      <c r="O887" s="31">
        <f>+AVERAGE(O885+O886)/($O$6*2)</f>
        <v>0</v>
      </c>
      <c r="P887" s="31">
        <f>+AVERAGE(P885+P886)/($P$6*2)</f>
        <v>0</v>
      </c>
      <c r="Q887" s="31">
        <f>+AVERAGE(Q885+Q886)/($Q$6*2)</f>
        <v>0</v>
      </c>
      <c r="R887" s="31">
        <f>+AVERAGE(R885+R886)/($R$6*2)</f>
        <v>0</v>
      </c>
      <c r="S887" s="31">
        <f>+AVERAGE(S885+S886)/($S$6*2)</f>
        <v>0</v>
      </c>
      <c r="T887" s="32">
        <f t="shared" si="207"/>
        <v>0</v>
      </c>
      <c r="U887" s="32">
        <f>+SUM(U886*2+U885)/3</f>
        <v>0</v>
      </c>
      <c r="V887" s="37"/>
    </row>
    <row r="888" spans="1:22" ht="15.75" thickBot="1" x14ac:dyDescent="0.3">
      <c r="A888" s="532"/>
      <c r="B888" s="493"/>
      <c r="C888" s="511"/>
      <c r="D888" s="493"/>
      <c r="E888" s="517"/>
      <c r="F888" s="476" t="s">
        <v>21</v>
      </c>
      <c r="G888" s="476"/>
      <c r="H888" s="33">
        <f>SUM(H884,H887)/2</f>
        <v>0</v>
      </c>
      <c r="I888" s="33">
        <f t="shared" ref="I888:S888" si="208">SUM(I884,I887)/2</f>
        <v>0</v>
      </c>
      <c r="J888" s="33">
        <f t="shared" si="208"/>
        <v>0</v>
      </c>
      <c r="K888" s="33">
        <f t="shared" si="208"/>
        <v>0</v>
      </c>
      <c r="L888" s="33">
        <f t="shared" si="208"/>
        <v>0</v>
      </c>
      <c r="M888" s="33">
        <f t="shared" si="208"/>
        <v>0</v>
      </c>
      <c r="N888" s="33">
        <f t="shared" si="208"/>
        <v>0</v>
      </c>
      <c r="O888" s="33">
        <f t="shared" si="208"/>
        <v>0</v>
      </c>
      <c r="P888" s="33">
        <f t="shared" si="208"/>
        <v>0</v>
      </c>
      <c r="Q888" s="33">
        <f t="shared" si="208"/>
        <v>0</v>
      </c>
      <c r="R888" s="33">
        <f t="shared" si="208"/>
        <v>0</v>
      </c>
      <c r="S888" s="33">
        <f t="shared" si="208"/>
        <v>0</v>
      </c>
      <c r="T888" s="34"/>
      <c r="U888" s="25">
        <f>SUM(U884,U887)/2</f>
        <v>0</v>
      </c>
      <c r="V888" s="11"/>
    </row>
    <row r="889" spans="1:22" ht="15" customHeight="1" x14ac:dyDescent="0.25">
      <c r="A889" s="531">
        <v>127</v>
      </c>
      <c r="B889" s="492" t="s">
        <v>62</v>
      </c>
      <c r="C889" s="510" t="s">
        <v>63</v>
      </c>
      <c r="D889" s="492" t="s">
        <v>353</v>
      </c>
      <c r="E889" s="517"/>
      <c r="F889" s="319" t="s">
        <v>16</v>
      </c>
      <c r="G889" s="12" t="s">
        <v>1</v>
      </c>
      <c r="H889" s="26"/>
      <c r="I889" s="20"/>
      <c r="J889" s="20"/>
      <c r="K889" s="20"/>
      <c r="L889" s="20"/>
      <c r="M889" s="20"/>
      <c r="N889" s="27"/>
      <c r="O889" s="20"/>
      <c r="P889" s="20"/>
      <c r="Q889" s="20"/>
      <c r="R889" s="20"/>
      <c r="S889" s="20"/>
      <c r="T889" s="20">
        <f t="shared" ref="T889:T894" si="209">+SUM(H889:R889)</f>
        <v>0</v>
      </c>
      <c r="U889" s="20">
        <f>+SUM(T889)/7</f>
        <v>0</v>
      </c>
      <c r="V889" s="16"/>
    </row>
    <row r="890" spans="1:22" x14ac:dyDescent="0.25">
      <c r="A890" s="532"/>
      <c r="B890" s="493"/>
      <c r="C890" s="511"/>
      <c r="D890" s="493"/>
      <c r="E890" s="517"/>
      <c r="F890" s="320"/>
      <c r="G890" s="9" t="s">
        <v>2</v>
      </c>
      <c r="H890" s="28"/>
      <c r="I890" s="29"/>
      <c r="J890" s="29"/>
      <c r="K890" s="29"/>
      <c r="L890" s="29"/>
      <c r="M890" s="29"/>
      <c r="N890" s="30"/>
      <c r="O890" s="29"/>
      <c r="P890" s="29"/>
      <c r="Q890" s="29"/>
      <c r="R890" s="29"/>
      <c r="S890" s="29"/>
      <c r="T890" s="32">
        <f t="shared" si="209"/>
        <v>0</v>
      </c>
      <c r="U890" s="29">
        <f>+SUM(T890)/18</f>
        <v>0</v>
      </c>
      <c r="V890" s="37"/>
    </row>
    <row r="891" spans="1:22" x14ac:dyDescent="0.25">
      <c r="A891" s="532"/>
      <c r="B891" s="493"/>
      <c r="C891" s="511"/>
      <c r="D891" s="493"/>
      <c r="E891" s="517"/>
      <c r="F891" s="321"/>
      <c r="G891" s="23" t="s">
        <v>22</v>
      </c>
      <c r="H891" s="31">
        <f>+AVERAGE(H889+H890)/($H$6*2)</f>
        <v>0</v>
      </c>
      <c r="I891" s="31">
        <f>+AVERAGE(I889+I890)/($I$6*2)</f>
        <v>0</v>
      </c>
      <c r="J891" s="31">
        <f>+AVERAGE(J889+J890)/($J$6*2)</f>
        <v>0</v>
      </c>
      <c r="K891" s="31">
        <f>+AVERAGE(K889+K890)/($K$6*2)</f>
        <v>0</v>
      </c>
      <c r="L891" s="31">
        <f>+AVERAGE(L889+L890)/($L$6*2)</f>
        <v>0</v>
      </c>
      <c r="M891" s="31">
        <f>+AVERAGE(M889+M890)/($M$6*2)</f>
        <v>0</v>
      </c>
      <c r="N891" s="31">
        <f>+AVERAGE(N889+N890)/($N$6*2)</f>
        <v>0</v>
      </c>
      <c r="O891" s="31">
        <f>+AVERAGE(O889+O890)/($O$6*2)</f>
        <v>0</v>
      </c>
      <c r="P891" s="31">
        <f>+AVERAGE(P889+P890)/($P$6*2)</f>
        <v>0</v>
      </c>
      <c r="Q891" s="31">
        <f>+AVERAGE(Q889+Q890)/($Q$6*2)</f>
        <v>0</v>
      </c>
      <c r="R891" s="31">
        <f>+AVERAGE(R889+R890)/($R$6*2)</f>
        <v>0</v>
      </c>
      <c r="S891" s="31">
        <f>+AVERAGE(S889+S890)/($S$6*2)</f>
        <v>0</v>
      </c>
      <c r="T891" s="32">
        <f t="shared" si="209"/>
        <v>0</v>
      </c>
      <c r="U891" s="32">
        <f>+SUM(U890*2+U889)/3</f>
        <v>0</v>
      </c>
      <c r="V891" s="37"/>
    </row>
    <row r="892" spans="1:22" x14ac:dyDescent="0.25">
      <c r="A892" s="532"/>
      <c r="B892" s="493"/>
      <c r="C892" s="511"/>
      <c r="D892" s="493"/>
      <c r="E892" s="517"/>
      <c r="F892" s="322" t="s">
        <v>20</v>
      </c>
      <c r="G892" s="9" t="s">
        <v>1</v>
      </c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>
        <f t="shared" si="209"/>
        <v>0</v>
      </c>
      <c r="U892" s="29">
        <f>+SUM(T892)/7</f>
        <v>0</v>
      </c>
      <c r="V892" s="37"/>
    </row>
    <row r="893" spans="1:22" x14ac:dyDescent="0.25">
      <c r="A893" s="532"/>
      <c r="B893" s="493"/>
      <c r="C893" s="511"/>
      <c r="D893" s="493"/>
      <c r="E893" s="517"/>
      <c r="F893" s="322"/>
      <c r="G893" s="9" t="s">
        <v>2</v>
      </c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>
        <f t="shared" si="209"/>
        <v>0</v>
      </c>
      <c r="U893" s="29">
        <f>+SUM(T893)/18</f>
        <v>0</v>
      </c>
      <c r="V893" s="37"/>
    </row>
    <row r="894" spans="1:22" x14ac:dyDescent="0.25">
      <c r="A894" s="532"/>
      <c r="B894" s="493"/>
      <c r="C894" s="511"/>
      <c r="D894" s="493"/>
      <c r="E894" s="517"/>
      <c r="F894" s="322"/>
      <c r="G894" s="23" t="s">
        <v>23</v>
      </c>
      <c r="H894" s="31">
        <f>+AVERAGE(H892+H893)/($H$6*2)</f>
        <v>0</v>
      </c>
      <c r="I894" s="31">
        <f>+AVERAGE(I892+I893)/($I$6*2)</f>
        <v>0</v>
      </c>
      <c r="J894" s="31">
        <f>+AVERAGE(J892+J893)/($J$6*2)</f>
        <v>0</v>
      </c>
      <c r="K894" s="31">
        <f>+AVERAGE(K892+K893)/($K$6*2)</f>
        <v>0</v>
      </c>
      <c r="L894" s="31">
        <f>+AVERAGE(L892+L893)/($L$6*2)</f>
        <v>0</v>
      </c>
      <c r="M894" s="31">
        <f>+AVERAGE(M892+M893)/($M$6*2)</f>
        <v>0</v>
      </c>
      <c r="N894" s="31">
        <f>+AVERAGE(N892+N893)/($N$6*2)</f>
        <v>0</v>
      </c>
      <c r="O894" s="31">
        <f>+AVERAGE(O892+O893)/($O$6*2)</f>
        <v>0</v>
      </c>
      <c r="P894" s="31">
        <f>+AVERAGE(P892+P893)/($P$6*2)</f>
        <v>0</v>
      </c>
      <c r="Q894" s="31">
        <f>+AVERAGE(Q892+Q893)/($Q$6*2)</f>
        <v>0</v>
      </c>
      <c r="R894" s="31">
        <f>+AVERAGE(R892+R893)/($R$6*2)</f>
        <v>0</v>
      </c>
      <c r="S894" s="31">
        <f>+AVERAGE(S892+S893)/($S$6*2)</f>
        <v>0</v>
      </c>
      <c r="T894" s="32">
        <f t="shared" si="209"/>
        <v>0</v>
      </c>
      <c r="U894" s="32">
        <f>+SUM(U893*2+U892)/3</f>
        <v>0</v>
      </c>
      <c r="V894" s="37"/>
    </row>
    <row r="895" spans="1:22" ht="15.75" thickBot="1" x14ac:dyDescent="0.3">
      <c r="A895" s="532"/>
      <c r="B895" s="493"/>
      <c r="C895" s="511"/>
      <c r="D895" s="493"/>
      <c r="E895" s="517"/>
      <c r="F895" s="476" t="s">
        <v>21</v>
      </c>
      <c r="G895" s="476"/>
      <c r="H895" s="33">
        <f>SUM(H891,H894)/2</f>
        <v>0</v>
      </c>
      <c r="I895" s="33">
        <f t="shared" ref="I895:S895" si="210">SUM(I891,I894)/2</f>
        <v>0</v>
      </c>
      <c r="J895" s="33">
        <f t="shared" si="210"/>
        <v>0</v>
      </c>
      <c r="K895" s="33">
        <f t="shared" si="210"/>
        <v>0</v>
      </c>
      <c r="L895" s="33">
        <f t="shared" si="210"/>
        <v>0</v>
      </c>
      <c r="M895" s="33">
        <f t="shared" si="210"/>
        <v>0</v>
      </c>
      <c r="N895" s="33">
        <f t="shared" si="210"/>
        <v>0</v>
      </c>
      <c r="O895" s="33">
        <f t="shared" si="210"/>
        <v>0</v>
      </c>
      <c r="P895" s="33">
        <f t="shared" si="210"/>
        <v>0</v>
      </c>
      <c r="Q895" s="33">
        <f t="shared" si="210"/>
        <v>0</v>
      </c>
      <c r="R895" s="33">
        <f t="shared" si="210"/>
        <v>0</v>
      </c>
      <c r="S895" s="33">
        <f t="shared" si="210"/>
        <v>0</v>
      </c>
      <c r="T895" s="34"/>
      <c r="U895" s="25">
        <f>SUM(U891,U894)/2</f>
        <v>0</v>
      </c>
      <c r="V895" s="11"/>
    </row>
    <row r="896" spans="1:22" ht="15" customHeight="1" x14ac:dyDescent="0.25">
      <c r="A896" s="531">
        <v>128</v>
      </c>
      <c r="B896" s="492" t="s">
        <v>62</v>
      </c>
      <c r="C896" s="510" t="s">
        <v>63</v>
      </c>
      <c r="D896" s="492" t="s">
        <v>353</v>
      </c>
      <c r="E896" s="517"/>
      <c r="F896" s="319" t="s">
        <v>16</v>
      </c>
      <c r="G896" s="12" t="s">
        <v>1</v>
      </c>
      <c r="H896" s="26"/>
      <c r="I896" s="20"/>
      <c r="J896" s="20"/>
      <c r="K896" s="20"/>
      <c r="L896" s="20"/>
      <c r="M896" s="20"/>
      <c r="N896" s="27"/>
      <c r="O896" s="20"/>
      <c r="P896" s="20"/>
      <c r="Q896" s="20"/>
      <c r="R896" s="20"/>
      <c r="S896" s="20"/>
      <c r="T896" s="20">
        <f t="shared" ref="T896:T901" si="211">+SUM(H896:R896)</f>
        <v>0</v>
      </c>
      <c r="U896" s="20">
        <f>+SUM(T896)/7</f>
        <v>0</v>
      </c>
      <c r="V896" s="16"/>
    </row>
    <row r="897" spans="1:22" x14ac:dyDescent="0.25">
      <c r="A897" s="532"/>
      <c r="B897" s="493"/>
      <c r="C897" s="511"/>
      <c r="D897" s="493"/>
      <c r="E897" s="517"/>
      <c r="F897" s="320"/>
      <c r="G897" s="9" t="s">
        <v>2</v>
      </c>
      <c r="H897" s="28"/>
      <c r="I897" s="29"/>
      <c r="J897" s="29"/>
      <c r="K897" s="29"/>
      <c r="L897" s="29"/>
      <c r="M897" s="29"/>
      <c r="N897" s="30"/>
      <c r="O897" s="29"/>
      <c r="P897" s="29"/>
      <c r="Q897" s="29"/>
      <c r="R897" s="29"/>
      <c r="S897" s="29"/>
      <c r="T897" s="32">
        <f t="shared" si="211"/>
        <v>0</v>
      </c>
      <c r="U897" s="29">
        <f>+SUM(T897)/18</f>
        <v>0</v>
      </c>
      <c r="V897" s="37"/>
    </row>
    <row r="898" spans="1:22" x14ac:dyDescent="0.25">
      <c r="A898" s="532"/>
      <c r="B898" s="493"/>
      <c r="C898" s="511"/>
      <c r="D898" s="493"/>
      <c r="E898" s="517"/>
      <c r="F898" s="321"/>
      <c r="G898" s="23" t="s">
        <v>22</v>
      </c>
      <c r="H898" s="31">
        <f>+AVERAGE(H896+H897)/($H$6*2)</f>
        <v>0</v>
      </c>
      <c r="I898" s="31">
        <f>+AVERAGE(I896+I897)/($I$6*2)</f>
        <v>0</v>
      </c>
      <c r="J898" s="31">
        <f>+AVERAGE(J896+J897)/($J$6*2)</f>
        <v>0</v>
      </c>
      <c r="K898" s="31">
        <f>+AVERAGE(K896+K897)/($K$6*2)</f>
        <v>0</v>
      </c>
      <c r="L898" s="31">
        <f>+AVERAGE(L896+L897)/($L$6*2)</f>
        <v>0</v>
      </c>
      <c r="M898" s="31">
        <f>+AVERAGE(M896+M897)/($M$6*2)</f>
        <v>0</v>
      </c>
      <c r="N898" s="31">
        <f>+AVERAGE(N896+N897)/($N$6*2)</f>
        <v>0</v>
      </c>
      <c r="O898" s="31">
        <f>+AVERAGE(O896+O897)/($O$6*2)</f>
        <v>0</v>
      </c>
      <c r="P898" s="31">
        <f>+AVERAGE(P896+P897)/($P$6*2)</f>
        <v>0</v>
      </c>
      <c r="Q898" s="31">
        <f>+AVERAGE(Q896+Q897)/($Q$6*2)</f>
        <v>0</v>
      </c>
      <c r="R898" s="31">
        <f>+AVERAGE(R896+R897)/($R$6*2)</f>
        <v>0</v>
      </c>
      <c r="S898" s="31">
        <f>+AVERAGE(S896+S897)/($S$6*2)</f>
        <v>0</v>
      </c>
      <c r="T898" s="32">
        <f t="shared" si="211"/>
        <v>0</v>
      </c>
      <c r="U898" s="32">
        <f>+SUM(U897*2+U896)/3</f>
        <v>0</v>
      </c>
      <c r="V898" s="37"/>
    </row>
    <row r="899" spans="1:22" x14ac:dyDescent="0.25">
      <c r="A899" s="532"/>
      <c r="B899" s="493"/>
      <c r="C899" s="511"/>
      <c r="D899" s="493"/>
      <c r="E899" s="517"/>
      <c r="F899" s="322" t="s">
        <v>20</v>
      </c>
      <c r="G899" s="9" t="s">
        <v>1</v>
      </c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>
        <f t="shared" si="211"/>
        <v>0</v>
      </c>
      <c r="U899" s="29">
        <f>+SUM(T899)/7</f>
        <v>0</v>
      </c>
      <c r="V899" s="37"/>
    </row>
    <row r="900" spans="1:22" x14ac:dyDescent="0.25">
      <c r="A900" s="532"/>
      <c r="B900" s="493"/>
      <c r="C900" s="511"/>
      <c r="D900" s="493"/>
      <c r="E900" s="517"/>
      <c r="F900" s="322"/>
      <c r="G900" s="9" t="s">
        <v>2</v>
      </c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>
        <f t="shared" si="211"/>
        <v>0</v>
      </c>
      <c r="U900" s="29">
        <f>+SUM(T900)/18</f>
        <v>0</v>
      </c>
      <c r="V900" s="37"/>
    </row>
    <row r="901" spans="1:22" x14ac:dyDescent="0.25">
      <c r="A901" s="532"/>
      <c r="B901" s="493"/>
      <c r="C901" s="511"/>
      <c r="D901" s="493"/>
      <c r="E901" s="517"/>
      <c r="F901" s="322"/>
      <c r="G901" s="23" t="s">
        <v>23</v>
      </c>
      <c r="H901" s="31">
        <f>+AVERAGE(H899+H900)/($H$6*2)</f>
        <v>0</v>
      </c>
      <c r="I901" s="31">
        <f>+AVERAGE(I899+I900)/($I$6*2)</f>
        <v>0</v>
      </c>
      <c r="J901" s="31">
        <f>+AVERAGE(J899+J900)/($J$6*2)</f>
        <v>0</v>
      </c>
      <c r="K901" s="31">
        <f>+AVERAGE(K899+K900)/($K$6*2)</f>
        <v>0</v>
      </c>
      <c r="L901" s="31">
        <f>+AVERAGE(L899+L900)/($L$6*2)</f>
        <v>0</v>
      </c>
      <c r="M901" s="31">
        <f>+AVERAGE(M899+M900)/($M$6*2)</f>
        <v>0</v>
      </c>
      <c r="N901" s="31">
        <f>+AVERAGE(N899+N900)/($N$6*2)</f>
        <v>0</v>
      </c>
      <c r="O901" s="31">
        <f>+AVERAGE(O899+O900)/($O$6*2)</f>
        <v>0</v>
      </c>
      <c r="P901" s="31">
        <f>+AVERAGE(P899+P900)/($P$6*2)</f>
        <v>0</v>
      </c>
      <c r="Q901" s="31">
        <f>+AVERAGE(Q899+Q900)/($Q$6*2)</f>
        <v>0</v>
      </c>
      <c r="R901" s="31">
        <f>+AVERAGE(R899+R900)/($R$6*2)</f>
        <v>0</v>
      </c>
      <c r="S901" s="31">
        <f>+AVERAGE(S899+S900)/($S$6*2)</f>
        <v>0</v>
      </c>
      <c r="T901" s="32">
        <f t="shared" si="211"/>
        <v>0</v>
      </c>
      <c r="U901" s="32">
        <f>+SUM(U900*2+U899)/3</f>
        <v>0</v>
      </c>
      <c r="V901" s="37"/>
    </row>
    <row r="902" spans="1:22" ht="15.75" thickBot="1" x14ac:dyDescent="0.3">
      <c r="A902" s="532"/>
      <c r="B902" s="493"/>
      <c r="C902" s="511"/>
      <c r="D902" s="493"/>
      <c r="E902" s="517"/>
      <c r="F902" s="476" t="s">
        <v>21</v>
      </c>
      <c r="G902" s="476"/>
      <c r="H902" s="33">
        <f>SUM(H898,H901)/2</f>
        <v>0</v>
      </c>
      <c r="I902" s="33">
        <f t="shared" ref="I902:S902" si="212">SUM(I898,I901)/2</f>
        <v>0</v>
      </c>
      <c r="J902" s="33">
        <f t="shared" si="212"/>
        <v>0</v>
      </c>
      <c r="K902" s="33">
        <f t="shared" si="212"/>
        <v>0</v>
      </c>
      <c r="L902" s="33">
        <f t="shared" si="212"/>
        <v>0</v>
      </c>
      <c r="M902" s="33">
        <f t="shared" si="212"/>
        <v>0</v>
      </c>
      <c r="N902" s="33">
        <f t="shared" si="212"/>
        <v>0</v>
      </c>
      <c r="O902" s="33">
        <f t="shared" si="212"/>
        <v>0</v>
      </c>
      <c r="P902" s="33">
        <f t="shared" si="212"/>
        <v>0</v>
      </c>
      <c r="Q902" s="33">
        <f t="shared" si="212"/>
        <v>0</v>
      </c>
      <c r="R902" s="33">
        <f t="shared" si="212"/>
        <v>0</v>
      </c>
      <c r="S902" s="33">
        <f t="shared" si="212"/>
        <v>0</v>
      </c>
      <c r="T902" s="34"/>
      <c r="U902" s="25">
        <f>SUM(U898,U901)/2</f>
        <v>0</v>
      </c>
      <c r="V902" s="11"/>
    </row>
    <row r="903" spans="1:22" ht="15" customHeight="1" x14ac:dyDescent="0.25">
      <c r="A903" s="531">
        <v>129</v>
      </c>
      <c r="B903" s="492" t="s">
        <v>62</v>
      </c>
      <c r="C903" s="510" t="s">
        <v>63</v>
      </c>
      <c r="D903" s="492" t="s">
        <v>353</v>
      </c>
      <c r="E903" s="517"/>
      <c r="F903" s="319" t="s">
        <v>16</v>
      </c>
      <c r="G903" s="12" t="s">
        <v>1</v>
      </c>
      <c r="H903" s="26"/>
      <c r="I903" s="20"/>
      <c r="J903" s="20"/>
      <c r="K903" s="20"/>
      <c r="L903" s="20"/>
      <c r="M903" s="20"/>
      <c r="N903" s="27"/>
      <c r="O903" s="20"/>
      <c r="P903" s="20"/>
      <c r="Q903" s="20"/>
      <c r="R903" s="20"/>
      <c r="S903" s="20"/>
      <c r="T903" s="20">
        <f t="shared" ref="T903:T908" si="213">+SUM(H903:R903)</f>
        <v>0</v>
      </c>
      <c r="U903" s="20">
        <f>+SUM(T903)/7</f>
        <v>0</v>
      </c>
      <c r="V903" s="16"/>
    </row>
    <row r="904" spans="1:22" x14ac:dyDescent="0.25">
      <c r="A904" s="532"/>
      <c r="B904" s="493"/>
      <c r="C904" s="511"/>
      <c r="D904" s="493"/>
      <c r="E904" s="517"/>
      <c r="F904" s="320"/>
      <c r="G904" s="9" t="s">
        <v>2</v>
      </c>
      <c r="H904" s="28"/>
      <c r="I904" s="29"/>
      <c r="J904" s="29"/>
      <c r="K904" s="29"/>
      <c r="L904" s="29"/>
      <c r="M904" s="29"/>
      <c r="N904" s="30"/>
      <c r="O904" s="29"/>
      <c r="P904" s="29"/>
      <c r="Q904" s="29"/>
      <c r="R904" s="29"/>
      <c r="S904" s="29"/>
      <c r="T904" s="32">
        <f t="shared" si="213"/>
        <v>0</v>
      </c>
      <c r="U904" s="29">
        <f>+SUM(T904)/18</f>
        <v>0</v>
      </c>
      <c r="V904" s="37"/>
    </row>
    <row r="905" spans="1:22" x14ac:dyDescent="0.25">
      <c r="A905" s="532"/>
      <c r="B905" s="493"/>
      <c r="C905" s="511"/>
      <c r="D905" s="493"/>
      <c r="E905" s="517"/>
      <c r="F905" s="321"/>
      <c r="G905" s="23" t="s">
        <v>22</v>
      </c>
      <c r="H905" s="31">
        <f>+AVERAGE(H903+H904)/($H$6*2)</f>
        <v>0</v>
      </c>
      <c r="I905" s="31">
        <f>+AVERAGE(I903+I904)/($I$6*2)</f>
        <v>0</v>
      </c>
      <c r="J905" s="31">
        <f>+AVERAGE(J903+J904)/($J$6*2)</f>
        <v>0</v>
      </c>
      <c r="K905" s="31">
        <f>+AVERAGE(K903+K904)/($K$6*2)</f>
        <v>0</v>
      </c>
      <c r="L905" s="31">
        <f>+AVERAGE(L903+L904)/($L$6*2)</f>
        <v>0</v>
      </c>
      <c r="M905" s="31">
        <f>+AVERAGE(M903+M904)/($M$6*2)</f>
        <v>0</v>
      </c>
      <c r="N905" s="31">
        <f>+AVERAGE(N903+N904)/($N$6*2)</f>
        <v>0</v>
      </c>
      <c r="O905" s="31">
        <f>+AVERAGE(O903+O904)/($O$6*2)</f>
        <v>0</v>
      </c>
      <c r="P905" s="31">
        <f>+AVERAGE(P903+P904)/($P$6*2)</f>
        <v>0</v>
      </c>
      <c r="Q905" s="31">
        <f>+AVERAGE(Q903+Q904)/($Q$6*2)</f>
        <v>0</v>
      </c>
      <c r="R905" s="31">
        <f>+AVERAGE(R903+R904)/($R$6*2)</f>
        <v>0</v>
      </c>
      <c r="S905" s="31">
        <f>+AVERAGE(S903+S904)/($S$6*2)</f>
        <v>0</v>
      </c>
      <c r="T905" s="32">
        <f t="shared" si="213"/>
        <v>0</v>
      </c>
      <c r="U905" s="32">
        <f>+SUM(U904*2+U903)/3</f>
        <v>0</v>
      </c>
      <c r="V905" s="37"/>
    </row>
    <row r="906" spans="1:22" x14ac:dyDescent="0.25">
      <c r="A906" s="532"/>
      <c r="B906" s="493"/>
      <c r="C906" s="511"/>
      <c r="D906" s="493"/>
      <c r="E906" s="517"/>
      <c r="F906" s="322" t="s">
        <v>20</v>
      </c>
      <c r="G906" s="9" t="s">
        <v>1</v>
      </c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>
        <f t="shared" si="213"/>
        <v>0</v>
      </c>
      <c r="U906" s="29">
        <f>+SUM(T906)/7</f>
        <v>0</v>
      </c>
      <c r="V906" s="37"/>
    </row>
    <row r="907" spans="1:22" x14ac:dyDescent="0.25">
      <c r="A907" s="532"/>
      <c r="B907" s="493"/>
      <c r="C907" s="511"/>
      <c r="D907" s="493"/>
      <c r="E907" s="517"/>
      <c r="F907" s="322"/>
      <c r="G907" s="9" t="s">
        <v>2</v>
      </c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>
        <f t="shared" si="213"/>
        <v>0</v>
      </c>
      <c r="U907" s="29">
        <f>+SUM(T907)/18</f>
        <v>0</v>
      </c>
      <c r="V907" s="37"/>
    </row>
    <row r="908" spans="1:22" x14ac:dyDescent="0.25">
      <c r="A908" s="532"/>
      <c r="B908" s="493"/>
      <c r="C908" s="511"/>
      <c r="D908" s="493"/>
      <c r="E908" s="517"/>
      <c r="F908" s="322"/>
      <c r="G908" s="23" t="s">
        <v>23</v>
      </c>
      <c r="H908" s="31">
        <f>+AVERAGE(H906+H907)/($H$6*2)</f>
        <v>0</v>
      </c>
      <c r="I908" s="31">
        <f>+AVERAGE(I906+I907)/($I$6*2)</f>
        <v>0</v>
      </c>
      <c r="J908" s="31">
        <f>+AVERAGE(J906+J907)/($J$6*2)</f>
        <v>0</v>
      </c>
      <c r="K908" s="31">
        <f>+AVERAGE(K906+K907)/($K$6*2)</f>
        <v>0</v>
      </c>
      <c r="L908" s="31">
        <f>+AVERAGE(L906+L907)/($L$6*2)</f>
        <v>0</v>
      </c>
      <c r="M908" s="31">
        <f>+AVERAGE(M906+M907)/($M$6*2)</f>
        <v>0</v>
      </c>
      <c r="N908" s="31">
        <f>+AVERAGE(N906+N907)/($N$6*2)</f>
        <v>0</v>
      </c>
      <c r="O908" s="31">
        <f>+AVERAGE(O906+O907)/($O$6*2)</f>
        <v>0</v>
      </c>
      <c r="P908" s="31">
        <f>+AVERAGE(P906+P907)/($P$6*2)</f>
        <v>0</v>
      </c>
      <c r="Q908" s="31">
        <f>+AVERAGE(Q906+Q907)/($Q$6*2)</f>
        <v>0</v>
      </c>
      <c r="R908" s="31">
        <f>+AVERAGE(R906+R907)/($R$6*2)</f>
        <v>0</v>
      </c>
      <c r="S908" s="31">
        <f>+AVERAGE(S906+S907)/($S$6*2)</f>
        <v>0</v>
      </c>
      <c r="T908" s="32">
        <f t="shared" si="213"/>
        <v>0</v>
      </c>
      <c r="U908" s="32">
        <f>+SUM(U907*2+U906)/3</f>
        <v>0</v>
      </c>
      <c r="V908" s="37"/>
    </row>
    <row r="909" spans="1:22" ht="15.75" thickBot="1" x14ac:dyDescent="0.3">
      <c r="A909" s="532"/>
      <c r="B909" s="493"/>
      <c r="C909" s="511"/>
      <c r="D909" s="493"/>
      <c r="E909" s="517"/>
      <c r="F909" s="476" t="s">
        <v>21</v>
      </c>
      <c r="G909" s="476"/>
      <c r="H909" s="33">
        <f>SUM(H905,H908)/2</f>
        <v>0</v>
      </c>
      <c r="I909" s="33">
        <f t="shared" ref="I909:S909" si="214">SUM(I905,I908)/2</f>
        <v>0</v>
      </c>
      <c r="J909" s="33">
        <f t="shared" si="214"/>
        <v>0</v>
      </c>
      <c r="K909" s="33">
        <f t="shared" si="214"/>
        <v>0</v>
      </c>
      <c r="L909" s="33">
        <f t="shared" si="214"/>
        <v>0</v>
      </c>
      <c r="M909" s="33">
        <f t="shared" si="214"/>
        <v>0</v>
      </c>
      <c r="N909" s="33">
        <f t="shared" si="214"/>
        <v>0</v>
      </c>
      <c r="O909" s="33">
        <f t="shared" si="214"/>
        <v>0</v>
      </c>
      <c r="P909" s="33">
        <f t="shared" si="214"/>
        <v>0</v>
      </c>
      <c r="Q909" s="33">
        <f t="shared" si="214"/>
        <v>0</v>
      </c>
      <c r="R909" s="33">
        <f t="shared" si="214"/>
        <v>0</v>
      </c>
      <c r="S909" s="33">
        <f t="shared" si="214"/>
        <v>0</v>
      </c>
      <c r="T909" s="34"/>
      <c r="U909" s="25">
        <f>SUM(U905,U908)/2</f>
        <v>0</v>
      </c>
      <c r="V909" s="11"/>
    </row>
    <row r="910" spans="1:22" ht="15" customHeight="1" x14ac:dyDescent="0.25">
      <c r="A910" s="531">
        <v>130</v>
      </c>
      <c r="B910" s="492" t="s">
        <v>62</v>
      </c>
      <c r="C910" s="510" t="s">
        <v>63</v>
      </c>
      <c r="D910" s="492" t="s">
        <v>353</v>
      </c>
      <c r="E910" s="517"/>
      <c r="F910" s="319" t="s">
        <v>16</v>
      </c>
      <c r="G910" s="12" t="s">
        <v>1</v>
      </c>
      <c r="H910" s="26"/>
      <c r="I910" s="20"/>
      <c r="J910" s="20"/>
      <c r="K910" s="20"/>
      <c r="L910" s="20"/>
      <c r="M910" s="20"/>
      <c r="N910" s="27"/>
      <c r="O910" s="20"/>
      <c r="P910" s="20"/>
      <c r="Q910" s="20"/>
      <c r="R910" s="20"/>
      <c r="S910" s="20"/>
      <c r="T910" s="20">
        <f t="shared" ref="T910:T915" si="215">+SUM(H910:R910)</f>
        <v>0</v>
      </c>
      <c r="U910" s="20">
        <f>+SUM(T910)/7</f>
        <v>0</v>
      </c>
      <c r="V910" s="16"/>
    </row>
    <row r="911" spans="1:22" x14ac:dyDescent="0.25">
      <c r="A911" s="532"/>
      <c r="B911" s="493"/>
      <c r="C911" s="511"/>
      <c r="D911" s="493"/>
      <c r="E911" s="517"/>
      <c r="F911" s="320"/>
      <c r="G911" s="9" t="s">
        <v>2</v>
      </c>
      <c r="H911" s="28"/>
      <c r="I911" s="29"/>
      <c r="J911" s="29"/>
      <c r="K911" s="29"/>
      <c r="L911" s="29"/>
      <c r="M911" s="29"/>
      <c r="N911" s="30"/>
      <c r="O911" s="29"/>
      <c r="P911" s="29"/>
      <c r="Q911" s="29"/>
      <c r="R911" s="29"/>
      <c r="S911" s="29"/>
      <c r="T911" s="32">
        <f t="shared" si="215"/>
        <v>0</v>
      </c>
      <c r="U911" s="29">
        <f>+SUM(T911)/18</f>
        <v>0</v>
      </c>
      <c r="V911" s="37"/>
    </row>
    <row r="912" spans="1:22" x14ac:dyDescent="0.25">
      <c r="A912" s="532"/>
      <c r="B912" s="493"/>
      <c r="C912" s="511"/>
      <c r="D912" s="493"/>
      <c r="E912" s="517"/>
      <c r="F912" s="321"/>
      <c r="G912" s="23" t="s">
        <v>22</v>
      </c>
      <c r="H912" s="31">
        <f>+AVERAGE(H910+H911)/($H$6*2)</f>
        <v>0</v>
      </c>
      <c r="I912" s="31">
        <f>+AVERAGE(I910+I911)/($I$6*2)</f>
        <v>0</v>
      </c>
      <c r="J912" s="31">
        <f>+AVERAGE(J910+J911)/($J$6*2)</f>
        <v>0</v>
      </c>
      <c r="K912" s="31">
        <f>+AVERAGE(K910+K911)/($K$6*2)</f>
        <v>0</v>
      </c>
      <c r="L912" s="31">
        <f>+AVERAGE(L910+L911)/($L$6*2)</f>
        <v>0</v>
      </c>
      <c r="M912" s="31">
        <f>+AVERAGE(M910+M911)/($M$6*2)</f>
        <v>0</v>
      </c>
      <c r="N912" s="31">
        <f>+AVERAGE(N910+N911)/($N$6*2)</f>
        <v>0</v>
      </c>
      <c r="O912" s="31">
        <f>+AVERAGE(O910+O911)/($O$6*2)</f>
        <v>0</v>
      </c>
      <c r="P912" s="31">
        <f>+AVERAGE(P910+P911)/($P$6*2)</f>
        <v>0</v>
      </c>
      <c r="Q912" s="31">
        <f>+AVERAGE(Q910+Q911)/($Q$6*2)</f>
        <v>0</v>
      </c>
      <c r="R912" s="31">
        <f>+AVERAGE(R910+R911)/($R$6*2)</f>
        <v>0</v>
      </c>
      <c r="S912" s="31">
        <f>+AVERAGE(S910+S911)/($S$6*2)</f>
        <v>0</v>
      </c>
      <c r="T912" s="32">
        <f t="shared" si="215"/>
        <v>0</v>
      </c>
      <c r="U912" s="32">
        <f>+SUM(U911*2+U910)/3</f>
        <v>0</v>
      </c>
      <c r="V912" s="37"/>
    </row>
    <row r="913" spans="1:22" x14ac:dyDescent="0.25">
      <c r="A913" s="532"/>
      <c r="B913" s="493"/>
      <c r="C913" s="511"/>
      <c r="D913" s="493"/>
      <c r="E913" s="517"/>
      <c r="F913" s="322" t="s">
        <v>20</v>
      </c>
      <c r="G913" s="9" t="s">
        <v>1</v>
      </c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>
        <f t="shared" si="215"/>
        <v>0</v>
      </c>
      <c r="U913" s="29">
        <f>+SUM(T913)/7</f>
        <v>0</v>
      </c>
      <c r="V913" s="37"/>
    </row>
    <row r="914" spans="1:22" x14ac:dyDescent="0.25">
      <c r="A914" s="532"/>
      <c r="B914" s="493"/>
      <c r="C914" s="511"/>
      <c r="D914" s="493"/>
      <c r="E914" s="517"/>
      <c r="F914" s="322"/>
      <c r="G914" s="9" t="s">
        <v>2</v>
      </c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>
        <f t="shared" si="215"/>
        <v>0</v>
      </c>
      <c r="U914" s="29">
        <f>+SUM(T914)/18</f>
        <v>0</v>
      </c>
      <c r="V914" s="37"/>
    </row>
    <row r="915" spans="1:22" x14ac:dyDescent="0.25">
      <c r="A915" s="532"/>
      <c r="B915" s="493"/>
      <c r="C915" s="511"/>
      <c r="D915" s="493"/>
      <c r="E915" s="517"/>
      <c r="F915" s="322"/>
      <c r="G915" s="23" t="s">
        <v>23</v>
      </c>
      <c r="H915" s="31">
        <f>+AVERAGE(H913+H914)/($H$6*2)</f>
        <v>0</v>
      </c>
      <c r="I915" s="31">
        <f>+AVERAGE(I913+I914)/($I$6*2)</f>
        <v>0</v>
      </c>
      <c r="J915" s="31">
        <f>+AVERAGE(J913+J914)/($J$6*2)</f>
        <v>0</v>
      </c>
      <c r="K915" s="31">
        <f>+AVERAGE(K913+K914)/($K$6*2)</f>
        <v>0</v>
      </c>
      <c r="L915" s="31">
        <f>+AVERAGE(L913+L914)/($L$6*2)</f>
        <v>0</v>
      </c>
      <c r="M915" s="31">
        <f>+AVERAGE(M913+M914)/($M$6*2)</f>
        <v>0</v>
      </c>
      <c r="N915" s="31">
        <f>+AVERAGE(N913+N914)/($N$6*2)</f>
        <v>0</v>
      </c>
      <c r="O915" s="31">
        <f>+AVERAGE(O913+O914)/($O$6*2)</f>
        <v>0</v>
      </c>
      <c r="P915" s="31">
        <f>+AVERAGE(P913+P914)/($P$6*2)</f>
        <v>0</v>
      </c>
      <c r="Q915" s="31">
        <f>+AVERAGE(Q913+Q914)/($Q$6*2)</f>
        <v>0</v>
      </c>
      <c r="R915" s="31">
        <f>+AVERAGE(R913+R914)/($R$6*2)</f>
        <v>0</v>
      </c>
      <c r="S915" s="31">
        <f>+AVERAGE(S913+S914)/($S$6*2)</f>
        <v>0</v>
      </c>
      <c r="T915" s="32">
        <f t="shared" si="215"/>
        <v>0</v>
      </c>
      <c r="U915" s="32">
        <f>+SUM(U914*2+U913)/3</f>
        <v>0</v>
      </c>
      <c r="V915" s="37"/>
    </row>
    <row r="916" spans="1:22" ht="15.75" thickBot="1" x14ac:dyDescent="0.3">
      <c r="A916" s="532"/>
      <c r="B916" s="493"/>
      <c r="C916" s="511"/>
      <c r="D916" s="493"/>
      <c r="E916" s="517"/>
      <c r="F916" s="476" t="s">
        <v>21</v>
      </c>
      <c r="G916" s="476"/>
      <c r="H916" s="33">
        <f>SUM(H912,H915)/2</f>
        <v>0</v>
      </c>
      <c r="I916" s="33">
        <f t="shared" ref="I916:S916" si="216">SUM(I912,I915)/2</f>
        <v>0</v>
      </c>
      <c r="J916" s="33">
        <f t="shared" si="216"/>
        <v>0</v>
      </c>
      <c r="K916" s="33">
        <f t="shared" si="216"/>
        <v>0</v>
      </c>
      <c r="L916" s="33">
        <f t="shared" si="216"/>
        <v>0</v>
      </c>
      <c r="M916" s="33">
        <f t="shared" si="216"/>
        <v>0</v>
      </c>
      <c r="N916" s="33">
        <f t="shared" si="216"/>
        <v>0</v>
      </c>
      <c r="O916" s="33">
        <f t="shared" si="216"/>
        <v>0</v>
      </c>
      <c r="P916" s="33">
        <f t="shared" si="216"/>
        <v>0</v>
      </c>
      <c r="Q916" s="33">
        <f t="shared" si="216"/>
        <v>0</v>
      </c>
      <c r="R916" s="33">
        <f t="shared" si="216"/>
        <v>0</v>
      </c>
      <c r="S916" s="33">
        <f t="shared" si="216"/>
        <v>0</v>
      </c>
      <c r="T916" s="34"/>
      <c r="U916" s="25">
        <f>SUM(U912,U915)/2</f>
        <v>0</v>
      </c>
      <c r="V916" s="11"/>
    </row>
    <row r="917" spans="1:22" ht="15" customHeight="1" x14ac:dyDescent="0.25">
      <c r="A917" s="531">
        <v>131</v>
      </c>
      <c r="B917" s="492" t="s">
        <v>62</v>
      </c>
      <c r="C917" s="510" t="s">
        <v>63</v>
      </c>
      <c r="D917" s="492" t="s">
        <v>353</v>
      </c>
      <c r="E917" s="517"/>
      <c r="F917" s="319" t="s">
        <v>16</v>
      </c>
      <c r="G917" s="12" t="s">
        <v>1</v>
      </c>
      <c r="H917" s="26"/>
      <c r="I917" s="20"/>
      <c r="J917" s="20"/>
      <c r="K917" s="20"/>
      <c r="L917" s="20"/>
      <c r="M917" s="20"/>
      <c r="N917" s="27"/>
      <c r="O917" s="20"/>
      <c r="P917" s="20"/>
      <c r="Q917" s="20"/>
      <c r="R917" s="20"/>
      <c r="S917" s="20"/>
      <c r="T917" s="20">
        <f t="shared" ref="T917:T922" si="217">+SUM(H917:R917)</f>
        <v>0</v>
      </c>
      <c r="U917" s="20">
        <f>+SUM(T917)/7</f>
        <v>0</v>
      </c>
      <c r="V917" s="16"/>
    </row>
    <row r="918" spans="1:22" x14ac:dyDescent="0.25">
      <c r="A918" s="532"/>
      <c r="B918" s="493"/>
      <c r="C918" s="511"/>
      <c r="D918" s="493"/>
      <c r="E918" s="517"/>
      <c r="F918" s="320"/>
      <c r="G918" s="9" t="s">
        <v>2</v>
      </c>
      <c r="H918" s="28"/>
      <c r="I918" s="29"/>
      <c r="J918" s="29"/>
      <c r="K918" s="29"/>
      <c r="L918" s="29"/>
      <c r="M918" s="29"/>
      <c r="N918" s="30"/>
      <c r="O918" s="29"/>
      <c r="P918" s="29"/>
      <c r="Q918" s="29"/>
      <c r="R918" s="29"/>
      <c r="S918" s="29"/>
      <c r="T918" s="32">
        <f t="shared" si="217"/>
        <v>0</v>
      </c>
      <c r="U918" s="29">
        <f>+SUM(T918)/18</f>
        <v>0</v>
      </c>
      <c r="V918" s="37"/>
    </row>
    <row r="919" spans="1:22" x14ac:dyDescent="0.25">
      <c r="A919" s="532"/>
      <c r="B919" s="493"/>
      <c r="C919" s="511"/>
      <c r="D919" s="493"/>
      <c r="E919" s="517"/>
      <c r="F919" s="321"/>
      <c r="G919" s="23" t="s">
        <v>22</v>
      </c>
      <c r="H919" s="31">
        <f>+AVERAGE(H917+H918)/($H$6*2)</f>
        <v>0</v>
      </c>
      <c r="I919" s="31">
        <f>+AVERAGE(I917+I918)/($I$6*2)</f>
        <v>0</v>
      </c>
      <c r="J919" s="31">
        <f>+AVERAGE(J917+J918)/($J$6*2)</f>
        <v>0</v>
      </c>
      <c r="K919" s="31">
        <f>+AVERAGE(K917+K918)/($K$6*2)</f>
        <v>0</v>
      </c>
      <c r="L919" s="31">
        <f>+AVERAGE(L917+L918)/($L$6*2)</f>
        <v>0</v>
      </c>
      <c r="M919" s="31">
        <f>+AVERAGE(M917+M918)/($M$6*2)</f>
        <v>0</v>
      </c>
      <c r="N919" s="31">
        <f>+AVERAGE(N917+N918)/($N$6*2)</f>
        <v>0</v>
      </c>
      <c r="O919" s="31">
        <f>+AVERAGE(O917+O918)/($O$6*2)</f>
        <v>0</v>
      </c>
      <c r="P919" s="31">
        <f>+AVERAGE(P917+P918)/($P$6*2)</f>
        <v>0</v>
      </c>
      <c r="Q919" s="31">
        <f>+AVERAGE(Q917+Q918)/($Q$6*2)</f>
        <v>0</v>
      </c>
      <c r="R919" s="31">
        <f>+AVERAGE(R917+R918)/($R$6*2)</f>
        <v>0</v>
      </c>
      <c r="S919" s="31">
        <f>+AVERAGE(S917+S918)/($S$6*2)</f>
        <v>0</v>
      </c>
      <c r="T919" s="32">
        <f t="shared" si="217"/>
        <v>0</v>
      </c>
      <c r="U919" s="32">
        <f>+SUM(U918*2+U917)/3</f>
        <v>0</v>
      </c>
      <c r="V919" s="37"/>
    </row>
    <row r="920" spans="1:22" x14ac:dyDescent="0.25">
      <c r="A920" s="532"/>
      <c r="B920" s="493"/>
      <c r="C920" s="511"/>
      <c r="D920" s="493"/>
      <c r="E920" s="517"/>
      <c r="F920" s="322" t="s">
        <v>20</v>
      </c>
      <c r="G920" s="9" t="s">
        <v>1</v>
      </c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>
        <f t="shared" si="217"/>
        <v>0</v>
      </c>
      <c r="U920" s="29">
        <f>+SUM(T920)/7</f>
        <v>0</v>
      </c>
      <c r="V920" s="37"/>
    </row>
    <row r="921" spans="1:22" x14ac:dyDescent="0.25">
      <c r="A921" s="532"/>
      <c r="B921" s="493"/>
      <c r="C921" s="511"/>
      <c r="D921" s="493"/>
      <c r="E921" s="517"/>
      <c r="F921" s="322"/>
      <c r="G921" s="9" t="s">
        <v>2</v>
      </c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>
        <f t="shared" si="217"/>
        <v>0</v>
      </c>
      <c r="U921" s="29">
        <f>+SUM(T921)/18</f>
        <v>0</v>
      </c>
      <c r="V921" s="37"/>
    </row>
    <row r="922" spans="1:22" x14ac:dyDescent="0.25">
      <c r="A922" s="532"/>
      <c r="B922" s="493"/>
      <c r="C922" s="511"/>
      <c r="D922" s="493"/>
      <c r="E922" s="517"/>
      <c r="F922" s="322"/>
      <c r="G922" s="23" t="s">
        <v>23</v>
      </c>
      <c r="H922" s="31">
        <f>+AVERAGE(H920+H921)/($H$6*2)</f>
        <v>0</v>
      </c>
      <c r="I922" s="31">
        <f>+AVERAGE(I920+I921)/($I$6*2)</f>
        <v>0</v>
      </c>
      <c r="J922" s="31">
        <f>+AVERAGE(J920+J921)/($J$6*2)</f>
        <v>0</v>
      </c>
      <c r="K922" s="31">
        <f>+AVERAGE(K920+K921)/($K$6*2)</f>
        <v>0</v>
      </c>
      <c r="L922" s="31">
        <f>+AVERAGE(L920+L921)/($L$6*2)</f>
        <v>0</v>
      </c>
      <c r="M922" s="31">
        <f>+AVERAGE(M920+M921)/($M$6*2)</f>
        <v>0</v>
      </c>
      <c r="N922" s="31">
        <f>+AVERAGE(N920+N921)/($N$6*2)</f>
        <v>0</v>
      </c>
      <c r="O922" s="31">
        <f>+AVERAGE(O920+O921)/($O$6*2)</f>
        <v>0</v>
      </c>
      <c r="P922" s="31">
        <f>+AVERAGE(P920+P921)/($P$6*2)</f>
        <v>0</v>
      </c>
      <c r="Q922" s="31">
        <f>+AVERAGE(Q920+Q921)/($Q$6*2)</f>
        <v>0</v>
      </c>
      <c r="R922" s="31">
        <f>+AVERAGE(R920+R921)/($R$6*2)</f>
        <v>0</v>
      </c>
      <c r="S922" s="31">
        <f>+AVERAGE(S920+S921)/($S$6*2)</f>
        <v>0</v>
      </c>
      <c r="T922" s="32">
        <f t="shared" si="217"/>
        <v>0</v>
      </c>
      <c r="U922" s="32">
        <f>+SUM(U921*2+U920)/3</f>
        <v>0</v>
      </c>
      <c r="V922" s="37"/>
    </row>
    <row r="923" spans="1:22" ht="15.75" thickBot="1" x14ac:dyDescent="0.3">
      <c r="A923" s="532"/>
      <c r="B923" s="493"/>
      <c r="C923" s="511"/>
      <c r="D923" s="493"/>
      <c r="E923" s="517"/>
      <c r="F923" s="476" t="s">
        <v>21</v>
      </c>
      <c r="G923" s="476"/>
      <c r="H923" s="33">
        <f>SUM(H919,H922)/2</f>
        <v>0</v>
      </c>
      <c r="I923" s="33">
        <f t="shared" ref="I923:S923" si="218">SUM(I919,I922)/2</f>
        <v>0</v>
      </c>
      <c r="J923" s="33">
        <f t="shared" si="218"/>
        <v>0</v>
      </c>
      <c r="K923" s="33">
        <f t="shared" si="218"/>
        <v>0</v>
      </c>
      <c r="L923" s="33">
        <f t="shared" si="218"/>
        <v>0</v>
      </c>
      <c r="M923" s="33">
        <f t="shared" si="218"/>
        <v>0</v>
      </c>
      <c r="N923" s="33">
        <f t="shared" si="218"/>
        <v>0</v>
      </c>
      <c r="O923" s="33">
        <f t="shared" si="218"/>
        <v>0</v>
      </c>
      <c r="P923" s="33">
        <f t="shared" si="218"/>
        <v>0</v>
      </c>
      <c r="Q923" s="33">
        <f t="shared" si="218"/>
        <v>0</v>
      </c>
      <c r="R923" s="33">
        <f t="shared" si="218"/>
        <v>0</v>
      </c>
      <c r="S923" s="33">
        <f t="shared" si="218"/>
        <v>0</v>
      </c>
      <c r="T923" s="34"/>
      <c r="U923" s="25">
        <f>SUM(U919,U922)/2</f>
        <v>0</v>
      </c>
      <c r="V923" s="11"/>
    </row>
    <row r="924" spans="1:22" ht="15" customHeight="1" x14ac:dyDescent="0.25">
      <c r="A924" s="531">
        <v>132</v>
      </c>
      <c r="B924" s="492" t="s">
        <v>62</v>
      </c>
      <c r="C924" s="510" t="s">
        <v>63</v>
      </c>
      <c r="D924" s="492" t="s">
        <v>353</v>
      </c>
      <c r="E924" s="517"/>
      <c r="F924" s="319" t="s">
        <v>16</v>
      </c>
      <c r="G924" s="12" t="s">
        <v>1</v>
      </c>
      <c r="H924" s="26"/>
      <c r="I924" s="20"/>
      <c r="J924" s="20"/>
      <c r="K924" s="20"/>
      <c r="L924" s="20"/>
      <c r="M924" s="20"/>
      <c r="N924" s="27"/>
      <c r="O924" s="20"/>
      <c r="P924" s="20"/>
      <c r="Q924" s="20"/>
      <c r="R924" s="20"/>
      <c r="S924" s="20"/>
      <c r="T924" s="20">
        <f t="shared" ref="T924:T929" si="219">+SUM(H924:R924)</f>
        <v>0</v>
      </c>
      <c r="U924" s="20">
        <f>+SUM(T924)/7</f>
        <v>0</v>
      </c>
      <c r="V924" s="16"/>
    </row>
    <row r="925" spans="1:22" x14ac:dyDescent="0.25">
      <c r="A925" s="532"/>
      <c r="B925" s="493"/>
      <c r="C925" s="511"/>
      <c r="D925" s="493"/>
      <c r="E925" s="517"/>
      <c r="F925" s="320"/>
      <c r="G925" s="9" t="s">
        <v>2</v>
      </c>
      <c r="H925" s="28"/>
      <c r="I925" s="29"/>
      <c r="J925" s="29"/>
      <c r="K925" s="29"/>
      <c r="L925" s="29"/>
      <c r="M925" s="29"/>
      <c r="N925" s="30"/>
      <c r="O925" s="29"/>
      <c r="P925" s="29"/>
      <c r="Q925" s="29"/>
      <c r="R925" s="29"/>
      <c r="S925" s="29"/>
      <c r="T925" s="32">
        <f t="shared" si="219"/>
        <v>0</v>
      </c>
      <c r="U925" s="29">
        <f>+SUM(T925)/18</f>
        <v>0</v>
      </c>
      <c r="V925" s="37"/>
    </row>
    <row r="926" spans="1:22" x14ac:dyDescent="0.25">
      <c r="A926" s="532"/>
      <c r="B926" s="493"/>
      <c r="C926" s="511"/>
      <c r="D926" s="493"/>
      <c r="E926" s="517"/>
      <c r="F926" s="321"/>
      <c r="G926" s="23" t="s">
        <v>22</v>
      </c>
      <c r="H926" s="31">
        <f>+AVERAGE(H924+H925)/($H$6*2)</f>
        <v>0</v>
      </c>
      <c r="I926" s="31">
        <f>+AVERAGE(I924+I925)/($I$6*2)</f>
        <v>0</v>
      </c>
      <c r="J926" s="31">
        <f>+AVERAGE(J924+J925)/($J$6*2)</f>
        <v>0</v>
      </c>
      <c r="K926" s="31">
        <f>+AVERAGE(K924+K925)/($K$6*2)</f>
        <v>0</v>
      </c>
      <c r="L926" s="31">
        <f>+AVERAGE(L924+L925)/($L$6*2)</f>
        <v>0</v>
      </c>
      <c r="M926" s="31">
        <f>+AVERAGE(M924+M925)/($M$6*2)</f>
        <v>0</v>
      </c>
      <c r="N926" s="31">
        <f>+AVERAGE(N924+N925)/($N$6*2)</f>
        <v>0</v>
      </c>
      <c r="O926" s="31">
        <f>+AVERAGE(O924+O925)/($O$6*2)</f>
        <v>0</v>
      </c>
      <c r="P926" s="31">
        <f>+AVERAGE(P924+P925)/($P$6*2)</f>
        <v>0</v>
      </c>
      <c r="Q926" s="31">
        <f>+AVERAGE(Q924+Q925)/($Q$6*2)</f>
        <v>0</v>
      </c>
      <c r="R926" s="31">
        <f>+AVERAGE(R924+R925)/($R$6*2)</f>
        <v>0</v>
      </c>
      <c r="S926" s="31">
        <f>+AVERAGE(S924+S925)/($S$6*2)</f>
        <v>0</v>
      </c>
      <c r="T926" s="32">
        <f t="shared" si="219"/>
        <v>0</v>
      </c>
      <c r="U926" s="32">
        <f>+SUM(U925*2+U924)/3</f>
        <v>0</v>
      </c>
      <c r="V926" s="37"/>
    </row>
    <row r="927" spans="1:22" x14ac:dyDescent="0.25">
      <c r="A927" s="532"/>
      <c r="B927" s="493"/>
      <c r="C927" s="511"/>
      <c r="D927" s="493"/>
      <c r="E927" s="517"/>
      <c r="F927" s="322" t="s">
        <v>20</v>
      </c>
      <c r="G927" s="9" t="s">
        <v>1</v>
      </c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>
        <f t="shared" si="219"/>
        <v>0</v>
      </c>
      <c r="U927" s="29">
        <f>+SUM(T927)/7</f>
        <v>0</v>
      </c>
      <c r="V927" s="37"/>
    </row>
    <row r="928" spans="1:22" x14ac:dyDescent="0.25">
      <c r="A928" s="532"/>
      <c r="B928" s="493"/>
      <c r="C928" s="511"/>
      <c r="D928" s="493"/>
      <c r="E928" s="517"/>
      <c r="F928" s="322"/>
      <c r="G928" s="9" t="s">
        <v>2</v>
      </c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>
        <f t="shared" si="219"/>
        <v>0</v>
      </c>
      <c r="U928" s="29">
        <f>+SUM(T928)/18</f>
        <v>0</v>
      </c>
      <c r="V928" s="37"/>
    </row>
    <row r="929" spans="1:22" x14ac:dyDescent="0.25">
      <c r="A929" s="532"/>
      <c r="B929" s="493"/>
      <c r="C929" s="511"/>
      <c r="D929" s="493"/>
      <c r="E929" s="517"/>
      <c r="F929" s="322"/>
      <c r="G929" s="23" t="s">
        <v>23</v>
      </c>
      <c r="H929" s="31">
        <f>+AVERAGE(H927+H928)/($H$6*2)</f>
        <v>0</v>
      </c>
      <c r="I929" s="31">
        <f>+AVERAGE(I927+I928)/($I$6*2)</f>
        <v>0</v>
      </c>
      <c r="J929" s="31">
        <f>+AVERAGE(J927+J928)/($J$6*2)</f>
        <v>0</v>
      </c>
      <c r="K929" s="31">
        <f>+AVERAGE(K927+K928)/($K$6*2)</f>
        <v>0</v>
      </c>
      <c r="L929" s="31">
        <f>+AVERAGE(L927+L928)/($L$6*2)</f>
        <v>0</v>
      </c>
      <c r="M929" s="31">
        <f>+AVERAGE(M927+M928)/($M$6*2)</f>
        <v>0</v>
      </c>
      <c r="N929" s="31">
        <f>+AVERAGE(N927+N928)/($N$6*2)</f>
        <v>0</v>
      </c>
      <c r="O929" s="31">
        <f>+AVERAGE(O927+O928)/($O$6*2)</f>
        <v>0</v>
      </c>
      <c r="P929" s="31">
        <f>+AVERAGE(P927+P928)/($P$6*2)</f>
        <v>0</v>
      </c>
      <c r="Q929" s="31">
        <f>+AVERAGE(Q927+Q928)/($Q$6*2)</f>
        <v>0</v>
      </c>
      <c r="R929" s="31">
        <f>+AVERAGE(R927+R928)/($R$6*2)</f>
        <v>0</v>
      </c>
      <c r="S929" s="31">
        <f>+AVERAGE(S927+S928)/($S$6*2)</f>
        <v>0</v>
      </c>
      <c r="T929" s="32">
        <f t="shared" si="219"/>
        <v>0</v>
      </c>
      <c r="U929" s="32">
        <f>+SUM(U928*2+U927)/3</f>
        <v>0</v>
      </c>
      <c r="V929" s="37"/>
    </row>
    <row r="930" spans="1:22" ht="15.75" thickBot="1" x14ac:dyDescent="0.3">
      <c r="A930" s="532"/>
      <c r="B930" s="493"/>
      <c r="C930" s="511"/>
      <c r="D930" s="493"/>
      <c r="E930" s="517"/>
      <c r="F930" s="476" t="s">
        <v>21</v>
      </c>
      <c r="G930" s="476"/>
      <c r="H930" s="33">
        <f>SUM(H926,H929)/2</f>
        <v>0</v>
      </c>
      <c r="I930" s="33">
        <f t="shared" ref="I930:S930" si="220">SUM(I926,I929)/2</f>
        <v>0</v>
      </c>
      <c r="J930" s="33">
        <f t="shared" si="220"/>
        <v>0</v>
      </c>
      <c r="K930" s="33">
        <f t="shared" si="220"/>
        <v>0</v>
      </c>
      <c r="L930" s="33">
        <f t="shared" si="220"/>
        <v>0</v>
      </c>
      <c r="M930" s="33">
        <f t="shared" si="220"/>
        <v>0</v>
      </c>
      <c r="N930" s="33">
        <f t="shared" si="220"/>
        <v>0</v>
      </c>
      <c r="O930" s="33">
        <f t="shared" si="220"/>
        <v>0</v>
      </c>
      <c r="P930" s="33">
        <f t="shared" si="220"/>
        <v>0</v>
      </c>
      <c r="Q930" s="33">
        <f t="shared" si="220"/>
        <v>0</v>
      </c>
      <c r="R930" s="33">
        <f t="shared" si="220"/>
        <v>0</v>
      </c>
      <c r="S930" s="33">
        <f t="shared" si="220"/>
        <v>0</v>
      </c>
      <c r="T930" s="34"/>
      <c r="U930" s="25">
        <f>SUM(U926,U929)/2</f>
        <v>0</v>
      </c>
      <c r="V930" s="11"/>
    </row>
    <row r="931" spans="1:22" ht="15" customHeight="1" x14ac:dyDescent="0.25">
      <c r="A931" s="531">
        <v>133</v>
      </c>
      <c r="B931" s="492" t="s">
        <v>62</v>
      </c>
      <c r="C931" s="510" t="s">
        <v>63</v>
      </c>
      <c r="D931" s="492" t="s">
        <v>353</v>
      </c>
      <c r="E931" s="517"/>
      <c r="F931" s="319" t="s">
        <v>16</v>
      </c>
      <c r="G931" s="12" t="s">
        <v>1</v>
      </c>
      <c r="H931" s="26"/>
      <c r="I931" s="20"/>
      <c r="J931" s="20"/>
      <c r="K931" s="20"/>
      <c r="L931" s="20"/>
      <c r="M931" s="20"/>
      <c r="N931" s="27"/>
      <c r="O931" s="20"/>
      <c r="P931" s="20"/>
      <c r="Q931" s="20"/>
      <c r="R931" s="20"/>
      <c r="S931" s="20"/>
      <c r="T931" s="20">
        <f t="shared" ref="T931:T936" si="221">+SUM(H931:R931)</f>
        <v>0</v>
      </c>
      <c r="U931" s="20">
        <f>+SUM(T931)/7</f>
        <v>0</v>
      </c>
      <c r="V931" s="16"/>
    </row>
    <row r="932" spans="1:22" x14ac:dyDescent="0.25">
      <c r="A932" s="532"/>
      <c r="B932" s="493"/>
      <c r="C932" s="511"/>
      <c r="D932" s="493"/>
      <c r="E932" s="517"/>
      <c r="F932" s="320"/>
      <c r="G932" s="9" t="s">
        <v>2</v>
      </c>
      <c r="H932" s="28"/>
      <c r="I932" s="29"/>
      <c r="J932" s="29"/>
      <c r="K932" s="29"/>
      <c r="L932" s="29"/>
      <c r="M932" s="29"/>
      <c r="N932" s="30"/>
      <c r="O932" s="29"/>
      <c r="P932" s="29"/>
      <c r="Q932" s="29"/>
      <c r="R932" s="29"/>
      <c r="S932" s="29"/>
      <c r="T932" s="32">
        <f t="shared" si="221"/>
        <v>0</v>
      </c>
      <c r="U932" s="29">
        <f>+SUM(T932)/18</f>
        <v>0</v>
      </c>
      <c r="V932" s="37"/>
    </row>
    <row r="933" spans="1:22" x14ac:dyDescent="0.25">
      <c r="A933" s="532"/>
      <c r="B933" s="493"/>
      <c r="C933" s="511"/>
      <c r="D933" s="493"/>
      <c r="E933" s="517"/>
      <c r="F933" s="321"/>
      <c r="G933" s="23" t="s">
        <v>22</v>
      </c>
      <c r="H933" s="31">
        <f>+AVERAGE(H931+H932)/($H$6*2)</f>
        <v>0</v>
      </c>
      <c r="I933" s="31">
        <f>+AVERAGE(I931+I932)/($I$6*2)</f>
        <v>0</v>
      </c>
      <c r="J933" s="31">
        <f>+AVERAGE(J931+J932)/($J$6*2)</f>
        <v>0</v>
      </c>
      <c r="K933" s="31">
        <f>+AVERAGE(K931+K932)/($K$6*2)</f>
        <v>0</v>
      </c>
      <c r="L933" s="31">
        <f>+AVERAGE(L931+L932)/($L$6*2)</f>
        <v>0</v>
      </c>
      <c r="M933" s="31">
        <f>+AVERAGE(M931+M932)/($M$6*2)</f>
        <v>0</v>
      </c>
      <c r="N933" s="31">
        <f>+AVERAGE(N931+N932)/($N$6*2)</f>
        <v>0</v>
      </c>
      <c r="O933" s="31">
        <f>+AVERAGE(O931+O932)/($O$6*2)</f>
        <v>0</v>
      </c>
      <c r="P933" s="31">
        <f>+AVERAGE(P931+P932)/($P$6*2)</f>
        <v>0</v>
      </c>
      <c r="Q933" s="31">
        <f>+AVERAGE(Q931+Q932)/($Q$6*2)</f>
        <v>0</v>
      </c>
      <c r="R933" s="31">
        <f>+AVERAGE(R931+R932)/($R$6*2)</f>
        <v>0</v>
      </c>
      <c r="S933" s="31">
        <f>+AVERAGE(S931+S932)/($S$6*2)</f>
        <v>0</v>
      </c>
      <c r="T933" s="32">
        <f t="shared" si="221"/>
        <v>0</v>
      </c>
      <c r="U933" s="32">
        <f>+SUM(U932*2+U931)/3</f>
        <v>0</v>
      </c>
      <c r="V933" s="37"/>
    </row>
    <row r="934" spans="1:22" x14ac:dyDescent="0.25">
      <c r="A934" s="532"/>
      <c r="B934" s="493"/>
      <c r="C934" s="511"/>
      <c r="D934" s="493"/>
      <c r="E934" s="517"/>
      <c r="F934" s="322" t="s">
        <v>20</v>
      </c>
      <c r="G934" s="9" t="s">
        <v>1</v>
      </c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>
        <f t="shared" si="221"/>
        <v>0</v>
      </c>
      <c r="U934" s="29">
        <f>+SUM(T934)/7</f>
        <v>0</v>
      </c>
      <c r="V934" s="37"/>
    </row>
    <row r="935" spans="1:22" x14ac:dyDescent="0.25">
      <c r="A935" s="532"/>
      <c r="B935" s="493"/>
      <c r="C935" s="511"/>
      <c r="D935" s="493"/>
      <c r="E935" s="517"/>
      <c r="F935" s="322"/>
      <c r="G935" s="9" t="s">
        <v>2</v>
      </c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>
        <f t="shared" si="221"/>
        <v>0</v>
      </c>
      <c r="U935" s="29">
        <f>+SUM(T935)/18</f>
        <v>0</v>
      </c>
      <c r="V935" s="37"/>
    </row>
    <row r="936" spans="1:22" x14ac:dyDescent="0.25">
      <c r="A936" s="532"/>
      <c r="B936" s="493"/>
      <c r="C936" s="511"/>
      <c r="D936" s="493"/>
      <c r="E936" s="517"/>
      <c r="F936" s="322"/>
      <c r="G936" s="23" t="s">
        <v>23</v>
      </c>
      <c r="H936" s="31">
        <f>+AVERAGE(H934+H935)/($H$6*2)</f>
        <v>0</v>
      </c>
      <c r="I936" s="31">
        <f>+AVERAGE(I934+I935)/($I$6*2)</f>
        <v>0</v>
      </c>
      <c r="J936" s="31">
        <f>+AVERAGE(J934+J935)/($J$6*2)</f>
        <v>0</v>
      </c>
      <c r="K936" s="31">
        <f>+AVERAGE(K934+K935)/($K$6*2)</f>
        <v>0</v>
      </c>
      <c r="L936" s="31">
        <f>+AVERAGE(L934+L935)/($L$6*2)</f>
        <v>0</v>
      </c>
      <c r="M936" s="31">
        <f>+AVERAGE(M934+M935)/($M$6*2)</f>
        <v>0</v>
      </c>
      <c r="N936" s="31">
        <f>+AVERAGE(N934+N935)/($N$6*2)</f>
        <v>0</v>
      </c>
      <c r="O936" s="31">
        <f>+AVERAGE(O934+O935)/($O$6*2)</f>
        <v>0</v>
      </c>
      <c r="P936" s="31">
        <f>+AVERAGE(P934+P935)/($P$6*2)</f>
        <v>0</v>
      </c>
      <c r="Q936" s="31">
        <f>+AVERAGE(Q934+Q935)/($Q$6*2)</f>
        <v>0</v>
      </c>
      <c r="R936" s="31">
        <f>+AVERAGE(R934+R935)/($R$6*2)</f>
        <v>0</v>
      </c>
      <c r="S936" s="31">
        <f>+AVERAGE(S934+S935)/($S$6*2)</f>
        <v>0</v>
      </c>
      <c r="T936" s="32">
        <f t="shared" si="221"/>
        <v>0</v>
      </c>
      <c r="U936" s="32">
        <f>+SUM(U935*2+U934)/3</f>
        <v>0</v>
      </c>
      <c r="V936" s="37"/>
    </row>
    <row r="937" spans="1:22" ht="15.75" thickBot="1" x14ac:dyDescent="0.3">
      <c r="A937" s="532"/>
      <c r="B937" s="493"/>
      <c r="C937" s="511"/>
      <c r="D937" s="493"/>
      <c r="E937" s="517"/>
      <c r="F937" s="476" t="s">
        <v>21</v>
      </c>
      <c r="G937" s="476"/>
      <c r="H937" s="33">
        <f>SUM(H933,H936)/2</f>
        <v>0</v>
      </c>
      <c r="I937" s="33">
        <f t="shared" ref="I937:S937" si="222">SUM(I933,I936)/2</f>
        <v>0</v>
      </c>
      <c r="J937" s="33">
        <f t="shared" si="222"/>
        <v>0</v>
      </c>
      <c r="K937" s="33">
        <f t="shared" si="222"/>
        <v>0</v>
      </c>
      <c r="L937" s="33">
        <f t="shared" si="222"/>
        <v>0</v>
      </c>
      <c r="M937" s="33">
        <f t="shared" si="222"/>
        <v>0</v>
      </c>
      <c r="N937" s="33">
        <f t="shared" si="222"/>
        <v>0</v>
      </c>
      <c r="O937" s="33">
        <f t="shared" si="222"/>
        <v>0</v>
      </c>
      <c r="P937" s="33">
        <f t="shared" si="222"/>
        <v>0</v>
      </c>
      <c r="Q937" s="33">
        <f t="shared" si="222"/>
        <v>0</v>
      </c>
      <c r="R937" s="33">
        <f t="shared" si="222"/>
        <v>0</v>
      </c>
      <c r="S937" s="33">
        <f t="shared" si="222"/>
        <v>0</v>
      </c>
      <c r="T937" s="34"/>
      <c r="U937" s="25">
        <f>SUM(U933,U936)/2</f>
        <v>0</v>
      </c>
      <c r="V937" s="11"/>
    </row>
    <row r="938" spans="1:22" ht="15" customHeight="1" x14ac:dyDescent="0.25">
      <c r="A938" s="531">
        <v>134</v>
      </c>
      <c r="B938" s="492" t="s">
        <v>62</v>
      </c>
      <c r="C938" s="510" t="s">
        <v>63</v>
      </c>
      <c r="D938" s="492" t="s">
        <v>353</v>
      </c>
      <c r="E938" s="517"/>
      <c r="F938" s="319" t="s">
        <v>16</v>
      </c>
      <c r="G938" s="12" t="s">
        <v>1</v>
      </c>
      <c r="H938" s="26"/>
      <c r="I938" s="20"/>
      <c r="J938" s="20"/>
      <c r="K938" s="20"/>
      <c r="L938" s="20"/>
      <c r="M938" s="20"/>
      <c r="N938" s="27"/>
      <c r="O938" s="20"/>
      <c r="P938" s="20"/>
      <c r="Q938" s="20"/>
      <c r="R938" s="20"/>
      <c r="S938" s="20"/>
      <c r="T938" s="20">
        <f t="shared" ref="T938:T943" si="223">+SUM(H938:R938)</f>
        <v>0</v>
      </c>
      <c r="U938" s="20">
        <f>+SUM(T938)/7</f>
        <v>0</v>
      </c>
      <c r="V938" s="16"/>
    </row>
    <row r="939" spans="1:22" x14ac:dyDescent="0.25">
      <c r="A939" s="532"/>
      <c r="B939" s="493"/>
      <c r="C939" s="511"/>
      <c r="D939" s="493"/>
      <c r="E939" s="517"/>
      <c r="F939" s="320"/>
      <c r="G939" s="9" t="s">
        <v>2</v>
      </c>
      <c r="H939" s="28"/>
      <c r="I939" s="29"/>
      <c r="J939" s="29"/>
      <c r="K939" s="29"/>
      <c r="L939" s="29"/>
      <c r="M939" s="29"/>
      <c r="N939" s="30"/>
      <c r="O939" s="29"/>
      <c r="P939" s="29"/>
      <c r="Q939" s="29"/>
      <c r="R939" s="29"/>
      <c r="S939" s="29"/>
      <c r="T939" s="32">
        <f t="shared" si="223"/>
        <v>0</v>
      </c>
      <c r="U939" s="29">
        <f>+SUM(T939)/18</f>
        <v>0</v>
      </c>
      <c r="V939" s="37"/>
    </row>
    <row r="940" spans="1:22" x14ac:dyDescent="0.25">
      <c r="A940" s="532"/>
      <c r="B940" s="493"/>
      <c r="C940" s="511"/>
      <c r="D940" s="493"/>
      <c r="E940" s="517"/>
      <c r="F940" s="321"/>
      <c r="G940" s="23" t="s">
        <v>22</v>
      </c>
      <c r="H940" s="31">
        <f>+AVERAGE(H938+H939)/($H$6*2)</f>
        <v>0</v>
      </c>
      <c r="I940" s="31">
        <f>+AVERAGE(I938+I939)/($I$6*2)</f>
        <v>0</v>
      </c>
      <c r="J940" s="31">
        <f>+AVERAGE(J938+J939)/($J$6*2)</f>
        <v>0</v>
      </c>
      <c r="K940" s="31">
        <f>+AVERAGE(K938+K939)/($K$6*2)</f>
        <v>0</v>
      </c>
      <c r="L940" s="31">
        <f>+AVERAGE(L938+L939)/($L$6*2)</f>
        <v>0</v>
      </c>
      <c r="M940" s="31">
        <f>+AVERAGE(M938+M939)/($M$6*2)</f>
        <v>0</v>
      </c>
      <c r="N940" s="31">
        <f>+AVERAGE(N938+N939)/($N$6*2)</f>
        <v>0</v>
      </c>
      <c r="O940" s="31">
        <f>+AVERAGE(O938+O939)/($O$6*2)</f>
        <v>0</v>
      </c>
      <c r="P940" s="31">
        <f>+AVERAGE(P938+P939)/($P$6*2)</f>
        <v>0</v>
      </c>
      <c r="Q940" s="31">
        <f>+AVERAGE(Q938+Q939)/($Q$6*2)</f>
        <v>0</v>
      </c>
      <c r="R940" s="31">
        <f>+AVERAGE(R938+R939)/($R$6*2)</f>
        <v>0</v>
      </c>
      <c r="S940" s="31">
        <f>+AVERAGE(S938+S939)/($S$6*2)</f>
        <v>0</v>
      </c>
      <c r="T940" s="32">
        <f t="shared" si="223"/>
        <v>0</v>
      </c>
      <c r="U940" s="32">
        <f>+SUM(U939*2+U938)/3</f>
        <v>0</v>
      </c>
      <c r="V940" s="37"/>
    </row>
    <row r="941" spans="1:22" x14ac:dyDescent="0.25">
      <c r="A941" s="532"/>
      <c r="B941" s="493"/>
      <c r="C941" s="511"/>
      <c r="D941" s="493"/>
      <c r="E941" s="517"/>
      <c r="F941" s="322" t="s">
        <v>20</v>
      </c>
      <c r="G941" s="9" t="s">
        <v>1</v>
      </c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>
        <f t="shared" si="223"/>
        <v>0</v>
      </c>
      <c r="U941" s="29">
        <f>+SUM(T941)/7</f>
        <v>0</v>
      </c>
      <c r="V941" s="37"/>
    </row>
    <row r="942" spans="1:22" x14ac:dyDescent="0.25">
      <c r="A942" s="532"/>
      <c r="B942" s="493"/>
      <c r="C942" s="511"/>
      <c r="D942" s="493"/>
      <c r="E942" s="517"/>
      <c r="F942" s="322"/>
      <c r="G942" s="9" t="s">
        <v>2</v>
      </c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>
        <f t="shared" si="223"/>
        <v>0</v>
      </c>
      <c r="U942" s="29">
        <f>+SUM(T942)/18</f>
        <v>0</v>
      </c>
      <c r="V942" s="37"/>
    </row>
    <row r="943" spans="1:22" x14ac:dyDescent="0.25">
      <c r="A943" s="532"/>
      <c r="B943" s="493"/>
      <c r="C943" s="511"/>
      <c r="D943" s="493"/>
      <c r="E943" s="517"/>
      <c r="F943" s="322"/>
      <c r="G943" s="23" t="s">
        <v>23</v>
      </c>
      <c r="H943" s="31">
        <f>+AVERAGE(H941+H942)/($H$6*2)</f>
        <v>0</v>
      </c>
      <c r="I943" s="31">
        <f>+AVERAGE(I941+I942)/($I$6*2)</f>
        <v>0</v>
      </c>
      <c r="J943" s="31">
        <f>+AVERAGE(J941+J942)/($J$6*2)</f>
        <v>0</v>
      </c>
      <c r="K943" s="31">
        <f>+AVERAGE(K941+K942)/($K$6*2)</f>
        <v>0</v>
      </c>
      <c r="L943" s="31">
        <f>+AVERAGE(L941+L942)/($L$6*2)</f>
        <v>0</v>
      </c>
      <c r="M943" s="31">
        <f>+AVERAGE(M941+M942)/($M$6*2)</f>
        <v>0</v>
      </c>
      <c r="N943" s="31">
        <f>+AVERAGE(N941+N942)/($N$6*2)</f>
        <v>0</v>
      </c>
      <c r="O943" s="31">
        <f>+AVERAGE(O941+O942)/($O$6*2)</f>
        <v>0</v>
      </c>
      <c r="P943" s="31">
        <f>+AVERAGE(P941+P942)/($P$6*2)</f>
        <v>0</v>
      </c>
      <c r="Q943" s="31">
        <f>+AVERAGE(Q941+Q942)/($Q$6*2)</f>
        <v>0</v>
      </c>
      <c r="R943" s="31">
        <f>+AVERAGE(R941+R942)/($R$6*2)</f>
        <v>0</v>
      </c>
      <c r="S943" s="31">
        <f>+AVERAGE(S941+S942)/($S$6*2)</f>
        <v>0</v>
      </c>
      <c r="T943" s="32">
        <f t="shared" si="223"/>
        <v>0</v>
      </c>
      <c r="U943" s="32">
        <f>+SUM(U942*2+U941)/3</f>
        <v>0</v>
      </c>
      <c r="V943" s="37"/>
    </row>
    <row r="944" spans="1:22" ht="15.75" thickBot="1" x14ac:dyDescent="0.3">
      <c r="A944" s="532"/>
      <c r="B944" s="493"/>
      <c r="C944" s="511"/>
      <c r="D944" s="493"/>
      <c r="E944" s="517"/>
      <c r="F944" s="476" t="s">
        <v>21</v>
      </c>
      <c r="G944" s="476"/>
      <c r="H944" s="33">
        <f>SUM(H940,H943)/2</f>
        <v>0</v>
      </c>
      <c r="I944" s="33">
        <f t="shared" ref="I944:S944" si="224">SUM(I940,I943)/2</f>
        <v>0</v>
      </c>
      <c r="J944" s="33">
        <f t="shared" si="224"/>
        <v>0</v>
      </c>
      <c r="K944" s="33">
        <f t="shared" si="224"/>
        <v>0</v>
      </c>
      <c r="L944" s="33">
        <f t="shared" si="224"/>
        <v>0</v>
      </c>
      <c r="M944" s="33">
        <f t="shared" si="224"/>
        <v>0</v>
      </c>
      <c r="N944" s="33">
        <f t="shared" si="224"/>
        <v>0</v>
      </c>
      <c r="O944" s="33">
        <f t="shared" si="224"/>
        <v>0</v>
      </c>
      <c r="P944" s="33">
        <f t="shared" si="224"/>
        <v>0</v>
      </c>
      <c r="Q944" s="33">
        <f t="shared" si="224"/>
        <v>0</v>
      </c>
      <c r="R944" s="33">
        <f t="shared" si="224"/>
        <v>0</v>
      </c>
      <c r="S944" s="33">
        <f t="shared" si="224"/>
        <v>0</v>
      </c>
      <c r="T944" s="34"/>
      <c r="U944" s="25">
        <f>SUM(U940,U943)/2</f>
        <v>0</v>
      </c>
      <c r="V944" s="11"/>
    </row>
    <row r="945" spans="1:22" ht="15" customHeight="1" x14ac:dyDescent="0.25">
      <c r="A945" s="531">
        <v>135</v>
      </c>
      <c r="B945" s="492" t="s">
        <v>62</v>
      </c>
      <c r="C945" s="510" t="s">
        <v>63</v>
      </c>
      <c r="D945" s="492" t="s">
        <v>353</v>
      </c>
      <c r="E945" s="517"/>
      <c r="F945" s="319" t="s">
        <v>16</v>
      </c>
      <c r="G945" s="12" t="s">
        <v>1</v>
      </c>
      <c r="H945" s="26"/>
      <c r="I945" s="20"/>
      <c r="J945" s="20"/>
      <c r="K945" s="20"/>
      <c r="L945" s="20"/>
      <c r="M945" s="20"/>
      <c r="N945" s="27"/>
      <c r="O945" s="20"/>
      <c r="P945" s="20"/>
      <c r="Q945" s="20"/>
      <c r="R945" s="20"/>
      <c r="S945" s="20"/>
      <c r="T945" s="20">
        <f t="shared" ref="T945:T950" si="225">+SUM(H945:R945)</f>
        <v>0</v>
      </c>
      <c r="U945" s="20">
        <f>+SUM(T945)/7</f>
        <v>0</v>
      </c>
      <c r="V945" s="16"/>
    </row>
    <row r="946" spans="1:22" x14ac:dyDescent="0.25">
      <c r="A946" s="532"/>
      <c r="B946" s="493"/>
      <c r="C946" s="511"/>
      <c r="D946" s="493"/>
      <c r="E946" s="517"/>
      <c r="F946" s="320"/>
      <c r="G946" s="9" t="s">
        <v>2</v>
      </c>
      <c r="H946" s="28"/>
      <c r="I946" s="29"/>
      <c r="J946" s="29"/>
      <c r="K946" s="29"/>
      <c r="L946" s="29"/>
      <c r="M946" s="29"/>
      <c r="N946" s="30"/>
      <c r="O946" s="29"/>
      <c r="P946" s="29"/>
      <c r="Q946" s="29"/>
      <c r="R946" s="29"/>
      <c r="S946" s="29"/>
      <c r="T946" s="32">
        <f t="shared" si="225"/>
        <v>0</v>
      </c>
      <c r="U946" s="29">
        <f>+SUM(T946)/18</f>
        <v>0</v>
      </c>
      <c r="V946" s="37"/>
    </row>
    <row r="947" spans="1:22" x14ac:dyDescent="0.25">
      <c r="A947" s="532"/>
      <c r="B947" s="493"/>
      <c r="C947" s="511"/>
      <c r="D947" s="493"/>
      <c r="E947" s="517"/>
      <c r="F947" s="321"/>
      <c r="G947" s="23" t="s">
        <v>22</v>
      </c>
      <c r="H947" s="31">
        <f>+AVERAGE(H945+H946)/($H$6*2)</f>
        <v>0</v>
      </c>
      <c r="I947" s="31">
        <f>+AVERAGE(I945+I946)/($I$6*2)</f>
        <v>0</v>
      </c>
      <c r="J947" s="31">
        <f>+AVERAGE(J945+J946)/($J$6*2)</f>
        <v>0</v>
      </c>
      <c r="K947" s="31">
        <f>+AVERAGE(K945+K946)/($K$6*2)</f>
        <v>0</v>
      </c>
      <c r="L947" s="31">
        <f>+AVERAGE(L945+L946)/($L$6*2)</f>
        <v>0</v>
      </c>
      <c r="M947" s="31">
        <f>+AVERAGE(M945+M946)/($M$6*2)</f>
        <v>0</v>
      </c>
      <c r="N947" s="31">
        <f>+AVERAGE(N945+N946)/($N$6*2)</f>
        <v>0</v>
      </c>
      <c r="O947" s="31">
        <f>+AVERAGE(O945+O946)/($O$6*2)</f>
        <v>0</v>
      </c>
      <c r="P947" s="31">
        <f>+AVERAGE(P945+P946)/($P$6*2)</f>
        <v>0</v>
      </c>
      <c r="Q947" s="31">
        <f>+AVERAGE(Q945+Q946)/($Q$6*2)</f>
        <v>0</v>
      </c>
      <c r="R947" s="31">
        <f>+AVERAGE(R945+R946)/($R$6*2)</f>
        <v>0</v>
      </c>
      <c r="S947" s="31">
        <f>+AVERAGE(S945+S946)/($S$6*2)</f>
        <v>0</v>
      </c>
      <c r="T947" s="32">
        <f t="shared" si="225"/>
        <v>0</v>
      </c>
      <c r="U947" s="32">
        <f>+SUM(U946*2+U945)/3</f>
        <v>0</v>
      </c>
      <c r="V947" s="37"/>
    </row>
    <row r="948" spans="1:22" x14ac:dyDescent="0.25">
      <c r="A948" s="532"/>
      <c r="B948" s="493"/>
      <c r="C948" s="511"/>
      <c r="D948" s="493"/>
      <c r="E948" s="517"/>
      <c r="F948" s="322" t="s">
        <v>20</v>
      </c>
      <c r="G948" s="9" t="s">
        <v>1</v>
      </c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>
        <f t="shared" si="225"/>
        <v>0</v>
      </c>
      <c r="U948" s="29">
        <f>+SUM(T948)/7</f>
        <v>0</v>
      </c>
      <c r="V948" s="37"/>
    </row>
    <row r="949" spans="1:22" x14ac:dyDescent="0.25">
      <c r="A949" s="532"/>
      <c r="B949" s="493"/>
      <c r="C949" s="511"/>
      <c r="D949" s="493"/>
      <c r="E949" s="517"/>
      <c r="F949" s="322"/>
      <c r="G949" s="9" t="s">
        <v>2</v>
      </c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>
        <f t="shared" si="225"/>
        <v>0</v>
      </c>
      <c r="U949" s="29">
        <f>+SUM(T949)/18</f>
        <v>0</v>
      </c>
      <c r="V949" s="37"/>
    </row>
    <row r="950" spans="1:22" x14ac:dyDescent="0.25">
      <c r="A950" s="532"/>
      <c r="B950" s="493"/>
      <c r="C950" s="511"/>
      <c r="D950" s="493"/>
      <c r="E950" s="517"/>
      <c r="F950" s="322"/>
      <c r="G950" s="23" t="s">
        <v>23</v>
      </c>
      <c r="H950" s="31">
        <f>+AVERAGE(H948+H949)/($H$6*2)</f>
        <v>0</v>
      </c>
      <c r="I950" s="31">
        <f>+AVERAGE(I948+I949)/($I$6*2)</f>
        <v>0</v>
      </c>
      <c r="J950" s="31">
        <f>+AVERAGE(J948+J949)/($J$6*2)</f>
        <v>0</v>
      </c>
      <c r="K950" s="31">
        <f>+AVERAGE(K948+K949)/($K$6*2)</f>
        <v>0</v>
      </c>
      <c r="L950" s="31">
        <f>+AVERAGE(L948+L949)/($L$6*2)</f>
        <v>0</v>
      </c>
      <c r="M950" s="31">
        <f>+AVERAGE(M948+M949)/($M$6*2)</f>
        <v>0</v>
      </c>
      <c r="N950" s="31">
        <f>+AVERAGE(N948+N949)/($N$6*2)</f>
        <v>0</v>
      </c>
      <c r="O950" s="31">
        <f>+AVERAGE(O948+O949)/($O$6*2)</f>
        <v>0</v>
      </c>
      <c r="P950" s="31">
        <f>+AVERAGE(P948+P949)/($P$6*2)</f>
        <v>0</v>
      </c>
      <c r="Q950" s="31">
        <f>+AVERAGE(Q948+Q949)/($Q$6*2)</f>
        <v>0</v>
      </c>
      <c r="R950" s="31">
        <f>+AVERAGE(R948+R949)/($R$6*2)</f>
        <v>0</v>
      </c>
      <c r="S950" s="31">
        <f>+AVERAGE(S948+S949)/($S$6*2)</f>
        <v>0</v>
      </c>
      <c r="T950" s="32">
        <f t="shared" si="225"/>
        <v>0</v>
      </c>
      <c r="U950" s="32">
        <f>+SUM(U949*2+U948)/3</f>
        <v>0</v>
      </c>
      <c r="V950" s="37"/>
    </row>
    <row r="951" spans="1:22" ht="15.75" thickBot="1" x14ac:dyDescent="0.3">
      <c r="A951" s="532"/>
      <c r="B951" s="493"/>
      <c r="C951" s="511"/>
      <c r="D951" s="493"/>
      <c r="E951" s="517"/>
      <c r="F951" s="476" t="s">
        <v>21</v>
      </c>
      <c r="G951" s="476"/>
      <c r="H951" s="33">
        <f>SUM(H947,H950)/2</f>
        <v>0</v>
      </c>
      <c r="I951" s="33">
        <f t="shared" ref="I951:S951" si="226">SUM(I947,I950)/2</f>
        <v>0</v>
      </c>
      <c r="J951" s="33">
        <f t="shared" si="226"/>
        <v>0</v>
      </c>
      <c r="K951" s="33">
        <f t="shared" si="226"/>
        <v>0</v>
      </c>
      <c r="L951" s="33">
        <f t="shared" si="226"/>
        <v>0</v>
      </c>
      <c r="M951" s="33">
        <f t="shared" si="226"/>
        <v>0</v>
      </c>
      <c r="N951" s="33">
        <f t="shared" si="226"/>
        <v>0</v>
      </c>
      <c r="O951" s="33">
        <f t="shared" si="226"/>
        <v>0</v>
      </c>
      <c r="P951" s="33">
        <f t="shared" si="226"/>
        <v>0</v>
      </c>
      <c r="Q951" s="33">
        <f t="shared" si="226"/>
        <v>0</v>
      </c>
      <c r="R951" s="33">
        <f t="shared" si="226"/>
        <v>0</v>
      </c>
      <c r="S951" s="33">
        <f t="shared" si="226"/>
        <v>0</v>
      </c>
      <c r="T951" s="34"/>
      <c r="U951" s="25">
        <f>SUM(U947,U950)/2</f>
        <v>0</v>
      </c>
      <c r="V951" s="11"/>
    </row>
    <row r="952" spans="1:22" ht="15" customHeight="1" x14ac:dyDescent="0.25">
      <c r="A952" s="531">
        <v>136</v>
      </c>
      <c r="B952" s="492" t="s">
        <v>62</v>
      </c>
      <c r="C952" s="510" t="s">
        <v>63</v>
      </c>
      <c r="D952" s="492" t="s">
        <v>353</v>
      </c>
      <c r="E952" s="517"/>
      <c r="F952" s="319" t="s">
        <v>16</v>
      </c>
      <c r="G952" s="12" t="s">
        <v>1</v>
      </c>
      <c r="H952" s="26"/>
      <c r="I952" s="20"/>
      <c r="J952" s="20"/>
      <c r="K952" s="20"/>
      <c r="L952" s="20"/>
      <c r="M952" s="20"/>
      <c r="N952" s="27"/>
      <c r="O952" s="20"/>
      <c r="P952" s="20"/>
      <c r="Q952" s="20"/>
      <c r="R952" s="20"/>
      <c r="S952" s="20"/>
      <c r="T952" s="20">
        <f t="shared" ref="T952:T957" si="227">+SUM(H952:R952)</f>
        <v>0</v>
      </c>
      <c r="U952" s="20">
        <f>+SUM(T952)/7</f>
        <v>0</v>
      </c>
      <c r="V952" s="16"/>
    </row>
    <row r="953" spans="1:22" x14ac:dyDescent="0.25">
      <c r="A953" s="532"/>
      <c r="B953" s="493"/>
      <c r="C953" s="511"/>
      <c r="D953" s="493"/>
      <c r="E953" s="517"/>
      <c r="F953" s="320"/>
      <c r="G953" s="9" t="s">
        <v>2</v>
      </c>
      <c r="H953" s="28"/>
      <c r="I953" s="29"/>
      <c r="J953" s="29"/>
      <c r="K953" s="29"/>
      <c r="L953" s="29"/>
      <c r="M953" s="29"/>
      <c r="N953" s="30"/>
      <c r="O953" s="29"/>
      <c r="P953" s="29"/>
      <c r="Q953" s="29"/>
      <c r="R953" s="29"/>
      <c r="S953" s="29"/>
      <c r="T953" s="32">
        <f t="shared" si="227"/>
        <v>0</v>
      </c>
      <c r="U953" s="29">
        <f>+SUM(T953)/18</f>
        <v>0</v>
      </c>
      <c r="V953" s="37"/>
    </row>
    <row r="954" spans="1:22" x14ac:dyDescent="0.25">
      <c r="A954" s="532"/>
      <c r="B954" s="493"/>
      <c r="C954" s="511"/>
      <c r="D954" s="493"/>
      <c r="E954" s="517"/>
      <c r="F954" s="321"/>
      <c r="G954" s="23" t="s">
        <v>22</v>
      </c>
      <c r="H954" s="31">
        <f>+AVERAGE(H952+H953)/($H$6*2)</f>
        <v>0</v>
      </c>
      <c r="I954" s="31">
        <f>+AVERAGE(I952+I953)/($I$6*2)</f>
        <v>0</v>
      </c>
      <c r="J954" s="31">
        <f>+AVERAGE(J952+J953)/($J$6*2)</f>
        <v>0</v>
      </c>
      <c r="K954" s="31">
        <f>+AVERAGE(K952+K953)/($K$6*2)</f>
        <v>0</v>
      </c>
      <c r="L954" s="31">
        <f>+AVERAGE(L952+L953)/($L$6*2)</f>
        <v>0</v>
      </c>
      <c r="M954" s="31">
        <f>+AVERAGE(M952+M953)/($M$6*2)</f>
        <v>0</v>
      </c>
      <c r="N954" s="31">
        <f>+AVERAGE(N952+N953)/($N$6*2)</f>
        <v>0</v>
      </c>
      <c r="O954" s="31">
        <f>+AVERAGE(O952+O953)/($O$6*2)</f>
        <v>0</v>
      </c>
      <c r="P954" s="31">
        <f>+AVERAGE(P952+P953)/($P$6*2)</f>
        <v>0</v>
      </c>
      <c r="Q954" s="31">
        <f>+AVERAGE(Q952+Q953)/($Q$6*2)</f>
        <v>0</v>
      </c>
      <c r="R954" s="31">
        <f>+AVERAGE(R952+R953)/($R$6*2)</f>
        <v>0</v>
      </c>
      <c r="S954" s="31">
        <f>+AVERAGE(S952+S953)/($S$6*2)</f>
        <v>0</v>
      </c>
      <c r="T954" s="32">
        <f t="shared" si="227"/>
        <v>0</v>
      </c>
      <c r="U954" s="32">
        <f>+SUM(U953*2+U952)/3</f>
        <v>0</v>
      </c>
      <c r="V954" s="37"/>
    </row>
    <row r="955" spans="1:22" x14ac:dyDescent="0.25">
      <c r="A955" s="532"/>
      <c r="B955" s="493"/>
      <c r="C955" s="511"/>
      <c r="D955" s="493"/>
      <c r="E955" s="517"/>
      <c r="F955" s="322" t="s">
        <v>20</v>
      </c>
      <c r="G955" s="9" t="s">
        <v>1</v>
      </c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>
        <f t="shared" si="227"/>
        <v>0</v>
      </c>
      <c r="U955" s="29">
        <f>+SUM(T955)/7</f>
        <v>0</v>
      </c>
      <c r="V955" s="37"/>
    </row>
    <row r="956" spans="1:22" x14ac:dyDescent="0.25">
      <c r="A956" s="532"/>
      <c r="B956" s="493"/>
      <c r="C956" s="511"/>
      <c r="D956" s="493"/>
      <c r="E956" s="517"/>
      <c r="F956" s="322"/>
      <c r="G956" s="9" t="s">
        <v>2</v>
      </c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>
        <f t="shared" si="227"/>
        <v>0</v>
      </c>
      <c r="U956" s="29">
        <f>+SUM(T956)/18</f>
        <v>0</v>
      </c>
      <c r="V956" s="37"/>
    </row>
    <row r="957" spans="1:22" x14ac:dyDescent="0.25">
      <c r="A957" s="532"/>
      <c r="B957" s="493"/>
      <c r="C957" s="511"/>
      <c r="D957" s="493"/>
      <c r="E957" s="517"/>
      <c r="F957" s="322"/>
      <c r="G957" s="23" t="s">
        <v>23</v>
      </c>
      <c r="H957" s="31">
        <f>+AVERAGE(H955+H956)/($H$6*2)</f>
        <v>0</v>
      </c>
      <c r="I957" s="31">
        <f>+AVERAGE(I955+I956)/($I$6*2)</f>
        <v>0</v>
      </c>
      <c r="J957" s="31">
        <f>+AVERAGE(J955+J956)/($J$6*2)</f>
        <v>0</v>
      </c>
      <c r="K957" s="31">
        <f>+AVERAGE(K955+K956)/($K$6*2)</f>
        <v>0</v>
      </c>
      <c r="L957" s="31">
        <f>+AVERAGE(L955+L956)/($L$6*2)</f>
        <v>0</v>
      </c>
      <c r="M957" s="31">
        <f>+AVERAGE(M955+M956)/($M$6*2)</f>
        <v>0</v>
      </c>
      <c r="N957" s="31">
        <f>+AVERAGE(N955+N956)/($N$6*2)</f>
        <v>0</v>
      </c>
      <c r="O957" s="31">
        <f>+AVERAGE(O955+O956)/($O$6*2)</f>
        <v>0</v>
      </c>
      <c r="P957" s="31">
        <f>+AVERAGE(P955+P956)/($P$6*2)</f>
        <v>0</v>
      </c>
      <c r="Q957" s="31">
        <f>+AVERAGE(Q955+Q956)/($Q$6*2)</f>
        <v>0</v>
      </c>
      <c r="R957" s="31">
        <f>+AVERAGE(R955+R956)/($R$6*2)</f>
        <v>0</v>
      </c>
      <c r="S957" s="31">
        <f>+AVERAGE(S955+S956)/($S$6*2)</f>
        <v>0</v>
      </c>
      <c r="T957" s="32">
        <f t="shared" si="227"/>
        <v>0</v>
      </c>
      <c r="U957" s="32">
        <f>+SUM(U956*2+U955)/3</f>
        <v>0</v>
      </c>
      <c r="V957" s="37"/>
    </row>
    <row r="958" spans="1:22" ht="15.75" thickBot="1" x14ac:dyDescent="0.3">
      <c r="A958" s="532"/>
      <c r="B958" s="493"/>
      <c r="C958" s="511"/>
      <c r="D958" s="493"/>
      <c r="E958" s="517"/>
      <c r="F958" s="476" t="s">
        <v>21</v>
      </c>
      <c r="G958" s="476"/>
      <c r="H958" s="33">
        <f>SUM(H954,H957)/2</f>
        <v>0</v>
      </c>
      <c r="I958" s="33">
        <f t="shared" ref="I958:S958" si="228">SUM(I954,I957)/2</f>
        <v>0</v>
      </c>
      <c r="J958" s="33">
        <f t="shared" si="228"/>
        <v>0</v>
      </c>
      <c r="K958" s="33">
        <f t="shared" si="228"/>
        <v>0</v>
      </c>
      <c r="L958" s="33">
        <f t="shared" si="228"/>
        <v>0</v>
      </c>
      <c r="M958" s="33">
        <f t="shared" si="228"/>
        <v>0</v>
      </c>
      <c r="N958" s="33">
        <f t="shared" si="228"/>
        <v>0</v>
      </c>
      <c r="O958" s="33">
        <f t="shared" si="228"/>
        <v>0</v>
      </c>
      <c r="P958" s="33">
        <f t="shared" si="228"/>
        <v>0</v>
      </c>
      <c r="Q958" s="33">
        <f t="shared" si="228"/>
        <v>0</v>
      </c>
      <c r="R958" s="33">
        <f t="shared" si="228"/>
        <v>0</v>
      </c>
      <c r="S958" s="33">
        <f t="shared" si="228"/>
        <v>0</v>
      </c>
      <c r="T958" s="34"/>
      <c r="U958" s="25">
        <f>SUM(U954,U957)/2</f>
        <v>0</v>
      </c>
      <c r="V958" s="11"/>
    </row>
    <row r="959" spans="1:22" ht="15" customHeight="1" x14ac:dyDescent="0.25">
      <c r="A959" s="531">
        <v>137</v>
      </c>
      <c r="B959" s="492" t="s">
        <v>62</v>
      </c>
      <c r="C959" s="510" t="s">
        <v>63</v>
      </c>
      <c r="D959" s="492" t="s">
        <v>353</v>
      </c>
      <c r="E959" s="517"/>
      <c r="F959" s="319" t="s">
        <v>16</v>
      </c>
      <c r="G959" s="12" t="s">
        <v>1</v>
      </c>
      <c r="H959" s="26"/>
      <c r="I959" s="20"/>
      <c r="J959" s="20"/>
      <c r="K959" s="20"/>
      <c r="L959" s="20"/>
      <c r="M959" s="20"/>
      <c r="N959" s="27"/>
      <c r="O959" s="20"/>
      <c r="P959" s="20"/>
      <c r="Q959" s="20"/>
      <c r="R959" s="20"/>
      <c r="S959" s="20"/>
      <c r="T959" s="20">
        <f t="shared" ref="T959:T964" si="229">+SUM(H959:R959)</f>
        <v>0</v>
      </c>
      <c r="U959" s="20">
        <f>+SUM(T959)/7</f>
        <v>0</v>
      </c>
      <c r="V959" s="16"/>
    </row>
    <row r="960" spans="1:22" x14ac:dyDescent="0.25">
      <c r="A960" s="532"/>
      <c r="B960" s="493"/>
      <c r="C960" s="511"/>
      <c r="D960" s="493"/>
      <c r="E960" s="517"/>
      <c r="F960" s="320"/>
      <c r="G960" s="9" t="s">
        <v>2</v>
      </c>
      <c r="H960" s="28"/>
      <c r="I960" s="29"/>
      <c r="J960" s="29"/>
      <c r="K960" s="29"/>
      <c r="L960" s="29"/>
      <c r="M960" s="29"/>
      <c r="N960" s="30"/>
      <c r="O960" s="29"/>
      <c r="P960" s="29"/>
      <c r="Q960" s="29"/>
      <c r="R960" s="29"/>
      <c r="S960" s="29"/>
      <c r="T960" s="32">
        <f t="shared" si="229"/>
        <v>0</v>
      </c>
      <c r="U960" s="29">
        <f>+SUM(T960)/18</f>
        <v>0</v>
      </c>
      <c r="V960" s="37"/>
    </row>
    <row r="961" spans="1:22" x14ac:dyDescent="0.25">
      <c r="A961" s="532"/>
      <c r="B961" s="493"/>
      <c r="C961" s="511"/>
      <c r="D961" s="493"/>
      <c r="E961" s="517"/>
      <c r="F961" s="321"/>
      <c r="G961" s="23" t="s">
        <v>22</v>
      </c>
      <c r="H961" s="31">
        <f>+AVERAGE(H959+H960)/($H$6*2)</f>
        <v>0</v>
      </c>
      <c r="I961" s="31">
        <f>+AVERAGE(I959+I960)/($I$6*2)</f>
        <v>0</v>
      </c>
      <c r="J961" s="31">
        <f>+AVERAGE(J959+J960)/($J$6*2)</f>
        <v>0</v>
      </c>
      <c r="K961" s="31">
        <f>+AVERAGE(K959+K960)/($K$6*2)</f>
        <v>0</v>
      </c>
      <c r="L961" s="31">
        <f>+AVERAGE(L959+L960)/($L$6*2)</f>
        <v>0</v>
      </c>
      <c r="M961" s="31">
        <f>+AVERAGE(M959+M960)/($M$6*2)</f>
        <v>0</v>
      </c>
      <c r="N961" s="31">
        <f>+AVERAGE(N959+N960)/($N$6*2)</f>
        <v>0</v>
      </c>
      <c r="O961" s="31">
        <f>+AVERAGE(O959+O960)/($O$6*2)</f>
        <v>0</v>
      </c>
      <c r="P961" s="31">
        <f>+AVERAGE(P959+P960)/($P$6*2)</f>
        <v>0</v>
      </c>
      <c r="Q961" s="31">
        <f>+AVERAGE(Q959+Q960)/($Q$6*2)</f>
        <v>0</v>
      </c>
      <c r="R961" s="31">
        <f>+AVERAGE(R959+R960)/($R$6*2)</f>
        <v>0</v>
      </c>
      <c r="S961" s="31">
        <f>+AVERAGE(S959+S960)/($S$6*2)</f>
        <v>0</v>
      </c>
      <c r="T961" s="32">
        <f t="shared" si="229"/>
        <v>0</v>
      </c>
      <c r="U961" s="32">
        <f>+SUM(U960*2+U959)/3</f>
        <v>0</v>
      </c>
      <c r="V961" s="37"/>
    </row>
    <row r="962" spans="1:22" x14ac:dyDescent="0.25">
      <c r="A962" s="532"/>
      <c r="B962" s="493"/>
      <c r="C962" s="511"/>
      <c r="D962" s="493"/>
      <c r="E962" s="517"/>
      <c r="F962" s="322" t="s">
        <v>20</v>
      </c>
      <c r="G962" s="9" t="s">
        <v>1</v>
      </c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>
        <f t="shared" si="229"/>
        <v>0</v>
      </c>
      <c r="U962" s="29">
        <f>+SUM(T962)/7</f>
        <v>0</v>
      </c>
      <c r="V962" s="37"/>
    </row>
    <row r="963" spans="1:22" x14ac:dyDescent="0.25">
      <c r="A963" s="532"/>
      <c r="B963" s="493"/>
      <c r="C963" s="511"/>
      <c r="D963" s="493"/>
      <c r="E963" s="517"/>
      <c r="F963" s="322"/>
      <c r="G963" s="9" t="s">
        <v>2</v>
      </c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>
        <f t="shared" si="229"/>
        <v>0</v>
      </c>
      <c r="U963" s="29">
        <f>+SUM(T963)/18</f>
        <v>0</v>
      </c>
      <c r="V963" s="37"/>
    </row>
    <row r="964" spans="1:22" x14ac:dyDescent="0.25">
      <c r="A964" s="532"/>
      <c r="B964" s="493"/>
      <c r="C964" s="511"/>
      <c r="D964" s="493"/>
      <c r="E964" s="517"/>
      <c r="F964" s="322"/>
      <c r="G964" s="23" t="s">
        <v>23</v>
      </c>
      <c r="H964" s="31">
        <f>+AVERAGE(H962+H963)/($H$6*2)</f>
        <v>0</v>
      </c>
      <c r="I964" s="31">
        <f>+AVERAGE(I962+I963)/($I$6*2)</f>
        <v>0</v>
      </c>
      <c r="J964" s="31">
        <f>+AVERAGE(J962+J963)/($J$6*2)</f>
        <v>0</v>
      </c>
      <c r="K964" s="31">
        <f>+AVERAGE(K962+K963)/($K$6*2)</f>
        <v>0</v>
      </c>
      <c r="L964" s="31">
        <f>+AVERAGE(L962+L963)/($L$6*2)</f>
        <v>0</v>
      </c>
      <c r="M964" s="31">
        <f>+AVERAGE(M962+M963)/($M$6*2)</f>
        <v>0</v>
      </c>
      <c r="N964" s="31">
        <f>+AVERAGE(N962+N963)/($N$6*2)</f>
        <v>0</v>
      </c>
      <c r="O964" s="31">
        <f>+AVERAGE(O962+O963)/($O$6*2)</f>
        <v>0</v>
      </c>
      <c r="P964" s="31">
        <f>+AVERAGE(P962+P963)/($P$6*2)</f>
        <v>0</v>
      </c>
      <c r="Q964" s="31">
        <f>+AVERAGE(Q962+Q963)/($Q$6*2)</f>
        <v>0</v>
      </c>
      <c r="R964" s="31">
        <f>+AVERAGE(R962+R963)/($R$6*2)</f>
        <v>0</v>
      </c>
      <c r="S964" s="31">
        <f>+AVERAGE(S962+S963)/($S$6*2)</f>
        <v>0</v>
      </c>
      <c r="T964" s="32">
        <f t="shared" si="229"/>
        <v>0</v>
      </c>
      <c r="U964" s="32">
        <f>+SUM(U963*2+U962)/3</f>
        <v>0</v>
      </c>
      <c r="V964" s="37"/>
    </row>
    <row r="965" spans="1:22" ht="15.75" thickBot="1" x14ac:dyDescent="0.3">
      <c r="A965" s="532"/>
      <c r="B965" s="493"/>
      <c r="C965" s="511"/>
      <c r="D965" s="493"/>
      <c r="E965" s="517"/>
      <c r="F965" s="476" t="s">
        <v>21</v>
      </c>
      <c r="G965" s="476"/>
      <c r="H965" s="33">
        <f>SUM(H961,H964)/2</f>
        <v>0</v>
      </c>
      <c r="I965" s="33">
        <f t="shared" ref="I965:S965" si="230">SUM(I961,I964)/2</f>
        <v>0</v>
      </c>
      <c r="J965" s="33">
        <f t="shared" si="230"/>
        <v>0</v>
      </c>
      <c r="K965" s="33">
        <f t="shared" si="230"/>
        <v>0</v>
      </c>
      <c r="L965" s="33">
        <f t="shared" si="230"/>
        <v>0</v>
      </c>
      <c r="M965" s="33">
        <f t="shared" si="230"/>
        <v>0</v>
      </c>
      <c r="N965" s="33">
        <f t="shared" si="230"/>
        <v>0</v>
      </c>
      <c r="O965" s="33">
        <f t="shared" si="230"/>
        <v>0</v>
      </c>
      <c r="P965" s="33">
        <f t="shared" si="230"/>
        <v>0</v>
      </c>
      <c r="Q965" s="33">
        <f t="shared" si="230"/>
        <v>0</v>
      </c>
      <c r="R965" s="33">
        <f t="shared" si="230"/>
        <v>0</v>
      </c>
      <c r="S965" s="33">
        <f t="shared" si="230"/>
        <v>0</v>
      </c>
      <c r="T965" s="34"/>
      <c r="U965" s="25">
        <f>SUM(U961,U964)/2</f>
        <v>0</v>
      </c>
      <c r="V965" s="11"/>
    </row>
    <row r="966" spans="1:22" ht="15" customHeight="1" x14ac:dyDescent="0.25">
      <c r="A966" s="531">
        <v>138</v>
      </c>
      <c r="B966" s="492" t="s">
        <v>62</v>
      </c>
      <c r="C966" s="510" t="s">
        <v>63</v>
      </c>
      <c r="D966" s="492" t="s">
        <v>353</v>
      </c>
      <c r="E966" s="517"/>
      <c r="F966" s="319" t="s">
        <v>16</v>
      </c>
      <c r="G966" s="12" t="s">
        <v>1</v>
      </c>
      <c r="H966" s="26"/>
      <c r="I966" s="20"/>
      <c r="J966" s="20"/>
      <c r="K966" s="20"/>
      <c r="L966" s="20"/>
      <c r="M966" s="20"/>
      <c r="N966" s="27"/>
      <c r="O966" s="20"/>
      <c r="P966" s="20"/>
      <c r="Q966" s="20"/>
      <c r="R966" s="20"/>
      <c r="S966" s="20"/>
      <c r="T966" s="20">
        <f t="shared" ref="T966:T971" si="231">+SUM(H966:R966)</f>
        <v>0</v>
      </c>
      <c r="U966" s="20">
        <f>+SUM(T966)/7</f>
        <v>0</v>
      </c>
      <c r="V966" s="16"/>
    </row>
    <row r="967" spans="1:22" x14ac:dyDescent="0.25">
      <c r="A967" s="532"/>
      <c r="B967" s="493"/>
      <c r="C967" s="511"/>
      <c r="D967" s="493"/>
      <c r="E967" s="517"/>
      <c r="F967" s="320"/>
      <c r="G967" s="9" t="s">
        <v>2</v>
      </c>
      <c r="H967" s="28"/>
      <c r="I967" s="29"/>
      <c r="J967" s="29"/>
      <c r="K967" s="29"/>
      <c r="L967" s="29"/>
      <c r="M967" s="29"/>
      <c r="N967" s="30"/>
      <c r="O967" s="29"/>
      <c r="P967" s="29"/>
      <c r="Q967" s="29"/>
      <c r="R967" s="29"/>
      <c r="S967" s="29"/>
      <c r="T967" s="32">
        <f t="shared" si="231"/>
        <v>0</v>
      </c>
      <c r="U967" s="29">
        <f>+SUM(T967)/18</f>
        <v>0</v>
      </c>
      <c r="V967" s="37"/>
    </row>
    <row r="968" spans="1:22" x14ac:dyDescent="0.25">
      <c r="A968" s="532"/>
      <c r="B968" s="493"/>
      <c r="C968" s="511"/>
      <c r="D968" s="493"/>
      <c r="E968" s="517"/>
      <c r="F968" s="321"/>
      <c r="G968" s="23" t="s">
        <v>22</v>
      </c>
      <c r="H968" s="31">
        <f>+AVERAGE(H966+H967)/($H$6*2)</f>
        <v>0</v>
      </c>
      <c r="I968" s="31">
        <f>+AVERAGE(I966+I967)/($I$6*2)</f>
        <v>0</v>
      </c>
      <c r="J968" s="31">
        <f>+AVERAGE(J966+J967)/($J$6*2)</f>
        <v>0</v>
      </c>
      <c r="K968" s="31">
        <f>+AVERAGE(K966+K967)/($K$6*2)</f>
        <v>0</v>
      </c>
      <c r="L968" s="31">
        <f>+AVERAGE(L966+L967)/($L$6*2)</f>
        <v>0</v>
      </c>
      <c r="M968" s="31">
        <f>+AVERAGE(M966+M967)/($M$6*2)</f>
        <v>0</v>
      </c>
      <c r="N968" s="31">
        <f>+AVERAGE(N966+N967)/($N$6*2)</f>
        <v>0</v>
      </c>
      <c r="O968" s="31">
        <f>+AVERAGE(O966+O967)/($O$6*2)</f>
        <v>0</v>
      </c>
      <c r="P968" s="31">
        <f>+AVERAGE(P966+P967)/($P$6*2)</f>
        <v>0</v>
      </c>
      <c r="Q968" s="31">
        <f>+AVERAGE(Q966+Q967)/($Q$6*2)</f>
        <v>0</v>
      </c>
      <c r="R968" s="31">
        <f>+AVERAGE(R966+R967)/($R$6*2)</f>
        <v>0</v>
      </c>
      <c r="S968" s="31">
        <f>+AVERAGE(S966+S967)/($S$6*2)</f>
        <v>0</v>
      </c>
      <c r="T968" s="32">
        <f t="shared" si="231"/>
        <v>0</v>
      </c>
      <c r="U968" s="32">
        <f>+SUM(U967*2+U966)/3</f>
        <v>0</v>
      </c>
      <c r="V968" s="37"/>
    </row>
    <row r="969" spans="1:22" x14ac:dyDescent="0.25">
      <c r="A969" s="532"/>
      <c r="B969" s="493"/>
      <c r="C969" s="511"/>
      <c r="D969" s="493"/>
      <c r="E969" s="517"/>
      <c r="F969" s="322" t="s">
        <v>20</v>
      </c>
      <c r="G969" s="9" t="s">
        <v>1</v>
      </c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>
        <f t="shared" si="231"/>
        <v>0</v>
      </c>
      <c r="U969" s="29">
        <f>+SUM(T969)/7</f>
        <v>0</v>
      </c>
      <c r="V969" s="37"/>
    </row>
    <row r="970" spans="1:22" x14ac:dyDescent="0.25">
      <c r="A970" s="532"/>
      <c r="B970" s="493"/>
      <c r="C970" s="511"/>
      <c r="D970" s="493"/>
      <c r="E970" s="517"/>
      <c r="F970" s="322"/>
      <c r="G970" s="9" t="s">
        <v>2</v>
      </c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>
        <f t="shared" si="231"/>
        <v>0</v>
      </c>
      <c r="U970" s="29">
        <f>+SUM(T970)/18</f>
        <v>0</v>
      </c>
      <c r="V970" s="37"/>
    </row>
    <row r="971" spans="1:22" x14ac:dyDescent="0.25">
      <c r="A971" s="532"/>
      <c r="B971" s="493"/>
      <c r="C971" s="511"/>
      <c r="D971" s="493"/>
      <c r="E971" s="517"/>
      <c r="F971" s="322"/>
      <c r="G971" s="23" t="s">
        <v>23</v>
      </c>
      <c r="H971" s="31">
        <f>+AVERAGE(H969+H970)/($H$6*2)</f>
        <v>0</v>
      </c>
      <c r="I971" s="31">
        <f>+AVERAGE(I969+I970)/($I$6*2)</f>
        <v>0</v>
      </c>
      <c r="J971" s="31">
        <f>+AVERAGE(J969+J970)/($J$6*2)</f>
        <v>0</v>
      </c>
      <c r="K971" s="31">
        <f>+AVERAGE(K969+K970)/($K$6*2)</f>
        <v>0</v>
      </c>
      <c r="L971" s="31">
        <f>+AVERAGE(L969+L970)/($L$6*2)</f>
        <v>0</v>
      </c>
      <c r="M971" s="31">
        <f>+AVERAGE(M969+M970)/($M$6*2)</f>
        <v>0</v>
      </c>
      <c r="N971" s="31">
        <f>+AVERAGE(N969+N970)/($N$6*2)</f>
        <v>0</v>
      </c>
      <c r="O971" s="31">
        <f>+AVERAGE(O969+O970)/($O$6*2)</f>
        <v>0</v>
      </c>
      <c r="P971" s="31">
        <f>+AVERAGE(P969+P970)/($P$6*2)</f>
        <v>0</v>
      </c>
      <c r="Q971" s="31">
        <f>+AVERAGE(Q969+Q970)/($Q$6*2)</f>
        <v>0</v>
      </c>
      <c r="R971" s="31">
        <f>+AVERAGE(R969+R970)/($R$6*2)</f>
        <v>0</v>
      </c>
      <c r="S971" s="31">
        <f>+AVERAGE(S969+S970)/($S$6*2)</f>
        <v>0</v>
      </c>
      <c r="T971" s="32">
        <f t="shared" si="231"/>
        <v>0</v>
      </c>
      <c r="U971" s="32">
        <f>+SUM(U970*2+U969)/3</f>
        <v>0</v>
      </c>
      <c r="V971" s="37"/>
    </row>
    <row r="972" spans="1:22" ht="15.75" thickBot="1" x14ac:dyDescent="0.3">
      <c r="A972" s="532"/>
      <c r="B972" s="493"/>
      <c r="C972" s="511"/>
      <c r="D972" s="493"/>
      <c r="E972" s="517"/>
      <c r="F972" s="476" t="s">
        <v>21</v>
      </c>
      <c r="G972" s="476"/>
      <c r="H972" s="33">
        <f>SUM(H968,H971)/2</f>
        <v>0</v>
      </c>
      <c r="I972" s="33">
        <f t="shared" ref="I972:S972" si="232">SUM(I968,I971)/2</f>
        <v>0</v>
      </c>
      <c r="J972" s="33">
        <f t="shared" si="232"/>
        <v>0</v>
      </c>
      <c r="K972" s="33">
        <f t="shared" si="232"/>
        <v>0</v>
      </c>
      <c r="L972" s="33">
        <f t="shared" si="232"/>
        <v>0</v>
      </c>
      <c r="M972" s="33">
        <f t="shared" si="232"/>
        <v>0</v>
      </c>
      <c r="N972" s="33">
        <f t="shared" si="232"/>
        <v>0</v>
      </c>
      <c r="O972" s="33">
        <f t="shared" si="232"/>
        <v>0</v>
      </c>
      <c r="P972" s="33">
        <f t="shared" si="232"/>
        <v>0</v>
      </c>
      <c r="Q972" s="33">
        <f t="shared" si="232"/>
        <v>0</v>
      </c>
      <c r="R972" s="33">
        <f t="shared" si="232"/>
        <v>0</v>
      </c>
      <c r="S972" s="33">
        <f t="shared" si="232"/>
        <v>0</v>
      </c>
      <c r="T972" s="34"/>
      <c r="U972" s="25">
        <f>SUM(U968,U971)/2</f>
        <v>0</v>
      </c>
      <c r="V972" s="11"/>
    </row>
    <row r="973" spans="1:22" ht="15" customHeight="1" x14ac:dyDescent="0.25">
      <c r="A973" s="531">
        <v>139</v>
      </c>
      <c r="B973" s="492" t="s">
        <v>62</v>
      </c>
      <c r="C973" s="510" t="s">
        <v>63</v>
      </c>
      <c r="D973" s="492" t="s">
        <v>353</v>
      </c>
      <c r="E973" s="517"/>
      <c r="F973" s="319" t="s">
        <v>16</v>
      </c>
      <c r="G973" s="12" t="s">
        <v>1</v>
      </c>
      <c r="H973" s="26"/>
      <c r="I973" s="20"/>
      <c r="J973" s="20"/>
      <c r="K973" s="20"/>
      <c r="L973" s="20"/>
      <c r="M973" s="20"/>
      <c r="N973" s="27"/>
      <c r="O973" s="20"/>
      <c r="P973" s="20"/>
      <c r="Q973" s="20"/>
      <c r="R973" s="20"/>
      <c r="S973" s="20"/>
      <c r="T973" s="20">
        <f t="shared" ref="T973:T978" si="233">+SUM(H973:R973)</f>
        <v>0</v>
      </c>
      <c r="U973" s="20">
        <f>+SUM(T973)/7</f>
        <v>0</v>
      </c>
      <c r="V973" s="16"/>
    </row>
    <row r="974" spans="1:22" x14ac:dyDescent="0.25">
      <c r="A974" s="532"/>
      <c r="B974" s="493"/>
      <c r="C974" s="511"/>
      <c r="D974" s="493"/>
      <c r="E974" s="517"/>
      <c r="F974" s="320"/>
      <c r="G974" s="9" t="s">
        <v>2</v>
      </c>
      <c r="H974" s="28"/>
      <c r="I974" s="29"/>
      <c r="J974" s="29"/>
      <c r="K974" s="29"/>
      <c r="L974" s="29"/>
      <c r="M974" s="29"/>
      <c r="N974" s="30"/>
      <c r="O974" s="29"/>
      <c r="P974" s="29"/>
      <c r="Q974" s="29"/>
      <c r="R974" s="29"/>
      <c r="S974" s="29"/>
      <c r="T974" s="32">
        <f t="shared" si="233"/>
        <v>0</v>
      </c>
      <c r="U974" s="29">
        <f>+SUM(T974)/18</f>
        <v>0</v>
      </c>
      <c r="V974" s="37"/>
    </row>
    <row r="975" spans="1:22" x14ac:dyDescent="0.25">
      <c r="A975" s="532"/>
      <c r="B975" s="493"/>
      <c r="C975" s="511"/>
      <c r="D975" s="493"/>
      <c r="E975" s="517"/>
      <c r="F975" s="321"/>
      <c r="G975" s="23" t="s">
        <v>22</v>
      </c>
      <c r="H975" s="31">
        <f>+AVERAGE(H973+H974)/($H$6*2)</f>
        <v>0</v>
      </c>
      <c r="I975" s="31">
        <f>+AVERAGE(I973+I974)/($I$6*2)</f>
        <v>0</v>
      </c>
      <c r="J975" s="31">
        <f>+AVERAGE(J973+J974)/($J$6*2)</f>
        <v>0</v>
      </c>
      <c r="K975" s="31">
        <f>+AVERAGE(K973+K974)/($K$6*2)</f>
        <v>0</v>
      </c>
      <c r="L975" s="31">
        <f>+AVERAGE(L973+L974)/($L$6*2)</f>
        <v>0</v>
      </c>
      <c r="M975" s="31">
        <f>+AVERAGE(M973+M974)/($M$6*2)</f>
        <v>0</v>
      </c>
      <c r="N975" s="31">
        <f>+AVERAGE(N973+N974)/($N$6*2)</f>
        <v>0</v>
      </c>
      <c r="O975" s="31">
        <f>+AVERAGE(O973+O974)/($O$6*2)</f>
        <v>0</v>
      </c>
      <c r="P975" s="31">
        <f>+AVERAGE(P973+P974)/($P$6*2)</f>
        <v>0</v>
      </c>
      <c r="Q975" s="31">
        <f>+AVERAGE(Q973+Q974)/($Q$6*2)</f>
        <v>0</v>
      </c>
      <c r="R975" s="31">
        <f>+AVERAGE(R973+R974)/($R$6*2)</f>
        <v>0</v>
      </c>
      <c r="S975" s="31">
        <f>+AVERAGE(S973+S974)/($S$6*2)</f>
        <v>0</v>
      </c>
      <c r="T975" s="32">
        <f t="shared" si="233"/>
        <v>0</v>
      </c>
      <c r="U975" s="32">
        <f>+SUM(U974*2+U973)/3</f>
        <v>0</v>
      </c>
      <c r="V975" s="37"/>
    </row>
    <row r="976" spans="1:22" x14ac:dyDescent="0.25">
      <c r="A976" s="532"/>
      <c r="B976" s="493"/>
      <c r="C976" s="511"/>
      <c r="D976" s="493"/>
      <c r="E976" s="517"/>
      <c r="F976" s="322" t="s">
        <v>20</v>
      </c>
      <c r="G976" s="9" t="s">
        <v>1</v>
      </c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>
        <f t="shared" si="233"/>
        <v>0</v>
      </c>
      <c r="U976" s="29">
        <f>+SUM(T976)/7</f>
        <v>0</v>
      </c>
      <c r="V976" s="37"/>
    </row>
    <row r="977" spans="1:22" x14ac:dyDescent="0.25">
      <c r="A977" s="532"/>
      <c r="B977" s="493"/>
      <c r="C977" s="511"/>
      <c r="D977" s="493"/>
      <c r="E977" s="517"/>
      <c r="F977" s="322"/>
      <c r="G977" s="9" t="s">
        <v>2</v>
      </c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>
        <f t="shared" si="233"/>
        <v>0</v>
      </c>
      <c r="U977" s="29">
        <f>+SUM(T977)/18</f>
        <v>0</v>
      </c>
      <c r="V977" s="37"/>
    </row>
    <row r="978" spans="1:22" x14ac:dyDescent="0.25">
      <c r="A978" s="532"/>
      <c r="B978" s="493"/>
      <c r="C978" s="511"/>
      <c r="D978" s="493"/>
      <c r="E978" s="517"/>
      <c r="F978" s="322"/>
      <c r="G978" s="23" t="s">
        <v>23</v>
      </c>
      <c r="H978" s="31">
        <f>+AVERAGE(H976+H977)/($H$6*2)</f>
        <v>0</v>
      </c>
      <c r="I978" s="31">
        <f>+AVERAGE(I976+I977)/($I$6*2)</f>
        <v>0</v>
      </c>
      <c r="J978" s="31">
        <f>+AVERAGE(J976+J977)/($J$6*2)</f>
        <v>0</v>
      </c>
      <c r="K978" s="31">
        <f>+AVERAGE(K976+K977)/($K$6*2)</f>
        <v>0</v>
      </c>
      <c r="L978" s="31">
        <f>+AVERAGE(L976+L977)/($L$6*2)</f>
        <v>0</v>
      </c>
      <c r="M978" s="31">
        <f>+AVERAGE(M976+M977)/($M$6*2)</f>
        <v>0</v>
      </c>
      <c r="N978" s="31">
        <f>+AVERAGE(N976+N977)/($N$6*2)</f>
        <v>0</v>
      </c>
      <c r="O978" s="31">
        <f>+AVERAGE(O976+O977)/($O$6*2)</f>
        <v>0</v>
      </c>
      <c r="P978" s="31">
        <f>+AVERAGE(P976+P977)/($P$6*2)</f>
        <v>0</v>
      </c>
      <c r="Q978" s="31">
        <f>+AVERAGE(Q976+Q977)/($Q$6*2)</f>
        <v>0</v>
      </c>
      <c r="R978" s="31">
        <f>+AVERAGE(R976+R977)/($R$6*2)</f>
        <v>0</v>
      </c>
      <c r="S978" s="31">
        <f>+AVERAGE(S976+S977)/($S$6*2)</f>
        <v>0</v>
      </c>
      <c r="T978" s="32">
        <f t="shared" si="233"/>
        <v>0</v>
      </c>
      <c r="U978" s="32">
        <f>+SUM(U977*2+U976)/3</f>
        <v>0</v>
      </c>
      <c r="V978" s="37"/>
    </row>
    <row r="979" spans="1:22" ht="15.75" thickBot="1" x14ac:dyDescent="0.3">
      <c r="A979" s="532"/>
      <c r="B979" s="493"/>
      <c r="C979" s="511"/>
      <c r="D979" s="493"/>
      <c r="E979" s="517"/>
      <c r="F979" s="476" t="s">
        <v>21</v>
      </c>
      <c r="G979" s="476"/>
      <c r="H979" s="33">
        <f>SUM(H975,H978)/2</f>
        <v>0</v>
      </c>
      <c r="I979" s="33">
        <f t="shared" ref="I979:S979" si="234">SUM(I975,I978)/2</f>
        <v>0</v>
      </c>
      <c r="J979" s="33">
        <f t="shared" si="234"/>
        <v>0</v>
      </c>
      <c r="K979" s="33">
        <f t="shared" si="234"/>
        <v>0</v>
      </c>
      <c r="L979" s="33">
        <f t="shared" si="234"/>
        <v>0</v>
      </c>
      <c r="M979" s="33">
        <f t="shared" si="234"/>
        <v>0</v>
      </c>
      <c r="N979" s="33">
        <f t="shared" si="234"/>
        <v>0</v>
      </c>
      <c r="O979" s="33">
        <f t="shared" si="234"/>
        <v>0</v>
      </c>
      <c r="P979" s="33">
        <f t="shared" si="234"/>
        <v>0</v>
      </c>
      <c r="Q979" s="33">
        <f t="shared" si="234"/>
        <v>0</v>
      </c>
      <c r="R979" s="33">
        <f t="shared" si="234"/>
        <v>0</v>
      </c>
      <c r="S979" s="33">
        <f t="shared" si="234"/>
        <v>0</v>
      </c>
      <c r="T979" s="34"/>
      <c r="U979" s="25">
        <f>SUM(U975,U978)/2</f>
        <v>0</v>
      </c>
      <c r="V979" s="11"/>
    </row>
    <row r="980" spans="1:22" ht="15" customHeight="1" x14ac:dyDescent="0.25">
      <c r="A980" s="531">
        <v>140</v>
      </c>
      <c r="B980" s="492" t="s">
        <v>62</v>
      </c>
      <c r="C980" s="510" t="s">
        <v>63</v>
      </c>
      <c r="D980" s="492" t="s">
        <v>353</v>
      </c>
      <c r="E980" s="517"/>
      <c r="F980" s="319" t="s">
        <v>16</v>
      </c>
      <c r="G980" s="12" t="s">
        <v>1</v>
      </c>
      <c r="H980" s="26"/>
      <c r="I980" s="20"/>
      <c r="J980" s="20"/>
      <c r="K980" s="20"/>
      <c r="L980" s="20"/>
      <c r="M980" s="20"/>
      <c r="N980" s="27"/>
      <c r="O980" s="20"/>
      <c r="P980" s="20"/>
      <c r="Q980" s="20"/>
      <c r="R980" s="20"/>
      <c r="S980" s="20"/>
      <c r="T980" s="20">
        <f t="shared" ref="T980:T985" si="235">+SUM(H980:R980)</f>
        <v>0</v>
      </c>
      <c r="U980" s="20">
        <f>+SUM(T980)/7</f>
        <v>0</v>
      </c>
      <c r="V980" s="16"/>
    </row>
    <row r="981" spans="1:22" x14ac:dyDescent="0.25">
      <c r="A981" s="532"/>
      <c r="B981" s="493"/>
      <c r="C981" s="511"/>
      <c r="D981" s="493"/>
      <c r="E981" s="517"/>
      <c r="F981" s="320"/>
      <c r="G981" s="9" t="s">
        <v>2</v>
      </c>
      <c r="H981" s="28"/>
      <c r="I981" s="29"/>
      <c r="J981" s="29"/>
      <c r="K981" s="29"/>
      <c r="L981" s="29"/>
      <c r="M981" s="29"/>
      <c r="N981" s="30"/>
      <c r="O981" s="29"/>
      <c r="P981" s="29"/>
      <c r="Q981" s="29"/>
      <c r="R981" s="29"/>
      <c r="S981" s="29"/>
      <c r="T981" s="32">
        <f t="shared" si="235"/>
        <v>0</v>
      </c>
      <c r="U981" s="29">
        <f>+SUM(T981)/18</f>
        <v>0</v>
      </c>
      <c r="V981" s="37"/>
    </row>
    <row r="982" spans="1:22" x14ac:dyDescent="0.25">
      <c r="A982" s="532"/>
      <c r="B982" s="493"/>
      <c r="C982" s="511"/>
      <c r="D982" s="493"/>
      <c r="E982" s="517"/>
      <c r="F982" s="321"/>
      <c r="G982" s="23" t="s">
        <v>22</v>
      </c>
      <c r="H982" s="31">
        <f>+AVERAGE(H980+H981)/($H$6*2)</f>
        <v>0</v>
      </c>
      <c r="I982" s="31">
        <f>+AVERAGE(I980+I981)/($I$6*2)</f>
        <v>0</v>
      </c>
      <c r="J982" s="31">
        <f>+AVERAGE(J980+J981)/($J$6*2)</f>
        <v>0</v>
      </c>
      <c r="K982" s="31">
        <f>+AVERAGE(K980+K981)/($K$6*2)</f>
        <v>0</v>
      </c>
      <c r="L982" s="31">
        <f>+AVERAGE(L980+L981)/($L$6*2)</f>
        <v>0</v>
      </c>
      <c r="M982" s="31">
        <f>+AVERAGE(M980+M981)/($M$6*2)</f>
        <v>0</v>
      </c>
      <c r="N982" s="31">
        <f>+AVERAGE(N980+N981)/($N$6*2)</f>
        <v>0</v>
      </c>
      <c r="O982" s="31">
        <f>+AVERAGE(O980+O981)/($O$6*2)</f>
        <v>0</v>
      </c>
      <c r="P982" s="31">
        <f>+AVERAGE(P980+P981)/($P$6*2)</f>
        <v>0</v>
      </c>
      <c r="Q982" s="31">
        <f>+AVERAGE(Q980+Q981)/($Q$6*2)</f>
        <v>0</v>
      </c>
      <c r="R982" s="31">
        <f>+AVERAGE(R980+R981)/($R$6*2)</f>
        <v>0</v>
      </c>
      <c r="S982" s="31">
        <f>+AVERAGE(S980+S981)/($S$6*2)</f>
        <v>0</v>
      </c>
      <c r="T982" s="32">
        <f t="shared" si="235"/>
        <v>0</v>
      </c>
      <c r="U982" s="32">
        <f>+SUM(U981*2+U980)/3</f>
        <v>0</v>
      </c>
      <c r="V982" s="37"/>
    </row>
    <row r="983" spans="1:22" x14ac:dyDescent="0.25">
      <c r="A983" s="532"/>
      <c r="B983" s="493"/>
      <c r="C983" s="511"/>
      <c r="D983" s="493"/>
      <c r="E983" s="517"/>
      <c r="F983" s="322" t="s">
        <v>20</v>
      </c>
      <c r="G983" s="9" t="s">
        <v>1</v>
      </c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>
        <f t="shared" si="235"/>
        <v>0</v>
      </c>
      <c r="U983" s="29">
        <f>+SUM(T983)/7</f>
        <v>0</v>
      </c>
      <c r="V983" s="37"/>
    </row>
    <row r="984" spans="1:22" x14ac:dyDescent="0.25">
      <c r="A984" s="532"/>
      <c r="B984" s="493"/>
      <c r="C984" s="511"/>
      <c r="D984" s="493"/>
      <c r="E984" s="517"/>
      <c r="F984" s="322"/>
      <c r="G984" s="9" t="s">
        <v>2</v>
      </c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>
        <f t="shared" si="235"/>
        <v>0</v>
      </c>
      <c r="U984" s="29">
        <f>+SUM(T984)/18</f>
        <v>0</v>
      </c>
      <c r="V984" s="37"/>
    </row>
    <row r="985" spans="1:22" x14ac:dyDescent="0.25">
      <c r="A985" s="532"/>
      <c r="B985" s="493"/>
      <c r="C985" s="511"/>
      <c r="D985" s="493"/>
      <c r="E985" s="517"/>
      <c r="F985" s="322"/>
      <c r="G985" s="23" t="s">
        <v>23</v>
      </c>
      <c r="H985" s="31">
        <f>+AVERAGE(H983+H984)/($H$6*2)</f>
        <v>0</v>
      </c>
      <c r="I985" s="31">
        <f>+AVERAGE(I983+I984)/($I$6*2)</f>
        <v>0</v>
      </c>
      <c r="J985" s="31">
        <f>+AVERAGE(J983+J984)/($J$6*2)</f>
        <v>0</v>
      </c>
      <c r="K985" s="31">
        <f>+AVERAGE(K983+K984)/($K$6*2)</f>
        <v>0</v>
      </c>
      <c r="L985" s="31">
        <f>+AVERAGE(L983+L984)/($L$6*2)</f>
        <v>0</v>
      </c>
      <c r="M985" s="31">
        <f>+AVERAGE(M983+M984)/($M$6*2)</f>
        <v>0</v>
      </c>
      <c r="N985" s="31">
        <f>+AVERAGE(N983+N984)/($N$6*2)</f>
        <v>0</v>
      </c>
      <c r="O985" s="31">
        <f>+AVERAGE(O983+O984)/($O$6*2)</f>
        <v>0</v>
      </c>
      <c r="P985" s="31">
        <f>+AVERAGE(P983+P984)/($P$6*2)</f>
        <v>0</v>
      </c>
      <c r="Q985" s="31">
        <f>+AVERAGE(Q983+Q984)/($Q$6*2)</f>
        <v>0</v>
      </c>
      <c r="R985" s="31">
        <f>+AVERAGE(R983+R984)/($R$6*2)</f>
        <v>0</v>
      </c>
      <c r="S985" s="31">
        <f>+AVERAGE(S983+S984)/($S$6*2)</f>
        <v>0</v>
      </c>
      <c r="T985" s="32">
        <f t="shared" si="235"/>
        <v>0</v>
      </c>
      <c r="U985" s="32">
        <f>+SUM(U984*2+U983)/3</f>
        <v>0</v>
      </c>
      <c r="V985" s="37"/>
    </row>
    <row r="986" spans="1:22" ht="15.75" thickBot="1" x14ac:dyDescent="0.3">
      <c r="A986" s="532"/>
      <c r="B986" s="493"/>
      <c r="C986" s="511"/>
      <c r="D986" s="493"/>
      <c r="E986" s="517"/>
      <c r="F986" s="476" t="s">
        <v>21</v>
      </c>
      <c r="G986" s="476"/>
      <c r="H986" s="33">
        <f>SUM(H982,H985)/2</f>
        <v>0</v>
      </c>
      <c r="I986" s="33">
        <f t="shared" ref="I986:S986" si="236">SUM(I982,I985)/2</f>
        <v>0</v>
      </c>
      <c r="J986" s="33">
        <f t="shared" si="236"/>
        <v>0</v>
      </c>
      <c r="K986" s="33">
        <f t="shared" si="236"/>
        <v>0</v>
      </c>
      <c r="L986" s="33">
        <f t="shared" si="236"/>
        <v>0</v>
      </c>
      <c r="M986" s="33">
        <f t="shared" si="236"/>
        <v>0</v>
      </c>
      <c r="N986" s="33">
        <f t="shared" si="236"/>
        <v>0</v>
      </c>
      <c r="O986" s="33">
        <f t="shared" si="236"/>
        <v>0</v>
      </c>
      <c r="P986" s="33">
        <f t="shared" si="236"/>
        <v>0</v>
      </c>
      <c r="Q986" s="33">
        <f t="shared" si="236"/>
        <v>0</v>
      </c>
      <c r="R986" s="33">
        <f t="shared" si="236"/>
        <v>0</v>
      </c>
      <c r="S986" s="33">
        <f t="shared" si="236"/>
        <v>0</v>
      </c>
      <c r="T986" s="34"/>
      <c r="U986" s="25">
        <f>SUM(U982,U985)/2</f>
        <v>0</v>
      </c>
      <c r="V986" s="11"/>
    </row>
    <row r="987" spans="1:22" ht="15" customHeight="1" x14ac:dyDescent="0.25">
      <c r="A987" s="531">
        <v>141</v>
      </c>
      <c r="B987" s="492" t="s">
        <v>62</v>
      </c>
      <c r="C987" s="510" t="s">
        <v>63</v>
      </c>
      <c r="D987" s="492" t="s">
        <v>353</v>
      </c>
      <c r="E987" s="517"/>
      <c r="F987" s="319" t="s">
        <v>16</v>
      </c>
      <c r="G987" s="12" t="s">
        <v>1</v>
      </c>
      <c r="H987" s="26"/>
      <c r="I987" s="20"/>
      <c r="J987" s="20"/>
      <c r="K987" s="20"/>
      <c r="L987" s="20"/>
      <c r="M987" s="20"/>
      <c r="N987" s="27"/>
      <c r="O987" s="20"/>
      <c r="P987" s="20"/>
      <c r="Q987" s="20"/>
      <c r="R987" s="20"/>
      <c r="S987" s="20"/>
      <c r="T987" s="20">
        <f t="shared" ref="T987:T992" si="237">+SUM(H987:R987)</f>
        <v>0</v>
      </c>
      <c r="U987" s="20">
        <f>+SUM(T987)/7</f>
        <v>0</v>
      </c>
      <c r="V987" s="16"/>
    </row>
    <row r="988" spans="1:22" x14ac:dyDescent="0.25">
      <c r="A988" s="532"/>
      <c r="B988" s="493"/>
      <c r="C988" s="511"/>
      <c r="D988" s="493"/>
      <c r="E988" s="517"/>
      <c r="F988" s="320"/>
      <c r="G988" s="9" t="s">
        <v>2</v>
      </c>
      <c r="H988" s="28"/>
      <c r="I988" s="29"/>
      <c r="J988" s="29"/>
      <c r="K988" s="29"/>
      <c r="L988" s="29"/>
      <c r="M988" s="29"/>
      <c r="N988" s="30"/>
      <c r="O988" s="29"/>
      <c r="P988" s="29"/>
      <c r="Q988" s="29"/>
      <c r="R988" s="29"/>
      <c r="S988" s="29"/>
      <c r="T988" s="32">
        <f t="shared" si="237"/>
        <v>0</v>
      </c>
      <c r="U988" s="29">
        <f>+SUM(T988)/18</f>
        <v>0</v>
      </c>
      <c r="V988" s="37"/>
    </row>
    <row r="989" spans="1:22" x14ac:dyDescent="0.25">
      <c r="A989" s="532"/>
      <c r="B989" s="493"/>
      <c r="C989" s="511"/>
      <c r="D989" s="493"/>
      <c r="E989" s="517"/>
      <c r="F989" s="321"/>
      <c r="G989" s="23" t="s">
        <v>22</v>
      </c>
      <c r="H989" s="31">
        <f>+AVERAGE(H987+H988)/($H$6*2)</f>
        <v>0</v>
      </c>
      <c r="I989" s="31">
        <f>+AVERAGE(I987+I988)/($I$6*2)</f>
        <v>0</v>
      </c>
      <c r="J989" s="31">
        <f>+AVERAGE(J987+J988)/($J$6*2)</f>
        <v>0</v>
      </c>
      <c r="K989" s="31">
        <f>+AVERAGE(K987+K988)/($K$6*2)</f>
        <v>0</v>
      </c>
      <c r="L989" s="31">
        <f>+AVERAGE(L987+L988)/($L$6*2)</f>
        <v>0</v>
      </c>
      <c r="M989" s="31">
        <f>+AVERAGE(M987+M988)/($M$6*2)</f>
        <v>0</v>
      </c>
      <c r="N989" s="31">
        <f>+AVERAGE(N987+N988)/($N$6*2)</f>
        <v>0</v>
      </c>
      <c r="O989" s="31">
        <f>+AVERAGE(O987+O988)/($O$6*2)</f>
        <v>0</v>
      </c>
      <c r="P989" s="31">
        <f>+AVERAGE(P987+P988)/($P$6*2)</f>
        <v>0</v>
      </c>
      <c r="Q989" s="31">
        <f>+AVERAGE(Q987+Q988)/($Q$6*2)</f>
        <v>0</v>
      </c>
      <c r="R989" s="31">
        <f>+AVERAGE(R987+R988)/($R$6*2)</f>
        <v>0</v>
      </c>
      <c r="S989" s="31">
        <f>+AVERAGE(S987+S988)/($S$6*2)</f>
        <v>0</v>
      </c>
      <c r="T989" s="32">
        <f t="shared" si="237"/>
        <v>0</v>
      </c>
      <c r="U989" s="32">
        <f>+SUM(U988*2+U987)/3</f>
        <v>0</v>
      </c>
      <c r="V989" s="37"/>
    </row>
    <row r="990" spans="1:22" x14ac:dyDescent="0.25">
      <c r="A990" s="532"/>
      <c r="B990" s="493"/>
      <c r="C990" s="511"/>
      <c r="D990" s="493"/>
      <c r="E990" s="517"/>
      <c r="F990" s="322" t="s">
        <v>20</v>
      </c>
      <c r="G990" s="9" t="s">
        <v>1</v>
      </c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>
        <f t="shared" si="237"/>
        <v>0</v>
      </c>
      <c r="U990" s="29">
        <f>+SUM(T990)/7</f>
        <v>0</v>
      </c>
      <c r="V990" s="37"/>
    </row>
    <row r="991" spans="1:22" x14ac:dyDescent="0.25">
      <c r="A991" s="532"/>
      <c r="B991" s="493"/>
      <c r="C991" s="511"/>
      <c r="D991" s="493"/>
      <c r="E991" s="517"/>
      <c r="F991" s="322"/>
      <c r="G991" s="9" t="s">
        <v>2</v>
      </c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>
        <f t="shared" si="237"/>
        <v>0</v>
      </c>
      <c r="U991" s="29">
        <f>+SUM(T991)/18</f>
        <v>0</v>
      </c>
      <c r="V991" s="37"/>
    </row>
    <row r="992" spans="1:22" x14ac:dyDescent="0.25">
      <c r="A992" s="532"/>
      <c r="B992" s="493"/>
      <c r="C992" s="511"/>
      <c r="D992" s="493"/>
      <c r="E992" s="517"/>
      <c r="F992" s="322"/>
      <c r="G992" s="23" t="s">
        <v>23</v>
      </c>
      <c r="H992" s="31">
        <f>+AVERAGE(H990+H991)/($H$6*2)</f>
        <v>0</v>
      </c>
      <c r="I992" s="31">
        <f>+AVERAGE(I990+I991)/($I$6*2)</f>
        <v>0</v>
      </c>
      <c r="J992" s="31">
        <f>+AVERAGE(J990+J991)/($J$6*2)</f>
        <v>0</v>
      </c>
      <c r="K992" s="31">
        <f>+AVERAGE(K990+K991)/($K$6*2)</f>
        <v>0</v>
      </c>
      <c r="L992" s="31">
        <f>+AVERAGE(L990+L991)/($L$6*2)</f>
        <v>0</v>
      </c>
      <c r="M992" s="31">
        <f>+AVERAGE(M990+M991)/($M$6*2)</f>
        <v>0</v>
      </c>
      <c r="N992" s="31">
        <f>+AVERAGE(N990+N991)/($N$6*2)</f>
        <v>0</v>
      </c>
      <c r="O992" s="31">
        <f>+AVERAGE(O990+O991)/($O$6*2)</f>
        <v>0</v>
      </c>
      <c r="P992" s="31">
        <f>+AVERAGE(P990+P991)/($P$6*2)</f>
        <v>0</v>
      </c>
      <c r="Q992" s="31">
        <f>+AVERAGE(Q990+Q991)/($Q$6*2)</f>
        <v>0</v>
      </c>
      <c r="R992" s="31">
        <f>+AVERAGE(R990+R991)/($R$6*2)</f>
        <v>0</v>
      </c>
      <c r="S992" s="31">
        <f>+AVERAGE(S990+S991)/($S$6*2)</f>
        <v>0</v>
      </c>
      <c r="T992" s="32">
        <f t="shared" si="237"/>
        <v>0</v>
      </c>
      <c r="U992" s="32">
        <f>+SUM(U991*2+U990)/3</f>
        <v>0</v>
      </c>
      <c r="V992" s="37"/>
    </row>
    <row r="993" spans="1:22" ht="15.75" thickBot="1" x14ac:dyDescent="0.3">
      <c r="A993" s="532"/>
      <c r="B993" s="493"/>
      <c r="C993" s="511"/>
      <c r="D993" s="493"/>
      <c r="E993" s="517"/>
      <c r="F993" s="476" t="s">
        <v>21</v>
      </c>
      <c r="G993" s="476"/>
      <c r="H993" s="33">
        <f>SUM(H989,H992)/2</f>
        <v>0</v>
      </c>
      <c r="I993" s="33">
        <f t="shared" ref="I993:S993" si="238">SUM(I989,I992)/2</f>
        <v>0</v>
      </c>
      <c r="J993" s="33">
        <f t="shared" si="238"/>
        <v>0</v>
      </c>
      <c r="K993" s="33">
        <f t="shared" si="238"/>
        <v>0</v>
      </c>
      <c r="L993" s="33">
        <f t="shared" si="238"/>
        <v>0</v>
      </c>
      <c r="M993" s="33">
        <f t="shared" si="238"/>
        <v>0</v>
      </c>
      <c r="N993" s="33">
        <f t="shared" si="238"/>
        <v>0</v>
      </c>
      <c r="O993" s="33">
        <f t="shared" si="238"/>
        <v>0</v>
      </c>
      <c r="P993" s="33">
        <f t="shared" si="238"/>
        <v>0</v>
      </c>
      <c r="Q993" s="33">
        <f t="shared" si="238"/>
        <v>0</v>
      </c>
      <c r="R993" s="33">
        <f t="shared" si="238"/>
        <v>0</v>
      </c>
      <c r="S993" s="33">
        <f t="shared" si="238"/>
        <v>0</v>
      </c>
      <c r="T993" s="34"/>
      <c r="U993" s="25">
        <f>SUM(U989,U992)/2</f>
        <v>0</v>
      </c>
      <c r="V993" s="11"/>
    </row>
    <row r="994" spans="1:22" ht="15" customHeight="1" x14ac:dyDescent="0.25">
      <c r="A994" s="531">
        <v>142</v>
      </c>
      <c r="B994" s="492" t="s">
        <v>62</v>
      </c>
      <c r="C994" s="510" t="s">
        <v>63</v>
      </c>
      <c r="D994" s="492" t="s">
        <v>353</v>
      </c>
      <c r="E994" s="517"/>
      <c r="F994" s="319" t="s">
        <v>16</v>
      </c>
      <c r="G994" s="12" t="s">
        <v>1</v>
      </c>
      <c r="H994" s="26"/>
      <c r="I994" s="20"/>
      <c r="J994" s="20"/>
      <c r="K994" s="20"/>
      <c r="L994" s="20"/>
      <c r="M994" s="20"/>
      <c r="N994" s="27"/>
      <c r="O994" s="20"/>
      <c r="P994" s="20"/>
      <c r="Q994" s="20"/>
      <c r="R994" s="20"/>
      <c r="S994" s="20"/>
      <c r="T994" s="20">
        <f t="shared" ref="T994:T999" si="239">+SUM(H994:R994)</f>
        <v>0</v>
      </c>
      <c r="U994" s="20">
        <f>+SUM(T994)/7</f>
        <v>0</v>
      </c>
      <c r="V994" s="16"/>
    </row>
    <row r="995" spans="1:22" x14ac:dyDescent="0.25">
      <c r="A995" s="532"/>
      <c r="B995" s="493"/>
      <c r="C995" s="511"/>
      <c r="D995" s="493"/>
      <c r="E995" s="517"/>
      <c r="F995" s="320"/>
      <c r="G995" s="9" t="s">
        <v>2</v>
      </c>
      <c r="H995" s="28"/>
      <c r="I995" s="29"/>
      <c r="J995" s="29"/>
      <c r="K995" s="29"/>
      <c r="L995" s="29"/>
      <c r="M995" s="29"/>
      <c r="N995" s="30"/>
      <c r="O995" s="29"/>
      <c r="P995" s="29"/>
      <c r="Q995" s="29"/>
      <c r="R995" s="29"/>
      <c r="S995" s="29"/>
      <c r="T995" s="32">
        <f t="shared" si="239"/>
        <v>0</v>
      </c>
      <c r="U995" s="29">
        <f>+SUM(T995)/18</f>
        <v>0</v>
      </c>
      <c r="V995" s="37"/>
    </row>
    <row r="996" spans="1:22" x14ac:dyDescent="0.25">
      <c r="A996" s="532"/>
      <c r="B996" s="493"/>
      <c r="C996" s="511"/>
      <c r="D996" s="493"/>
      <c r="E996" s="517"/>
      <c r="F996" s="321"/>
      <c r="G996" s="23" t="s">
        <v>22</v>
      </c>
      <c r="H996" s="31">
        <f>+AVERAGE(H994+H995)/($H$6*2)</f>
        <v>0</v>
      </c>
      <c r="I996" s="31">
        <f>+AVERAGE(I994+I995)/($I$6*2)</f>
        <v>0</v>
      </c>
      <c r="J996" s="31">
        <f>+AVERAGE(J994+J995)/($J$6*2)</f>
        <v>0</v>
      </c>
      <c r="K996" s="31">
        <f>+AVERAGE(K994+K995)/($K$6*2)</f>
        <v>0</v>
      </c>
      <c r="L996" s="31">
        <f>+AVERAGE(L994+L995)/($L$6*2)</f>
        <v>0</v>
      </c>
      <c r="M996" s="31">
        <f>+AVERAGE(M994+M995)/($M$6*2)</f>
        <v>0</v>
      </c>
      <c r="N996" s="31">
        <f>+AVERAGE(N994+N995)/($N$6*2)</f>
        <v>0</v>
      </c>
      <c r="O996" s="31">
        <f>+AVERAGE(O994+O995)/($O$6*2)</f>
        <v>0</v>
      </c>
      <c r="P996" s="31">
        <f>+AVERAGE(P994+P995)/($P$6*2)</f>
        <v>0</v>
      </c>
      <c r="Q996" s="31">
        <f>+AVERAGE(Q994+Q995)/($Q$6*2)</f>
        <v>0</v>
      </c>
      <c r="R996" s="31">
        <f>+AVERAGE(R994+R995)/($R$6*2)</f>
        <v>0</v>
      </c>
      <c r="S996" s="31">
        <f>+AVERAGE(S994+S995)/($S$6*2)</f>
        <v>0</v>
      </c>
      <c r="T996" s="32">
        <f t="shared" si="239"/>
        <v>0</v>
      </c>
      <c r="U996" s="32">
        <f>+SUM(U995*2+U994)/3</f>
        <v>0</v>
      </c>
      <c r="V996" s="37"/>
    </row>
    <row r="997" spans="1:22" x14ac:dyDescent="0.25">
      <c r="A997" s="532"/>
      <c r="B997" s="493"/>
      <c r="C997" s="511"/>
      <c r="D997" s="493"/>
      <c r="E997" s="517"/>
      <c r="F997" s="322" t="s">
        <v>20</v>
      </c>
      <c r="G997" s="9" t="s">
        <v>1</v>
      </c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>
        <f t="shared" si="239"/>
        <v>0</v>
      </c>
      <c r="U997" s="29">
        <f>+SUM(T997)/7</f>
        <v>0</v>
      </c>
      <c r="V997" s="37"/>
    </row>
    <row r="998" spans="1:22" x14ac:dyDescent="0.25">
      <c r="A998" s="532"/>
      <c r="B998" s="493"/>
      <c r="C998" s="511"/>
      <c r="D998" s="493"/>
      <c r="E998" s="517"/>
      <c r="F998" s="322"/>
      <c r="G998" s="9" t="s">
        <v>2</v>
      </c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>
        <f t="shared" si="239"/>
        <v>0</v>
      </c>
      <c r="U998" s="29">
        <f>+SUM(T998)/18</f>
        <v>0</v>
      </c>
      <c r="V998" s="37"/>
    </row>
    <row r="999" spans="1:22" x14ac:dyDescent="0.25">
      <c r="A999" s="532"/>
      <c r="B999" s="493"/>
      <c r="C999" s="511"/>
      <c r="D999" s="493"/>
      <c r="E999" s="517"/>
      <c r="F999" s="322"/>
      <c r="G999" s="23" t="s">
        <v>23</v>
      </c>
      <c r="H999" s="31">
        <f>+AVERAGE(H997+H998)/($H$6*2)</f>
        <v>0</v>
      </c>
      <c r="I999" s="31">
        <f>+AVERAGE(I997+I998)/($I$6*2)</f>
        <v>0</v>
      </c>
      <c r="J999" s="31">
        <f>+AVERAGE(J997+J998)/($J$6*2)</f>
        <v>0</v>
      </c>
      <c r="K999" s="31">
        <f>+AVERAGE(K997+K998)/($K$6*2)</f>
        <v>0</v>
      </c>
      <c r="L999" s="31">
        <f>+AVERAGE(L997+L998)/($L$6*2)</f>
        <v>0</v>
      </c>
      <c r="M999" s="31">
        <f>+AVERAGE(M997+M998)/($M$6*2)</f>
        <v>0</v>
      </c>
      <c r="N999" s="31">
        <f>+AVERAGE(N997+N998)/($N$6*2)</f>
        <v>0</v>
      </c>
      <c r="O999" s="31">
        <f>+AVERAGE(O997+O998)/($O$6*2)</f>
        <v>0</v>
      </c>
      <c r="P999" s="31">
        <f>+AVERAGE(P997+P998)/($P$6*2)</f>
        <v>0</v>
      </c>
      <c r="Q999" s="31">
        <f>+AVERAGE(Q997+Q998)/($Q$6*2)</f>
        <v>0</v>
      </c>
      <c r="R999" s="31">
        <f>+AVERAGE(R997+R998)/($R$6*2)</f>
        <v>0</v>
      </c>
      <c r="S999" s="31">
        <f>+AVERAGE(S997+S998)/($S$6*2)</f>
        <v>0</v>
      </c>
      <c r="T999" s="32">
        <f t="shared" si="239"/>
        <v>0</v>
      </c>
      <c r="U999" s="32">
        <f>+SUM(U998*2+U997)/3</f>
        <v>0</v>
      </c>
      <c r="V999" s="37"/>
    </row>
    <row r="1000" spans="1:22" ht="15.75" thickBot="1" x14ac:dyDescent="0.3">
      <c r="A1000" s="532"/>
      <c r="B1000" s="493"/>
      <c r="C1000" s="511"/>
      <c r="D1000" s="493"/>
      <c r="E1000" s="517"/>
      <c r="F1000" s="476" t="s">
        <v>21</v>
      </c>
      <c r="G1000" s="476"/>
      <c r="H1000" s="33">
        <f>SUM(H996,H999)/2</f>
        <v>0</v>
      </c>
      <c r="I1000" s="33">
        <f t="shared" ref="I1000:S1000" si="240">SUM(I996,I999)/2</f>
        <v>0</v>
      </c>
      <c r="J1000" s="33">
        <f t="shared" si="240"/>
        <v>0</v>
      </c>
      <c r="K1000" s="33">
        <f t="shared" si="240"/>
        <v>0</v>
      </c>
      <c r="L1000" s="33">
        <f t="shared" si="240"/>
        <v>0</v>
      </c>
      <c r="M1000" s="33">
        <f t="shared" si="240"/>
        <v>0</v>
      </c>
      <c r="N1000" s="33">
        <f t="shared" si="240"/>
        <v>0</v>
      </c>
      <c r="O1000" s="33">
        <f t="shared" si="240"/>
        <v>0</v>
      </c>
      <c r="P1000" s="33">
        <f t="shared" si="240"/>
        <v>0</v>
      </c>
      <c r="Q1000" s="33">
        <f t="shared" si="240"/>
        <v>0</v>
      </c>
      <c r="R1000" s="33">
        <f t="shared" si="240"/>
        <v>0</v>
      </c>
      <c r="S1000" s="33">
        <f t="shared" si="240"/>
        <v>0</v>
      </c>
      <c r="T1000" s="34"/>
      <c r="U1000" s="25">
        <f>SUM(U996,U999)/2</f>
        <v>0</v>
      </c>
      <c r="V1000" s="11"/>
    </row>
    <row r="1001" spans="1:22" ht="15" customHeight="1" x14ac:dyDescent="0.25">
      <c r="A1001" s="531">
        <v>143</v>
      </c>
      <c r="B1001" s="492" t="s">
        <v>62</v>
      </c>
      <c r="C1001" s="510" t="s">
        <v>63</v>
      </c>
      <c r="D1001" s="492" t="s">
        <v>353</v>
      </c>
      <c r="E1001" s="517"/>
      <c r="F1001" s="319" t="s">
        <v>16</v>
      </c>
      <c r="G1001" s="12" t="s">
        <v>1</v>
      </c>
      <c r="H1001" s="26"/>
      <c r="I1001" s="20"/>
      <c r="J1001" s="20"/>
      <c r="K1001" s="20"/>
      <c r="L1001" s="20"/>
      <c r="M1001" s="20"/>
      <c r="N1001" s="27"/>
      <c r="O1001" s="20"/>
      <c r="P1001" s="20"/>
      <c r="Q1001" s="20"/>
      <c r="R1001" s="20"/>
      <c r="S1001" s="20"/>
      <c r="T1001" s="20">
        <f t="shared" ref="T1001:T1006" si="241">+SUM(H1001:R1001)</f>
        <v>0</v>
      </c>
      <c r="U1001" s="20">
        <f>+SUM(T1001)/7</f>
        <v>0</v>
      </c>
      <c r="V1001" s="16"/>
    </row>
    <row r="1002" spans="1:22" x14ac:dyDescent="0.25">
      <c r="A1002" s="532"/>
      <c r="B1002" s="493"/>
      <c r="C1002" s="511"/>
      <c r="D1002" s="493"/>
      <c r="E1002" s="517"/>
      <c r="F1002" s="320"/>
      <c r="G1002" s="9" t="s">
        <v>2</v>
      </c>
      <c r="H1002" s="28"/>
      <c r="I1002" s="29"/>
      <c r="J1002" s="29"/>
      <c r="K1002" s="29"/>
      <c r="L1002" s="29"/>
      <c r="M1002" s="29"/>
      <c r="N1002" s="30"/>
      <c r="O1002" s="29"/>
      <c r="P1002" s="29"/>
      <c r="Q1002" s="29"/>
      <c r="R1002" s="29"/>
      <c r="S1002" s="29"/>
      <c r="T1002" s="32">
        <f t="shared" si="241"/>
        <v>0</v>
      </c>
      <c r="U1002" s="29">
        <f>+SUM(T1002)/18</f>
        <v>0</v>
      </c>
      <c r="V1002" s="37"/>
    </row>
    <row r="1003" spans="1:22" x14ac:dyDescent="0.25">
      <c r="A1003" s="532"/>
      <c r="B1003" s="493"/>
      <c r="C1003" s="511"/>
      <c r="D1003" s="493"/>
      <c r="E1003" s="517"/>
      <c r="F1003" s="321"/>
      <c r="G1003" s="23" t="s">
        <v>22</v>
      </c>
      <c r="H1003" s="31">
        <f>+AVERAGE(H1001+H1002)/($H$6*2)</f>
        <v>0</v>
      </c>
      <c r="I1003" s="31">
        <f>+AVERAGE(I1001+I1002)/($I$6*2)</f>
        <v>0</v>
      </c>
      <c r="J1003" s="31">
        <f>+AVERAGE(J1001+J1002)/($J$6*2)</f>
        <v>0</v>
      </c>
      <c r="K1003" s="31">
        <f>+AVERAGE(K1001+K1002)/($K$6*2)</f>
        <v>0</v>
      </c>
      <c r="L1003" s="31">
        <f>+AVERAGE(L1001+L1002)/($L$6*2)</f>
        <v>0</v>
      </c>
      <c r="M1003" s="31">
        <f>+AVERAGE(M1001+M1002)/($M$6*2)</f>
        <v>0</v>
      </c>
      <c r="N1003" s="31">
        <f>+AVERAGE(N1001+N1002)/($N$6*2)</f>
        <v>0</v>
      </c>
      <c r="O1003" s="31">
        <f>+AVERAGE(O1001+O1002)/($O$6*2)</f>
        <v>0</v>
      </c>
      <c r="P1003" s="31">
        <f>+AVERAGE(P1001+P1002)/($P$6*2)</f>
        <v>0</v>
      </c>
      <c r="Q1003" s="31">
        <f>+AVERAGE(Q1001+Q1002)/($Q$6*2)</f>
        <v>0</v>
      </c>
      <c r="R1003" s="31">
        <f>+AVERAGE(R1001+R1002)/($R$6*2)</f>
        <v>0</v>
      </c>
      <c r="S1003" s="31">
        <f>+AVERAGE(S1001+S1002)/($S$6*2)</f>
        <v>0</v>
      </c>
      <c r="T1003" s="32">
        <f t="shared" si="241"/>
        <v>0</v>
      </c>
      <c r="U1003" s="32">
        <f>+SUM(U1002*2+U1001)/3</f>
        <v>0</v>
      </c>
      <c r="V1003" s="37"/>
    </row>
    <row r="1004" spans="1:22" x14ac:dyDescent="0.25">
      <c r="A1004" s="532"/>
      <c r="B1004" s="493"/>
      <c r="C1004" s="511"/>
      <c r="D1004" s="493"/>
      <c r="E1004" s="517"/>
      <c r="F1004" s="322" t="s">
        <v>20</v>
      </c>
      <c r="G1004" s="9" t="s">
        <v>1</v>
      </c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>
        <f t="shared" si="241"/>
        <v>0</v>
      </c>
      <c r="U1004" s="29">
        <f>+SUM(T1004)/7</f>
        <v>0</v>
      </c>
      <c r="V1004" s="37"/>
    </row>
    <row r="1005" spans="1:22" x14ac:dyDescent="0.25">
      <c r="A1005" s="532"/>
      <c r="B1005" s="493"/>
      <c r="C1005" s="511"/>
      <c r="D1005" s="493"/>
      <c r="E1005" s="517"/>
      <c r="F1005" s="322"/>
      <c r="G1005" s="9" t="s">
        <v>2</v>
      </c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>
        <f t="shared" si="241"/>
        <v>0</v>
      </c>
      <c r="U1005" s="29">
        <f>+SUM(T1005)/18</f>
        <v>0</v>
      </c>
      <c r="V1005" s="37"/>
    </row>
    <row r="1006" spans="1:22" x14ac:dyDescent="0.25">
      <c r="A1006" s="532"/>
      <c r="B1006" s="493"/>
      <c r="C1006" s="511"/>
      <c r="D1006" s="493"/>
      <c r="E1006" s="517"/>
      <c r="F1006" s="322"/>
      <c r="G1006" s="23" t="s">
        <v>23</v>
      </c>
      <c r="H1006" s="31">
        <f>+AVERAGE(H1004+H1005)/($H$6*2)</f>
        <v>0</v>
      </c>
      <c r="I1006" s="31">
        <f>+AVERAGE(I1004+I1005)/($I$6*2)</f>
        <v>0</v>
      </c>
      <c r="J1006" s="31">
        <f>+AVERAGE(J1004+J1005)/($J$6*2)</f>
        <v>0</v>
      </c>
      <c r="K1006" s="31">
        <f>+AVERAGE(K1004+K1005)/($K$6*2)</f>
        <v>0</v>
      </c>
      <c r="L1006" s="31">
        <f>+AVERAGE(L1004+L1005)/($L$6*2)</f>
        <v>0</v>
      </c>
      <c r="M1006" s="31">
        <f>+AVERAGE(M1004+M1005)/($M$6*2)</f>
        <v>0</v>
      </c>
      <c r="N1006" s="31">
        <f>+AVERAGE(N1004+N1005)/($N$6*2)</f>
        <v>0</v>
      </c>
      <c r="O1006" s="31">
        <f>+AVERAGE(O1004+O1005)/($O$6*2)</f>
        <v>0</v>
      </c>
      <c r="P1006" s="31">
        <f>+AVERAGE(P1004+P1005)/($P$6*2)</f>
        <v>0</v>
      </c>
      <c r="Q1006" s="31">
        <f>+AVERAGE(Q1004+Q1005)/($Q$6*2)</f>
        <v>0</v>
      </c>
      <c r="R1006" s="31">
        <f>+AVERAGE(R1004+R1005)/($R$6*2)</f>
        <v>0</v>
      </c>
      <c r="S1006" s="31">
        <f>+AVERAGE(S1004+S1005)/($S$6*2)</f>
        <v>0</v>
      </c>
      <c r="T1006" s="32">
        <f t="shared" si="241"/>
        <v>0</v>
      </c>
      <c r="U1006" s="32">
        <f>+SUM(U1005*2+U1004)/3</f>
        <v>0</v>
      </c>
      <c r="V1006" s="37"/>
    </row>
    <row r="1007" spans="1:22" ht="15.75" thickBot="1" x14ac:dyDescent="0.3">
      <c r="A1007" s="532"/>
      <c r="B1007" s="493"/>
      <c r="C1007" s="511"/>
      <c r="D1007" s="493"/>
      <c r="E1007" s="517"/>
      <c r="F1007" s="476" t="s">
        <v>21</v>
      </c>
      <c r="G1007" s="476"/>
      <c r="H1007" s="33">
        <f>SUM(H1003,H1006)/2</f>
        <v>0</v>
      </c>
      <c r="I1007" s="33">
        <f t="shared" ref="I1007:S1007" si="242">SUM(I1003,I1006)/2</f>
        <v>0</v>
      </c>
      <c r="J1007" s="33">
        <f t="shared" si="242"/>
        <v>0</v>
      </c>
      <c r="K1007" s="33">
        <f t="shared" si="242"/>
        <v>0</v>
      </c>
      <c r="L1007" s="33">
        <f t="shared" si="242"/>
        <v>0</v>
      </c>
      <c r="M1007" s="33">
        <f t="shared" si="242"/>
        <v>0</v>
      </c>
      <c r="N1007" s="33">
        <f t="shared" si="242"/>
        <v>0</v>
      </c>
      <c r="O1007" s="33">
        <f t="shared" si="242"/>
        <v>0</v>
      </c>
      <c r="P1007" s="33">
        <f t="shared" si="242"/>
        <v>0</v>
      </c>
      <c r="Q1007" s="33">
        <f t="shared" si="242"/>
        <v>0</v>
      </c>
      <c r="R1007" s="33">
        <f t="shared" si="242"/>
        <v>0</v>
      </c>
      <c r="S1007" s="33">
        <f t="shared" si="242"/>
        <v>0</v>
      </c>
      <c r="T1007" s="34"/>
      <c r="U1007" s="25">
        <f>SUM(U1003,U1006)/2</f>
        <v>0</v>
      </c>
      <c r="V1007" s="11"/>
    </row>
    <row r="1008" spans="1:22" ht="15" customHeight="1" x14ac:dyDescent="0.25">
      <c r="A1008" s="531">
        <v>144</v>
      </c>
      <c r="B1008" s="492" t="s">
        <v>62</v>
      </c>
      <c r="C1008" s="510" t="s">
        <v>63</v>
      </c>
      <c r="D1008" s="492" t="s">
        <v>353</v>
      </c>
      <c r="E1008" s="517"/>
      <c r="F1008" s="319" t="s">
        <v>16</v>
      </c>
      <c r="G1008" s="12" t="s">
        <v>1</v>
      </c>
      <c r="H1008" s="26"/>
      <c r="I1008" s="20"/>
      <c r="J1008" s="20"/>
      <c r="K1008" s="20"/>
      <c r="L1008" s="20"/>
      <c r="M1008" s="20"/>
      <c r="N1008" s="27"/>
      <c r="O1008" s="20"/>
      <c r="P1008" s="20"/>
      <c r="Q1008" s="20"/>
      <c r="R1008" s="20"/>
      <c r="S1008" s="20"/>
      <c r="T1008" s="20">
        <f t="shared" ref="T1008:T1013" si="243">+SUM(H1008:R1008)</f>
        <v>0</v>
      </c>
      <c r="U1008" s="20">
        <f>+SUM(T1008)/7</f>
        <v>0</v>
      </c>
      <c r="V1008" s="16"/>
    </row>
    <row r="1009" spans="1:22" x14ac:dyDescent="0.25">
      <c r="A1009" s="532"/>
      <c r="B1009" s="493"/>
      <c r="C1009" s="511"/>
      <c r="D1009" s="493"/>
      <c r="E1009" s="517"/>
      <c r="F1009" s="320"/>
      <c r="G1009" s="9" t="s">
        <v>2</v>
      </c>
      <c r="H1009" s="28"/>
      <c r="I1009" s="29"/>
      <c r="J1009" s="29"/>
      <c r="K1009" s="29"/>
      <c r="L1009" s="29"/>
      <c r="M1009" s="29"/>
      <c r="N1009" s="30"/>
      <c r="O1009" s="29"/>
      <c r="P1009" s="29"/>
      <c r="Q1009" s="29"/>
      <c r="R1009" s="29"/>
      <c r="S1009" s="29"/>
      <c r="T1009" s="32">
        <f t="shared" si="243"/>
        <v>0</v>
      </c>
      <c r="U1009" s="29">
        <f>+SUM(T1009)/18</f>
        <v>0</v>
      </c>
      <c r="V1009" s="37"/>
    </row>
    <row r="1010" spans="1:22" x14ac:dyDescent="0.25">
      <c r="A1010" s="532"/>
      <c r="B1010" s="493"/>
      <c r="C1010" s="511"/>
      <c r="D1010" s="493"/>
      <c r="E1010" s="517"/>
      <c r="F1010" s="321"/>
      <c r="G1010" s="23" t="s">
        <v>22</v>
      </c>
      <c r="H1010" s="31">
        <f>+AVERAGE(H1008+H1009)/($H$6*2)</f>
        <v>0</v>
      </c>
      <c r="I1010" s="31">
        <f>+AVERAGE(I1008+I1009)/($I$6*2)</f>
        <v>0</v>
      </c>
      <c r="J1010" s="31">
        <f>+AVERAGE(J1008+J1009)/($J$6*2)</f>
        <v>0</v>
      </c>
      <c r="K1010" s="31">
        <f>+AVERAGE(K1008+K1009)/($K$6*2)</f>
        <v>0</v>
      </c>
      <c r="L1010" s="31">
        <f>+AVERAGE(L1008+L1009)/($L$6*2)</f>
        <v>0</v>
      </c>
      <c r="M1010" s="31">
        <f>+AVERAGE(M1008+M1009)/($M$6*2)</f>
        <v>0</v>
      </c>
      <c r="N1010" s="31">
        <f>+AVERAGE(N1008+N1009)/($N$6*2)</f>
        <v>0</v>
      </c>
      <c r="O1010" s="31">
        <f>+AVERAGE(O1008+O1009)/($O$6*2)</f>
        <v>0</v>
      </c>
      <c r="P1010" s="31">
        <f>+AVERAGE(P1008+P1009)/($P$6*2)</f>
        <v>0</v>
      </c>
      <c r="Q1010" s="31">
        <f>+AVERAGE(Q1008+Q1009)/($Q$6*2)</f>
        <v>0</v>
      </c>
      <c r="R1010" s="31">
        <f>+AVERAGE(R1008+R1009)/($R$6*2)</f>
        <v>0</v>
      </c>
      <c r="S1010" s="31">
        <f>+AVERAGE(S1008+S1009)/($S$6*2)</f>
        <v>0</v>
      </c>
      <c r="T1010" s="32">
        <f t="shared" si="243"/>
        <v>0</v>
      </c>
      <c r="U1010" s="32">
        <f>+SUM(U1009*2+U1008)/3</f>
        <v>0</v>
      </c>
      <c r="V1010" s="37"/>
    </row>
    <row r="1011" spans="1:22" x14ac:dyDescent="0.25">
      <c r="A1011" s="532"/>
      <c r="B1011" s="493"/>
      <c r="C1011" s="511"/>
      <c r="D1011" s="493"/>
      <c r="E1011" s="517"/>
      <c r="F1011" s="322" t="s">
        <v>20</v>
      </c>
      <c r="G1011" s="9" t="s">
        <v>1</v>
      </c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>
        <f t="shared" si="243"/>
        <v>0</v>
      </c>
      <c r="U1011" s="29">
        <f>+SUM(T1011)/7</f>
        <v>0</v>
      </c>
      <c r="V1011" s="37"/>
    </row>
    <row r="1012" spans="1:22" x14ac:dyDescent="0.25">
      <c r="A1012" s="532"/>
      <c r="B1012" s="493"/>
      <c r="C1012" s="511"/>
      <c r="D1012" s="493"/>
      <c r="E1012" s="517"/>
      <c r="F1012" s="322"/>
      <c r="G1012" s="9" t="s">
        <v>2</v>
      </c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>
        <f t="shared" si="243"/>
        <v>0</v>
      </c>
      <c r="U1012" s="29">
        <f>+SUM(T1012)/18</f>
        <v>0</v>
      </c>
      <c r="V1012" s="37"/>
    </row>
    <row r="1013" spans="1:22" x14ac:dyDescent="0.25">
      <c r="A1013" s="532"/>
      <c r="B1013" s="493"/>
      <c r="C1013" s="511"/>
      <c r="D1013" s="493"/>
      <c r="E1013" s="517"/>
      <c r="F1013" s="322"/>
      <c r="G1013" s="23" t="s">
        <v>23</v>
      </c>
      <c r="H1013" s="31">
        <f>+AVERAGE(H1011+H1012)/($H$6*2)</f>
        <v>0</v>
      </c>
      <c r="I1013" s="31">
        <f>+AVERAGE(I1011+I1012)/($I$6*2)</f>
        <v>0</v>
      </c>
      <c r="J1013" s="31">
        <f>+AVERAGE(J1011+J1012)/($J$6*2)</f>
        <v>0</v>
      </c>
      <c r="K1013" s="31">
        <f>+AVERAGE(K1011+K1012)/($K$6*2)</f>
        <v>0</v>
      </c>
      <c r="L1013" s="31">
        <f>+AVERAGE(L1011+L1012)/($L$6*2)</f>
        <v>0</v>
      </c>
      <c r="M1013" s="31">
        <f>+AVERAGE(M1011+M1012)/($M$6*2)</f>
        <v>0</v>
      </c>
      <c r="N1013" s="31">
        <f>+AVERAGE(N1011+N1012)/($N$6*2)</f>
        <v>0</v>
      </c>
      <c r="O1013" s="31">
        <f>+AVERAGE(O1011+O1012)/($O$6*2)</f>
        <v>0</v>
      </c>
      <c r="P1013" s="31">
        <f>+AVERAGE(P1011+P1012)/($P$6*2)</f>
        <v>0</v>
      </c>
      <c r="Q1013" s="31">
        <f>+AVERAGE(Q1011+Q1012)/($Q$6*2)</f>
        <v>0</v>
      </c>
      <c r="R1013" s="31">
        <f>+AVERAGE(R1011+R1012)/($R$6*2)</f>
        <v>0</v>
      </c>
      <c r="S1013" s="31">
        <f>+AVERAGE(S1011+S1012)/($S$6*2)</f>
        <v>0</v>
      </c>
      <c r="T1013" s="32">
        <f t="shared" si="243"/>
        <v>0</v>
      </c>
      <c r="U1013" s="32">
        <f>+SUM(U1012*2+U1011)/3</f>
        <v>0</v>
      </c>
      <c r="V1013" s="37"/>
    </row>
    <row r="1014" spans="1:22" ht="15.75" thickBot="1" x14ac:dyDescent="0.3">
      <c r="A1014" s="532"/>
      <c r="B1014" s="493"/>
      <c r="C1014" s="511"/>
      <c r="D1014" s="493"/>
      <c r="E1014" s="517"/>
      <c r="F1014" s="476" t="s">
        <v>21</v>
      </c>
      <c r="G1014" s="476"/>
      <c r="H1014" s="33">
        <f>SUM(H1010,H1013)/2</f>
        <v>0</v>
      </c>
      <c r="I1014" s="33">
        <f t="shared" ref="I1014:S1014" si="244">SUM(I1010,I1013)/2</f>
        <v>0</v>
      </c>
      <c r="J1014" s="33">
        <f t="shared" si="244"/>
        <v>0</v>
      </c>
      <c r="K1014" s="33">
        <f t="shared" si="244"/>
        <v>0</v>
      </c>
      <c r="L1014" s="33">
        <f t="shared" si="244"/>
        <v>0</v>
      </c>
      <c r="M1014" s="33">
        <f t="shared" si="244"/>
        <v>0</v>
      </c>
      <c r="N1014" s="33">
        <f t="shared" si="244"/>
        <v>0</v>
      </c>
      <c r="O1014" s="33">
        <f t="shared" si="244"/>
        <v>0</v>
      </c>
      <c r="P1014" s="33">
        <f t="shared" si="244"/>
        <v>0</v>
      </c>
      <c r="Q1014" s="33">
        <f t="shared" si="244"/>
        <v>0</v>
      </c>
      <c r="R1014" s="33">
        <f t="shared" si="244"/>
        <v>0</v>
      </c>
      <c r="S1014" s="33">
        <f t="shared" si="244"/>
        <v>0</v>
      </c>
      <c r="T1014" s="34"/>
      <c r="U1014" s="25">
        <f>SUM(U1010,U1013)/2</f>
        <v>0</v>
      </c>
      <c r="V1014" s="11"/>
    </row>
    <row r="1015" spans="1:22" ht="15" customHeight="1" x14ac:dyDescent="0.25">
      <c r="A1015" s="531">
        <v>145</v>
      </c>
      <c r="B1015" s="492" t="s">
        <v>62</v>
      </c>
      <c r="C1015" s="510" t="s">
        <v>63</v>
      </c>
      <c r="D1015" s="492" t="s">
        <v>353</v>
      </c>
      <c r="E1015" s="517"/>
      <c r="F1015" s="319" t="s">
        <v>16</v>
      </c>
      <c r="G1015" s="12" t="s">
        <v>1</v>
      </c>
      <c r="H1015" s="26"/>
      <c r="I1015" s="20"/>
      <c r="J1015" s="20"/>
      <c r="K1015" s="20"/>
      <c r="L1015" s="20"/>
      <c r="M1015" s="20"/>
      <c r="N1015" s="27"/>
      <c r="O1015" s="20"/>
      <c r="P1015" s="20"/>
      <c r="Q1015" s="20"/>
      <c r="R1015" s="20"/>
      <c r="S1015" s="20"/>
      <c r="T1015" s="20">
        <f t="shared" ref="T1015:T1020" si="245">+SUM(H1015:R1015)</f>
        <v>0</v>
      </c>
      <c r="U1015" s="20">
        <f>+SUM(T1015)/7</f>
        <v>0</v>
      </c>
      <c r="V1015" s="16"/>
    </row>
    <row r="1016" spans="1:22" x14ac:dyDescent="0.25">
      <c r="A1016" s="532"/>
      <c r="B1016" s="493"/>
      <c r="C1016" s="511"/>
      <c r="D1016" s="493"/>
      <c r="E1016" s="517"/>
      <c r="F1016" s="320"/>
      <c r="G1016" s="9" t="s">
        <v>2</v>
      </c>
      <c r="H1016" s="28"/>
      <c r="I1016" s="29"/>
      <c r="J1016" s="29"/>
      <c r="K1016" s="29"/>
      <c r="L1016" s="29"/>
      <c r="M1016" s="29"/>
      <c r="N1016" s="30"/>
      <c r="O1016" s="29"/>
      <c r="P1016" s="29"/>
      <c r="Q1016" s="29"/>
      <c r="R1016" s="29"/>
      <c r="S1016" s="29"/>
      <c r="T1016" s="32">
        <f t="shared" si="245"/>
        <v>0</v>
      </c>
      <c r="U1016" s="29">
        <f>+SUM(T1016)/18</f>
        <v>0</v>
      </c>
      <c r="V1016" s="37"/>
    </row>
    <row r="1017" spans="1:22" x14ac:dyDescent="0.25">
      <c r="A1017" s="532"/>
      <c r="B1017" s="493"/>
      <c r="C1017" s="511"/>
      <c r="D1017" s="493"/>
      <c r="E1017" s="517"/>
      <c r="F1017" s="321"/>
      <c r="G1017" s="23" t="s">
        <v>22</v>
      </c>
      <c r="H1017" s="31">
        <f>+AVERAGE(H1015+H1016)/($H$6*2)</f>
        <v>0</v>
      </c>
      <c r="I1017" s="31">
        <f>+AVERAGE(I1015+I1016)/($I$6*2)</f>
        <v>0</v>
      </c>
      <c r="J1017" s="31">
        <f>+AVERAGE(J1015+J1016)/($J$6*2)</f>
        <v>0</v>
      </c>
      <c r="K1017" s="31">
        <f>+AVERAGE(K1015+K1016)/($K$6*2)</f>
        <v>0</v>
      </c>
      <c r="L1017" s="31">
        <f>+AVERAGE(L1015+L1016)/($L$6*2)</f>
        <v>0</v>
      </c>
      <c r="M1017" s="31">
        <f>+AVERAGE(M1015+M1016)/($M$6*2)</f>
        <v>0</v>
      </c>
      <c r="N1017" s="31">
        <f>+AVERAGE(N1015+N1016)/($N$6*2)</f>
        <v>0</v>
      </c>
      <c r="O1017" s="31">
        <f>+AVERAGE(O1015+O1016)/($O$6*2)</f>
        <v>0</v>
      </c>
      <c r="P1017" s="31">
        <f>+AVERAGE(P1015+P1016)/($P$6*2)</f>
        <v>0</v>
      </c>
      <c r="Q1017" s="31">
        <f>+AVERAGE(Q1015+Q1016)/($Q$6*2)</f>
        <v>0</v>
      </c>
      <c r="R1017" s="31">
        <f>+AVERAGE(R1015+R1016)/($R$6*2)</f>
        <v>0</v>
      </c>
      <c r="S1017" s="31">
        <f>+AVERAGE(S1015+S1016)/($S$6*2)</f>
        <v>0</v>
      </c>
      <c r="T1017" s="32">
        <f t="shared" si="245"/>
        <v>0</v>
      </c>
      <c r="U1017" s="32">
        <f>+SUM(U1016*2+U1015)/3</f>
        <v>0</v>
      </c>
      <c r="V1017" s="37"/>
    </row>
    <row r="1018" spans="1:22" x14ac:dyDescent="0.25">
      <c r="A1018" s="532"/>
      <c r="B1018" s="493"/>
      <c r="C1018" s="511"/>
      <c r="D1018" s="493"/>
      <c r="E1018" s="517"/>
      <c r="F1018" s="322" t="s">
        <v>20</v>
      </c>
      <c r="G1018" s="9" t="s">
        <v>1</v>
      </c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>
        <f t="shared" si="245"/>
        <v>0</v>
      </c>
      <c r="U1018" s="29">
        <f>+SUM(T1018)/7</f>
        <v>0</v>
      </c>
      <c r="V1018" s="37"/>
    </row>
    <row r="1019" spans="1:22" x14ac:dyDescent="0.25">
      <c r="A1019" s="532"/>
      <c r="B1019" s="493"/>
      <c r="C1019" s="511"/>
      <c r="D1019" s="493"/>
      <c r="E1019" s="517"/>
      <c r="F1019" s="322"/>
      <c r="G1019" s="9" t="s">
        <v>2</v>
      </c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>
        <f t="shared" si="245"/>
        <v>0</v>
      </c>
      <c r="U1019" s="29">
        <f>+SUM(T1019)/18</f>
        <v>0</v>
      </c>
      <c r="V1019" s="37"/>
    </row>
    <row r="1020" spans="1:22" x14ac:dyDescent="0.25">
      <c r="A1020" s="532"/>
      <c r="B1020" s="493"/>
      <c r="C1020" s="511"/>
      <c r="D1020" s="493"/>
      <c r="E1020" s="517"/>
      <c r="F1020" s="322"/>
      <c r="G1020" s="23" t="s">
        <v>23</v>
      </c>
      <c r="H1020" s="31">
        <f>+AVERAGE(H1018+H1019)/($H$6*2)</f>
        <v>0</v>
      </c>
      <c r="I1020" s="31">
        <f>+AVERAGE(I1018+I1019)/($I$6*2)</f>
        <v>0</v>
      </c>
      <c r="J1020" s="31">
        <f>+AVERAGE(J1018+J1019)/($J$6*2)</f>
        <v>0</v>
      </c>
      <c r="K1020" s="31">
        <f>+AVERAGE(K1018+K1019)/($K$6*2)</f>
        <v>0</v>
      </c>
      <c r="L1020" s="31">
        <f>+AVERAGE(L1018+L1019)/($L$6*2)</f>
        <v>0</v>
      </c>
      <c r="M1020" s="31">
        <f>+AVERAGE(M1018+M1019)/($M$6*2)</f>
        <v>0</v>
      </c>
      <c r="N1020" s="31">
        <f>+AVERAGE(N1018+N1019)/($N$6*2)</f>
        <v>0</v>
      </c>
      <c r="O1020" s="31">
        <f>+AVERAGE(O1018+O1019)/($O$6*2)</f>
        <v>0</v>
      </c>
      <c r="P1020" s="31">
        <f>+AVERAGE(P1018+P1019)/($P$6*2)</f>
        <v>0</v>
      </c>
      <c r="Q1020" s="31">
        <f>+AVERAGE(Q1018+Q1019)/($Q$6*2)</f>
        <v>0</v>
      </c>
      <c r="R1020" s="31">
        <f>+AVERAGE(R1018+R1019)/($R$6*2)</f>
        <v>0</v>
      </c>
      <c r="S1020" s="31">
        <f>+AVERAGE(S1018+S1019)/($S$6*2)</f>
        <v>0</v>
      </c>
      <c r="T1020" s="32">
        <f t="shared" si="245"/>
        <v>0</v>
      </c>
      <c r="U1020" s="32">
        <f>+SUM(U1019*2+U1018)/3</f>
        <v>0</v>
      </c>
      <c r="V1020" s="37"/>
    </row>
    <row r="1021" spans="1:22" ht="15.75" thickBot="1" x14ac:dyDescent="0.3">
      <c r="A1021" s="532"/>
      <c r="B1021" s="493"/>
      <c r="C1021" s="511"/>
      <c r="D1021" s="493"/>
      <c r="E1021" s="517"/>
      <c r="F1021" s="476" t="s">
        <v>21</v>
      </c>
      <c r="G1021" s="476"/>
      <c r="H1021" s="33">
        <f>SUM(H1017,H1020)/2</f>
        <v>0</v>
      </c>
      <c r="I1021" s="33">
        <f t="shared" ref="I1021:S1021" si="246">SUM(I1017,I1020)/2</f>
        <v>0</v>
      </c>
      <c r="J1021" s="33">
        <f t="shared" si="246"/>
        <v>0</v>
      </c>
      <c r="K1021" s="33">
        <f t="shared" si="246"/>
        <v>0</v>
      </c>
      <c r="L1021" s="33">
        <f t="shared" si="246"/>
        <v>0</v>
      </c>
      <c r="M1021" s="33">
        <f t="shared" si="246"/>
        <v>0</v>
      </c>
      <c r="N1021" s="33">
        <f t="shared" si="246"/>
        <v>0</v>
      </c>
      <c r="O1021" s="33">
        <f t="shared" si="246"/>
        <v>0</v>
      </c>
      <c r="P1021" s="33">
        <f t="shared" si="246"/>
        <v>0</v>
      </c>
      <c r="Q1021" s="33">
        <f t="shared" si="246"/>
        <v>0</v>
      </c>
      <c r="R1021" s="33">
        <f t="shared" si="246"/>
        <v>0</v>
      </c>
      <c r="S1021" s="33">
        <f t="shared" si="246"/>
        <v>0</v>
      </c>
      <c r="T1021" s="34"/>
      <c r="U1021" s="25">
        <f>SUM(U1017,U1020)/2</f>
        <v>0</v>
      </c>
      <c r="V1021" s="11"/>
    </row>
    <row r="1022" spans="1:22" ht="15" customHeight="1" x14ac:dyDescent="0.25">
      <c r="A1022" s="531">
        <v>146</v>
      </c>
      <c r="B1022" s="492" t="s">
        <v>62</v>
      </c>
      <c r="C1022" s="510" t="s">
        <v>63</v>
      </c>
      <c r="D1022" s="492" t="s">
        <v>353</v>
      </c>
      <c r="E1022" s="517"/>
      <c r="F1022" s="319" t="s">
        <v>16</v>
      </c>
      <c r="G1022" s="12" t="s">
        <v>1</v>
      </c>
      <c r="H1022" s="26"/>
      <c r="I1022" s="20"/>
      <c r="J1022" s="20"/>
      <c r="K1022" s="20"/>
      <c r="L1022" s="20"/>
      <c r="M1022" s="20"/>
      <c r="N1022" s="27"/>
      <c r="O1022" s="20"/>
      <c r="P1022" s="20"/>
      <c r="Q1022" s="20"/>
      <c r="R1022" s="20"/>
      <c r="S1022" s="20"/>
      <c r="T1022" s="20">
        <f t="shared" ref="T1022:T1027" si="247">+SUM(H1022:R1022)</f>
        <v>0</v>
      </c>
      <c r="U1022" s="20">
        <f>+SUM(T1022)/7</f>
        <v>0</v>
      </c>
      <c r="V1022" s="16"/>
    </row>
    <row r="1023" spans="1:22" x14ac:dyDescent="0.25">
      <c r="A1023" s="532"/>
      <c r="B1023" s="493"/>
      <c r="C1023" s="511"/>
      <c r="D1023" s="493"/>
      <c r="E1023" s="517"/>
      <c r="F1023" s="320"/>
      <c r="G1023" s="9" t="s">
        <v>2</v>
      </c>
      <c r="H1023" s="28"/>
      <c r="I1023" s="29"/>
      <c r="J1023" s="29"/>
      <c r="K1023" s="29"/>
      <c r="L1023" s="29"/>
      <c r="M1023" s="29"/>
      <c r="N1023" s="30"/>
      <c r="O1023" s="29"/>
      <c r="P1023" s="29"/>
      <c r="Q1023" s="29"/>
      <c r="R1023" s="29"/>
      <c r="S1023" s="29"/>
      <c r="T1023" s="32">
        <f t="shared" si="247"/>
        <v>0</v>
      </c>
      <c r="U1023" s="29">
        <f>+SUM(T1023)/18</f>
        <v>0</v>
      </c>
      <c r="V1023" s="37"/>
    </row>
    <row r="1024" spans="1:22" x14ac:dyDescent="0.25">
      <c r="A1024" s="532"/>
      <c r="B1024" s="493"/>
      <c r="C1024" s="511"/>
      <c r="D1024" s="493"/>
      <c r="E1024" s="517"/>
      <c r="F1024" s="321"/>
      <c r="G1024" s="23" t="s">
        <v>22</v>
      </c>
      <c r="H1024" s="31">
        <f>+AVERAGE(H1022+H1023)/($H$6*2)</f>
        <v>0</v>
      </c>
      <c r="I1024" s="31">
        <f>+AVERAGE(I1022+I1023)/($I$6*2)</f>
        <v>0</v>
      </c>
      <c r="J1024" s="31">
        <f>+AVERAGE(J1022+J1023)/($J$6*2)</f>
        <v>0</v>
      </c>
      <c r="K1024" s="31">
        <f>+AVERAGE(K1022+K1023)/($K$6*2)</f>
        <v>0</v>
      </c>
      <c r="L1024" s="31">
        <f>+AVERAGE(L1022+L1023)/($L$6*2)</f>
        <v>0</v>
      </c>
      <c r="M1024" s="31">
        <f>+AVERAGE(M1022+M1023)/($M$6*2)</f>
        <v>0</v>
      </c>
      <c r="N1024" s="31">
        <f>+AVERAGE(N1022+N1023)/($N$6*2)</f>
        <v>0</v>
      </c>
      <c r="O1024" s="31">
        <f>+AVERAGE(O1022+O1023)/($O$6*2)</f>
        <v>0</v>
      </c>
      <c r="P1024" s="31">
        <f>+AVERAGE(P1022+P1023)/($P$6*2)</f>
        <v>0</v>
      </c>
      <c r="Q1024" s="31">
        <f>+AVERAGE(Q1022+Q1023)/($Q$6*2)</f>
        <v>0</v>
      </c>
      <c r="R1024" s="31">
        <f>+AVERAGE(R1022+R1023)/($R$6*2)</f>
        <v>0</v>
      </c>
      <c r="S1024" s="31">
        <f>+AVERAGE(S1022+S1023)/($S$6*2)</f>
        <v>0</v>
      </c>
      <c r="T1024" s="32">
        <f t="shared" si="247"/>
        <v>0</v>
      </c>
      <c r="U1024" s="32">
        <f>+SUM(U1023*2+U1022)/3</f>
        <v>0</v>
      </c>
      <c r="V1024" s="37"/>
    </row>
    <row r="1025" spans="1:22" x14ac:dyDescent="0.25">
      <c r="A1025" s="532"/>
      <c r="B1025" s="493"/>
      <c r="C1025" s="511"/>
      <c r="D1025" s="493"/>
      <c r="E1025" s="517"/>
      <c r="F1025" s="322" t="s">
        <v>20</v>
      </c>
      <c r="G1025" s="9" t="s">
        <v>1</v>
      </c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>
        <f t="shared" si="247"/>
        <v>0</v>
      </c>
      <c r="U1025" s="29">
        <f>+SUM(T1025)/7</f>
        <v>0</v>
      </c>
      <c r="V1025" s="37"/>
    </row>
    <row r="1026" spans="1:22" x14ac:dyDescent="0.25">
      <c r="A1026" s="532"/>
      <c r="B1026" s="493"/>
      <c r="C1026" s="511"/>
      <c r="D1026" s="493"/>
      <c r="E1026" s="517"/>
      <c r="F1026" s="322"/>
      <c r="G1026" s="9" t="s">
        <v>2</v>
      </c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>
        <f t="shared" si="247"/>
        <v>0</v>
      </c>
      <c r="U1026" s="29">
        <f>+SUM(T1026)/18</f>
        <v>0</v>
      </c>
      <c r="V1026" s="37"/>
    </row>
    <row r="1027" spans="1:22" x14ac:dyDescent="0.25">
      <c r="A1027" s="532"/>
      <c r="B1027" s="493"/>
      <c r="C1027" s="511"/>
      <c r="D1027" s="493"/>
      <c r="E1027" s="517"/>
      <c r="F1027" s="322"/>
      <c r="G1027" s="23" t="s">
        <v>23</v>
      </c>
      <c r="H1027" s="31">
        <f>+AVERAGE(H1025+H1026)/($H$6*2)</f>
        <v>0</v>
      </c>
      <c r="I1027" s="31">
        <f>+AVERAGE(I1025+I1026)/($I$6*2)</f>
        <v>0</v>
      </c>
      <c r="J1027" s="31">
        <f>+AVERAGE(J1025+J1026)/($J$6*2)</f>
        <v>0</v>
      </c>
      <c r="K1027" s="31">
        <f>+AVERAGE(K1025+K1026)/($K$6*2)</f>
        <v>0</v>
      </c>
      <c r="L1027" s="31">
        <f>+AVERAGE(L1025+L1026)/($L$6*2)</f>
        <v>0</v>
      </c>
      <c r="M1027" s="31">
        <f>+AVERAGE(M1025+M1026)/($M$6*2)</f>
        <v>0</v>
      </c>
      <c r="N1027" s="31">
        <f>+AVERAGE(N1025+N1026)/($N$6*2)</f>
        <v>0</v>
      </c>
      <c r="O1027" s="31">
        <f>+AVERAGE(O1025+O1026)/($O$6*2)</f>
        <v>0</v>
      </c>
      <c r="P1027" s="31">
        <f>+AVERAGE(P1025+P1026)/($P$6*2)</f>
        <v>0</v>
      </c>
      <c r="Q1027" s="31">
        <f>+AVERAGE(Q1025+Q1026)/($Q$6*2)</f>
        <v>0</v>
      </c>
      <c r="R1027" s="31">
        <f>+AVERAGE(R1025+R1026)/($R$6*2)</f>
        <v>0</v>
      </c>
      <c r="S1027" s="31">
        <f>+AVERAGE(S1025+S1026)/($S$6*2)</f>
        <v>0</v>
      </c>
      <c r="T1027" s="32">
        <f t="shared" si="247"/>
        <v>0</v>
      </c>
      <c r="U1027" s="32">
        <f>+SUM(U1026*2+U1025)/3</f>
        <v>0</v>
      </c>
      <c r="V1027" s="37"/>
    </row>
    <row r="1028" spans="1:22" ht="15.75" thickBot="1" x14ac:dyDescent="0.3">
      <c r="A1028" s="532"/>
      <c r="B1028" s="493"/>
      <c r="C1028" s="511"/>
      <c r="D1028" s="493"/>
      <c r="E1028" s="517"/>
      <c r="F1028" s="476" t="s">
        <v>21</v>
      </c>
      <c r="G1028" s="476"/>
      <c r="H1028" s="33">
        <f>SUM(H1024,H1027)/2</f>
        <v>0</v>
      </c>
      <c r="I1028" s="33">
        <f t="shared" ref="I1028:S1028" si="248">SUM(I1024,I1027)/2</f>
        <v>0</v>
      </c>
      <c r="J1028" s="33">
        <f t="shared" si="248"/>
        <v>0</v>
      </c>
      <c r="K1028" s="33">
        <f t="shared" si="248"/>
        <v>0</v>
      </c>
      <c r="L1028" s="33">
        <f t="shared" si="248"/>
        <v>0</v>
      </c>
      <c r="M1028" s="33">
        <f t="shared" si="248"/>
        <v>0</v>
      </c>
      <c r="N1028" s="33">
        <f t="shared" si="248"/>
        <v>0</v>
      </c>
      <c r="O1028" s="33">
        <f t="shared" si="248"/>
        <v>0</v>
      </c>
      <c r="P1028" s="33">
        <f t="shared" si="248"/>
        <v>0</v>
      </c>
      <c r="Q1028" s="33">
        <f t="shared" si="248"/>
        <v>0</v>
      </c>
      <c r="R1028" s="33">
        <f t="shared" si="248"/>
        <v>0</v>
      </c>
      <c r="S1028" s="33">
        <f t="shared" si="248"/>
        <v>0</v>
      </c>
      <c r="T1028" s="34"/>
      <c r="U1028" s="25">
        <f>SUM(U1024,U1027)/2</f>
        <v>0</v>
      </c>
      <c r="V1028" s="11"/>
    </row>
    <row r="1029" spans="1:22" ht="15" customHeight="1" x14ac:dyDescent="0.25">
      <c r="A1029" s="531">
        <v>147</v>
      </c>
      <c r="B1029" s="492" t="s">
        <v>62</v>
      </c>
      <c r="C1029" s="510" t="s">
        <v>63</v>
      </c>
      <c r="D1029" s="492" t="s">
        <v>353</v>
      </c>
      <c r="E1029" s="517"/>
      <c r="F1029" s="319" t="s">
        <v>16</v>
      </c>
      <c r="G1029" s="12" t="s">
        <v>1</v>
      </c>
      <c r="H1029" s="26"/>
      <c r="I1029" s="20"/>
      <c r="J1029" s="20"/>
      <c r="K1029" s="20"/>
      <c r="L1029" s="20"/>
      <c r="M1029" s="20"/>
      <c r="N1029" s="27"/>
      <c r="O1029" s="20"/>
      <c r="P1029" s="20"/>
      <c r="Q1029" s="20"/>
      <c r="R1029" s="20"/>
      <c r="S1029" s="20"/>
      <c r="T1029" s="20">
        <f t="shared" ref="T1029:T1034" si="249">+SUM(H1029:R1029)</f>
        <v>0</v>
      </c>
      <c r="U1029" s="20">
        <f>+SUM(T1029)/7</f>
        <v>0</v>
      </c>
      <c r="V1029" s="16"/>
    </row>
    <row r="1030" spans="1:22" x14ac:dyDescent="0.25">
      <c r="A1030" s="532"/>
      <c r="B1030" s="493"/>
      <c r="C1030" s="511"/>
      <c r="D1030" s="493"/>
      <c r="E1030" s="517"/>
      <c r="F1030" s="320"/>
      <c r="G1030" s="9" t="s">
        <v>2</v>
      </c>
      <c r="H1030" s="28"/>
      <c r="I1030" s="29"/>
      <c r="J1030" s="29"/>
      <c r="K1030" s="29"/>
      <c r="L1030" s="29"/>
      <c r="M1030" s="29"/>
      <c r="N1030" s="30"/>
      <c r="O1030" s="29"/>
      <c r="P1030" s="29"/>
      <c r="Q1030" s="29"/>
      <c r="R1030" s="29"/>
      <c r="S1030" s="29"/>
      <c r="T1030" s="32">
        <f t="shared" si="249"/>
        <v>0</v>
      </c>
      <c r="U1030" s="29">
        <f>+SUM(T1030)/18</f>
        <v>0</v>
      </c>
      <c r="V1030" s="37"/>
    </row>
    <row r="1031" spans="1:22" x14ac:dyDescent="0.25">
      <c r="A1031" s="532"/>
      <c r="B1031" s="493"/>
      <c r="C1031" s="511"/>
      <c r="D1031" s="493"/>
      <c r="E1031" s="517"/>
      <c r="F1031" s="321"/>
      <c r="G1031" s="23" t="s">
        <v>22</v>
      </c>
      <c r="H1031" s="31">
        <f>+AVERAGE(H1029+H1030)/($H$6*2)</f>
        <v>0</v>
      </c>
      <c r="I1031" s="31">
        <f>+AVERAGE(I1029+I1030)/($I$6*2)</f>
        <v>0</v>
      </c>
      <c r="J1031" s="31">
        <f>+AVERAGE(J1029+J1030)/($J$6*2)</f>
        <v>0</v>
      </c>
      <c r="K1031" s="31">
        <f>+AVERAGE(K1029+K1030)/($K$6*2)</f>
        <v>0</v>
      </c>
      <c r="L1031" s="31">
        <f>+AVERAGE(L1029+L1030)/($L$6*2)</f>
        <v>0</v>
      </c>
      <c r="M1031" s="31">
        <f>+AVERAGE(M1029+M1030)/($M$6*2)</f>
        <v>0</v>
      </c>
      <c r="N1031" s="31">
        <f>+AVERAGE(N1029+N1030)/($N$6*2)</f>
        <v>0</v>
      </c>
      <c r="O1031" s="31">
        <f>+AVERAGE(O1029+O1030)/($O$6*2)</f>
        <v>0</v>
      </c>
      <c r="P1031" s="31">
        <f>+AVERAGE(P1029+P1030)/($P$6*2)</f>
        <v>0</v>
      </c>
      <c r="Q1031" s="31">
        <f>+AVERAGE(Q1029+Q1030)/($Q$6*2)</f>
        <v>0</v>
      </c>
      <c r="R1031" s="31">
        <f>+AVERAGE(R1029+R1030)/($R$6*2)</f>
        <v>0</v>
      </c>
      <c r="S1031" s="31">
        <f>+AVERAGE(S1029+S1030)/($S$6*2)</f>
        <v>0</v>
      </c>
      <c r="T1031" s="32">
        <f t="shared" si="249"/>
        <v>0</v>
      </c>
      <c r="U1031" s="32">
        <f>+SUM(U1030*2+U1029)/3</f>
        <v>0</v>
      </c>
      <c r="V1031" s="37"/>
    </row>
    <row r="1032" spans="1:22" x14ac:dyDescent="0.25">
      <c r="A1032" s="532"/>
      <c r="B1032" s="493"/>
      <c r="C1032" s="511"/>
      <c r="D1032" s="493"/>
      <c r="E1032" s="517"/>
      <c r="F1032" s="322" t="s">
        <v>20</v>
      </c>
      <c r="G1032" s="9" t="s">
        <v>1</v>
      </c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>
        <f t="shared" si="249"/>
        <v>0</v>
      </c>
      <c r="U1032" s="29">
        <f>+SUM(T1032)/7</f>
        <v>0</v>
      </c>
      <c r="V1032" s="37"/>
    </row>
    <row r="1033" spans="1:22" x14ac:dyDescent="0.25">
      <c r="A1033" s="532"/>
      <c r="B1033" s="493"/>
      <c r="C1033" s="511"/>
      <c r="D1033" s="493"/>
      <c r="E1033" s="517"/>
      <c r="F1033" s="322"/>
      <c r="G1033" s="9" t="s">
        <v>2</v>
      </c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>
        <f t="shared" si="249"/>
        <v>0</v>
      </c>
      <c r="U1033" s="29">
        <f>+SUM(T1033)/18</f>
        <v>0</v>
      </c>
      <c r="V1033" s="37"/>
    </row>
    <row r="1034" spans="1:22" x14ac:dyDescent="0.25">
      <c r="A1034" s="532"/>
      <c r="B1034" s="493"/>
      <c r="C1034" s="511"/>
      <c r="D1034" s="493"/>
      <c r="E1034" s="517"/>
      <c r="F1034" s="322"/>
      <c r="G1034" s="23" t="s">
        <v>23</v>
      </c>
      <c r="H1034" s="31">
        <f>+AVERAGE(H1032+H1033)/($H$6*2)</f>
        <v>0</v>
      </c>
      <c r="I1034" s="31">
        <f>+AVERAGE(I1032+I1033)/($I$6*2)</f>
        <v>0</v>
      </c>
      <c r="J1034" s="31">
        <f>+AVERAGE(J1032+J1033)/($J$6*2)</f>
        <v>0</v>
      </c>
      <c r="K1034" s="31">
        <f>+AVERAGE(K1032+K1033)/($K$6*2)</f>
        <v>0</v>
      </c>
      <c r="L1034" s="31">
        <f>+AVERAGE(L1032+L1033)/($L$6*2)</f>
        <v>0</v>
      </c>
      <c r="M1034" s="31">
        <f>+AVERAGE(M1032+M1033)/($M$6*2)</f>
        <v>0</v>
      </c>
      <c r="N1034" s="31">
        <f>+AVERAGE(N1032+N1033)/($N$6*2)</f>
        <v>0</v>
      </c>
      <c r="O1034" s="31">
        <f>+AVERAGE(O1032+O1033)/($O$6*2)</f>
        <v>0</v>
      </c>
      <c r="P1034" s="31">
        <f>+AVERAGE(P1032+P1033)/($P$6*2)</f>
        <v>0</v>
      </c>
      <c r="Q1034" s="31">
        <f>+AVERAGE(Q1032+Q1033)/($Q$6*2)</f>
        <v>0</v>
      </c>
      <c r="R1034" s="31">
        <f>+AVERAGE(R1032+R1033)/($R$6*2)</f>
        <v>0</v>
      </c>
      <c r="S1034" s="31">
        <f>+AVERAGE(S1032+S1033)/($S$6*2)</f>
        <v>0</v>
      </c>
      <c r="T1034" s="32">
        <f t="shared" si="249"/>
        <v>0</v>
      </c>
      <c r="U1034" s="32">
        <f>+SUM(U1033*2+U1032)/3</f>
        <v>0</v>
      </c>
      <c r="V1034" s="37"/>
    </row>
    <row r="1035" spans="1:22" ht="15.75" thickBot="1" x14ac:dyDescent="0.3">
      <c r="A1035" s="532"/>
      <c r="B1035" s="493"/>
      <c r="C1035" s="511"/>
      <c r="D1035" s="493"/>
      <c r="E1035" s="517"/>
      <c r="F1035" s="476" t="s">
        <v>21</v>
      </c>
      <c r="G1035" s="476"/>
      <c r="H1035" s="33">
        <f>SUM(H1031,H1034)/2</f>
        <v>0</v>
      </c>
      <c r="I1035" s="33">
        <f t="shared" ref="I1035:S1035" si="250">SUM(I1031,I1034)/2</f>
        <v>0</v>
      </c>
      <c r="J1035" s="33">
        <f t="shared" si="250"/>
        <v>0</v>
      </c>
      <c r="K1035" s="33">
        <f t="shared" si="250"/>
        <v>0</v>
      </c>
      <c r="L1035" s="33">
        <f t="shared" si="250"/>
        <v>0</v>
      </c>
      <c r="M1035" s="33">
        <f t="shared" si="250"/>
        <v>0</v>
      </c>
      <c r="N1035" s="33">
        <f t="shared" si="250"/>
        <v>0</v>
      </c>
      <c r="O1035" s="33">
        <f t="shared" si="250"/>
        <v>0</v>
      </c>
      <c r="P1035" s="33">
        <f t="shared" si="250"/>
        <v>0</v>
      </c>
      <c r="Q1035" s="33">
        <f t="shared" si="250"/>
        <v>0</v>
      </c>
      <c r="R1035" s="33">
        <f t="shared" si="250"/>
        <v>0</v>
      </c>
      <c r="S1035" s="33">
        <f t="shared" si="250"/>
        <v>0</v>
      </c>
      <c r="T1035" s="34"/>
      <c r="U1035" s="25">
        <f>SUM(U1031,U1034)/2</f>
        <v>0</v>
      </c>
      <c r="V1035" s="11"/>
    </row>
    <row r="1036" spans="1:22" ht="15" customHeight="1" x14ac:dyDescent="0.25">
      <c r="A1036" s="531">
        <v>148</v>
      </c>
      <c r="B1036" s="492" t="s">
        <v>62</v>
      </c>
      <c r="C1036" s="510" t="s">
        <v>63</v>
      </c>
      <c r="D1036" s="492" t="s">
        <v>353</v>
      </c>
      <c r="E1036" s="517"/>
      <c r="F1036" s="319" t="s">
        <v>16</v>
      </c>
      <c r="G1036" s="12" t="s">
        <v>1</v>
      </c>
      <c r="H1036" s="26"/>
      <c r="I1036" s="20"/>
      <c r="J1036" s="20"/>
      <c r="K1036" s="20"/>
      <c r="L1036" s="20"/>
      <c r="M1036" s="20"/>
      <c r="N1036" s="27"/>
      <c r="O1036" s="20"/>
      <c r="P1036" s="20"/>
      <c r="Q1036" s="20"/>
      <c r="R1036" s="20"/>
      <c r="S1036" s="20"/>
      <c r="T1036" s="20">
        <f t="shared" ref="T1036:T1041" si="251">+SUM(H1036:R1036)</f>
        <v>0</v>
      </c>
      <c r="U1036" s="20">
        <f>+SUM(T1036)/7</f>
        <v>0</v>
      </c>
      <c r="V1036" s="16"/>
    </row>
    <row r="1037" spans="1:22" x14ac:dyDescent="0.25">
      <c r="A1037" s="532"/>
      <c r="B1037" s="493"/>
      <c r="C1037" s="511"/>
      <c r="D1037" s="493"/>
      <c r="E1037" s="517"/>
      <c r="F1037" s="320"/>
      <c r="G1037" s="9" t="s">
        <v>2</v>
      </c>
      <c r="H1037" s="28"/>
      <c r="I1037" s="29"/>
      <c r="J1037" s="29"/>
      <c r="K1037" s="29"/>
      <c r="L1037" s="29"/>
      <c r="M1037" s="29"/>
      <c r="N1037" s="30"/>
      <c r="O1037" s="29"/>
      <c r="P1037" s="29"/>
      <c r="Q1037" s="29"/>
      <c r="R1037" s="29"/>
      <c r="S1037" s="29"/>
      <c r="T1037" s="32">
        <f t="shared" si="251"/>
        <v>0</v>
      </c>
      <c r="U1037" s="29">
        <f>+SUM(T1037)/18</f>
        <v>0</v>
      </c>
      <c r="V1037" s="37"/>
    </row>
    <row r="1038" spans="1:22" x14ac:dyDescent="0.25">
      <c r="A1038" s="532"/>
      <c r="B1038" s="493"/>
      <c r="C1038" s="511"/>
      <c r="D1038" s="493"/>
      <c r="E1038" s="517"/>
      <c r="F1038" s="321"/>
      <c r="G1038" s="23" t="s">
        <v>22</v>
      </c>
      <c r="H1038" s="31">
        <f>+AVERAGE(H1036+H1037)/($H$6*2)</f>
        <v>0</v>
      </c>
      <c r="I1038" s="31">
        <f>+AVERAGE(I1036+I1037)/($I$6*2)</f>
        <v>0</v>
      </c>
      <c r="J1038" s="31">
        <f>+AVERAGE(J1036+J1037)/($J$6*2)</f>
        <v>0</v>
      </c>
      <c r="K1038" s="31">
        <f>+AVERAGE(K1036+K1037)/($K$6*2)</f>
        <v>0</v>
      </c>
      <c r="L1038" s="31">
        <f>+AVERAGE(L1036+L1037)/($L$6*2)</f>
        <v>0</v>
      </c>
      <c r="M1038" s="31">
        <f>+AVERAGE(M1036+M1037)/($M$6*2)</f>
        <v>0</v>
      </c>
      <c r="N1038" s="31">
        <f>+AVERAGE(N1036+N1037)/($N$6*2)</f>
        <v>0</v>
      </c>
      <c r="O1038" s="31">
        <f>+AVERAGE(O1036+O1037)/($O$6*2)</f>
        <v>0</v>
      </c>
      <c r="P1038" s="31">
        <f>+AVERAGE(P1036+P1037)/($P$6*2)</f>
        <v>0</v>
      </c>
      <c r="Q1038" s="31">
        <f>+AVERAGE(Q1036+Q1037)/($Q$6*2)</f>
        <v>0</v>
      </c>
      <c r="R1038" s="31">
        <f>+AVERAGE(R1036+R1037)/($R$6*2)</f>
        <v>0</v>
      </c>
      <c r="S1038" s="31">
        <f>+AVERAGE(S1036+S1037)/($S$6*2)</f>
        <v>0</v>
      </c>
      <c r="T1038" s="32">
        <f t="shared" si="251"/>
        <v>0</v>
      </c>
      <c r="U1038" s="32">
        <f>+SUM(U1037*2+U1036)/3</f>
        <v>0</v>
      </c>
      <c r="V1038" s="37"/>
    </row>
    <row r="1039" spans="1:22" x14ac:dyDescent="0.25">
      <c r="A1039" s="532"/>
      <c r="B1039" s="493"/>
      <c r="C1039" s="511"/>
      <c r="D1039" s="493"/>
      <c r="E1039" s="517"/>
      <c r="F1039" s="322" t="s">
        <v>20</v>
      </c>
      <c r="G1039" s="9" t="s">
        <v>1</v>
      </c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>
        <f t="shared" si="251"/>
        <v>0</v>
      </c>
      <c r="U1039" s="29">
        <f>+SUM(T1039)/7</f>
        <v>0</v>
      </c>
      <c r="V1039" s="37"/>
    </row>
    <row r="1040" spans="1:22" x14ac:dyDescent="0.25">
      <c r="A1040" s="532"/>
      <c r="B1040" s="493"/>
      <c r="C1040" s="511"/>
      <c r="D1040" s="493"/>
      <c r="E1040" s="517"/>
      <c r="F1040" s="322"/>
      <c r="G1040" s="9" t="s">
        <v>2</v>
      </c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>
        <f t="shared" si="251"/>
        <v>0</v>
      </c>
      <c r="U1040" s="29">
        <f>+SUM(T1040)/18</f>
        <v>0</v>
      </c>
      <c r="V1040" s="37"/>
    </row>
    <row r="1041" spans="1:22" x14ac:dyDescent="0.25">
      <c r="A1041" s="532"/>
      <c r="B1041" s="493"/>
      <c r="C1041" s="511"/>
      <c r="D1041" s="493"/>
      <c r="E1041" s="517"/>
      <c r="F1041" s="322"/>
      <c r="G1041" s="23" t="s">
        <v>23</v>
      </c>
      <c r="H1041" s="31">
        <f>+AVERAGE(H1039+H1040)/($H$6*2)</f>
        <v>0</v>
      </c>
      <c r="I1041" s="31">
        <f>+AVERAGE(I1039+I1040)/($I$6*2)</f>
        <v>0</v>
      </c>
      <c r="J1041" s="31">
        <f>+AVERAGE(J1039+J1040)/($J$6*2)</f>
        <v>0</v>
      </c>
      <c r="K1041" s="31">
        <f>+AVERAGE(K1039+K1040)/($K$6*2)</f>
        <v>0</v>
      </c>
      <c r="L1041" s="31">
        <f>+AVERAGE(L1039+L1040)/($L$6*2)</f>
        <v>0</v>
      </c>
      <c r="M1041" s="31">
        <f>+AVERAGE(M1039+M1040)/($M$6*2)</f>
        <v>0</v>
      </c>
      <c r="N1041" s="31">
        <f>+AVERAGE(N1039+N1040)/($N$6*2)</f>
        <v>0</v>
      </c>
      <c r="O1041" s="31">
        <f>+AVERAGE(O1039+O1040)/($O$6*2)</f>
        <v>0</v>
      </c>
      <c r="P1041" s="31">
        <f>+AVERAGE(P1039+P1040)/($P$6*2)</f>
        <v>0</v>
      </c>
      <c r="Q1041" s="31">
        <f>+AVERAGE(Q1039+Q1040)/($Q$6*2)</f>
        <v>0</v>
      </c>
      <c r="R1041" s="31">
        <f>+AVERAGE(R1039+R1040)/($R$6*2)</f>
        <v>0</v>
      </c>
      <c r="S1041" s="31">
        <f>+AVERAGE(S1039+S1040)/($S$6*2)</f>
        <v>0</v>
      </c>
      <c r="T1041" s="32">
        <f t="shared" si="251"/>
        <v>0</v>
      </c>
      <c r="U1041" s="32">
        <f>+SUM(U1040*2+U1039)/3</f>
        <v>0</v>
      </c>
      <c r="V1041" s="37"/>
    </row>
    <row r="1042" spans="1:22" ht="15.75" thickBot="1" x14ac:dyDescent="0.3">
      <c r="A1042" s="532"/>
      <c r="B1042" s="493"/>
      <c r="C1042" s="511"/>
      <c r="D1042" s="493"/>
      <c r="E1042" s="517"/>
      <c r="F1042" s="476" t="s">
        <v>21</v>
      </c>
      <c r="G1042" s="476"/>
      <c r="H1042" s="33">
        <f>SUM(H1038,H1041)/2</f>
        <v>0</v>
      </c>
      <c r="I1042" s="33">
        <f t="shared" ref="I1042:S1042" si="252">SUM(I1038,I1041)/2</f>
        <v>0</v>
      </c>
      <c r="J1042" s="33">
        <f t="shared" si="252"/>
        <v>0</v>
      </c>
      <c r="K1042" s="33">
        <f t="shared" si="252"/>
        <v>0</v>
      </c>
      <c r="L1042" s="33">
        <f t="shared" si="252"/>
        <v>0</v>
      </c>
      <c r="M1042" s="33">
        <f t="shared" si="252"/>
        <v>0</v>
      </c>
      <c r="N1042" s="33">
        <f t="shared" si="252"/>
        <v>0</v>
      </c>
      <c r="O1042" s="33">
        <f t="shared" si="252"/>
        <v>0</v>
      </c>
      <c r="P1042" s="33">
        <f t="shared" si="252"/>
        <v>0</v>
      </c>
      <c r="Q1042" s="33">
        <f t="shared" si="252"/>
        <v>0</v>
      </c>
      <c r="R1042" s="33">
        <f t="shared" si="252"/>
        <v>0</v>
      </c>
      <c r="S1042" s="33">
        <f t="shared" si="252"/>
        <v>0</v>
      </c>
      <c r="T1042" s="34"/>
      <c r="U1042" s="25">
        <f>SUM(U1038,U1041)/2</f>
        <v>0</v>
      </c>
      <c r="V1042" s="11"/>
    </row>
    <row r="1043" spans="1:22" ht="15" customHeight="1" x14ac:dyDescent="0.25">
      <c r="A1043" s="531">
        <v>149</v>
      </c>
      <c r="B1043" s="492" t="s">
        <v>62</v>
      </c>
      <c r="C1043" s="510" t="s">
        <v>63</v>
      </c>
      <c r="D1043" s="492" t="s">
        <v>353</v>
      </c>
      <c r="E1043" s="517"/>
      <c r="F1043" s="319" t="s">
        <v>16</v>
      </c>
      <c r="G1043" s="12" t="s">
        <v>1</v>
      </c>
      <c r="H1043" s="26"/>
      <c r="I1043" s="20"/>
      <c r="J1043" s="20"/>
      <c r="K1043" s="20"/>
      <c r="L1043" s="20"/>
      <c r="M1043" s="20"/>
      <c r="N1043" s="27"/>
      <c r="O1043" s="20"/>
      <c r="P1043" s="20"/>
      <c r="Q1043" s="20"/>
      <c r="R1043" s="20"/>
      <c r="S1043" s="20"/>
      <c r="T1043" s="20">
        <f t="shared" ref="T1043:T1048" si="253">+SUM(H1043:R1043)</f>
        <v>0</v>
      </c>
      <c r="U1043" s="20">
        <f>+SUM(T1043)/7</f>
        <v>0</v>
      </c>
      <c r="V1043" s="16"/>
    </row>
    <row r="1044" spans="1:22" x14ac:dyDescent="0.25">
      <c r="A1044" s="532"/>
      <c r="B1044" s="493"/>
      <c r="C1044" s="511"/>
      <c r="D1044" s="493"/>
      <c r="E1044" s="517"/>
      <c r="F1044" s="320"/>
      <c r="G1044" s="9" t="s">
        <v>2</v>
      </c>
      <c r="H1044" s="28"/>
      <c r="I1044" s="29"/>
      <c r="J1044" s="29"/>
      <c r="K1044" s="29"/>
      <c r="L1044" s="29"/>
      <c r="M1044" s="29"/>
      <c r="N1044" s="30"/>
      <c r="O1044" s="29"/>
      <c r="P1044" s="29"/>
      <c r="Q1044" s="29"/>
      <c r="R1044" s="29"/>
      <c r="S1044" s="29"/>
      <c r="T1044" s="32">
        <f t="shared" si="253"/>
        <v>0</v>
      </c>
      <c r="U1044" s="29">
        <f>+SUM(T1044)/18</f>
        <v>0</v>
      </c>
      <c r="V1044" s="37"/>
    </row>
    <row r="1045" spans="1:22" x14ac:dyDescent="0.25">
      <c r="A1045" s="532"/>
      <c r="B1045" s="493"/>
      <c r="C1045" s="511"/>
      <c r="D1045" s="493"/>
      <c r="E1045" s="517"/>
      <c r="F1045" s="321"/>
      <c r="G1045" s="23" t="s">
        <v>22</v>
      </c>
      <c r="H1045" s="31">
        <f>+AVERAGE(H1043+H1044)/($H$6*2)</f>
        <v>0</v>
      </c>
      <c r="I1045" s="31">
        <f>+AVERAGE(I1043+I1044)/($I$6*2)</f>
        <v>0</v>
      </c>
      <c r="J1045" s="31">
        <f>+AVERAGE(J1043+J1044)/($J$6*2)</f>
        <v>0</v>
      </c>
      <c r="K1045" s="31">
        <f>+AVERAGE(K1043+K1044)/($K$6*2)</f>
        <v>0</v>
      </c>
      <c r="L1045" s="31">
        <f>+AVERAGE(L1043+L1044)/($L$6*2)</f>
        <v>0</v>
      </c>
      <c r="M1045" s="31">
        <f>+AVERAGE(M1043+M1044)/($M$6*2)</f>
        <v>0</v>
      </c>
      <c r="N1045" s="31">
        <f>+AVERAGE(N1043+N1044)/($N$6*2)</f>
        <v>0</v>
      </c>
      <c r="O1045" s="31">
        <f>+AVERAGE(O1043+O1044)/($O$6*2)</f>
        <v>0</v>
      </c>
      <c r="P1045" s="31">
        <f>+AVERAGE(P1043+P1044)/($P$6*2)</f>
        <v>0</v>
      </c>
      <c r="Q1045" s="31">
        <f>+AVERAGE(Q1043+Q1044)/($Q$6*2)</f>
        <v>0</v>
      </c>
      <c r="R1045" s="31">
        <f>+AVERAGE(R1043+R1044)/($R$6*2)</f>
        <v>0</v>
      </c>
      <c r="S1045" s="31">
        <f>+AVERAGE(S1043+S1044)/($S$6*2)</f>
        <v>0</v>
      </c>
      <c r="T1045" s="32">
        <f t="shared" si="253"/>
        <v>0</v>
      </c>
      <c r="U1045" s="32">
        <f>+SUM(U1044*2+U1043)/3</f>
        <v>0</v>
      </c>
      <c r="V1045" s="37"/>
    </row>
    <row r="1046" spans="1:22" x14ac:dyDescent="0.25">
      <c r="A1046" s="532"/>
      <c r="B1046" s="493"/>
      <c r="C1046" s="511"/>
      <c r="D1046" s="493"/>
      <c r="E1046" s="517"/>
      <c r="F1046" s="322" t="s">
        <v>20</v>
      </c>
      <c r="G1046" s="9" t="s">
        <v>1</v>
      </c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>
        <f t="shared" si="253"/>
        <v>0</v>
      </c>
      <c r="U1046" s="29">
        <f>+SUM(T1046)/7</f>
        <v>0</v>
      </c>
      <c r="V1046" s="37"/>
    </row>
    <row r="1047" spans="1:22" x14ac:dyDescent="0.25">
      <c r="A1047" s="532"/>
      <c r="B1047" s="493"/>
      <c r="C1047" s="511"/>
      <c r="D1047" s="493"/>
      <c r="E1047" s="517"/>
      <c r="F1047" s="322"/>
      <c r="G1047" s="9" t="s">
        <v>2</v>
      </c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>
        <f t="shared" si="253"/>
        <v>0</v>
      </c>
      <c r="U1047" s="29">
        <f>+SUM(T1047)/18</f>
        <v>0</v>
      </c>
      <c r="V1047" s="37"/>
    </row>
    <row r="1048" spans="1:22" x14ac:dyDescent="0.25">
      <c r="A1048" s="532"/>
      <c r="B1048" s="493"/>
      <c r="C1048" s="511"/>
      <c r="D1048" s="493"/>
      <c r="E1048" s="517"/>
      <c r="F1048" s="322"/>
      <c r="G1048" s="23" t="s">
        <v>23</v>
      </c>
      <c r="H1048" s="31">
        <f>+AVERAGE(H1046+H1047)/($H$6*2)</f>
        <v>0</v>
      </c>
      <c r="I1048" s="31">
        <f>+AVERAGE(I1046+I1047)/($I$6*2)</f>
        <v>0</v>
      </c>
      <c r="J1048" s="31">
        <f>+AVERAGE(J1046+J1047)/($J$6*2)</f>
        <v>0</v>
      </c>
      <c r="K1048" s="31">
        <f>+AVERAGE(K1046+K1047)/($K$6*2)</f>
        <v>0</v>
      </c>
      <c r="L1048" s="31">
        <f>+AVERAGE(L1046+L1047)/($L$6*2)</f>
        <v>0</v>
      </c>
      <c r="M1048" s="31">
        <f>+AVERAGE(M1046+M1047)/($M$6*2)</f>
        <v>0</v>
      </c>
      <c r="N1048" s="31">
        <f>+AVERAGE(N1046+N1047)/($N$6*2)</f>
        <v>0</v>
      </c>
      <c r="O1048" s="31">
        <f>+AVERAGE(O1046+O1047)/($O$6*2)</f>
        <v>0</v>
      </c>
      <c r="P1048" s="31">
        <f>+AVERAGE(P1046+P1047)/($P$6*2)</f>
        <v>0</v>
      </c>
      <c r="Q1048" s="31">
        <f>+AVERAGE(Q1046+Q1047)/($Q$6*2)</f>
        <v>0</v>
      </c>
      <c r="R1048" s="31">
        <f>+AVERAGE(R1046+R1047)/($R$6*2)</f>
        <v>0</v>
      </c>
      <c r="S1048" s="31">
        <f>+AVERAGE(S1046+S1047)/($S$6*2)</f>
        <v>0</v>
      </c>
      <c r="T1048" s="32">
        <f t="shared" si="253"/>
        <v>0</v>
      </c>
      <c r="U1048" s="32">
        <f>+SUM(U1047*2+U1046)/3</f>
        <v>0</v>
      </c>
      <c r="V1048" s="37"/>
    </row>
    <row r="1049" spans="1:22" ht="15.75" thickBot="1" x14ac:dyDescent="0.3">
      <c r="A1049" s="532"/>
      <c r="B1049" s="493"/>
      <c r="C1049" s="511"/>
      <c r="D1049" s="493"/>
      <c r="E1049" s="517"/>
      <c r="F1049" s="476" t="s">
        <v>21</v>
      </c>
      <c r="G1049" s="476"/>
      <c r="H1049" s="33">
        <f>SUM(H1045,H1048)/2</f>
        <v>0</v>
      </c>
      <c r="I1049" s="33">
        <f t="shared" ref="I1049:S1049" si="254">SUM(I1045,I1048)/2</f>
        <v>0</v>
      </c>
      <c r="J1049" s="33">
        <f t="shared" si="254"/>
        <v>0</v>
      </c>
      <c r="K1049" s="33">
        <f t="shared" si="254"/>
        <v>0</v>
      </c>
      <c r="L1049" s="33">
        <f t="shared" si="254"/>
        <v>0</v>
      </c>
      <c r="M1049" s="33">
        <f t="shared" si="254"/>
        <v>0</v>
      </c>
      <c r="N1049" s="33">
        <f t="shared" si="254"/>
        <v>0</v>
      </c>
      <c r="O1049" s="33">
        <f t="shared" si="254"/>
        <v>0</v>
      </c>
      <c r="P1049" s="33">
        <f t="shared" si="254"/>
        <v>0</v>
      </c>
      <c r="Q1049" s="33">
        <f t="shared" si="254"/>
        <v>0</v>
      </c>
      <c r="R1049" s="33">
        <f t="shared" si="254"/>
        <v>0</v>
      </c>
      <c r="S1049" s="33">
        <f t="shared" si="254"/>
        <v>0</v>
      </c>
      <c r="T1049" s="34"/>
      <c r="U1049" s="25">
        <f>SUM(U1045,U1048)/2</f>
        <v>0</v>
      </c>
      <c r="V1049" s="11"/>
    </row>
    <row r="1050" spans="1:22" ht="15" customHeight="1" x14ac:dyDescent="0.25">
      <c r="A1050" s="531">
        <v>150</v>
      </c>
      <c r="B1050" s="492" t="s">
        <v>62</v>
      </c>
      <c r="C1050" s="510" t="s">
        <v>63</v>
      </c>
      <c r="D1050" s="492" t="s">
        <v>353</v>
      </c>
      <c r="E1050" s="517"/>
      <c r="F1050" s="319" t="s">
        <v>16</v>
      </c>
      <c r="G1050" s="12" t="s">
        <v>1</v>
      </c>
      <c r="H1050" s="26"/>
      <c r="I1050" s="20"/>
      <c r="J1050" s="20"/>
      <c r="K1050" s="20"/>
      <c r="L1050" s="20"/>
      <c r="M1050" s="20"/>
      <c r="N1050" s="27"/>
      <c r="O1050" s="20"/>
      <c r="P1050" s="20"/>
      <c r="Q1050" s="20"/>
      <c r="R1050" s="20"/>
      <c r="S1050" s="20"/>
      <c r="T1050" s="20">
        <f t="shared" ref="T1050:T1055" si="255">+SUM(H1050:R1050)</f>
        <v>0</v>
      </c>
      <c r="U1050" s="20">
        <f>+SUM(T1050)/7</f>
        <v>0</v>
      </c>
      <c r="V1050" s="16"/>
    </row>
    <row r="1051" spans="1:22" x14ac:dyDescent="0.25">
      <c r="A1051" s="532"/>
      <c r="B1051" s="493"/>
      <c r="C1051" s="511"/>
      <c r="D1051" s="493"/>
      <c r="E1051" s="517"/>
      <c r="F1051" s="320"/>
      <c r="G1051" s="9" t="s">
        <v>2</v>
      </c>
      <c r="H1051" s="28"/>
      <c r="I1051" s="29"/>
      <c r="J1051" s="29"/>
      <c r="K1051" s="29"/>
      <c r="L1051" s="29"/>
      <c r="M1051" s="29"/>
      <c r="N1051" s="30"/>
      <c r="O1051" s="29"/>
      <c r="P1051" s="29"/>
      <c r="Q1051" s="29"/>
      <c r="R1051" s="29"/>
      <c r="S1051" s="29"/>
      <c r="T1051" s="32">
        <f t="shared" si="255"/>
        <v>0</v>
      </c>
      <c r="U1051" s="29">
        <f>+SUM(T1051)/18</f>
        <v>0</v>
      </c>
      <c r="V1051" s="37"/>
    </row>
    <row r="1052" spans="1:22" x14ac:dyDescent="0.25">
      <c r="A1052" s="532"/>
      <c r="B1052" s="493"/>
      <c r="C1052" s="511"/>
      <c r="D1052" s="493"/>
      <c r="E1052" s="517"/>
      <c r="F1052" s="321"/>
      <c r="G1052" s="23" t="s">
        <v>22</v>
      </c>
      <c r="H1052" s="31">
        <f>+AVERAGE(H1050+H1051)/($H$6*2)</f>
        <v>0</v>
      </c>
      <c r="I1052" s="31">
        <f>+AVERAGE(I1050+I1051)/($I$6*2)</f>
        <v>0</v>
      </c>
      <c r="J1052" s="31">
        <f>+AVERAGE(J1050+J1051)/($J$6*2)</f>
        <v>0</v>
      </c>
      <c r="K1052" s="31">
        <f>+AVERAGE(K1050+K1051)/($K$6*2)</f>
        <v>0</v>
      </c>
      <c r="L1052" s="31">
        <f>+AVERAGE(L1050+L1051)/($L$6*2)</f>
        <v>0</v>
      </c>
      <c r="M1052" s="31">
        <f>+AVERAGE(M1050+M1051)/($M$6*2)</f>
        <v>0</v>
      </c>
      <c r="N1052" s="31">
        <f>+AVERAGE(N1050+N1051)/($N$6*2)</f>
        <v>0</v>
      </c>
      <c r="O1052" s="31">
        <f>+AVERAGE(O1050+O1051)/($O$6*2)</f>
        <v>0</v>
      </c>
      <c r="P1052" s="31">
        <f>+AVERAGE(P1050+P1051)/($P$6*2)</f>
        <v>0</v>
      </c>
      <c r="Q1052" s="31">
        <f>+AVERAGE(Q1050+Q1051)/($Q$6*2)</f>
        <v>0</v>
      </c>
      <c r="R1052" s="31">
        <f>+AVERAGE(R1050+R1051)/($R$6*2)</f>
        <v>0</v>
      </c>
      <c r="S1052" s="31">
        <f>+AVERAGE(S1050+S1051)/($S$6*2)</f>
        <v>0</v>
      </c>
      <c r="T1052" s="32">
        <f t="shared" si="255"/>
        <v>0</v>
      </c>
      <c r="U1052" s="32">
        <f>+SUM(U1051*2+U1050)/3</f>
        <v>0</v>
      </c>
      <c r="V1052" s="37"/>
    </row>
    <row r="1053" spans="1:22" x14ac:dyDescent="0.25">
      <c r="A1053" s="532"/>
      <c r="B1053" s="493"/>
      <c r="C1053" s="511"/>
      <c r="D1053" s="493"/>
      <c r="E1053" s="517"/>
      <c r="F1053" s="322" t="s">
        <v>20</v>
      </c>
      <c r="G1053" s="9" t="s">
        <v>1</v>
      </c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>
        <f t="shared" si="255"/>
        <v>0</v>
      </c>
      <c r="U1053" s="29">
        <f>+SUM(T1053)/7</f>
        <v>0</v>
      </c>
      <c r="V1053" s="37"/>
    </row>
    <row r="1054" spans="1:22" x14ac:dyDescent="0.25">
      <c r="A1054" s="532"/>
      <c r="B1054" s="493"/>
      <c r="C1054" s="511"/>
      <c r="D1054" s="493"/>
      <c r="E1054" s="517"/>
      <c r="F1054" s="322"/>
      <c r="G1054" s="9" t="s">
        <v>2</v>
      </c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>
        <f t="shared" si="255"/>
        <v>0</v>
      </c>
      <c r="U1054" s="29">
        <f>+SUM(T1054)/18</f>
        <v>0</v>
      </c>
      <c r="V1054" s="37"/>
    </row>
    <row r="1055" spans="1:22" x14ac:dyDescent="0.25">
      <c r="A1055" s="532"/>
      <c r="B1055" s="493"/>
      <c r="C1055" s="511"/>
      <c r="D1055" s="493"/>
      <c r="E1055" s="517"/>
      <c r="F1055" s="322"/>
      <c r="G1055" s="23" t="s">
        <v>23</v>
      </c>
      <c r="H1055" s="31">
        <f>+AVERAGE(H1053+H1054)/($H$6*2)</f>
        <v>0</v>
      </c>
      <c r="I1055" s="31">
        <f>+AVERAGE(I1053+I1054)/($I$6*2)</f>
        <v>0</v>
      </c>
      <c r="J1055" s="31">
        <f>+AVERAGE(J1053+J1054)/($J$6*2)</f>
        <v>0</v>
      </c>
      <c r="K1055" s="31">
        <f>+AVERAGE(K1053+K1054)/($K$6*2)</f>
        <v>0</v>
      </c>
      <c r="L1055" s="31">
        <f>+AVERAGE(L1053+L1054)/($L$6*2)</f>
        <v>0</v>
      </c>
      <c r="M1055" s="31">
        <f>+AVERAGE(M1053+M1054)/($M$6*2)</f>
        <v>0</v>
      </c>
      <c r="N1055" s="31">
        <f>+AVERAGE(N1053+N1054)/($N$6*2)</f>
        <v>0</v>
      </c>
      <c r="O1055" s="31">
        <f>+AVERAGE(O1053+O1054)/($O$6*2)</f>
        <v>0</v>
      </c>
      <c r="P1055" s="31">
        <f>+AVERAGE(P1053+P1054)/($P$6*2)</f>
        <v>0</v>
      </c>
      <c r="Q1055" s="31">
        <f>+AVERAGE(Q1053+Q1054)/($Q$6*2)</f>
        <v>0</v>
      </c>
      <c r="R1055" s="31">
        <f>+AVERAGE(R1053+R1054)/($R$6*2)</f>
        <v>0</v>
      </c>
      <c r="S1055" s="31">
        <f>+AVERAGE(S1053+S1054)/($S$6*2)</f>
        <v>0</v>
      </c>
      <c r="T1055" s="32">
        <f t="shared" si="255"/>
        <v>0</v>
      </c>
      <c r="U1055" s="32">
        <f>+SUM(U1054*2+U1053)/3</f>
        <v>0</v>
      </c>
      <c r="V1055" s="37"/>
    </row>
    <row r="1056" spans="1:22" ht="15.75" thickBot="1" x14ac:dyDescent="0.3">
      <c r="A1056" s="532"/>
      <c r="B1056" s="493"/>
      <c r="C1056" s="511"/>
      <c r="D1056" s="493"/>
      <c r="E1056" s="517"/>
      <c r="F1056" s="476" t="s">
        <v>21</v>
      </c>
      <c r="G1056" s="476"/>
      <c r="H1056" s="33">
        <f>SUM(H1052,H1055)/2</f>
        <v>0</v>
      </c>
      <c r="I1056" s="33">
        <f t="shared" ref="I1056:S1056" si="256">SUM(I1052,I1055)/2</f>
        <v>0</v>
      </c>
      <c r="J1056" s="33">
        <f t="shared" si="256"/>
        <v>0</v>
      </c>
      <c r="K1056" s="33">
        <f t="shared" si="256"/>
        <v>0</v>
      </c>
      <c r="L1056" s="33">
        <f t="shared" si="256"/>
        <v>0</v>
      </c>
      <c r="M1056" s="33">
        <f t="shared" si="256"/>
        <v>0</v>
      </c>
      <c r="N1056" s="33">
        <f t="shared" si="256"/>
        <v>0</v>
      </c>
      <c r="O1056" s="33">
        <f t="shared" si="256"/>
        <v>0</v>
      </c>
      <c r="P1056" s="33">
        <f t="shared" si="256"/>
        <v>0</v>
      </c>
      <c r="Q1056" s="33">
        <f t="shared" si="256"/>
        <v>0</v>
      </c>
      <c r="R1056" s="33">
        <f t="shared" si="256"/>
        <v>0</v>
      </c>
      <c r="S1056" s="33">
        <f t="shared" si="256"/>
        <v>0</v>
      </c>
      <c r="T1056" s="34"/>
      <c r="U1056" s="25">
        <f>SUM(U1052,U1055)/2</f>
        <v>0</v>
      </c>
      <c r="V1056" s="11"/>
    </row>
    <row r="1057" spans="1:22" ht="15" customHeight="1" x14ac:dyDescent="0.25">
      <c r="A1057" s="531">
        <v>151</v>
      </c>
      <c r="B1057" s="492" t="s">
        <v>62</v>
      </c>
      <c r="C1057" s="510" t="s">
        <v>63</v>
      </c>
      <c r="D1057" s="492" t="s">
        <v>353</v>
      </c>
      <c r="E1057" s="517"/>
      <c r="F1057" s="319" t="s">
        <v>16</v>
      </c>
      <c r="G1057" s="12" t="s">
        <v>1</v>
      </c>
      <c r="H1057" s="26"/>
      <c r="I1057" s="20"/>
      <c r="J1057" s="20"/>
      <c r="K1057" s="20"/>
      <c r="L1057" s="20"/>
      <c r="M1057" s="20"/>
      <c r="N1057" s="27"/>
      <c r="O1057" s="20"/>
      <c r="P1057" s="20"/>
      <c r="Q1057" s="20"/>
      <c r="R1057" s="20"/>
      <c r="S1057" s="20"/>
      <c r="T1057" s="20">
        <f t="shared" ref="T1057:T1062" si="257">+SUM(H1057:R1057)</f>
        <v>0</v>
      </c>
      <c r="U1057" s="20">
        <f>+SUM(T1057)/7</f>
        <v>0</v>
      </c>
      <c r="V1057" s="16"/>
    </row>
    <row r="1058" spans="1:22" x14ac:dyDescent="0.25">
      <c r="A1058" s="532"/>
      <c r="B1058" s="493"/>
      <c r="C1058" s="511"/>
      <c r="D1058" s="493"/>
      <c r="E1058" s="517"/>
      <c r="F1058" s="320"/>
      <c r="G1058" s="9" t="s">
        <v>2</v>
      </c>
      <c r="H1058" s="28"/>
      <c r="I1058" s="29"/>
      <c r="J1058" s="29"/>
      <c r="K1058" s="29"/>
      <c r="L1058" s="29"/>
      <c r="M1058" s="29"/>
      <c r="N1058" s="30"/>
      <c r="O1058" s="29"/>
      <c r="P1058" s="29"/>
      <c r="Q1058" s="29"/>
      <c r="R1058" s="29"/>
      <c r="S1058" s="29"/>
      <c r="T1058" s="32">
        <f t="shared" si="257"/>
        <v>0</v>
      </c>
      <c r="U1058" s="29">
        <f>+SUM(T1058)/18</f>
        <v>0</v>
      </c>
      <c r="V1058" s="37"/>
    </row>
    <row r="1059" spans="1:22" x14ac:dyDescent="0.25">
      <c r="A1059" s="532"/>
      <c r="B1059" s="493"/>
      <c r="C1059" s="511"/>
      <c r="D1059" s="493"/>
      <c r="E1059" s="517"/>
      <c r="F1059" s="321"/>
      <c r="G1059" s="23" t="s">
        <v>22</v>
      </c>
      <c r="H1059" s="31">
        <f>+AVERAGE(H1057+H1058)/($H$6*2)</f>
        <v>0</v>
      </c>
      <c r="I1059" s="31">
        <f>+AVERAGE(I1057+I1058)/($I$6*2)</f>
        <v>0</v>
      </c>
      <c r="J1059" s="31">
        <f>+AVERAGE(J1057+J1058)/($J$6*2)</f>
        <v>0</v>
      </c>
      <c r="K1059" s="31">
        <f>+AVERAGE(K1057+K1058)/($K$6*2)</f>
        <v>0</v>
      </c>
      <c r="L1059" s="31">
        <f>+AVERAGE(L1057+L1058)/($L$6*2)</f>
        <v>0</v>
      </c>
      <c r="M1059" s="31">
        <f>+AVERAGE(M1057+M1058)/($M$6*2)</f>
        <v>0</v>
      </c>
      <c r="N1059" s="31">
        <f>+AVERAGE(N1057+N1058)/($N$6*2)</f>
        <v>0</v>
      </c>
      <c r="O1059" s="31">
        <f>+AVERAGE(O1057+O1058)/($O$6*2)</f>
        <v>0</v>
      </c>
      <c r="P1059" s="31">
        <f>+AVERAGE(P1057+P1058)/($P$6*2)</f>
        <v>0</v>
      </c>
      <c r="Q1059" s="31">
        <f>+AVERAGE(Q1057+Q1058)/($Q$6*2)</f>
        <v>0</v>
      </c>
      <c r="R1059" s="31">
        <f>+AVERAGE(R1057+R1058)/($R$6*2)</f>
        <v>0</v>
      </c>
      <c r="S1059" s="31">
        <f>+AVERAGE(S1057+S1058)/($S$6*2)</f>
        <v>0</v>
      </c>
      <c r="T1059" s="32">
        <f t="shared" si="257"/>
        <v>0</v>
      </c>
      <c r="U1059" s="32">
        <f>+SUM(U1058*2+U1057)/3</f>
        <v>0</v>
      </c>
      <c r="V1059" s="37"/>
    </row>
    <row r="1060" spans="1:22" x14ac:dyDescent="0.25">
      <c r="A1060" s="532"/>
      <c r="B1060" s="493"/>
      <c r="C1060" s="511"/>
      <c r="D1060" s="493"/>
      <c r="E1060" s="517"/>
      <c r="F1060" s="322" t="s">
        <v>20</v>
      </c>
      <c r="G1060" s="9" t="s">
        <v>1</v>
      </c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>
        <f t="shared" si="257"/>
        <v>0</v>
      </c>
      <c r="U1060" s="29">
        <f>+SUM(T1060)/7</f>
        <v>0</v>
      </c>
      <c r="V1060" s="37"/>
    </row>
    <row r="1061" spans="1:22" x14ac:dyDescent="0.25">
      <c r="A1061" s="532"/>
      <c r="B1061" s="493"/>
      <c r="C1061" s="511"/>
      <c r="D1061" s="493"/>
      <c r="E1061" s="517"/>
      <c r="F1061" s="322"/>
      <c r="G1061" s="9" t="s">
        <v>2</v>
      </c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>
        <f t="shared" si="257"/>
        <v>0</v>
      </c>
      <c r="U1061" s="29">
        <f>+SUM(T1061)/18</f>
        <v>0</v>
      </c>
      <c r="V1061" s="37"/>
    </row>
    <row r="1062" spans="1:22" x14ac:dyDescent="0.25">
      <c r="A1062" s="532"/>
      <c r="B1062" s="493"/>
      <c r="C1062" s="511"/>
      <c r="D1062" s="493"/>
      <c r="E1062" s="517"/>
      <c r="F1062" s="322"/>
      <c r="G1062" s="23" t="s">
        <v>23</v>
      </c>
      <c r="H1062" s="31">
        <f>+AVERAGE(H1060+H1061)/($H$6*2)</f>
        <v>0</v>
      </c>
      <c r="I1062" s="31">
        <f>+AVERAGE(I1060+I1061)/($I$6*2)</f>
        <v>0</v>
      </c>
      <c r="J1062" s="31">
        <f>+AVERAGE(J1060+J1061)/($J$6*2)</f>
        <v>0</v>
      </c>
      <c r="K1062" s="31">
        <f>+AVERAGE(K1060+K1061)/($K$6*2)</f>
        <v>0</v>
      </c>
      <c r="L1062" s="31">
        <f>+AVERAGE(L1060+L1061)/($L$6*2)</f>
        <v>0</v>
      </c>
      <c r="M1062" s="31">
        <f>+AVERAGE(M1060+M1061)/($M$6*2)</f>
        <v>0</v>
      </c>
      <c r="N1062" s="31">
        <f>+AVERAGE(N1060+N1061)/($N$6*2)</f>
        <v>0</v>
      </c>
      <c r="O1062" s="31">
        <f>+AVERAGE(O1060+O1061)/($O$6*2)</f>
        <v>0</v>
      </c>
      <c r="P1062" s="31">
        <f>+AVERAGE(P1060+P1061)/($P$6*2)</f>
        <v>0</v>
      </c>
      <c r="Q1062" s="31">
        <f>+AVERAGE(Q1060+Q1061)/($Q$6*2)</f>
        <v>0</v>
      </c>
      <c r="R1062" s="31">
        <f>+AVERAGE(R1060+R1061)/($R$6*2)</f>
        <v>0</v>
      </c>
      <c r="S1062" s="31">
        <f>+AVERAGE(S1060+S1061)/($S$6*2)</f>
        <v>0</v>
      </c>
      <c r="T1062" s="32">
        <f t="shared" si="257"/>
        <v>0</v>
      </c>
      <c r="U1062" s="32">
        <f>+SUM(U1061*2+U1060)/3</f>
        <v>0</v>
      </c>
      <c r="V1062" s="37"/>
    </row>
    <row r="1063" spans="1:22" ht="15.75" thickBot="1" x14ac:dyDescent="0.3">
      <c r="A1063" s="532"/>
      <c r="B1063" s="493"/>
      <c r="C1063" s="511"/>
      <c r="D1063" s="493"/>
      <c r="E1063" s="517"/>
      <c r="F1063" s="476" t="s">
        <v>21</v>
      </c>
      <c r="G1063" s="476"/>
      <c r="H1063" s="33">
        <f>SUM(H1059,H1062)/2</f>
        <v>0</v>
      </c>
      <c r="I1063" s="33">
        <f t="shared" ref="I1063:S1063" si="258">SUM(I1059,I1062)/2</f>
        <v>0</v>
      </c>
      <c r="J1063" s="33">
        <f t="shared" si="258"/>
        <v>0</v>
      </c>
      <c r="K1063" s="33">
        <f t="shared" si="258"/>
        <v>0</v>
      </c>
      <c r="L1063" s="33">
        <f t="shared" si="258"/>
        <v>0</v>
      </c>
      <c r="M1063" s="33">
        <f t="shared" si="258"/>
        <v>0</v>
      </c>
      <c r="N1063" s="33">
        <f t="shared" si="258"/>
        <v>0</v>
      </c>
      <c r="O1063" s="33">
        <f t="shared" si="258"/>
        <v>0</v>
      </c>
      <c r="P1063" s="33">
        <f t="shared" si="258"/>
        <v>0</v>
      </c>
      <c r="Q1063" s="33">
        <f t="shared" si="258"/>
        <v>0</v>
      </c>
      <c r="R1063" s="33">
        <f t="shared" si="258"/>
        <v>0</v>
      </c>
      <c r="S1063" s="33">
        <f t="shared" si="258"/>
        <v>0</v>
      </c>
      <c r="T1063" s="34"/>
      <c r="U1063" s="25">
        <f>SUM(U1059,U1062)/2</f>
        <v>0</v>
      </c>
      <c r="V1063" s="11"/>
    </row>
    <row r="1064" spans="1:22" ht="15" customHeight="1" x14ac:dyDescent="0.25">
      <c r="A1064" s="531">
        <v>152</v>
      </c>
      <c r="B1064" s="492" t="s">
        <v>62</v>
      </c>
      <c r="C1064" s="510" t="s">
        <v>63</v>
      </c>
      <c r="D1064" s="492" t="s">
        <v>353</v>
      </c>
      <c r="E1064" s="517"/>
      <c r="F1064" s="319" t="s">
        <v>16</v>
      </c>
      <c r="G1064" s="12" t="s">
        <v>1</v>
      </c>
      <c r="H1064" s="26"/>
      <c r="I1064" s="20"/>
      <c r="J1064" s="20"/>
      <c r="K1064" s="20"/>
      <c r="L1064" s="20"/>
      <c r="M1064" s="20"/>
      <c r="N1064" s="27"/>
      <c r="O1064" s="20"/>
      <c r="P1064" s="20"/>
      <c r="Q1064" s="20"/>
      <c r="R1064" s="20"/>
      <c r="S1064" s="20"/>
      <c r="T1064" s="20">
        <f t="shared" ref="T1064:T1069" si="259">+SUM(H1064:R1064)</f>
        <v>0</v>
      </c>
      <c r="U1064" s="20">
        <f>+SUM(T1064)/7</f>
        <v>0</v>
      </c>
      <c r="V1064" s="16"/>
    </row>
    <row r="1065" spans="1:22" x14ac:dyDescent="0.25">
      <c r="A1065" s="532"/>
      <c r="B1065" s="493"/>
      <c r="C1065" s="511"/>
      <c r="D1065" s="493"/>
      <c r="E1065" s="517"/>
      <c r="F1065" s="320"/>
      <c r="G1065" s="9" t="s">
        <v>2</v>
      </c>
      <c r="H1065" s="28"/>
      <c r="I1065" s="29"/>
      <c r="J1065" s="29"/>
      <c r="K1065" s="29"/>
      <c r="L1065" s="29"/>
      <c r="M1065" s="29"/>
      <c r="N1065" s="30"/>
      <c r="O1065" s="29"/>
      <c r="P1065" s="29"/>
      <c r="Q1065" s="29"/>
      <c r="R1065" s="29"/>
      <c r="S1065" s="29"/>
      <c r="T1065" s="32">
        <f t="shared" si="259"/>
        <v>0</v>
      </c>
      <c r="U1065" s="29">
        <f>+SUM(T1065)/18</f>
        <v>0</v>
      </c>
      <c r="V1065" s="37"/>
    </row>
    <row r="1066" spans="1:22" x14ac:dyDescent="0.25">
      <c r="A1066" s="532"/>
      <c r="B1066" s="493"/>
      <c r="C1066" s="511"/>
      <c r="D1066" s="493"/>
      <c r="E1066" s="517"/>
      <c r="F1066" s="321"/>
      <c r="G1066" s="23" t="s">
        <v>22</v>
      </c>
      <c r="H1066" s="31">
        <f>+AVERAGE(H1064+H1065)/($H$6*2)</f>
        <v>0</v>
      </c>
      <c r="I1066" s="31">
        <f>+AVERAGE(I1064+I1065)/($I$6*2)</f>
        <v>0</v>
      </c>
      <c r="J1066" s="31">
        <f>+AVERAGE(J1064+J1065)/($J$6*2)</f>
        <v>0</v>
      </c>
      <c r="K1066" s="31">
        <f>+AVERAGE(K1064+K1065)/($K$6*2)</f>
        <v>0</v>
      </c>
      <c r="L1066" s="31">
        <f>+AVERAGE(L1064+L1065)/($L$6*2)</f>
        <v>0</v>
      </c>
      <c r="M1066" s="31">
        <f>+AVERAGE(M1064+M1065)/($M$6*2)</f>
        <v>0</v>
      </c>
      <c r="N1066" s="31">
        <f>+AVERAGE(N1064+N1065)/($N$6*2)</f>
        <v>0</v>
      </c>
      <c r="O1066" s="31">
        <f>+AVERAGE(O1064+O1065)/($O$6*2)</f>
        <v>0</v>
      </c>
      <c r="P1066" s="31">
        <f>+AVERAGE(P1064+P1065)/($P$6*2)</f>
        <v>0</v>
      </c>
      <c r="Q1066" s="31">
        <f>+AVERAGE(Q1064+Q1065)/($Q$6*2)</f>
        <v>0</v>
      </c>
      <c r="R1066" s="31">
        <f>+AVERAGE(R1064+R1065)/($R$6*2)</f>
        <v>0</v>
      </c>
      <c r="S1066" s="31">
        <f>+AVERAGE(S1064+S1065)/($S$6*2)</f>
        <v>0</v>
      </c>
      <c r="T1066" s="32">
        <f t="shared" si="259"/>
        <v>0</v>
      </c>
      <c r="U1066" s="32">
        <f>+SUM(U1065*2+U1064)/3</f>
        <v>0</v>
      </c>
      <c r="V1066" s="37"/>
    </row>
    <row r="1067" spans="1:22" x14ac:dyDescent="0.25">
      <c r="A1067" s="532"/>
      <c r="B1067" s="493"/>
      <c r="C1067" s="511"/>
      <c r="D1067" s="493"/>
      <c r="E1067" s="517"/>
      <c r="F1067" s="322" t="s">
        <v>20</v>
      </c>
      <c r="G1067" s="9" t="s">
        <v>1</v>
      </c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>
        <f t="shared" si="259"/>
        <v>0</v>
      </c>
      <c r="U1067" s="29">
        <f>+SUM(T1067)/7</f>
        <v>0</v>
      </c>
      <c r="V1067" s="37"/>
    </row>
    <row r="1068" spans="1:22" x14ac:dyDescent="0.25">
      <c r="A1068" s="532"/>
      <c r="B1068" s="493"/>
      <c r="C1068" s="511"/>
      <c r="D1068" s="493"/>
      <c r="E1068" s="517"/>
      <c r="F1068" s="322"/>
      <c r="G1068" s="9" t="s">
        <v>2</v>
      </c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>
        <f t="shared" si="259"/>
        <v>0</v>
      </c>
      <c r="U1068" s="29">
        <f>+SUM(T1068)/18</f>
        <v>0</v>
      </c>
      <c r="V1068" s="37"/>
    </row>
    <row r="1069" spans="1:22" x14ac:dyDescent="0.25">
      <c r="A1069" s="532"/>
      <c r="B1069" s="493"/>
      <c r="C1069" s="511"/>
      <c r="D1069" s="493"/>
      <c r="E1069" s="517"/>
      <c r="F1069" s="322"/>
      <c r="G1069" s="23" t="s">
        <v>23</v>
      </c>
      <c r="H1069" s="31">
        <f>+AVERAGE(H1067+H1068)/($H$6*2)</f>
        <v>0</v>
      </c>
      <c r="I1069" s="31">
        <f>+AVERAGE(I1067+I1068)/($I$6*2)</f>
        <v>0</v>
      </c>
      <c r="J1069" s="31">
        <f>+AVERAGE(J1067+J1068)/($J$6*2)</f>
        <v>0</v>
      </c>
      <c r="K1069" s="31">
        <f>+AVERAGE(K1067+K1068)/($K$6*2)</f>
        <v>0</v>
      </c>
      <c r="L1069" s="31">
        <f>+AVERAGE(L1067+L1068)/($L$6*2)</f>
        <v>0</v>
      </c>
      <c r="M1069" s="31">
        <f>+AVERAGE(M1067+M1068)/($M$6*2)</f>
        <v>0</v>
      </c>
      <c r="N1069" s="31">
        <f>+AVERAGE(N1067+N1068)/($N$6*2)</f>
        <v>0</v>
      </c>
      <c r="O1069" s="31">
        <f>+AVERAGE(O1067+O1068)/($O$6*2)</f>
        <v>0</v>
      </c>
      <c r="P1069" s="31">
        <f>+AVERAGE(P1067+P1068)/($P$6*2)</f>
        <v>0</v>
      </c>
      <c r="Q1069" s="31">
        <f>+AVERAGE(Q1067+Q1068)/($Q$6*2)</f>
        <v>0</v>
      </c>
      <c r="R1069" s="31">
        <f>+AVERAGE(R1067+R1068)/($R$6*2)</f>
        <v>0</v>
      </c>
      <c r="S1069" s="31">
        <f>+AVERAGE(S1067+S1068)/($S$6*2)</f>
        <v>0</v>
      </c>
      <c r="T1069" s="32">
        <f t="shared" si="259"/>
        <v>0</v>
      </c>
      <c r="U1069" s="32">
        <f>+SUM(U1068*2+U1067)/3</f>
        <v>0</v>
      </c>
      <c r="V1069" s="37"/>
    </row>
    <row r="1070" spans="1:22" ht="15.75" thickBot="1" x14ac:dyDescent="0.3">
      <c r="A1070" s="532"/>
      <c r="B1070" s="493"/>
      <c r="C1070" s="511"/>
      <c r="D1070" s="493"/>
      <c r="E1070" s="517"/>
      <c r="F1070" s="476" t="s">
        <v>21</v>
      </c>
      <c r="G1070" s="476"/>
      <c r="H1070" s="33">
        <f>SUM(H1066,H1069)/2</f>
        <v>0</v>
      </c>
      <c r="I1070" s="33">
        <f t="shared" ref="I1070:S1070" si="260">SUM(I1066,I1069)/2</f>
        <v>0</v>
      </c>
      <c r="J1070" s="33">
        <f t="shared" si="260"/>
        <v>0</v>
      </c>
      <c r="K1070" s="33">
        <f t="shared" si="260"/>
        <v>0</v>
      </c>
      <c r="L1070" s="33">
        <f t="shared" si="260"/>
        <v>0</v>
      </c>
      <c r="M1070" s="33">
        <f t="shared" si="260"/>
        <v>0</v>
      </c>
      <c r="N1070" s="33">
        <f t="shared" si="260"/>
        <v>0</v>
      </c>
      <c r="O1070" s="33">
        <f t="shared" si="260"/>
        <v>0</v>
      </c>
      <c r="P1070" s="33">
        <f t="shared" si="260"/>
        <v>0</v>
      </c>
      <c r="Q1070" s="33">
        <f t="shared" si="260"/>
        <v>0</v>
      </c>
      <c r="R1070" s="33">
        <f t="shared" si="260"/>
        <v>0</v>
      </c>
      <c r="S1070" s="33">
        <f t="shared" si="260"/>
        <v>0</v>
      </c>
      <c r="T1070" s="34"/>
      <c r="U1070" s="25">
        <f>SUM(U1066,U1069)/2</f>
        <v>0</v>
      </c>
      <c r="V1070" s="11"/>
    </row>
    <row r="1071" spans="1:22" ht="15" customHeight="1" x14ac:dyDescent="0.25">
      <c r="A1071" s="531">
        <v>153</v>
      </c>
      <c r="B1071" s="492" t="s">
        <v>62</v>
      </c>
      <c r="C1071" s="510" t="s">
        <v>63</v>
      </c>
      <c r="D1071" s="492" t="s">
        <v>353</v>
      </c>
      <c r="E1071" s="517"/>
      <c r="F1071" s="319" t="s">
        <v>16</v>
      </c>
      <c r="G1071" s="12" t="s">
        <v>1</v>
      </c>
      <c r="H1071" s="26"/>
      <c r="I1071" s="20"/>
      <c r="J1071" s="20"/>
      <c r="K1071" s="20"/>
      <c r="L1071" s="20"/>
      <c r="M1071" s="20"/>
      <c r="N1071" s="27"/>
      <c r="O1071" s="20"/>
      <c r="P1071" s="20"/>
      <c r="Q1071" s="20"/>
      <c r="R1071" s="20"/>
      <c r="S1071" s="20"/>
      <c r="T1071" s="20">
        <f t="shared" ref="T1071:T1076" si="261">+SUM(H1071:R1071)</f>
        <v>0</v>
      </c>
      <c r="U1071" s="20">
        <f>+SUM(T1071)/7</f>
        <v>0</v>
      </c>
      <c r="V1071" s="16"/>
    </row>
    <row r="1072" spans="1:22" x14ac:dyDescent="0.25">
      <c r="A1072" s="532"/>
      <c r="B1072" s="493"/>
      <c r="C1072" s="511"/>
      <c r="D1072" s="493"/>
      <c r="E1072" s="517"/>
      <c r="F1072" s="320"/>
      <c r="G1072" s="9" t="s">
        <v>2</v>
      </c>
      <c r="H1072" s="28"/>
      <c r="I1072" s="29"/>
      <c r="J1072" s="29"/>
      <c r="K1072" s="29"/>
      <c r="L1072" s="29"/>
      <c r="M1072" s="29"/>
      <c r="N1072" s="30"/>
      <c r="O1072" s="29"/>
      <c r="P1072" s="29"/>
      <c r="Q1072" s="29"/>
      <c r="R1072" s="29"/>
      <c r="S1072" s="29"/>
      <c r="T1072" s="32">
        <f t="shared" si="261"/>
        <v>0</v>
      </c>
      <c r="U1072" s="29">
        <f>+SUM(T1072)/18</f>
        <v>0</v>
      </c>
      <c r="V1072" s="37"/>
    </row>
    <row r="1073" spans="1:22" x14ac:dyDescent="0.25">
      <c r="A1073" s="532"/>
      <c r="B1073" s="493"/>
      <c r="C1073" s="511"/>
      <c r="D1073" s="493"/>
      <c r="E1073" s="517"/>
      <c r="F1073" s="321"/>
      <c r="G1073" s="23" t="s">
        <v>22</v>
      </c>
      <c r="H1073" s="31">
        <f>+AVERAGE(H1071+H1072)/($H$6*2)</f>
        <v>0</v>
      </c>
      <c r="I1073" s="31">
        <f>+AVERAGE(I1071+I1072)/($I$6*2)</f>
        <v>0</v>
      </c>
      <c r="J1073" s="31">
        <f>+AVERAGE(J1071+J1072)/($J$6*2)</f>
        <v>0</v>
      </c>
      <c r="K1073" s="31">
        <f>+AVERAGE(K1071+K1072)/($K$6*2)</f>
        <v>0</v>
      </c>
      <c r="L1073" s="31">
        <f>+AVERAGE(L1071+L1072)/($L$6*2)</f>
        <v>0</v>
      </c>
      <c r="M1073" s="31">
        <f>+AVERAGE(M1071+M1072)/($M$6*2)</f>
        <v>0</v>
      </c>
      <c r="N1073" s="31">
        <f>+AVERAGE(N1071+N1072)/($N$6*2)</f>
        <v>0</v>
      </c>
      <c r="O1073" s="31">
        <f>+AVERAGE(O1071+O1072)/($O$6*2)</f>
        <v>0</v>
      </c>
      <c r="P1073" s="31">
        <f>+AVERAGE(P1071+P1072)/($P$6*2)</f>
        <v>0</v>
      </c>
      <c r="Q1073" s="31">
        <f>+AVERAGE(Q1071+Q1072)/($Q$6*2)</f>
        <v>0</v>
      </c>
      <c r="R1073" s="31">
        <f>+AVERAGE(R1071+R1072)/($R$6*2)</f>
        <v>0</v>
      </c>
      <c r="S1073" s="31">
        <f>+AVERAGE(S1071+S1072)/($S$6*2)</f>
        <v>0</v>
      </c>
      <c r="T1073" s="32">
        <f t="shared" si="261"/>
        <v>0</v>
      </c>
      <c r="U1073" s="32">
        <f>+SUM(U1072*2+U1071)/3</f>
        <v>0</v>
      </c>
      <c r="V1073" s="37"/>
    </row>
    <row r="1074" spans="1:22" x14ac:dyDescent="0.25">
      <c r="A1074" s="532"/>
      <c r="B1074" s="493"/>
      <c r="C1074" s="511"/>
      <c r="D1074" s="493"/>
      <c r="E1074" s="517"/>
      <c r="F1074" s="322" t="s">
        <v>20</v>
      </c>
      <c r="G1074" s="9" t="s">
        <v>1</v>
      </c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>
        <f t="shared" si="261"/>
        <v>0</v>
      </c>
      <c r="U1074" s="29">
        <f>+SUM(T1074)/7</f>
        <v>0</v>
      </c>
      <c r="V1074" s="37"/>
    </row>
    <row r="1075" spans="1:22" x14ac:dyDescent="0.25">
      <c r="A1075" s="532"/>
      <c r="B1075" s="493"/>
      <c r="C1075" s="511"/>
      <c r="D1075" s="493"/>
      <c r="E1075" s="517"/>
      <c r="F1075" s="322"/>
      <c r="G1075" s="9" t="s">
        <v>2</v>
      </c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>
        <f t="shared" si="261"/>
        <v>0</v>
      </c>
      <c r="U1075" s="29">
        <f>+SUM(T1075)/18</f>
        <v>0</v>
      </c>
      <c r="V1075" s="37"/>
    </row>
    <row r="1076" spans="1:22" x14ac:dyDescent="0.25">
      <c r="A1076" s="532"/>
      <c r="B1076" s="493"/>
      <c r="C1076" s="511"/>
      <c r="D1076" s="493"/>
      <c r="E1076" s="517"/>
      <c r="F1076" s="322"/>
      <c r="G1076" s="23" t="s">
        <v>23</v>
      </c>
      <c r="H1076" s="31">
        <f>+AVERAGE(H1074+H1075)/($H$6*2)</f>
        <v>0</v>
      </c>
      <c r="I1076" s="31">
        <f>+AVERAGE(I1074+I1075)/($I$6*2)</f>
        <v>0</v>
      </c>
      <c r="J1076" s="31">
        <f>+AVERAGE(J1074+J1075)/($J$6*2)</f>
        <v>0</v>
      </c>
      <c r="K1076" s="31">
        <f>+AVERAGE(K1074+K1075)/($K$6*2)</f>
        <v>0</v>
      </c>
      <c r="L1076" s="31">
        <f>+AVERAGE(L1074+L1075)/($L$6*2)</f>
        <v>0</v>
      </c>
      <c r="M1076" s="31">
        <f>+AVERAGE(M1074+M1075)/($M$6*2)</f>
        <v>0</v>
      </c>
      <c r="N1076" s="31">
        <f>+AVERAGE(N1074+N1075)/($N$6*2)</f>
        <v>0</v>
      </c>
      <c r="O1076" s="31">
        <f>+AVERAGE(O1074+O1075)/($O$6*2)</f>
        <v>0</v>
      </c>
      <c r="P1076" s="31">
        <f>+AVERAGE(P1074+P1075)/($P$6*2)</f>
        <v>0</v>
      </c>
      <c r="Q1076" s="31">
        <f>+AVERAGE(Q1074+Q1075)/($Q$6*2)</f>
        <v>0</v>
      </c>
      <c r="R1076" s="31">
        <f>+AVERAGE(R1074+R1075)/($R$6*2)</f>
        <v>0</v>
      </c>
      <c r="S1076" s="31">
        <f>+AVERAGE(S1074+S1075)/($S$6*2)</f>
        <v>0</v>
      </c>
      <c r="T1076" s="32">
        <f t="shared" si="261"/>
        <v>0</v>
      </c>
      <c r="U1076" s="32">
        <f>+SUM(U1075*2+U1074)/3</f>
        <v>0</v>
      </c>
      <c r="V1076" s="37"/>
    </row>
    <row r="1077" spans="1:22" ht="15.75" thickBot="1" x14ac:dyDescent="0.3">
      <c r="A1077" s="532"/>
      <c r="B1077" s="493"/>
      <c r="C1077" s="511"/>
      <c r="D1077" s="493"/>
      <c r="E1077" s="517"/>
      <c r="F1077" s="476" t="s">
        <v>21</v>
      </c>
      <c r="G1077" s="476"/>
      <c r="H1077" s="33">
        <f>SUM(H1073,H1076)/2</f>
        <v>0</v>
      </c>
      <c r="I1077" s="33">
        <f t="shared" ref="I1077:S1077" si="262">SUM(I1073,I1076)/2</f>
        <v>0</v>
      </c>
      <c r="J1077" s="33">
        <f t="shared" si="262"/>
        <v>0</v>
      </c>
      <c r="K1077" s="33">
        <f t="shared" si="262"/>
        <v>0</v>
      </c>
      <c r="L1077" s="33">
        <f t="shared" si="262"/>
        <v>0</v>
      </c>
      <c r="M1077" s="33">
        <f t="shared" si="262"/>
        <v>0</v>
      </c>
      <c r="N1077" s="33">
        <f t="shared" si="262"/>
        <v>0</v>
      </c>
      <c r="O1077" s="33">
        <f t="shared" si="262"/>
        <v>0</v>
      </c>
      <c r="P1077" s="33">
        <f t="shared" si="262"/>
        <v>0</v>
      </c>
      <c r="Q1077" s="33">
        <f t="shared" si="262"/>
        <v>0</v>
      </c>
      <c r="R1077" s="33">
        <f t="shared" si="262"/>
        <v>0</v>
      </c>
      <c r="S1077" s="33">
        <f t="shared" si="262"/>
        <v>0</v>
      </c>
      <c r="T1077" s="34"/>
      <c r="U1077" s="25">
        <f>SUM(U1073,U1076)/2</f>
        <v>0</v>
      </c>
      <c r="V1077" s="11"/>
    </row>
    <row r="1078" spans="1:22" ht="15" customHeight="1" x14ac:dyDescent="0.25">
      <c r="A1078" s="531">
        <v>154</v>
      </c>
      <c r="B1078" s="492" t="s">
        <v>62</v>
      </c>
      <c r="C1078" s="510" t="s">
        <v>63</v>
      </c>
      <c r="D1078" s="492" t="s">
        <v>353</v>
      </c>
      <c r="E1078" s="517"/>
      <c r="F1078" s="319" t="s">
        <v>16</v>
      </c>
      <c r="G1078" s="12" t="s">
        <v>1</v>
      </c>
      <c r="H1078" s="26"/>
      <c r="I1078" s="20"/>
      <c r="J1078" s="20"/>
      <c r="K1078" s="20"/>
      <c r="L1078" s="20"/>
      <c r="M1078" s="20"/>
      <c r="N1078" s="27"/>
      <c r="O1078" s="20"/>
      <c r="P1078" s="20"/>
      <c r="Q1078" s="20"/>
      <c r="R1078" s="20"/>
      <c r="S1078" s="20"/>
      <c r="T1078" s="20">
        <f t="shared" ref="T1078:T1083" si="263">+SUM(H1078:R1078)</f>
        <v>0</v>
      </c>
      <c r="U1078" s="20">
        <f>+SUM(T1078)/7</f>
        <v>0</v>
      </c>
      <c r="V1078" s="16"/>
    </row>
    <row r="1079" spans="1:22" x14ac:dyDescent="0.25">
      <c r="A1079" s="532"/>
      <c r="B1079" s="493"/>
      <c r="C1079" s="511"/>
      <c r="D1079" s="493"/>
      <c r="E1079" s="517"/>
      <c r="F1079" s="320"/>
      <c r="G1079" s="9" t="s">
        <v>2</v>
      </c>
      <c r="H1079" s="28"/>
      <c r="I1079" s="29"/>
      <c r="J1079" s="29"/>
      <c r="K1079" s="29"/>
      <c r="L1079" s="29"/>
      <c r="M1079" s="29"/>
      <c r="N1079" s="30"/>
      <c r="O1079" s="29"/>
      <c r="P1079" s="29"/>
      <c r="Q1079" s="29"/>
      <c r="R1079" s="29"/>
      <c r="S1079" s="29"/>
      <c r="T1079" s="32">
        <f t="shared" si="263"/>
        <v>0</v>
      </c>
      <c r="U1079" s="29">
        <f>+SUM(T1079)/18</f>
        <v>0</v>
      </c>
      <c r="V1079" s="37"/>
    </row>
    <row r="1080" spans="1:22" x14ac:dyDescent="0.25">
      <c r="A1080" s="532"/>
      <c r="B1080" s="493"/>
      <c r="C1080" s="511"/>
      <c r="D1080" s="493"/>
      <c r="E1080" s="517"/>
      <c r="F1080" s="321"/>
      <c r="G1080" s="23" t="s">
        <v>22</v>
      </c>
      <c r="H1080" s="31">
        <f>+AVERAGE(H1078+H1079)/($H$6*2)</f>
        <v>0</v>
      </c>
      <c r="I1080" s="31">
        <f>+AVERAGE(I1078+I1079)/($I$6*2)</f>
        <v>0</v>
      </c>
      <c r="J1080" s="31">
        <f>+AVERAGE(J1078+J1079)/($J$6*2)</f>
        <v>0</v>
      </c>
      <c r="K1080" s="31">
        <f>+AVERAGE(K1078+K1079)/($K$6*2)</f>
        <v>0</v>
      </c>
      <c r="L1080" s="31">
        <f>+AVERAGE(L1078+L1079)/($L$6*2)</f>
        <v>0</v>
      </c>
      <c r="M1080" s="31">
        <f>+AVERAGE(M1078+M1079)/($M$6*2)</f>
        <v>0</v>
      </c>
      <c r="N1080" s="31">
        <f>+AVERAGE(N1078+N1079)/($N$6*2)</f>
        <v>0</v>
      </c>
      <c r="O1080" s="31">
        <f>+AVERAGE(O1078+O1079)/($O$6*2)</f>
        <v>0</v>
      </c>
      <c r="P1080" s="31">
        <f>+AVERAGE(P1078+P1079)/($P$6*2)</f>
        <v>0</v>
      </c>
      <c r="Q1080" s="31">
        <f>+AVERAGE(Q1078+Q1079)/($Q$6*2)</f>
        <v>0</v>
      </c>
      <c r="R1080" s="31">
        <f>+AVERAGE(R1078+R1079)/($R$6*2)</f>
        <v>0</v>
      </c>
      <c r="S1080" s="31">
        <f>+AVERAGE(S1078+S1079)/($S$6*2)</f>
        <v>0</v>
      </c>
      <c r="T1080" s="32">
        <f t="shared" si="263"/>
        <v>0</v>
      </c>
      <c r="U1080" s="32">
        <f>+SUM(U1079*2+U1078)/3</f>
        <v>0</v>
      </c>
      <c r="V1080" s="37"/>
    </row>
    <row r="1081" spans="1:22" x14ac:dyDescent="0.25">
      <c r="A1081" s="532"/>
      <c r="B1081" s="493"/>
      <c r="C1081" s="511"/>
      <c r="D1081" s="493"/>
      <c r="E1081" s="517"/>
      <c r="F1081" s="322" t="s">
        <v>20</v>
      </c>
      <c r="G1081" s="9" t="s">
        <v>1</v>
      </c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>
        <f t="shared" si="263"/>
        <v>0</v>
      </c>
      <c r="U1081" s="29">
        <f>+SUM(T1081)/7</f>
        <v>0</v>
      </c>
      <c r="V1081" s="37"/>
    </row>
    <row r="1082" spans="1:22" x14ac:dyDescent="0.25">
      <c r="A1082" s="532"/>
      <c r="B1082" s="493"/>
      <c r="C1082" s="511"/>
      <c r="D1082" s="493"/>
      <c r="E1082" s="517"/>
      <c r="F1082" s="322"/>
      <c r="G1082" s="9" t="s">
        <v>2</v>
      </c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>
        <f t="shared" si="263"/>
        <v>0</v>
      </c>
      <c r="U1082" s="29">
        <f>+SUM(T1082)/18</f>
        <v>0</v>
      </c>
      <c r="V1082" s="37"/>
    </row>
    <row r="1083" spans="1:22" x14ac:dyDescent="0.25">
      <c r="A1083" s="532"/>
      <c r="B1083" s="493"/>
      <c r="C1083" s="511"/>
      <c r="D1083" s="493"/>
      <c r="E1083" s="517"/>
      <c r="F1083" s="322"/>
      <c r="G1083" s="23" t="s">
        <v>23</v>
      </c>
      <c r="H1083" s="31">
        <f>+AVERAGE(H1081+H1082)/($H$6*2)</f>
        <v>0</v>
      </c>
      <c r="I1083" s="31">
        <f>+AVERAGE(I1081+I1082)/($I$6*2)</f>
        <v>0</v>
      </c>
      <c r="J1083" s="31">
        <f>+AVERAGE(J1081+J1082)/($J$6*2)</f>
        <v>0</v>
      </c>
      <c r="K1083" s="31">
        <f>+AVERAGE(K1081+K1082)/($K$6*2)</f>
        <v>0</v>
      </c>
      <c r="L1083" s="31">
        <f>+AVERAGE(L1081+L1082)/($L$6*2)</f>
        <v>0</v>
      </c>
      <c r="M1083" s="31">
        <f>+AVERAGE(M1081+M1082)/($M$6*2)</f>
        <v>0</v>
      </c>
      <c r="N1083" s="31">
        <f>+AVERAGE(N1081+N1082)/($N$6*2)</f>
        <v>0</v>
      </c>
      <c r="O1083" s="31">
        <f>+AVERAGE(O1081+O1082)/($O$6*2)</f>
        <v>0</v>
      </c>
      <c r="P1083" s="31">
        <f>+AVERAGE(P1081+P1082)/($P$6*2)</f>
        <v>0</v>
      </c>
      <c r="Q1083" s="31">
        <f>+AVERAGE(Q1081+Q1082)/($Q$6*2)</f>
        <v>0</v>
      </c>
      <c r="R1083" s="31">
        <f>+AVERAGE(R1081+R1082)/($R$6*2)</f>
        <v>0</v>
      </c>
      <c r="S1083" s="31">
        <f>+AVERAGE(S1081+S1082)/($S$6*2)</f>
        <v>0</v>
      </c>
      <c r="T1083" s="32">
        <f t="shared" si="263"/>
        <v>0</v>
      </c>
      <c r="U1083" s="32">
        <f>+SUM(U1082*2+U1081)/3</f>
        <v>0</v>
      </c>
      <c r="V1083" s="37"/>
    </row>
    <row r="1084" spans="1:22" ht="15.75" thickBot="1" x14ac:dyDescent="0.3">
      <c r="A1084" s="532"/>
      <c r="B1084" s="493"/>
      <c r="C1084" s="511"/>
      <c r="D1084" s="493"/>
      <c r="E1084" s="517"/>
      <c r="F1084" s="476" t="s">
        <v>21</v>
      </c>
      <c r="G1084" s="476"/>
      <c r="H1084" s="33">
        <f>SUM(H1080,H1083)/2</f>
        <v>0</v>
      </c>
      <c r="I1084" s="33">
        <f t="shared" ref="I1084:S1084" si="264">SUM(I1080,I1083)/2</f>
        <v>0</v>
      </c>
      <c r="J1084" s="33">
        <f t="shared" si="264"/>
        <v>0</v>
      </c>
      <c r="K1084" s="33">
        <f t="shared" si="264"/>
        <v>0</v>
      </c>
      <c r="L1084" s="33">
        <f t="shared" si="264"/>
        <v>0</v>
      </c>
      <c r="M1084" s="33">
        <f t="shared" si="264"/>
        <v>0</v>
      </c>
      <c r="N1084" s="33">
        <f t="shared" si="264"/>
        <v>0</v>
      </c>
      <c r="O1084" s="33">
        <f t="shared" si="264"/>
        <v>0</v>
      </c>
      <c r="P1084" s="33">
        <f t="shared" si="264"/>
        <v>0</v>
      </c>
      <c r="Q1084" s="33">
        <f t="shared" si="264"/>
        <v>0</v>
      </c>
      <c r="R1084" s="33">
        <f t="shared" si="264"/>
        <v>0</v>
      </c>
      <c r="S1084" s="33">
        <f t="shared" si="264"/>
        <v>0</v>
      </c>
      <c r="T1084" s="34"/>
      <c r="U1084" s="25">
        <f>SUM(U1080,U1083)/2</f>
        <v>0</v>
      </c>
      <c r="V1084" s="11"/>
    </row>
    <row r="1085" spans="1:22" ht="15" customHeight="1" x14ac:dyDescent="0.25">
      <c r="A1085" s="531">
        <v>155</v>
      </c>
      <c r="B1085" s="492" t="s">
        <v>62</v>
      </c>
      <c r="C1085" s="510" t="s">
        <v>63</v>
      </c>
      <c r="D1085" s="492" t="s">
        <v>353</v>
      </c>
      <c r="E1085" s="517"/>
      <c r="F1085" s="319" t="s">
        <v>16</v>
      </c>
      <c r="G1085" s="12" t="s">
        <v>1</v>
      </c>
      <c r="H1085" s="26"/>
      <c r="I1085" s="20"/>
      <c r="J1085" s="20"/>
      <c r="K1085" s="20"/>
      <c r="L1085" s="20"/>
      <c r="M1085" s="20"/>
      <c r="N1085" s="27"/>
      <c r="O1085" s="20"/>
      <c r="P1085" s="20"/>
      <c r="Q1085" s="20"/>
      <c r="R1085" s="20"/>
      <c r="S1085" s="20"/>
      <c r="T1085" s="20">
        <f t="shared" ref="T1085:T1090" si="265">+SUM(H1085:R1085)</f>
        <v>0</v>
      </c>
      <c r="U1085" s="20">
        <f>+SUM(T1085)/7</f>
        <v>0</v>
      </c>
      <c r="V1085" s="16"/>
    </row>
    <row r="1086" spans="1:22" x14ac:dyDescent="0.25">
      <c r="A1086" s="532"/>
      <c r="B1086" s="493"/>
      <c r="C1086" s="511"/>
      <c r="D1086" s="493"/>
      <c r="E1086" s="517"/>
      <c r="F1086" s="320"/>
      <c r="G1086" s="9" t="s">
        <v>2</v>
      </c>
      <c r="H1086" s="28"/>
      <c r="I1086" s="29"/>
      <c r="J1086" s="29"/>
      <c r="K1086" s="29"/>
      <c r="L1086" s="29"/>
      <c r="M1086" s="29"/>
      <c r="N1086" s="30"/>
      <c r="O1086" s="29"/>
      <c r="P1086" s="29"/>
      <c r="Q1086" s="29"/>
      <c r="R1086" s="29"/>
      <c r="S1086" s="29"/>
      <c r="T1086" s="32">
        <f t="shared" si="265"/>
        <v>0</v>
      </c>
      <c r="U1086" s="29">
        <f>+SUM(T1086)/18</f>
        <v>0</v>
      </c>
      <c r="V1086" s="37"/>
    </row>
    <row r="1087" spans="1:22" x14ac:dyDescent="0.25">
      <c r="A1087" s="532"/>
      <c r="B1087" s="493"/>
      <c r="C1087" s="511"/>
      <c r="D1087" s="493"/>
      <c r="E1087" s="517"/>
      <c r="F1087" s="321"/>
      <c r="G1087" s="23" t="s">
        <v>22</v>
      </c>
      <c r="H1087" s="31">
        <f>+AVERAGE(H1085+H1086)/($H$6*2)</f>
        <v>0</v>
      </c>
      <c r="I1087" s="31">
        <f>+AVERAGE(I1085+I1086)/($I$6*2)</f>
        <v>0</v>
      </c>
      <c r="J1087" s="31">
        <f>+AVERAGE(J1085+J1086)/($J$6*2)</f>
        <v>0</v>
      </c>
      <c r="K1087" s="31">
        <f>+AVERAGE(K1085+K1086)/($K$6*2)</f>
        <v>0</v>
      </c>
      <c r="L1087" s="31">
        <f>+AVERAGE(L1085+L1086)/($L$6*2)</f>
        <v>0</v>
      </c>
      <c r="M1087" s="31">
        <f>+AVERAGE(M1085+M1086)/($M$6*2)</f>
        <v>0</v>
      </c>
      <c r="N1087" s="31">
        <f>+AVERAGE(N1085+N1086)/($N$6*2)</f>
        <v>0</v>
      </c>
      <c r="O1087" s="31">
        <f>+AVERAGE(O1085+O1086)/($O$6*2)</f>
        <v>0</v>
      </c>
      <c r="P1087" s="31">
        <f>+AVERAGE(P1085+P1086)/($P$6*2)</f>
        <v>0</v>
      </c>
      <c r="Q1087" s="31">
        <f>+AVERAGE(Q1085+Q1086)/($Q$6*2)</f>
        <v>0</v>
      </c>
      <c r="R1087" s="31">
        <f>+AVERAGE(R1085+R1086)/($R$6*2)</f>
        <v>0</v>
      </c>
      <c r="S1087" s="31">
        <f>+AVERAGE(S1085+S1086)/($S$6*2)</f>
        <v>0</v>
      </c>
      <c r="T1087" s="32">
        <f t="shared" si="265"/>
        <v>0</v>
      </c>
      <c r="U1087" s="32">
        <f>+SUM(U1086*2+U1085)/3</f>
        <v>0</v>
      </c>
      <c r="V1087" s="37"/>
    </row>
    <row r="1088" spans="1:22" x14ac:dyDescent="0.25">
      <c r="A1088" s="532"/>
      <c r="B1088" s="493"/>
      <c r="C1088" s="511"/>
      <c r="D1088" s="493"/>
      <c r="E1088" s="517"/>
      <c r="F1088" s="322" t="s">
        <v>20</v>
      </c>
      <c r="G1088" s="9" t="s">
        <v>1</v>
      </c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>
        <f t="shared" si="265"/>
        <v>0</v>
      </c>
      <c r="U1088" s="29">
        <f>+SUM(T1088)/7</f>
        <v>0</v>
      </c>
      <c r="V1088" s="37"/>
    </row>
    <row r="1089" spans="1:22" x14ac:dyDescent="0.25">
      <c r="A1089" s="532"/>
      <c r="B1089" s="493"/>
      <c r="C1089" s="511"/>
      <c r="D1089" s="493"/>
      <c r="E1089" s="517"/>
      <c r="F1089" s="322"/>
      <c r="G1089" s="9" t="s">
        <v>2</v>
      </c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>
        <f t="shared" si="265"/>
        <v>0</v>
      </c>
      <c r="U1089" s="29">
        <f>+SUM(T1089)/18</f>
        <v>0</v>
      </c>
      <c r="V1089" s="37"/>
    </row>
    <row r="1090" spans="1:22" x14ac:dyDescent="0.25">
      <c r="A1090" s="532"/>
      <c r="B1090" s="493"/>
      <c r="C1090" s="511"/>
      <c r="D1090" s="493"/>
      <c r="E1090" s="517"/>
      <c r="F1090" s="322"/>
      <c r="G1090" s="23" t="s">
        <v>23</v>
      </c>
      <c r="H1090" s="31">
        <f>+AVERAGE(H1088+H1089)/($H$6*2)</f>
        <v>0</v>
      </c>
      <c r="I1090" s="31">
        <f>+AVERAGE(I1088+I1089)/($I$6*2)</f>
        <v>0</v>
      </c>
      <c r="J1090" s="31">
        <f>+AVERAGE(J1088+J1089)/($J$6*2)</f>
        <v>0</v>
      </c>
      <c r="K1090" s="31">
        <f>+AVERAGE(K1088+K1089)/($K$6*2)</f>
        <v>0</v>
      </c>
      <c r="L1090" s="31">
        <f>+AVERAGE(L1088+L1089)/($L$6*2)</f>
        <v>0</v>
      </c>
      <c r="M1090" s="31">
        <f>+AVERAGE(M1088+M1089)/($M$6*2)</f>
        <v>0</v>
      </c>
      <c r="N1090" s="31">
        <f>+AVERAGE(N1088+N1089)/($N$6*2)</f>
        <v>0</v>
      </c>
      <c r="O1090" s="31">
        <f>+AVERAGE(O1088+O1089)/($O$6*2)</f>
        <v>0</v>
      </c>
      <c r="P1090" s="31">
        <f>+AVERAGE(P1088+P1089)/($P$6*2)</f>
        <v>0</v>
      </c>
      <c r="Q1090" s="31">
        <f>+AVERAGE(Q1088+Q1089)/($Q$6*2)</f>
        <v>0</v>
      </c>
      <c r="R1090" s="31">
        <f>+AVERAGE(R1088+R1089)/($R$6*2)</f>
        <v>0</v>
      </c>
      <c r="S1090" s="31">
        <f>+AVERAGE(S1088+S1089)/($S$6*2)</f>
        <v>0</v>
      </c>
      <c r="T1090" s="32">
        <f t="shared" si="265"/>
        <v>0</v>
      </c>
      <c r="U1090" s="32">
        <f>+SUM(U1089*2+U1088)/3</f>
        <v>0</v>
      </c>
      <c r="V1090" s="37"/>
    </row>
    <row r="1091" spans="1:22" ht="15.75" thickBot="1" x14ac:dyDescent="0.3">
      <c r="A1091" s="532"/>
      <c r="B1091" s="493"/>
      <c r="C1091" s="511"/>
      <c r="D1091" s="493"/>
      <c r="E1091" s="517"/>
      <c r="F1091" s="476" t="s">
        <v>21</v>
      </c>
      <c r="G1091" s="476"/>
      <c r="H1091" s="33">
        <f>SUM(H1087,H1090)/2</f>
        <v>0</v>
      </c>
      <c r="I1091" s="33">
        <f t="shared" ref="I1091:S1091" si="266">SUM(I1087,I1090)/2</f>
        <v>0</v>
      </c>
      <c r="J1091" s="33">
        <f t="shared" si="266"/>
        <v>0</v>
      </c>
      <c r="K1091" s="33">
        <f t="shared" si="266"/>
        <v>0</v>
      </c>
      <c r="L1091" s="33">
        <f t="shared" si="266"/>
        <v>0</v>
      </c>
      <c r="M1091" s="33">
        <f t="shared" si="266"/>
        <v>0</v>
      </c>
      <c r="N1091" s="33">
        <f t="shared" si="266"/>
        <v>0</v>
      </c>
      <c r="O1091" s="33">
        <f t="shared" si="266"/>
        <v>0</v>
      </c>
      <c r="P1091" s="33">
        <f t="shared" si="266"/>
        <v>0</v>
      </c>
      <c r="Q1091" s="33">
        <f t="shared" si="266"/>
        <v>0</v>
      </c>
      <c r="R1091" s="33">
        <f t="shared" si="266"/>
        <v>0</v>
      </c>
      <c r="S1091" s="33">
        <f t="shared" si="266"/>
        <v>0</v>
      </c>
      <c r="T1091" s="34"/>
      <c r="U1091" s="25">
        <f>SUM(U1087,U1090)/2</f>
        <v>0</v>
      </c>
      <c r="V1091" s="11"/>
    </row>
    <row r="1092" spans="1:22" ht="15" customHeight="1" x14ac:dyDescent="0.25">
      <c r="A1092" s="531">
        <v>156</v>
      </c>
      <c r="B1092" s="492" t="s">
        <v>62</v>
      </c>
      <c r="C1092" s="510" t="s">
        <v>63</v>
      </c>
      <c r="D1092" s="492" t="s">
        <v>353</v>
      </c>
      <c r="E1092" s="517"/>
      <c r="F1092" s="319" t="s">
        <v>16</v>
      </c>
      <c r="G1092" s="12" t="s">
        <v>1</v>
      </c>
      <c r="H1092" s="26"/>
      <c r="I1092" s="20"/>
      <c r="J1092" s="20"/>
      <c r="K1092" s="20"/>
      <c r="L1092" s="20"/>
      <c r="M1092" s="20"/>
      <c r="N1092" s="27"/>
      <c r="O1092" s="20"/>
      <c r="P1092" s="20"/>
      <c r="Q1092" s="20"/>
      <c r="R1092" s="20"/>
      <c r="S1092" s="20"/>
      <c r="T1092" s="20">
        <f t="shared" ref="T1092:T1097" si="267">+SUM(H1092:R1092)</f>
        <v>0</v>
      </c>
      <c r="U1092" s="20">
        <f>+SUM(T1092)/7</f>
        <v>0</v>
      </c>
      <c r="V1092" s="16"/>
    </row>
    <row r="1093" spans="1:22" x14ac:dyDescent="0.25">
      <c r="A1093" s="532"/>
      <c r="B1093" s="493"/>
      <c r="C1093" s="511"/>
      <c r="D1093" s="493"/>
      <c r="E1093" s="517"/>
      <c r="F1093" s="320"/>
      <c r="G1093" s="9" t="s">
        <v>2</v>
      </c>
      <c r="H1093" s="28"/>
      <c r="I1093" s="29"/>
      <c r="J1093" s="29"/>
      <c r="K1093" s="29"/>
      <c r="L1093" s="29"/>
      <c r="M1093" s="29"/>
      <c r="N1093" s="30"/>
      <c r="O1093" s="29"/>
      <c r="P1093" s="29"/>
      <c r="Q1093" s="29"/>
      <c r="R1093" s="29"/>
      <c r="S1093" s="29"/>
      <c r="T1093" s="32">
        <f t="shared" si="267"/>
        <v>0</v>
      </c>
      <c r="U1093" s="29">
        <f>+SUM(T1093)/18</f>
        <v>0</v>
      </c>
      <c r="V1093" s="37"/>
    </row>
    <row r="1094" spans="1:22" x14ac:dyDescent="0.25">
      <c r="A1094" s="532"/>
      <c r="B1094" s="493"/>
      <c r="C1094" s="511"/>
      <c r="D1094" s="493"/>
      <c r="E1094" s="517"/>
      <c r="F1094" s="321"/>
      <c r="G1094" s="23" t="s">
        <v>22</v>
      </c>
      <c r="H1094" s="31">
        <f>+AVERAGE(H1092+H1093)/($H$6*2)</f>
        <v>0</v>
      </c>
      <c r="I1094" s="31">
        <f>+AVERAGE(I1092+I1093)/($I$6*2)</f>
        <v>0</v>
      </c>
      <c r="J1094" s="31">
        <f>+AVERAGE(J1092+J1093)/($J$6*2)</f>
        <v>0</v>
      </c>
      <c r="K1094" s="31">
        <f>+AVERAGE(K1092+K1093)/($K$6*2)</f>
        <v>0</v>
      </c>
      <c r="L1094" s="31">
        <f>+AVERAGE(L1092+L1093)/($L$6*2)</f>
        <v>0</v>
      </c>
      <c r="M1094" s="31">
        <f>+AVERAGE(M1092+M1093)/($M$6*2)</f>
        <v>0</v>
      </c>
      <c r="N1094" s="31">
        <f>+AVERAGE(N1092+N1093)/($N$6*2)</f>
        <v>0</v>
      </c>
      <c r="O1094" s="31">
        <f>+AVERAGE(O1092+O1093)/($O$6*2)</f>
        <v>0</v>
      </c>
      <c r="P1094" s="31">
        <f>+AVERAGE(P1092+P1093)/($P$6*2)</f>
        <v>0</v>
      </c>
      <c r="Q1094" s="31">
        <f>+AVERAGE(Q1092+Q1093)/($Q$6*2)</f>
        <v>0</v>
      </c>
      <c r="R1094" s="31">
        <f>+AVERAGE(R1092+R1093)/($R$6*2)</f>
        <v>0</v>
      </c>
      <c r="S1094" s="31">
        <f>+AVERAGE(S1092+S1093)/($S$6*2)</f>
        <v>0</v>
      </c>
      <c r="T1094" s="32">
        <f t="shared" si="267"/>
        <v>0</v>
      </c>
      <c r="U1094" s="32">
        <f>+SUM(U1093*2+U1092)/3</f>
        <v>0</v>
      </c>
      <c r="V1094" s="37"/>
    </row>
    <row r="1095" spans="1:22" x14ac:dyDescent="0.25">
      <c r="A1095" s="532"/>
      <c r="B1095" s="493"/>
      <c r="C1095" s="511"/>
      <c r="D1095" s="493"/>
      <c r="E1095" s="517"/>
      <c r="F1095" s="322" t="s">
        <v>20</v>
      </c>
      <c r="G1095" s="9" t="s">
        <v>1</v>
      </c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>
        <f t="shared" si="267"/>
        <v>0</v>
      </c>
      <c r="U1095" s="29">
        <f>+SUM(T1095)/7</f>
        <v>0</v>
      </c>
      <c r="V1095" s="37"/>
    </row>
    <row r="1096" spans="1:22" x14ac:dyDescent="0.25">
      <c r="A1096" s="532"/>
      <c r="B1096" s="493"/>
      <c r="C1096" s="511"/>
      <c r="D1096" s="493"/>
      <c r="E1096" s="517"/>
      <c r="F1096" s="322"/>
      <c r="G1096" s="9" t="s">
        <v>2</v>
      </c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>
        <f t="shared" si="267"/>
        <v>0</v>
      </c>
      <c r="U1096" s="29">
        <f>+SUM(T1096)/18</f>
        <v>0</v>
      </c>
      <c r="V1096" s="37"/>
    </row>
    <row r="1097" spans="1:22" x14ac:dyDescent="0.25">
      <c r="A1097" s="532"/>
      <c r="B1097" s="493"/>
      <c r="C1097" s="511"/>
      <c r="D1097" s="493"/>
      <c r="E1097" s="517"/>
      <c r="F1097" s="322"/>
      <c r="G1097" s="23" t="s">
        <v>23</v>
      </c>
      <c r="H1097" s="31">
        <f>+AVERAGE(H1095+H1096)/($H$6*2)</f>
        <v>0</v>
      </c>
      <c r="I1097" s="31">
        <f>+AVERAGE(I1095+I1096)/($I$6*2)</f>
        <v>0</v>
      </c>
      <c r="J1097" s="31">
        <f>+AVERAGE(J1095+J1096)/($J$6*2)</f>
        <v>0</v>
      </c>
      <c r="K1097" s="31">
        <f>+AVERAGE(K1095+K1096)/($K$6*2)</f>
        <v>0</v>
      </c>
      <c r="L1097" s="31">
        <f>+AVERAGE(L1095+L1096)/($L$6*2)</f>
        <v>0</v>
      </c>
      <c r="M1097" s="31">
        <f>+AVERAGE(M1095+M1096)/($M$6*2)</f>
        <v>0</v>
      </c>
      <c r="N1097" s="31">
        <f>+AVERAGE(N1095+N1096)/($N$6*2)</f>
        <v>0</v>
      </c>
      <c r="O1097" s="31">
        <f>+AVERAGE(O1095+O1096)/($O$6*2)</f>
        <v>0</v>
      </c>
      <c r="P1097" s="31">
        <f>+AVERAGE(P1095+P1096)/($P$6*2)</f>
        <v>0</v>
      </c>
      <c r="Q1097" s="31">
        <f>+AVERAGE(Q1095+Q1096)/($Q$6*2)</f>
        <v>0</v>
      </c>
      <c r="R1097" s="31">
        <f>+AVERAGE(R1095+R1096)/($R$6*2)</f>
        <v>0</v>
      </c>
      <c r="S1097" s="31">
        <f>+AVERAGE(S1095+S1096)/($S$6*2)</f>
        <v>0</v>
      </c>
      <c r="T1097" s="32">
        <f t="shared" si="267"/>
        <v>0</v>
      </c>
      <c r="U1097" s="32">
        <f>+SUM(U1096*2+U1095)/3</f>
        <v>0</v>
      </c>
      <c r="V1097" s="37"/>
    </row>
    <row r="1098" spans="1:22" ht="15.75" thickBot="1" x14ac:dyDescent="0.3">
      <c r="A1098" s="532"/>
      <c r="B1098" s="493"/>
      <c r="C1098" s="511"/>
      <c r="D1098" s="493"/>
      <c r="E1098" s="517"/>
      <c r="F1098" s="476" t="s">
        <v>21</v>
      </c>
      <c r="G1098" s="476"/>
      <c r="H1098" s="33">
        <f>SUM(H1094,H1097)/2</f>
        <v>0</v>
      </c>
      <c r="I1098" s="33">
        <f t="shared" ref="I1098:S1098" si="268">SUM(I1094,I1097)/2</f>
        <v>0</v>
      </c>
      <c r="J1098" s="33">
        <f t="shared" si="268"/>
        <v>0</v>
      </c>
      <c r="K1098" s="33">
        <f t="shared" si="268"/>
        <v>0</v>
      </c>
      <c r="L1098" s="33">
        <f t="shared" si="268"/>
        <v>0</v>
      </c>
      <c r="M1098" s="33">
        <f t="shared" si="268"/>
        <v>0</v>
      </c>
      <c r="N1098" s="33">
        <f t="shared" si="268"/>
        <v>0</v>
      </c>
      <c r="O1098" s="33">
        <f t="shared" si="268"/>
        <v>0</v>
      </c>
      <c r="P1098" s="33">
        <f t="shared" si="268"/>
        <v>0</v>
      </c>
      <c r="Q1098" s="33">
        <f t="shared" si="268"/>
        <v>0</v>
      </c>
      <c r="R1098" s="33">
        <f t="shared" si="268"/>
        <v>0</v>
      </c>
      <c r="S1098" s="33">
        <f t="shared" si="268"/>
        <v>0</v>
      </c>
      <c r="T1098" s="34"/>
      <c r="U1098" s="25">
        <f>SUM(U1094,U1097)/2</f>
        <v>0</v>
      </c>
      <c r="V1098" s="11"/>
    </row>
    <row r="1099" spans="1:22" ht="15" customHeight="1" x14ac:dyDescent="0.25">
      <c r="A1099" s="531">
        <v>157</v>
      </c>
      <c r="B1099" s="492" t="s">
        <v>62</v>
      </c>
      <c r="C1099" s="510" t="s">
        <v>63</v>
      </c>
      <c r="D1099" s="492" t="s">
        <v>353</v>
      </c>
      <c r="E1099" s="517"/>
      <c r="F1099" s="319" t="s">
        <v>16</v>
      </c>
      <c r="G1099" s="12" t="s">
        <v>1</v>
      </c>
      <c r="H1099" s="26"/>
      <c r="I1099" s="20"/>
      <c r="J1099" s="20"/>
      <c r="K1099" s="20"/>
      <c r="L1099" s="20"/>
      <c r="M1099" s="20"/>
      <c r="N1099" s="27"/>
      <c r="O1099" s="20"/>
      <c r="P1099" s="20"/>
      <c r="Q1099" s="20"/>
      <c r="R1099" s="20"/>
      <c r="S1099" s="20"/>
      <c r="T1099" s="20">
        <f t="shared" ref="T1099:T1104" si="269">+SUM(H1099:R1099)</f>
        <v>0</v>
      </c>
      <c r="U1099" s="20">
        <f>+SUM(T1099)/7</f>
        <v>0</v>
      </c>
      <c r="V1099" s="16"/>
    </row>
    <row r="1100" spans="1:22" x14ac:dyDescent="0.25">
      <c r="A1100" s="532"/>
      <c r="B1100" s="493"/>
      <c r="C1100" s="511"/>
      <c r="D1100" s="493"/>
      <c r="E1100" s="517"/>
      <c r="F1100" s="320"/>
      <c r="G1100" s="9" t="s">
        <v>2</v>
      </c>
      <c r="H1100" s="28"/>
      <c r="I1100" s="29"/>
      <c r="J1100" s="29"/>
      <c r="K1100" s="29"/>
      <c r="L1100" s="29"/>
      <c r="M1100" s="29"/>
      <c r="N1100" s="30"/>
      <c r="O1100" s="29"/>
      <c r="P1100" s="29"/>
      <c r="Q1100" s="29"/>
      <c r="R1100" s="29"/>
      <c r="S1100" s="29"/>
      <c r="T1100" s="32">
        <f t="shared" si="269"/>
        <v>0</v>
      </c>
      <c r="U1100" s="29">
        <f>+SUM(T1100)/18</f>
        <v>0</v>
      </c>
      <c r="V1100" s="37"/>
    </row>
    <row r="1101" spans="1:22" x14ac:dyDescent="0.25">
      <c r="A1101" s="532"/>
      <c r="B1101" s="493"/>
      <c r="C1101" s="511"/>
      <c r="D1101" s="493"/>
      <c r="E1101" s="517"/>
      <c r="F1101" s="321"/>
      <c r="G1101" s="23" t="s">
        <v>22</v>
      </c>
      <c r="H1101" s="31">
        <f>+AVERAGE(H1099+H1100)/($H$6*2)</f>
        <v>0</v>
      </c>
      <c r="I1101" s="31">
        <f>+AVERAGE(I1099+I1100)/($I$6*2)</f>
        <v>0</v>
      </c>
      <c r="J1101" s="31">
        <f>+AVERAGE(J1099+J1100)/($J$6*2)</f>
        <v>0</v>
      </c>
      <c r="K1101" s="31">
        <f>+AVERAGE(K1099+K1100)/($K$6*2)</f>
        <v>0</v>
      </c>
      <c r="L1101" s="31">
        <f>+AVERAGE(L1099+L1100)/($L$6*2)</f>
        <v>0</v>
      </c>
      <c r="M1101" s="31">
        <f>+AVERAGE(M1099+M1100)/($M$6*2)</f>
        <v>0</v>
      </c>
      <c r="N1101" s="31">
        <f>+AVERAGE(N1099+N1100)/($N$6*2)</f>
        <v>0</v>
      </c>
      <c r="O1101" s="31">
        <f>+AVERAGE(O1099+O1100)/($O$6*2)</f>
        <v>0</v>
      </c>
      <c r="P1101" s="31">
        <f>+AVERAGE(P1099+P1100)/($P$6*2)</f>
        <v>0</v>
      </c>
      <c r="Q1101" s="31">
        <f>+AVERAGE(Q1099+Q1100)/($Q$6*2)</f>
        <v>0</v>
      </c>
      <c r="R1101" s="31">
        <f>+AVERAGE(R1099+R1100)/($R$6*2)</f>
        <v>0</v>
      </c>
      <c r="S1101" s="31">
        <f>+AVERAGE(S1099+S1100)/($S$6*2)</f>
        <v>0</v>
      </c>
      <c r="T1101" s="32">
        <f t="shared" si="269"/>
        <v>0</v>
      </c>
      <c r="U1101" s="32">
        <f>+SUM(U1100*2+U1099)/3</f>
        <v>0</v>
      </c>
      <c r="V1101" s="37"/>
    </row>
    <row r="1102" spans="1:22" x14ac:dyDescent="0.25">
      <c r="A1102" s="532"/>
      <c r="B1102" s="493"/>
      <c r="C1102" s="511"/>
      <c r="D1102" s="493"/>
      <c r="E1102" s="517"/>
      <c r="F1102" s="322" t="s">
        <v>20</v>
      </c>
      <c r="G1102" s="9" t="s">
        <v>1</v>
      </c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>
        <f t="shared" si="269"/>
        <v>0</v>
      </c>
      <c r="U1102" s="29">
        <f>+SUM(T1102)/7</f>
        <v>0</v>
      </c>
      <c r="V1102" s="37"/>
    </row>
    <row r="1103" spans="1:22" x14ac:dyDescent="0.25">
      <c r="A1103" s="532"/>
      <c r="B1103" s="493"/>
      <c r="C1103" s="511"/>
      <c r="D1103" s="493"/>
      <c r="E1103" s="517"/>
      <c r="F1103" s="322"/>
      <c r="G1103" s="9" t="s">
        <v>2</v>
      </c>
      <c r="H1103" s="29"/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>
        <f t="shared" si="269"/>
        <v>0</v>
      </c>
      <c r="U1103" s="29">
        <f>+SUM(T1103)/18</f>
        <v>0</v>
      </c>
      <c r="V1103" s="37"/>
    </row>
    <row r="1104" spans="1:22" x14ac:dyDescent="0.25">
      <c r="A1104" s="532"/>
      <c r="B1104" s="493"/>
      <c r="C1104" s="511"/>
      <c r="D1104" s="493"/>
      <c r="E1104" s="517"/>
      <c r="F1104" s="322"/>
      <c r="G1104" s="23" t="s">
        <v>23</v>
      </c>
      <c r="H1104" s="31">
        <f>+AVERAGE(H1102+H1103)/($H$6*2)</f>
        <v>0</v>
      </c>
      <c r="I1104" s="31">
        <f>+AVERAGE(I1102+I1103)/($I$6*2)</f>
        <v>0</v>
      </c>
      <c r="J1104" s="31">
        <f>+AVERAGE(J1102+J1103)/($J$6*2)</f>
        <v>0</v>
      </c>
      <c r="K1104" s="31">
        <f>+AVERAGE(K1102+K1103)/($K$6*2)</f>
        <v>0</v>
      </c>
      <c r="L1104" s="31">
        <f>+AVERAGE(L1102+L1103)/($L$6*2)</f>
        <v>0</v>
      </c>
      <c r="M1104" s="31">
        <f>+AVERAGE(M1102+M1103)/($M$6*2)</f>
        <v>0</v>
      </c>
      <c r="N1104" s="31">
        <f>+AVERAGE(N1102+N1103)/($N$6*2)</f>
        <v>0</v>
      </c>
      <c r="O1104" s="31">
        <f>+AVERAGE(O1102+O1103)/($O$6*2)</f>
        <v>0</v>
      </c>
      <c r="P1104" s="31">
        <f>+AVERAGE(P1102+P1103)/($P$6*2)</f>
        <v>0</v>
      </c>
      <c r="Q1104" s="31">
        <f>+AVERAGE(Q1102+Q1103)/($Q$6*2)</f>
        <v>0</v>
      </c>
      <c r="R1104" s="31">
        <f>+AVERAGE(R1102+R1103)/($R$6*2)</f>
        <v>0</v>
      </c>
      <c r="S1104" s="31">
        <f>+AVERAGE(S1102+S1103)/($S$6*2)</f>
        <v>0</v>
      </c>
      <c r="T1104" s="32">
        <f t="shared" si="269"/>
        <v>0</v>
      </c>
      <c r="U1104" s="32">
        <f>+SUM(U1103*2+U1102)/3</f>
        <v>0</v>
      </c>
      <c r="V1104" s="37"/>
    </row>
    <row r="1105" spans="1:22" ht="15.75" thickBot="1" x14ac:dyDescent="0.3">
      <c r="A1105" s="532"/>
      <c r="B1105" s="493"/>
      <c r="C1105" s="511"/>
      <c r="D1105" s="493"/>
      <c r="E1105" s="517"/>
      <c r="F1105" s="476" t="s">
        <v>21</v>
      </c>
      <c r="G1105" s="476"/>
      <c r="H1105" s="33">
        <f>SUM(H1101,H1104)/2</f>
        <v>0</v>
      </c>
      <c r="I1105" s="33">
        <f t="shared" ref="I1105:S1105" si="270">SUM(I1101,I1104)/2</f>
        <v>0</v>
      </c>
      <c r="J1105" s="33">
        <f t="shared" si="270"/>
        <v>0</v>
      </c>
      <c r="K1105" s="33">
        <f t="shared" si="270"/>
        <v>0</v>
      </c>
      <c r="L1105" s="33">
        <f t="shared" si="270"/>
        <v>0</v>
      </c>
      <c r="M1105" s="33">
        <f t="shared" si="270"/>
        <v>0</v>
      </c>
      <c r="N1105" s="33">
        <f t="shared" si="270"/>
        <v>0</v>
      </c>
      <c r="O1105" s="33">
        <f t="shared" si="270"/>
        <v>0</v>
      </c>
      <c r="P1105" s="33">
        <f t="shared" si="270"/>
        <v>0</v>
      </c>
      <c r="Q1105" s="33">
        <f t="shared" si="270"/>
        <v>0</v>
      </c>
      <c r="R1105" s="33">
        <f t="shared" si="270"/>
        <v>0</v>
      </c>
      <c r="S1105" s="33">
        <f t="shared" si="270"/>
        <v>0</v>
      </c>
      <c r="T1105" s="34"/>
      <c r="U1105" s="25">
        <f>SUM(U1101,U1104)/2</f>
        <v>0</v>
      </c>
      <c r="V1105" s="11"/>
    </row>
    <row r="1106" spans="1:22" ht="15" customHeight="1" x14ac:dyDescent="0.25">
      <c r="A1106" s="531">
        <v>158</v>
      </c>
      <c r="B1106" s="492" t="s">
        <v>62</v>
      </c>
      <c r="C1106" s="510" t="s">
        <v>63</v>
      </c>
      <c r="D1106" s="492" t="s">
        <v>353</v>
      </c>
      <c r="E1106" s="517"/>
      <c r="F1106" s="319" t="s">
        <v>16</v>
      </c>
      <c r="G1106" s="12" t="s">
        <v>1</v>
      </c>
      <c r="H1106" s="26"/>
      <c r="I1106" s="20"/>
      <c r="J1106" s="20"/>
      <c r="K1106" s="20"/>
      <c r="L1106" s="20"/>
      <c r="M1106" s="20"/>
      <c r="N1106" s="27"/>
      <c r="O1106" s="20"/>
      <c r="P1106" s="20"/>
      <c r="Q1106" s="20"/>
      <c r="R1106" s="20"/>
      <c r="S1106" s="20"/>
      <c r="T1106" s="20">
        <f t="shared" ref="T1106:T1111" si="271">+SUM(H1106:R1106)</f>
        <v>0</v>
      </c>
      <c r="U1106" s="20">
        <f>+SUM(T1106)/7</f>
        <v>0</v>
      </c>
      <c r="V1106" s="16"/>
    </row>
    <row r="1107" spans="1:22" x14ac:dyDescent="0.25">
      <c r="A1107" s="532"/>
      <c r="B1107" s="493"/>
      <c r="C1107" s="511"/>
      <c r="D1107" s="493"/>
      <c r="E1107" s="517"/>
      <c r="F1107" s="320"/>
      <c r="G1107" s="9" t="s">
        <v>2</v>
      </c>
      <c r="H1107" s="28"/>
      <c r="I1107" s="29"/>
      <c r="J1107" s="29"/>
      <c r="K1107" s="29"/>
      <c r="L1107" s="29"/>
      <c r="M1107" s="29"/>
      <c r="N1107" s="30"/>
      <c r="O1107" s="29"/>
      <c r="P1107" s="29"/>
      <c r="Q1107" s="29"/>
      <c r="R1107" s="29"/>
      <c r="S1107" s="29"/>
      <c r="T1107" s="32">
        <f t="shared" si="271"/>
        <v>0</v>
      </c>
      <c r="U1107" s="29">
        <f>+SUM(T1107)/18</f>
        <v>0</v>
      </c>
      <c r="V1107" s="37"/>
    </row>
    <row r="1108" spans="1:22" x14ac:dyDescent="0.25">
      <c r="A1108" s="532"/>
      <c r="B1108" s="493"/>
      <c r="C1108" s="511"/>
      <c r="D1108" s="493"/>
      <c r="E1108" s="517"/>
      <c r="F1108" s="321"/>
      <c r="G1108" s="23" t="s">
        <v>22</v>
      </c>
      <c r="H1108" s="31">
        <f>+AVERAGE(H1106+H1107)/($H$6*2)</f>
        <v>0</v>
      </c>
      <c r="I1108" s="31">
        <f>+AVERAGE(I1106+I1107)/($I$6*2)</f>
        <v>0</v>
      </c>
      <c r="J1108" s="31">
        <f>+AVERAGE(J1106+J1107)/($J$6*2)</f>
        <v>0</v>
      </c>
      <c r="K1108" s="31">
        <f>+AVERAGE(K1106+K1107)/($K$6*2)</f>
        <v>0</v>
      </c>
      <c r="L1108" s="31">
        <f>+AVERAGE(L1106+L1107)/($L$6*2)</f>
        <v>0</v>
      </c>
      <c r="M1108" s="31">
        <f>+AVERAGE(M1106+M1107)/($M$6*2)</f>
        <v>0</v>
      </c>
      <c r="N1108" s="31">
        <f>+AVERAGE(N1106+N1107)/($N$6*2)</f>
        <v>0</v>
      </c>
      <c r="O1108" s="31">
        <f>+AVERAGE(O1106+O1107)/($O$6*2)</f>
        <v>0</v>
      </c>
      <c r="P1108" s="31">
        <f>+AVERAGE(P1106+P1107)/($P$6*2)</f>
        <v>0</v>
      </c>
      <c r="Q1108" s="31">
        <f>+AVERAGE(Q1106+Q1107)/($Q$6*2)</f>
        <v>0</v>
      </c>
      <c r="R1108" s="31">
        <f>+AVERAGE(R1106+R1107)/($R$6*2)</f>
        <v>0</v>
      </c>
      <c r="S1108" s="31">
        <f>+AVERAGE(S1106+S1107)/($S$6*2)</f>
        <v>0</v>
      </c>
      <c r="T1108" s="32">
        <f t="shared" si="271"/>
        <v>0</v>
      </c>
      <c r="U1108" s="32">
        <f>+SUM(U1107*2+U1106)/3</f>
        <v>0</v>
      </c>
      <c r="V1108" s="37"/>
    </row>
    <row r="1109" spans="1:22" x14ac:dyDescent="0.25">
      <c r="A1109" s="532"/>
      <c r="B1109" s="493"/>
      <c r="C1109" s="511"/>
      <c r="D1109" s="493"/>
      <c r="E1109" s="517"/>
      <c r="F1109" s="322" t="s">
        <v>20</v>
      </c>
      <c r="G1109" s="9" t="s">
        <v>1</v>
      </c>
      <c r="H1109" s="29"/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>
        <f t="shared" si="271"/>
        <v>0</v>
      </c>
      <c r="U1109" s="29">
        <f>+SUM(T1109)/7</f>
        <v>0</v>
      </c>
      <c r="V1109" s="37"/>
    </row>
    <row r="1110" spans="1:22" x14ac:dyDescent="0.25">
      <c r="A1110" s="532"/>
      <c r="B1110" s="493"/>
      <c r="C1110" s="511"/>
      <c r="D1110" s="493"/>
      <c r="E1110" s="517"/>
      <c r="F1110" s="322"/>
      <c r="G1110" s="9" t="s">
        <v>2</v>
      </c>
      <c r="H1110" s="29"/>
      <c r="I1110" s="29"/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29">
        <f t="shared" si="271"/>
        <v>0</v>
      </c>
      <c r="U1110" s="29">
        <f>+SUM(T1110)/18</f>
        <v>0</v>
      </c>
      <c r="V1110" s="37"/>
    </row>
    <row r="1111" spans="1:22" x14ac:dyDescent="0.25">
      <c r="A1111" s="532"/>
      <c r="B1111" s="493"/>
      <c r="C1111" s="511"/>
      <c r="D1111" s="493"/>
      <c r="E1111" s="517"/>
      <c r="F1111" s="322"/>
      <c r="G1111" s="23" t="s">
        <v>23</v>
      </c>
      <c r="H1111" s="31">
        <f>+AVERAGE(H1109+H1110)/($H$6*2)</f>
        <v>0</v>
      </c>
      <c r="I1111" s="31">
        <f>+AVERAGE(I1109+I1110)/($I$6*2)</f>
        <v>0</v>
      </c>
      <c r="J1111" s="31">
        <f>+AVERAGE(J1109+J1110)/($J$6*2)</f>
        <v>0</v>
      </c>
      <c r="K1111" s="31">
        <f>+AVERAGE(K1109+K1110)/($K$6*2)</f>
        <v>0</v>
      </c>
      <c r="L1111" s="31">
        <f>+AVERAGE(L1109+L1110)/($L$6*2)</f>
        <v>0</v>
      </c>
      <c r="M1111" s="31">
        <f>+AVERAGE(M1109+M1110)/($M$6*2)</f>
        <v>0</v>
      </c>
      <c r="N1111" s="31">
        <f>+AVERAGE(N1109+N1110)/($N$6*2)</f>
        <v>0</v>
      </c>
      <c r="O1111" s="31">
        <f>+AVERAGE(O1109+O1110)/($O$6*2)</f>
        <v>0</v>
      </c>
      <c r="P1111" s="31">
        <f>+AVERAGE(P1109+P1110)/($P$6*2)</f>
        <v>0</v>
      </c>
      <c r="Q1111" s="31">
        <f>+AVERAGE(Q1109+Q1110)/($Q$6*2)</f>
        <v>0</v>
      </c>
      <c r="R1111" s="31">
        <f>+AVERAGE(R1109+R1110)/($R$6*2)</f>
        <v>0</v>
      </c>
      <c r="S1111" s="31">
        <f>+AVERAGE(S1109+S1110)/($S$6*2)</f>
        <v>0</v>
      </c>
      <c r="T1111" s="32">
        <f t="shared" si="271"/>
        <v>0</v>
      </c>
      <c r="U1111" s="32">
        <f>+SUM(U1110*2+U1109)/3</f>
        <v>0</v>
      </c>
      <c r="V1111" s="37"/>
    </row>
    <row r="1112" spans="1:22" ht="15.75" thickBot="1" x14ac:dyDescent="0.3">
      <c r="A1112" s="532"/>
      <c r="B1112" s="493"/>
      <c r="C1112" s="511"/>
      <c r="D1112" s="493"/>
      <c r="E1112" s="517"/>
      <c r="F1112" s="476" t="s">
        <v>21</v>
      </c>
      <c r="G1112" s="476"/>
      <c r="H1112" s="33">
        <f>SUM(H1108,H1111)/2</f>
        <v>0</v>
      </c>
      <c r="I1112" s="33">
        <f t="shared" ref="I1112:S1112" si="272">SUM(I1108,I1111)/2</f>
        <v>0</v>
      </c>
      <c r="J1112" s="33">
        <f t="shared" si="272"/>
        <v>0</v>
      </c>
      <c r="K1112" s="33">
        <f t="shared" si="272"/>
        <v>0</v>
      </c>
      <c r="L1112" s="33">
        <f t="shared" si="272"/>
        <v>0</v>
      </c>
      <c r="M1112" s="33">
        <f t="shared" si="272"/>
        <v>0</v>
      </c>
      <c r="N1112" s="33">
        <f t="shared" si="272"/>
        <v>0</v>
      </c>
      <c r="O1112" s="33">
        <f t="shared" si="272"/>
        <v>0</v>
      </c>
      <c r="P1112" s="33">
        <f t="shared" si="272"/>
        <v>0</v>
      </c>
      <c r="Q1112" s="33">
        <f t="shared" si="272"/>
        <v>0</v>
      </c>
      <c r="R1112" s="33">
        <f t="shared" si="272"/>
        <v>0</v>
      </c>
      <c r="S1112" s="33">
        <f t="shared" si="272"/>
        <v>0</v>
      </c>
      <c r="T1112" s="34"/>
      <c r="U1112" s="25">
        <f>SUM(U1108,U1111)/2</f>
        <v>0</v>
      </c>
      <c r="V1112" s="11"/>
    </row>
    <row r="1113" spans="1:22" ht="15" customHeight="1" x14ac:dyDescent="0.25">
      <c r="A1113" s="531">
        <v>159</v>
      </c>
      <c r="B1113" s="492" t="s">
        <v>62</v>
      </c>
      <c r="C1113" s="510" t="s">
        <v>63</v>
      </c>
      <c r="D1113" s="492" t="s">
        <v>353</v>
      </c>
      <c r="E1113" s="517"/>
      <c r="F1113" s="319" t="s">
        <v>16</v>
      </c>
      <c r="G1113" s="12" t="s">
        <v>1</v>
      </c>
      <c r="H1113" s="26"/>
      <c r="I1113" s="20"/>
      <c r="J1113" s="20"/>
      <c r="K1113" s="20"/>
      <c r="L1113" s="20"/>
      <c r="M1113" s="20"/>
      <c r="N1113" s="27"/>
      <c r="O1113" s="20"/>
      <c r="P1113" s="20"/>
      <c r="Q1113" s="20"/>
      <c r="R1113" s="20"/>
      <c r="S1113" s="20"/>
      <c r="T1113" s="20">
        <f t="shared" ref="T1113:T1118" si="273">+SUM(H1113:R1113)</f>
        <v>0</v>
      </c>
      <c r="U1113" s="20">
        <f>+SUM(T1113)/7</f>
        <v>0</v>
      </c>
      <c r="V1113" s="16"/>
    </row>
    <row r="1114" spans="1:22" x14ac:dyDescent="0.25">
      <c r="A1114" s="532"/>
      <c r="B1114" s="493"/>
      <c r="C1114" s="511"/>
      <c r="D1114" s="493"/>
      <c r="E1114" s="517"/>
      <c r="F1114" s="320"/>
      <c r="G1114" s="9" t="s">
        <v>2</v>
      </c>
      <c r="H1114" s="28"/>
      <c r="I1114" s="29"/>
      <c r="J1114" s="29"/>
      <c r="K1114" s="29"/>
      <c r="L1114" s="29"/>
      <c r="M1114" s="29"/>
      <c r="N1114" s="30"/>
      <c r="O1114" s="29"/>
      <c r="P1114" s="29"/>
      <c r="Q1114" s="29"/>
      <c r="R1114" s="29"/>
      <c r="S1114" s="29"/>
      <c r="T1114" s="32">
        <f t="shared" si="273"/>
        <v>0</v>
      </c>
      <c r="U1114" s="29">
        <f>+SUM(T1114)/18</f>
        <v>0</v>
      </c>
      <c r="V1114" s="37"/>
    </row>
    <row r="1115" spans="1:22" x14ac:dyDescent="0.25">
      <c r="A1115" s="532"/>
      <c r="B1115" s="493"/>
      <c r="C1115" s="511"/>
      <c r="D1115" s="493"/>
      <c r="E1115" s="517"/>
      <c r="F1115" s="321"/>
      <c r="G1115" s="23" t="s">
        <v>22</v>
      </c>
      <c r="H1115" s="31">
        <f>+AVERAGE(H1113+H1114)/($H$6*2)</f>
        <v>0</v>
      </c>
      <c r="I1115" s="31">
        <f>+AVERAGE(I1113+I1114)/($I$6*2)</f>
        <v>0</v>
      </c>
      <c r="J1115" s="31">
        <f>+AVERAGE(J1113+J1114)/($J$6*2)</f>
        <v>0</v>
      </c>
      <c r="K1115" s="31">
        <f>+AVERAGE(K1113+K1114)/($K$6*2)</f>
        <v>0</v>
      </c>
      <c r="L1115" s="31">
        <f>+AVERAGE(L1113+L1114)/($L$6*2)</f>
        <v>0</v>
      </c>
      <c r="M1115" s="31">
        <f>+AVERAGE(M1113+M1114)/($M$6*2)</f>
        <v>0</v>
      </c>
      <c r="N1115" s="31">
        <f>+AVERAGE(N1113+N1114)/($N$6*2)</f>
        <v>0</v>
      </c>
      <c r="O1115" s="31">
        <f>+AVERAGE(O1113+O1114)/($O$6*2)</f>
        <v>0</v>
      </c>
      <c r="P1115" s="31">
        <f>+AVERAGE(P1113+P1114)/($P$6*2)</f>
        <v>0</v>
      </c>
      <c r="Q1115" s="31">
        <f>+AVERAGE(Q1113+Q1114)/($Q$6*2)</f>
        <v>0</v>
      </c>
      <c r="R1115" s="31">
        <f>+AVERAGE(R1113+R1114)/($R$6*2)</f>
        <v>0</v>
      </c>
      <c r="S1115" s="31">
        <f>+AVERAGE(S1113+S1114)/($S$6*2)</f>
        <v>0</v>
      </c>
      <c r="T1115" s="32">
        <f t="shared" si="273"/>
        <v>0</v>
      </c>
      <c r="U1115" s="32">
        <f>+SUM(U1114*2+U1113)/3</f>
        <v>0</v>
      </c>
      <c r="V1115" s="37"/>
    </row>
    <row r="1116" spans="1:22" x14ac:dyDescent="0.25">
      <c r="A1116" s="532"/>
      <c r="B1116" s="493"/>
      <c r="C1116" s="511"/>
      <c r="D1116" s="493"/>
      <c r="E1116" s="517"/>
      <c r="F1116" s="322" t="s">
        <v>20</v>
      </c>
      <c r="G1116" s="9" t="s">
        <v>1</v>
      </c>
      <c r="H1116" s="29"/>
      <c r="I1116" s="29"/>
      <c r="J1116" s="29"/>
      <c r="K1116" s="29"/>
      <c r="L1116" s="29"/>
      <c r="M1116" s="29"/>
      <c r="N1116" s="29"/>
      <c r="O1116" s="29"/>
      <c r="P1116" s="29"/>
      <c r="Q1116" s="29"/>
      <c r="R1116" s="29"/>
      <c r="S1116" s="29"/>
      <c r="T1116" s="29">
        <f t="shared" si="273"/>
        <v>0</v>
      </c>
      <c r="U1116" s="29">
        <f>+SUM(T1116)/7</f>
        <v>0</v>
      </c>
      <c r="V1116" s="37"/>
    </row>
    <row r="1117" spans="1:22" x14ac:dyDescent="0.25">
      <c r="A1117" s="532"/>
      <c r="B1117" s="493"/>
      <c r="C1117" s="511"/>
      <c r="D1117" s="493"/>
      <c r="E1117" s="517"/>
      <c r="F1117" s="322"/>
      <c r="G1117" s="9" t="s">
        <v>2</v>
      </c>
      <c r="H1117" s="29"/>
      <c r="I1117" s="29"/>
      <c r="J1117" s="29"/>
      <c r="K1117" s="29"/>
      <c r="L1117" s="29"/>
      <c r="M1117" s="29"/>
      <c r="N1117" s="29"/>
      <c r="O1117" s="29"/>
      <c r="P1117" s="29"/>
      <c r="Q1117" s="29"/>
      <c r="R1117" s="29"/>
      <c r="S1117" s="29"/>
      <c r="T1117" s="29">
        <f t="shared" si="273"/>
        <v>0</v>
      </c>
      <c r="U1117" s="29">
        <f>+SUM(T1117)/18</f>
        <v>0</v>
      </c>
      <c r="V1117" s="37"/>
    </row>
    <row r="1118" spans="1:22" x14ac:dyDescent="0.25">
      <c r="A1118" s="532"/>
      <c r="B1118" s="493"/>
      <c r="C1118" s="511"/>
      <c r="D1118" s="493"/>
      <c r="E1118" s="517"/>
      <c r="F1118" s="322"/>
      <c r="G1118" s="23" t="s">
        <v>23</v>
      </c>
      <c r="H1118" s="31">
        <f>+AVERAGE(H1116+H1117)/($H$6*2)</f>
        <v>0</v>
      </c>
      <c r="I1118" s="31">
        <f>+AVERAGE(I1116+I1117)/($I$6*2)</f>
        <v>0</v>
      </c>
      <c r="J1118" s="31">
        <f>+AVERAGE(J1116+J1117)/($J$6*2)</f>
        <v>0</v>
      </c>
      <c r="K1118" s="31">
        <f>+AVERAGE(K1116+K1117)/($K$6*2)</f>
        <v>0</v>
      </c>
      <c r="L1118" s="31">
        <f>+AVERAGE(L1116+L1117)/($L$6*2)</f>
        <v>0</v>
      </c>
      <c r="M1118" s="31">
        <f>+AVERAGE(M1116+M1117)/($M$6*2)</f>
        <v>0</v>
      </c>
      <c r="N1118" s="31">
        <f>+AVERAGE(N1116+N1117)/($N$6*2)</f>
        <v>0</v>
      </c>
      <c r="O1118" s="31">
        <f>+AVERAGE(O1116+O1117)/($O$6*2)</f>
        <v>0</v>
      </c>
      <c r="P1118" s="31">
        <f>+AVERAGE(P1116+P1117)/($P$6*2)</f>
        <v>0</v>
      </c>
      <c r="Q1118" s="31">
        <f>+AVERAGE(Q1116+Q1117)/($Q$6*2)</f>
        <v>0</v>
      </c>
      <c r="R1118" s="31">
        <f>+AVERAGE(R1116+R1117)/($R$6*2)</f>
        <v>0</v>
      </c>
      <c r="S1118" s="31">
        <f>+AVERAGE(S1116+S1117)/($S$6*2)</f>
        <v>0</v>
      </c>
      <c r="T1118" s="32">
        <f t="shared" si="273"/>
        <v>0</v>
      </c>
      <c r="U1118" s="32">
        <f>+SUM(U1117*2+U1116)/3</f>
        <v>0</v>
      </c>
      <c r="V1118" s="37"/>
    </row>
    <row r="1119" spans="1:22" ht="15.75" thickBot="1" x14ac:dyDescent="0.3">
      <c r="A1119" s="532"/>
      <c r="B1119" s="493"/>
      <c r="C1119" s="511"/>
      <c r="D1119" s="493"/>
      <c r="E1119" s="517"/>
      <c r="F1119" s="476" t="s">
        <v>21</v>
      </c>
      <c r="G1119" s="476"/>
      <c r="H1119" s="33">
        <f>SUM(H1115,H1118)/2</f>
        <v>0</v>
      </c>
      <c r="I1119" s="33">
        <f t="shared" ref="I1119:S1119" si="274">SUM(I1115,I1118)/2</f>
        <v>0</v>
      </c>
      <c r="J1119" s="33">
        <f t="shared" si="274"/>
        <v>0</v>
      </c>
      <c r="K1119" s="33">
        <f t="shared" si="274"/>
        <v>0</v>
      </c>
      <c r="L1119" s="33">
        <f t="shared" si="274"/>
        <v>0</v>
      </c>
      <c r="M1119" s="33">
        <f t="shared" si="274"/>
        <v>0</v>
      </c>
      <c r="N1119" s="33">
        <f t="shared" si="274"/>
        <v>0</v>
      </c>
      <c r="O1119" s="33">
        <f t="shared" si="274"/>
        <v>0</v>
      </c>
      <c r="P1119" s="33">
        <f t="shared" si="274"/>
        <v>0</v>
      </c>
      <c r="Q1119" s="33">
        <f t="shared" si="274"/>
        <v>0</v>
      </c>
      <c r="R1119" s="33">
        <f t="shared" si="274"/>
        <v>0</v>
      </c>
      <c r="S1119" s="33">
        <f t="shared" si="274"/>
        <v>0</v>
      </c>
      <c r="T1119" s="34"/>
      <c r="U1119" s="25">
        <f>SUM(U1115,U1118)/2</f>
        <v>0</v>
      </c>
      <c r="V1119" s="11"/>
    </row>
    <row r="1120" spans="1:22" ht="15" customHeight="1" x14ac:dyDescent="0.25">
      <c r="A1120" s="531">
        <v>160</v>
      </c>
      <c r="B1120" s="492" t="s">
        <v>62</v>
      </c>
      <c r="C1120" s="510" t="s">
        <v>63</v>
      </c>
      <c r="D1120" s="492" t="s">
        <v>353</v>
      </c>
      <c r="E1120" s="517"/>
      <c r="F1120" s="319" t="s">
        <v>16</v>
      </c>
      <c r="G1120" s="12" t="s">
        <v>1</v>
      </c>
      <c r="H1120" s="26"/>
      <c r="I1120" s="20"/>
      <c r="J1120" s="20"/>
      <c r="K1120" s="20"/>
      <c r="L1120" s="20"/>
      <c r="M1120" s="20"/>
      <c r="N1120" s="27"/>
      <c r="O1120" s="20"/>
      <c r="P1120" s="20"/>
      <c r="Q1120" s="20"/>
      <c r="R1120" s="20"/>
      <c r="S1120" s="20"/>
      <c r="T1120" s="20">
        <f t="shared" ref="T1120:T1125" si="275">+SUM(H1120:R1120)</f>
        <v>0</v>
      </c>
      <c r="U1120" s="20">
        <f>+SUM(T1120)/7</f>
        <v>0</v>
      </c>
      <c r="V1120" s="16"/>
    </row>
    <row r="1121" spans="1:22" x14ac:dyDescent="0.25">
      <c r="A1121" s="532"/>
      <c r="B1121" s="493"/>
      <c r="C1121" s="511"/>
      <c r="D1121" s="493"/>
      <c r="E1121" s="517"/>
      <c r="F1121" s="320"/>
      <c r="G1121" s="9" t="s">
        <v>2</v>
      </c>
      <c r="H1121" s="28"/>
      <c r="I1121" s="29"/>
      <c r="J1121" s="29"/>
      <c r="K1121" s="29"/>
      <c r="L1121" s="29"/>
      <c r="M1121" s="29"/>
      <c r="N1121" s="30"/>
      <c r="O1121" s="29"/>
      <c r="P1121" s="29"/>
      <c r="Q1121" s="29"/>
      <c r="R1121" s="29"/>
      <c r="S1121" s="29"/>
      <c r="T1121" s="32">
        <f t="shared" si="275"/>
        <v>0</v>
      </c>
      <c r="U1121" s="29">
        <f>+SUM(T1121)/18</f>
        <v>0</v>
      </c>
      <c r="V1121" s="37"/>
    </row>
    <row r="1122" spans="1:22" x14ac:dyDescent="0.25">
      <c r="A1122" s="532"/>
      <c r="B1122" s="493"/>
      <c r="C1122" s="511"/>
      <c r="D1122" s="493"/>
      <c r="E1122" s="517"/>
      <c r="F1122" s="321"/>
      <c r="G1122" s="23" t="s">
        <v>22</v>
      </c>
      <c r="H1122" s="31">
        <f>+AVERAGE(H1120+H1121)/($H$6*2)</f>
        <v>0</v>
      </c>
      <c r="I1122" s="31">
        <f>+AVERAGE(I1120+I1121)/($I$6*2)</f>
        <v>0</v>
      </c>
      <c r="J1122" s="31">
        <f>+AVERAGE(J1120+J1121)/($J$6*2)</f>
        <v>0</v>
      </c>
      <c r="K1122" s="31">
        <f>+AVERAGE(K1120+K1121)/($K$6*2)</f>
        <v>0</v>
      </c>
      <c r="L1122" s="31">
        <f>+AVERAGE(L1120+L1121)/($L$6*2)</f>
        <v>0</v>
      </c>
      <c r="M1122" s="31">
        <f>+AVERAGE(M1120+M1121)/($M$6*2)</f>
        <v>0</v>
      </c>
      <c r="N1122" s="31">
        <f>+AVERAGE(N1120+N1121)/($N$6*2)</f>
        <v>0</v>
      </c>
      <c r="O1122" s="31">
        <f>+AVERAGE(O1120+O1121)/($O$6*2)</f>
        <v>0</v>
      </c>
      <c r="P1122" s="31">
        <f>+AVERAGE(P1120+P1121)/($P$6*2)</f>
        <v>0</v>
      </c>
      <c r="Q1122" s="31">
        <f>+AVERAGE(Q1120+Q1121)/($Q$6*2)</f>
        <v>0</v>
      </c>
      <c r="R1122" s="31">
        <f>+AVERAGE(R1120+R1121)/($R$6*2)</f>
        <v>0</v>
      </c>
      <c r="S1122" s="31">
        <f>+AVERAGE(S1120+S1121)/($S$6*2)</f>
        <v>0</v>
      </c>
      <c r="T1122" s="32">
        <f t="shared" si="275"/>
        <v>0</v>
      </c>
      <c r="U1122" s="32">
        <f>+SUM(U1121*2+U1120)/3</f>
        <v>0</v>
      </c>
      <c r="V1122" s="37"/>
    </row>
    <row r="1123" spans="1:22" x14ac:dyDescent="0.25">
      <c r="A1123" s="532"/>
      <c r="B1123" s="493"/>
      <c r="C1123" s="511"/>
      <c r="D1123" s="493"/>
      <c r="E1123" s="517"/>
      <c r="F1123" s="322" t="s">
        <v>20</v>
      </c>
      <c r="G1123" s="9" t="s">
        <v>1</v>
      </c>
      <c r="H1123" s="29"/>
      <c r="I1123" s="29"/>
      <c r="J1123" s="29"/>
      <c r="K1123" s="29"/>
      <c r="L1123" s="29"/>
      <c r="M1123" s="29"/>
      <c r="N1123" s="29"/>
      <c r="O1123" s="29"/>
      <c r="P1123" s="29"/>
      <c r="Q1123" s="29"/>
      <c r="R1123" s="29"/>
      <c r="S1123" s="29"/>
      <c r="T1123" s="29">
        <f t="shared" si="275"/>
        <v>0</v>
      </c>
      <c r="U1123" s="29">
        <f>+SUM(T1123)/7</f>
        <v>0</v>
      </c>
      <c r="V1123" s="37"/>
    </row>
    <row r="1124" spans="1:22" x14ac:dyDescent="0.25">
      <c r="A1124" s="532"/>
      <c r="B1124" s="493"/>
      <c r="C1124" s="511"/>
      <c r="D1124" s="493"/>
      <c r="E1124" s="517"/>
      <c r="F1124" s="322"/>
      <c r="G1124" s="9" t="s">
        <v>2</v>
      </c>
      <c r="H1124" s="29"/>
      <c r="I1124" s="29"/>
      <c r="J1124" s="29"/>
      <c r="K1124" s="29"/>
      <c r="L1124" s="29"/>
      <c r="M1124" s="29"/>
      <c r="N1124" s="29"/>
      <c r="O1124" s="29"/>
      <c r="P1124" s="29"/>
      <c r="Q1124" s="29"/>
      <c r="R1124" s="29"/>
      <c r="S1124" s="29"/>
      <c r="T1124" s="29">
        <f t="shared" si="275"/>
        <v>0</v>
      </c>
      <c r="U1124" s="29">
        <f>+SUM(T1124)/18</f>
        <v>0</v>
      </c>
      <c r="V1124" s="37"/>
    </row>
    <row r="1125" spans="1:22" x14ac:dyDescent="0.25">
      <c r="A1125" s="532"/>
      <c r="B1125" s="493"/>
      <c r="C1125" s="511"/>
      <c r="D1125" s="493"/>
      <c r="E1125" s="517"/>
      <c r="F1125" s="322"/>
      <c r="G1125" s="23" t="s">
        <v>23</v>
      </c>
      <c r="H1125" s="31">
        <f>+AVERAGE(H1123+H1124)/($H$6*2)</f>
        <v>0</v>
      </c>
      <c r="I1125" s="31">
        <f>+AVERAGE(I1123+I1124)/($I$6*2)</f>
        <v>0</v>
      </c>
      <c r="J1125" s="31">
        <f>+AVERAGE(J1123+J1124)/($J$6*2)</f>
        <v>0</v>
      </c>
      <c r="K1125" s="31">
        <f>+AVERAGE(K1123+K1124)/($K$6*2)</f>
        <v>0</v>
      </c>
      <c r="L1125" s="31">
        <f>+AVERAGE(L1123+L1124)/($L$6*2)</f>
        <v>0</v>
      </c>
      <c r="M1125" s="31">
        <f>+AVERAGE(M1123+M1124)/($M$6*2)</f>
        <v>0</v>
      </c>
      <c r="N1125" s="31">
        <f>+AVERAGE(N1123+N1124)/($N$6*2)</f>
        <v>0</v>
      </c>
      <c r="O1125" s="31">
        <f>+AVERAGE(O1123+O1124)/($O$6*2)</f>
        <v>0</v>
      </c>
      <c r="P1125" s="31">
        <f>+AVERAGE(P1123+P1124)/($P$6*2)</f>
        <v>0</v>
      </c>
      <c r="Q1125" s="31">
        <f>+AVERAGE(Q1123+Q1124)/($Q$6*2)</f>
        <v>0</v>
      </c>
      <c r="R1125" s="31">
        <f>+AVERAGE(R1123+R1124)/($R$6*2)</f>
        <v>0</v>
      </c>
      <c r="S1125" s="31">
        <f>+AVERAGE(S1123+S1124)/($S$6*2)</f>
        <v>0</v>
      </c>
      <c r="T1125" s="32">
        <f t="shared" si="275"/>
        <v>0</v>
      </c>
      <c r="U1125" s="32">
        <f>+SUM(U1124*2+U1123)/3</f>
        <v>0</v>
      </c>
      <c r="V1125" s="37"/>
    </row>
    <row r="1126" spans="1:22" ht="15.75" thickBot="1" x14ac:dyDescent="0.3">
      <c r="A1126" s="532"/>
      <c r="B1126" s="493"/>
      <c r="C1126" s="511"/>
      <c r="D1126" s="493"/>
      <c r="E1126" s="517"/>
      <c r="F1126" s="476" t="s">
        <v>21</v>
      </c>
      <c r="G1126" s="476"/>
      <c r="H1126" s="33">
        <f>SUM(H1122,H1125)/2</f>
        <v>0</v>
      </c>
      <c r="I1126" s="33">
        <f t="shared" ref="I1126:S1126" si="276">SUM(I1122,I1125)/2</f>
        <v>0</v>
      </c>
      <c r="J1126" s="33">
        <f t="shared" si="276"/>
        <v>0</v>
      </c>
      <c r="K1126" s="33">
        <f t="shared" si="276"/>
        <v>0</v>
      </c>
      <c r="L1126" s="33">
        <f t="shared" si="276"/>
        <v>0</v>
      </c>
      <c r="M1126" s="33">
        <f t="shared" si="276"/>
        <v>0</v>
      </c>
      <c r="N1126" s="33">
        <f t="shared" si="276"/>
        <v>0</v>
      </c>
      <c r="O1126" s="33">
        <f t="shared" si="276"/>
        <v>0</v>
      </c>
      <c r="P1126" s="33">
        <f t="shared" si="276"/>
        <v>0</v>
      </c>
      <c r="Q1126" s="33">
        <f t="shared" si="276"/>
        <v>0</v>
      </c>
      <c r="R1126" s="33">
        <f t="shared" si="276"/>
        <v>0</v>
      </c>
      <c r="S1126" s="33">
        <f t="shared" si="276"/>
        <v>0</v>
      </c>
      <c r="T1126" s="34"/>
      <c r="U1126" s="25">
        <f>SUM(U1122,U1125)/2</f>
        <v>0</v>
      </c>
      <c r="V1126" s="11"/>
    </row>
  </sheetData>
  <mergeCells count="1290">
    <mergeCell ref="A1120:A1126"/>
    <mergeCell ref="B1120:B1126"/>
    <mergeCell ref="C1120:C1126"/>
    <mergeCell ref="D1120:D1126"/>
    <mergeCell ref="E1120:E1126"/>
    <mergeCell ref="A1113:A1119"/>
    <mergeCell ref="B1113:B1119"/>
    <mergeCell ref="C1113:C1119"/>
    <mergeCell ref="D1113:D1119"/>
    <mergeCell ref="E1113:E1119"/>
    <mergeCell ref="A1106:A1112"/>
    <mergeCell ref="B1106:B1112"/>
    <mergeCell ref="C1106:C1112"/>
    <mergeCell ref="D1106:D1112"/>
    <mergeCell ref="E1106:E1112"/>
    <mergeCell ref="A1099:A1105"/>
    <mergeCell ref="B1099:B1105"/>
    <mergeCell ref="C1099:C1105"/>
    <mergeCell ref="D1099:D1105"/>
    <mergeCell ref="E1099:E1105"/>
    <mergeCell ref="A1092:A1098"/>
    <mergeCell ref="B1092:B1098"/>
    <mergeCell ref="C1092:C1098"/>
    <mergeCell ref="D1092:D1098"/>
    <mergeCell ref="E1092:E1098"/>
    <mergeCell ref="A1085:A1091"/>
    <mergeCell ref="B1085:B1091"/>
    <mergeCell ref="C1085:C1091"/>
    <mergeCell ref="D1085:D1091"/>
    <mergeCell ref="E1085:E1091"/>
    <mergeCell ref="A1078:A1084"/>
    <mergeCell ref="B1078:B1084"/>
    <mergeCell ref="C1078:C1084"/>
    <mergeCell ref="D1078:D1084"/>
    <mergeCell ref="E1078:E1084"/>
    <mergeCell ref="A1071:A1077"/>
    <mergeCell ref="B1071:B1077"/>
    <mergeCell ref="C1071:C1077"/>
    <mergeCell ref="D1071:D1077"/>
    <mergeCell ref="E1071:E1077"/>
    <mergeCell ref="A1064:A1070"/>
    <mergeCell ref="B1064:B1070"/>
    <mergeCell ref="C1064:C1070"/>
    <mergeCell ref="D1064:D1070"/>
    <mergeCell ref="E1064:E1070"/>
    <mergeCell ref="A1057:A1063"/>
    <mergeCell ref="B1057:B1063"/>
    <mergeCell ref="C1057:C1063"/>
    <mergeCell ref="D1057:D1063"/>
    <mergeCell ref="E1057:E1063"/>
    <mergeCell ref="A1050:A1056"/>
    <mergeCell ref="B1050:B1056"/>
    <mergeCell ref="C1050:C1056"/>
    <mergeCell ref="D1050:D1056"/>
    <mergeCell ref="E1050:E1056"/>
    <mergeCell ref="A1043:A1049"/>
    <mergeCell ref="B1043:B1049"/>
    <mergeCell ref="C1043:C1049"/>
    <mergeCell ref="D1043:D1049"/>
    <mergeCell ref="E1043:E1049"/>
    <mergeCell ref="A1036:A1042"/>
    <mergeCell ref="B1036:B1042"/>
    <mergeCell ref="C1036:C1042"/>
    <mergeCell ref="D1036:D1042"/>
    <mergeCell ref="E1036:E1042"/>
    <mergeCell ref="A1029:A1035"/>
    <mergeCell ref="B1029:B1035"/>
    <mergeCell ref="C1029:C1035"/>
    <mergeCell ref="D1029:D1035"/>
    <mergeCell ref="E1029:E1035"/>
    <mergeCell ref="A1022:A1028"/>
    <mergeCell ref="B1022:B1028"/>
    <mergeCell ref="C1022:C1028"/>
    <mergeCell ref="D1022:D1028"/>
    <mergeCell ref="E1022:E1028"/>
    <mergeCell ref="A1015:A1021"/>
    <mergeCell ref="B1015:B1021"/>
    <mergeCell ref="C1015:C1021"/>
    <mergeCell ref="D1015:D1021"/>
    <mergeCell ref="E1015:E1021"/>
    <mergeCell ref="A1008:A1014"/>
    <mergeCell ref="B1008:B1014"/>
    <mergeCell ref="C1008:C1014"/>
    <mergeCell ref="D1008:D1014"/>
    <mergeCell ref="E1008:E1014"/>
    <mergeCell ref="A1001:A1007"/>
    <mergeCell ref="B1001:B1007"/>
    <mergeCell ref="C1001:C1007"/>
    <mergeCell ref="D1001:D1007"/>
    <mergeCell ref="E1001:E1007"/>
    <mergeCell ref="A994:A1000"/>
    <mergeCell ref="B994:B1000"/>
    <mergeCell ref="C994:C1000"/>
    <mergeCell ref="D994:D1000"/>
    <mergeCell ref="E994:E1000"/>
    <mergeCell ref="A987:A993"/>
    <mergeCell ref="B987:B993"/>
    <mergeCell ref="C987:C993"/>
    <mergeCell ref="D987:D993"/>
    <mergeCell ref="E987:E993"/>
    <mergeCell ref="A980:A986"/>
    <mergeCell ref="B980:B986"/>
    <mergeCell ref="C980:C986"/>
    <mergeCell ref="D980:D986"/>
    <mergeCell ref="E980:E986"/>
    <mergeCell ref="A973:A979"/>
    <mergeCell ref="B973:B979"/>
    <mergeCell ref="C973:C979"/>
    <mergeCell ref="D973:D979"/>
    <mergeCell ref="E973:E979"/>
    <mergeCell ref="A966:A972"/>
    <mergeCell ref="B966:B972"/>
    <mergeCell ref="C966:C972"/>
    <mergeCell ref="D966:D972"/>
    <mergeCell ref="E966:E972"/>
    <mergeCell ref="A959:A965"/>
    <mergeCell ref="B959:B965"/>
    <mergeCell ref="C959:C965"/>
    <mergeCell ref="D959:D965"/>
    <mergeCell ref="E959:E965"/>
    <mergeCell ref="A952:A958"/>
    <mergeCell ref="B952:B958"/>
    <mergeCell ref="C952:C958"/>
    <mergeCell ref="D952:D958"/>
    <mergeCell ref="E952:E958"/>
    <mergeCell ref="A945:A951"/>
    <mergeCell ref="B945:B951"/>
    <mergeCell ref="C945:C951"/>
    <mergeCell ref="D945:D951"/>
    <mergeCell ref="E945:E951"/>
    <mergeCell ref="A938:A944"/>
    <mergeCell ref="B938:B944"/>
    <mergeCell ref="C938:C944"/>
    <mergeCell ref="D938:D944"/>
    <mergeCell ref="E938:E944"/>
    <mergeCell ref="A931:A937"/>
    <mergeCell ref="B931:B937"/>
    <mergeCell ref="C931:C937"/>
    <mergeCell ref="D931:D937"/>
    <mergeCell ref="E931:E937"/>
    <mergeCell ref="A924:A930"/>
    <mergeCell ref="B924:B930"/>
    <mergeCell ref="C924:C930"/>
    <mergeCell ref="D924:D930"/>
    <mergeCell ref="E924:E930"/>
    <mergeCell ref="A917:A923"/>
    <mergeCell ref="B917:B923"/>
    <mergeCell ref="C917:C923"/>
    <mergeCell ref="D917:D923"/>
    <mergeCell ref="E917:E923"/>
    <mergeCell ref="A910:A916"/>
    <mergeCell ref="B910:B916"/>
    <mergeCell ref="C910:C916"/>
    <mergeCell ref="D910:D916"/>
    <mergeCell ref="E910:E916"/>
    <mergeCell ref="A903:A909"/>
    <mergeCell ref="B903:B909"/>
    <mergeCell ref="C903:C909"/>
    <mergeCell ref="D903:D909"/>
    <mergeCell ref="E903:E909"/>
    <mergeCell ref="A896:A902"/>
    <mergeCell ref="B896:B902"/>
    <mergeCell ref="C896:C902"/>
    <mergeCell ref="D896:D902"/>
    <mergeCell ref="E896:E902"/>
    <mergeCell ref="A889:A895"/>
    <mergeCell ref="B889:B895"/>
    <mergeCell ref="C889:C895"/>
    <mergeCell ref="D889:D895"/>
    <mergeCell ref="E889:E895"/>
    <mergeCell ref="A882:A888"/>
    <mergeCell ref="B882:B888"/>
    <mergeCell ref="C882:C888"/>
    <mergeCell ref="D882:D888"/>
    <mergeCell ref="E882:E888"/>
    <mergeCell ref="A875:A881"/>
    <mergeCell ref="B875:B881"/>
    <mergeCell ref="C875:C881"/>
    <mergeCell ref="D875:D881"/>
    <mergeCell ref="E875:E881"/>
    <mergeCell ref="A868:A874"/>
    <mergeCell ref="B868:B874"/>
    <mergeCell ref="C868:C874"/>
    <mergeCell ref="D868:D874"/>
    <mergeCell ref="E868:E874"/>
    <mergeCell ref="A861:A867"/>
    <mergeCell ref="B861:B867"/>
    <mergeCell ref="C861:C867"/>
    <mergeCell ref="D861:D867"/>
    <mergeCell ref="E861:E867"/>
    <mergeCell ref="A854:A860"/>
    <mergeCell ref="B854:B860"/>
    <mergeCell ref="C854:C860"/>
    <mergeCell ref="D854:D860"/>
    <mergeCell ref="E854:E860"/>
    <mergeCell ref="A847:A853"/>
    <mergeCell ref="B847:B853"/>
    <mergeCell ref="C847:C853"/>
    <mergeCell ref="D847:D853"/>
    <mergeCell ref="E847:E853"/>
    <mergeCell ref="A840:A846"/>
    <mergeCell ref="B840:B846"/>
    <mergeCell ref="C840:C846"/>
    <mergeCell ref="D840:D846"/>
    <mergeCell ref="E840:E846"/>
    <mergeCell ref="A833:A839"/>
    <mergeCell ref="B833:B839"/>
    <mergeCell ref="C833:C839"/>
    <mergeCell ref="D833:D839"/>
    <mergeCell ref="E833:E839"/>
    <mergeCell ref="A826:A832"/>
    <mergeCell ref="B826:B832"/>
    <mergeCell ref="C826:C832"/>
    <mergeCell ref="D826:D832"/>
    <mergeCell ref="E826:E832"/>
    <mergeCell ref="A819:A825"/>
    <mergeCell ref="B819:B825"/>
    <mergeCell ref="C819:C825"/>
    <mergeCell ref="D819:D825"/>
    <mergeCell ref="E819:E825"/>
    <mergeCell ref="A812:A818"/>
    <mergeCell ref="B812:B818"/>
    <mergeCell ref="C812:C818"/>
    <mergeCell ref="D812:D818"/>
    <mergeCell ref="E812:E818"/>
    <mergeCell ref="A805:A811"/>
    <mergeCell ref="B805:B811"/>
    <mergeCell ref="C805:C811"/>
    <mergeCell ref="D805:D811"/>
    <mergeCell ref="E805:E811"/>
    <mergeCell ref="A798:A804"/>
    <mergeCell ref="B798:B804"/>
    <mergeCell ref="C798:C804"/>
    <mergeCell ref="D798:D804"/>
    <mergeCell ref="E798:E804"/>
    <mergeCell ref="A791:A797"/>
    <mergeCell ref="B791:B797"/>
    <mergeCell ref="C791:C797"/>
    <mergeCell ref="D791:D797"/>
    <mergeCell ref="E791:E797"/>
    <mergeCell ref="A784:A790"/>
    <mergeCell ref="B784:B790"/>
    <mergeCell ref="C784:C790"/>
    <mergeCell ref="D784:D790"/>
    <mergeCell ref="E784:E790"/>
    <mergeCell ref="A777:A783"/>
    <mergeCell ref="B777:B783"/>
    <mergeCell ref="C777:C783"/>
    <mergeCell ref="D777:D783"/>
    <mergeCell ref="E777:E783"/>
    <mergeCell ref="A770:A776"/>
    <mergeCell ref="B770:B776"/>
    <mergeCell ref="C770:C776"/>
    <mergeCell ref="D770:D776"/>
    <mergeCell ref="E770:E776"/>
    <mergeCell ref="A763:A769"/>
    <mergeCell ref="B763:B769"/>
    <mergeCell ref="C763:C769"/>
    <mergeCell ref="D763:D769"/>
    <mergeCell ref="E763:E769"/>
    <mergeCell ref="A756:A762"/>
    <mergeCell ref="B756:B762"/>
    <mergeCell ref="C756:C762"/>
    <mergeCell ref="D756:D762"/>
    <mergeCell ref="E756:E762"/>
    <mergeCell ref="A749:A755"/>
    <mergeCell ref="B749:B755"/>
    <mergeCell ref="C749:C755"/>
    <mergeCell ref="D749:D755"/>
    <mergeCell ref="E749:E755"/>
    <mergeCell ref="A742:A748"/>
    <mergeCell ref="B742:B748"/>
    <mergeCell ref="C742:C748"/>
    <mergeCell ref="D742:D748"/>
    <mergeCell ref="E742:E748"/>
    <mergeCell ref="A735:A741"/>
    <mergeCell ref="B735:B741"/>
    <mergeCell ref="C735:C741"/>
    <mergeCell ref="D735:D741"/>
    <mergeCell ref="E735:E741"/>
    <mergeCell ref="A728:A734"/>
    <mergeCell ref="B728:B734"/>
    <mergeCell ref="C728:C734"/>
    <mergeCell ref="D728:D734"/>
    <mergeCell ref="E728:E734"/>
    <mergeCell ref="A721:A727"/>
    <mergeCell ref="B721:B727"/>
    <mergeCell ref="C721:C727"/>
    <mergeCell ref="D721:D727"/>
    <mergeCell ref="E721:E727"/>
    <mergeCell ref="A714:A720"/>
    <mergeCell ref="B714:B720"/>
    <mergeCell ref="C714:C720"/>
    <mergeCell ref="D714:D720"/>
    <mergeCell ref="E714:E720"/>
    <mergeCell ref="A707:A713"/>
    <mergeCell ref="B707:B713"/>
    <mergeCell ref="C707:C713"/>
    <mergeCell ref="D707:D713"/>
    <mergeCell ref="E707:E713"/>
    <mergeCell ref="A700:A706"/>
    <mergeCell ref="B700:B706"/>
    <mergeCell ref="C700:C706"/>
    <mergeCell ref="D700:D706"/>
    <mergeCell ref="E700:E706"/>
    <mergeCell ref="A693:A699"/>
    <mergeCell ref="B693:B699"/>
    <mergeCell ref="C693:C699"/>
    <mergeCell ref="D693:D699"/>
    <mergeCell ref="E693:E699"/>
    <mergeCell ref="A686:A692"/>
    <mergeCell ref="B686:B692"/>
    <mergeCell ref="C686:C692"/>
    <mergeCell ref="D686:D692"/>
    <mergeCell ref="E686:E692"/>
    <mergeCell ref="A679:A685"/>
    <mergeCell ref="B679:B685"/>
    <mergeCell ref="C679:C685"/>
    <mergeCell ref="D679:D685"/>
    <mergeCell ref="E679:E685"/>
    <mergeCell ref="A672:A678"/>
    <mergeCell ref="B672:B678"/>
    <mergeCell ref="C672:C678"/>
    <mergeCell ref="D672:D678"/>
    <mergeCell ref="E672:E678"/>
    <mergeCell ref="A665:A671"/>
    <mergeCell ref="B665:B671"/>
    <mergeCell ref="C665:C671"/>
    <mergeCell ref="D665:D671"/>
    <mergeCell ref="E665:E671"/>
    <mergeCell ref="A658:A664"/>
    <mergeCell ref="B658:B664"/>
    <mergeCell ref="C658:C664"/>
    <mergeCell ref="D658:D664"/>
    <mergeCell ref="E658:E664"/>
    <mergeCell ref="A651:A657"/>
    <mergeCell ref="B651:B657"/>
    <mergeCell ref="C651:C657"/>
    <mergeCell ref="D651:D657"/>
    <mergeCell ref="E651:E657"/>
    <mergeCell ref="A644:A650"/>
    <mergeCell ref="B644:B650"/>
    <mergeCell ref="C644:C650"/>
    <mergeCell ref="D644:D650"/>
    <mergeCell ref="E644:E650"/>
    <mergeCell ref="A637:A643"/>
    <mergeCell ref="B637:B643"/>
    <mergeCell ref="C637:C643"/>
    <mergeCell ref="D637:D643"/>
    <mergeCell ref="E637:E643"/>
    <mergeCell ref="A630:A636"/>
    <mergeCell ref="B630:B636"/>
    <mergeCell ref="C630:C636"/>
    <mergeCell ref="D630:D636"/>
    <mergeCell ref="E630:E636"/>
    <mergeCell ref="A623:A629"/>
    <mergeCell ref="B623:B629"/>
    <mergeCell ref="C623:C629"/>
    <mergeCell ref="D623:D629"/>
    <mergeCell ref="E623:E629"/>
    <mergeCell ref="A616:A622"/>
    <mergeCell ref="B616:B622"/>
    <mergeCell ref="C616:C622"/>
    <mergeCell ref="D616:D622"/>
    <mergeCell ref="E616:E622"/>
    <mergeCell ref="A609:A615"/>
    <mergeCell ref="B609:B615"/>
    <mergeCell ref="C609:C615"/>
    <mergeCell ref="D609:D615"/>
    <mergeCell ref="E609:E615"/>
    <mergeCell ref="A602:A608"/>
    <mergeCell ref="B602:B608"/>
    <mergeCell ref="C602:C608"/>
    <mergeCell ref="D602:D608"/>
    <mergeCell ref="E602:E608"/>
    <mergeCell ref="A595:A601"/>
    <mergeCell ref="B595:B601"/>
    <mergeCell ref="C595:C601"/>
    <mergeCell ref="D595:D601"/>
    <mergeCell ref="E595:E601"/>
    <mergeCell ref="A588:A594"/>
    <mergeCell ref="B588:B594"/>
    <mergeCell ref="C588:C594"/>
    <mergeCell ref="D588:D594"/>
    <mergeCell ref="E588:E594"/>
    <mergeCell ref="A581:A587"/>
    <mergeCell ref="B581:B587"/>
    <mergeCell ref="C581:C587"/>
    <mergeCell ref="D581:D587"/>
    <mergeCell ref="E581:E587"/>
    <mergeCell ref="F1123:F1125"/>
    <mergeCell ref="F1081:F1083"/>
    <mergeCell ref="F1084:G1084"/>
    <mergeCell ref="F1085:F1087"/>
    <mergeCell ref="F1064:F1066"/>
    <mergeCell ref="F1067:F1069"/>
    <mergeCell ref="F1070:G1070"/>
    <mergeCell ref="F1071:F1073"/>
    <mergeCell ref="F1074:F1076"/>
    <mergeCell ref="F1053:F1055"/>
    <mergeCell ref="F1056:G1056"/>
    <mergeCell ref="F1057:F1059"/>
    <mergeCell ref="F1060:F1062"/>
    <mergeCell ref="F1063:G1063"/>
    <mergeCell ref="F1042:G1042"/>
    <mergeCell ref="F1043:F1045"/>
    <mergeCell ref="F1021:G1021"/>
    <mergeCell ref="F1022:F1024"/>
    <mergeCell ref="F1025:F1027"/>
    <mergeCell ref="F1028:G1028"/>
    <mergeCell ref="F1007:G1007"/>
    <mergeCell ref="F1008:F1010"/>
    <mergeCell ref="F1126:G1126"/>
    <mergeCell ref="A574:A580"/>
    <mergeCell ref="B574:B580"/>
    <mergeCell ref="C574:C580"/>
    <mergeCell ref="D574:D580"/>
    <mergeCell ref="E574:E580"/>
    <mergeCell ref="F1112:G1112"/>
    <mergeCell ref="F1113:F1115"/>
    <mergeCell ref="F1116:F1118"/>
    <mergeCell ref="F1119:G1119"/>
    <mergeCell ref="F1120:F1122"/>
    <mergeCell ref="F1099:F1101"/>
    <mergeCell ref="F1102:F1104"/>
    <mergeCell ref="F1105:G1105"/>
    <mergeCell ref="F1106:F1108"/>
    <mergeCell ref="F1109:F1111"/>
    <mergeCell ref="F1088:F1090"/>
    <mergeCell ref="F1091:G1091"/>
    <mergeCell ref="F1092:F1094"/>
    <mergeCell ref="F1095:F1097"/>
    <mergeCell ref="F1098:G1098"/>
    <mergeCell ref="F1077:G1077"/>
    <mergeCell ref="F1078:F1080"/>
    <mergeCell ref="F1046:F1048"/>
    <mergeCell ref="F1049:G1049"/>
    <mergeCell ref="F1050:F1052"/>
    <mergeCell ref="F1029:F1031"/>
    <mergeCell ref="F1032:F1034"/>
    <mergeCell ref="F1035:G1035"/>
    <mergeCell ref="F1036:F1038"/>
    <mergeCell ref="F1039:F1041"/>
    <mergeCell ref="F1018:F1020"/>
    <mergeCell ref="F1011:F1013"/>
    <mergeCell ref="F1014:G1014"/>
    <mergeCell ref="F1015:F1017"/>
    <mergeCell ref="F994:F996"/>
    <mergeCell ref="F997:F999"/>
    <mergeCell ref="F1000:G1000"/>
    <mergeCell ref="F1001:F1003"/>
    <mergeCell ref="F1004:F1006"/>
    <mergeCell ref="F983:F985"/>
    <mergeCell ref="F986:G986"/>
    <mergeCell ref="F987:F989"/>
    <mergeCell ref="F990:F992"/>
    <mergeCell ref="F993:G993"/>
    <mergeCell ref="F972:G972"/>
    <mergeCell ref="F973:F975"/>
    <mergeCell ref="F976:F978"/>
    <mergeCell ref="F979:G979"/>
    <mergeCell ref="F980:F982"/>
    <mergeCell ref="F959:F961"/>
    <mergeCell ref="F962:F964"/>
    <mergeCell ref="F965:G965"/>
    <mergeCell ref="F966:F968"/>
    <mergeCell ref="F969:F971"/>
    <mergeCell ref="F948:F950"/>
    <mergeCell ref="F951:G951"/>
    <mergeCell ref="F952:F954"/>
    <mergeCell ref="F955:F957"/>
    <mergeCell ref="F958:G958"/>
    <mergeCell ref="F937:G937"/>
    <mergeCell ref="F938:F940"/>
    <mergeCell ref="F941:F943"/>
    <mergeCell ref="F944:G944"/>
    <mergeCell ref="F945:F947"/>
    <mergeCell ref="F924:F926"/>
    <mergeCell ref="F927:F929"/>
    <mergeCell ref="F930:G930"/>
    <mergeCell ref="F931:F933"/>
    <mergeCell ref="F934:F936"/>
    <mergeCell ref="F913:F915"/>
    <mergeCell ref="F916:G916"/>
    <mergeCell ref="F917:F919"/>
    <mergeCell ref="F920:F922"/>
    <mergeCell ref="F923:G923"/>
    <mergeCell ref="F902:G902"/>
    <mergeCell ref="F903:F905"/>
    <mergeCell ref="F906:F908"/>
    <mergeCell ref="F909:G909"/>
    <mergeCell ref="F910:F912"/>
    <mergeCell ref="F889:F891"/>
    <mergeCell ref="F892:F894"/>
    <mergeCell ref="F895:G895"/>
    <mergeCell ref="F896:F898"/>
    <mergeCell ref="F899:F901"/>
    <mergeCell ref="F878:F880"/>
    <mergeCell ref="F881:G881"/>
    <mergeCell ref="F882:F884"/>
    <mergeCell ref="F885:F887"/>
    <mergeCell ref="F888:G888"/>
    <mergeCell ref="F867:G867"/>
    <mergeCell ref="F868:F870"/>
    <mergeCell ref="F871:F873"/>
    <mergeCell ref="F874:G874"/>
    <mergeCell ref="F875:F877"/>
    <mergeCell ref="F854:F856"/>
    <mergeCell ref="F857:F859"/>
    <mergeCell ref="F860:G860"/>
    <mergeCell ref="F861:F863"/>
    <mergeCell ref="F864:F866"/>
    <mergeCell ref="F843:F845"/>
    <mergeCell ref="F846:G846"/>
    <mergeCell ref="F847:F849"/>
    <mergeCell ref="F850:F852"/>
    <mergeCell ref="F853:G853"/>
    <mergeCell ref="F832:G832"/>
    <mergeCell ref="F833:F835"/>
    <mergeCell ref="F836:F838"/>
    <mergeCell ref="F839:G839"/>
    <mergeCell ref="F840:F842"/>
    <mergeCell ref="F819:F821"/>
    <mergeCell ref="F822:F824"/>
    <mergeCell ref="F825:G825"/>
    <mergeCell ref="F826:F828"/>
    <mergeCell ref="F829:F831"/>
    <mergeCell ref="F808:F810"/>
    <mergeCell ref="F811:G811"/>
    <mergeCell ref="F812:F814"/>
    <mergeCell ref="F815:F817"/>
    <mergeCell ref="F818:G818"/>
    <mergeCell ref="F797:G797"/>
    <mergeCell ref="F798:F800"/>
    <mergeCell ref="F801:F803"/>
    <mergeCell ref="F804:G804"/>
    <mergeCell ref="F805:F807"/>
    <mergeCell ref="F784:F786"/>
    <mergeCell ref="F787:F789"/>
    <mergeCell ref="F790:G790"/>
    <mergeCell ref="F791:F793"/>
    <mergeCell ref="F794:F796"/>
    <mergeCell ref="F773:F775"/>
    <mergeCell ref="F776:G776"/>
    <mergeCell ref="F777:F779"/>
    <mergeCell ref="F780:F782"/>
    <mergeCell ref="F783:G783"/>
    <mergeCell ref="F762:G762"/>
    <mergeCell ref="F763:F765"/>
    <mergeCell ref="F766:F768"/>
    <mergeCell ref="F769:G769"/>
    <mergeCell ref="F770:F772"/>
    <mergeCell ref="F749:F751"/>
    <mergeCell ref="F752:F754"/>
    <mergeCell ref="F755:G755"/>
    <mergeCell ref="F756:F758"/>
    <mergeCell ref="F759:F761"/>
    <mergeCell ref="F738:F740"/>
    <mergeCell ref="F741:G741"/>
    <mergeCell ref="F742:F744"/>
    <mergeCell ref="F745:F747"/>
    <mergeCell ref="F748:G748"/>
    <mergeCell ref="F727:G727"/>
    <mergeCell ref="F728:F730"/>
    <mergeCell ref="F731:F733"/>
    <mergeCell ref="F734:G734"/>
    <mergeCell ref="F735:F737"/>
    <mergeCell ref="F714:F716"/>
    <mergeCell ref="F717:F719"/>
    <mergeCell ref="F720:G720"/>
    <mergeCell ref="F721:F723"/>
    <mergeCell ref="F724:F726"/>
    <mergeCell ref="F703:F705"/>
    <mergeCell ref="F706:G706"/>
    <mergeCell ref="F707:F709"/>
    <mergeCell ref="F710:F712"/>
    <mergeCell ref="F713:G713"/>
    <mergeCell ref="F692:G692"/>
    <mergeCell ref="F693:F695"/>
    <mergeCell ref="F696:F698"/>
    <mergeCell ref="F699:G699"/>
    <mergeCell ref="F700:F702"/>
    <mergeCell ref="F679:F681"/>
    <mergeCell ref="F682:F684"/>
    <mergeCell ref="F685:G685"/>
    <mergeCell ref="F686:F688"/>
    <mergeCell ref="F689:F691"/>
    <mergeCell ref="F668:F670"/>
    <mergeCell ref="F671:G671"/>
    <mergeCell ref="F672:F674"/>
    <mergeCell ref="F675:F677"/>
    <mergeCell ref="F678:G678"/>
    <mergeCell ref="F657:G657"/>
    <mergeCell ref="F658:F660"/>
    <mergeCell ref="F661:F663"/>
    <mergeCell ref="F664:G664"/>
    <mergeCell ref="F665:F667"/>
    <mergeCell ref="F644:F646"/>
    <mergeCell ref="F647:F649"/>
    <mergeCell ref="F650:G650"/>
    <mergeCell ref="F651:F653"/>
    <mergeCell ref="F654:F656"/>
    <mergeCell ref="F633:F635"/>
    <mergeCell ref="F636:G636"/>
    <mergeCell ref="F637:F639"/>
    <mergeCell ref="F640:F642"/>
    <mergeCell ref="F643:G643"/>
    <mergeCell ref="F622:G622"/>
    <mergeCell ref="F623:F625"/>
    <mergeCell ref="F626:F628"/>
    <mergeCell ref="F629:G629"/>
    <mergeCell ref="F630:F632"/>
    <mergeCell ref="F609:F611"/>
    <mergeCell ref="F612:F614"/>
    <mergeCell ref="F615:G615"/>
    <mergeCell ref="F616:F618"/>
    <mergeCell ref="F619:F621"/>
    <mergeCell ref="F598:F600"/>
    <mergeCell ref="F601:G601"/>
    <mergeCell ref="F602:F604"/>
    <mergeCell ref="F605:F607"/>
    <mergeCell ref="F608:G608"/>
    <mergeCell ref="F587:G587"/>
    <mergeCell ref="F588:F590"/>
    <mergeCell ref="F591:F593"/>
    <mergeCell ref="F594:G594"/>
    <mergeCell ref="F595:F597"/>
    <mergeCell ref="F574:F576"/>
    <mergeCell ref="F577:F579"/>
    <mergeCell ref="F580:G580"/>
    <mergeCell ref="F581:F583"/>
    <mergeCell ref="F584:F586"/>
    <mergeCell ref="F563:F565"/>
    <mergeCell ref="F566:G566"/>
    <mergeCell ref="F567:F569"/>
    <mergeCell ref="F570:F572"/>
    <mergeCell ref="F573:G573"/>
    <mergeCell ref="F552:G552"/>
    <mergeCell ref="F553:F555"/>
    <mergeCell ref="F556:F558"/>
    <mergeCell ref="F559:G559"/>
    <mergeCell ref="F560:F562"/>
    <mergeCell ref="F539:F541"/>
    <mergeCell ref="F542:F544"/>
    <mergeCell ref="F545:G545"/>
    <mergeCell ref="F546:F548"/>
    <mergeCell ref="F549:F551"/>
    <mergeCell ref="F528:F530"/>
    <mergeCell ref="F531:G531"/>
    <mergeCell ref="F532:F534"/>
    <mergeCell ref="F535:F537"/>
    <mergeCell ref="F538:G538"/>
    <mergeCell ref="F517:G517"/>
    <mergeCell ref="F518:F520"/>
    <mergeCell ref="F521:F523"/>
    <mergeCell ref="F524:G524"/>
    <mergeCell ref="F525:F527"/>
    <mergeCell ref="F504:F506"/>
    <mergeCell ref="F507:F509"/>
    <mergeCell ref="F510:G510"/>
    <mergeCell ref="F511:F513"/>
    <mergeCell ref="F514:F516"/>
    <mergeCell ref="F493:F495"/>
    <mergeCell ref="F496:G496"/>
    <mergeCell ref="F497:F499"/>
    <mergeCell ref="F500:F502"/>
    <mergeCell ref="F503:G503"/>
    <mergeCell ref="F482:G482"/>
    <mergeCell ref="F483:F485"/>
    <mergeCell ref="F486:F488"/>
    <mergeCell ref="F489:G489"/>
    <mergeCell ref="F490:F492"/>
    <mergeCell ref="F469:F471"/>
    <mergeCell ref="F472:F474"/>
    <mergeCell ref="F475:G475"/>
    <mergeCell ref="F476:F478"/>
    <mergeCell ref="F479:F481"/>
    <mergeCell ref="F458:F460"/>
    <mergeCell ref="F461:G461"/>
    <mergeCell ref="F462:F464"/>
    <mergeCell ref="F465:F467"/>
    <mergeCell ref="F468:G468"/>
    <mergeCell ref="F447:G447"/>
    <mergeCell ref="F448:F450"/>
    <mergeCell ref="F451:F453"/>
    <mergeCell ref="F454:G454"/>
    <mergeCell ref="F455:F457"/>
    <mergeCell ref="F434:F436"/>
    <mergeCell ref="F437:F439"/>
    <mergeCell ref="F440:G440"/>
    <mergeCell ref="F441:F443"/>
    <mergeCell ref="F444:F446"/>
    <mergeCell ref="F423:F425"/>
    <mergeCell ref="F426:G426"/>
    <mergeCell ref="F427:F429"/>
    <mergeCell ref="F430:F432"/>
    <mergeCell ref="F433:G433"/>
    <mergeCell ref="F412:G412"/>
    <mergeCell ref="F413:F415"/>
    <mergeCell ref="F416:F418"/>
    <mergeCell ref="F419:G419"/>
    <mergeCell ref="F420:F422"/>
    <mergeCell ref="F399:F401"/>
    <mergeCell ref="F402:F404"/>
    <mergeCell ref="F405:G405"/>
    <mergeCell ref="F406:F408"/>
    <mergeCell ref="F409:F411"/>
    <mergeCell ref="F388:F390"/>
    <mergeCell ref="F391:G391"/>
    <mergeCell ref="F392:F394"/>
    <mergeCell ref="F395:F397"/>
    <mergeCell ref="F398:G398"/>
    <mergeCell ref="F377:G377"/>
    <mergeCell ref="F378:F380"/>
    <mergeCell ref="F381:F383"/>
    <mergeCell ref="F384:G384"/>
    <mergeCell ref="F385:F387"/>
    <mergeCell ref="F364:F366"/>
    <mergeCell ref="F367:F369"/>
    <mergeCell ref="F370:G370"/>
    <mergeCell ref="F371:F373"/>
    <mergeCell ref="F374:F376"/>
    <mergeCell ref="F360:F362"/>
    <mergeCell ref="F363:G363"/>
    <mergeCell ref="F342:G342"/>
    <mergeCell ref="F343:F345"/>
    <mergeCell ref="F346:F348"/>
    <mergeCell ref="F349:G349"/>
    <mergeCell ref="F350:F352"/>
    <mergeCell ref="F329:F331"/>
    <mergeCell ref="F332:F334"/>
    <mergeCell ref="F335:G335"/>
    <mergeCell ref="F336:F338"/>
    <mergeCell ref="F339:F341"/>
    <mergeCell ref="F318:F320"/>
    <mergeCell ref="F321:G321"/>
    <mergeCell ref="F322:F324"/>
    <mergeCell ref="F325:F327"/>
    <mergeCell ref="F328:G328"/>
    <mergeCell ref="F294:F296"/>
    <mergeCell ref="F297:F299"/>
    <mergeCell ref="F300:G300"/>
    <mergeCell ref="F301:F303"/>
    <mergeCell ref="F304:F306"/>
    <mergeCell ref="F307:G307"/>
    <mergeCell ref="F308:F310"/>
    <mergeCell ref="F311:F313"/>
    <mergeCell ref="F314:G314"/>
    <mergeCell ref="F315:F317"/>
    <mergeCell ref="A567:A573"/>
    <mergeCell ref="B567:B573"/>
    <mergeCell ref="C567:C573"/>
    <mergeCell ref="D567:D573"/>
    <mergeCell ref="E567:E573"/>
    <mergeCell ref="A560:A566"/>
    <mergeCell ref="B560:B566"/>
    <mergeCell ref="C560:C566"/>
    <mergeCell ref="D560:D566"/>
    <mergeCell ref="E560:E566"/>
    <mergeCell ref="A553:A559"/>
    <mergeCell ref="B553:B559"/>
    <mergeCell ref="C553:C559"/>
    <mergeCell ref="D553:D559"/>
    <mergeCell ref="E553:E559"/>
    <mergeCell ref="A546:A552"/>
    <mergeCell ref="B546:B552"/>
    <mergeCell ref="C546:C552"/>
    <mergeCell ref="D546:D552"/>
    <mergeCell ref="F353:F355"/>
    <mergeCell ref="F356:G356"/>
    <mergeCell ref="F357:F359"/>
    <mergeCell ref="E546:E552"/>
    <mergeCell ref="A539:A545"/>
    <mergeCell ref="B539:B545"/>
    <mergeCell ref="C539:C545"/>
    <mergeCell ref="D539:D545"/>
    <mergeCell ref="E539:E545"/>
    <mergeCell ref="A532:A538"/>
    <mergeCell ref="B532:B538"/>
    <mergeCell ref="C532:C538"/>
    <mergeCell ref="D532:D538"/>
    <mergeCell ref="E532:E538"/>
    <mergeCell ref="A525:A531"/>
    <mergeCell ref="B525:B531"/>
    <mergeCell ref="C525:C531"/>
    <mergeCell ref="D525:D531"/>
    <mergeCell ref="E525:E531"/>
    <mergeCell ref="A518:A524"/>
    <mergeCell ref="B518:B524"/>
    <mergeCell ref="C518:C524"/>
    <mergeCell ref="D518:D524"/>
    <mergeCell ref="E518:E524"/>
    <mergeCell ref="A511:A517"/>
    <mergeCell ref="B511:B517"/>
    <mergeCell ref="C511:C517"/>
    <mergeCell ref="D511:D517"/>
    <mergeCell ref="E511:E517"/>
    <mergeCell ref="A504:A510"/>
    <mergeCell ref="B504:B510"/>
    <mergeCell ref="C504:C510"/>
    <mergeCell ref="D504:D510"/>
    <mergeCell ref="E504:E510"/>
    <mergeCell ref="A497:A503"/>
    <mergeCell ref="B497:B503"/>
    <mergeCell ref="C497:C503"/>
    <mergeCell ref="D497:D503"/>
    <mergeCell ref="E497:E503"/>
    <mergeCell ref="A490:A496"/>
    <mergeCell ref="B490:B496"/>
    <mergeCell ref="C490:C496"/>
    <mergeCell ref="D490:D496"/>
    <mergeCell ref="E490:E496"/>
    <mergeCell ref="A483:A489"/>
    <mergeCell ref="B483:B489"/>
    <mergeCell ref="C483:C489"/>
    <mergeCell ref="D483:D489"/>
    <mergeCell ref="E483:E489"/>
    <mergeCell ref="A476:A482"/>
    <mergeCell ref="B476:B482"/>
    <mergeCell ref="C476:C482"/>
    <mergeCell ref="D476:D482"/>
    <mergeCell ref="E476:E482"/>
    <mergeCell ref="A469:A475"/>
    <mergeCell ref="B469:B475"/>
    <mergeCell ref="C469:C475"/>
    <mergeCell ref="D469:D475"/>
    <mergeCell ref="E469:E475"/>
    <mergeCell ref="A462:A468"/>
    <mergeCell ref="B462:B468"/>
    <mergeCell ref="C462:C468"/>
    <mergeCell ref="D462:D468"/>
    <mergeCell ref="E462:E468"/>
    <mergeCell ref="A455:A461"/>
    <mergeCell ref="B455:B461"/>
    <mergeCell ref="C455:C461"/>
    <mergeCell ref="D455:D461"/>
    <mergeCell ref="E455:E461"/>
    <mergeCell ref="A448:A454"/>
    <mergeCell ref="B448:B454"/>
    <mergeCell ref="C448:C454"/>
    <mergeCell ref="D448:D454"/>
    <mergeCell ref="E448:E454"/>
    <mergeCell ref="A441:A447"/>
    <mergeCell ref="B441:B447"/>
    <mergeCell ref="C441:C447"/>
    <mergeCell ref="D441:D447"/>
    <mergeCell ref="E441:E447"/>
    <mergeCell ref="A434:A440"/>
    <mergeCell ref="B434:B440"/>
    <mergeCell ref="C434:C440"/>
    <mergeCell ref="D434:D440"/>
    <mergeCell ref="E434:E440"/>
    <mergeCell ref="A427:A433"/>
    <mergeCell ref="B427:B433"/>
    <mergeCell ref="C427:C433"/>
    <mergeCell ref="D427:D433"/>
    <mergeCell ref="E427:E433"/>
    <mergeCell ref="A420:A426"/>
    <mergeCell ref="B420:B426"/>
    <mergeCell ref="C420:C426"/>
    <mergeCell ref="D420:D426"/>
    <mergeCell ref="E420:E426"/>
    <mergeCell ref="A413:A419"/>
    <mergeCell ref="B413:B419"/>
    <mergeCell ref="C413:C419"/>
    <mergeCell ref="D413:D419"/>
    <mergeCell ref="E413:E419"/>
    <mergeCell ref="A406:A412"/>
    <mergeCell ref="B406:B412"/>
    <mergeCell ref="C406:C412"/>
    <mergeCell ref="D406:D412"/>
    <mergeCell ref="E406:E412"/>
    <mergeCell ref="A399:A405"/>
    <mergeCell ref="B399:B405"/>
    <mergeCell ref="C399:C405"/>
    <mergeCell ref="D399:D405"/>
    <mergeCell ref="E399:E405"/>
    <mergeCell ref="A392:A398"/>
    <mergeCell ref="B392:B398"/>
    <mergeCell ref="C392:C398"/>
    <mergeCell ref="D392:D398"/>
    <mergeCell ref="E392:E398"/>
    <mergeCell ref="A385:A391"/>
    <mergeCell ref="B385:B391"/>
    <mergeCell ref="C385:C391"/>
    <mergeCell ref="D385:D391"/>
    <mergeCell ref="E385:E391"/>
    <mergeCell ref="A378:A384"/>
    <mergeCell ref="B378:B384"/>
    <mergeCell ref="C378:C384"/>
    <mergeCell ref="D378:D384"/>
    <mergeCell ref="E378:E384"/>
    <mergeCell ref="A371:A377"/>
    <mergeCell ref="B371:B377"/>
    <mergeCell ref="C371:C377"/>
    <mergeCell ref="D371:D377"/>
    <mergeCell ref="E371:E377"/>
    <mergeCell ref="A364:A370"/>
    <mergeCell ref="B364:B370"/>
    <mergeCell ref="C364:C370"/>
    <mergeCell ref="D364:D370"/>
    <mergeCell ref="E364:E370"/>
    <mergeCell ref="A357:A363"/>
    <mergeCell ref="B357:B363"/>
    <mergeCell ref="C357:C363"/>
    <mergeCell ref="D357:D363"/>
    <mergeCell ref="E357:E363"/>
    <mergeCell ref="A350:A356"/>
    <mergeCell ref="B350:B356"/>
    <mergeCell ref="C350:C356"/>
    <mergeCell ref="D350:D356"/>
    <mergeCell ref="E350:E356"/>
    <mergeCell ref="A343:A349"/>
    <mergeCell ref="B343:B349"/>
    <mergeCell ref="C343:C349"/>
    <mergeCell ref="D343:D349"/>
    <mergeCell ref="E343:E349"/>
    <mergeCell ref="A336:A342"/>
    <mergeCell ref="B336:B342"/>
    <mergeCell ref="C336:C342"/>
    <mergeCell ref="D336:D342"/>
    <mergeCell ref="E336:E342"/>
    <mergeCell ref="A329:A335"/>
    <mergeCell ref="B329:B335"/>
    <mergeCell ref="C329:C335"/>
    <mergeCell ref="D329:D335"/>
    <mergeCell ref="E329:E335"/>
    <mergeCell ref="A322:A328"/>
    <mergeCell ref="B322:B328"/>
    <mergeCell ref="C322:C328"/>
    <mergeCell ref="D322:D328"/>
    <mergeCell ref="E322:E328"/>
    <mergeCell ref="A315:A321"/>
    <mergeCell ref="B315:B321"/>
    <mergeCell ref="C315:C321"/>
    <mergeCell ref="D315:D321"/>
    <mergeCell ref="E315:E321"/>
    <mergeCell ref="A308:A314"/>
    <mergeCell ref="B308:B314"/>
    <mergeCell ref="C308:C314"/>
    <mergeCell ref="D308:D314"/>
    <mergeCell ref="E308:E314"/>
    <mergeCell ref="A301:A307"/>
    <mergeCell ref="B301:B307"/>
    <mergeCell ref="C301:C307"/>
    <mergeCell ref="D301:D307"/>
    <mergeCell ref="E301:E307"/>
    <mergeCell ref="A294:A300"/>
    <mergeCell ref="B294:B300"/>
    <mergeCell ref="C294:C300"/>
    <mergeCell ref="D294:D300"/>
    <mergeCell ref="E294:E300"/>
    <mergeCell ref="C245:C251"/>
    <mergeCell ref="D245:D251"/>
    <mergeCell ref="E245:E251"/>
    <mergeCell ref="F280:F282"/>
    <mergeCell ref="F283:F285"/>
    <mergeCell ref="A287:A293"/>
    <mergeCell ref="B287:B293"/>
    <mergeCell ref="C287:C293"/>
    <mergeCell ref="D287:D293"/>
    <mergeCell ref="E287:E293"/>
    <mergeCell ref="A280:A286"/>
    <mergeCell ref="B280:B286"/>
    <mergeCell ref="C280:C286"/>
    <mergeCell ref="D280:D286"/>
    <mergeCell ref="E280:E286"/>
    <mergeCell ref="A273:A279"/>
    <mergeCell ref="B273:B279"/>
    <mergeCell ref="C273:C279"/>
    <mergeCell ref="D273:D279"/>
    <mergeCell ref="E273:E279"/>
    <mergeCell ref="A266:A272"/>
    <mergeCell ref="B266:B272"/>
    <mergeCell ref="C266:C272"/>
    <mergeCell ref="D266:D272"/>
    <mergeCell ref="E266:E272"/>
    <mergeCell ref="F287:F289"/>
    <mergeCell ref="F290:F292"/>
    <mergeCell ref="F293:G293"/>
    <mergeCell ref="F286:G286"/>
    <mergeCell ref="A238:A244"/>
    <mergeCell ref="B238:B244"/>
    <mergeCell ref="C238:C244"/>
    <mergeCell ref="D238:D244"/>
    <mergeCell ref="E238:E244"/>
    <mergeCell ref="F269:F271"/>
    <mergeCell ref="F272:G272"/>
    <mergeCell ref="F273:F275"/>
    <mergeCell ref="F276:F278"/>
    <mergeCell ref="F279:G279"/>
    <mergeCell ref="F258:G258"/>
    <mergeCell ref="F259:F261"/>
    <mergeCell ref="F262:F264"/>
    <mergeCell ref="F265:G265"/>
    <mergeCell ref="F266:F268"/>
    <mergeCell ref="F245:F247"/>
    <mergeCell ref="F248:F250"/>
    <mergeCell ref="F251:G251"/>
    <mergeCell ref="F252:F254"/>
    <mergeCell ref="F255:F257"/>
    <mergeCell ref="A259:A265"/>
    <mergeCell ref="B259:B265"/>
    <mergeCell ref="C259:C265"/>
    <mergeCell ref="D259:D265"/>
    <mergeCell ref="E259:E265"/>
    <mergeCell ref="A252:A258"/>
    <mergeCell ref="B252:B258"/>
    <mergeCell ref="C252:C258"/>
    <mergeCell ref="D252:D258"/>
    <mergeCell ref="E252:E258"/>
    <mergeCell ref="A245:A251"/>
    <mergeCell ref="B245:B251"/>
    <mergeCell ref="F234:F236"/>
    <mergeCell ref="F237:G237"/>
    <mergeCell ref="F238:F240"/>
    <mergeCell ref="F241:F243"/>
    <mergeCell ref="F244:G244"/>
    <mergeCell ref="F223:G223"/>
    <mergeCell ref="F224:F226"/>
    <mergeCell ref="F227:F229"/>
    <mergeCell ref="F230:G230"/>
    <mergeCell ref="F231:F233"/>
    <mergeCell ref="F210:F212"/>
    <mergeCell ref="F213:F215"/>
    <mergeCell ref="F216:G216"/>
    <mergeCell ref="F217:F219"/>
    <mergeCell ref="F220:F222"/>
    <mergeCell ref="F199:F201"/>
    <mergeCell ref="F202:G202"/>
    <mergeCell ref="F203:F205"/>
    <mergeCell ref="F206:F208"/>
    <mergeCell ref="F209:G209"/>
    <mergeCell ref="F188:G188"/>
    <mergeCell ref="F189:F191"/>
    <mergeCell ref="F192:F194"/>
    <mergeCell ref="F195:G195"/>
    <mergeCell ref="F196:F198"/>
    <mergeCell ref="F175:F177"/>
    <mergeCell ref="F178:F180"/>
    <mergeCell ref="F181:G181"/>
    <mergeCell ref="F182:F184"/>
    <mergeCell ref="F185:F187"/>
    <mergeCell ref="F164:F166"/>
    <mergeCell ref="F167:G167"/>
    <mergeCell ref="F168:F170"/>
    <mergeCell ref="F171:F173"/>
    <mergeCell ref="F174:G174"/>
    <mergeCell ref="F153:G153"/>
    <mergeCell ref="F154:F156"/>
    <mergeCell ref="F157:F159"/>
    <mergeCell ref="F160:G160"/>
    <mergeCell ref="F161:F163"/>
    <mergeCell ref="F140:F142"/>
    <mergeCell ref="F143:F145"/>
    <mergeCell ref="F146:G146"/>
    <mergeCell ref="F147:F149"/>
    <mergeCell ref="F150:F152"/>
    <mergeCell ref="F129:F131"/>
    <mergeCell ref="F132:G132"/>
    <mergeCell ref="F133:F135"/>
    <mergeCell ref="F136:F138"/>
    <mergeCell ref="F139:G139"/>
    <mergeCell ref="F118:G118"/>
    <mergeCell ref="F119:F121"/>
    <mergeCell ref="F122:F124"/>
    <mergeCell ref="F125:G125"/>
    <mergeCell ref="F126:F128"/>
    <mergeCell ref="F105:F107"/>
    <mergeCell ref="F108:F110"/>
    <mergeCell ref="F111:G111"/>
    <mergeCell ref="F112:F114"/>
    <mergeCell ref="F115:F117"/>
    <mergeCell ref="F94:F96"/>
    <mergeCell ref="F97:G97"/>
    <mergeCell ref="F98:F100"/>
    <mergeCell ref="F101:F103"/>
    <mergeCell ref="F104:G104"/>
    <mergeCell ref="F83:G83"/>
    <mergeCell ref="F84:F86"/>
    <mergeCell ref="F87:F89"/>
    <mergeCell ref="F90:G90"/>
    <mergeCell ref="F91:F93"/>
    <mergeCell ref="F70:F72"/>
    <mergeCell ref="F73:F75"/>
    <mergeCell ref="F76:G76"/>
    <mergeCell ref="F77:F79"/>
    <mergeCell ref="F80:F82"/>
    <mergeCell ref="F59:F61"/>
    <mergeCell ref="F62:G62"/>
    <mergeCell ref="F63:F65"/>
    <mergeCell ref="F66:F68"/>
    <mergeCell ref="F69:G69"/>
    <mergeCell ref="F48:G48"/>
    <mergeCell ref="F49:F51"/>
    <mergeCell ref="F52:F54"/>
    <mergeCell ref="F55:G55"/>
    <mergeCell ref="F56:F58"/>
    <mergeCell ref="F35:F37"/>
    <mergeCell ref="F38:F40"/>
    <mergeCell ref="F41:G41"/>
    <mergeCell ref="F42:F44"/>
    <mergeCell ref="F45:F47"/>
    <mergeCell ref="A231:A237"/>
    <mergeCell ref="B231:B237"/>
    <mergeCell ref="C231:C237"/>
    <mergeCell ref="D231:D237"/>
    <mergeCell ref="E231:E237"/>
    <mergeCell ref="A224:A230"/>
    <mergeCell ref="B224:B230"/>
    <mergeCell ref="C224:C230"/>
    <mergeCell ref="D224:D230"/>
    <mergeCell ref="E224:E230"/>
    <mergeCell ref="A217:A223"/>
    <mergeCell ref="B217:B223"/>
    <mergeCell ref="C217:C223"/>
    <mergeCell ref="D217:D223"/>
    <mergeCell ref="E217:E223"/>
    <mergeCell ref="A210:A216"/>
    <mergeCell ref="B210:B216"/>
    <mergeCell ref="C210:C216"/>
    <mergeCell ref="D210:D216"/>
    <mergeCell ref="E210:E216"/>
    <mergeCell ref="A203:A209"/>
    <mergeCell ref="B203:B209"/>
    <mergeCell ref="C203:C209"/>
    <mergeCell ref="D203:D209"/>
    <mergeCell ref="E203:E209"/>
    <mergeCell ref="A196:A202"/>
    <mergeCell ref="B196:B202"/>
    <mergeCell ref="C196:C202"/>
    <mergeCell ref="D196:D202"/>
    <mergeCell ref="E196:E202"/>
    <mergeCell ref="A189:A195"/>
    <mergeCell ref="B189:B195"/>
    <mergeCell ref="C189:C195"/>
    <mergeCell ref="D189:D195"/>
    <mergeCell ref="E189:E195"/>
    <mergeCell ref="A182:A188"/>
    <mergeCell ref="B182:B188"/>
    <mergeCell ref="C182:C188"/>
    <mergeCell ref="D182:D188"/>
    <mergeCell ref="E182:E188"/>
    <mergeCell ref="A175:A181"/>
    <mergeCell ref="B175:B181"/>
    <mergeCell ref="C175:C181"/>
    <mergeCell ref="D175:D181"/>
    <mergeCell ref="E175:E181"/>
    <mergeCell ref="A168:A174"/>
    <mergeCell ref="B168:B174"/>
    <mergeCell ref="C168:C174"/>
    <mergeCell ref="D168:D174"/>
    <mergeCell ref="E168:E174"/>
    <mergeCell ref="A161:A167"/>
    <mergeCell ref="B161:B167"/>
    <mergeCell ref="C161:C167"/>
    <mergeCell ref="D161:D167"/>
    <mergeCell ref="E161:E167"/>
    <mergeCell ref="A154:A160"/>
    <mergeCell ref="B154:B160"/>
    <mergeCell ref="C154:C160"/>
    <mergeCell ref="D154:D160"/>
    <mergeCell ref="E154:E160"/>
    <mergeCell ref="A147:A153"/>
    <mergeCell ref="B147:B153"/>
    <mergeCell ref="C147:C153"/>
    <mergeCell ref="D147:D153"/>
    <mergeCell ref="E147:E153"/>
    <mergeCell ref="A140:A146"/>
    <mergeCell ref="B140:B146"/>
    <mergeCell ref="C140:C146"/>
    <mergeCell ref="D140:D146"/>
    <mergeCell ref="E140:E146"/>
    <mergeCell ref="A133:A139"/>
    <mergeCell ref="B133:B139"/>
    <mergeCell ref="C133:C139"/>
    <mergeCell ref="D133:D139"/>
    <mergeCell ref="E133:E139"/>
    <mergeCell ref="A126:A132"/>
    <mergeCell ref="B126:B132"/>
    <mergeCell ref="C126:C132"/>
    <mergeCell ref="D126:D132"/>
    <mergeCell ref="E126:E132"/>
    <mergeCell ref="A119:A125"/>
    <mergeCell ref="B119:B125"/>
    <mergeCell ref="C119:C125"/>
    <mergeCell ref="D119:D125"/>
    <mergeCell ref="E119:E125"/>
    <mergeCell ref="A112:A118"/>
    <mergeCell ref="B112:B118"/>
    <mergeCell ref="C112:C118"/>
    <mergeCell ref="D112:D118"/>
    <mergeCell ref="E112:E118"/>
    <mergeCell ref="A105:A111"/>
    <mergeCell ref="B105:B111"/>
    <mergeCell ref="C105:C111"/>
    <mergeCell ref="D105:D111"/>
    <mergeCell ref="E105:E111"/>
    <mergeCell ref="A98:A104"/>
    <mergeCell ref="B98:B104"/>
    <mergeCell ref="C98:C104"/>
    <mergeCell ref="D98:D104"/>
    <mergeCell ref="E98:E104"/>
    <mergeCell ref="A91:A97"/>
    <mergeCell ref="B91:B97"/>
    <mergeCell ref="C91:C97"/>
    <mergeCell ref="D91:D97"/>
    <mergeCell ref="E91:E97"/>
    <mergeCell ref="A84:A90"/>
    <mergeCell ref="B84:B90"/>
    <mergeCell ref="C84:C90"/>
    <mergeCell ref="D84:D90"/>
    <mergeCell ref="E84:E90"/>
    <mergeCell ref="A77:A83"/>
    <mergeCell ref="B77:B83"/>
    <mergeCell ref="C77:C83"/>
    <mergeCell ref="D77:D83"/>
    <mergeCell ref="E77:E83"/>
    <mergeCell ref="A70:A76"/>
    <mergeCell ref="B70:B76"/>
    <mergeCell ref="C70:C76"/>
    <mergeCell ref="D70:D76"/>
    <mergeCell ref="E70:E76"/>
    <mergeCell ref="F31:F33"/>
    <mergeCell ref="F34:G34"/>
    <mergeCell ref="A28:A34"/>
    <mergeCell ref="B28:B34"/>
    <mergeCell ref="C28:C34"/>
    <mergeCell ref="D28:D34"/>
    <mergeCell ref="E28:E34"/>
    <mergeCell ref="A35:A41"/>
    <mergeCell ref="B35:B41"/>
    <mergeCell ref="C35:C41"/>
    <mergeCell ref="D35:D41"/>
    <mergeCell ref="E35:E41"/>
    <mergeCell ref="A63:A69"/>
    <mergeCell ref="B63:B69"/>
    <mergeCell ref="C63:C69"/>
    <mergeCell ref="D63:D69"/>
    <mergeCell ref="E63:E69"/>
    <mergeCell ref="A56:A62"/>
    <mergeCell ref="B56:B62"/>
    <mergeCell ref="C56:C62"/>
    <mergeCell ref="D56:D62"/>
    <mergeCell ref="E56:E62"/>
    <mergeCell ref="A49:A55"/>
    <mergeCell ref="B49:B55"/>
    <mergeCell ref="C49:C55"/>
    <mergeCell ref="D49:D55"/>
    <mergeCell ref="E49:E55"/>
    <mergeCell ref="A42:A48"/>
    <mergeCell ref="B42:B48"/>
    <mergeCell ref="C42:C48"/>
    <mergeCell ref="D42:D48"/>
    <mergeCell ref="E42:E48"/>
    <mergeCell ref="F21:F23"/>
    <mergeCell ref="F24:F26"/>
    <mergeCell ref="F27:G27"/>
    <mergeCell ref="F14:F16"/>
    <mergeCell ref="F17:F19"/>
    <mergeCell ref="F20:G20"/>
    <mergeCell ref="A21:A27"/>
    <mergeCell ref="B21:B27"/>
    <mergeCell ref="C21:C27"/>
    <mergeCell ref="D21:D27"/>
    <mergeCell ref="E21:E27"/>
    <mergeCell ref="D14:D20"/>
    <mergeCell ref="E14:E20"/>
    <mergeCell ref="A14:A20"/>
    <mergeCell ref="B14:B20"/>
    <mergeCell ref="C14:C20"/>
    <mergeCell ref="F28:F30"/>
    <mergeCell ref="H3:T4"/>
    <mergeCell ref="U3:U6"/>
    <mergeCell ref="V3:V6"/>
    <mergeCell ref="F7:F9"/>
    <mergeCell ref="F10:F12"/>
    <mergeCell ref="F13:G13"/>
    <mergeCell ref="A1:V1"/>
    <mergeCell ref="A3:A5"/>
    <mergeCell ref="B3:B5"/>
    <mergeCell ref="C3:C5"/>
    <mergeCell ref="D3:D5"/>
    <mergeCell ref="E3:E5"/>
    <mergeCell ref="A6:A13"/>
    <mergeCell ref="B6:B13"/>
    <mergeCell ref="C6:C13"/>
    <mergeCell ref="D6:D13"/>
    <mergeCell ref="E6:E13"/>
    <mergeCell ref="F3:F6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671"/>
  <sheetViews>
    <sheetView zoomScaleNormal="100" workbookViewId="0">
      <selection sqref="A1:V1"/>
    </sheetView>
  </sheetViews>
  <sheetFormatPr baseColWidth="10" defaultRowHeight="15" x14ac:dyDescent="0.25"/>
  <cols>
    <col min="1" max="1" width="4.5703125" customWidth="1"/>
    <col min="2" max="2" width="7.7109375" bestFit="1" customWidth="1"/>
    <col min="3" max="3" width="8.85546875" customWidth="1"/>
    <col min="4" max="4" width="9.42578125" customWidth="1"/>
    <col min="5" max="5" width="16.5703125" customWidth="1"/>
    <col min="6" max="18" width="8.140625" customWidth="1"/>
    <col min="19" max="19" width="7.85546875" customWidth="1"/>
    <col min="20" max="20" width="7.7109375" customWidth="1"/>
    <col min="21" max="21" width="8.5703125" customWidth="1"/>
    <col min="22" max="22" width="5.28515625" bestFit="1" customWidth="1"/>
  </cols>
  <sheetData>
    <row r="1" spans="1:22" ht="20.25" x14ac:dyDescent="0.3">
      <c r="A1" s="352" t="s">
        <v>27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</row>
    <row r="2" spans="1:22" s="18" customFormat="1" ht="12.75" customHeight="1" x14ac:dyDescent="0.25">
      <c r="A2" s="18">
        <v>1</v>
      </c>
      <c r="B2" s="18">
        <v>2</v>
      </c>
      <c r="C2" s="18">
        <v>3</v>
      </c>
      <c r="D2" s="18">
        <v>4</v>
      </c>
      <c r="E2" s="18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7">
        <v>24</v>
      </c>
      <c r="N2" s="8">
        <v>25</v>
      </c>
      <c r="O2" s="7">
        <v>26</v>
      </c>
      <c r="P2" s="8">
        <v>27</v>
      </c>
      <c r="Q2" s="7">
        <v>28</v>
      </c>
      <c r="R2" s="8">
        <v>29</v>
      </c>
      <c r="S2" s="7">
        <v>50</v>
      </c>
      <c r="T2" s="8">
        <v>57</v>
      </c>
      <c r="U2" s="7">
        <v>58</v>
      </c>
      <c r="V2" s="7">
        <v>59</v>
      </c>
    </row>
    <row r="3" spans="1:22" ht="9" customHeight="1" x14ac:dyDescent="0.25">
      <c r="A3" s="383" t="s">
        <v>0</v>
      </c>
      <c r="B3" s="383" t="s">
        <v>49</v>
      </c>
      <c r="C3" s="383" t="s">
        <v>51</v>
      </c>
      <c r="D3" s="383" t="s">
        <v>50</v>
      </c>
      <c r="E3" s="383" t="s">
        <v>25</v>
      </c>
      <c r="F3" s="357"/>
      <c r="G3" s="4"/>
      <c r="H3" s="359" t="s">
        <v>15</v>
      </c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1" t="s">
        <v>17</v>
      </c>
      <c r="V3" s="361" t="s">
        <v>26</v>
      </c>
    </row>
    <row r="4" spans="1:22" ht="9" customHeight="1" x14ac:dyDescent="0.25">
      <c r="A4" s="383"/>
      <c r="B4" s="383"/>
      <c r="C4" s="383"/>
      <c r="D4" s="383"/>
      <c r="E4" s="383"/>
      <c r="F4" s="358"/>
      <c r="G4" s="5"/>
      <c r="H4" s="359"/>
      <c r="I4" s="360"/>
      <c r="J4" s="360"/>
      <c r="K4" s="360"/>
      <c r="L4" s="360"/>
      <c r="M4" s="360"/>
      <c r="N4" s="360"/>
      <c r="O4" s="360"/>
      <c r="P4" s="360"/>
      <c r="Q4" s="360"/>
      <c r="R4" s="360"/>
      <c r="S4" s="360"/>
      <c r="T4" s="360"/>
      <c r="U4" s="361"/>
      <c r="V4" s="361"/>
    </row>
    <row r="5" spans="1:22" ht="32.25" customHeight="1" x14ac:dyDescent="0.25">
      <c r="A5" s="383"/>
      <c r="B5" s="383"/>
      <c r="C5" s="383"/>
      <c r="D5" s="383"/>
      <c r="E5" s="383"/>
      <c r="F5" s="358"/>
      <c r="G5" s="5"/>
      <c r="H5" s="174" t="s">
        <v>13</v>
      </c>
      <c r="I5" s="2" t="s">
        <v>60</v>
      </c>
      <c r="J5" s="2" t="s">
        <v>7</v>
      </c>
      <c r="K5" s="175" t="s">
        <v>6</v>
      </c>
      <c r="L5" s="175" t="s">
        <v>12</v>
      </c>
      <c r="M5" s="175" t="s">
        <v>9</v>
      </c>
      <c r="N5" s="2" t="s">
        <v>11</v>
      </c>
      <c r="O5" s="2" t="s">
        <v>8</v>
      </c>
      <c r="P5" s="2" t="s">
        <v>10</v>
      </c>
      <c r="Q5" s="175" t="s">
        <v>4</v>
      </c>
      <c r="R5" s="175" t="s">
        <v>5</v>
      </c>
      <c r="S5" s="175" t="s">
        <v>61</v>
      </c>
      <c r="T5" s="10" t="s">
        <v>24</v>
      </c>
      <c r="U5" s="361"/>
      <c r="V5" s="361"/>
    </row>
    <row r="6" spans="1:22" ht="12.75" customHeight="1" thickBot="1" x14ac:dyDescent="0.3">
      <c r="A6" s="510">
        <v>1</v>
      </c>
      <c r="B6" s="510" t="s">
        <v>374</v>
      </c>
      <c r="C6" s="510" t="s">
        <v>375</v>
      </c>
      <c r="D6" s="492" t="s">
        <v>354</v>
      </c>
      <c r="E6" s="336"/>
      <c r="F6" s="358"/>
      <c r="G6" s="5" t="s">
        <v>3</v>
      </c>
      <c r="H6" s="13">
        <v>2</v>
      </c>
      <c r="I6" s="14">
        <v>3</v>
      </c>
      <c r="J6" s="14">
        <v>3</v>
      </c>
      <c r="K6" s="14">
        <v>3</v>
      </c>
      <c r="L6" s="14">
        <v>2</v>
      </c>
      <c r="M6" s="14">
        <v>2</v>
      </c>
      <c r="N6" s="14">
        <v>1</v>
      </c>
      <c r="O6" s="14">
        <v>1</v>
      </c>
      <c r="P6" s="14">
        <v>2</v>
      </c>
      <c r="Q6" s="14">
        <v>4</v>
      </c>
      <c r="R6" s="14">
        <v>3</v>
      </c>
      <c r="S6" s="14">
        <v>1</v>
      </c>
      <c r="T6" s="14">
        <f>SUM(H6:S6)</f>
        <v>27</v>
      </c>
      <c r="U6" s="362"/>
      <c r="V6" s="362"/>
    </row>
    <row r="7" spans="1:22" ht="15" customHeight="1" x14ac:dyDescent="0.25">
      <c r="A7" s="511"/>
      <c r="B7" s="511"/>
      <c r="C7" s="511"/>
      <c r="D7" s="493"/>
      <c r="E7" s="337"/>
      <c r="F7" s="319" t="s">
        <v>16</v>
      </c>
      <c r="G7" s="12" t="s">
        <v>1</v>
      </c>
      <c r="H7" s="154"/>
      <c r="I7" s="143"/>
      <c r="J7" s="143"/>
      <c r="K7" s="143"/>
      <c r="L7" s="143"/>
      <c r="M7" s="143"/>
      <c r="N7" s="155"/>
      <c r="O7" s="143"/>
      <c r="P7" s="143"/>
      <c r="Q7" s="143"/>
      <c r="R7" s="143"/>
      <c r="S7" s="143"/>
      <c r="T7" s="143">
        <f>+SUM(H7:S7)</f>
        <v>0</v>
      </c>
      <c r="U7" s="143">
        <f>+SUM(T7)/7</f>
        <v>0</v>
      </c>
      <c r="V7" s="16"/>
    </row>
    <row r="8" spans="1:22" ht="15" customHeight="1" x14ac:dyDescent="0.25">
      <c r="A8" s="511"/>
      <c r="B8" s="511"/>
      <c r="C8" s="511"/>
      <c r="D8" s="493"/>
      <c r="E8" s="337"/>
      <c r="F8" s="320"/>
      <c r="G8" s="9" t="s">
        <v>2</v>
      </c>
      <c r="H8" s="76"/>
      <c r="I8" s="70"/>
      <c r="J8" s="70"/>
      <c r="K8" s="70"/>
      <c r="L8" s="70"/>
      <c r="M8" s="70"/>
      <c r="N8" s="156"/>
      <c r="O8" s="70"/>
      <c r="P8" s="70"/>
      <c r="Q8" s="70"/>
      <c r="R8" s="70"/>
      <c r="S8" s="70"/>
      <c r="T8" s="160">
        <f>+SUM(H8:S8)</f>
        <v>0</v>
      </c>
      <c r="U8" s="70">
        <f>+SUM(T8)/18</f>
        <v>0</v>
      </c>
      <c r="V8" s="19"/>
    </row>
    <row r="9" spans="1:22" ht="15" customHeight="1" x14ac:dyDescent="0.25">
      <c r="A9" s="511"/>
      <c r="B9" s="511"/>
      <c r="C9" s="511"/>
      <c r="D9" s="493"/>
      <c r="E9" s="337"/>
      <c r="F9" s="321"/>
      <c r="G9" s="23" t="s">
        <v>22</v>
      </c>
      <c r="H9" s="159">
        <f t="shared" ref="H9:S9" si="0">+(H8*2+H7)/3</f>
        <v>0</v>
      </c>
      <c r="I9" s="159">
        <f t="shared" si="0"/>
        <v>0</v>
      </c>
      <c r="J9" s="159">
        <f t="shared" si="0"/>
        <v>0</v>
      </c>
      <c r="K9" s="159">
        <f t="shared" si="0"/>
        <v>0</v>
      </c>
      <c r="L9" s="159">
        <f t="shared" si="0"/>
        <v>0</v>
      </c>
      <c r="M9" s="159">
        <f t="shared" si="0"/>
        <v>0</v>
      </c>
      <c r="N9" s="159">
        <f t="shared" si="0"/>
        <v>0</v>
      </c>
      <c r="O9" s="159">
        <f t="shared" si="0"/>
        <v>0</v>
      </c>
      <c r="P9" s="159">
        <f t="shared" si="0"/>
        <v>0</v>
      </c>
      <c r="Q9" s="159">
        <f t="shared" si="0"/>
        <v>0</v>
      </c>
      <c r="R9" s="159">
        <f t="shared" si="0"/>
        <v>0</v>
      </c>
      <c r="S9" s="159">
        <f t="shared" si="0"/>
        <v>0</v>
      </c>
      <c r="T9" s="160">
        <f>SUM(G9:S9)</f>
        <v>0</v>
      </c>
      <c r="U9" s="160">
        <f>SUM(U8*2+U7)/3</f>
        <v>0</v>
      </c>
      <c r="V9" s="19"/>
    </row>
    <row r="10" spans="1:22" ht="15" customHeight="1" x14ac:dyDescent="0.25">
      <c r="A10" s="511"/>
      <c r="B10" s="511"/>
      <c r="C10" s="511"/>
      <c r="D10" s="493"/>
      <c r="E10" s="337"/>
      <c r="F10" s="322" t="s">
        <v>20</v>
      </c>
      <c r="G10" s="9" t="s">
        <v>1</v>
      </c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>
        <f>+SUM(H10:R10)</f>
        <v>0</v>
      </c>
      <c r="U10" s="70">
        <f>+SUM(T10)/7</f>
        <v>0</v>
      </c>
      <c r="V10" s="19"/>
    </row>
    <row r="11" spans="1:22" ht="15" customHeight="1" x14ac:dyDescent="0.25">
      <c r="A11" s="511"/>
      <c r="B11" s="511"/>
      <c r="C11" s="511"/>
      <c r="D11" s="493"/>
      <c r="E11" s="337"/>
      <c r="F11" s="322"/>
      <c r="G11" s="9" t="s">
        <v>2</v>
      </c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>
        <f>+SUM(H11:R11)</f>
        <v>0</v>
      </c>
      <c r="U11" s="70">
        <f>+SUM(T11)/18</f>
        <v>0</v>
      </c>
      <c r="V11" s="19"/>
    </row>
    <row r="12" spans="1:22" ht="15" customHeight="1" x14ac:dyDescent="0.25">
      <c r="A12" s="511"/>
      <c r="B12" s="511"/>
      <c r="C12" s="511"/>
      <c r="D12" s="493"/>
      <c r="E12" s="337"/>
      <c r="F12" s="322"/>
      <c r="G12" s="23" t="s">
        <v>23</v>
      </c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60">
        <f>+SUM(H12:R12)</f>
        <v>0</v>
      </c>
      <c r="U12" s="160">
        <f>+SUM(U11*2+U10)/3</f>
        <v>0</v>
      </c>
      <c r="V12" s="19"/>
    </row>
    <row r="13" spans="1:22" ht="15" customHeight="1" thickBot="1" x14ac:dyDescent="0.3">
      <c r="A13" s="528"/>
      <c r="B13" s="528"/>
      <c r="C13" s="528"/>
      <c r="D13" s="521"/>
      <c r="E13" s="338"/>
      <c r="F13" s="476" t="s">
        <v>21</v>
      </c>
      <c r="G13" s="476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157"/>
      <c r="U13" s="165">
        <f>SUM(U9,U12)/2</f>
        <v>0</v>
      </c>
      <c r="V13" s="11"/>
    </row>
    <row r="14" spans="1:22" ht="15" customHeight="1" x14ac:dyDescent="0.25">
      <c r="A14" s="350">
        <v>2</v>
      </c>
      <c r="B14" s="510" t="s">
        <v>374</v>
      </c>
      <c r="C14" s="510" t="s">
        <v>375</v>
      </c>
      <c r="D14" s="492" t="s">
        <v>354</v>
      </c>
      <c r="E14" s="336"/>
      <c r="F14" s="319" t="s">
        <v>16</v>
      </c>
      <c r="G14" s="12" t="s">
        <v>1</v>
      </c>
      <c r="H14" s="154"/>
      <c r="I14" s="143"/>
      <c r="J14" s="143"/>
      <c r="K14" s="143"/>
      <c r="L14" s="143"/>
      <c r="M14" s="143"/>
      <c r="N14" s="155"/>
      <c r="O14" s="143"/>
      <c r="P14" s="143"/>
      <c r="Q14" s="143"/>
      <c r="R14" s="143"/>
      <c r="S14" s="143"/>
      <c r="T14" s="143">
        <f>+SUM(H14:S14)</f>
        <v>0</v>
      </c>
      <c r="U14" s="143">
        <f>+SUM(T14)/7</f>
        <v>0</v>
      </c>
      <c r="V14" s="16"/>
    </row>
    <row r="15" spans="1:22" ht="15" customHeight="1" x14ac:dyDescent="0.25">
      <c r="A15" s="351"/>
      <c r="B15" s="511"/>
      <c r="C15" s="511"/>
      <c r="D15" s="493"/>
      <c r="E15" s="538"/>
      <c r="F15" s="320"/>
      <c r="G15" s="9" t="s">
        <v>2</v>
      </c>
      <c r="H15" s="76"/>
      <c r="I15" s="70"/>
      <c r="J15" s="70"/>
      <c r="K15" s="70"/>
      <c r="L15" s="70"/>
      <c r="M15" s="70"/>
      <c r="N15" s="156"/>
      <c r="O15" s="70"/>
      <c r="P15" s="70"/>
      <c r="Q15" s="70"/>
      <c r="R15" s="70"/>
      <c r="S15" s="70"/>
      <c r="T15" s="160">
        <f>+SUM(H15:S15)</f>
        <v>0</v>
      </c>
      <c r="U15" s="70">
        <f>+SUM(T15)/18</f>
        <v>0</v>
      </c>
      <c r="V15" s="36"/>
    </row>
    <row r="16" spans="1:22" ht="15" customHeight="1" x14ac:dyDescent="0.25">
      <c r="A16" s="351"/>
      <c r="B16" s="511"/>
      <c r="C16" s="511"/>
      <c r="D16" s="493"/>
      <c r="E16" s="538"/>
      <c r="F16" s="321"/>
      <c r="G16" s="23" t="s">
        <v>22</v>
      </c>
      <c r="H16" s="159">
        <f t="shared" ref="H16:S16" si="1">+(H15*2+H14)/3</f>
        <v>0</v>
      </c>
      <c r="I16" s="159">
        <f t="shared" si="1"/>
        <v>0</v>
      </c>
      <c r="J16" s="159">
        <f t="shared" si="1"/>
        <v>0</v>
      </c>
      <c r="K16" s="159">
        <f t="shared" si="1"/>
        <v>0</v>
      </c>
      <c r="L16" s="159">
        <f t="shared" si="1"/>
        <v>0</v>
      </c>
      <c r="M16" s="159">
        <f t="shared" si="1"/>
        <v>0</v>
      </c>
      <c r="N16" s="159">
        <f t="shared" si="1"/>
        <v>0</v>
      </c>
      <c r="O16" s="159">
        <f t="shared" si="1"/>
        <v>0</v>
      </c>
      <c r="P16" s="159">
        <f t="shared" si="1"/>
        <v>0</v>
      </c>
      <c r="Q16" s="159">
        <f t="shared" si="1"/>
        <v>0</v>
      </c>
      <c r="R16" s="159">
        <f t="shared" si="1"/>
        <v>0</v>
      </c>
      <c r="S16" s="159">
        <f t="shared" si="1"/>
        <v>0</v>
      </c>
      <c r="T16" s="160">
        <f>SUM(G16:S16)</f>
        <v>0</v>
      </c>
      <c r="U16" s="160">
        <f>SUM(U15*2+U14)/3</f>
        <v>0</v>
      </c>
      <c r="V16" s="36"/>
    </row>
    <row r="17" spans="1:22" ht="15" customHeight="1" x14ac:dyDescent="0.25">
      <c r="A17" s="351"/>
      <c r="B17" s="511"/>
      <c r="C17" s="511"/>
      <c r="D17" s="493"/>
      <c r="E17" s="538"/>
      <c r="F17" s="322" t="s">
        <v>20</v>
      </c>
      <c r="G17" s="9" t="s">
        <v>1</v>
      </c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>
        <f>+SUM(H17:R17)</f>
        <v>0</v>
      </c>
      <c r="U17" s="70">
        <f>+SUM(T17)/7</f>
        <v>0</v>
      </c>
      <c r="V17" s="36"/>
    </row>
    <row r="18" spans="1:22" ht="15" customHeight="1" x14ac:dyDescent="0.25">
      <c r="A18" s="351"/>
      <c r="B18" s="511"/>
      <c r="C18" s="511"/>
      <c r="D18" s="493"/>
      <c r="E18" s="538"/>
      <c r="F18" s="322"/>
      <c r="G18" s="9" t="s">
        <v>2</v>
      </c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>
        <f>+SUM(H18:R18)</f>
        <v>0</v>
      </c>
      <c r="U18" s="70">
        <f>+SUM(T18)/18</f>
        <v>0</v>
      </c>
      <c r="V18" s="36"/>
    </row>
    <row r="19" spans="1:22" ht="15" customHeight="1" x14ac:dyDescent="0.25">
      <c r="A19" s="351"/>
      <c r="B19" s="511"/>
      <c r="C19" s="511"/>
      <c r="D19" s="493"/>
      <c r="E19" s="538"/>
      <c r="F19" s="322"/>
      <c r="G19" s="23" t="s">
        <v>23</v>
      </c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60">
        <f>+SUM(H19:R19)</f>
        <v>0</v>
      </c>
      <c r="U19" s="160">
        <f>+SUM(U18*2+U17)/3</f>
        <v>0</v>
      </c>
      <c r="V19" s="36"/>
    </row>
    <row r="20" spans="1:22" ht="25.5" customHeight="1" thickBot="1" x14ac:dyDescent="0.3">
      <c r="A20" s="351"/>
      <c r="B20" s="511"/>
      <c r="C20" s="511"/>
      <c r="D20" s="493"/>
      <c r="E20" s="539"/>
      <c r="F20" s="476" t="s">
        <v>21</v>
      </c>
      <c r="G20" s="476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157"/>
      <c r="U20" s="165">
        <f>SUM(U16,U19)/2</f>
        <v>0</v>
      </c>
      <c r="V20" s="11"/>
    </row>
    <row r="21" spans="1:22" ht="15" customHeight="1" x14ac:dyDescent="0.25">
      <c r="A21" s="350">
        <v>3</v>
      </c>
      <c r="B21" s="510" t="s">
        <v>374</v>
      </c>
      <c r="C21" s="510" t="s">
        <v>375</v>
      </c>
      <c r="D21" s="492" t="s">
        <v>354</v>
      </c>
      <c r="E21" s="336"/>
      <c r="F21" s="319" t="s">
        <v>16</v>
      </c>
      <c r="G21" s="12" t="s">
        <v>1</v>
      </c>
      <c r="H21" s="154"/>
      <c r="I21" s="143"/>
      <c r="J21" s="143"/>
      <c r="K21" s="143"/>
      <c r="L21" s="143"/>
      <c r="M21" s="143"/>
      <c r="N21" s="155"/>
      <c r="O21" s="143"/>
      <c r="P21" s="143"/>
      <c r="Q21" s="143"/>
      <c r="R21" s="143"/>
      <c r="S21" s="143"/>
      <c r="T21" s="143">
        <f>+SUM(H21:S21)</f>
        <v>0</v>
      </c>
      <c r="U21" s="143">
        <f>+SUM(T21)/7</f>
        <v>0</v>
      </c>
      <c r="V21" s="16"/>
    </row>
    <row r="22" spans="1:22" ht="15" customHeight="1" x14ac:dyDescent="0.25">
      <c r="A22" s="351"/>
      <c r="B22" s="511"/>
      <c r="C22" s="511"/>
      <c r="D22" s="493"/>
      <c r="E22" s="337"/>
      <c r="F22" s="320"/>
      <c r="G22" s="9" t="s">
        <v>2</v>
      </c>
      <c r="H22" s="76"/>
      <c r="I22" s="70"/>
      <c r="J22" s="70"/>
      <c r="K22" s="70"/>
      <c r="L22" s="70"/>
      <c r="M22" s="70"/>
      <c r="N22" s="156"/>
      <c r="O22" s="70"/>
      <c r="P22" s="70"/>
      <c r="Q22" s="70"/>
      <c r="R22" s="70"/>
      <c r="S22" s="70"/>
      <c r="T22" s="160">
        <f>+SUM(H22:S22)</f>
        <v>0</v>
      </c>
      <c r="U22" s="70">
        <f>+SUM(T22)/18</f>
        <v>0</v>
      </c>
      <c r="V22" s="36"/>
    </row>
    <row r="23" spans="1:22" ht="15" customHeight="1" x14ac:dyDescent="0.25">
      <c r="A23" s="351"/>
      <c r="B23" s="511"/>
      <c r="C23" s="511"/>
      <c r="D23" s="493"/>
      <c r="E23" s="337"/>
      <c r="F23" s="321"/>
      <c r="G23" s="23" t="s">
        <v>22</v>
      </c>
      <c r="H23" s="159">
        <f t="shared" ref="H23:S23" si="2">+(H22*2+H21)/3</f>
        <v>0</v>
      </c>
      <c r="I23" s="159">
        <f t="shared" si="2"/>
        <v>0</v>
      </c>
      <c r="J23" s="159">
        <f t="shared" si="2"/>
        <v>0</v>
      </c>
      <c r="K23" s="159">
        <f t="shared" si="2"/>
        <v>0</v>
      </c>
      <c r="L23" s="159">
        <f t="shared" si="2"/>
        <v>0</v>
      </c>
      <c r="M23" s="159">
        <f t="shared" si="2"/>
        <v>0</v>
      </c>
      <c r="N23" s="159">
        <f t="shared" si="2"/>
        <v>0</v>
      </c>
      <c r="O23" s="159">
        <f t="shared" si="2"/>
        <v>0</v>
      </c>
      <c r="P23" s="159">
        <f t="shared" si="2"/>
        <v>0</v>
      </c>
      <c r="Q23" s="159">
        <f t="shared" si="2"/>
        <v>0</v>
      </c>
      <c r="R23" s="159">
        <f t="shared" si="2"/>
        <v>0</v>
      </c>
      <c r="S23" s="159">
        <f t="shared" si="2"/>
        <v>0</v>
      </c>
      <c r="T23" s="160">
        <f>SUM(G23:S23)</f>
        <v>0</v>
      </c>
      <c r="U23" s="160">
        <f>SUM(U22*2+U21)/3</f>
        <v>0</v>
      </c>
      <c r="V23" s="36"/>
    </row>
    <row r="24" spans="1:22" ht="15" customHeight="1" x14ac:dyDescent="0.25">
      <c r="A24" s="351"/>
      <c r="B24" s="511"/>
      <c r="C24" s="511"/>
      <c r="D24" s="493"/>
      <c r="E24" s="337"/>
      <c r="F24" s="322" t="s">
        <v>20</v>
      </c>
      <c r="G24" s="9" t="s">
        <v>1</v>
      </c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>
        <f>+SUM(H24:R24)</f>
        <v>0</v>
      </c>
      <c r="U24" s="70">
        <f>+SUM(T24)/7</f>
        <v>0</v>
      </c>
      <c r="V24" s="36"/>
    </row>
    <row r="25" spans="1:22" ht="15" customHeight="1" x14ac:dyDescent="0.25">
      <c r="A25" s="351"/>
      <c r="B25" s="511"/>
      <c r="C25" s="511"/>
      <c r="D25" s="493"/>
      <c r="E25" s="337"/>
      <c r="F25" s="322"/>
      <c r="G25" s="9" t="s">
        <v>2</v>
      </c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>
        <f>+SUM(H25:R25)</f>
        <v>0</v>
      </c>
      <c r="U25" s="70">
        <f>+SUM(T25)/18</f>
        <v>0</v>
      </c>
      <c r="V25" s="36"/>
    </row>
    <row r="26" spans="1:22" ht="15" customHeight="1" x14ac:dyDescent="0.25">
      <c r="A26" s="351"/>
      <c r="B26" s="511"/>
      <c r="C26" s="511"/>
      <c r="D26" s="493"/>
      <c r="E26" s="337"/>
      <c r="F26" s="322"/>
      <c r="G26" s="23" t="s">
        <v>23</v>
      </c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60">
        <f>+SUM(H26:R26)</f>
        <v>0</v>
      </c>
      <c r="U26" s="160">
        <f>+SUM(U25*2+U24)/3</f>
        <v>0</v>
      </c>
      <c r="V26" s="36"/>
    </row>
    <row r="27" spans="1:22" ht="24.75" customHeight="1" thickBot="1" x14ac:dyDescent="0.3">
      <c r="A27" s="351"/>
      <c r="B27" s="511"/>
      <c r="C27" s="511"/>
      <c r="D27" s="493"/>
      <c r="E27" s="337"/>
      <c r="F27" s="476" t="s">
        <v>21</v>
      </c>
      <c r="G27" s="476"/>
      <c r="H27" s="232"/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157"/>
      <c r="U27" s="165">
        <f>SUM(U23,U26)/2</f>
        <v>0</v>
      </c>
      <c r="V27" s="11"/>
    </row>
    <row r="28" spans="1:22" ht="15" customHeight="1" x14ac:dyDescent="0.25">
      <c r="A28" s="350">
        <v>4</v>
      </c>
      <c r="B28" s="510" t="s">
        <v>374</v>
      </c>
      <c r="C28" s="510" t="s">
        <v>375</v>
      </c>
      <c r="D28" s="492" t="s">
        <v>354</v>
      </c>
      <c r="E28" s="335"/>
      <c r="F28" s="319" t="s">
        <v>16</v>
      </c>
      <c r="G28" s="12" t="s">
        <v>1</v>
      </c>
      <c r="H28" s="154"/>
      <c r="I28" s="143"/>
      <c r="J28" s="143"/>
      <c r="K28" s="143"/>
      <c r="L28" s="143"/>
      <c r="M28" s="143"/>
      <c r="N28" s="155"/>
      <c r="O28" s="143"/>
      <c r="P28" s="143"/>
      <c r="Q28" s="143"/>
      <c r="R28" s="143"/>
      <c r="S28" s="143"/>
      <c r="T28" s="143">
        <f>+SUM(H28:S28)</f>
        <v>0</v>
      </c>
      <c r="U28" s="143">
        <f>+SUM(T28)/7</f>
        <v>0</v>
      </c>
      <c r="V28" s="16"/>
    </row>
    <row r="29" spans="1:22" ht="15" customHeight="1" x14ac:dyDescent="0.25">
      <c r="A29" s="351"/>
      <c r="B29" s="511"/>
      <c r="C29" s="511"/>
      <c r="D29" s="493"/>
      <c r="E29" s="335"/>
      <c r="F29" s="320"/>
      <c r="G29" s="9" t="s">
        <v>2</v>
      </c>
      <c r="H29" s="76"/>
      <c r="I29" s="70"/>
      <c r="J29" s="70"/>
      <c r="K29" s="70"/>
      <c r="L29" s="70"/>
      <c r="M29" s="70"/>
      <c r="N29" s="156"/>
      <c r="O29" s="70"/>
      <c r="P29" s="70"/>
      <c r="Q29" s="70"/>
      <c r="R29" s="70"/>
      <c r="S29" s="70"/>
      <c r="T29" s="160">
        <f>+SUM(H29:S29)</f>
        <v>0</v>
      </c>
      <c r="U29" s="70">
        <f>+SUM(T29)/18</f>
        <v>0</v>
      </c>
      <c r="V29" s="36"/>
    </row>
    <row r="30" spans="1:22" ht="15" customHeight="1" x14ac:dyDescent="0.25">
      <c r="A30" s="351"/>
      <c r="B30" s="511"/>
      <c r="C30" s="511"/>
      <c r="D30" s="493"/>
      <c r="E30" s="335"/>
      <c r="F30" s="321"/>
      <c r="G30" s="23" t="s">
        <v>22</v>
      </c>
      <c r="H30" s="159">
        <f t="shared" ref="H30:S30" si="3">+(H29*2+H28)/3</f>
        <v>0</v>
      </c>
      <c r="I30" s="159">
        <f t="shared" si="3"/>
        <v>0</v>
      </c>
      <c r="J30" s="159">
        <f t="shared" si="3"/>
        <v>0</v>
      </c>
      <c r="K30" s="159">
        <f t="shared" si="3"/>
        <v>0</v>
      </c>
      <c r="L30" s="159">
        <f t="shared" si="3"/>
        <v>0</v>
      </c>
      <c r="M30" s="159">
        <f t="shared" si="3"/>
        <v>0</v>
      </c>
      <c r="N30" s="159">
        <f t="shared" si="3"/>
        <v>0</v>
      </c>
      <c r="O30" s="159">
        <f t="shared" si="3"/>
        <v>0</v>
      </c>
      <c r="P30" s="159">
        <f t="shared" si="3"/>
        <v>0</v>
      </c>
      <c r="Q30" s="159">
        <f t="shared" si="3"/>
        <v>0</v>
      </c>
      <c r="R30" s="159">
        <f t="shared" si="3"/>
        <v>0</v>
      </c>
      <c r="S30" s="159">
        <f t="shared" si="3"/>
        <v>0</v>
      </c>
      <c r="T30" s="160">
        <f>SUM(G30:S30)</f>
        <v>0</v>
      </c>
      <c r="U30" s="160">
        <f>SUM(U29*2+U28)/3</f>
        <v>0</v>
      </c>
      <c r="V30" s="36"/>
    </row>
    <row r="31" spans="1:22" ht="15" customHeight="1" x14ac:dyDescent="0.25">
      <c r="A31" s="351"/>
      <c r="B31" s="511"/>
      <c r="C31" s="511"/>
      <c r="D31" s="493"/>
      <c r="E31" s="335"/>
      <c r="F31" s="322" t="s">
        <v>20</v>
      </c>
      <c r="G31" s="9" t="s">
        <v>1</v>
      </c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>
        <f>+SUM(H31:R31)</f>
        <v>0</v>
      </c>
      <c r="U31" s="70">
        <f>+SUM(T31)/7</f>
        <v>0</v>
      </c>
      <c r="V31" s="36"/>
    </row>
    <row r="32" spans="1:22" ht="15" customHeight="1" x14ac:dyDescent="0.25">
      <c r="A32" s="351"/>
      <c r="B32" s="511"/>
      <c r="C32" s="511"/>
      <c r="D32" s="493"/>
      <c r="E32" s="335"/>
      <c r="F32" s="322"/>
      <c r="G32" s="9" t="s">
        <v>2</v>
      </c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>
        <f>+SUM(H32:R32)</f>
        <v>0</v>
      </c>
      <c r="U32" s="70">
        <f>+SUM(T32)/18</f>
        <v>0</v>
      </c>
      <c r="V32" s="36"/>
    </row>
    <row r="33" spans="1:22" ht="15" customHeight="1" x14ac:dyDescent="0.25">
      <c r="A33" s="351"/>
      <c r="B33" s="511"/>
      <c r="C33" s="511"/>
      <c r="D33" s="493"/>
      <c r="E33" s="335"/>
      <c r="F33" s="322"/>
      <c r="G33" s="23" t="s">
        <v>23</v>
      </c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60">
        <f>+SUM(H33:R33)</f>
        <v>0</v>
      </c>
      <c r="U33" s="160">
        <f>+SUM(U32*2+U31)/3</f>
        <v>0</v>
      </c>
      <c r="V33" s="36"/>
    </row>
    <row r="34" spans="1:22" ht="22.5" customHeight="1" thickBot="1" x14ac:dyDescent="0.3">
      <c r="A34" s="351"/>
      <c r="B34" s="511"/>
      <c r="C34" s="511"/>
      <c r="D34" s="493"/>
      <c r="E34" s="335"/>
      <c r="F34" s="476" t="s">
        <v>21</v>
      </c>
      <c r="G34" s="476"/>
      <c r="H34" s="232"/>
      <c r="I34" s="232"/>
      <c r="J34" s="232"/>
      <c r="K34" s="232"/>
      <c r="L34" s="232"/>
      <c r="M34" s="232"/>
      <c r="N34" s="232"/>
      <c r="O34" s="232"/>
      <c r="P34" s="232"/>
      <c r="Q34" s="232"/>
      <c r="R34" s="232"/>
      <c r="S34" s="232"/>
      <c r="T34" s="157"/>
      <c r="U34" s="165">
        <f>SUM(U30,U33)/2</f>
        <v>0</v>
      </c>
      <c r="V34" s="11"/>
    </row>
    <row r="35" spans="1:22" ht="13.5" customHeight="1" x14ac:dyDescent="0.25">
      <c r="A35" s="350">
        <v>5</v>
      </c>
      <c r="B35" s="510" t="s">
        <v>374</v>
      </c>
      <c r="C35" s="510" t="s">
        <v>375</v>
      </c>
      <c r="D35" s="492" t="s">
        <v>354</v>
      </c>
      <c r="E35" s="335"/>
      <c r="F35" s="319" t="s">
        <v>16</v>
      </c>
      <c r="G35" s="12" t="s">
        <v>1</v>
      </c>
      <c r="H35" s="154"/>
      <c r="I35" s="143"/>
      <c r="J35" s="143"/>
      <c r="K35" s="143"/>
      <c r="L35" s="143"/>
      <c r="M35" s="143"/>
      <c r="N35" s="155"/>
      <c r="O35" s="143"/>
      <c r="P35" s="143"/>
      <c r="Q35" s="143"/>
      <c r="R35" s="143"/>
      <c r="S35" s="143"/>
      <c r="T35" s="143">
        <f t="shared" ref="T35:T40" si="4">+SUM(H35:R35)</f>
        <v>0</v>
      </c>
      <c r="U35" s="143">
        <f>+SUM(T35)/7</f>
        <v>0</v>
      </c>
      <c r="V35" s="16"/>
    </row>
    <row r="36" spans="1:22" ht="12" customHeight="1" x14ac:dyDescent="0.25">
      <c r="A36" s="351"/>
      <c r="B36" s="511"/>
      <c r="C36" s="511"/>
      <c r="D36" s="493"/>
      <c r="E36" s="335"/>
      <c r="F36" s="320"/>
      <c r="G36" s="9" t="s">
        <v>2</v>
      </c>
      <c r="H36" s="76"/>
      <c r="I36" s="70"/>
      <c r="J36" s="70"/>
      <c r="K36" s="70"/>
      <c r="L36" s="70"/>
      <c r="M36" s="70"/>
      <c r="N36" s="156"/>
      <c r="O36" s="70"/>
      <c r="P36" s="70"/>
      <c r="Q36" s="70"/>
      <c r="R36" s="70"/>
      <c r="S36" s="70"/>
      <c r="T36" s="160">
        <f t="shared" si="4"/>
        <v>0</v>
      </c>
      <c r="U36" s="70">
        <f>+SUM(T36)/18</f>
        <v>0</v>
      </c>
      <c r="V36" s="36"/>
    </row>
    <row r="37" spans="1:22" ht="15.75" x14ac:dyDescent="0.25">
      <c r="A37" s="351"/>
      <c r="B37" s="511"/>
      <c r="C37" s="511"/>
      <c r="D37" s="493"/>
      <c r="E37" s="335"/>
      <c r="F37" s="321"/>
      <c r="G37" s="23" t="s">
        <v>22</v>
      </c>
      <c r="H37" s="159">
        <f t="shared" ref="H37:S37" si="5">+(H36*2+H35)/3</f>
        <v>0</v>
      </c>
      <c r="I37" s="159">
        <f t="shared" si="5"/>
        <v>0</v>
      </c>
      <c r="J37" s="159">
        <f t="shared" si="5"/>
        <v>0</v>
      </c>
      <c r="K37" s="159">
        <f t="shared" si="5"/>
        <v>0</v>
      </c>
      <c r="L37" s="159">
        <f t="shared" si="5"/>
        <v>0</v>
      </c>
      <c r="M37" s="159">
        <f t="shared" si="5"/>
        <v>0</v>
      </c>
      <c r="N37" s="159">
        <f t="shared" si="5"/>
        <v>0</v>
      </c>
      <c r="O37" s="159">
        <f t="shared" si="5"/>
        <v>0</v>
      </c>
      <c r="P37" s="159">
        <f t="shared" si="5"/>
        <v>0</v>
      </c>
      <c r="Q37" s="159">
        <f t="shared" si="5"/>
        <v>0</v>
      </c>
      <c r="R37" s="159">
        <f t="shared" si="5"/>
        <v>0</v>
      </c>
      <c r="S37" s="159">
        <f t="shared" si="5"/>
        <v>0</v>
      </c>
      <c r="T37" s="160">
        <f>SUM(G37:S37)</f>
        <v>0</v>
      </c>
      <c r="U37" s="160">
        <f>SUM(U36*2+U35)/3</f>
        <v>0</v>
      </c>
      <c r="V37" s="36"/>
    </row>
    <row r="38" spans="1:22" ht="15.75" x14ac:dyDescent="0.25">
      <c r="A38" s="351"/>
      <c r="B38" s="511"/>
      <c r="C38" s="511"/>
      <c r="D38" s="493"/>
      <c r="E38" s="335"/>
      <c r="F38" s="322" t="s">
        <v>20</v>
      </c>
      <c r="G38" s="9" t="s">
        <v>1</v>
      </c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>
        <f t="shared" si="4"/>
        <v>0</v>
      </c>
      <c r="U38" s="70">
        <f>+SUM(T38)/7</f>
        <v>0</v>
      </c>
      <c r="V38" s="36"/>
    </row>
    <row r="39" spans="1:22" ht="15.75" x14ac:dyDescent="0.25">
      <c r="A39" s="351"/>
      <c r="B39" s="511"/>
      <c r="C39" s="511"/>
      <c r="D39" s="493"/>
      <c r="E39" s="335"/>
      <c r="F39" s="322"/>
      <c r="G39" s="9" t="s">
        <v>2</v>
      </c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>
        <f t="shared" si="4"/>
        <v>0</v>
      </c>
      <c r="U39" s="70">
        <f>+SUM(T39)/18</f>
        <v>0</v>
      </c>
      <c r="V39" s="36"/>
    </row>
    <row r="40" spans="1:22" ht="15.75" x14ac:dyDescent="0.25">
      <c r="A40" s="351"/>
      <c r="B40" s="511"/>
      <c r="C40" s="511"/>
      <c r="D40" s="493"/>
      <c r="E40" s="335"/>
      <c r="F40" s="322"/>
      <c r="G40" s="23" t="s">
        <v>23</v>
      </c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60">
        <f t="shared" si="4"/>
        <v>0</v>
      </c>
      <c r="U40" s="160">
        <f>+SUM(U39*2+U38)/3</f>
        <v>0</v>
      </c>
      <c r="V40" s="36"/>
    </row>
    <row r="41" spans="1:22" ht="28.5" customHeight="1" thickBot="1" x14ac:dyDescent="0.3">
      <c r="A41" s="351"/>
      <c r="B41" s="511"/>
      <c r="C41" s="511"/>
      <c r="D41" s="493"/>
      <c r="E41" s="335"/>
      <c r="F41" s="476" t="s">
        <v>21</v>
      </c>
      <c r="G41" s="476"/>
      <c r="H41" s="232"/>
      <c r="I41" s="232"/>
      <c r="J41" s="232"/>
      <c r="K41" s="232"/>
      <c r="L41" s="232"/>
      <c r="M41" s="232"/>
      <c r="N41" s="232"/>
      <c r="O41" s="232"/>
      <c r="P41" s="232"/>
      <c r="Q41" s="232"/>
      <c r="R41" s="232"/>
      <c r="S41" s="232"/>
      <c r="T41" s="157"/>
      <c r="U41" s="165">
        <f>SUM(U37,U40)/2</f>
        <v>0</v>
      </c>
      <c r="V41" s="11"/>
    </row>
    <row r="42" spans="1:22" ht="15" customHeight="1" x14ac:dyDescent="0.25">
      <c r="A42" s="350">
        <v>6</v>
      </c>
      <c r="B42" s="510" t="s">
        <v>374</v>
      </c>
      <c r="C42" s="510" t="s">
        <v>375</v>
      </c>
      <c r="D42" s="492" t="s">
        <v>354</v>
      </c>
      <c r="E42" s="335"/>
      <c r="F42" s="319" t="s">
        <v>16</v>
      </c>
      <c r="G42" s="12" t="s">
        <v>1</v>
      </c>
      <c r="H42" s="154"/>
      <c r="I42" s="143"/>
      <c r="J42" s="143"/>
      <c r="K42" s="143"/>
      <c r="L42" s="143"/>
      <c r="M42" s="143"/>
      <c r="N42" s="155"/>
      <c r="O42" s="143"/>
      <c r="P42" s="143"/>
      <c r="Q42" s="143"/>
      <c r="R42" s="143"/>
      <c r="S42" s="143"/>
      <c r="T42" s="143">
        <f>+SUM(H42:S42)</f>
        <v>0</v>
      </c>
      <c r="U42" s="143">
        <f>+SUM(T42)/7</f>
        <v>0</v>
      </c>
      <c r="V42" s="16"/>
    </row>
    <row r="43" spans="1:22" ht="15.75" x14ac:dyDescent="0.25">
      <c r="A43" s="351"/>
      <c r="B43" s="511"/>
      <c r="C43" s="511"/>
      <c r="D43" s="493"/>
      <c r="E43" s="335"/>
      <c r="F43" s="320"/>
      <c r="G43" s="9" t="s">
        <v>2</v>
      </c>
      <c r="H43" s="76"/>
      <c r="I43" s="70"/>
      <c r="J43" s="70"/>
      <c r="K43" s="70"/>
      <c r="L43" s="70"/>
      <c r="M43" s="70"/>
      <c r="N43" s="156"/>
      <c r="O43" s="70"/>
      <c r="P43" s="70"/>
      <c r="Q43" s="70"/>
      <c r="R43" s="70"/>
      <c r="S43" s="70"/>
      <c r="T43" s="160">
        <f>+SUM(H43:S43)</f>
        <v>0</v>
      </c>
      <c r="U43" s="70">
        <f>+SUM(T43)/18</f>
        <v>0</v>
      </c>
      <c r="V43" s="36"/>
    </row>
    <row r="44" spans="1:22" ht="15.75" x14ac:dyDescent="0.25">
      <c r="A44" s="351"/>
      <c r="B44" s="511"/>
      <c r="C44" s="511"/>
      <c r="D44" s="493"/>
      <c r="E44" s="335"/>
      <c r="F44" s="321"/>
      <c r="G44" s="23" t="s">
        <v>22</v>
      </c>
      <c r="H44" s="159">
        <f t="shared" ref="H44:S44" si="6">+(H43*2+H42)/3</f>
        <v>0</v>
      </c>
      <c r="I44" s="159">
        <f t="shared" si="6"/>
        <v>0</v>
      </c>
      <c r="J44" s="159">
        <f t="shared" si="6"/>
        <v>0</v>
      </c>
      <c r="K44" s="159">
        <f t="shared" si="6"/>
        <v>0</v>
      </c>
      <c r="L44" s="159">
        <f t="shared" si="6"/>
        <v>0</v>
      </c>
      <c r="M44" s="159">
        <f t="shared" si="6"/>
        <v>0</v>
      </c>
      <c r="N44" s="159">
        <f t="shared" si="6"/>
        <v>0</v>
      </c>
      <c r="O44" s="159">
        <f t="shared" si="6"/>
        <v>0</v>
      </c>
      <c r="P44" s="159">
        <f t="shared" si="6"/>
        <v>0</v>
      </c>
      <c r="Q44" s="159">
        <f t="shared" si="6"/>
        <v>0</v>
      </c>
      <c r="R44" s="159">
        <f t="shared" si="6"/>
        <v>0</v>
      </c>
      <c r="S44" s="159">
        <f t="shared" si="6"/>
        <v>0</v>
      </c>
      <c r="T44" s="160">
        <f>SUM(G44:S44)</f>
        <v>0</v>
      </c>
      <c r="U44" s="160">
        <f>SUM(U43*2+U42)/3</f>
        <v>0</v>
      </c>
      <c r="V44" s="36"/>
    </row>
    <row r="45" spans="1:22" ht="15.75" x14ac:dyDescent="0.25">
      <c r="A45" s="351"/>
      <c r="B45" s="511"/>
      <c r="C45" s="511"/>
      <c r="D45" s="493"/>
      <c r="E45" s="335"/>
      <c r="F45" s="322" t="s">
        <v>20</v>
      </c>
      <c r="G45" s="9" t="s">
        <v>1</v>
      </c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>
        <f>+SUM(H45:R45)</f>
        <v>0</v>
      </c>
      <c r="U45" s="70">
        <f>+SUM(T45)/7</f>
        <v>0</v>
      </c>
      <c r="V45" s="36"/>
    </row>
    <row r="46" spans="1:22" ht="15.75" x14ac:dyDescent="0.25">
      <c r="A46" s="351"/>
      <c r="B46" s="511"/>
      <c r="C46" s="511"/>
      <c r="D46" s="493"/>
      <c r="E46" s="335"/>
      <c r="F46" s="322"/>
      <c r="G46" s="9" t="s">
        <v>2</v>
      </c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>
        <f>+SUM(H46:R46)</f>
        <v>0</v>
      </c>
      <c r="U46" s="70">
        <f>+SUM(T46)/18</f>
        <v>0</v>
      </c>
      <c r="V46" s="36"/>
    </row>
    <row r="47" spans="1:22" ht="15.75" x14ac:dyDescent="0.25">
      <c r="A47" s="351"/>
      <c r="B47" s="511"/>
      <c r="C47" s="511"/>
      <c r="D47" s="493"/>
      <c r="E47" s="335"/>
      <c r="F47" s="322"/>
      <c r="G47" s="23" t="s">
        <v>23</v>
      </c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60">
        <f>+SUM(H47:R47)</f>
        <v>0</v>
      </c>
      <c r="U47" s="160">
        <f>+SUM(U46*2+U45)/3</f>
        <v>0</v>
      </c>
      <c r="V47" s="36"/>
    </row>
    <row r="48" spans="1:22" ht="24" customHeight="1" thickBot="1" x14ac:dyDescent="0.3">
      <c r="A48" s="351"/>
      <c r="B48" s="511"/>
      <c r="C48" s="511"/>
      <c r="D48" s="493"/>
      <c r="E48" s="335"/>
      <c r="F48" s="476" t="s">
        <v>21</v>
      </c>
      <c r="G48" s="476"/>
      <c r="H48" s="232"/>
      <c r="I48" s="232"/>
      <c r="J48" s="232"/>
      <c r="K48" s="232"/>
      <c r="L48" s="232"/>
      <c r="M48" s="232"/>
      <c r="N48" s="232"/>
      <c r="O48" s="232"/>
      <c r="P48" s="232"/>
      <c r="Q48" s="232"/>
      <c r="R48" s="232"/>
      <c r="S48" s="232"/>
      <c r="T48" s="157"/>
      <c r="U48" s="165">
        <f>SUM(U44,U47)/2</f>
        <v>0</v>
      </c>
      <c r="V48" s="11"/>
    </row>
    <row r="49" spans="1:22" ht="15" customHeight="1" x14ac:dyDescent="0.25">
      <c r="A49" s="350">
        <v>7</v>
      </c>
      <c r="B49" s="510" t="s">
        <v>374</v>
      </c>
      <c r="C49" s="510" t="s">
        <v>375</v>
      </c>
      <c r="D49" s="492" t="s">
        <v>354</v>
      </c>
      <c r="E49" s="335"/>
      <c r="F49" s="319" t="s">
        <v>16</v>
      </c>
      <c r="G49" s="12" t="s">
        <v>1</v>
      </c>
      <c r="H49" s="154"/>
      <c r="I49" s="143"/>
      <c r="J49" s="143"/>
      <c r="K49" s="143"/>
      <c r="L49" s="143"/>
      <c r="M49" s="143"/>
      <c r="N49" s="155"/>
      <c r="O49" s="143"/>
      <c r="P49" s="143"/>
      <c r="Q49" s="143"/>
      <c r="R49" s="143"/>
      <c r="S49" s="143"/>
      <c r="T49" s="143">
        <f>+SUM(H49:S49)</f>
        <v>0</v>
      </c>
      <c r="U49" s="143">
        <f>+SUM(T49)/7</f>
        <v>0</v>
      </c>
      <c r="V49" s="16"/>
    </row>
    <row r="50" spans="1:22" ht="15.75" x14ac:dyDescent="0.25">
      <c r="A50" s="351"/>
      <c r="B50" s="511"/>
      <c r="C50" s="511"/>
      <c r="D50" s="493"/>
      <c r="E50" s="335"/>
      <c r="F50" s="320"/>
      <c r="G50" s="9" t="s">
        <v>2</v>
      </c>
      <c r="H50" s="76"/>
      <c r="I50" s="70"/>
      <c r="J50" s="70"/>
      <c r="K50" s="70"/>
      <c r="L50" s="70"/>
      <c r="M50" s="70"/>
      <c r="N50" s="156"/>
      <c r="O50" s="70"/>
      <c r="P50" s="70"/>
      <c r="Q50" s="70"/>
      <c r="R50" s="70"/>
      <c r="S50" s="70"/>
      <c r="T50" s="160">
        <f>+SUM(H50:S50)</f>
        <v>0</v>
      </c>
      <c r="U50" s="70">
        <f>+SUM(T50)/18</f>
        <v>0</v>
      </c>
      <c r="V50" s="36"/>
    </row>
    <row r="51" spans="1:22" ht="15.75" x14ac:dyDescent="0.25">
      <c r="A51" s="351"/>
      <c r="B51" s="511"/>
      <c r="C51" s="511"/>
      <c r="D51" s="493"/>
      <c r="E51" s="335"/>
      <c r="F51" s="321"/>
      <c r="G51" s="23" t="s">
        <v>22</v>
      </c>
      <c r="H51" s="159">
        <f t="shared" ref="H51:S51" si="7">+(H50*2+H49)/3</f>
        <v>0</v>
      </c>
      <c r="I51" s="159">
        <f t="shared" si="7"/>
        <v>0</v>
      </c>
      <c r="J51" s="159">
        <f t="shared" si="7"/>
        <v>0</v>
      </c>
      <c r="K51" s="159">
        <f t="shared" si="7"/>
        <v>0</v>
      </c>
      <c r="L51" s="159">
        <f t="shared" si="7"/>
        <v>0</v>
      </c>
      <c r="M51" s="159">
        <f t="shared" si="7"/>
        <v>0</v>
      </c>
      <c r="N51" s="159">
        <f t="shared" si="7"/>
        <v>0</v>
      </c>
      <c r="O51" s="159">
        <f t="shared" si="7"/>
        <v>0</v>
      </c>
      <c r="P51" s="159">
        <f t="shared" si="7"/>
        <v>0</v>
      </c>
      <c r="Q51" s="159">
        <f t="shared" si="7"/>
        <v>0</v>
      </c>
      <c r="R51" s="159">
        <f t="shared" si="7"/>
        <v>0</v>
      </c>
      <c r="S51" s="159">
        <f t="shared" si="7"/>
        <v>0</v>
      </c>
      <c r="T51" s="160">
        <f>SUM(G51:S51)</f>
        <v>0</v>
      </c>
      <c r="U51" s="160">
        <f>SUM(U50*2+U49)/3</f>
        <v>0</v>
      </c>
      <c r="V51" s="36"/>
    </row>
    <row r="52" spans="1:22" ht="15.75" x14ac:dyDescent="0.25">
      <c r="A52" s="351"/>
      <c r="B52" s="511"/>
      <c r="C52" s="511"/>
      <c r="D52" s="493"/>
      <c r="E52" s="335"/>
      <c r="F52" s="322" t="s">
        <v>20</v>
      </c>
      <c r="G52" s="9" t="s">
        <v>1</v>
      </c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>
        <f>+SUM(H52:R52)</f>
        <v>0</v>
      </c>
      <c r="U52" s="70">
        <f>+SUM(T52)/7</f>
        <v>0</v>
      </c>
      <c r="V52" s="36"/>
    </row>
    <row r="53" spans="1:22" ht="15.75" x14ac:dyDescent="0.25">
      <c r="A53" s="351"/>
      <c r="B53" s="511"/>
      <c r="C53" s="511"/>
      <c r="D53" s="493"/>
      <c r="E53" s="335"/>
      <c r="F53" s="322"/>
      <c r="G53" s="9" t="s">
        <v>2</v>
      </c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>
        <f>+SUM(H53:R53)</f>
        <v>0</v>
      </c>
      <c r="U53" s="70">
        <f>+SUM(T53)/18</f>
        <v>0</v>
      </c>
      <c r="V53" s="36"/>
    </row>
    <row r="54" spans="1:22" ht="15.75" x14ac:dyDescent="0.25">
      <c r="A54" s="351"/>
      <c r="B54" s="511"/>
      <c r="C54" s="511"/>
      <c r="D54" s="493"/>
      <c r="E54" s="335"/>
      <c r="F54" s="322"/>
      <c r="G54" s="23" t="s">
        <v>23</v>
      </c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60">
        <f>+SUM(H54:R54)</f>
        <v>0</v>
      </c>
      <c r="U54" s="160">
        <f>+SUM(U53*2+U52)/3</f>
        <v>0</v>
      </c>
      <c r="V54" s="36"/>
    </row>
    <row r="55" spans="1:22" ht="16.5" thickBot="1" x14ac:dyDescent="0.3">
      <c r="A55" s="351"/>
      <c r="B55" s="511"/>
      <c r="C55" s="511"/>
      <c r="D55" s="493"/>
      <c r="E55" s="335"/>
      <c r="F55" s="476" t="s">
        <v>21</v>
      </c>
      <c r="G55" s="476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157"/>
      <c r="U55" s="165">
        <f>SUM(U51,U54)/2</f>
        <v>0</v>
      </c>
      <c r="V55" s="11"/>
    </row>
    <row r="56" spans="1:22" ht="15" customHeight="1" x14ac:dyDescent="0.25">
      <c r="A56" s="350">
        <v>8</v>
      </c>
      <c r="B56" s="510" t="s">
        <v>374</v>
      </c>
      <c r="C56" s="510" t="s">
        <v>375</v>
      </c>
      <c r="D56" s="492" t="s">
        <v>354</v>
      </c>
      <c r="E56" s="335"/>
      <c r="F56" s="319" t="s">
        <v>16</v>
      </c>
      <c r="G56" s="12" t="s">
        <v>1</v>
      </c>
      <c r="H56" s="154"/>
      <c r="I56" s="143"/>
      <c r="J56" s="143"/>
      <c r="K56" s="143"/>
      <c r="L56" s="143"/>
      <c r="M56" s="143"/>
      <c r="N56" s="155"/>
      <c r="O56" s="143"/>
      <c r="P56" s="143"/>
      <c r="Q56" s="143"/>
      <c r="R56" s="143"/>
      <c r="S56" s="143"/>
      <c r="T56" s="143">
        <f>+SUM(H56:S56)</f>
        <v>0</v>
      </c>
      <c r="U56" s="143">
        <f>+SUM(T56)/7</f>
        <v>0</v>
      </c>
      <c r="V56" s="16"/>
    </row>
    <row r="57" spans="1:22" ht="15.75" x14ac:dyDescent="0.25">
      <c r="A57" s="351"/>
      <c r="B57" s="511"/>
      <c r="C57" s="511"/>
      <c r="D57" s="493"/>
      <c r="E57" s="335"/>
      <c r="F57" s="320"/>
      <c r="G57" s="9" t="s">
        <v>2</v>
      </c>
      <c r="H57" s="76"/>
      <c r="I57" s="70"/>
      <c r="J57" s="70"/>
      <c r="K57" s="70"/>
      <c r="L57" s="70"/>
      <c r="M57" s="70"/>
      <c r="N57" s="156"/>
      <c r="O57" s="70"/>
      <c r="P57" s="70"/>
      <c r="Q57" s="70"/>
      <c r="R57" s="70"/>
      <c r="S57" s="70"/>
      <c r="T57" s="160">
        <f>+SUM(H57:S57)</f>
        <v>0</v>
      </c>
      <c r="U57" s="70">
        <f>+SUM(T57)/18</f>
        <v>0</v>
      </c>
      <c r="V57" s="36"/>
    </row>
    <row r="58" spans="1:22" ht="15.75" x14ac:dyDescent="0.25">
      <c r="A58" s="351"/>
      <c r="B58" s="511"/>
      <c r="C58" s="511"/>
      <c r="D58" s="493"/>
      <c r="E58" s="335"/>
      <c r="F58" s="321"/>
      <c r="G58" s="23" t="s">
        <v>22</v>
      </c>
      <c r="H58" s="159">
        <f t="shared" ref="H58:S58" si="8">+(H57*2+H56)/3</f>
        <v>0</v>
      </c>
      <c r="I58" s="159">
        <f t="shared" si="8"/>
        <v>0</v>
      </c>
      <c r="J58" s="159">
        <f t="shared" si="8"/>
        <v>0</v>
      </c>
      <c r="K58" s="159">
        <f t="shared" si="8"/>
        <v>0</v>
      </c>
      <c r="L58" s="159">
        <f t="shared" si="8"/>
        <v>0</v>
      </c>
      <c r="M58" s="159">
        <f t="shared" si="8"/>
        <v>0</v>
      </c>
      <c r="N58" s="159">
        <f t="shared" si="8"/>
        <v>0</v>
      </c>
      <c r="O58" s="159">
        <f t="shared" si="8"/>
        <v>0</v>
      </c>
      <c r="P58" s="159">
        <f t="shared" si="8"/>
        <v>0</v>
      </c>
      <c r="Q58" s="159">
        <f t="shared" si="8"/>
        <v>0</v>
      </c>
      <c r="R58" s="159">
        <f t="shared" si="8"/>
        <v>0</v>
      </c>
      <c r="S58" s="159">
        <f t="shared" si="8"/>
        <v>0</v>
      </c>
      <c r="T58" s="160">
        <f>SUM(G58:S58)</f>
        <v>0</v>
      </c>
      <c r="U58" s="160">
        <f>SUM(U57*2+U56)/3</f>
        <v>0</v>
      </c>
      <c r="V58" s="36"/>
    </row>
    <row r="59" spans="1:22" ht="15.75" x14ac:dyDescent="0.25">
      <c r="A59" s="351"/>
      <c r="B59" s="511"/>
      <c r="C59" s="511"/>
      <c r="D59" s="493"/>
      <c r="E59" s="335"/>
      <c r="F59" s="322" t="s">
        <v>20</v>
      </c>
      <c r="G59" s="9" t="s">
        <v>1</v>
      </c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>
        <f>+SUM(H59:R59)</f>
        <v>0</v>
      </c>
      <c r="U59" s="70">
        <f>+SUM(T59)/7</f>
        <v>0</v>
      </c>
      <c r="V59" s="36"/>
    </row>
    <row r="60" spans="1:22" ht="15.75" x14ac:dyDescent="0.25">
      <c r="A60" s="351"/>
      <c r="B60" s="511"/>
      <c r="C60" s="511"/>
      <c r="D60" s="493"/>
      <c r="E60" s="335"/>
      <c r="F60" s="322"/>
      <c r="G60" s="9" t="s">
        <v>2</v>
      </c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>
        <f>+SUM(H60:R60)</f>
        <v>0</v>
      </c>
      <c r="U60" s="70">
        <f>+SUM(T60)/18</f>
        <v>0</v>
      </c>
      <c r="V60" s="36"/>
    </row>
    <row r="61" spans="1:22" ht="15.75" x14ac:dyDescent="0.25">
      <c r="A61" s="351"/>
      <c r="B61" s="511"/>
      <c r="C61" s="511"/>
      <c r="D61" s="493"/>
      <c r="E61" s="335"/>
      <c r="F61" s="322"/>
      <c r="G61" s="23" t="s">
        <v>23</v>
      </c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60">
        <f>+SUM(H61:R61)</f>
        <v>0</v>
      </c>
      <c r="U61" s="160">
        <f>+SUM(U60*2+U59)/3</f>
        <v>0</v>
      </c>
      <c r="V61" s="36"/>
    </row>
    <row r="62" spans="1:22" ht="16.5" thickBot="1" x14ac:dyDescent="0.3">
      <c r="A62" s="351"/>
      <c r="B62" s="511"/>
      <c r="C62" s="511"/>
      <c r="D62" s="493"/>
      <c r="E62" s="335"/>
      <c r="F62" s="476" t="s">
        <v>21</v>
      </c>
      <c r="G62" s="476"/>
      <c r="H62" s="232"/>
      <c r="I62" s="232"/>
      <c r="J62" s="232"/>
      <c r="K62" s="232"/>
      <c r="L62" s="232"/>
      <c r="M62" s="232"/>
      <c r="N62" s="232"/>
      <c r="O62" s="232"/>
      <c r="P62" s="232"/>
      <c r="Q62" s="232"/>
      <c r="R62" s="232"/>
      <c r="S62" s="232"/>
      <c r="T62" s="157"/>
      <c r="U62" s="165">
        <f>SUM(U58,U61)/2</f>
        <v>0</v>
      </c>
      <c r="V62" s="11"/>
    </row>
    <row r="63" spans="1:22" ht="15" customHeight="1" x14ac:dyDescent="0.25">
      <c r="A63" s="350">
        <v>9</v>
      </c>
      <c r="B63" s="510" t="s">
        <v>374</v>
      </c>
      <c r="C63" s="510" t="s">
        <v>375</v>
      </c>
      <c r="D63" s="492" t="s">
        <v>354</v>
      </c>
      <c r="E63" s="335"/>
      <c r="F63" s="319" t="s">
        <v>16</v>
      </c>
      <c r="G63" s="12" t="s">
        <v>1</v>
      </c>
      <c r="H63" s="154"/>
      <c r="I63" s="143"/>
      <c r="J63" s="143"/>
      <c r="K63" s="143"/>
      <c r="L63" s="143"/>
      <c r="M63" s="143"/>
      <c r="N63" s="155"/>
      <c r="O63" s="143"/>
      <c r="P63" s="143"/>
      <c r="Q63" s="143"/>
      <c r="R63" s="143"/>
      <c r="S63" s="143"/>
      <c r="T63" s="143">
        <f>+SUM(H63:S63)</f>
        <v>0</v>
      </c>
      <c r="U63" s="143">
        <f>+SUM(T63)/7</f>
        <v>0</v>
      </c>
      <c r="V63" s="16"/>
    </row>
    <row r="64" spans="1:22" ht="15.75" x14ac:dyDescent="0.25">
      <c r="A64" s="351"/>
      <c r="B64" s="511"/>
      <c r="C64" s="511"/>
      <c r="D64" s="493"/>
      <c r="E64" s="335"/>
      <c r="F64" s="320"/>
      <c r="G64" s="9" t="s">
        <v>2</v>
      </c>
      <c r="H64" s="76"/>
      <c r="I64" s="70"/>
      <c r="J64" s="70"/>
      <c r="K64" s="70"/>
      <c r="L64" s="70"/>
      <c r="M64" s="70"/>
      <c r="N64" s="156"/>
      <c r="O64" s="70"/>
      <c r="P64" s="70"/>
      <c r="Q64" s="70"/>
      <c r="R64" s="70"/>
      <c r="S64" s="70"/>
      <c r="T64" s="160">
        <f>+SUM(H64:S64)</f>
        <v>0</v>
      </c>
      <c r="U64" s="70">
        <f>+SUM(T64)/18</f>
        <v>0</v>
      </c>
      <c r="V64" s="36"/>
    </row>
    <row r="65" spans="1:22" ht="15.75" x14ac:dyDescent="0.25">
      <c r="A65" s="351"/>
      <c r="B65" s="511"/>
      <c r="C65" s="511"/>
      <c r="D65" s="493"/>
      <c r="E65" s="335"/>
      <c r="F65" s="321"/>
      <c r="G65" s="23" t="s">
        <v>22</v>
      </c>
      <c r="H65" s="159">
        <f t="shared" ref="H65:S65" si="9">+(H64*2+H63)/3</f>
        <v>0</v>
      </c>
      <c r="I65" s="159">
        <f t="shared" si="9"/>
        <v>0</v>
      </c>
      <c r="J65" s="159">
        <f t="shared" si="9"/>
        <v>0</v>
      </c>
      <c r="K65" s="159">
        <f t="shared" si="9"/>
        <v>0</v>
      </c>
      <c r="L65" s="159">
        <f t="shared" si="9"/>
        <v>0</v>
      </c>
      <c r="M65" s="159">
        <f t="shared" si="9"/>
        <v>0</v>
      </c>
      <c r="N65" s="159">
        <f t="shared" si="9"/>
        <v>0</v>
      </c>
      <c r="O65" s="159">
        <f t="shared" si="9"/>
        <v>0</v>
      </c>
      <c r="P65" s="159">
        <f t="shared" si="9"/>
        <v>0</v>
      </c>
      <c r="Q65" s="159">
        <f t="shared" si="9"/>
        <v>0</v>
      </c>
      <c r="R65" s="159">
        <f t="shared" si="9"/>
        <v>0</v>
      </c>
      <c r="S65" s="159">
        <f t="shared" si="9"/>
        <v>0</v>
      </c>
      <c r="T65" s="160">
        <f>SUM(G65:S65)</f>
        <v>0</v>
      </c>
      <c r="U65" s="160">
        <f>SUM(U64*2+U63)/3</f>
        <v>0</v>
      </c>
      <c r="V65" s="36"/>
    </row>
    <row r="66" spans="1:22" ht="15.75" x14ac:dyDescent="0.25">
      <c r="A66" s="351"/>
      <c r="B66" s="511"/>
      <c r="C66" s="511"/>
      <c r="D66" s="493"/>
      <c r="E66" s="335"/>
      <c r="F66" s="322" t="s">
        <v>20</v>
      </c>
      <c r="G66" s="9" t="s">
        <v>1</v>
      </c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>
        <f>+SUM(H66:R66)</f>
        <v>0</v>
      </c>
      <c r="U66" s="70">
        <f>+SUM(T66)/7</f>
        <v>0</v>
      </c>
      <c r="V66" s="36"/>
    </row>
    <row r="67" spans="1:22" ht="15.75" x14ac:dyDescent="0.25">
      <c r="A67" s="351"/>
      <c r="B67" s="511"/>
      <c r="C67" s="511"/>
      <c r="D67" s="493"/>
      <c r="E67" s="335"/>
      <c r="F67" s="322"/>
      <c r="G67" s="9" t="s">
        <v>2</v>
      </c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>
        <f>+SUM(H67:R67)</f>
        <v>0</v>
      </c>
      <c r="U67" s="70">
        <f>+SUM(T67)/18</f>
        <v>0</v>
      </c>
      <c r="V67" s="36"/>
    </row>
    <row r="68" spans="1:22" ht="15.75" x14ac:dyDescent="0.25">
      <c r="A68" s="351"/>
      <c r="B68" s="511"/>
      <c r="C68" s="511"/>
      <c r="D68" s="493"/>
      <c r="E68" s="335"/>
      <c r="F68" s="322"/>
      <c r="G68" s="23" t="s">
        <v>23</v>
      </c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60">
        <f>+SUM(H68:R68)</f>
        <v>0</v>
      </c>
      <c r="U68" s="160">
        <f>+SUM(U67*2+U66)/3</f>
        <v>0</v>
      </c>
      <c r="V68" s="36"/>
    </row>
    <row r="69" spans="1:22" ht="16.5" thickBot="1" x14ac:dyDescent="0.3">
      <c r="A69" s="351"/>
      <c r="B69" s="511"/>
      <c r="C69" s="511"/>
      <c r="D69" s="493"/>
      <c r="E69" s="335"/>
      <c r="F69" s="476" t="s">
        <v>21</v>
      </c>
      <c r="G69" s="476"/>
      <c r="H69" s="232"/>
      <c r="I69" s="232"/>
      <c r="J69" s="232"/>
      <c r="K69" s="232"/>
      <c r="L69" s="232"/>
      <c r="M69" s="232"/>
      <c r="N69" s="232"/>
      <c r="O69" s="232"/>
      <c r="P69" s="232"/>
      <c r="Q69" s="232"/>
      <c r="R69" s="232"/>
      <c r="S69" s="232"/>
      <c r="T69" s="157"/>
      <c r="U69" s="165">
        <f>SUM(U65,U68)/2</f>
        <v>0</v>
      </c>
      <c r="V69" s="11"/>
    </row>
    <row r="70" spans="1:22" ht="15" customHeight="1" x14ac:dyDescent="0.25">
      <c r="A70" s="350">
        <v>10</v>
      </c>
      <c r="B70" s="510" t="s">
        <v>374</v>
      </c>
      <c r="C70" s="510" t="s">
        <v>375</v>
      </c>
      <c r="D70" s="492" t="s">
        <v>354</v>
      </c>
      <c r="E70" s="335"/>
      <c r="F70" s="319" t="s">
        <v>16</v>
      </c>
      <c r="G70" s="12" t="s">
        <v>1</v>
      </c>
      <c r="H70" s="154"/>
      <c r="I70" s="143"/>
      <c r="J70" s="143"/>
      <c r="K70" s="143"/>
      <c r="L70" s="143"/>
      <c r="M70" s="143"/>
      <c r="N70" s="155"/>
      <c r="O70" s="143"/>
      <c r="P70" s="143"/>
      <c r="Q70" s="143"/>
      <c r="R70" s="143"/>
      <c r="S70" s="143"/>
      <c r="T70" s="143">
        <f>+SUM(H70:S70)</f>
        <v>0</v>
      </c>
      <c r="U70" s="143">
        <f>+SUM(T70)/7</f>
        <v>0</v>
      </c>
      <c r="V70" s="16"/>
    </row>
    <row r="71" spans="1:22" ht="15.75" x14ac:dyDescent="0.25">
      <c r="A71" s="351"/>
      <c r="B71" s="511"/>
      <c r="C71" s="511"/>
      <c r="D71" s="493"/>
      <c r="E71" s="335"/>
      <c r="F71" s="320"/>
      <c r="G71" s="9" t="s">
        <v>2</v>
      </c>
      <c r="H71" s="76"/>
      <c r="I71" s="70"/>
      <c r="J71" s="70"/>
      <c r="K71" s="70"/>
      <c r="L71" s="70"/>
      <c r="M71" s="70"/>
      <c r="N71" s="156"/>
      <c r="O71" s="70"/>
      <c r="P71" s="70"/>
      <c r="Q71" s="70"/>
      <c r="R71" s="70"/>
      <c r="S71" s="70"/>
      <c r="T71" s="160">
        <f>+SUM(H71:S71)</f>
        <v>0</v>
      </c>
      <c r="U71" s="70">
        <f>+SUM(T71)/18</f>
        <v>0</v>
      </c>
      <c r="V71" s="36"/>
    </row>
    <row r="72" spans="1:22" ht="15.75" x14ac:dyDescent="0.25">
      <c r="A72" s="351"/>
      <c r="B72" s="511"/>
      <c r="C72" s="511"/>
      <c r="D72" s="493"/>
      <c r="E72" s="335"/>
      <c r="F72" s="321"/>
      <c r="G72" s="23" t="s">
        <v>22</v>
      </c>
      <c r="H72" s="159">
        <f t="shared" ref="H72:S72" si="10">+(H71*2+H70)/3</f>
        <v>0</v>
      </c>
      <c r="I72" s="159">
        <f t="shared" si="10"/>
        <v>0</v>
      </c>
      <c r="J72" s="159">
        <f t="shared" si="10"/>
        <v>0</v>
      </c>
      <c r="K72" s="159">
        <f t="shared" si="10"/>
        <v>0</v>
      </c>
      <c r="L72" s="159">
        <f t="shared" si="10"/>
        <v>0</v>
      </c>
      <c r="M72" s="159">
        <f t="shared" si="10"/>
        <v>0</v>
      </c>
      <c r="N72" s="159">
        <f t="shared" si="10"/>
        <v>0</v>
      </c>
      <c r="O72" s="159">
        <f t="shared" si="10"/>
        <v>0</v>
      </c>
      <c r="P72" s="159">
        <f t="shared" si="10"/>
        <v>0</v>
      </c>
      <c r="Q72" s="159">
        <f t="shared" si="10"/>
        <v>0</v>
      </c>
      <c r="R72" s="159">
        <f t="shared" si="10"/>
        <v>0</v>
      </c>
      <c r="S72" s="159">
        <f t="shared" si="10"/>
        <v>0</v>
      </c>
      <c r="T72" s="160">
        <f>SUM(G72:S72)</f>
        <v>0</v>
      </c>
      <c r="U72" s="160">
        <f>SUM(U71*2+U70)/3</f>
        <v>0</v>
      </c>
      <c r="V72" s="36"/>
    </row>
    <row r="73" spans="1:22" ht="15.75" x14ac:dyDescent="0.25">
      <c r="A73" s="351"/>
      <c r="B73" s="511"/>
      <c r="C73" s="511"/>
      <c r="D73" s="493"/>
      <c r="E73" s="335"/>
      <c r="F73" s="322" t="s">
        <v>20</v>
      </c>
      <c r="G73" s="9" t="s">
        <v>1</v>
      </c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>
        <f>+SUM(H73:R73)</f>
        <v>0</v>
      </c>
      <c r="U73" s="70">
        <f>+SUM(T73)/7</f>
        <v>0</v>
      </c>
      <c r="V73" s="36"/>
    </row>
    <row r="74" spans="1:22" ht="15.75" x14ac:dyDescent="0.25">
      <c r="A74" s="351"/>
      <c r="B74" s="511"/>
      <c r="C74" s="511"/>
      <c r="D74" s="493"/>
      <c r="E74" s="335"/>
      <c r="F74" s="322"/>
      <c r="G74" s="9" t="s">
        <v>2</v>
      </c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>
        <f>+SUM(H74:R74)</f>
        <v>0</v>
      </c>
      <c r="U74" s="70">
        <f>+SUM(T74)/18</f>
        <v>0</v>
      </c>
      <c r="V74" s="36"/>
    </row>
    <row r="75" spans="1:22" ht="15.75" x14ac:dyDescent="0.25">
      <c r="A75" s="351"/>
      <c r="B75" s="511"/>
      <c r="C75" s="511"/>
      <c r="D75" s="493"/>
      <c r="E75" s="335"/>
      <c r="F75" s="322"/>
      <c r="G75" s="23" t="s">
        <v>23</v>
      </c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60">
        <f>+SUM(H75:R75)</f>
        <v>0</v>
      </c>
      <c r="U75" s="160">
        <f>+SUM(U74*2+U73)/3</f>
        <v>0</v>
      </c>
      <c r="V75" s="36"/>
    </row>
    <row r="76" spans="1:22" ht="16.5" thickBot="1" x14ac:dyDescent="0.3">
      <c r="A76" s="351"/>
      <c r="B76" s="511"/>
      <c r="C76" s="511"/>
      <c r="D76" s="493"/>
      <c r="E76" s="335"/>
      <c r="F76" s="476" t="s">
        <v>21</v>
      </c>
      <c r="G76" s="476"/>
      <c r="H76" s="232"/>
      <c r="I76" s="232"/>
      <c r="J76" s="232"/>
      <c r="K76" s="232"/>
      <c r="L76" s="232"/>
      <c r="M76" s="232"/>
      <c r="N76" s="232"/>
      <c r="O76" s="232"/>
      <c r="P76" s="232"/>
      <c r="Q76" s="232"/>
      <c r="R76" s="232"/>
      <c r="S76" s="232"/>
      <c r="T76" s="157"/>
      <c r="U76" s="165">
        <f>SUM(U72,U75)/2</f>
        <v>0</v>
      </c>
      <c r="V76" s="11"/>
    </row>
    <row r="77" spans="1:22" ht="15" customHeight="1" x14ac:dyDescent="0.25">
      <c r="A77" s="350">
        <v>11</v>
      </c>
      <c r="B77" s="510" t="s">
        <v>374</v>
      </c>
      <c r="C77" s="510" t="s">
        <v>375</v>
      </c>
      <c r="D77" s="492" t="s">
        <v>354</v>
      </c>
      <c r="E77" s="335"/>
      <c r="F77" s="319" t="s">
        <v>16</v>
      </c>
      <c r="G77" s="12" t="s">
        <v>1</v>
      </c>
      <c r="H77" s="154"/>
      <c r="I77" s="143"/>
      <c r="J77" s="143"/>
      <c r="K77" s="143"/>
      <c r="L77" s="143"/>
      <c r="M77" s="143"/>
      <c r="N77" s="155"/>
      <c r="O77" s="143"/>
      <c r="P77" s="143"/>
      <c r="Q77" s="143"/>
      <c r="R77" s="143"/>
      <c r="S77" s="143"/>
      <c r="T77" s="143">
        <f>+SUM(H77:S77)</f>
        <v>0</v>
      </c>
      <c r="U77" s="143">
        <f>+SUM(T77)/7</f>
        <v>0</v>
      </c>
      <c r="V77" s="16"/>
    </row>
    <row r="78" spans="1:22" ht="15.75" x14ac:dyDescent="0.25">
      <c r="A78" s="351"/>
      <c r="B78" s="511"/>
      <c r="C78" s="511"/>
      <c r="D78" s="493"/>
      <c r="E78" s="335"/>
      <c r="F78" s="320"/>
      <c r="G78" s="9" t="s">
        <v>2</v>
      </c>
      <c r="H78" s="76"/>
      <c r="I78" s="70"/>
      <c r="J78" s="70"/>
      <c r="K78" s="70"/>
      <c r="L78" s="70"/>
      <c r="M78" s="70"/>
      <c r="N78" s="156"/>
      <c r="O78" s="70"/>
      <c r="P78" s="70"/>
      <c r="Q78" s="70"/>
      <c r="R78" s="70"/>
      <c r="S78" s="70"/>
      <c r="T78" s="160">
        <f>+SUM(H78:S78)</f>
        <v>0</v>
      </c>
      <c r="U78" s="70">
        <f>+SUM(T78)/18</f>
        <v>0</v>
      </c>
      <c r="V78" s="36"/>
    </row>
    <row r="79" spans="1:22" ht="15.75" x14ac:dyDescent="0.25">
      <c r="A79" s="351"/>
      <c r="B79" s="511"/>
      <c r="C79" s="511"/>
      <c r="D79" s="493"/>
      <c r="E79" s="335"/>
      <c r="F79" s="321"/>
      <c r="G79" s="23" t="s">
        <v>22</v>
      </c>
      <c r="H79" s="159">
        <f t="shared" ref="H79:S79" si="11">+(H78*2+H77)/3</f>
        <v>0</v>
      </c>
      <c r="I79" s="159">
        <f t="shared" si="11"/>
        <v>0</v>
      </c>
      <c r="J79" s="159">
        <f t="shared" si="11"/>
        <v>0</v>
      </c>
      <c r="K79" s="159">
        <f t="shared" si="11"/>
        <v>0</v>
      </c>
      <c r="L79" s="159">
        <f t="shared" si="11"/>
        <v>0</v>
      </c>
      <c r="M79" s="159">
        <f t="shared" si="11"/>
        <v>0</v>
      </c>
      <c r="N79" s="159">
        <f t="shared" si="11"/>
        <v>0</v>
      </c>
      <c r="O79" s="159">
        <f t="shared" si="11"/>
        <v>0</v>
      </c>
      <c r="P79" s="159">
        <f t="shared" si="11"/>
        <v>0</v>
      </c>
      <c r="Q79" s="159">
        <f t="shared" si="11"/>
        <v>0</v>
      </c>
      <c r="R79" s="159">
        <f t="shared" si="11"/>
        <v>0</v>
      </c>
      <c r="S79" s="159">
        <f t="shared" si="11"/>
        <v>0</v>
      </c>
      <c r="T79" s="160">
        <f>SUM(G79:S79)</f>
        <v>0</v>
      </c>
      <c r="U79" s="160">
        <f>SUM(U78*2+U77)/3</f>
        <v>0</v>
      </c>
      <c r="V79" s="36"/>
    </row>
    <row r="80" spans="1:22" ht="15.75" x14ac:dyDescent="0.25">
      <c r="A80" s="351"/>
      <c r="B80" s="511"/>
      <c r="C80" s="511"/>
      <c r="D80" s="493"/>
      <c r="E80" s="335"/>
      <c r="F80" s="322" t="s">
        <v>20</v>
      </c>
      <c r="G80" s="9" t="s">
        <v>1</v>
      </c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>
        <f>+SUM(H80:R80)</f>
        <v>0</v>
      </c>
      <c r="U80" s="70">
        <f>+SUM(T80)/7</f>
        <v>0</v>
      </c>
      <c r="V80" s="36"/>
    </row>
    <row r="81" spans="1:22" ht="15.75" x14ac:dyDescent="0.25">
      <c r="A81" s="351"/>
      <c r="B81" s="511"/>
      <c r="C81" s="511"/>
      <c r="D81" s="493"/>
      <c r="E81" s="335"/>
      <c r="F81" s="322"/>
      <c r="G81" s="9" t="s">
        <v>2</v>
      </c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>
        <f>+SUM(H81:R81)</f>
        <v>0</v>
      </c>
      <c r="U81" s="70">
        <f>+SUM(T81)/18</f>
        <v>0</v>
      </c>
      <c r="V81" s="36"/>
    </row>
    <row r="82" spans="1:22" ht="15.75" x14ac:dyDescent="0.25">
      <c r="A82" s="351"/>
      <c r="B82" s="511"/>
      <c r="C82" s="511"/>
      <c r="D82" s="493"/>
      <c r="E82" s="335"/>
      <c r="F82" s="322"/>
      <c r="G82" s="23" t="s">
        <v>23</v>
      </c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60">
        <f>+SUM(H82:R82)</f>
        <v>0</v>
      </c>
      <c r="U82" s="160">
        <f>+SUM(U81*2+U80)/3</f>
        <v>0</v>
      </c>
      <c r="V82" s="36"/>
    </row>
    <row r="83" spans="1:22" ht="16.5" thickBot="1" x14ac:dyDescent="0.3">
      <c r="A83" s="351"/>
      <c r="B83" s="511"/>
      <c r="C83" s="511"/>
      <c r="D83" s="493"/>
      <c r="E83" s="335"/>
      <c r="F83" s="476" t="s">
        <v>21</v>
      </c>
      <c r="G83" s="476"/>
      <c r="H83" s="232"/>
      <c r="I83" s="232"/>
      <c r="J83" s="232"/>
      <c r="K83" s="232"/>
      <c r="L83" s="232"/>
      <c r="M83" s="232"/>
      <c r="N83" s="232"/>
      <c r="O83" s="232"/>
      <c r="P83" s="232"/>
      <c r="Q83" s="232"/>
      <c r="R83" s="232"/>
      <c r="S83" s="232"/>
      <c r="T83" s="157"/>
      <c r="U83" s="165">
        <f>SUM(U79,U82)/2</f>
        <v>0</v>
      </c>
      <c r="V83" s="11"/>
    </row>
    <row r="84" spans="1:22" ht="15" customHeight="1" x14ac:dyDescent="0.25">
      <c r="A84" s="350">
        <v>12</v>
      </c>
      <c r="B84" s="510" t="s">
        <v>374</v>
      </c>
      <c r="C84" s="510" t="s">
        <v>375</v>
      </c>
      <c r="D84" s="492" t="s">
        <v>354</v>
      </c>
      <c r="E84" s="335"/>
      <c r="F84" s="319" t="s">
        <v>16</v>
      </c>
      <c r="G84" s="12" t="s">
        <v>1</v>
      </c>
      <c r="H84" s="154"/>
      <c r="I84" s="143"/>
      <c r="J84" s="143"/>
      <c r="K84" s="143"/>
      <c r="L84" s="143"/>
      <c r="M84" s="143"/>
      <c r="N84" s="155"/>
      <c r="O84" s="143"/>
      <c r="P84" s="143"/>
      <c r="Q84" s="143"/>
      <c r="R84" s="143"/>
      <c r="S84" s="143"/>
      <c r="T84" s="143">
        <f>+SUM(H84:S84)</f>
        <v>0</v>
      </c>
      <c r="U84" s="143">
        <f>+SUM(T84)/7</f>
        <v>0</v>
      </c>
      <c r="V84" s="16"/>
    </row>
    <row r="85" spans="1:22" ht="15.75" x14ac:dyDescent="0.25">
      <c r="A85" s="351"/>
      <c r="B85" s="511"/>
      <c r="C85" s="511"/>
      <c r="D85" s="493"/>
      <c r="E85" s="335"/>
      <c r="F85" s="320"/>
      <c r="G85" s="9" t="s">
        <v>2</v>
      </c>
      <c r="H85" s="76"/>
      <c r="I85" s="70"/>
      <c r="J85" s="70"/>
      <c r="K85" s="70"/>
      <c r="L85" s="70"/>
      <c r="M85" s="70"/>
      <c r="N85" s="156"/>
      <c r="O85" s="70"/>
      <c r="P85" s="70"/>
      <c r="Q85" s="70"/>
      <c r="R85" s="70"/>
      <c r="S85" s="70"/>
      <c r="T85" s="160">
        <f>+SUM(H85:S85)</f>
        <v>0</v>
      </c>
      <c r="U85" s="70">
        <f>+SUM(T85)/18</f>
        <v>0</v>
      </c>
      <c r="V85" s="36"/>
    </row>
    <row r="86" spans="1:22" ht="15.75" x14ac:dyDescent="0.25">
      <c r="A86" s="351"/>
      <c r="B86" s="511"/>
      <c r="C86" s="511"/>
      <c r="D86" s="493"/>
      <c r="E86" s="335"/>
      <c r="F86" s="321"/>
      <c r="G86" s="23" t="s">
        <v>22</v>
      </c>
      <c r="H86" s="159">
        <f t="shared" ref="H86:S86" si="12">+(H85*2+H84)/3</f>
        <v>0</v>
      </c>
      <c r="I86" s="159">
        <f t="shared" si="12"/>
        <v>0</v>
      </c>
      <c r="J86" s="159">
        <f t="shared" si="12"/>
        <v>0</v>
      </c>
      <c r="K86" s="159">
        <f t="shared" si="12"/>
        <v>0</v>
      </c>
      <c r="L86" s="159">
        <v>0</v>
      </c>
      <c r="M86" s="159">
        <f t="shared" si="12"/>
        <v>0</v>
      </c>
      <c r="N86" s="159">
        <f t="shared" si="12"/>
        <v>0</v>
      </c>
      <c r="O86" s="159">
        <f t="shared" si="12"/>
        <v>0</v>
      </c>
      <c r="P86" s="159">
        <f t="shared" si="12"/>
        <v>0</v>
      </c>
      <c r="Q86" s="159">
        <f t="shared" si="12"/>
        <v>0</v>
      </c>
      <c r="R86" s="159">
        <f t="shared" si="12"/>
        <v>0</v>
      </c>
      <c r="S86" s="159">
        <f t="shared" si="12"/>
        <v>0</v>
      </c>
      <c r="T86" s="160">
        <f>SUM(G86:S86)</f>
        <v>0</v>
      </c>
      <c r="U86" s="160">
        <f>SUM(U85*2+U84)/3</f>
        <v>0</v>
      </c>
      <c r="V86" s="36"/>
    </row>
    <row r="87" spans="1:22" ht="15.75" x14ac:dyDescent="0.25">
      <c r="A87" s="351"/>
      <c r="B87" s="511"/>
      <c r="C87" s="511"/>
      <c r="D87" s="493"/>
      <c r="E87" s="335"/>
      <c r="F87" s="322" t="s">
        <v>20</v>
      </c>
      <c r="G87" s="9" t="s">
        <v>1</v>
      </c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>
        <f>+SUM(H87:R87)</f>
        <v>0</v>
      </c>
      <c r="U87" s="70">
        <f>+SUM(T87)/7</f>
        <v>0</v>
      </c>
      <c r="V87" s="36"/>
    </row>
    <row r="88" spans="1:22" ht="15.75" x14ac:dyDescent="0.25">
      <c r="A88" s="351"/>
      <c r="B88" s="511"/>
      <c r="C88" s="511"/>
      <c r="D88" s="493"/>
      <c r="E88" s="335"/>
      <c r="F88" s="322"/>
      <c r="G88" s="9" t="s">
        <v>2</v>
      </c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>
        <f>+SUM(H88:R88)</f>
        <v>0</v>
      </c>
      <c r="U88" s="70">
        <f>+SUM(T88)/18</f>
        <v>0</v>
      </c>
      <c r="V88" s="36"/>
    </row>
    <row r="89" spans="1:22" ht="15.75" x14ac:dyDescent="0.25">
      <c r="A89" s="351"/>
      <c r="B89" s="511"/>
      <c r="C89" s="511"/>
      <c r="D89" s="493"/>
      <c r="E89" s="335"/>
      <c r="F89" s="322"/>
      <c r="G89" s="23" t="s">
        <v>23</v>
      </c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60">
        <f>+SUM(H89:R89)</f>
        <v>0</v>
      </c>
      <c r="U89" s="160">
        <f>+SUM(U88*2+U87)/3</f>
        <v>0</v>
      </c>
      <c r="V89" s="36"/>
    </row>
    <row r="90" spans="1:22" ht="16.5" thickBot="1" x14ac:dyDescent="0.3">
      <c r="A90" s="351"/>
      <c r="B90" s="511"/>
      <c r="C90" s="511"/>
      <c r="D90" s="493"/>
      <c r="E90" s="335"/>
      <c r="F90" s="476" t="s">
        <v>21</v>
      </c>
      <c r="G90" s="476"/>
      <c r="H90" s="232"/>
      <c r="I90" s="232"/>
      <c r="J90" s="232"/>
      <c r="K90" s="232"/>
      <c r="L90" s="232"/>
      <c r="M90" s="232"/>
      <c r="N90" s="232"/>
      <c r="O90" s="232"/>
      <c r="P90" s="232"/>
      <c r="Q90" s="232"/>
      <c r="R90" s="232"/>
      <c r="S90" s="232"/>
      <c r="T90" s="157"/>
      <c r="U90" s="165">
        <f>SUM(U86,U89)/2</f>
        <v>0</v>
      </c>
      <c r="V90" s="11"/>
    </row>
    <row r="91" spans="1:22" ht="15" customHeight="1" x14ac:dyDescent="0.25">
      <c r="A91" s="350">
        <v>13</v>
      </c>
      <c r="B91" s="510" t="s">
        <v>374</v>
      </c>
      <c r="C91" s="510" t="s">
        <v>375</v>
      </c>
      <c r="D91" s="492" t="s">
        <v>354</v>
      </c>
      <c r="E91" s="335"/>
      <c r="F91" s="319" t="s">
        <v>16</v>
      </c>
      <c r="G91" s="12" t="s">
        <v>1</v>
      </c>
      <c r="H91" s="154"/>
      <c r="I91" s="143"/>
      <c r="J91" s="143"/>
      <c r="K91" s="143"/>
      <c r="L91" s="143"/>
      <c r="M91" s="143"/>
      <c r="N91" s="155"/>
      <c r="O91" s="143"/>
      <c r="P91" s="143"/>
      <c r="Q91" s="143"/>
      <c r="R91" s="143"/>
      <c r="S91" s="143"/>
      <c r="T91" s="143">
        <f>+SUM(H91:S91)</f>
        <v>0</v>
      </c>
      <c r="U91" s="143">
        <f>+SUM(T91)/7</f>
        <v>0</v>
      </c>
      <c r="V91" s="16"/>
    </row>
    <row r="92" spans="1:22" ht="15.75" x14ac:dyDescent="0.25">
      <c r="A92" s="351"/>
      <c r="B92" s="511"/>
      <c r="C92" s="511"/>
      <c r="D92" s="493"/>
      <c r="E92" s="335"/>
      <c r="F92" s="320"/>
      <c r="G92" s="9" t="s">
        <v>2</v>
      </c>
      <c r="H92" s="76"/>
      <c r="I92" s="70"/>
      <c r="J92" s="70"/>
      <c r="K92" s="70"/>
      <c r="L92" s="70"/>
      <c r="M92" s="70"/>
      <c r="N92" s="156"/>
      <c r="O92" s="70"/>
      <c r="P92" s="70"/>
      <c r="Q92" s="70"/>
      <c r="R92" s="70"/>
      <c r="S92" s="70"/>
      <c r="T92" s="160">
        <f>+SUM(H92:S92)</f>
        <v>0</v>
      </c>
      <c r="U92" s="70">
        <f>+SUM(T92)/18</f>
        <v>0</v>
      </c>
      <c r="V92" s="36"/>
    </row>
    <row r="93" spans="1:22" ht="15.75" x14ac:dyDescent="0.25">
      <c r="A93" s="351"/>
      <c r="B93" s="511"/>
      <c r="C93" s="511"/>
      <c r="D93" s="493"/>
      <c r="E93" s="335"/>
      <c r="F93" s="321"/>
      <c r="G93" s="23" t="s">
        <v>22</v>
      </c>
      <c r="H93" s="159">
        <f t="shared" ref="H93:S93" si="13">+(H92*2+H91)/3</f>
        <v>0</v>
      </c>
      <c r="I93" s="159">
        <f t="shared" si="13"/>
        <v>0</v>
      </c>
      <c r="J93" s="159">
        <f t="shared" si="13"/>
        <v>0</v>
      </c>
      <c r="K93" s="159">
        <f t="shared" si="13"/>
        <v>0</v>
      </c>
      <c r="L93" s="159">
        <f t="shared" si="13"/>
        <v>0</v>
      </c>
      <c r="M93" s="159">
        <f t="shared" si="13"/>
        <v>0</v>
      </c>
      <c r="N93" s="159">
        <f t="shared" si="13"/>
        <v>0</v>
      </c>
      <c r="O93" s="159">
        <f t="shared" si="13"/>
        <v>0</v>
      </c>
      <c r="P93" s="159">
        <f t="shared" si="13"/>
        <v>0</v>
      </c>
      <c r="Q93" s="159">
        <f t="shared" si="13"/>
        <v>0</v>
      </c>
      <c r="R93" s="159">
        <f t="shared" si="13"/>
        <v>0</v>
      </c>
      <c r="S93" s="159">
        <f t="shared" si="13"/>
        <v>0</v>
      </c>
      <c r="T93" s="160">
        <f>SUM(G93:S93)</f>
        <v>0</v>
      </c>
      <c r="U93" s="160">
        <f>SUM(U92*2+U91)/3</f>
        <v>0</v>
      </c>
      <c r="V93" s="36"/>
    </row>
    <row r="94" spans="1:22" ht="15.75" x14ac:dyDescent="0.25">
      <c r="A94" s="351"/>
      <c r="B94" s="511"/>
      <c r="C94" s="511"/>
      <c r="D94" s="493"/>
      <c r="E94" s="335"/>
      <c r="F94" s="322" t="s">
        <v>20</v>
      </c>
      <c r="G94" s="9" t="s">
        <v>1</v>
      </c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>
        <f>+SUM(H94:R94)</f>
        <v>0</v>
      </c>
      <c r="U94" s="70">
        <f>+SUM(T94)/7</f>
        <v>0</v>
      </c>
      <c r="V94" s="36"/>
    </row>
    <row r="95" spans="1:22" ht="15.75" x14ac:dyDescent="0.25">
      <c r="A95" s="351"/>
      <c r="B95" s="511"/>
      <c r="C95" s="511"/>
      <c r="D95" s="493"/>
      <c r="E95" s="335"/>
      <c r="F95" s="322"/>
      <c r="G95" s="9" t="s">
        <v>2</v>
      </c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>
        <f>+SUM(H95:R95)</f>
        <v>0</v>
      </c>
      <c r="U95" s="70">
        <f>+SUM(T95)/18</f>
        <v>0</v>
      </c>
      <c r="V95" s="36"/>
    </row>
    <row r="96" spans="1:22" ht="15.75" x14ac:dyDescent="0.25">
      <c r="A96" s="351"/>
      <c r="B96" s="511"/>
      <c r="C96" s="511"/>
      <c r="D96" s="493"/>
      <c r="E96" s="335"/>
      <c r="F96" s="322"/>
      <c r="G96" s="23" t="s">
        <v>23</v>
      </c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60">
        <f>+SUM(H96:R96)</f>
        <v>0</v>
      </c>
      <c r="U96" s="160">
        <f>+SUM(U95*2+U94)/3</f>
        <v>0</v>
      </c>
      <c r="V96" s="36"/>
    </row>
    <row r="97" spans="1:22" ht="16.5" thickBot="1" x14ac:dyDescent="0.3">
      <c r="A97" s="351"/>
      <c r="B97" s="511"/>
      <c r="C97" s="511"/>
      <c r="D97" s="493"/>
      <c r="E97" s="335"/>
      <c r="F97" s="476" t="s">
        <v>21</v>
      </c>
      <c r="G97" s="476"/>
      <c r="H97" s="232"/>
      <c r="I97" s="232"/>
      <c r="J97" s="232"/>
      <c r="K97" s="232"/>
      <c r="L97" s="232"/>
      <c r="M97" s="232"/>
      <c r="N97" s="232"/>
      <c r="O97" s="232"/>
      <c r="P97" s="232"/>
      <c r="Q97" s="232"/>
      <c r="R97" s="232"/>
      <c r="S97" s="232"/>
      <c r="T97" s="157"/>
      <c r="U97" s="165">
        <f>SUM(U93,U96)/2</f>
        <v>0</v>
      </c>
      <c r="V97" s="11"/>
    </row>
    <row r="98" spans="1:22" ht="15" customHeight="1" x14ac:dyDescent="0.25">
      <c r="A98" s="350">
        <v>14</v>
      </c>
      <c r="B98" s="510" t="s">
        <v>374</v>
      </c>
      <c r="C98" s="510" t="s">
        <v>375</v>
      </c>
      <c r="D98" s="492" t="s">
        <v>354</v>
      </c>
      <c r="E98" s="335"/>
      <c r="F98" s="319" t="s">
        <v>16</v>
      </c>
      <c r="G98" s="12" t="s">
        <v>1</v>
      </c>
      <c r="H98" s="154"/>
      <c r="I98" s="143"/>
      <c r="J98" s="143"/>
      <c r="K98" s="143"/>
      <c r="L98" s="143"/>
      <c r="M98" s="143"/>
      <c r="N98" s="155"/>
      <c r="O98" s="143"/>
      <c r="P98" s="143"/>
      <c r="Q98" s="143"/>
      <c r="R98" s="143"/>
      <c r="S98" s="143"/>
      <c r="T98" s="143">
        <f>+SUM(H98:S98)</f>
        <v>0</v>
      </c>
      <c r="U98" s="143">
        <f>+SUM(T98)/7</f>
        <v>0</v>
      </c>
      <c r="V98" s="16"/>
    </row>
    <row r="99" spans="1:22" ht="15.75" x14ac:dyDescent="0.25">
      <c r="A99" s="351"/>
      <c r="B99" s="511"/>
      <c r="C99" s="511"/>
      <c r="D99" s="493"/>
      <c r="E99" s="335"/>
      <c r="F99" s="320"/>
      <c r="G99" s="9" t="s">
        <v>2</v>
      </c>
      <c r="H99" s="76"/>
      <c r="I99" s="70"/>
      <c r="J99" s="70"/>
      <c r="K99" s="70"/>
      <c r="L99" s="70"/>
      <c r="M99" s="70"/>
      <c r="N99" s="156"/>
      <c r="O99" s="70"/>
      <c r="P99" s="70"/>
      <c r="Q99" s="70"/>
      <c r="R99" s="70"/>
      <c r="S99" s="70"/>
      <c r="T99" s="160">
        <f>+SUM(H99:S99)</f>
        <v>0</v>
      </c>
      <c r="U99" s="70">
        <f>+SUM(T99)/18</f>
        <v>0</v>
      </c>
      <c r="V99" s="36"/>
    </row>
    <row r="100" spans="1:22" ht="15.75" x14ac:dyDescent="0.25">
      <c r="A100" s="351"/>
      <c r="B100" s="511"/>
      <c r="C100" s="511"/>
      <c r="D100" s="493"/>
      <c r="E100" s="335"/>
      <c r="F100" s="321"/>
      <c r="G100" s="23" t="s">
        <v>22</v>
      </c>
      <c r="H100" s="159">
        <f t="shared" ref="H100:S100" si="14">+(H99*2+H98)/3</f>
        <v>0</v>
      </c>
      <c r="I100" s="159">
        <f t="shared" si="14"/>
        <v>0</v>
      </c>
      <c r="J100" s="159">
        <f t="shared" si="14"/>
        <v>0</v>
      </c>
      <c r="K100" s="159">
        <f t="shared" si="14"/>
        <v>0</v>
      </c>
      <c r="L100" s="159">
        <f t="shared" si="14"/>
        <v>0</v>
      </c>
      <c r="M100" s="159">
        <f t="shared" si="14"/>
        <v>0</v>
      </c>
      <c r="N100" s="159">
        <f t="shared" si="14"/>
        <v>0</v>
      </c>
      <c r="O100" s="159">
        <f t="shared" si="14"/>
        <v>0</v>
      </c>
      <c r="P100" s="159">
        <f t="shared" si="14"/>
        <v>0</v>
      </c>
      <c r="Q100" s="159">
        <f t="shared" si="14"/>
        <v>0</v>
      </c>
      <c r="R100" s="159">
        <f t="shared" si="14"/>
        <v>0</v>
      </c>
      <c r="S100" s="159">
        <f t="shared" si="14"/>
        <v>0</v>
      </c>
      <c r="T100" s="160">
        <f>SUM(G100:S100)</f>
        <v>0</v>
      </c>
      <c r="U100" s="160">
        <f>SUM(U99*2+U98)/3</f>
        <v>0</v>
      </c>
      <c r="V100" s="36"/>
    </row>
    <row r="101" spans="1:22" ht="15.75" x14ac:dyDescent="0.25">
      <c r="A101" s="351"/>
      <c r="B101" s="511"/>
      <c r="C101" s="511"/>
      <c r="D101" s="493"/>
      <c r="E101" s="335"/>
      <c r="F101" s="322" t="s">
        <v>20</v>
      </c>
      <c r="G101" s="9" t="s">
        <v>1</v>
      </c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>
        <f>+SUM(H101:R101)</f>
        <v>0</v>
      </c>
      <c r="U101" s="70">
        <f>+SUM(T101)/7</f>
        <v>0</v>
      </c>
      <c r="V101" s="36"/>
    </row>
    <row r="102" spans="1:22" ht="15.75" x14ac:dyDescent="0.25">
      <c r="A102" s="351"/>
      <c r="B102" s="511"/>
      <c r="C102" s="511"/>
      <c r="D102" s="493"/>
      <c r="E102" s="335"/>
      <c r="F102" s="322"/>
      <c r="G102" s="9" t="s">
        <v>2</v>
      </c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>
        <f>+SUM(H102:R102)</f>
        <v>0</v>
      </c>
      <c r="U102" s="70">
        <f>+SUM(T102)/18</f>
        <v>0</v>
      </c>
      <c r="V102" s="36"/>
    </row>
    <row r="103" spans="1:22" ht="15.75" x14ac:dyDescent="0.25">
      <c r="A103" s="351"/>
      <c r="B103" s="511"/>
      <c r="C103" s="511"/>
      <c r="D103" s="493"/>
      <c r="E103" s="335"/>
      <c r="F103" s="322"/>
      <c r="G103" s="23" t="s">
        <v>23</v>
      </c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60">
        <f>+SUM(H103:R103)</f>
        <v>0</v>
      </c>
      <c r="U103" s="160">
        <f>+SUM(U102*2+U101)/3</f>
        <v>0</v>
      </c>
      <c r="V103" s="36"/>
    </row>
    <row r="104" spans="1:22" ht="16.5" thickBot="1" x14ac:dyDescent="0.3">
      <c r="A104" s="351"/>
      <c r="B104" s="511"/>
      <c r="C104" s="511"/>
      <c r="D104" s="493"/>
      <c r="E104" s="335"/>
      <c r="F104" s="476" t="s">
        <v>21</v>
      </c>
      <c r="G104" s="476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157"/>
      <c r="U104" s="165">
        <f>SUM(U100,U103)/2</f>
        <v>0</v>
      </c>
      <c r="V104" s="11"/>
    </row>
    <row r="105" spans="1:22" ht="15" customHeight="1" x14ac:dyDescent="0.25">
      <c r="A105" s="350">
        <v>15</v>
      </c>
      <c r="B105" s="510" t="s">
        <v>374</v>
      </c>
      <c r="C105" s="510" t="s">
        <v>375</v>
      </c>
      <c r="D105" s="492" t="s">
        <v>354</v>
      </c>
      <c r="E105" s="335"/>
      <c r="F105" s="319" t="s">
        <v>16</v>
      </c>
      <c r="G105" s="12" t="s">
        <v>1</v>
      </c>
      <c r="H105" s="154"/>
      <c r="I105" s="143"/>
      <c r="J105" s="143"/>
      <c r="K105" s="143"/>
      <c r="L105" s="143"/>
      <c r="M105" s="143"/>
      <c r="N105" s="155"/>
      <c r="O105" s="143"/>
      <c r="P105" s="143"/>
      <c r="Q105" s="143"/>
      <c r="R105" s="143"/>
      <c r="S105" s="143"/>
      <c r="T105" s="143">
        <f>+SUM(H105:S105)</f>
        <v>0</v>
      </c>
      <c r="U105" s="143">
        <f>+SUM(T105)/7</f>
        <v>0</v>
      </c>
      <c r="V105" s="16"/>
    </row>
    <row r="106" spans="1:22" ht="15.75" x14ac:dyDescent="0.25">
      <c r="A106" s="351"/>
      <c r="B106" s="511"/>
      <c r="C106" s="511"/>
      <c r="D106" s="493"/>
      <c r="E106" s="335"/>
      <c r="F106" s="320"/>
      <c r="G106" s="9" t="s">
        <v>2</v>
      </c>
      <c r="H106" s="76"/>
      <c r="I106" s="70"/>
      <c r="J106" s="70"/>
      <c r="K106" s="70"/>
      <c r="L106" s="70"/>
      <c r="M106" s="70"/>
      <c r="N106" s="156"/>
      <c r="O106" s="70"/>
      <c r="P106" s="70"/>
      <c r="Q106" s="70"/>
      <c r="R106" s="70"/>
      <c r="S106" s="70"/>
      <c r="T106" s="160">
        <f>+SUM(H106:S106)</f>
        <v>0</v>
      </c>
      <c r="U106" s="70">
        <f>+SUM(T106)/18</f>
        <v>0</v>
      </c>
      <c r="V106" s="36"/>
    </row>
    <row r="107" spans="1:22" ht="15.75" x14ac:dyDescent="0.25">
      <c r="A107" s="351"/>
      <c r="B107" s="511"/>
      <c r="C107" s="511"/>
      <c r="D107" s="493"/>
      <c r="E107" s="335"/>
      <c r="F107" s="321"/>
      <c r="G107" s="23" t="s">
        <v>22</v>
      </c>
      <c r="H107" s="159">
        <f t="shared" ref="H107:S107" si="15">+(H106*2+H105)/3</f>
        <v>0</v>
      </c>
      <c r="I107" s="159">
        <f t="shared" si="15"/>
        <v>0</v>
      </c>
      <c r="J107" s="159">
        <f t="shared" si="15"/>
        <v>0</v>
      </c>
      <c r="K107" s="159">
        <f t="shared" si="15"/>
        <v>0</v>
      </c>
      <c r="L107" s="159">
        <f t="shared" si="15"/>
        <v>0</v>
      </c>
      <c r="M107" s="159">
        <f t="shared" si="15"/>
        <v>0</v>
      </c>
      <c r="N107" s="159">
        <f t="shared" si="15"/>
        <v>0</v>
      </c>
      <c r="O107" s="159">
        <f t="shared" si="15"/>
        <v>0</v>
      </c>
      <c r="P107" s="159">
        <f t="shared" si="15"/>
        <v>0</v>
      </c>
      <c r="Q107" s="159">
        <f t="shared" si="15"/>
        <v>0</v>
      </c>
      <c r="R107" s="159">
        <f t="shared" si="15"/>
        <v>0</v>
      </c>
      <c r="S107" s="159">
        <f t="shared" si="15"/>
        <v>0</v>
      </c>
      <c r="T107" s="160">
        <f>SUM(G107:S107)</f>
        <v>0</v>
      </c>
      <c r="U107" s="160">
        <f>SUM(U106*2+U105)/3</f>
        <v>0</v>
      </c>
      <c r="V107" s="36"/>
    </row>
    <row r="108" spans="1:22" ht="15.75" x14ac:dyDescent="0.25">
      <c r="A108" s="351"/>
      <c r="B108" s="511"/>
      <c r="C108" s="511"/>
      <c r="D108" s="493"/>
      <c r="E108" s="335"/>
      <c r="F108" s="322" t="s">
        <v>20</v>
      </c>
      <c r="G108" s="9" t="s">
        <v>1</v>
      </c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>
        <f>+SUM(H108:R108)</f>
        <v>0</v>
      </c>
      <c r="U108" s="70">
        <f>+SUM(T108)/7</f>
        <v>0</v>
      </c>
      <c r="V108" s="36"/>
    </row>
    <row r="109" spans="1:22" ht="15.75" x14ac:dyDescent="0.25">
      <c r="A109" s="351"/>
      <c r="B109" s="511"/>
      <c r="C109" s="511"/>
      <c r="D109" s="493"/>
      <c r="E109" s="335"/>
      <c r="F109" s="322"/>
      <c r="G109" s="9" t="s">
        <v>2</v>
      </c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>
        <f>+SUM(H109:R109)</f>
        <v>0</v>
      </c>
      <c r="U109" s="70">
        <f>+SUM(T109)/18</f>
        <v>0</v>
      </c>
      <c r="V109" s="36"/>
    </row>
    <row r="110" spans="1:22" ht="15.75" x14ac:dyDescent="0.25">
      <c r="A110" s="351"/>
      <c r="B110" s="511"/>
      <c r="C110" s="511"/>
      <c r="D110" s="493"/>
      <c r="E110" s="335"/>
      <c r="F110" s="322"/>
      <c r="G110" s="23" t="s">
        <v>23</v>
      </c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60">
        <f>+SUM(H110:R110)</f>
        <v>0</v>
      </c>
      <c r="U110" s="160">
        <f>+SUM(U109*2+U108)/3</f>
        <v>0</v>
      </c>
      <c r="V110" s="36"/>
    </row>
    <row r="111" spans="1:22" ht="16.5" thickBot="1" x14ac:dyDescent="0.3">
      <c r="A111" s="351"/>
      <c r="B111" s="511"/>
      <c r="C111" s="511"/>
      <c r="D111" s="493"/>
      <c r="E111" s="335"/>
      <c r="F111" s="476" t="s">
        <v>21</v>
      </c>
      <c r="G111" s="476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157"/>
      <c r="U111" s="165">
        <f>SUM(U107,U110)/2</f>
        <v>0</v>
      </c>
      <c r="V111" s="11"/>
    </row>
    <row r="112" spans="1:22" ht="15" customHeight="1" x14ac:dyDescent="0.25">
      <c r="A112" s="350">
        <v>16</v>
      </c>
      <c r="B112" s="510" t="s">
        <v>374</v>
      </c>
      <c r="C112" s="510" t="s">
        <v>375</v>
      </c>
      <c r="D112" s="492" t="s">
        <v>354</v>
      </c>
      <c r="E112" s="335"/>
      <c r="F112" s="319" t="s">
        <v>16</v>
      </c>
      <c r="G112" s="12" t="s">
        <v>1</v>
      </c>
      <c r="H112" s="154"/>
      <c r="I112" s="143"/>
      <c r="J112" s="143"/>
      <c r="K112" s="143"/>
      <c r="L112" s="143"/>
      <c r="M112" s="143"/>
      <c r="N112" s="155"/>
      <c r="O112" s="143"/>
      <c r="P112" s="143"/>
      <c r="Q112" s="143"/>
      <c r="R112" s="143"/>
      <c r="S112" s="143"/>
      <c r="T112" s="143">
        <f>+SUM(H112:S112)</f>
        <v>0</v>
      </c>
      <c r="U112" s="143">
        <f>+SUM(T112)/7</f>
        <v>0</v>
      </c>
      <c r="V112" s="16"/>
    </row>
    <row r="113" spans="1:22" ht="15.75" x14ac:dyDescent="0.25">
      <c r="A113" s="351"/>
      <c r="B113" s="511"/>
      <c r="C113" s="511"/>
      <c r="D113" s="493"/>
      <c r="E113" s="335"/>
      <c r="F113" s="320"/>
      <c r="G113" s="9" t="s">
        <v>2</v>
      </c>
      <c r="H113" s="76"/>
      <c r="I113" s="70"/>
      <c r="J113" s="70"/>
      <c r="K113" s="70"/>
      <c r="L113" s="70"/>
      <c r="M113" s="70"/>
      <c r="N113" s="156"/>
      <c r="O113" s="70"/>
      <c r="P113" s="70"/>
      <c r="Q113" s="70"/>
      <c r="R113" s="70"/>
      <c r="S113" s="70"/>
      <c r="T113" s="160">
        <f>+SUM(H113:S113)</f>
        <v>0</v>
      </c>
      <c r="U113" s="70">
        <f>+SUM(T113)/18</f>
        <v>0</v>
      </c>
      <c r="V113" s="36"/>
    </row>
    <row r="114" spans="1:22" ht="15.75" x14ac:dyDescent="0.25">
      <c r="A114" s="351"/>
      <c r="B114" s="511"/>
      <c r="C114" s="511"/>
      <c r="D114" s="493"/>
      <c r="E114" s="335"/>
      <c r="F114" s="321"/>
      <c r="G114" s="23" t="s">
        <v>22</v>
      </c>
      <c r="H114" s="159">
        <f t="shared" ref="H114:S114" si="16">+(H113*2+H112)/3</f>
        <v>0</v>
      </c>
      <c r="I114" s="159">
        <f t="shared" si="16"/>
        <v>0</v>
      </c>
      <c r="J114" s="159">
        <f t="shared" si="16"/>
        <v>0</v>
      </c>
      <c r="K114" s="159">
        <f t="shared" si="16"/>
        <v>0</v>
      </c>
      <c r="L114" s="159">
        <f t="shared" si="16"/>
        <v>0</v>
      </c>
      <c r="M114" s="159">
        <f t="shared" si="16"/>
        <v>0</v>
      </c>
      <c r="N114" s="159">
        <f t="shared" si="16"/>
        <v>0</v>
      </c>
      <c r="O114" s="159">
        <f t="shared" si="16"/>
        <v>0</v>
      </c>
      <c r="P114" s="159">
        <f t="shared" si="16"/>
        <v>0</v>
      </c>
      <c r="Q114" s="159">
        <f t="shared" si="16"/>
        <v>0</v>
      </c>
      <c r="R114" s="159">
        <f t="shared" si="16"/>
        <v>0</v>
      </c>
      <c r="S114" s="159">
        <f t="shared" si="16"/>
        <v>0</v>
      </c>
      <c r="T114" s="160">
        <f>SUM(G114:S114)</f>
        <v>0</v>
      </c>
      <c r="U114" s="160">
        <f>SUM(U113*2+U112)/3</f>
        <v>0</v>
      </c>
      <c r="V114" s="36"/>
    </row>
    <row r="115" spans="1:22" ht="15.75" x14ac:dyDescent="0.25">
      <c r="A115" s="351"/>
      <c r="B115" s="511"/>
      <c r="C115" s="511"/>
      <c r="D115" s="493"/>
      <c r="E115" s="335"/>
      <c r="F115" s="322" t="s">
        <v>20</v>
      </c>
      <c r="G115" s="9" t="s">
        <v>1</v>
      </c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>
        <f>+SUM(H115:R115)</f>
        <v>0</v>
      </c>
      <c r="U115" s="70">
        <f>+SUM(T115)/7</f>
        <v>0</v>
      </c>
      <c r="V115" s="36"/>
    </row>
    <row r="116" spans="1:22" ht="15.75" x14ac:dyDescent="0.25">
      <c r="A116" s="351"/>
      <c r="B116" s="511"/>
      <c r="C116" s="511"/>
      <c r="D116" s="493"/>
      <c r="E116" s="335"/>
      <c r="F116" s="322"/>
      <c r="G116" s="9" t="s">
        <v>2</v>
      </c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>
        <f>+SUM(H116:R116)</f>
        <v>0</v>
      </c>
      <c r="U116" s="70">
        <f>+SUM(T116)/18</f>
        <v>0</v>
      </c>
      <c r="V116" s="36"/>
    </row>
    <row r="117" spans="1:22" ht="15.75" x14ac:dyDescent="0.25">
      <c r="A117" s="351"/>
      <c r="B117" s="511"/>
      <c r="C117" s="511"/>
      <c r="D117" s="493"/>
      <c r="E117" s="335"/>
      <c r="F117" s="322"/>
      <c r="G117" s="23" t="s">
        <v>23</v>
      </c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60">
        <f>+SUM(H117:R117)</f>
        <v>0</v>
      </c>
      <c r="U117" s="160">
        <f>+SUM(U116*2+U115)/3</f>
        <v>0</v>
      </c>
      <c r="V117" s="36"/>
    </row>
    <row r="118" spans="1:22" ht="16.5" thickBot="1" x14ac:dyDescent="0.3">
      <c r="A118" s="351"/>
      <c r="B118" s="511"/>
      <c r="C118" s="511"/>
      <c r="D118" s="493"/>
      <c r="E118" s="335"/>
      <c r="F118" s="476" t="s">
        <v>21</v>
      </c>
      <c r="G118" s="476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157"/>
      <c r="U118" s="165">
        <f>SUM(U114,U117)/2</f>
        <v>0</v>
      </c>
      <c r="V118" s="11"/>
    </row>
    <row r="119" spans="1:22" ht="15" customHeight="1" x14ac:dyDescent="0.25">
      <c r="A119" s="350">
        <v>17</v>
      </c>
      <c r="B119" s="510" t="s">
        <v>374</v>
      </c>
      <c r="C119" s="510" t="s">
        <v>375</v>
      </c>
      <c r="D119" s="492" t="s">
        <v>354</v>
      </c>
      <c r="E119" s="335"/>
      <c r="F119" s="319" t="s">
        <v>16</v>
      </c>
      <c r="G119" s="12" t="s">
        <v>1</v>
      </c>
      <c r="H119" s="154"/>
      <c r="I119" s="143"/>
      <c r="J119" s="143"/>
      <c r="K119" s="143"/>
      <c r="L119" s="143"/>
      <c r="M119" s="143"/>
      <c r="N119" s="155"/>
      <c r="O119" s="143"/>
      <c r="P119" s="143"/>
      <c r="Q119" s="143"/>
      <c r="R119" s="143"/>
      <c r="S119" s="143"/>
      <c r="T119" s="143">
        <f>+SUM(H119:S119)</f>
        <v>0</v>
      </c>
      <c r="U119" s="143">
        <f>+SUM(T119)/7</f>
        <v>0</v>
      </c>
      <c r="V119" s="16"/>
    </row>
    <row r="120" spans="1:22" ht="15.75" x14ac:dyDescent="0.25">
      <c r="A120" s="351"/>
      <c r="B120" s="511"/>
      <c r="C120" s="511"/>
      <c r="D120" s="493"/>
      <c r="E120" s="335"/>
      <c r="F120" s="320"/>
      <c r="G120" s="9" t="s">
        <v>2</v>
      </c>
      <c r="H120" s="76"/>
      <c r="I120" s="70"/>
      <c r="J120" s="70"/>
      <c r="K120" s="70"/>
      <c r="L120" s="70"/>
      <c r="M120" s="70"/>
      <c r="N120" s="156"/>
      <c r="O120" s="70"/>
      <c r="P120" s="70"/>
      <c r="Q120" s="70"/>
      <c r="R120" s="70"/>
      <c r="S120" s="70"/>
      <c r="T120" s="160">
        <f>+SUM(H120:S120)</f>
        <v>0</v>
      </c>
      <c r="U120" s="70">
        <f>+SUM(T120)/18</f>
        <v>0</v>
      </c>
      <c r="V120" s="36"/>
    </row>
    <row r="121" spans="1:22" ht="15.75" x14ac:dyDescent="0.25">
      <c r="A121" s="351"/>
      <c r="B121" s="511"/>
      <c r="C121" s="511"/>
      <c r="D121" s="493"/>
      <c r="E121" s="335"/>
      <c r="F121" s="321"/>
      <c r="G121" s="23" t="s">
        <v>22</v>
      </c>
      <c r="H121" s="159">
        <f t="shared" ref="H121:S121" si="17">+(H120*2+H119)/3</f>
        <v>0</v>
      </c>
      <c r="I121" s="159">
        <f t="shared" si="17"/>
        <v>0</v>
      </c>
      <c r="J121" s="159">
        <f t="shared" si="17"/>
        <v>0</v>
      </c>
      <c r="K121" s="159">
        <f t="shared" si="17"/>
        <v>0</v>
      </c>
      <c r="L121" s="159">
        <f t="shared" si="17"/>
        <v>0</v>
      </c>
      <c r="M121" s="159">
        <f t="shared" si="17"/>
        <v>0</v>
      </c>
      <c r="N121" s="159">
        <f t="shared" si="17"/>
        <v>0</v>
      </c>
      <c r="O121" s="159">
        <f t="shared" si="17"/>
        <v>0</v>
      </c>
      <c r="P121" s="159">
        <f t="shared" si="17"/>
        <v>0</v>
      </c>
      <c r="Q121" s="159">
        <f t="shared" si="17"/>
        <v>0</v>
      </c>
      <c r="R121" s="159">
        <f t="shared" si="17"/>
        <v>0</v>
      </c>
      <c r="S121" s="159">
        <f t="shared" si="17"/>
        <v>0</v>
      </c>
      <c r="T121" s="160">
        <f>SUM(G121:S121)</f>
        <v>0</v>
      </c>
      <c r="U121" s="160">
        <f>SUM(U120*2+U119)/3</f>
        <v>0</v>
      </c>
      <c r="V121" s="36"/>
    </row>
    <row r="122" spans="1:22" ht="15.75" x14ac:dyDescent="0.25">
      <c r="A122" s="351"/>
      <c r="B122" s="511"/>
      <c r="C122" s="511"/>
      <c r="D122" s="493"/>
      <c r="E122" s="335"/>
      <c r="F122" s="322" t="s">
        <v>20</v>
      </c>
      <c r="G122" s="9" t="s">
        <v>1</v>
      </c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>
        <f>+SUM(H122:R122)</f>
        <v>0</v>
      </c>
      <c r="U122" s="70">
        <f>+SUM(T122)/7</f>
        <v>0</v>
      </c>
      <c r="V122" s="36"/>
    </row>
    <row r="123" spans="1:22" ht="15.75" x14ac:dyDescent="0.25">
      <c r="A123" s="351"/>
      <c r="B123" s="511"/>
      <c r="C123" s="511"/>
      <c r="D123" s="493"/>
      <c r="E123" s="335"/>
      <c r="F123" s="322"/>
      <c r="G123" s="9" t="s">
        <v>2</v>
      </c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>
        <f>+SUM(H123:R123)</f>
        <v>0</v>
      </c>
      <c r="U123" s="70">
        <f>+SUM(T123)/18</f>
        <v>0</v>
      </c>
      <c r="V123" s="36"/>
    </row>
    <row r="124" spans="1:22" ht="15.75" x14ac:dyDescent="0.25">
      <c r="A124" s="351"/>
      <c r="B124" s="511"/>
      <c r="C124" s="511"/>
      <c r="D124" s="493"/>
      <c r="E124" s="335"/>
      <c r="F124" s="322"/>
      <c r="G124" s="23" t="s">
        <v>23</v>
      </c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60">
        <f>+SUM(H124:R124)</f>
        <v>0</v>
      </c>
      <c r="U124" s="160">
        <f>+SUM(U123*2+U122)/3</f>
        <v>0</v>
      </c>
      <c r="V124" s="36"/>
    </row>
    <row r="125" spans="1:22" ht="16.5" thickBot="1" x14ac:dyDescent="0.3">
      <c r="A125" s="351"/>
      <c r="B125" s="511"/>
      <c r="C125" s="511"/>
      <c r="D125" s="493"/>
      <c r="E125" s="335"/>
      <c r="F125" s="476" t="s">
        <v>21</v>
      </c>
      <c r="G125" s="476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157"/>
      <c r="U125" s="165">
        <f>SUM(U121,U124)/2</f>
        <v>0</v>
      </c>
      <c r="V125" s="11"/>
    </row>
    <row r="126" spans="1:22" ht="15" customHeight="1" x14ac:dyDescent="0.25">
      <c r="A126" s="350">
        <v>18</v>
      </c>
      <c r="B126" s="510" t="s">
        <v>374</v>
      </c>
      <c r="C126" s="510" t="s">
        <v>375</v>
      </c>
      <c r="D126" s="492" t="s">
        <v>354</v>
      </c>
      <c r="E126" s="335"/>
      <c r="F126" s="319" t="s">
        <v>16</v>
      </c>
      <c r="G126" s="12" t="s">
        <v>1</v>
      </c>
      <c r="H126" s="154"/>
      <c r="I126" s="143"/>
      <c r="J126" s="143"/>
      <c r="K126" s="143"/>
      <c r="L126" s="143"/>
      <c r="M126" s="143"/>
      <c r="N126" s="155"/>
      <c r="O126" s="143"/>
      <c r="P126" s="143"/>
      <c r="Q126" s="143"/>
      <c r="R126" s="143"/>
      <c r="S126" s="143"/>
      <c r="T126" s="143">
        <f>+SUM(H126:S126)</f>
        <v>0</v>
      </c>
      <c r="U126" s="143">
        <f>+SUM(T126)/7</f>
        <v>0</v>
      </c>
      <c r="V126" s="16"/>
    </row>
    <row r="127" spans="1:22" ht="15.75" x14ac:dyDescent="0.25">
      <c r="A127" s="351"/>
      <c r="B127" s="511"/>
      <c r="C127" s="511"/>
      <c r="D127" s="493"/>
      <c r="E127" s="335"/>
      <c r="F127" s="320"/>
      <c r="G127" s="9" t="s">
        <v>2</v>
      </c>
      <c r="H127" s="76"/>
      <c r="I127" s="70"/>
      <c r="J127" s="70"/>
      <c r="K127" s="70"/>
      <c r="L127" s="70"/>
      <c r="M127" s="70"/>
      <c r="N127" s="156"/>
      <c r="O127" s="70"/>
      <c r="P127" s="70"/>
      <c r="Q127" s="70"/>
      <c r="R127" s="70"/>
      <c r="S127" s="70"/>
      <c r="T127" s="160">
        <f>+SUM(H127:S127)</f>
        <v>0</v>
      </c>
      <c r="U127" s="70">
        <f>+SUM(T127)/18</f>
        <v>0</v>
      </c>
      <c r="V127" s="36"/>
    </row>
    <row r="128" spans="1:22" ht="15.75" x14ac:dyDescent="0.25">
      <c r="A128" s="351"/>
      <c r="B128" s="511"/>
      <c r="C128" s="511"/>
      <c r="D128" s="493"/>
      <c r="E128" s="335"/>
      <c r="F128" s="321"/>
      <c r="G128" s="23" t="s">
        <v>22</v>
      </c>
      <c r="H128" s="159">
        <f t="shared" ref="H128:S128" si="18">+(H127*2+H126)/3</f>
        <v>0</v>
      </c>
      <c r="I128" s="159">
        <f t="shared" si="18"/>
        <v>0</v>
      </c>
      <c r="J128" s="159">
        <f t="shared" si="18"/>
        <v>0</v>
      </c>
      <c r="K128" s="159">
        <f t="shared" si="18"/>
        <v>0</v>
      </c>
      <c r="L128" s="159">
        <f t="shared" si="18"/>
        <v>0</v>
      </c>
      <c r="M128" s="159">
        <f t="shared" si="18"/>
        <v>0</v>
      </c>
      <c r="N128" s="159">
        <f t="shared" si="18"/>
        <v>0</v>
      </c>
      <c r="O128" s="159">
        <f t="shared" si="18"/>
        <v>0</v>
      </c>
      <c r="P128" s="159">
        <f t="shared" si="18"/>
        <v>0</v>
      </c>
      <c r="Q128" s="159">
        <f t="shared" si="18"/>
        <v>0</v>
      </c>
      <c r="R128" s="159">
        <f t="shared" si="18"/>
        <v>0</v>
      </c>
      <c r="S128" s="159">
        <f t="shared" si="18"/>
        <v>0</v>
      </c>
      <c r="T128" s="160">
        <f>SUM(G128:S128)</f>
        <v>0</v>
      </c>
      <c r="U128" s="160">
        <f>SUM(U127*2+U126)/3</f>
        <v>0</v>
      </c>
      <c r="V128" s="36"/>
    </row>
    <row r="129" spans="1:22" ht="15.75" x14ac:dyDescent="0.25">
      <c r="A129" s="351"/>
      <c r="B129" s="511"/>
      <c r="C129" s="511"/>
      <c r="D129" s="493"/>
      <c r="E129" s="335"/>
      <c r="F129" s="322" t="s">
        <v>20</v>
      </c>
      <c r="G129" s="9" t="s">
        <v>1</v>
      </c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>
        <f>+SUM(H129:R129)</f>
        <v>0</v>
      </c>
      <c r="U129" s="70">
        <f>+SUM(T129)/7</f>
        <v>0</v>
      </c>
      <c r="V129" s="36"/>
    </row>
    <row r="130" spans="1:22" ht="15.75" x14ac:dyDescent="0.25">
      <c r="A130" s="351"/>
      <c r="B130" s="511"/>
      <c r="C130" s="511"/>
      <c r="D130" s="493"/>
      <c r="E130" s="335"/>
      <c r="F130" s="322"/>
      <c r="G130" s="9" t="s">
        <v>2</v>
      </c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>
        <f>+SUM(H130:R130)</f>
        <v>0</v>
      </c>
      <c r="U130" s="70">
        <f>+SUM(T130)/18</f>
        <v>0</v>
      </c>
      <c r="V130" s="36"/>
    </row>
    <row r="131" spans="1:22" ht="15.75" x14ac:dyDescent="0.25">
      <c r="A131" s="351"/>
      <c r="B131" s="511"/>
      <c r="C131" s="511"/>
      <c r="D131" s="493"/>
      <c r="E131" s="335"/>
      <c r="F131" s="322"/>
      <c r="G131" s="23" t="s">
        <v>23</v>
      </c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60">
        <f>+SUM(H131:R131)</f>
        <v>0</v>
      </c>
      <c r="U131" s="160">
        <f>+SUM(U130*2+U129)/3</f>
        <v>0</v>
      </c>
      <c r="V131" s="36"/>
    </row>
    <row r="132" spans="1:22" ht="16.5" thickBot="1" x14ac:dyDescent="0.3">
      <c r="A132" s="351"/>
      <c r="B132" s="511"/>
      <c r="C132" s="511"/>
      <c r="D132" s="493"/>
      <c r="E132" s="335"/>
      <c r="F132" s="476" t="s">
        <v>21</v>
      </c>
      <c r="G132" s="476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157"/>
      <c r="U132" s="165">
        <f>SUM(U128,U131)/2</f>
        <v>0</v>
      </c>
      <c r="V132" s="11"/>
    </row>
    <row r="133" spans="1:22" ht="15" customHeight="1" x14ac:dyDescent="0.25">
      <c r="A133" s="350">
        <v>19</v>
      </c>
      <c r="B133" s="510" t="s">
        <v>374</v>
      </c>
      <c r="C133" s="510" t="s">
        <v>375</v>
      </c>
      <c r="D133" s="492" t="s">
        <v>354</v>
      </c>
      <c r="E133" s="335"/>
      <c r="F133" s="319" t="s">
        <v>16</v>
      </c>
      <c r="G133" s="12" t="s">
        <v>1</v>
      </c>
      <c r="H133" s="154"/>
      <c r="I133" s="143"/>
      <c r="J133" s="143"/>
      <c r="K133" s="143"/>
      <c r="L133" s="143"/>
      <c r="M133" s="143"/>
      <c r="N133" s="155"/>
      <c r="O133" s="143"/>
      <c r="P133" s="143"/>
      <c r="Q133" s="143"/>
      <c r="R133" s="143"/>
      <c r="S133" s="143"/>
      <c r="T133" s="143">
        <f>+SUM(H133:S133)</f>
        <v>0</v>
      </c>
      <c r="U133" s="143">
        <f>+SUM(T133)/7</f>
        <v>0</v>
      </c>
      <c r="V133" s="16"/>
    </row>
    <row r="134" spans="1:22" ht="15.75" x14ac:dyDescent="0.25">
      <c r="A134" s="351"/>
      <c r="B134" s="511"/>
      <c r="C134" s="511"/>
      <c r="D134" s="493"/>
      <c r="E134" s="335"/>
      <c r="F134" s="320"/>
      <c r="G134" s="9" t="s">
        <v>2</v>
      </c>
      <c r="H134" s="76"/>
      <c r="I134" s="70"/>
      <c r="J134" s="70"/>
      <c r="K134" s="70"/>
      <c r="L134" s="70"/>
      <c r="M134" s="70"/>
      <c r="N134" s="156"/>
      <c r="O134" s="70"/>
      <c r="P134" s="70"/>
      <c r="Q134" s="70"/>
      <c r="R134" s="70"/>
      <c r="S134" s="70"/>
      <c r="T134" s="160">
        <f>+SUM(H134:S134)</f>
        <v>0</v>
      </c>
      <c r="U134" s="70">
        <f>+SUM(T134)/18</f>
        <v>0</v>
      </c>
      <c r="V134" s="36"/>
    </row>
    <row r="135" spans="1:22" x14ac:dyDescent="0.25">
      <c r="A135" s="351"/>
      <c r="B135" s="511"/>
      <c r="C135" s="511"/>
      <c r="D135" s="493"/>
      <c r="E135" s="335"/>
      <c r="F135" s="321"/>
      <c r="G135" s="23" t="s">
        <v>22</v>
      </c>
      <c r="H135" s="31">
        <f t="shared" ref="H135:S135" si="19">+(H134*2+H133)/3</f>
        <v>0</v>
      </c>
      <c r="I135" s="31">
        <f t="shared" si="19"/>
        <v>0</v>
      </c>
      <c r="J135" s="31">
        <f t="shared" si="19"/>
        <v>0</v>
      </c>
      <c r="K135" s="31">
        <f t="shared" si="19"/>
        <v>0</v>
      </c>
      <c r="L135" s="31">
        <f t="shared" si="19"/>
        <v>0</v>
      </c>
      <c r="M135" s="31">
        <f t="shared" si="19"/>
        <v>0</v>
      </c>
      <c r="N135" s="31">
        <f t="shared" si="19"/>
        <v>0</v>
      </c>
      <c r="O135" s="31">
        <f t="shared" si="19"/>
        <v>0</v>
      </c>
      <c r="P135" s="31">
        <f t="shared" si="19"/>
        <v>0</v>
      </c>
      <c r="Q135" s="31">
        <f t="shared" si="19"/>
        <v>0</v>
      </c>
      <c r="R135" s="31">
        <f t="shared" si="19"/>
        <v>0</v>
      </c>
      <c r="S135" s="31">
        <f t="shared" si="19"/>
        <v>0</v>
      </c>
      <c r="T135" s="32">
        <f>SUM(G135:S135)</f>
        <v>0</v>
      </c>
      <c r="U135" s="32">
        <f>SUM(U134*2+U133)/3</f>
        <v>0</v>
      </c>
      <c r="V135" s="36"/>
    </row>
    <row r="136" spans="1:22" x14ac:dyDescent="0.25">
      <c r="A136" s="351"/>
      <c r="B136" s="511"/>
      <c r="C136" s="511"/>
      <c r="D136" s="493"/>
      <c r="E136" s="335"/>
      <c r="F136" s="322" t="s">
        <v>20</v>
      </c>
      <c r="G136" s="9" t="s">
        <v>1</v>
      </c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>
        <f>+SUM(H136:R136)</f>
        <v>0</v>
      </c>
      <c r="U136" s="29">
        <f>+SUM(T136)/7</f>
        <v>0</v>
      </c>
      <c r="V136" s="36"/>
    </row>
    <row r="137" spans="1:22" x14ac:dyDescent="0.25">
      <c r="A137" s="351"/>
      <c r="B137" s="511"/>
      <c r="C137" s="511"/>
      <c r="D137" s="493"/>
      <c r="E137" s="335"/>
      <c r="F137" s="322"/>
      <c r="G137" s="9" t="s">
        <v>2</v>
      </c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>
        <f>+SUM(H137:R137)</f>
        <v>0</v>
      </c>
      <c r="U137" s="29">
        <f>+SUM(T137)/18</f>
        <v>0</v>
      </c>
      <c r="V137" s="36"/>
    </row>
    <row r="138" spans="1:22" x14ac:dyDescent="0.25">
      <c r="A138" s="351"/>
      <c r="B138" s="511"/>
      <c r="C138" s="511"/>
      <c r="D138" s="493"/>
      <c r="E138" s="335"/>
      <c r="F138" s="322"/>
      <c r="G138" s="23" t="s">
        <v>23</v>
      </c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2">
        <f>+SUM(H138:R138)</f>
        <v>0</v>
      </c>
      <c r="U138" s="32">
        <f>+SUM(U137*2+U136)/3</f>
        <v>0</v>
      </c>
      <c r="V138" s="36"/>
    </row>
    <row r="139" spans="1:22" ht="15.75" thickBot="1" x14ac:dyDescent="0.3">
      <c r="A139" s="351"/>
      <c r="B139" s="511"/>
      <c r="C139" s="511"/>
      <c r="D139" s="493"/>
      <c r="E139" s="335"/>
      <c r="F139" s="476" t="s">
        <v>21</v>
      </c>
      <c r="G139" s="476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4"/>
      <c r="U139" s="25">
        <f>SUM(U135,U138)/2</f>
        <v>0</v>
      </c>
      <c r="V139" s="11"/>
    </row>
    <row r="140" spans="1:22" ht="15" customHeight="1" x14ac:dyDescent="0.25">
      <c r="A140" s="350">
        <v>20</v>
      </c>
      <c r="B140" s="510" t="s">
        <v>374</v>
      </c>
      <c r="C140" s="510" t="s">
        <v>375</v>
      </c>
      <c r="D140" s="492" t="s">
        <v>354</v>
      </c>
      <c r="E140" s="335"/>
      <c r="F140" s="319" t="s">
        <v>16</v>
      </c>
      <c r="G140" s="12" t="s">
        <v>1</v>
      </c>
      <c r="H140" s="26"/>
      <c r="I140" s="20"/>
      <c r="J140" s="20"/>
      <c r="K140" s="20"/>
      <c r="L140" s="20"/>
      <c r="M140" s="20"/>
      <c r="N140" s="27"/>
      <c r="O140" s="20"/>
      <c r="P140" s="20"/>
      <c r="Q140" s="20"/>
      <c r="R140" s="20"/>
      <c r="S140" s="20"/>
      <c r="T140" s="20">
        <f t="shared" ref="T140:T145" si="20">+SUM(H140:R140)</f>
        <v>0</v>
      </c>
      <c r="U140" s="20">
        <f>+SUM(T140)/7</f>
        <v>0</v>
      </c>
      <c r="V140" s="16"/>
    </row>
    <row r="141" spans="1:22" x14ac:dyDescent="0.25">
      <c r="A141" s="351"/>
      <c r="B141" s="511"/>
      <c r="C141" s="511"/>
      <c r="D141" s="493"/>
      <c r="E141" s="335"/>
      <c r="F141" s="320"/>
      <c r="G141" s="9" t="s">
        <v>2</v>
      </c>
      <c r="H141" s="28"/>
      <c r="I141" s="29"/>
      <c r="J141" s="29"/>
      <c r="K141" s="29"/>
      <c r="L141" s="29"/>
      <c r="M141" s="29"/>
      <c r="N141" s="30"/>
      <c r="O141" s="29"/>
      <c r="P141" s="29"/>
      <c r="Q141" s="29"/>
      <c r="R141" s="29"/>
      <c r="S141" s="29"/>
      <c r="T141" s="32">
        <f t="shared" si="20"/>
        <v>0</v>
      </c>
      <c r="U141" s="29">
        <f>+SUM(T141)/18</f>
        <v>0</v>
      </c>
      <c r="V141" s="36"/>
    </row>
    <row r="142" spans="1:22" x14ac:dyDescent="0.25">
      <c r="A142" s="351"/>
      <c r="B142" s="511"/>
      <c r="C142" s="511"/>
      <c r="D142" s="493"/>
      <c r="E142" s="335"/>
      <c r="F142" s="321"/>
      <c r="G142" s="23" t="s">
        <v>22</v>
      </c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2">
        <f t="shared" si="20"/>
        <v>0</v>
      </c>
      <c r="U142" s="32">
        <f>+SUM(U141*2+U140)/3</f>
        <v>0</v>
      </c>
      <c r="V142" s="36"/>
    </row>
    <row r="143" spans="1:22" x14ac:dyDescent="0.25">
      <c r="A143" s="351"/>
      <c r="B143" s="511"/>
      <c r="C143" s="511"/>
      <c r="D143" s="493"/>
      <c r="E143" s="335"/>
      <c r="F143" s="322" t="s">
        <v>20</v>
      </c>
      <c r="G143" s="9" t="s">
        <v>1</v>
      </c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>
        <f t="shared" si="20"/>
        <v>0</v>
      </c>
      <c r="U143" s="29">
        <f>+SUM(T143)/7</f>
        <v>0</v>
      </c>
      <c r="V143" s="36"/>
    </row>
    <row r="144" spans="1:22" x14ac:dyDescent="0.25">
      <c r="A144" s="351"/>
      <c r="B144" s="511"/>
      <c r="C144" s="511"/>
      <c r="D144" s="493"/>
      <c r="E144" s="335"/>
      <c r="F144" s="322"/>
      <c r="G144" s="9" t="s">
        <v>2</v>
      </c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>
        <f t="shared" si="20"/>
        <v>0</v>
      </c>
      <c r="U144" s="29">
        <f>+SUM(T144)/18</f>
        <v>0</v>
      </c>
      <c r="V144" s="36"/>
    </row>
    <row r="145" spans="1:22" x14ac:dyDescent="0.25">
      <c r="A145" s="351"/>
      <c r="B145" s="511"/>
      <c r="C145" s="511"/>
      <c r="D145" s="493"/>
      <c r="E145" s="335"/>
      <c r="F145" s="322"/>
      <c r="G145" s="23" t="s">
        <v>23</v>
      </c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2">
        <f t="shared" si="20"/>
        <v>0</v>
      </c>
      <c r="U145" s="32">
        <f>+SUM(U144*2+U143)/3</f>
        <v>0</v>
      </c>
      <c r="V145" s="36"/>
    </row>
    <row r="146" spans="1:22" ht="15.75" thickBot="1" x14ac:dyDescent="0.3">
      <c r="A146" s="351"/>
      <c r="B146" s="511"/>
      <c r="C146" s="511"/>
      <c r="D146" s="493"/>
      <c r="E146" s="335"/>
      <c r="F146" s="476" t="s">
        <v>21</v>
      </c>
      <c r="G146" s="476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4"/>
      <c r="U146" s="25">
        <f>SUM(U142,U145)/2</f>
        <v>0</v>
      </c>
      <c r="V146" s="11"/>
    </row>
    <row r="147" spans="1:22" ht="15" customHeight="1" x14ac:dyDescent="0.25">
      <c r="A147" s="350">
        <v>21</v>
      </c>
      <c r="B147" s="510" t="s">
        <v>374</v>
      </c>
      <c r="C147" s="510" t="s">
        <v>375</v>
      </c>
      <c r="D147" s="492" t="s">
        <v>354</v>
      </c>
      <c r="E147" s="335"/>
      <c r="F147" s="319" t="s">
        <v>16</v>
      </c>
      <c r="G147" s="12" t="s">
        <v>1</v>
      </c>
      <c r="H147" s="26"/>
      <c r="I147" s="20"/>
      <c r="J147" s="20"/>
      <c r="K147" s="20"/>
      <c r="L147" s="20"/>
      <c r="M147" s="20"/>
      <c r="N147" s="27"/>
      <c r="O147" s="20"/>
      <c r="P147" s="20"/>
      <c r="Q147" s="20"/>
      <c r="R147" s="20"/>
      <c r="S147" s="20"/>
      <c r="T147" s="20">
        <f t="shared" ref="T147:T152" si="21">+SUM(H147:R147)</f>
        <v>0</v>
      </c>
      <c r="U147" s="20">
        <f>+SUM(T147)/7</f>
        <v>0</v>
      </c>
      <c r="V147" s="16"/>
    </row>
    <row r="148" spans="1:22" x14ac:dyDescent="0.25">
      <c r="A148" s="351"/>
      <c r="B148" s="511"/>
      <c r="C148" s="511"/>
      <c r="D148" s="493"/>
      <c r="E148" s="335"/>
      <c r="F148" s="320"/>
      <c r="G148" s="9" t="s">
        <v>2</v>
      </c>
      <c r="H148" s="28"/>
      <c r="I148" s="29"/>
      <c r="J148" s="29"/>
      <c r="K148" s="29"/>
      <c r="L148" s="29"/>
      <c r="M148" s="29"/>
      <c r="N148" s="30"/>
      <c r="O148" s="29"/>
      <c r="P148" s="29"/>
      <c r="Q148" s="29"/>
      <c r="R148" s="29"/>
      <c r="S148" s="29"/>
      <c r="T148" s="32">
        <f t="shared" si="21"/>
        <v>0</v>
      </c>
      <c r="U148" s="29">
        <f>+SUM(T148)/18</f>
        <v>0</v>
      </c>
      <c r="V148" s="36"/>
    </row>
    <row r="149" spans="1:22" x14ac:dyDescent="0.25">
      <c r="A149" s="351"/>
      <c r="B149" s="511"/>
      <c r="C149" s="511"/>
      <c r="D149" s="493"/>
      <c r="E149" s="335"/>
      <c r="F149" s="321"/>
      <c r="G149" s="23" t="s">
        <v>22</v>
      </c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2">
        <f t="shared" si="21"/>
        <v>0</v>
      </c>
      <c r="U149" s="32">
        <f>+SUM(U148*2+U147)/3</f>
        <v>0</v>
      </c>
      <c r="V149" s="36"/>
    </row>
    <row r="150" spans="1:22" x14ac:dyDescent="0.25">
      <c r="A150" s="351"/>
      <c r="B150" s="511"/>
      <c r="C150" s="511"/>
      <c r="D150" s="493"/>
      <c r="E150" s="335"/>
      <c r="F150" s="322" t="s">
        <v>20</v>
      </c>
      <c r="G150" s="9" t="s">
        <v>1</v>
      </c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>
        <f t="shared" si="21"/>
        <v>0</v>
      </c>
      <c r="U150" s="29">
        <f>+SUM(T150)/7</f>
        <v>0</v>
      </c>
      <c r="V150" s="36"/>
    </row>
    <row r="151" spans="1:22" x14ac:dyDescent="0.25">
      <c r="A151" s="351"/>
      <c r="B151" s="511"/>
      <c r="C151" s="511"/>
      <c r="D151" s="493"/>
      <c r="E151" s="335"/>
      <c r="F151" s="322"/>
      <c r="G151" s="9" t="s">
        <v>2</v>
      </c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>
        <f t="shared" si="21"/>
        <v>0</v>
      </c>
      <c r="U151" s="29">
        <f>+SUM(T151)/18</f>
        <v>0</v>
      </c>
      <c r="V151" s="36"/>
    </row>
    <row r="152" spans="1:22" x14ac:dyDescent="0.25">
      <c r="A152" s="351"/>
      <c r="B152" s="511"/>
      <c r="C152" s="511"/>
      <c r="D152" s="493"/>
      <c r="E152" s="335"/>
      <c r="F152" s="322"/>
      <c r="G152" s="23" t="s">
        <v>23</v>
      </c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2">
        <f t="shared" si="21"/>
        <v>0</v>
      </c>
      <c r="U152" s="32">
        <f>+SUM(U151*2+U150)/3</f>
        <v>0</v>
      </c>
      <c r="V152" s="36"/>
    </row>
    <row r="153" spans="1:22" ht="15.75" thickBot="1" x14ac:dyDescent="0.3">
      <c r="A153" s="351"/>
      <c r="B153" s="511"/>
      <c r="C153" s="511"/>
      <c r="D153" s="493"/>
      <c r="E153" s="335"/>
      <c r="F153" s="476" t="s">
        <v>21</v>
      </c>
      <c r="G153" s="476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4"/>
      <c r="U153" s="25">
        <f>SUM(U149,U152)/2</f>
        <v>0</v>
      </c>
      <c r="V153" s="11"/>
    </row>
    <row r="154" spans="1:22" ht="15" customHeight="1" x14ac:dyDescent="0.25">
      <c r="A154" s="350">
        <v>22</v>
      </c>
      <c r="B154" s="510" t="s">
        <v>374</v>
      </c>
      <c r="C154" s="510" t="s">
        <v>375</v>
      </c>
      <c r="D154" s="492" t="s">
        <v>354</v>
      </c>
      <c r="E154" s="335"/>
      <c r="F154" s="319" t="s">
        <v>16</v>
      </c>
      <c r="G154" s="12" t="s">
        <v>1</v>
      </c>
      <c r="H154" s="26"/>
      <c r="I154" s="20"/>
      <c r="J154" s="20"/>
      <c r="K154" s="20"/>
      <c r="L154" s="20"/>
      <c r="M154" s="20"/>
      <c r="N154" s="27"/>
      <c r="O154" s="20"/>
      <c r="P154" s="20"/>
      <c r="Q154" s="20"/>
      <c r="R154" s="20"/>
      <c r="S154" s="20"/>
      <c r="T154" s="20">
        <f t="shared" ref="T154:T159" si="22">+SUM(H154:R154)</f>
        <v>0</v>
      </c>
      <c r="U154" s="20">
        <f>+SUM(T154)/7</f>
        <v>0</v>
      </c>
      <c r="V154" s="16"/>
    </row>
    <row r="155" spans="1:22" x14ac:dyDescent="0.25">
      <c r="A155" s="351"/>
      <c r="B155" s="511"/>
      <c r="C155" s="511"/>
      <c r="D155" s="493"/>
      <c r="E155" s="335"/>
      <c r="F155" s="320"/>
      <c r="G155" s="9" t="s">
        <v>2</v>
      </c>
      <c r="H155" s="28"/>
      <c r="I155" s="29"/>
      <c r="J155" s="29"/>
      <c r="K155" s="29"/>
      <c r="L155" s="29"/>
      <c r="M155" s="29"/>
      <c r="N155" s="30"/>
      <c r="O155" s="29"/>
      <c r="P155" s="29"/>
      <c r="Q155" s="29"/>
      <c r="R155" s="29"/>
      <c r="S155" s="29"/>
      <c r="T155" s="32">
        <f t="shared" si="22"/>
        <v>0</v>
      </c>
      <c r="U155" s="29">
        <f>+SUM(T155)/18</f>
        <v>0</v>
      </c>
      <c r="V155" s="36"/>
    </row>
    <row r="156" spans="1:22" x14ac:dyDescent="0.25">
      <c r="A156" s="351"/>
      <c r="B156" s="511"/>
      <c r="C156" s="511"/>
      <c r="D156" s="493"/>
      <c r="E156" s="335"/>
      <c r="F156" s="321"/>
      <c r="G156" s="23" t="s">
        <v>22</v>
      </c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2">
        <f t="shared" si="22"/>
        <v>0</v>
      </c>
      <c r="U156" s="32">
        <f>+SUM(U155*2+U154)/3</f>
        <v>0</v>
      </c>
      <c r="V156" s="36"/>
    </row>
    <row r="157" spans="1:22" x14ac:dyDescent="0.25">
      <c r="A157" s="351"/>
      <c r="B157" s="511"/>
      <c r="C157" s="511"/>
      <c r="D157" s="493"/>
      <c r="E157" s="335"/>
      <c r="F157" s="322" t="s">
        <v>20</v>
      </c>
      <c r="G157" s="9" t="s">
        <v>1</v>
      </c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>
        <f t="shared" si="22"/>
        <v>0</v>
      </c>
      <c r="U157" s="29">
        <f>+SUM(T157)/7</f>
        <v>0</v>
      </c>
      <c r="V157" s="36"/>
    </row>
    <row r="158" spans="1:22" x14ac:dyDescent="0.25">
      <c r="A158" s="351"/>
      <c r="B158" s="511"/>
      <c r="C158" s="511"/>
      <c r="D158" s="493"/>
      <c r="E158" s="335"/>
      <c r="F158" s="322"/>
      <c r="G158" s="9" t="s">
        <v>2</v>
      </c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>
        <f t="shared" si="22"/>
        <v>0</v>
      </c>
      <c r="U158" s="29">
        <f>+SUM(T158)/18</f>
        <v>0</v>
      </c>
      <c r="V158" s="36"/>
    </row>
    <row r="159" spans="1:22" x14ac:dyDescent="0.25">
      <c r="A159" s="351"/>
      <c r="B159" s="511"/>
      <c r="C159" s="511"/>
      <c r="D159" s="493"/>
      <c r="E159" s="335"/>
      <c r="F159" s="322"/>
      <c r="G159" s="23" t="s">
        <v>23</v>
      </c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2">
        <f t="shared" si="22"/>
        <v>0</v>
      </c>
      <c r="U159" s="32">
        <f>+SUM(U158*2+U157)/3</f>
        <v>0</v>
      </c>
      <c r="V159" s="36"/>
    </row>
    <row r="160" spans="1:22" ht="15.75" thickBot="1" x14ac:dyDescent="0.3">
      <c r="A160" s="351"/>
      <c r="B160" s="511"/>
      <c r="C160" s="511"/>
      <c r="D160" s="493"/>
      <c r="E160" s="335"/>
      <c r="F160" s="476" t="s">
        <v>21</v>
      </c>
      <c r="G160" s="476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4"/>
      <c r="U160" s="25">
        <f>SUM(U156,U159)/2</f>
        <v>0</v>
      </c>
      <c r="V160" s="11"/>
    </row>
    <row r="161" spans="1:22" ht="15" customHeight="1" x14ac:dyDescent="0.25">
      <c r="A161" s="350">
        <v>23</v>
      </c>
      <c r="B161" s="510" t="s">
        <v>374</v>
      </c>
      <c r="C161" s="510" t="s">
        <v>375</v>
      </c>
      <c r="D161" s="492" t="s">
        <v>354</v>
      </c>
      <c r="E161" s="335"/>
      <c r="F161" s="319" t="s">
        <v>16</v>
      </c>
      <c r="G161" s="12" t="s">
        <v>1</v>
      </c>
      <c r="H161" s="26"/>
      <c r="I161" s="20"/>
      <c r="J161" s="20"/>
      <c r="K161" s="20"/>
      <c r="L161" s="20"/>
      <c r="M161" s="20"/>
      <c r="N161" s="27"/>
      <c r="O161" s="20"/>
      <c r="P161" s="20"/>
      <c r="Q161" s="20"/>
      <c r="R161" s="20"/>
      <c r="S161" s="20"/>
      <c r="T161" s="20">
        <f t="shared" ref="T161:T166" si="23">+SUM(H161:R161)</f>
        <v>0</v>
      </c>
      <c r="U161" s="20">
        <f>+SUM(T161)/7</f>
        <v>0</v>
      </c>
      <c r="V161" s="16"/>
    </row>
    <row r="162" spans="1:22" x14ac:dyDescent="0.25">
      <c r="A162" s="351"/>
      <c r="B162" s="511"/>
      <c r="C162" s="511"/>
      <c r="D162" s="493"/>
      <c r="E162" s="335"/>
      <c r="F162" s="320"/>
      <c r="G162" s="9" t="s">
        <v>2</v>
      </c>
      <c r="H162" s="28"/>
      <c r="I162" s="29"/>
      <c r="J162" s="29"/>
      <c r="K162" s="29"/>
      <c r="L162" s="29"/>
      <c r="M162" s="29"/>
      <c r="N162" s="30"/>
      <c r="O162" s="29"/>
      <c r="P162" s="29"/>
      <c r="Q162" s="29"/>
      <c r="R162" s="29"/>
      <c r="S162" s="29"/>
      <c r="T162" s="32">
        <f t="shared" si="23"/>
        <v>0</v>
      </c>
      <c r="U162" s="29">
        <f>+SUM(T162)/18</f>
        <v>0</v>
      </c>
      <c r="V162" s="36"/>
    </row>
    <row r="163" spans="1:22" x14ac:dyDescent="0.25">
      <c r="A163" s="351"/>
      <c r="B163" s="511"/>
      <c r="C163" s="511"/>
      <c r="D163" s="493"/>
      <c r="E163" s="335"/>
      <c r="F163" s="321"/>
      <c r="G163" s="23" t="s">
        <v>22</v>
      </c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2">
        <f t="shared" si="23"/>
        <v>0</v>
      </c>
      <c r="U163" s="32">
        <f>+SUM(U162*2+U161)/3</f>
        <v>0</v>
      </c>
      <c r="V163" s="36"/>
    </row>
    <row r="164" spans="1:22" x14ac:dyDescent="0.25">
      <c r="A164" s="351"/>
      <c r="B164" s="511"/>
      <c r="C164" s="511"/>
      <c r="D164" s="493"/>
      <c r="E164" s="335"/>
      <c r="F164" s="322" t="s">
        <v>20</v>
      </c>
      <c r="G164" s="9" t="s">
        <v>1</v>
      </c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>
        <f t="shared" si="23"/>
        <v>0</v>
      </c>
      <c r="U164" s="29">
        <f>+SUM(T164)/7</f>
        <v>0</v>
      </c>
      <c r="V164" s="36"/>
    </row>
    <row r="165" spans="1:22" x14ac:dyDescent="0.25">
      <c r="A165" s="351"/>
      <c r="B165" s="511"/>
      <c r="C165" s="511"/>
      <c r="D165" s="493"/>
      <c r="E165" s="335"/>
      <c r="F165" s="322"/>
      <c r="G165" s="9" t="s">
        <v>2</v>
      </c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>
        <f t="shared" si="23"/>
        <v>0</v>
      </c>
      <c r="U165" s="29">
        <f>+SUM(T165)/18</f>
        <v>0</v>
      </c>
      <c r="V165" s="36"/>
    </row>
    <row r="166" spans="1:22" x14ac:dyDescent="0.25">
      <c r="A166" s="351"/>
      <c r="B166" s="511"/>
      <c r="C166" s="511"/>
      <c r="D166" s="493"/>
      <c r="E166" s="335"/>
      <c r="F166" s="322"/>
      <c r="G166" s="23" t="s">
        <v>23</v>
      </c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2">
        <f t="shared" si="23"/>
        <v>0</v>
      </c>
      <c r="U166" s="32">
        <f>+SUM(U165*2+U164)/3</f>
        <v>0</v>
      </c>
      <c r="V166" s="36"/>
    </row>
    <row r="167" spans="1:22" ht="15.75" thickBot="1" x14ac:dyDescent="0.3">
      <c r="A167" s="351"/>
      <c r="B167" s="511"/>
      <c r="C167" s="511"/>
      <c r="D167" s="493"/>
      <c r="E167" s="335"/>
      <c r="F167" s="476" t="s">
        <v>21</v>
      </c>
      <c r="G167" s="476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4"/>
      <c r="U167" s="25">
        <f>SUM(U163,U166)/2</f>
        <v>0</v>
      </c>
      <c r="V167" s="11"/>
    </row>
    <row r="168" spans="1:22" ht="15" customHeight="1" x14ac:dyDescent="0.25">
      <c r="A168" s="350">
        <v>24</v>
      </c>
      <c r="B168" s="510" t="s">
        <v>374</v>
      </c>
      <c r="C168" s="510" t="s">
        <v>63</v>
      </c>
      <c r="D168" s="492" t="s">
        <v>354</v>
      </c>
      <c r="E168" s="335"/>
      <c r="F168" s="319" t="s">
        <v>16</v>
      </c>
      <c r="G168" s="12" t="s">
        <v>1</v>
      </c>
      <c r="H168" s="26"/>
      <c r="I168" s="20"/>
      <c r="J168" s="20"/>
      <c r="K168" s="20"/>
      <c r="L168" s="20"/>
      <c r="M168" s="20"/>
      <c r="N168" s="27"/>
      <c r="O168" s="20"/>
      <c r="P168" s="20"/>
      <c r="Q168" s="20"/>
      <c r="R168" s="20"/>
      <c r="S168" s="20"/>
      <c r="T168" s="20">
        <f t="shared" ref="T168:T173" si="24">+SUM(H168:R168)</f>
        <v>0</v>
      </c>
      <c r="U168" s="20">
        <f>+SUM(T168)/7</f>
        <v>0</v>
      </c>
      <c r="V168" s="16"/>
    </row>
    <row r="169" spans="1:22" x14ac:dyDescent="0.25">
      <c r="A169" s="351"/>
      <c r="B169" s="511"/>
      <c r="C169" s="511"/>
      <c r="D169" s="493"/>
      <c r="E169" s="335"/>
      <c r="F169" s="320"/>
      <c r="G169" s="9" t="s">
        <v>2</v>
      </c>
      <c r="H169" s="28"/>
      <c r="I169" s="29"/>
      <c r="J169" s="29"/>
      <c r="K169" s="29"/>
      <c r="L169" s="29"/>
      <c r="M169" s="29"/>
      <c r="N169" s="30"/>
      <c r="O169" s="29"/>
      <c r="P169" s="29"/>
      <c r="Q169" s="29"/>
      <c r="R169" s="29"/>
      <c r="S169" s="29"/>
      <c r="T169" s="32">
        <f t="shared" si="24"/>
        <v>0</v>
      </c>
      <c r="U169" s="29">
        <f>+SUM(T169)/18</f>
        <v>0</v>
      </c>
      <c r="V169" s="36"/>
    </row>
    <row r="170" spans="1:22" x14ac:dyDescent="0.25">
      <c r="A170" s="351"/>
      <c r="B170" s="511"/>
      <c r="C170" s="511"/>
      <c r="D170" s="493"/>
      <c r="E170" s="335"/>
      <c r="F170" s="321"/>
      <c r="G170" s="23" t="s">
        <v>22</v>
      </c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2">
        <f t="shared" si="24"/>
        <v>0</v>
      </c>
      <c r="U170" s="32">
        <f>+SUM(U169*2+U168)/3</f>
        <v>0</v>
      </c>
      <c r="V170" s="36"/>
    </row>
    <row r="171" spans="1:22" x14ac:dyDescent="0.25">
      <c r="A171" s="351"/>
      <c r="B171" s="511"/>
      <c r="C171" s="511"/>
      <c r="D171" s="493"/>
      <c r="E171" s="335"/>
      <c r="F171" s="322" t="s">
        <v>20</v>
      </c>
      <c r="G171" s="9" t="s">
        <v>1</v>
      </c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>
        <f t="shared" si="24"/>
        <v>0</v>
      </c>
      <c r="U171" s="29">
        <f>+SUM(T171)/7</f>
        <v>0</v>
      </c>
      <c r="V171" s="36"/>
    </row>
    <row r="172" spans="1:22" x14ac:dyDescent="0.25">
      <c r="A172" s="351"/>
      <c r="B172" s="511"/>
      <c r="C172" s="511"/>
      <c r="D172" s="493"/>
      <c r="E172" s="335"/>
      <c r="F172" s="322"/>
      <c r="G172" s="9" t="s">
        <v>2</v>
      </c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>
        <f t="shared" si="24"/>
        <v>0</v>
      </c>
      <c r="U172" s="29">
        <f>+SUM(T172)/18</f>
        <v>0</v>
      </c>
      <c r="V172" s="36"/>
    </row>
    <row r="173" spans="1:22" x14ac:dyDescent="0.25">
      <c r="A173" s="351"/>
      <c r="B173" s="511"/>
      <c r="C173" s="511"/>
      <c r="D173" s="493"/>
      <c r="E173" s="335"/>
      <c r="F173" s="322"/>
      <c r="G173" s="23" t="s">
        <v>23</v>
      </c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2">
        <f t="shared" si="24"/>
        <v>0</v>
      </c>
      <c r="U173" s="32">
        <f>+SUM(U172*2+U171)/3</f>
        <v>0</v>
      </c>
      <c r="V173" s="36"/>
    </row>
    <row r="174" spans="1:22" ht="15.75" thickBot="1" x14ac:dyDescent="0.3">
      <c r="A174" s="351"/>
      <c r="B174" s="511"/>
      <c r="C174" s="511"/>
      <c r="D174" s="493"/>
      <c r="E174" s="335"/>
      <c r="F174" s="476" t="s">
        <v>21</v>
      </c>
      <c r="G174" s="476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4"/>
      <c r="U174" s="25">
        <f>SUM(U170,U173)/2</f>
        <v>0</v>
      </c>
      <c r="V174" s="11"/>
    </row>
    <row r="175" spans="1:22" ht="15" customHeight="1" x14ac:dyDescent="0.25">
      <c r="A175" s="350">
        <v>25</v>
      </c>
      <c r="B175" s="510" t="s">
        <v>62</v>
      </c>
      <c r="C175" s="510" t="s">
        <v>63</v>
      </c>
      <c r="D175" s="492" t="s">
        <v>354</v>
      </c>
      <c r="E175" s="335"/>
      <c r="F175" s="319" t="s">
        <v>16</v>
      </c>
      <c r="G175" s="12" t="s">
        <v>1</v>
      </c>
      <c r="H175" s="26"/>
      <c r="I175" s="20"/>
      <c r="J175" s="20"/>
      <c r="K175" s="20"/>
      <c r="L175" s="20"/>
      <c r="M175" s="20"/>
      <c r="N175" s="27"/>
      <c r="O175" s="20"/>
      <c r="P175" s="20"/>
      <c r="Q175" s="20"/>
      <c r="R175" s="20"/>
      <c r="S175" s="20"/>
      <c r="T175" s="20">
        <f t="shared" ref="T175:T180" si="25">+SUM(H175:R175)</f>
        <v>0</v>
      </c>
      <c r="U175" s="20">
        <f>+SUM(T175)/7</f>
        <v>0</v>
      </c>
      <c r="V175" s="16"/>
    </row>
    <row r="176" spans="1:22" x14ac:dyDescent="0.25">
      <c r="A176" s="351"/>
      <c r="B176" s="511"/>
      <c r="C176" s="511"/>
      <c r="D176" s="493"/>
      <c r="E176" s="335"/>
      <c r="F176" s="320"/>
      <c r="G176" s="9" t="s">
        <v>2</v>
      </c>
      <c r="H176" s="28"/>
      <c r="I176" s="29"/>
      <c r="J176" s="29"/>
      <c r="K176" s="29"/>
      <c r="L176" s="29"/>
      <c r="M176" s="29"/>
      <c r="N176" s="30"/>
      <c r="O176" s="29"/>
      <c r="P176" s="29"/>
      <c r="Q176" s="29"/>
      <c r="R176" s="29"/>
      <c r="S176" s="29"/>
      <c r="T176" s="32">
        <f t="shared" si="25"/>
        <v>0</v>
      </c>
      <c r="U176" s="29">
        <f>+SUM(T176)/18</f>
        <v>0</v>
      </c>
      <c r="V176" s="36"/>
    </row>
    <row r="177" spans="1:22" x14ac:dyDescent="0.25">
      <c r="A177" s="351"/>
      <c r="B177" s="511"/>
      <c r="C177" s="511"/>
      <c r="D177" s="493"/>
      <c r="E177" s="335"/>
      <c r="F177" s="321"/>
      <c r="G177" s="23" t="s">
        <v>22</v>
      </c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2">
        <f t="shared" si="25"/>
        <v>0</v>
      </c>
      <c r="U177" s="32">
        <f>+SUM(U176*2+U175)/3</f>
        <v>0</v>
      </c>
      <c r="V177" s="36"/>
    </row>
    <row r="178" spans="1:22" x14ac:dyDescent="0.25">
      <c r="A178" s="351"/>
      <c r="B178" s="511"/>
      <c r="C178" s="511"/>
      <c r="D178" s="493"/>
      <c r="E178" s="335"/>
      <c r="F178" s="322" t="s">
        <v>20</v>
      </c>
      <c r="G178" s="9" t="s">
        <v>1</v>
      </c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>
        <f t="shared" si="25"/>
        <v>0</v>
      </c>
      <c r="U178" s="29">
        <f>+SUM(T178)/7</f>
        <v>0</v>
      </c>
      <c r="V178" s="36"/>
    </row>
    <row r="179" spans="1:22" x14ac:dyDescent="0.25">
      <c r="A179" s="351"/>
      <c r="B179" s="511"/>
      <c r="C179" s="511"/>
      <c r="D179" s="493"/>
      <c r="E179" s="335"/>
      <c r="F179" s="322"/>
      <c r="G179" s="9" t="s">
        <v>2</v>
      </c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>
        <f t="shared" si="25"/>
        <v>0</v>
      </c>
      <c r="U179" s="29">
        <f>+SUM(T179)/18</f>
        <v>0</v>
      </c>
      <c r="V179" s="36"/>
    </row>
    <row r="180" spans="1:22" x14ac:dyDescent="0.25">
      <c r="A180" s="351"/>
      <c r="B180" s="511"/>
      <c r="C180" s="511"/>
      <c r="D180" s="493"/>
      <c r="E180" s="335"/>
      <c r="F180" s="322"/>
      <c r="G180" s="23" t="s">
        <v>23</v>
      </c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2">
        <f t="shared" si="25"/>
        <v>0</v>
      </c>
      <c r="U180" s="32">
        <f>+SUM(U179*2+U178)/3</f>
        <v>0</v>
      </c>
      <c r="V180" s="36"/>
    </row>
    <row r="181" spans="1:22" ht="15.75" thickBot="1" x14ac:dyDescent="0.3">
      <c r="A181" s="351"/>
      <c r="B181" s="511"/>
      <c r="C181" s="511"/>
      <c r="D181" s="493"/>
      <c r="E181" s="335"/>
      <c r="F181" s="476" t="s">
        <v>21</v>
      </c>
      <c r="G181" s="476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4"/>
      <c r="U181" s="25">
        <f>SUM(U177,U180)/2</f>
        <v>0</v>
      </c>
      <c r="V181" s="11"/>
    </row>
    <row r="182" spans="1:22" ht="15" customHeight="1" x14ac:dyDescent="0.25">
      <c r="A182" s="350">
        <v>26</v>
      </c>
      <c r="B182" s="510" t="s">
        <v>62</v>
      </c>
      <c r="C182" s="510" t="s">
        <v>63</v>
      </c>
      <c r="D182" s="492" t="s">
        <v>354</v>
      </c>
      <c r="E182" s="335"/>
      <c r="F182" s="319" t="s">
        <v>16</v>
      </c>
      <c r="G182" s="12" t="s">
        <v>1</v>
      </c>
      <c r="H182" s="26"/>
      <c r="I182" s="20"/>
      <c r="J182" s="20"/>
      <c r="K182" s="20"/>
      <c r="L182" s="20"/>
      <c r="M182" s="20"/>
      <c r="N182" s="27"/>
      <c r="O182" s="20"/>
      <c r="P182" s="20"/>
      <c r="Q182" s="20"/>
      <c r="R182" s="20"/>
      <c r="S182" s="20"/>
      <c r="T182" s="20">
        <f t="shared" ref="T182:T187" si="26">+SUM(H182:R182)</f>
        <v>0</v>
      </c>
      <c r="U182" s="20">
        <f>+SUM(T182)/7</f>
        <v>0</v>
      </c>
      <c r="V182" s="16"/>
    </row>
    <row r="183" spans="1:22" x14ac:dyDescent="0.25">
      <c r="A183" s="351"/>
      <c r="B183" s="511"/>
      <c r="C183" s="511"/>
      <c r="D183" s="493"/>
      <c r="E183" s="335"/>
      <c r="F183" s="320"/>
      <c r="G183" s="9" t="s">
        <v>2</v>
      </c>
      <c r="H183" s="28"/>
      <c r="I183" s="29"/>
      <c r="J183" s="29"/>
      <c r="K183" s="29"/>
      <c r="L183" s="29"/>
      <c r="M183" s="29"/>
      <c r="N183" s="30"/>
      <c r="O183" s="29"/>
      <c r="P183" s="29"/>
      <c r="Q183" s="29"/>
      <c r="R183" s="29"/>
      <c r="S183" s="29"/>
      <c r="T183" s="32">
        <f t="shared" si="26"/>
        <v>0</v>
      </c>
      <c r="U183" s="29">
        <f>+SUM(T183)/18</f>
        <v>0</v>
      </c>
      <c r="V183" s="36"/>
    </row>
    <row r="184" spans="1:22" x14ac:dyDescent="0.25">
      <c r="A184" s="351"/>
      <c r="B184" s="511"/>
      <c r="C184" s="511"/>
      <c r="D184" s="493"/>
      <c r="E184" s="335"/>
      <c r="F184" s="321"/>
      <c r="G184" s="23" t="s">
        <v>22</v>
      </c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2">
        <f t="shared" si="26"/>
        <v>0</v>
      </c>
      <c r="U184" s="32">
        <f>+SUM(U183*2+U182)/3</f>
        <v>0</v>
      </c>
      <c r="V184" s="36"/>
    </row>
    <row r="185" spans="1:22" x14ac:dyDescent="0.25">
      <c r="A185" s="351"/>
      <c r="B185" s="511"/>
      <c r="C185" s="511"/>
      <c r="D185" s="493"/>
      <c r="E185" s="335"/>
      <c r="F185" s="322" t="s">
        <v>20</v>
      </c>
      <c r="G185" s="9" t="s">
        <v>1</v>
      </c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>
        <f t="shared" si="26"/>
        <v>0</v>
      </c>
      <c r="U185" s="29">
        <f>+SUM(T185)/7</f>
        <v>0</v>
      </c>
      <c r="V185" s="36"/>
    </row>
    <row r="186" spans="1:22" x14ac:dyDescent="0.25">
      <c r="A186" s="351"/>
      <c r="B186" s="511"/>
      <c r="C186" s="511"/>
      <c r="D186" s="493"/>
      <c r="E186" s="335"/>
      <c r="F186" s="322"/>
      <c r="G186" s="9" t="s">
        <v>2</v>
      </c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>
        <f t="shared" si="26"/>
        <v>0</v>
      </c>
      <c r="U186" s="29">
        <f>+SUM(T186)/18</f>
        <v>0</v>
      </c>
      <c r="V186" s="36"/>
    </row>
    <row r="187" spans="1:22" x14ac:dyDescent="0.25">
      <c r="A187" s="351"/>
      <c r="B187" s="511"/>
      <c r="C187" s="511"/>
      <c r="D187" s="493"/>
      <c r="E187" s="335"/>
      <c r="F187" s="322"/>
      <c r="G187" s="23" t="s">
        <v>23</v>
      </c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2">
        <f t="shared" si="26"/>
        <v>0</v>
      </c>
      <c r="U187" s="32">
        <f>+SUM(U186*2+U185)/3</f>
        <v>0</v>
      </c>
      <c r="V187" s="36"/>
    </row>
    <row r="188" spans="1:22" ht="15.75" thickBot="1" x14ac:dyDescent="0.3">
      <c r="A188" s="351"/>
      <c r="B188" s="511"/>
      <c r="C188" s="511"/>
      <c r="D188" s="493"/>
      <c r="E188" s="335"/>
      <c r="F188" s="476" t="s">
        <v>21</v>
      </c>
      <c r="G188" s="476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4"/>
      <c r="U188" s="25">
        <f>SUM(U184,U187)/2</f>
        <v>0</v>
      </c>
      <c r="V188" s="11"/>
    </row>
    <row r="189" spans="1:22" ht="15" customHeight="1" x14ac:dyDescent="0.25">
      <c r="A189" s="350">
        <v>27</v>
      </c>
      <c r="B189" s="510" t="s">
        <v>62</v>
      </c>
      <c r="C189" s="510" t="s">
        <v>63</v>
      </c>
      <c r="D189" s="492" t="s">
        <v>354</v>
      </c>
      <c r="E189" s="335"/>
      <c r="F189" s="319" t="s">
        <v>16</v>
      </c>
      <c r="G189" s="12" t="s">
        <v>1</v>
      </c>
      <c r="H189" s="26"/>
      <c r="I189" s="20"/>
      <c r="J189" s="20"/>
      <c r="K189" s="20"/>
      <c r="L189" s="20"/>
      <c r="M189" s="20"/>
      <c r="N189" s="27"/>
      <c r="O189" s="20"/>
      <c r="P189" s="20"/>
      <c r="Q189" s="20"/>
      <c r="R189" s="20"/>
      <c r="S189" s="20"/>
      <c r="T189" s="20">
        <f t="shared" ref="T189:T194" si="27">+SUM(H189:R189)</f>
        <v>0</v>
      </c>
      <c r="U189" s="20">
        <f>+SUM(T189)/7</f>
        <v>0</v>
      </c>
      <c r="V189" s="16"/>
    </row>
    <row r="190" spans="1:22" x14ac:dyDescent="0.25">
      <c r="A190" s="351"/>
      <c r="B190" s="511"/>
      <c r="C190" s="511"/>
      <c r="D190" s="493"/>
      <c r="E190" s="335"/>
      <c r="F190" s="320"/>
      <c r="G190" s="9" t="s">
        <v>2</v>
      </c>
      <c r="H190" s="28"/>
      <c r="I190" s="29"/>
      <c r="J190" s="29"/>
      <c r="K190" s="29"/>
      <c r="L190" s="29"/>
      <c r="M190" s="29"/>
      <c r="N190" s="30"/>
      <c r="O190" s="29"/>
      <c r="P190" s="29"/>
      <c r="Q190" s="29"/>
      <c r="R190" s="29"/>
      <c r="S190" s="29"/>
      <c r="T190" s="32">
        <f t="shared" si="27"/>
        <v>0</v>
      </c>
      <c r="U190" s="29">
        <f>+SUM(T190)/18</f>
        <v>0</v>
      </c>
      <c r="V190" s="36"/>
    </row>
    <row r="191" spans="1:22" x14ac:dyDescent="0.25">
      <c r="A191" s="351"/>
      <c r="B191" s="511"/>
      <c r="C191" s="511"/>
      <c r="D191" s="493"/>
      <c r="E191" s="335"/>
      <c r="F191" s="321"/>
      <c r="G191" s="23" t="s">
        <v>22</v>
      </c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2">
        <f t="shared" si="27"/>
        <v>0</v>
      </c>
      <c r="U191" s="32">
        <f>+SUM(U190*2+U189)/3</f>
        <v>0</v>
      </c>
      <c r="V191" s="36"/>
    </row>
    <row r="192" spans="1:22" x14ac:dyDescent="0.25">
      <c r="A192" s="351"/>
      <c r="B192" s="511"/>
      <c r="C192" s="511"/>
      <c r="D192" s="493"/>
      <c r="E192" s="335"/>
      <c r="F192" s="322" t="s">
        <v>20</v>
      </c>
      <c r="G192" s="9" t="s">
        <v>1</v>
      </c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>
        <f t="shared" si="27"/>
        <v>0</v>
      </c>
      <c r="U192" s="29">
        <f>+SUM(T192)/7</f>
        <v>0</v>
      </c>
      <c r="V192" s="36"/>
    </row>
    <row r="193" spans="1:22" x14ac:dyDescent="0.25">
      <c r="A193" s="351"/>
      <c r="B193" s="511"/>
      <c r="C193" s="511"/>
      <c r="D193" s="493"/>
      <c r="E193" s="335"/>
      <c r="F193" s="322"/>
      <c r="G193" s="9" t="s">
        <v>2</v>
      </c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>
        <f t="shared" si="27"/>
        <v>0</v>
      </c>
      <c r="U193" s="29">
        <f>+SUM(T193)/18</f>
        <v>0</v>
      </c>
      <c r="V193" s="36"/>
    </row>
    <row r="194" spans="1:22" x14ac:dyDescent="0.25">
      <c r="A194" s="351"/>
      <c r="B194" s="511"/>
      <c r="C194" s="511"/>
      <c r="D194" s="493"/>
      <c r="E194" s="335"/>
      <c r="F194" s="322"/>
      <c r="G194" s="23" t="s">
        <v>23</v>
      </c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2">
        <f t="shared" si="27"/>
        <v>0</v>
      </c>
      <c r="U194" s="32">
        <f>+SUM(U193*2+U192)/3</f>
        <v>0</v>
      </c>
      <c r="V194" s="36"/>
    </row>
    <row r="195" spans="1:22" ht="15.75" thickBot="1" x14ac:dyDescent="0.3">
      <c r="A195" s="351"/>
      <c r="B195" s="511"/>
      <c r="C195" s="511"/>
      <c r="D195" s="493"/>
      <c r="E195" s="335"/>
      <c r="F195" s="476" t="s">
        <v>21</v>
      </c>
      <c r="G195" s="476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4"/>
      <c r="U195" s="25">
        <f>SUM(U191,U194)/2</f>
        <v>0</v>
      </c>
      <c r="V195" s="11"/>
    </row>
    <row r="196" spans="1:22" ht="15" customHeight="1" x14ac:dyDescent="0.25">
      <c r="A196" s="350">
        <v>28</v>
      </c>
      <c r="B196" s="510" t="s">
        <v>62</v>
      </c>
      <c r="C196" s="510" t="s">
        <v>63</v>
      </c>
      <c r="D196" s="492" t="s">
        <v>354</v>
      </c>
      <c r="E196" s="335"/>
      <c r="F196" s="319" t="s">
        <v>16</v>
      </c>
      <c r="G196" s="12" t="s">
        <v>1</v>
      </c>
      <c r="H196" s="26"/>
      <c r="I196" s="20"/>
      <c r="J196" s="20"/>
      <c r="K196" s="20"/>
      <c r="L196" s="20"/>
      <c r="M196" s="20"/>
      <c r="N196" s="27"/>
      <c r="O196" s="20"/>
      <c r="P196" s="20"/>
      <c r="Q196" s="20"/>
      <c r="R196" s="20"/>
      <c r="S196" s="20"/>
      <c r="T196" s="20">
        <f t="shared" ref="T196:T201" si="28">+SUM(H196:R196)</f>
        <v>0</v>
      </c>
      <c r="U196" s="20">
        <f>+SUM(T196)/7</f>
        <v>0</v>
      </c>
      <c r="V196" s="16"/>
    </row>
    <row r="197" spans="1:22" x14ac:dyDescent="0.25">
      <c r="A197" s="351"/>
      <c r="B197" s="511"/>
      <c r="C197" s="511"/>
      <c r="D197" s="493"/>
      <c r="E197" s="335"/>
      <c r="F197" s="320"/>
      <c r="G197" s="9" t="s">
        <v>2</v>
      </c>
      <c r="H197" s="28"/>
      <c r="I197" s="29"/>
      <c r="J197" s="29"/>
      <c r="K197" s="29"/>
      <c r="L197" s="29"/>
      <c r="M197" s="29"/>
      <c r="N197" s="30"/>
      <c r="O197" s="29"/>
      <c r="P197" s="29"/>
      <c r="Q197" s="29"/>
      <c r="R197" s="29"/>
      <c r="S197" s="29"/>
      <c r="T197" s="32">
        <f t="shared" si="28"/>
        <v>0</v>
      </c>
      <c r="U197" s="29">
        <f>+SUM(T197)/18</f>
        <v>0</v>
      </c>
      <c r="V197" s="36"/>
    </row>
    <row r="198" spans="1:22" x14ac:dyDescent="0.25">
      <c r="A198" s="351"/>
      <c r="B198" s="511"/>
      <c r="C198" s="511"/>
      <c r="D198" s="493"/>
      <c r="E198" s="335"/>
      <c r="F198" s="321"/>
      <c r="G198" s="23" t="s">
        <v>22</v>
      </c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2">
        <f t="shared" si="28"/>
        <v>0</v>
      </c>
      <c r="U198" s="32">
        <f>+SUM(U197*2+U196)/3</f>
        <v>0</v>
      </c>
      <c r="V198" s="36"/>
    </row>
    <row r="199" spans="1:22" x14ac:dyDescent="0.25">
      <c r="A199" s="351"/>
      <c r="B199" s="511"/>
      <c r="C199" s="511"/>
      <c r="D199" s="493"/>
      <c r="E199" s="335"/>
      <c r="F199" s="322" t="s">
        <v>20</v>
      </c>
      <c r="G199" s="9" t="s">
        <v>1</v>
      </c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>
        <f t="shared" si="28"/>
        <v>0</v>
      </c>
      <c r="U199" s="29">
        <f>+SUM(T199)/7</f>
        <v>0</v>
      </c>
      <c r="V199" s="36"/>
    </row>
    <row r="200" spans="1:22" x14ac:dyDescent="0.25">
      <c r="A200" s="351"/>
      <c r="B200" s="511"/>
      <c r="C200" s="511"/>
      <c r="D200" s="493"/>
      <c r="E200" s="335"/>
      <c r="F200" s="322"/>
      <c r="G200" s="9" t="s">
        <v>2</v>
      </c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>
        <f t="shared" si="28"/>
        <v>0</v>
      </c>
      <c r="U200" s="29">
        <f>+SUM(T200)/18</f>
        <v>0</v>
      </c>
      <c r="V200" s="36"/>
    </row>
    <row r="201" spans="1:22" x14ac:dyDescent="0.25">
      <c r="A201" s="351"/>
      <c r="B201" s="511"/>
      <c r="C201" s="511"/>
      <c r="D201" s="493"/>
      <c r="E201" s="335"/>
      <c r="F201" s="322"/>
      <c r="G201" s="23" t="s">
        <v>23</v>
      </c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2">
        <f t="shared" si="28"/>
        <v>0</v>
      </c>
      <c r="U201" s="32">
        <f>+SUM(U200*2+U199)/3</f>
        <v>0</v>
      </c>
      <c r="V201" s="36"/>
    </row>
    <row r="202" spans="1:22" ht="15.75" thickBot="1" x14ac:dyDescent="0.3">
      <c r="A202" s="351"/>
      <c r="B202" s="511"/>
      <c r="C202" s="511"/>
      <c r="D202" s="493"/>
      <c r="E202" s="335"/>
      <c r="F202" s="476" t="s">
        <v>21</v>
      </c>
      <c r="G202" s="476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4"/>
      <c r="U202" s="25">
        <f>SUM(U198,U201)/2</f>
        <v>0</v>
      </c>
      <c r="V202" s="11"/>
    </row>
    <row r="203" spans="1:22" ht="15" customHeight="1" x14ac:dyDescent="0.25">
      <c r="A203" s="350">
        <v>29</v>
      </c>
      <c r="B203" s="510" t="s">
        <v>62</v>
      </c>
      <c r="C203" s="510" t="s">
        <v>63</v>
      </c>
      <c r="D203" s="492" t="s">
        <v>354</v>
      </c>
      <c r="E203" s="335"/>
      <c r="F203" s="319" t="s">
        <v>16</v>
      </c>
      <c r="G203" s="12" t="s">
        <v>1</v>
      </c>
      <c r="H203" s="26"/>
      <c r="I203" s="20"/>
      <c r="J203" s="20"/>
      <c r="K203" s="20"/>
      <c r="L203" s="20"/>
      <c r="M203" s="20"/>
      <c r="N203" s="27"/>
      <c r="O203" s="20"/>
      <c r="P203" s="20"/>
      <c r="Q203" s="20"/>
      <c r="R203" s="20"/>
      <c r="S203" s="20"/>
      <c r="T203" s="20">
        <f t="shared" ref="T203:T208" si="29">+SUM(H203:R203)</f>
        <v>0</v>
      </c>
      <c r="U203" s="20">
        <f>+SUM(T203)/7</f>
        <v>0</v>
      </c>
      <c r="V203" s="16"/>
    </row>
    <row r="204" spans="1:22" x14ac:dyDescent="0.25">
      <c r="A204" s="351"/>
      <c r="B204" s="511"/>
      <c r="C204" s="511"/>
      <c r="D204" s="493"/>
      <c r="E204" s="335"/>
      <c r="F204" s="320"/>
      <c r="G204" s="9" t="s">
        <v>2</v>
      </c>
      <c r="H204" s="28"/>
      <c r="I204" s="29"/>
      <c r="J204" s="29"/>
      <c r="K204" s="29"/>
      <c r="L204" s="29"/>
      <c r="M204" s="29"/>
      <c r="N204" s="30"/>
      <c r="O204" s="29"/>
      <c r="P204" s="29"/>
      <c r="Q204" s="29"/>
      <c r="R204" s="29"/>
      <c r="S204" s="29"/>
      <c r="T204" s="32">
        <f t="shared" si="29"/>
        <v>0</v>
      </c>
      <c r="U204" s="29">
        <f>+SUM(T204)/18</f>
        <v>0</v>
      </c>
      <c r="V204" s="36"/>
    </row>
    <row r="205" spans="1:22" x14ac:dyDescent="0.25">
      <c r="A205" s="351"/>
      <c r="B205" s="511"/>
      <c r="C205" s="511"/>
      <c r="D205" s="493"/>
      <c r="E205" s="335"/>
      <c r="F205" s="321"/>
      <c r="G205" s="23" t="s">
        <v>22</v>
      </c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2">
        <f t="shared" si="29"/>
        <v>0</v>
      </c>
      <c r="U205" s="32">
        <f>+SUM(U204*2+U203)/3</f>
        <v>0</v>
      </c>
      <c r="V205" s="36"/>
    </row>
    <row r="206" spans="1:22" x14ac:dyDescent="0.25">
      <c r="A206" s="351"/>
      <c r="B206" s="511"/>
      <c r="C206" s="511"/>
      <c r="D206" s="493"/>
      <c r="E206" s="335"/>
      <c r="F206" s="322" t="s">
        <v>20</v>
      </c>
      <c r="G206" s="9" t="s">
        <v>1</v>
      </c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>
        <f t="shared" si="29"/>
        <v>0</v>
      </c>
      <c r="U206" s="29">
        <f>+SUM(T206)/7</f>
        <v>0</v>
      </c>
      <c r="V206" s="36"/>
    </row>
    <row r="207" spans="1:22" x14ac:dyDescent="0.25">
      <c r="A207" s="351"/>
      <c r="B207" s="511"/>
      <c r="C207" s="511"/>
      <c r="D207" s="493"/>
      <c r="E207" s="335"/>
      <c r="F207" s="322"/>
      <c r="G207" s="9" t="s">
        <v>2</v>
      </c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>
        <f t="shared" si="29"/>
        <v>0</v>
      </c>
      <c r="U207" s="29">
        <f>+SUM(T207)/18</f>
        <v>0</v>
      </c>
      <c r="V207" s="36"/>
    </row>
    <row r="208" spans="1:22" x14ac:dyDescent="0.25">
      <c r="A208" s="351"/>
      <c r="B208" s="511"/>
      <c r="C208" s="511"/>
      <c r="D208" s="493"/>
      <c r="E208" s="335"/>
      <c r="F208" s="322"/>
      <c r="G208" s="23" t="s">
        <v>23</v>
      </c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2">
        <f t="shared" si="29"/>
        <v>0</v>
      </c>
      <c r="U208" s="32">
        <f>+SUM(U207*2+U206)/3</f>
        <v>0</v>
      </c>
      <c r="V208" s="36"/>
    </row>
    <row r="209" spans="1:22" ht="15.75" thickBot="1" x14ac:dyDescent="0.3">
      <c r="A209" s="351"/>
      <c r="B209" s="511"/>
      <c r="C209" s="511"/>
      <c r="D209" s="493"/>
      <c r="E209" s="335"/>
      <c r="F209" s="476" t="s">
        <v>21</v>
      </c>
      <c r="G209" s="476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4"/>
      <c r="U209" s="25">
        <f>SUM(U205,U208)/2</f>
        <v>0</v>
      </c>
      <c r="V209" s="11"/>
    </row>
    <row r="210" spans="1:22" ht="15" customHeight="1" x14ac:dyDescent="0.25">
      <c r="A210" s="350">
        <v>30</v>
      </c>
      <c r="B210" s="510" t="s">
        <v>62</v>
      </c>
      <c r="C210" s="510" t="s">
        <v>63</v>
      </c>
      <c r="D210" s="492" t="s">
        <v>354</v>
      </c>
      <c r="E210" s="335"/>
      <c r="F210" s="319" t="s">
        <v>16</v>
      </c>
      <c r="G210" s="12" t="s">
        <v>1</v>
      </c>
      <c r="H210" s="26"/>
      <c r="I210" s="20"/>
      <c r="J210" s="20"/>
      <c r="K210" s="20"/>
      <c r="L210" s="20"/>
      <c r="M210" s="20"/>
      <c r="N210" s="27"/>
      <c r="O210" s="20"/>
      <c r="P210" s="20"/>
      <c r="Q210" s="20"/>
      <c r="R210" s="20"/>
      <c r="S210" s="20"/>
      <c r="T210" s="20">
        <f t="shared" ref="T210:T215" si="30">+SUM(H210:R210)</f>
        <v>0</v>
      </c>
      <c r="U210" s="20">
        <f>+SUM(T210)/7</f>
        <v>0</v>
      </c>
      <c r="V210" s="16"/>
    </row>
    <row r="211" spans="1:22" x14ac:dyDescent="0.25">
      <c r="A211" s="351"/>
      <c r="B211" s="511"/>
      <c r="C211" s="511"/>
      <c r="D211" s="493"/>
      <c r="E211" s="335"/>
      <c r="F211" s="320"/>
      <c r="G211" s="9" t="s">
        <v>2</v>
      </c>
      <c r="H211" s="28"/>
      <c r="I211" s="29"/>
      <c r="J211" s="29"/>
      <c r="K211" s="29"/>
      <c r="L211" s="29"/>
      <c r="M211" s="29"/>
      <c r="N211" s="30"/>
      <c r="O211" s="29"/>
      <c r="P211" s="29"/>
      <c r="Q211" s="29"/>
      <c r="R211" s="29"/>
      <c r="S211" s="29"/>
      <c r="T211" s="32">
        <f t="shared" si="30"/>
        <v>0</v>
      </c>
      <c r="U211" s="29">
        <f>+SUM(T211)/18</f>
        <v>0</v>
      </c>
      <c r="V211" s="36"/>
    </row>
    <row r="212" spans="1:22" x14ac:dyDescent="0.25">
      <c r="A212" s="351"/>
      <c r="B212" s="511"/>
      <c r="C212" s="511"/>
      <c r="D212" s="493"/>
      <c r="E212" s="335"/>
      <c r="F212" s="321"/>
      <c r="G212" s="23" t="s">
        <v>22</v>
      </c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2">
        <f t="shared" si="30"/>
        <v>0</v>
      </c>
      <c r="U212" s="32">
        <f>+SUM(U211*2+U210)/3</f>
        <v>0</v>
      </c>
      <c r="V212" s="36"/>
    </row>
    <row r="213" spans="1:22" x14ac:dyDescent="0.25">
      <c r="A213" s="351"/>
      <c r="B213" s="511"/>
      <c r="C213" s="511"/>
      <c r="D213" s="493"/>
      <c r="E213" s="335"/>
      <c r="F213" s="322" t="s">
        <v>20</v>
      </c>
      <c r="G213" s="9" t="s">
        <v>1</v>
      </c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>
        <f t="shared" si="30"/>
        <v>0</v>
      </c>
      <c r="U213" s="29">
        <f>+SUM(T213)/7</f>
        <v>0</v>
      </c>
      <c r="V213" s="36"/>
    </row>
    <row r="214" spans="1:22" x14ac:dyDescent="0.25">
      <c r="A214" s="351"/>
      <c r="B214" s="511"/>
      <c r="C214" s="511"/>
      <c r="D214" s="493"/>
      <c r="E214" s="335"/>
      <c r="F214" s="322"/>
      <c r="G214" s="9" t="s">
        <v>2</v>
      </c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>
        <f t="shared" si="30"/>
        <v>0</v>
      </c>
      <c r="U214" s="29">
        <f>+SUM(T214)/18</f>
        <v>0</v>
      </c>
      <c r="V214" s="36"/>
    </row>
    <row r="215" spans="1:22" x14ac:dyDescent="0.25">
      <c r="A215" s="351"/>
      <c r="B215" s="511"/>
      <c r="C215" s="511"/>
      <c r="D215" s="493"/>
      <c r="E215" s="335"/>
      <c r="F215" s="322"/>
      <c r="G215" s="23" t="s">
        <v>23</v>
      </c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2">
        <f t="shared" si="30"/>
        <v>0</v>
      </c>
      <c r="U215" s="32">
        <f>+SUM(U214*2+U213)/3</f>
        <v>0</v>
      </c>
      <c r="V215" s="36"/>
    </row>
    <row r="216" spans="1:22" ht="15.75" thickBot="1" x14ac:dyDescent="0.3">
      <c r="A216" s="351"/>
      <c r="B216" s="511"/>
      <c r="C216" s="511"/>
      <c r="D216" s="493"/>
      <c r="E216" s="335"/>
      <c r="F216" s="476" t="s">
        <v>21</v>
      </c>
      <c r="G216" s="476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4"/>
      <c r="U216" s="25">
        <f>SUM(U212,U215)/2</f>
        <v>0</v>
      </c>
      <c r="V216" s="11"/>
    </row>
    <row r="217" spans="1:22" ht="15" customHeight="1" x14ac:dyDescent="0.25">
      <c r="A217" s="350">
        <v>31</v>
      </c>
      <c r="B217" s="510" t="s">
        <v>62</v>
      </c>
      <c r="C217" s="510" t="s">
        <v>63</v>
      </c>
      <c r="D217" s="492" t="s">
        <v>354</v>
      </c>
      <c r="E217" s="335"/>
      <c r="F217" s="319" t="s">
        <v>16</v>
      </c>
      <c r="G217" s="12" t="s">
        <v>1</v>
      </c>
      <c r="H217" s="26"/>
      <c r="I217" s="20"/>
      <c r="J217" s="20"/>
      <c r="K217" s="20"/>
      <c r="L217" s="20"/>
      <c r="M217" s="20"/>
      <c r="N217" s="27"/>
      <c r="O217" s="20"/>
      <c r="P217" s="20"/>
      <c r="Q217" s="20"/>
      <c r="R217" s="20"/>
      <c r="S217" s="20"/>
      <c r="T217" s="20">
        <f t="shared" ref="T217:T222" si="31">+SUM(H217:R217)</f>
        <v>0</v>
      </c>
      <c r="U217" s="20">
        <f>+SUM(T217)/7</f>
        <v>0</v>
      </c>
      <c r="V217" s="16"/>
    </row>
    <row r="218" spans="1:22" x14ac:dyDescent="0.25">
      <c r="A218" s="351"/>
      <c r="B218" s="511"/>
      <c r="C218" s="511"/>
      <c r="D218" s="493"/>
      <c r="E218" s="335"/>
      <c r="F218" s="320"/>
      <c r="G218" s="9" t="s">
        <v>2</v>
      </c>
      <c r="H218" s="28"/>
      <c r="I218" s="29"/>
      <c r="J218" s="29"/>
      <c r="K218" s="29"/>
      <c r="L218" s="29"/>
      <c r="M218" s="29"/>
      <c r="N218" s="30"/>
      <c r="O218" s="29"/>
      <c r="P218" s="29"/>
      <c r="Q218" s="29"/>
      <c r="R218" s="29"/>
      <c r="S218" s="29"/>
      <c r="T218" s="32">
        <f t="shared" si="31"/>
        <v>0</v>
      </c>
      <c r="U218" s="29">
        <f>+SUM(T218)/18</f>
        <v>0</v>
      </c>
      <c r="V218" s="36"/>
    </row>
    <row r="219" spans="1:22" x14ac:dyDescent="0.25">
      <c r="A219" s="351"/>
      <c r="B219" s="511"/>
      <c r="C219" s="511"/>
      <c r="D219" s="493"/>
      <c r="E219" s="335"/>
      <c r="F219" s="321"/>
      <c r="G219" s="23" t="s">
        <v>22</v>
      </c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2">
        <f t="shared" si="31"/>
        <v>0</v>
      </c>
      <c r="U219" s="32">
        <f>+SUM(U218*2+U217)/3</f>
        <v>0</v>
      </c>
      <c r="V219" s="36"/>
    </row>
    <row r="220" spans="1:22" x14ac:dyDescent="0.25">
      <c r="A220" s="351"/>
      <c r="B220" s="511"/>
      <c r="C220" s="511"/>
      <c r="D220" s="493"/>
      <c r="E220" s="335"/>
      <c r="F220" s="322" t="s">
        <v>20</v>
      </c>
      <c r="G220" s="9" t="s">
        <v>1</v>
      </c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>
        <f t="shared" si="31"/>
        <v>0</v>
      </c>
      <c r="U220" s="29">
        <f>+SUM(T220)/7</f>
        <v>0</v>
      </c>
      <c r="V220" s="36"/>
    </row>
    <row r="221" spans="1:22" x14ac:dyDescent="0.25">
      <c r="A221" s="351"/>
      <c r="B221" s="511"/>
      <c r="C221" s="511"/>
      <c r="D221" s="493"/>
      <c r="E221" s="335"/>
      <c r="F221" s="322"/>
      <c r="G221" s="9" t="s">
        <v>2</v>
      </c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>
        <f t="shared" si="31"/>
        <v>0</v>
      </c>
      <c r="U221" s="29">
        <f>+SUM(T221)/18</f>
        <v>0</v>
      </c>
      <c r="V221" s="36"/>
    </row>
    <row r="222" spans="1:22" x14ac:dyDescent="0.25">
      <c r="A222" s="351"/>
      <c r="B222" s="511"/>
      <c r="C222" s="511"/>
      <c r="D222" s="493"/>
      <c r="E222" s="335"/>
      <c r="F222" s="322"/>
      <c r="G222" s="23" t="s">
        <v>23</v>
      </c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2">
        <f t="shared" si="31"/>
        <v>0</v>
      </c>
      <c r="U222" s="32">
        <f>+SUM(U221*2+U220)/3</f>
        <v>0</v>
      </c>
      <c r="V222" s="36"/>
    </row>
    <row r="223" spans="1:22" ht="15.75" thickBot="1" x14ac:dyDescent="0.3">
      <c r="A223" s="351"/>
      <c r="B223" s="511"/>
      <c r="C223" s="511"/>
      <c r="D223" s="493"/>
      <c r="E223" s="335"/>
      <c r="F223" s="476" t="s">
        <v>21</v>
      </c>
      <c r="G223" s="476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4"/>
      <c r="U223" s="25">
        <f>SUM(U219,U222)/2</f>
        <v>0</v>
      </c>
      <c r="V223" s="11"/>
    </row>
    <row r="224" spans="1:22" ht="15" customHeight="1" x14ac:dyDescent="0.25">
      <c r="A224" s="350">
        <v>32</v>
      </c>
      <c r="B224" s="510" t="s">
        <v>62</v>
      </c>
      <c r="C224" s="510" t="s">
        <v>63</v>
      </c>
      <c r="D224" s="492" t="s">
        <v>354</v>
      </c>
      <c r="E224" s="335"/>
      <c r="F224" s="319" t="s">
        <v>16</v>
      </c>
      <c r="G224" s="12" t="s">
        <v>1</v>
      </c>
      <c r="H224" s="26"/>
      <c r="I224" s="20"/>
      <c r="J224" s="20"/>
      <c r="K224" s="20"/>
      <c r="L224" s="20"/>
      <c r="M224" s="20"/>
      <c r="N224" s="27"/>
      <c r="O224" s="20"/>
      <c r="P224" s="20"/>
      <c r="Q224" s="20"/>
      <c r="R224" s="20"/>
      <c r="S224" s="20"/>
      <c r="T224" s="20">
        <f t="shared" ref="T224:T229" si="32">+SUM(H224:R224)</f>
        <v>0</v>
      </c>
      <c r="U224" s="20">
        <f>+SUM(T224)/7</f>
        <v>0</v>
      </c>
      <c r="V224" s="16"/>
    </row>
    <row r="225" spans="1:22" x14ac:dyDescent="0.25">
      <c r="A225" s="351"/>
      <c r="B225" s="511"/>
      <c r="C225" s="511"/>
      <c r="D225" s="493"/>
      <c r="E225" s="335"/>
      <c r="F225" s="320"/>
      <c r="G225" s="9" t="s">
        <v>2</v>
      </c>
      <c r="H225" s="28"/>
      <c r="I225" s="29"/>
      <c r="J225" s="29"/>
      <c r="K225" s="29"/>
      <c r="L225" s="29"/>
      <c r="M225" s="29"/>
      <c r="N225" s="30"/>
      <c r="O225" s="29"/>
      <c r="P225" s="29"/>
      <c r="Q225" s="29"/>
      <c r="R225" s="29"/>
      <c r="S225" s="29"/>
      <c r="T225" s="32">
        <f t="shared" si="32"/>
        <v>0</v>
      </c>
      <c r="U225" s="29">
        <f>+SUM(T225)/18</f>
        <v>0</v>
      </c>
      <c r="V225" s="36"/>
    </row>
    <row r="226" spans="1:22" x14ac:dyDescent="0.25">
      <c r="A226" s="351"/>
      <c r="B226" s="511"/>
      <c r="C226" s="511"/>
      <c r="D226" s="493"/>
      <c r="E226" s="335"/>
      <c r="F226" s="321"/>
      <c r="G226" s="23" t="s">
        <v>22</v>
      </c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2">
        <f t="shared" si="32"/>
        <v>0</v>
      </c>
      <c r="U226" s="32">
        <f>+SUM(U225*2+U224)/3</f>
        <v>0</v>
      </c>
      <c r="V226" s="36"/>
    </row>
    <row r="227" spans="1:22" x14ac:dyDescent="0.25">
      <c r="A227" s="351"/>
      <c r="B227" s="511"/>
      <c r="C227" s="511"/>
      <c r="D227" s="493"/>
      <c r="E227" s="335"/>
      <c r="F227" s="322" t="s">
        <v>20</v>
      </c>
      <c r="G227" s="9" t="s">
        <v>1</v>
      </c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>
        <f t="shared" si="32"/>
        <v>0</v>
      </c>
      <c r="U227" s="29">
        <f>+SUM(T227)/7</f>
        <v>0</v>
      </c>
      <c r="V227" s="36"/>
    </row>
    <row r="228" spans="1:22" x14ac:dyDescent="0.25">
      <c r="A228" s="351"/>
      <c r="B228" s="511"/>
      <c r="C228" s="511"/>
      <c r="D228" s="493"/>
      <c r="E228" s="335"/>
      <c r="F228" s="322"/>
      <c r="G228" s="9" t="s">
        <v>2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>
        <f t="shared" si="32"/>
        <v>0</v>
      </c>
      <c r="U228" s="29">
        <f>+SUM(T228)/18</f>
        <v>0</v>
      </c>
      <c r="V228" s="36"/>
    </row>
    <row r="229" spans="1:22" x14ac:dyDescent="0.25">
      <c r="A229" s="351"/>
      <c r="B229" s="511"/>
      <c r="C229" s="511"/>
      <c r="D229" s="493"/>
      <c r="E229" s="335"/>
      <c r="F229" s="322"/>
      <c r="G229" s="23" t="s">
        <v>23</v>
      </c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2">
        <f t="shared" si="32"/>
        <v>0</v>
      </c>
      <c r="U229" s="32">
        <f>+SUM(U228*2+U227)/3</f>
        <v>0</v>
      </c>
      <c r="V229" s="36"/>
    </row>
    <row r="230" spans="1:22" ht="15.75" thickBot="1" x14ac:dyDescent="0.3">
      <c r="A230" s="351"/>
      <c r="B230" s="511"/>
      <c r="C230" s="511"/>
      <c r="D230" s="493"/>
      <c r="E230" s="335"/>
      <c r="F230" s="476" t="s">
        <v>21</v>
      </c>
      <c r="G230" s="476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4"/>
      <c r="U230" s="25">
        <f>SUM(U226,U229)/2</f>
        <v>0</v>
      </c>
      <c r="V230" s="11"/>
    </row>
    <row r="231" spans="1:22" ht="15" customHeight="1" x14ac:dyDescent="0.25">
      <c r="A231" s="350">
        <v>33</v>
      </c>
      <c r="B231" s="510" t="s">
        <v>62</v>
      </c>
      <c r="C231" s="510" t="s">
        <v>63</v>
      </c>
      <c r="D231" s="492" t="s">
        <v>354</v>
      </c>
      <c r="E231" s="335"/>
      <c r="F231" s="319" t="s">
        <v>16</v>
      </c>
      <c r="G231" s="12" t="s">
        <v>1</v>
      </c>
      <c r="H231" s="26"/>
      <c r="I231" s="20"/>
      <c r="J231" s="20"/>
      <c r="K231" s="20"/>
      <c r="L231" s="20"/>
      <c r="M231" s="20"/>
      <c r="N231" s="27"/>
      <c r="O231" s="20"/>
      <c r="P231" s="20"/>
      <c r="Q231" s="20"/>
      <c r="R231" s="20"/>
      <c r="S231" s="20"/>
      <c r="T231" s="20">
        <f t="shared" ref="T231:T236" si="33">+SUM(H231:R231)</f>
        <v>0</v>
      </c>
      <c r="U231" s="20">
        <f>+SUM(T231)/7</f>
        <v>0</v>
      </c>
      <c r="V231" s="16"/>
    </row>
    <row r="232" spans="1:22" x14ac:dyDescent="0.25">
      <c r="A232" s="351"/>
      <c r="B232" s="511"/>
      <c r="C232" s="511"/>
      <c r="D232" s="493"/>
      <c r="E232" s="335"/>
      <c r="F232" s="320"/>
      <c r="G232" s="9" t="s">
        <v>2</v>
      </c>
      <c r="H232" s="28"/>
      <c r="I232" s="29"/>
      <c r="J232" s="29"/>
      <c r="K232" s="29"/>
      <c r="L232" s="29"/>
      <c r="M232" s="29"/>
      <c r="N232" s="30"/>
      <c r="O232" s="29"/>
      <c r="P232" s="29"/>
      <c r="Q232" s="29"/>
      <c r="R232" s="29"/>
      <c r="S232" s="29"/>
      <c r="T232" s="32">
        <f t="shared" si="33"/>
        <v>0</v>
      </c>
      <c r="U232" s="29">
        <f>+SUM(T232)/18</f>
        <v>0</v>
      </c>
      <c r="V232" s="36"/>
    </row>
    <row r="233" spans="1:22" x14ac:dyDescent="0.25">
      <c r="A233" s="351"/>
      <c r="B233" s="511"/>
      <c r="C233" s="511"/>
      <c r="D233" s="493"/>
      <c r="E233" s="335"/>
      <c r="F233" s="321"/>
      <c r="G233" s="23" t="s">
        <v>22</v>
      </c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2">
        <f t="shared" si="33"/>
        <v>0</v>
      </c>
      <c r="U233" s="32">
        <f>+SUM(U232*2+U231)/3</f>
        <v>0</v>
      </c>
      <c r="V233" s="36"/>
    </row>
    <row r="234" spans="1:22" x14ac:dyDescent="0.25">
      <c r="A234" s="351"/>
      <c r="B234" s="511"/>
      <c r="C234" s="511"/>
      <c r="D234" s="493"/>
      <c r="E234" s="335"/>
      <c r="F234" s="322" t="s">
        <v>20</v>
      </c>
      <c r="G234" s="9" t="s">
        <v>1</v>
      </c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>
        <f t="shared" si="33"/>
        <v>0</v>
      </c>
      <c r="U234" s="29">
        <f>+SUM(T234)/7</f>
        <v>0</v>
      </c>
      <c r="V234" s="36"/>
    </row>
    <row r="235" spans="1:22" x14ac:dyDescent="0.25">
      <c r="A235" s="351"/>
      <c r="B235" s="511"/>
      <c r="C235" s="511"/>
      <c r="D235" s="493"/>
      <c r="E235" s="335"/>
      <c r="F235" s="322"/>
      <c r="G235" s="9" t="s">
        <v>2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>
        <f t="shared" si="33"/>
        <v>0</v>
      </c>
      <c r="U235" s="29">
        <f>+SUM(T235)/18</f>
        <v>0</v>
      </c>
      <c r="V235" s="36"/>
    </row>
    <row r="236" spans="1:22" x14ac:dyDescent="0.25">
      <c r="A236" s="351"/>
      <c r="B236" s="511"/>
      <c r="C236" s="511"/>
      <c r="D236" s="493"/>
      <c r="E236" s="335"/>
      <c r="F236" s="322"/>
      <c r="G236" s="23" t="s">
        <v>23</v>
      </c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2">
        <f t="shared" si="33"/>
        <v>0</v>
      </c>
      <c r="U236" s="32">
        <f>+SUM(U235*2+U234)/3</f>
        <v>0</v>
      </c>
      <c r="V236" s="36"/>
    </row>
    <row r="237" spans="1:22" ht="15.75" thickBot="1" x14ac:dyDescent="0.3">
      <c r="A237" s="351"/>
      <c r="B237" s="511"/>
      <c r="C237" s="511"/>
      <c r="D237" s="493"/>
      <c r="E237" s="335"/>
      <c r="F237" s="476" t="s">
        <v>21</v>
      </c>
      <c r="G237" s="476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4"/>
      <c r="U237" s="25">
        <f>SUM(U233,U236)/2</f>
        <v>0</v>
      </c>
      <c r="V237" s="11"/>
    </row>
    <row r="238" spans="1:22" ht="15" customHeight="1" x14ac:dyDescent="0.25">
      <c r="A238" s="350">
        <v>34</v>
      </c>
      <c r="B238" s="510" t="s">
        <v>62</v>
      </c>
      <c r="C238" s="510" t="s">
        <v>63</v>
      </c>
      <c r="D238" s="492" t="s">
        <v>354</v>
      </c>
      <c r="E238" s="335"/>
      <c r="F238" s="319" t="s">
        <v>16</v>
      </c>
      <c r="G238" s="12" t="s">
        <v>1</v>
      </c>
      <c r="H238" s="26"/>
      <c r="I238" s="20"/>
      <c r="J238" s="20"/>
      <c r="K238" s="20"/>
      <c r="L238" s="20"/>
      <c r="M238" s="20"/>
      <c r="N238" s="27"/>
      <c r="O238" s="20"/>
      <c r="P238" s="20"/>
      <c r="Q238" s="20"/>
      <c r="R238" s="20"/>
      <c r="S238" s="20"/>
      <c r="T238" s="20">
        <f t="shared" ref="T238:T243" si="34">+SUM(H238:R238)</f>
        <v>0</v>
      </c>
      <c r="U238" s="20">
        <f>+SUM(T238)/7</f>
        <v>0</v>
      </c>
      <c r="V238" s="16"/>
    </row>
    <row r="239" spans="1:22" x14ac:dyDescent="0.25">
      <c r="A239" s="351"/>
      <c r="B239" s="511"/>
      <c r="C239" s="511"/>
      <c r="D239" s="493"/>
      <c r="E239" s="335"/>
      <c r="F239" s="320"/>
      <c r="G239" s="9" t="s">
        <v>2</v>
      </c>
      <c r="H239" s="28"/>
      <c r="I239" s="29"/>
      <c r="J239" s="29"/>
      <c r="K239" s="29"/>
      <c r="L239" s="29"/>
      <c r="M239" s="29"/>
      <c r="N239" s="30"/>
      <c r="O239" s="29"/>
      <c r="P239" s="29"/>
      <c r="Q239" s="29"/>
      <c r="R239" s="29"/>
      <c r="S239" s="29"/>
      <c r="T239" s="32">
        <f t="shared" si="34"/>
        <v>0</v>
      </c>
      <c r="U239" s="29">
        <f>+SUM(T239)/18</f>
        <v>0</v>
      </c>
      <c r="V239" s="36"/>
    </row>
    <row r="240" spans="1:22" x14ac:dyDescent="0.25">
      <c r="A240" s="351"/>
      <c r="B240" s="511"/>
      <c r="C240" s="511"/>
      <c r="D240" s="493"/>
      <c r="E240" s="335"/>
      <c r="F240" s="321"/>
      <c r="G240" s="23" t="s">
        <v>22</v>
      </c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2">
        <f t="shared" si="34"/>
        <v>0</v>
      </c>
      <c r="U240" s="32">
        <f>+SUM(U239*2+U238)/3</f>
        <v>0</v>
      </c>
      <c r="V240" s="36"/>
    </row>
    <row r="241" spans="1:22" x14ac:dyDescent="0.25">
      <c r="A241" s="351"/>
      <c r="B241" s="511"/>
      <c r="C241" s="511"/>
      <c r="D241" s="493"/>
      <c r="E241" s="335"/>
      <c r="F241" s="322" t="s">
        <v>20</v>
      </c>
      <c r="G241" s="9" t="s">
        <v>1</v>
      </c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>
        <f t="shared" si="34"/>
        <v>0</v>
      </c>
      <c r="U241" s="29">
        <f>+SUM(T241)/7</f>
        <v>0</v>
      </c>
      <c r="V241" s="36"/>
    </row>
    <row r="242" spans="1:22" x14ac:dyDescent="0.25">
      <c r="A242" s="351"/>
      <c r="B242" s="511"/>
      <c r="C242" s="511"/>
      <c r="D242" s="493"/>
      <c r="E242" s="335"/>
      <c r="F242" s="322"/>
      <c r="G242" s="9" t="s">
        <v>2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>
        <f t="shared" si="34"/>
        <v>0</v>
      </c>
      <c r="U242" s="29">
        <f>+SUM(T242)/18</f>
        <v>0</v>
      </c>
      <c r="V242" s="36"/>
    </row>
    <row r="243" spans="1:22" x14ac:dyDescent="0.25">
      <c r="A243" s="351"/>
      <c r="B243" s="511"/>
      <c r="C243" s="511"/>
      <c r="D243" s="493"/>
      <c r="E243" s="335"/>
      <c r="F243" s="322"/>
      <c r="G243" s="23" t="s">
        <v>23</v>
      </c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2">
        <f t="shared" si="34"/>
        <v>0</v>
      </c>
      <c r="U243" s="32">
        <f>+SUM(U242*2+U241)/3</f>
        <v>0</v>
      </c>
      <c r="V243" s="36"/>
    </row>
    <row r="244" spans="1:22" ht="15.75" thickBot="1" x14ac:dyDescent="0.3">
      <c r="A244" s="351"/>
      <c r="B244" s="511"/>
      <c r="C244" s="511"/>
      <c r="D244" s="493"/>
      <c r="E244" s="335"/>
      <c r="F244" s="476" t="s">
        <v>21</v>
      </c>
      <c r="G244" s="476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4"/>
      <c r="U244" s="25">
        <f>SUM(U240,U243)/2</f>
        <v>0</v>
      </c>
      <c r="V244" s="11"/>
    </row>
    <row r="245" spans="1:22" ht="15" customHeight="1" x14ac:dyDescent="0.25">
      <c r="A245" s="350">
        <v>35</v>
      </c>
      <c r="B245" s="510" t="s">
        <v>62</v>
      </c>
      <c r="C245" s="510" t="s">
        <v>63</v>
      </c>
      <c r="D245" s="492" t="s">
        <v>354</v>
      </c>
      <c r="E245" s="335"/>
      <c r="F245" s="319" t="s">
        <v>16</v>
      </c>
      <c r="G245" s="12" t="s">
        <v>1</v>
      </c>
      <c r="H245" s="26"/>
      <c r="I245" s="20"/>
      <c r="J245" s="20"/>
      <c r="K245" s="20"/>
      <c r="L245" s="20"/>
      <c r="M245" s="20"/>
      <c r="N245" s="27"/>
      <c r="O245" s="20"/>
      <c r="P245" s="20"/>
      <c r="Q245" s="20"/>
      <c r="R245" s="20"/>
      <c r="S245" s="20"/>
      <c r="T245" s="20">
        <f t="shared" ref="T245:T250" si="35">+SUM(H245:R245)</f>
        <v>0</v>
      </c>
      <c r="U245" s="20">
        <f>+SUM(T245)/7</f>
        <v>0</v>
      </c>
      <c r="V245" s="16"/>
    </row>
    <row r="246" spans="1:22" x14ac:dyDescent="0.25">
      <c r="A246" s="351"/>
      <c r="B246" s="511"/>
      <c r="C246" s="511"/>
      <c r="D246" s="493"/>
      <c r="E246" s="335"/>
      <c r="F246" s="320"/>
      <c r="G246" s="9" t="s">
        <v>2</v>
      </c>
      <c r="H246" s="28"/>
      <c r="I246" s="29"/>
      <c r="J246" s="29"/>
      <c r="K246" s="29"/>
      <c r="L246" s="29"/>
      <c r="M246" s="29"/>
      <c r="N246" s="30"/>
      <c r="O246" s="29"/>
      <c r="P246" s="29"/>
      <c r="Q246" s="29"/>
      <c r="R246" s="29"/>
      <c r="S246" s="29"/>
      <c r="T246" s="32">
        <f t="shared" si="35"/>
        <v>0</v>
      </c>
      <c r="U246" s="29">
        <f>+SUM(T246)/18</f>
        <v>0</v>
      </c>
      <c r="V246" s="36"/>
    </row>
    <row r="247" spans="1:22" x14ac:dyDescent="0.25">
      <c r="A247" s="351"/>
      <c r="B247" s="511"/>
      <c r="C247" s="511"/>
      <c r="D247" s="493"/>
      <c r="E247" s="335"/>
      <c r="F247" s="321"/>
      <c r="G247" s="23" t="s">
        <v>22</v>
      </c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2">
        <f t="shared" si="35"/>
        <v>0</v>
      </c>
      <c r="U247" s="32">
        <f>+SUM(U246*2+U245)/3</f>
        <v>0</v>
      </c>
      <c r="V247" s="36"/>
    </row>
    <row r="248" spans="1:22" x14ac:dyDescent="0.25">
      <c r="A248" s="351"/>
      <c r="B248" s="511"/>
      <c r="C248" s="511"/>
      <c r="D248" s="493"/>
      <c r="E248" s="335"/>
      <c r="F248" s="322" t="s">
        <v>20</v>
      </c>
      <c r="G248" s="9" t="s">
        <v>1</v>
      </c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>
        <f t="shared" si="35"/>
        <v>0</v>
      </c>
      <c r="U248" s="29">
        <f>+SUM(T248)/7</f>
        <v>0</v>
      </c>
      <c r="V248" s="36"/>
    </row>
    <row r="249" spans="1:22" x14ac:dyDescent="0.25">
      <c r="A249" s="351"/>
      <c r="B249" s="511"/>
      <c r="C249" s="511"/>
      <c r="D249" s="493"/>
      <c r="E249" s="335"/>
      <c r="F249" s="322"/>
      <c r="G249" s="9" t="s">
        <v>2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>
        <f t="shared" si="35"/>
        <v>0</v>
      </c>
      <c r="U249" s="29">
        <f>+SUM(T249)/18</f>
        <v>0</v>
      </c>
      <c r="V249" s="36"/>
    </row>
    <row r="250" spans="1:22" x14ac:dyDescent="0.25">
      <c r="A250" s="351"/>
      <c r="B250" s="511"/>
      <c r="C250" s="511"/>
      <c r="D250" s="493"/>
      <c r="E250" s="335"/>
      <c r="F250" s="322"/>
      <c r="G250" s="23" t="s">
        <v>23</v>
      </c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2">
        <f t="shared" si="35"/>
        <v>0</v>
      </c>
      <c r="U250" s="32">
        <f>+SUM(U249*2+U248)/3</f>
        <v>0</v>
      </c>
      <c r="V250" s="36"/>
    </row>
    <row r="251" spans="1:22" ht="15.75" thickBot="1" x14ac:dyDescent="0.3">
      <c r="A251" s="351"/>
      <c r="B251" s="511"/>
      <c r="C251" s="511"/>
      <c r="D251" s="493"/>
      <c r="E251" s="335"/>
      <c r="F251" s="476" t="s">
        <v>21</v>
      </c>
      <c r="G251" s="476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4"/>
      <c r="U251" s="25">
        <f>SUM(U247,U250)/2</f>
        <v>0</v>
      </c>
      <c r="V251" s="11"/>
    </row>
    <row r="252" spans="1:22" ht="15" customHeight="1" x14ac:dyDescent="0.25">
      <c r="A252" s="350">
        <v>36</v>
      </c>
      <c r="B252" s="510" t="s">
        <v>62</v>
      </c>
      <c r="C252" s="510" t="s">
        <v>63</v>
      </c>
      <c r="D252" s="492" t="s">
        <v>354</v>
      </c>
      <c r="E252" s="335"/>
      <c r="F252" s="319" t="s">
        <v>16</v>
      </c>
      <c r="G252" s="12" t="s">
        <v>1</v>
      </c>
      <c r="H252" s="26"/>
      <c r="I252" s="20"/>
      <c r="J252" s="20"/>
      <c r="K252" s="20"/>
      <c r="L252" s="20"/>
      <c r="M252" s="20"/>
      <c r="N252" s="27"/>
      <c r="O252" s="20"/>
      <c r="P252" s="20"/>
      <c r="Q252" s="20"/>
      <c r="R252" s="20"/>
      <c r="S252" s="20"/>
      <c r="T252" s="20">
        <f t="shared" ref="T252:T257" si="36">+SUM(H252:R252)</f>
        <v>0</v>
      </c>
      <c r="U252" s="20">
        <f>+SUM(T252)/7</f>
        <v>0</v>
      </c>
      <c r="V252" s="16"/>
    </row>
    <row r="253" spans="1:22" x14ac:dyDescent="0.25">
      <c r="A253" s="351"/>
      <c r="B253" s="511"/>
      <c r="C253" s="511"/>
      <c r="D253" s="493"/>
      <c r="E253" s="335"/>
      <c r="F253" s="320"/>
      <c r="G253" s="9" t="s">
        <v>2</v>
      </c>
      <c r="H253" s="28"/>
      <c r="I253" s="29"/>
      <c r="J253" s="29"/>
      <c r="K253" s="29"/>
      <c r="L253" s="29"/>
      <c r="M253" s="29"/>
      <c r="N253" s="30"/>
      <c r="O253" s="29"/>
      <c r="P253" s="29"/>
      <c r="Q253" s="29"/>
      <c r="R253" s="29"/>
      <c r="S253" s="29"/>
      <c r="T253" s="32">
        <f t="shared" si="36"/>
        <v>0</v>
      </c>
      <c r="U253" s="29">
        <f>+SUM(T253)/18</f>
        <v>0</v>
      </c>
      <c r="V253" s="36"/>
    </row>
    <row r="254" spans="1:22" x14ac:dyDescent="0.25">
      <c r="A254" s="351"/>
      <c r="B254" s="511"/>
      <c r="C254" s="511"/>
      <c r="D254" s="493"/>
      <c r="E254" s="335"/>
      <c r="F254" s="321"/>
      <c r="G254" s="23" t="s">
        <v>22</v>
      </c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2">
        <f t="shared" si="36"/>
        <v>0</v>
      </c>
      <c r="U254" s="32">
        <f>+SUM(U253*2+U252)/3</f>
        <v>0</v>
      </c>
      <c r="V254" s="36"/>
    </row>
    <row r="255" spans="1:22" x14ac:dyDescent="0.25">
      <c r="A255" s="351"/>
      <c r="B255" s="511"/>
      <c r="C255" s="511"/>
      <c r="D255" s="493"/>
      <c r="E255" s="335"/>
      <c r="F255" s="322" t="s">
        <v>20</v>
      </c>
      <c r="G255" s="9" t="s">
        <v>1</v>
      </c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>
        <f t="shared" si="36"/>
        <v>0</v>
      </c>
      <c r="U255" s="29">
        <f>+SUM(T255)/7</f>
        <v>0</v>
      </c>
      <c r="V255" s="36"/>
    </row>
    <row r="256" spans="1:22" x14ac:dyDescent="0.25">
      <c r="A256" s="351"/>
      <c r="B256" s="511"/>
      <c r="C256" s="511"/>
      <c r="D256" s="493"/>
      <c r="E256" s="335"/>
      <c r="F256" s="322"/>
      <c r="G256" s="9" t="s">
        <v>2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>
        <f t="shared" si="36"/>
        <v>0</v>
      </c>
      <c r="U256" s="29">
        <f>+SUM(T256)/18</f>
        <v>0</v>
      </c>
      <c r="V256" s="36"/>
    </row>
    <row r="257" spans="1:22" x14ac:dyDescent="0.25">
      <c r="A257" s="351"/>
      <c r="B257" s="511"/>
      <c r="C257" s="511"/>
      <c r="D257" s="493"/>
      <c r="E257" s="335"/>
      <c r="F257" s="322"/>
      <c r="G257" s="23" t="s">
        <v>23</v>
      </c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2">
        <f t="shared" si="36"/>
        <v>0</v>
      </c>
      <c r="U257" s="32">
        <f>+SUM(U256*2+U255)/3</f>
        <v>0</v>
      </c>
      <c r="V257" s="36"/>
    </row>
    <row r="258" spans="1:22" ht="15.75" thickBot="1" x14ac:dyDescent="0.3">
      <c r="A258" s="351"/>
      <c r="B258" s="511"/>
      <c r="C258" s="511"/>
      <c r="D258" s="493"/>
      <c r="E258" s="335"/>
      <c r="F258" s="476" t="s">
        <v>21</v>
      </c>
      <c r="G258" s="476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4"/>
      <c r="U258" s="25">
        <f>SUM(U254,U257)/2</f>
        <v>0</v>
      </c>
      <c r="V258" s="11"/>
    </row>
    <row r="259" spans="1:22" ht="15" customHeight="1" x14ac:dyDescent="0.25">
      <c r="A259" s="350">
        <v>37</v>
      </c>
      <c r="B259" s="510" t="s">
        <v>62</v>
      </c>
      <c r="C259" s="510" t="s">
        <v>63</v>
      </c>
      <c r="D259" s="492" t="s">
        <v>354</v>
      </c>
      <c r="E259" s="335"/>
      <c r="F259" s="319" t="s">
        <v>16</v>
      </c>
      <c r="G259" s="12" t="s">
        <v>1</v>
      </c>
      <c r="H259" s="26"/>
      <c r="I259" s="20"/>
      <c r="J259" s="20"/>
      <c r="K259" s="20"/>
      <c r="L259" s="20"/>
      <c r="M259" s="20"/>
      <c r="N259" s="27"/>
      <c r="O259" s="20"/>
      <c r="P259" s="20"/>
      <c r="Q259" s="20"/>
      <c r="R259" s="20"/>
      <c r="S259" s="20"/>
      <c r="T259" s="20">
        <f t="shared" ref="T259:T264" si="37">+SUM(H259:R259)</f>
        <v>0</v>
      </c>
      <c r="U259" s="20">
        <f>+SUM(T259)/7</f>
        <v>0</v>
      </c>
      <c r="V259" s="16"/>
    </row>
    <row r="260" spans="1:22" x14ac:dyDescent="0.25">
      <c r="A260" s="351"/>
      <c r="B260" s="511"/>
      <c r="C260" s="511"/>
      <c r="D260" s="493"/>
      <c r="E260" s="335"/>
      <c r="F260" s="320"/>
      <c r="G260" s="9" t="s">
        <v>2</v>
      </c>
      <c r="H260" s="28"/>
      <c r="I260" s="29"/>
      <c r="J260" s="29"/>
      <c r="K260" s="29"/>
      <c r="L260" s="29"/>
      <c r="M260" s="29"/>
      <c r="N260" s="30"/>
      <c r="O260" s="29"/>
      <c r="P260" s="29"/>
      <c r="Q260" s="29"/>
      <c r="R260" s="29"/>
      <c r="S260" s="29"/>
      <c r="T260" s="32">
        <f t="shared" si="37"/>
        <v>0</v>
      </c>
      <c r="U260" s="29">
        <f>+SUM(T260)/18</f>
        <v>0</v>
      </c>
      <c r="V260" s="36"/>
    </row>
    <row r="261" spans="1:22" x14ac:dyDescent="0.25">
      <c r="A261" s="351"/>
      <c r="B261" s="511"/>
      <c r="C261" s="511"/>
      <c r="D261" s="493"/>
      <c r="E261" s="335"/>
      <c r="F261" s="321"/>
      <c r="G261" s="23" t="s">
        <v>22</v>
      </c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2">
        <f t="shared" si="37"/>
        <v>0</v>
      </c>
      <c r="U261" s="32">
        <f>+SUM(U260*2+U259)/3</f>
        <v>0</v>
      </c>
      <c r="V261" s="36"/>
    </row>
    <row r="262" spans="1:22" x14ac:dyDescent="0.25">
      <c r="A262" s="351"/>
      <c r="B262" s="511"/>
      <c r="C262" s="511"/>
      <c r="D262" s="493"/>
      <c r="E262" s="335"/>
      <c r="F262" s="322" t="s">
        <v>20</v>
      </c>
      <c r="G262" s="9" t="s">
        <v>1</v>
      </c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>
        <f t="shared" si="37"/>
        <v>0</v>
      </c>
      <c r="U262" s="29">
        <f>+SUM(T262)/7</f>
        <v>0</v>
      </c>
      <c r="V262" s="36"/>
    </row>
    <row r="263" spans="1:22" x14ac:dyDescent="0.25">
      <c r="A263" s="351"/>
      <c r="B263" s="511"/>
      <c r="C263" s="511"/>
      <c r="D263" s="493"/>
      <c r="E263" s="335"/>
      <c r="F263" s="322"/>
      <c r="G263" s="9" t="s">
        <v>2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>
        <f t="shared" si="37"/>
        <v>0</v>
      </c>
      <c r="U263" s="29">
        <f>+SUM(T263)/18</f>
        <v>0</v>
      </c>
      <c r="V263" s="36"/>
    </row>
    <row r="264" spans="1:22" x14ac:dyDescent="0.25">
      <c r="A264" s="351"/>
      <c r="B264" s="511"/>
      <c r="C264" s="511"/>
      <c r="D264" s="493"/>
      <c r="E264" s="335"/>
      <c r="F264" s="322"/>
      <c r="G264" s="23" t="s">
        <v>23</v>
      </c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2">
        <f t="shared" si="37"/>
        <v>0</v>
      </c>
      <c r="U264" s="32">
        <f>+SUM(U263*2+U262)/3</f>
        <v>0</v>
      </c>
      <c r="V264" s="36"/>
    </row>
    <row r="265" spans="1:22" ht="15.75" thickBot="1" x14ac:dyDescent="0.3">
      <c r="A265" s="351"/>
      <c r="B265" s="511"/>
      <c r="C265" s="511"/>
      <c r="D265" s="493"/>
      <c r="E265" s="335"/>
      <c r="F265" s="476" t="s">
        <v>21</v>
      </c>
      <c r="G265" s="476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4"/>
      <c r="U265" s="25">
        <f>SUM(U261,U264)/2</f>
        <v>0</v>
      </c>
      <c r="V265" s="11"/>
    </row>
    <row r="266" spans="1:22" ht="15" customHeight="1" x14ac:dyDescent="0.25">
      <c r="A266" s="350">
        <v>38</v>
      </c>
      <c r="B266" s="510" t="s">
        <v>62</v>
      </c>
      <c r="C266" s="510" t="s">
        <v>63</v>
      </c>
      <c r="D266" s="492" t="s">
        <v>354</v>
      </c>
      <c r="E266" s="335"/>
      <c r="F266" s="319" t="s">
        <v>16</v>
      </c>
      <c r="G266" s="12" t="s">
        <v>1</v>
      </c>
      <c r="H266" s="26"/>
      <c r="I266" s="20"/>
      <c r="J266" s="20"/>
      <c r="K266" s="20"/>
      <c r="L266" s="20"/>
      <c r="M266" s="20"/>
      <c r="N266" s="27"/>
      <c r="O266" s="20"/>
      <c r="P266" s="20"/>
      <c r="Q266" s="20"/>
      <c r="R266" s="20"/>
      <c r="S266" s="20"/>
      <c r="T266" s="20">
        <f t="shared" ref="T266:T271" si="38">+SUM(H266:R266)</f>
        <v>0</v>
      </c>
      <c r="U266" s="20">
        <f>+SUM(T266)/7</f>
        <v>0</v>
      </c>
      <c r="V266" s="16"/>
    </row>
    <row r="267" spans="1:22" x14ac:dyDescent="0.25">
      <c r="A267" s="351"/>
      <c r="B267" s="511"/>
      <c r="C267" s="511"/>
      <c r="D267" s="493"/>
      <c r="E267" s="335"/>
      <c r="F267" s="320"/>
      <c r="G267" s="9" t="s">
        <v>2</v>
      </c>
      <c r="H267" s="28"/>
      <c r="I267" s="29"/>
      <c r="J267" s="29"/>
      <c r="K267" s="29"/>
      <c r="L267" s="29"/>
      <c r="M267" s="29"/>
      <c r="N267" s="30"/>
      <c r="O267" s="29"/>
      <c r="P267" s="29"/>
      <c r="Q267" s="29"/>
      <c r="R267" s="29"/>
      <c r="S267" s="29"/>
      <c r="T267" s="32">
        <f t="shared" si="38"/>
        <v>0</v>
      </c>
      <c r="U267" s="29">
        <f>+SUM(T267)/18</f>
        <v>0</v>
      </c>
      <c r="V267" s="36"/>
    </row>
    <row r="268" spans="1:22" x14ac:dyDescent="0.25">
      <c r="A268" s="351"/>
      <c r="B268" s="511"/>
      <c r="C268" s="511"/>
      <c r="D268" s="493"/>
      <c r="E268" s="335"/>
      <c r="F268" s="321"/>
      <c r="G268" s="23" t="s">
        <v>22</v>
      </c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2">
        <f t="shared" si="38"/>
        <v>0</v>
      </c>
      <c r="U268" s="32">
        <f>+SUM(U267*2+U266)/3</f>
        <v>0</v>
      </c>
      <c r="V268" s="36"/>
    </row>
    <row r="269" spans="1:22" x14ac:dyDescent="0.25">
      <c r="A269" s="351"/>
      <c r="B269" s="511"/>
      <c r="C269" s="511"/>
      <c r="D269" s="493"/>
      <c r="E269" s="335"/>
      <c r="F269" s="322" t="s">
        <v>20</v>
      </c>
      <c r="G269" s="9" t="s">
        <v>1</v>
      </c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>
        <f t="shared" si="38"/>
        <v>0</v>
      </c>
      <c r="U269" s="29">
        <f>+SUM(T269)/7</f>
        <v>0</v>
      </c>
      <c r="V269" s="36"/>
    </row>
    <row r="270" spans="1:22" x14ac:dyDescent="0.25">
      <c r="A270" s="351"/>
      <c r="B270" s="511"/>
      <c r="C270" s="511"/>
      <c r="D270" s="493"/>
      <c r="E270" s="335"/>
      <c r="F270" s="322"/>
      <c r="G270" s="9" t="s">
        <v>2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>
        <f t="shared" si="38"/>
        <v>0</v>
      </c>
      <c r="U270" s="29">
        <f>+SUM(T270)/18</f>
        <v>0</v>
      </c>
      <c r="V270" s="36"/>
    </row>
    <row r="271" spans="1:22" x14ac:dyDescent="0.25">
      <c r="A271" s="351"/>
      <c r="B271" s="511"/>
      <c r="C271" s="511"/>
      <c r="D271" s="493"/>
      <c r="E271" s="335"/>
      <c r="F271" s="322"/>
      <c r="G271" s="23" t="s">
        <v>23</v>
      </c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2">
        <f t="shared" si="38"/>
        <v>0</v>
      </c>
      <c r="U271" s="32">
        <f>+SUM(U270*2+U269)/3</f>
        <v>0</v>
      </c>
      <c r="V271" s="36"/>
    </row>
    <row r="272" spans="1:22" ht="15.75" thickBot="1" x14ac:dyDescent="0.3">
      <c r="A272" s="351"/>
      <c r="B272" s="511"/>
      <c r="C272" s="511"/>
      <c r="D272" s="493"/>
      <c r="E272" s="335"/>
      <c r="F272" s="476" t="s">
        <v>21</v>
      </c>
      <c r="G272" s="476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4"/>
      <c r="U272" s="25">
        <f>SUM(U268,U271)/2</f>
        <v>0</v>
      </c>
      <c r="V272" s="11"/>
    </row>
    <row r="273" spans="1:22" ht="15" customHeight="1" x14ac:dyDescent="0.25">
      <c r="A273" s="350">
        <v>39</v>
      </c>
      <c r="B273" s="510" t="s">
        <v>62</v>
      </c>
      <c r="C273" s="510" t="s">
        <v>63</v>
      </c>
      <c r="D273" s="492" t="s">
        <v>354</v>
      </c>
      <c r="E273" s="335"/>
      <c r="F273" s="319" t="s">
        <v>16</v>
      </c>
      <c r="G273" s="12" t="s">
        <v>1</v>
      </c>
      <c r="H273" s="26"/>
      <c r="I273" s="20"/>
      <c r="J273" s="20"/>
      <c r="K273" s="20"/>
      <c r="L273" s="20"/>
      <c r="M273" s="20"/>
      <c r="N273" s="27"/>
      <c r="O273" s="20"/>
      <c r="P273" s="20"/>
      <c r="Q273" s="20"/>
      <c r="R273" s="20"/>
      <c r="S273" s="20"/>
      <c r="T273" s="20">
        <f t="shared" ref="T273:T278" si="39">+SUM(H273:R273)</f>
        <v>0</v>
      </c>
      <c r="U273" s="20">
        <f>+SUM(T273)/7</f>
        <v>0</v>
      </c>
      <c r="V273" s="16"/>
    </row>
    <row r="274" spans="1:22" x14ac:dyDescent="0.25">
      <c r="A274" s="351"/>
      <c r="B274" s="511"/>
      <c r="C274" s="511"/>
      <c r="D274" s="493"/>
      <c r="E274" s="335"/>
      <c r="F274" s="320"/>
      <c r="G274" s="9" t="s">
        <v>2</v>
      </c>
      <c r="H274" s="28"/>
      <c r="I274" s="29"/>
      <c r="J274" s="29"/>
      <c r="K274" s="29"/>
      <c r="L274" s="29"/>
      <c r="M274" s="29"/>
      <c r="N274" s="30"/>
      <c r="O274" s="29"/>
      <c r="P274" s="29"/>
      <c r="Q274" s="29"/>
      <c r="R274" s="29"/>
      <c r="S274" s="29"/>
      <c r="T274" s="32">
        <f t="shared" si="39"/>
        <v>0</v>
      </c>
      <c r="U274" s="29">
        <f>+SUM(T274)/18</f>
        <v>0</v>
      </c>
      <c r="V274" s="36"/>
    </row>
    <row r="275" spans="1:22" x14ac:dyDescent="0.25">
      <c r="A275" s="351"/>
      <c r="B275" s="511"/>
      <c r="C275" s="511"/>
      <c r="D275" s="493"/>
      <c r="E275" s="335"/>
      <c r="F275" s="321"/>
      <c r="G275" s="23" t="s">
        <v>22</v>
      </c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2">
        <f t="shared" si="39"/>
        <v>0</v>
      </c>
      <c r="U275" s="32">
        <f>+SUM(U274*2+U273)/3</f>
        <v>0</v>
      </c>
      <c r="V275" s="36"/>
    </row>
    <row r="276" spans="1:22" x14ac:dyDescent="0.25">
      <c r="A276" s="351"/>
      <c r="B276" s="511"/>
      <c r="C276" s="511"/>
      <c r="D276" s="493"/>
      <c r="E276" s="335"/>
      <c r="F276" s="322" t="s">
        <v>20</v>
      </c>
      <c r="G276" s="9" t="s">
        <v>1</v>
      </c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>
        <f t="shared" si="39"/>
        <v>0</v>
      </c>
      <c r="U276" s="29">
        <f>+SUM(T276)/7</f>
        <v>0</v>
      </c>
      <c r="V276" s="36"/>
    </row>
    <row r="277" spans="1:22" x14ac:dyDescent="0.25">
      <c r="A277" s="351"/>
      <c r="B277" s="511"/>
      <c r="C277" s="511"/>
      <c r="D277" s="493"/>
      <c r="E277" s="335"/>
      <c r="F277" s="322"/>
      <c r="G277" s="9" t="s">
        <v>2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>
        <f t="shared" si="39"/>
        <v>0</v>
      </c>
      <c r="U277" s="29">
        <f>+SUM(T277)/18</f>
        <v>0</v>
      </c>
      <c r="V277" s="36"/>
    </row>
    <row r="278" spans="1:22" x14ac:dyDescent="0.25">
      <c r="A278" s="351"/>
      <c r="B278" s="511"/>
      <c r="C278" s="511"/>
      <c r="D278" s="493"/>
      <c r="E278" s="335"/>
      <c r="F278" s="322"/>
      <c r="G278" s="23" t="s">
        <v>23</v>
      </c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2">
        <f t="shared" si="39"/>
        <v>0</v>
      </c>
      <c r="U278" s="32">
        <f>+SUM(U277*2+U276)/3</f>
        <v>0</v>
      </c>
      <c r="V278" s="36"/>
    </row>
    <row r="279" spans="1:22" ht="15.75" thickBot="1" x14ac:dyDescent="0.3">
      <c r="A279" s="351"/>
      <c r="B279" s="511"/>
      <c r="C279" s="511"/>
      <c r="D279" s="493"/>
      <c r="E279" s="335"/>
      <c r="F279" s="476" t="s">
        <v>21</v>
      </c>
      <c r="G279" s="476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4"/>
      <c r="U279" s="25">
        <f>SUM(U275,U278)/2</f>
        <v>0</v>
      </c>
      <c r="V279" s="11"/>
    </row>
    <row r="280" spans="1:22" ht="15" customHeight="1" x14ac:dyDescent="0.25">
      <c r="A280" s="350">
        <v>40</v>
      </c>
      <c r="B280" s="510" t="s">
        <v>62</v>
      </c>
      <c r="C280" s="510" t="s">
        <v>63</v>
      </c>
      <c r="D280" s="492" t="s">
        <v>354</v>
      </c>
      <c r="E280" s="335"/>
      <c r="F280" s="319" t="s">
        <v>16</v>
      </c>
      <c r="G280" s="12" t="s">
        <v>1</v>
      </c>
      <c r="H280" s="26"/>
      <c r="I280" s="20"/>
      <c r="J280" s="20"/>
      <c r="K280" s="20"/>
      <c r="L280" s="20"/>
      <c r="M280" s="20"/>
      <c r="N280" s="27"/>
      <c r="O280" s="20"/>
      <c r="P280" s="20"/>
      <c r="Q280" s="20"/>
      <c r="R280" s="20"/>
      <c r="S280" s="20"/>
      <c r="T280" s="20">
        <f t="shared" ref="T280:T285" si="40">+SUM(H280:R280)</f>
        <v>0</v>
      </c>
      <c r="U280" s="20">
        <f>+SUM(T280)/7</f>
        <v>0</v>
      </c>
      <c r="V280" s="16"/>
    </row>
    <row r="281" spans="1:22" x14ac:dyDescent="0.25">
      <c r="A281" s="351"/>
      <c r="B281" s="511"/>
      <c r="C281" s="511"/>
      <c r="D281" s="493"/>
      <c r="E281" s="335"/>
      <c r="F281" s="320"/>
      <c r="G281" s="9" t="s">
        <v>2</v>
      </c>
      <c r="H281" s="28"/>
      <c r="I281" s="29"/>
      <c r="J281" s="29"/>
      <c r="K281" s="29"/>
      <c r="L281" s="29"/>
      <c r="M281" s="29"/>
      <c r="N281" s="30"/>
      <c r="O281" s="29"/>
      <c r="P281" s="29"/>
      <c r="Q281" s="29"/>
      <c r="R281" s="29"/>
      <c r="S281" s="29"/>
      <c r="T281" s="32">
        <f t="shared" si="40"/>
        <v>0</v>
      </c>
      <c r="U281" s="29">
        <f>+SUM(T281)/18</f>
        <v>0</v>
      </c>
      <c r="V281" s="36"/>
    </row>
    <row r="282" spans="1:22" x14ac:dyDescent="0.25">
      <c r="A282" s="351"/>
      <c r="B282" s="511"/>
      <c r="C282" s="511"/>
      <c r="D282" s="493"/>
      <c r="E282" s="335"/>
      <c r="F282" s="321"/>
      <c r="G282" s="23" t="s">
        <v>22</v>
      </c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2">
        <f t="shared" si="40"/>
        <v>0</v>
      </c>
      <c r="U282" s="32">
        <f>+SUM(U281*2+U280)/3</f>
        <v>0</v>
      </c>
      <c r="V282" s="36"/>
    </row>
    <row r="283" spans="1:22" x14ac:dyDescent="0.25">
      <c r="A283" s="351"/>
      <c r="B283" s="511"/>
      <c r="C283" s="511"/>
      <c r="D283" s="493"/>
      <c r="E283" s="335"/>
      <c r="F283" s="322" t="s">
        <v>20</v>
      </c>
      <c r="G283" s="9" t="s">
        <v>1</v>
      </c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>
        <f t="shared" si="40"/>
        <v>0</v>
      </c>
      <c r="U283" s="29">
        <f>+SUM(T283)/7</f>
        <v>0</v>
      </c>
      <c r="V283" s="36"/>
    </row>
    <row r="284" spans="1:22" x14ac:dyDescent="0.25">
      <c r="A284" s="351"/>
      <c r="B284" s="511"/>
      <c r="C284" s="511"/>
      <c r="D284" s="493"/>
      <c r="E284" s="335"/>
      <c r="F284" s="322"/>
      <c r="G284" s="9" t="s">
        <v>2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>
        <f t="shared" si="40"/>
        <v>0</v>
      </c>
      <c r="U284" s="29">
        <f>+SUM(T284)/18</f>
        <v>0</v>
      </c>
      <c r="V284" s="36"/>
    </row>
    <row r="285" spans="1:22" x14ac:dyDescent="0.25">
      <c r="A285" s="351"/>
      <c r="B285" s="511"/>
      <c r="C285" s="511"/>
      <c r="D285" s="493"/>
      <c r="E285" s="335"/>
      <c r="F285" s="322"/>
      <c r="G285" s="23" t="s">
        <v>23</v>
      </c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2">
        <f t="shared" si="40"/>
        <v>0</v>
      </c>
      <c r="U285" s="32">
        <f>+SUM(U284*2+U283)/3</f>
        <v>0</v>
      </c>
      <c r="V285" s="36"/>
    </row>
    <row r="286" spans="1:22" ht="15.75" thickBot="1" x14ac:dyDescent="0.3">
      <c r="A286" s="351"/>
      <c r="B286" s="511"/>
      <c r="C286" s="511"/>
      <c r="D286" s="493"/>
      <c r="E286" s="335"/>
      <c r="F286" s="476" t="s">
        <v>21</v>
      </c>
      <c r="G286" s="476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4"/>
      <c r="U286" s="25">
        <f>SUM(U282,U285)/2</f>
        <v>0</v>
      </c>
      <c r="V286" s="11"/>
    </row>
    <row r="287" spans="1:22" ht="15" customHeight="1" x14ac:dyDescent="0.25">
      <c r="A287" s="350">
        <v>41</v>
      </c>
      <c r="B287" s="510" t="s">
        <v>62</v>
      </c>
      <c r="C287" s="510" t="s">
        <v>63</v>
      </c>
      <c r="D287" s="492" t="s">
        <v>354</v>
      </c>
      <c r="E287" s="335"/>
      <c r="F287" s="319" t="s">
        <v>16</v>
      </c>
      <c r="G287" s="12" t="s">
        <v>1</v>
      </c>
      <c r="H287" s="26"/>
      <c r="I287" s="20"/>
      <c r="J287" s="20"/>
      <c r="K287" s="20"/>
      <c r="L287" s="20"/>
      <c r="M287" s="20"/>
      <c r="N287" s="27"/>
      <c r="O287" s="20"/>
      <c r="P287" s="20"/>
      <c r="Q287" s="20"/>
      <c r="R287" s="20"/>
      <c r="S287" s="20"/>
      <c r="T287" s="20">
        <f t="shared" ref="T287:T292" si="41">+SUM(H287:R287)</f>
        <v>0</v>
      </c>
      <c r="U287" s="20">
        <f>+SUM(T287)/7</f>
        <v>0</v>
      </c>
      <c r="V287" s="16"/>
    </row>
    <row r="288" spans="1:22" x14ac:dyDescent="0.25">
      <c r="A288" s="351"/>
      <c r="B288" s="511"/>
      <c r="C288" s="511"/>
      <c r="D288" s="493"/>
      <c r="E288" s="335"/>
      <c r="F288" s="320"/>
      <c r="G288" s="9" t="s">
        <v>2</v>
      </c>
      <c r="H288" s="28"/>
      <c r="I288" s="29"/>
      <c r="J288" s="29"/>
      <c r="K288" s="29"/>
      <c r="L288" s="29"/>
      <c r="M288" s="29"/>
      <c r="N288" s="30"/>
      <c r="O288" s="29"/>
      <c r="P288" s="29"/>
      <c r="Q288" s="29"/>
      <c r="R288" s="29"/>
      <c r="S288" s="29"/>
      <c r="T288" s="32">
        <f t="shared" si="41"/>
        <v>0</v>
      </c>
      <c r="U288" s="29">
        <f>+SUM(T288)/18</f>
        <v>0</v>
      </c>
      <c r="V288" s="36"/>
    </row>
    <row r="289" spans="1:22" x14ac:dyDescent="0.25">
      <c r="A289" s="351"/>
      <c r="B289" s="511"/>
      <c r="C289" s="511"/>
      <c r="D289" s="493"/>
      <c r="E289" s="335"/>
      <c r="F289" s="321"/>
      <c r="G289" s="23" t="s">
        <v>22</v>
      </c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2">
        <f t="shared" si="41"/>
        <v>0</v>
      </c>
      <c r="U289" s="32">
        <f>+SUM(U288*2+U287)/3</f>
        <v>0</v>
      </c>
      <c r="V289" s="36"/>
    </row>
    <row r="290" spans="1:22" x14ac:dyDescent="0.25">
      <c r="A290" s="351"/>
      <c r="B290" s="511"/>
      <c r="C290" s="511"/>
      <c r="D290" s="493"/>
      <c r="E290" s="335"/>
      <c r="F290" s="322" t="s">
        <v>20</v>
      </c>
      <c r="G290" s="9" t="s">
        <v>1</v>
      </c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>
        <f t="shared" si="41"/>
        <v>0</v>
      </c>
      <c r="U290" s="29">
        <f>+SUM(T290)/7</f>
        <v>0</v>
      </c>
      <c r="V290" s="36"/>
    </row>
    <row r="291" spans="1:22" x14ac:dyDescent="0.25">
      <c r="A291" s="351"/>
      <c r="B291" s="511"/>
      <c r="C291" s="511"/>
      <c r="D291" s="493"/>
      <c r="E291" s="335"/>
      <c r="F291" s="322"/>
      <c r="G291" s="9" t="s">
        <v>2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>
        <f t="shared" si="41"/>
        <v>0</v>
      </c>
      <c r="U291" s="29">
        <f>+SUM(T291)/18</f>
        <v>0</v>
      </c>
      <c r="V291" s="36"/>
    </row>
    <row r="292" spans="1:22" x14ac:dyDescent="0.25">
      <c r="A292" s="351"/>
      <c r="B292" s="511"/>
      <c r="C292" s="511"/>
      <c r="D292" s="493"/>
      <c r="E292" s="335"/>
      <c r="F292" s="322"/>
      <c r="G292" s="23" t="s">
        <v>23</v>
      </c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2">
        <f t="shared" si="41"/>
        <v>0</v>
      </c>
      <c r="U292" s="32">
        <f>+SUM(U291*2+U290)/3</f>
        <v>0</v>
      </c>
      <c r="V292" s="36"/>
    </row>
    <row r="293" spans="1:22" ht="15.75" thickBot="1" x14ac:dyDescent="0.3">
      <c r="A293" s="351"/>
      <c r="B293" s="511"/>
      <c r="C293" s="511"/>
      <c r="D293" s="493"/>
      <c r="E293" s="335"/>
      <c r="F293" s="476" t="s">
        <v>21</v>
      </c>
      <c r="G293" s="476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4"/>
      <c r="U293" s="25">
        <f>SUM(U289,U292)/2</f>
        <v>0</v>
      </c>
      <c r="V293" s="11"/>
    </row>
    <row r="294" spans="1:22" ht="15" customHeight="1" x14ac:dyDescent="0.25">
      <c r="A294" s="350">
        <v>43</v>
      </c>
      <c r="B294" s="510" t="s">
        <v>62</v>
      </c>
      <c r="C294" s="510" t="s">
        <v>63</v>
      </c>
      <c r="D294" s="492" t="s">
        <v>354</v>
      </c>
      <c r="E294" s="335"/>
      <c r="F294" s="319" t="s">
        <v>16</v>
      </c>
      <c r="G294" s="12" t="s">
        <v>1</v>
      </c>
      <c r="H294" s="26"/>
      <c r="I294" s="20"/>
      <c r="J294" s="20"/>
      <c r="K294" s="20"/>
      <c r="L294" s="20"/>
      <c r="M294" s="20"/>
      <c r="N294" s="27"/>
      <c r="O294" s="20"/>
      <c r="P294" s="20"/>
      <c r="Q294" s="20"/>
      <c r="R294" s="20"/>
      <c r="S294" s="20"/>
      <c r="T294" s="20">
        <f t="shared" ref="T294:T299" si="42">+SUM(H294:R294)</f>
        <v>0</v>
      </c>
      <c r="U294" s="20">
        <f>+SUM(T294)/7</f>
        <v>0</v>
      </c>
      <c r="V294" s="16"/>
    </row>
    <row r="295" spans="1:22" x14ac:dyDescent="0.25">
      <c r="A295" s="351"/>
      <c r="B295" s="511"/>
      <c r="C295" s="511"/>
      <c r="D295" s="493"/>
      <c r="E295" s="335"/>
      <c r="F295" s="320"/>
      <c r="G295" s="9" t="s">
        <v>2</v>
      </c>
      <c r="H295" s="28"/>
      <c r="I295" s="29"/>
      <c r="J295" s="29"/>
      <c r="K295" s="29"/>
      <c r="L295" s="29"/>
      <c r="M295" s="29"/>
      <c r="N295" s="30"/>
      <c r="O295" s="29"/>
      <c r="P295" s="29"/>
      <c r="Q295" s="29"/>
      <c r="R295" s="29"/>
      <c r="S295" s="29"/>
      <c r="T295" s="32">
        <f t="shared" si="42"/>
        <v>0</v>
      </c>
      <c r="U295" s="29">
        <f>+SUM(T295)/18</f>
        <v>0</v>
      </c>
      <c r="V295" s="36"/>
    </row>
    <row r="296" spans="1:22" x14ac:dyDescent="0.25">
      <c r="A296" s="351"/>
      <c r="B296" s="511"/>
      <c r="C296" s="511"/>
      <c r="D296" s="493"/>
      <c r="E296" s="335"/>
      <c r="F296" s="321"/>
      <c r="G296" s="23" t="s">
        <v>22</v>
      </c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2">
        <f t="shared" si="42"/>
        <v>0</v>
      </c>
      <c r="U296" s="32">
        <f>+SUM(U295*2+U294)/3</f>
        <v>0</v>
      </c>
      <c r="V296" s="36"/>
    </row>
    <row r="297" spans="1:22" x14ac:dyDescent="0.25">
      <c r="A297" s="351"/>
      <c r="B297" s="511"/>
      <c r="C297" s="511"/>
      <c r="D297" s="493"/>
      <c r="E297" s="335"/>
      <c r="F297" s="322" t="s">
        <v>20</v>
      </c>
      <c r="G297" s="9" t="s">
        <v>1</v>
      </c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>
        <f t="shared" si="42"/>
        <v>0</v>
      </c>
      <c r="U297" s="29">
        <f>+SUM(T297)/7</f>
        <v>0</v>
      </c>
      <c r="V297" s="36"/>
    </row>
    <row r="298" spans="1:22" x14ac:dyDescent="0.25">
      <c r="A298" s="351"/>
      <c r="B298" s="511"/>
      <c r="C298" s="511"/>
      <c r="D298" s="493"/>
      <c r="E298" s="335"/>
      <c r="F298" s="322"/>
      <c r="G298" s="9" t="s">
        <v>2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>
        <f t="shared" si="42"/>
        <v>0</v>
      </c>
      <c r="U298" s="29">
        <f>+SUM(T298)/18</f>
        <v>0</v>
      </c>
      <c r="V298" s="36"/>
    </row>
    <row r="299" spans="1:22" x14ac:dyDescent="0.25">
      <c r="A299" s="351"/>
      <c r="B299" s="511"/>
      <c r="C299" s="511"/>
      <c r="D299" s="493"/>
      <c r="E299" s="335"/>
      <c r="F299" s="322"/>
      <c r="G299" s="23" t="s">
        <v>23</v>
      </c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2">
        <f t="shared" si="42"/>
        <v>0</v>
      </c>
      <c r="U299" s="32">
        <f>+SUM(U298*2+U297)/3</f>
        <v>0</v>
      </c>
      <c r="V299" s="36"/>
    </row>
    <row r="300" spans="1:22" ht="15.75" thickBot="1" x14ac:dyDescent="0.3">
      <c r="A300" s="351"/>
      <c r="B300" s="511"/>
      <c r="C300" s="511"/>
      <c r="D300" s="493"/>
      <c r="E300" s="335"/>
      <c r="F300" s="476" t="s">
        <v>21</v>
      </c>
      <c r="G300" s="476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4"/>
      <c r="U300" s="25">
        <f>SUM(U296,U299)/2</f>
        <v>0</v>
      </c>
      <c r="V300" s="11"/>
    </row>
    <row r="301" spans="1:22" ht="15" customHeight="1" x14ac:dyDescent="0.25">
      <c r="A301" s="350">
        <v>44</v>
      </c>
      <c r="B301" s="510" t="s">
        <v>62</v>
      </c>
      <c r="C301" s="510" t="s">
        <v>63</v>
      </c>
      <c r="D301" s="492" t="s">
        <v>354</v>
      </c>
      <c r="E301" s="335"/>
      <c r="F301" s="319" t="s">
        <v>16</v>
      </c>
      <c r="G301" s="12" t="s">
        <v>1</v>
      </c>
      <c r="H301" s="26"/>
      <c r="I301" s="20"/>
      <c r="J301" s="20"/>
      <c r="K301" s="20"/>
      <c r="L301" s="20"/>
      <c r="M301" s="20"/>
      <c r="N301" s="27"/>
      <c r="O301" s="20"/>
      <c r="P301" s="20"/>
      <c r="Q301" s="20"/>
      <c r="R301" s="20"/>
      <c r="S301" s="20"/>
      <c r="T301" s="20">
        <f t="shared" ref="T301:T306" si="43">+SUM(H301:R301)</f>
        <v>0</v>
      </c>
      <c r="U301" s="20">
        <f>+SUM(T301)/7</f>
        <v>0</v>
      </c>
      <c r="V301" s="16"/>
    </row>
    <row r="302" spans="1:22" x14ac:dyDescent="0.25">
      <c r="A302" s="351"/>
      <c r="B302" s="511"/>
      <c r="C302" s="511"/>
      <c r="D302" s="493"/>
      <c r="E302" s="335"/>
      <c r="F302" s="320"/>
      <c r="G302" s="9" t="s">
        <v>2</v>
      </c>
      <c r="H302" s="28"/>
      <c r="I302" s="29"/>
      <c r="J302" s="29"/>
      <c r="K302" s="29"/>
      <c r="L302" s="29"/>
      <c r="M302" s="29"/>
      <c r="N302" s="30"/>
      <c r="O302" s="29"/>
      <c r="P302" s="29"/>
      <c r="Q302" s="29"/>
      <c r="R302" s="29"/>
      <c r="S302" s="29"/>
      <c r="T302" s="32">
        <f t="shared" si="43"/>
        <v>0</v>
      </c>
      <c r="U302" s="29">
        <f>+SUM(T302)/18</f>
        <v>0</v>
      </c>
      <c r="V302" s="36"/>
    </row>
    <row r="303" spans="1:22" x14ac:dyDescent="0.25">
      <c r="A303" s="351"/>
      <c r="B303" s="511"/>
      <c r="C303" s="511"/>
      <c r="D303" s="493"/>
      <c r="E303" s="335"/>
      <c r="F303" s="321"/>
      <c r="G303" s="23" t="s">
        <v>22</v>
      </c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2">
        <f t="shared" si="43"/>
        <v>0</v>
      </c>
      <c r="U303" s="32">
        <f>+SUM(U302*2+U301)/3</f>
        <v>0</v>
      </c>
      <c r="V303" s="36"/>
    </row>
    <row r="304" spans="1:22" x14ac:dyDescent="0.25">
      <c r="A304" s="351"/>
      <c r="B304" s="511"/>
      <c r="C304" s="511"/>
      <c r="D304" s="493"/>
      <c r="E304" s="335"/>
      <c r="F304" s="322" t="s">
        <v>20</v>
      </c>
      <c r="G304" s="9" t="s">
        <v>1</v>
      </c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>
        <f t="shared" si="43"/>
        <v>0</v>
      </c>
      <c r="U304" s="29">
        <f>+SUM(T304)/7</f>
        <v>0</v>
      </c>
      <c r="V304" s="36"/>
    </row>
    <row r="305" spans="1:22" x14ac:dyDescent="0.25">
      <c r="A305" s="351"/>
      <c r="B305" s="511"/>
      <c r="C305" s="511"/>
      <c r="D305" s="493"/>
      <c r="E305" s="335"/>
      <c r="F305" s="322"/>
      <c r="G305" s="9" t="s">
        <v>2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>
        <f t="shared" si="43"/>
        <v>0</v>
      </c>
      <c r="U305" s="29">
        <f>+SUM(T305)/18</f>
        <v>0</v>
      </c>
      <c r="V305" s="36"/>
    </row>
    <row r="306" spans="1:22" x14ac:dyDescent="0.25">
      <c r="A306" s="351"/>
      <c r="B306" s="511"/>
      <c r="C306" s="511"/>
      <c r="D306" s="493"/>
      <c r="E306" s="335"/>
      <c r="F306" s="322"/>
      <c r="G306" s="23" t="s">
        <v>23</v>
      </c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2">
        <f t="shared" si="43"/>
        <v>0</v>
      </c>
      <c r="U306" s="32">
        <f>+SUM(U305*2+U304)/3</f>
        <v>0</v>
      </c>
      <c r="V306" s="36"/>
    </row>
    <row r="307" spans="1:22" ht="15.75" thickBot="1" x14ac:dyDescent="0.3">
      <c r="A307" s="351"/>
      <c r="B307" s="511"/>
      <c r="C307" s="511"/>
      <c r="D307" s="493"/>
      <c r="E307" s="335"/>
      <c r="F307" s="476" t="s">
        <v>21</v>
      </c>
      <c r="G307" s="476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4"/>
      <c r="U307" s="25">
        <f>SUM(U303,U306)/2</f>
        <v>0</v>
      </c>
      <c r="V307" s="11"/>
    </row>
    <row r="308" spans="1:22" ht="15" customHeight="1" x14ac:dyDescent="0.25">
      <c r="A308" s="350">
        <v>45</v>
      </c>
      <c r="B308" s="510" t="s">
        <v>62</v>
      </c>
      <c r="C308" s="510" t="s">
        <v>63</v>
      </c>
      <c r="D308" s="492" t="s">
        <v>354</v>
      </c>
      <c r="E308" s="335"/>
      <c r="F308" s="319" t="s">
        <v>16</v>
      </c>
      <c r="G308" s="12" t="s">
        <v>1</v>
      </c>
      <c r="H308" s="26"/>
      <c r="I308" s="20"/>
      <c r="J308" s="20"/>
      <c r="K308" s="20"/>
      <c r="L308" s="20"/>
      <c r="M308" s="20"/>
      <c r="N308" s="27"/>
      <c r="O308" s="20"/>
      <c r="P308" s="20"/>
      <c r="Q308" s="20"/>
      <c r="R308" s="20"/>
      <c r="S308" s="20"/>
      <c r="T308" s="20">
        <f t="shared" ref="T308:T313" si="44">+SUM(H308:R308)</f>
        <v>0</v>
      </c>
      <c r="U308" s="20">
        <f>+SUM(T308)/7</f>
        <v>0</v>
      </c>
      <c r="V308" s="16"/>
    </row>
    <row r="309" spans="1:22" x14ac:dyDescent="0.25">
      <c r="A309" s="351"/>
      <c r="B309" s="511"/>
      <c r="C309" s="511"/>
      <c r="D309" s="493"/>
      <c r="E309" s="335"/>
      <c r="F309" s="320"/>
      <c r="G309" s="9" t="s">
        <v>2</v>
      </c>
      <c r="H309" s="28"/>
      <c r="I309" s="29"/>
      <c r="J309" s="29"/>
      <c r="K309" s="29"/>
      <c r="L309" s="29"/>
      <c r="M309" s="29"/>
      <c r="N309" s="30"/>
      <c r="O309" s="29"/>
      <c r="P309" s="29"/>
      <c r="Q309" s="29"/>
      <c r="R309" s="29"/>
      <c r="S309" s="29"/>
      <c r="T309" s="32">
        <f t="shared" si="44"/>
        <v>0</v>
      </c>
      <c r="U309" s="29">
        <f>+SUM(T309)/18</f>
        <v>0</v>
      </c>
      <c r="V309" s="36"/>
    </row>
    <row r="310" spans="1:22" x14ac:dyDescent="0.25">
      <c r="A310" s="351"/>
      <c r="B310" s="511"/>
      <c r="C310" s="511"/>
      <c r="D310" s="493"/>
      <c r="E310" s="335"/>
      <c r="F310" s="321"/>
      <c r="G310" s="23" t="s">
        <v>22</v>
      </c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2">
        <f t="shared" si="44"/>
        <v>0</v>
      </c>
      <c r="U310" s="32">
        <f>+SUM(U309*2+U308)/3</f>
        <v>0</v>
      </c>
      <c r="V310" s="36"/>
    </row>
    <row r="311" spans="1:22" x14ac:dyDescent="0.25">
      <c r="A311" s="351"/>
      <c r="B311" s="511"/>
      <c r="C311" s="511"/>
      <c r="D311" s="493"/>
      <c r="E311" s="335"/>
      <c r="F311" s="322" t="s">
        <v>20</v>
      </c>
      <c r="G311" s="9" t="s">
        <v>1</v>
      </c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>
        <f t="shared" si="44"/>
        <v>0</v>
      </c>
      <c r="U311" s="29">
        <f>+SUM(T311)/7</f>
        <v>0</v>
      </c>
      <c r="V311" s="36"/>
    </row>
    <row r="312" spans="1:22" x14ac:dyDescent="0.25">
      <c r="A312" s="351"/>
      <c r="B312" s="511"/>
      <c r="C312" s="511"/>
      <c r="D312" s="493"/>
      <c r="E312" s="335"/>
      <c r="F312" s="322"/>
      <c r="G312" s="9" t="s">
        <v>2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>
        <f t="shared" si="44"/>
        <v>0</v>
      </c>
      <c r="U312" s="29">
        <f>+SUM(T312)/18</f>
        <v>0</v>
      </c>
      <c r="V312" s="36"/>
    </row>
    <row r="313" spans="1:22" x14ac:dyDescent="0.25">
      <c r="A313" s="351"/>
      <c r="B313" s="511"/>
      <c r="C313" s="511"/>
      <c r="D313" s="493"/>
      <c r="E313" s="335"/>
      <c r="F313" s="322"/>
      <c r="G313" s="23" t="s">
        <v>23</v>
      </c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2">
        <f t="shared" si="44"/>
        <v>0</v>
      </c>
      <c r="U313" s="32">
        <f>+SUM(U312*2+U311)/3</f>
        <v>0</v>
      </c>
      <c r="V313" s="36"/>
    </row>
    <row r="314" spans="1:22" ht="15.75" thickBot="1" x14ac:dyDescent="0.3">
      <c r="A314" s="351"/>
      <c r="B314" s="511"/>
      <c r="C314" s="511"/>
      <c r="D314" s="493"/>
      <c r="E314" s="335"/>
      <c r="F314" s="476" t="s">
        <v>21</v>
      </c>
      <c r="G314" s="476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4"/>
      <c r="U314" s="25">
        <f>SUM(U310,U313)/2</f>
        <v>0</v>
      </c>
      <c r="V314" s="11"/>
    </row>
    <row r="315" spans="1:22" ht="15" customHeight="1" x14ac:dyDescent="0.25">
      <c r="A315" s="350">
        <v>46</v>
      </c>
      <c r="B315" s="510" t="s">
        <v>62</v>
      </c>
      <c r="C315" s="510" t="s">
        <v>63</v>
      </c>
      <c r="D315" s="492" t="s">
        <v>354</v>
      </c>
      <c r="E315" s="335"/>
      <c r="F315" s="319" t="s">
        <v>16</v>
      </c>
      <c r="G315" s="12" t="s">
        <v>1</v>
      </c>
      <c r="H315" s="26"/>
      <c r="I315" s="20"/>
      <c r="J315" s="20"/>
      <c r="K315" s="20"/>
      <c r="L315" s="20"/>
      <c r="M315" s="20"/>
      <c r="N315" s="27"/>
      <c r="O315" s="20"/>
      <c r="P315" s="20"/>
      <c r="Q315" s="20"/>
      <c r="R315" s="20"/>
      <c r="S315" s="20"/>
      <c r="T315" s="20">
        <f t="shared" ref="T315:T320" si="45">+SUM(H315:R315)</f>
        <v>0</v>
      </c>
      <c r="U315" s="20">
        <f>+SUM(T315)/7</f>
        <v>0</v>
      </c>
      <c r="V315" s="16"/>
    </row>
    <row r="316" spans="1:22" x14ac:dyDescent="0.25">
      <c r="A316" s="351"/>
      <c r="B316" s="511"/>
      <c r="C316" s="511"/>
      <c r="D316" s="493"/>
      <c r="E316" s="335"/>
      <c r="F316" s="320"/>
      <c r="G316" s="9" t="s">
        <v>2</v>
      </c>
      <c r="H316" s="28"/>
      <c r="I316" s="29"/>
      <c r="J316" s="29"/>
      <c r="K316" s="29"/>
      <c r="L316" s="29"/>
      <c r="M316" s="29"/>
      <c r="N316" s="30"/>
      <c r="O316" s="29"/>
      <c r="P316" s="29"/>
      <c r="Q316" s="29"/>
      <c r="R316" s="29"/>
      <c r="S316" s="29"/>
      <c r="T316" s="32">
        <f t="shared" si="45"/>
        <v>0</v>
      </c>
      <c r="U316" s="29">
        <f>+SUM(T316)/18</f>
        <v>0</v>
      </c>
      <c r="V316" s="36"/>
    </row>
    <row r="317" spans="1:22" x14ac:dyDescent="0.25">
      <c r="A317" s="351"/>
      <c r="B317" s="511"/>
      <c r="C317" s="511"/>
      <c r="D317" s="493"/>
      <c r="E317" s="335"/>
      <c r="F317" s="321"/>
      <c r="G317" s="23" t="s">
        <v>22</v>
      </c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2">
        <f t="shared" si="45"/>
        <v>0</v>
      </c>
      <c r="U317" s="32">
        <f>+SUM(U316*2+U315)/3</f>
        <v>0</v>
      </c>
      <c r="V317" s="36"/>
    </row>
    <row r="318" spans="1:22" x14ac:dyDescent="0.25">
      <c r="A318" s="351"/>
      <c r="B318" s="511"/>
      <c r="C318" s="511"/>
      <c r="D318" s="493"/>
      <c r="E318" s="335"/>
      <c r="F318" s="322" t="s">
        <v>20</v>
      </c>
      <c r="G318" s="9" t="s">
        <v>1</v>
      </c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>
        <f t="shared" si="45"/>
        <v>0</v>
      </c>
      <c r="U318" s="29">
        <f>+SUM(T318)/7</f>
        <v>0</v>
      </c>
      <c r="V318" s="36"/>
    </row>
    <row r="319" spans="1:22" x14ac:dyDescent="0.25">
      <c r="A319" s="351"/>
      <c r="B319" s="511"/>
      <c r="C319" s="511"/>
      <c r="D319" s="493"/>
      <c r="E319" s="335"/>
      <c r="F319" s="322"/>
      <c r="G319" s="9" t="s">
        <v>2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>
        <f t="shared" si="45"/>
        <v>0</v>
      </c>
      <c r="U319" s="29">
        <f>+SUM(T319)/18</f>
        <v>0</v>
      </c>
      <c r="V319" s="36"/>
    </row>
    <row r="320" spans="1:22" x14ac:dyDescent="0.25">
      <c r="A320" s="351"/>
      <c r="B320" s="511"/>
      <c r="C320" s="511"/>
      <c r="D320" s="493"/>
      <c r="E320" s="335"/>
      <c r="F320" s="322"/>
      <c r="G320" s="23" t="s">
        <v>23</v>
      </c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2">
        <f t="shared" si="45"/>
        <v>0</v>
      </c>
      <c r="U320" s="32">
        <f>+SUM(U319*2+U318)/3</f>
        <v>0</v>
      </c>
      <c r="V320" s="36"/>
    </row>
    <row r="321" spans="1:22" ht="15.75" thickBot="1" x14ac:dyDescent="0.3">
      <c r="A321" s="351"/>
      <c r="B321" s="511"/>
      <c r="C321" s="511"/>
      <c r="D321" s="493"/>
      <c r="E321" s="335"/>
      <c r="F321" s="476" t="s">
        <v>21</v>
      </c>
      <c r="G321" s="476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4"/>
      <c r="U321" s="25">
        <f>SUM(U317,U320)/2</f>
        <v>0</v>
      </c>
      <c r="V321" s="11"/>
    </row>
    <row r="322" spans="1:22" ht="15" customHeight="1" x14ac:dyDescent="0.25">
      <c r="A322" s="350">
        <v>47</v>
      </c>
      <c r="B322" s="510" t="s">
        <v>62</v>
      </c>
      <c r="C322" s="510" t="s">
        <v>63</v>
      </c>
      <c r="D322" s="492" t="s">
        <v>354</v>
      </c>
      <c r="E322" s="335"/>
      <c r="F322" s="319" t="s">
        <v>16</v>
      </c>
      <c r="G322" s="12" t="s">
        <v>1</v>
      </c>
      <c r="H322" s="26"/>
      <c r="I322" s="20"/>
      <c r="J322" s="20"/>
      <c r="K322" s="20"/>
      <c r="L322" s="20"/>
      <c r="M322" s="20"/>
      <c r="N322" s="27"/>
      <c r="O322" s="20"/>
      <c r="P322" s="20"/>
      <c r="Q322" s="20"/>
      <c r="R322" s="20"/>
      <c r="S322" s="20"/>
      <c r="T322" s="20">
        <f t="shared" ref="T322:T327" si="46">+SUM(H322:R322)</f>
        <v>0</v>
      </c>
      <c r="U322" s="20">
        <f>+SUM(T322)/7</f>
        <v>0</v>
      </c>
      <c r="V322" s="16"/>
    </row>
    <row r="323" spans="1:22" x14ac:dyDescent="0.25">
      <c r="A323" s="351"/>
      <c r="B323" s="511"/>
      <c r="C323" s="511"/>
      <c r="D323" s="493"/>
      <c r="E323" s="335"/>
      <c r="F323" s="320"/>
      <c r="G323" s="9" t="s">
        <v>2</v>
      </c>
      <c r="H323" s="28"/>
      <c r="I323" s="29"/>
      <c r="J323" s="29"/>
      <c r="K323" s="29"/>
      <c r="L323" s="29"/>
      <c r="M323" s="29"/>
      <c r="N323" s="30"/>
      <c r="O323" s="29"/>
      <c r="P323" s="29"/>
      <c r="Q323" s="29"/>
      <c r="R323" s="29"/>
      <c r="S323" s="29"/>
      <c r="T323" s="32">
        <f t="shared" si="46"/>
        <v>0</v>
      </c>
      <c r="U323" s="29">
        <f>+SUM(T323)/18</f>
        <v>0</v>
      </c>
      <c r="V323" s="36"/>
    </row>
    <row r="324" spans="1:22" x14ac:dyDescent="0.25">
      <c r="A324" s="351"/>
      <c r="B324" s="511"/>
      <c r="C324" s="511"/>
      <c r="D324" s="493"/>
      <c r="E324" s="335"/>
      <c r="F324" s="321"/>
      <c r="G324" s="23" t="s">
        <v>22</v>
      </c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2">
        <f t="shared" si="46"/>
        <v>0</v>
      </c>
      <c r="U324" s="32">
        <f>+SUM(U323*2+U322)/3</f>
        <v>0</v>
      </c>
      <c r="V324" s="36"/>
    </row>
    <row r="325" spans="1:22" x14ac:dyDescent="0.25">
      <c r="A325" s="351"/>
      <c r="B325" s="511"/>
      <c r="C325" s="511"/>
      <c r="D325" s="493"/>
      <c r="E325" s="335"/>
      <c r="F325" s="322" t="s">
        <v>20</v>
      </c>
      <c r="G325" s="9" t="s">
        <v>1</v>
      </c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>
        <f t="shared" si="46"/>
        <v>0</v>
      </c>
      <c r="U325" s="29">
        <f>+SUM(T325)/7</f>
        <v>0</v>
      </c>
      <c r="V325" s="36"/>
    </row>
    <row r="326" spans="1:22" x14ac:dyDescent="0.25">
      <c r="A326" s="351"/>
      <c r="B326" s="511"/>
      <c r="C326" s="511"/>
      <c r="D326" s="493"/>
      <c r="E326" s="335"/>
      <c r="F326" s="322"/>
      <c r="G326" s="9" t="s">
        <v>2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>
        <f t="shared" si="46"/>
        <v>0</v>
      </c>
      <c r="U326" s="29">
        <f>+SUM(T326)/18</f>
        <v>0</v>
      </c>
      <c r="V326" s="36"/>
    </row>
    <row r="327" spans="1:22" x14ac:dyDescent="0.25">
      <c r="A327" s="351"/>
      <c r="B327" s="511"/>
      <c r="C327" s="511"/>
      <c r="D327" s="493"/>
      <c r="E327" s="335"/>
      <c r="F327" s="322"/>
      <c r="G327" s="23" t="s">
        <v>23</v>
      </c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2">
        <f t="shared" si="46"/>
        <v>0</v>
      </c>
      <c r="U327" s="32">
        <f>+SUM(U326*2+U325)/3</f>
        <v>0</v>
      </c>
      <c r="V327" s="36"/>
    </row>
    <row r="328" spans="1:22" ht="15.75" thickBot="1" x14ac:dyDescent="0.3">
      <c r="A328" s="351"/>
      <c r="B328" s="511"/>
      <c r="C328" s="511"/>
      <c r="D328" s="493"/>
      <c r="E328" s="335"/>
      <c r="F328" s="476" t="s">
        <v>21</v>
      </c>
      <c r="G328" s="476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4"/>
      <c r="U328" s="25">
        <f>SUM(U324,U327)/2</f>
        <v>0</v>
      </c>
      <c r="V328" s="11"/>
    </row>
    <row r="329" spans="1:22" ht="15" customHeight="1" x14ac:dyDescent="0.25">
      <c r="A329" s="350">
        <v>48</v>
      </c>
      <c r="B329" s="510" t="s">
        <v>62</v>
      </c>
      <c r="C329" s="510" t="s">
        <v>63</v>
      </c>
      <c r="D329" s="492" t="s">
        <v>354</v>
      </c>
      <c r="E329" s="335"/>
      <c r="F329" s="319" t="s">
        <v>16</v>
      </c>
      <c r="G329" s="12" t="s">
        <v>1</v>
      </c>
      <c r="H329" s="26"/>
      <c r="I329" s="20"/>
      <c r="J329" s="20"/>
      <c r="K329" s="20"/>
      <c r="L329" s="20"/>
      <c r="M329" s="20"/>
      <c r="N329" s="27"/>
      <c r="O329" s="20"/>
      <c r="P329" s="20"/>
      <c r="Q329" s="20"/>
      <c r="R329" s="20"/>
      <c r="S329" s="20"/>
      <c r="T329" s="20">
        <f t="shared" ref="T329:T334" si="47">+SUM(H329:R329)</f>
        <v>0</v>
      </c>
      <c r="U329" s="20">
        <f>+SUM(T329)/7</f>
        <v>0</v>
      </c>
      <c r="V329" s="16"/>
    </row>
    <row r="330" spans="1:22" x14ac:dyDescent="0.25">
      <c r="A330" s="351"/>
      <c r="B330" s="511"/>
      <c r="C330" s="511"/>
      <c r="D330" s="493"/>
      <c r="E330" s="335"/>
      <c r="F330" s="320"/>
      <c r="G330" s="9" t="s">
        <v>2</v>
      </c>
      <c r="H330" s="28"/>
      <c r="I330" s="29"/>
      <c r="J330" s="29"/>
      <c r="K330" s="29"/>
      <c r="L330" s="29"/>
      <c r="M330" s="29"/>
      <c r="N330" s="30"/>
      <c r="O330" s="29"/>
      <c r="P330" s="29"/>
      <c r="Q330" s="29"/>
      <c r="R330" s="29"/>
      <c r="S330" s="29"/>
      <c r="T330" s="32">
        <f t="shared" si="47"/>
        <v>0</v>
      </c>
      <c r="U330" s="29">
        <f>+SUM(T330)/18</f>
        <v>0</v>
      </c>
      <c r="V330" s="36"/>
    </row>
    <row r="331" spans="1:22" x14ac:dyDescent="0.25">
      <c r="A331" s="351"/>
      <c r="B331" s="511"/>
      <c r="C331" s="511"/>
      <c r="D331" s="493"/>
      <c r="E331" s="335"/>
      <c r="F331" s="321"/>
      <c r="G331" s="23" t="s">
        <v>22</v>
      </c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2">
        <f t="shared" si="47"/>
        <v>0</v>
      </c>
      <c r="U331" s="32">
        <f>+SUM(U330*2+U329)/3</f>
        <v>0</v>
      </c>
      <c r="V331" s="36"/>
    </row>
    <row r="332" spans="1:22" x14ac:dyDescent="0.25">
      <c r="A332" s="351"/>
      <c r="B332" s="511"/>
      <c r="C332" s="511"/>
      <c r="D332" s="493"/>
      <c r="E332" s="335"/>
      <c r="F332" s="322" t="s">
        <v>20</v>
      </c>
      <c r="G332" s="9" t="s">
        <v>1</v>
      </c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>
        <f t="shared" si="47"/>
        <v>0</v>
      </c>
      <c r="U332" s="29">
        <f>+SUM(T332)/7</f>
        <v>0</v>
      </c>
      <c r="V332" s="36"/>
    </row>
    <row r="333" spans="1:22" x14ac:dyDescent="0.25">
      <c r="A333" s="351"/>
      <c r="B333" s="511"/>
      <c r="C333" s="511"/>
      <c r="D333" s="493"/>
      <c r="E333" s="335"/>
      <c r="F333" s="322"/>
      <c r="G333" s="9" t="s">
        <v>2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>
        <f t="shared" si="47"/>
        <v>0</v>
      </c>
      <c r="U333" s="29">
        <f>+SUM(T333)/18</f>
        <v>0</v>
      </c>
      <c r="V333" s="36"/>
    </row>
    <row r="334" spans="1:22" x14ac:dyDescent="0.25">
      <c r="A334" s="351"/>
      <c r="B334" s="511"/>
      <c r="C334" s="511"/>
      <c r="D334" s="493"/>
      <c r="E334" s="335"/>
      <c r="F334" s="322"/>
      <c r="G334" s="23" t="s">
        <v>23</v>
      </c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2">
        <f t="shared" si="47"/>
        <v>0</v>
      </c>
      <c r="U334" s="32">
        <f>+SUM(U333*2+U332)/3</f>
        <v>0</v>
      </c>
      <c r="V334" s="36"/>
    </row>
    <row r="335" spans="1:22" ht="15.75" thickBot="1" x14ac:dyDescent="0.3">
      <c r="A335" s="351"/>
      <c r="B335" s="511"/>
      <c r="C335" s="511"/>
      <c r="D335" s="493"/>
      <c r="E335" s="335"/>
      <c r="F335" s="476" t="s">
        <v>21</v>
      </c>
      <c r="G335" s="476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4"/>
      <c r="U335" s="25">
        <f>SUM(U331,U334)/2</f>
        <v>0</v>
      </c>
      <c r="V335" s="11"/>
    </row>
    <row r="336" spans="1:22" ht="15" customHeight="1" x14ac:dyDescent="0.25">
      <c r="A336" s="350">
        <v>49</v>
      </c>
      <c r="B336" s="510" t="s">
        <v>62</v>
      </c>
      <c r="C336" s="510" t="s">
        <v>63</v>
      </c>
      <c r="D336" s="492" t="s">
        <v>354</v>
      </c>
      <c r="E336" s="335"/>
      <c r="F336" s="319" t="s">
        <v>16</v>
      </c>
      <c r="G336" s="12" t="s">
        <v>1</v>
      </c>
      <c r="H336" s="26"/>
      <c r="I336" s="20"/>
      <c r="J336" s="20"/>
      <c r="K336" s="20"/>
      <c r="L336" s="20"/>
      <c r="M336" s="20"/>
      <c r="N336" s="27"/>
      <c r="O336" s="20"/>
      <c r="P336" s="20"/>
      <c r="Q336" s="20"/>
      <c r="R336" s="20"/>
      <c r="S336" s="20"/>
      <c r="T336" s="20">
        <f t="shared" ref="T336:T341" si="48">+SUM(H336:R336)</f>
        <v>0</v>
      </c>
      <c r="U336" s="20">
        <f>+SUM(T336)/7</f>
        <v>0</v>
      </c>
      <c r="V336" s="16"/>
    </row>
    <row r="337" spans="1:22" x14ac:dyDescent="0.25">
      <c r="A337" s="351"/>
      <c r="B337" s="511"/>
      <c r="C337" s="511"/>
      <c r="D337" s="493"/>
      <c r="E337" s="335"/>
      <c r="F337" s="320"/>
      <c r="G337" s="9" t="s">
        <v>2</v>
      </c>
      <c r="H337" s="28"/>
      <c r="I337" s="29"/>
      <c r="J337" s="29"/>
      <c r="K337" s="29"/>
      <c r="L337" s="29"/>
      <c r="M337" s="29"/>
      <c r="N337" s="30"/>
      <c r="O337" s="29"/>
      <c r="P337" s="29"/>
      <c r="Q337" s="29"/>
      <c r="R337" s="29"/>
      <c r="S337" s="29"/>
      <c r="T337" s="32">
        <f t="shared" si="48"/>
        <v>0</v>
      </c>
      <c r="U337" s="29">
        <f>+SUM(T337)/18</f>
        <v>0</v>
      </c>
      <c r="V337" s="36"/>
    </row>
    <row r="338" spans="1:22" x14ac:dyDescent="0.25">
      <c r="A338" s="351"/>
      <c r="B338" s="511"/>
      <c r="C338" s="511"/>
      <c r="D338" s="493"/>
      <c r="E338" s="335"/>
      <c r="F338" s="321"/>
      <c r="G338" s="23" t="s">
        <v>22</v>
      </c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2">
        <f t="shared" si="48"/>
        <v>0</v>
      </c>
      <c r="U338" s="32">
        <f>+SUM(U337*2+U336)/3</f>
        <v>0</v>
      </c>
      <c r="V338" s="36"/>
    </row>
    <row r="339" spans="1:22" x14ac:dyDescent="0.25">
      <c r="A339" s="351"/>
      <c r="B339" s="511"/>
      <c r="C339" s="511"/>
      <c r="D339" s="493"/>
      <c r="E339" s="335"/>
      <c r="F339" s="322" t="s">
        <v>20</v>
      </c>
      <c r="G339" s="9" t="s">
        <v>1</v>
      </c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>
        <f t="shared" si="48"/>
        <v>0</v>
      </c>
      <c r="U339" s="29">
        <f>+SUM(T339)/7</f>
        <v>0</v>
      </c>
      <c r="V339" s="36"/>
    </row>
    <row r="340" spans="1:22" x14ac:dyDescent="0.25">
      <c r="A340" s="351"/>
      <c r="B340" s="511"/>
      <c r="C340" s="511"/>
      <c r="D340" s="493"/>
      <c r="E340" s="335"/>
      <c r="F340" s="322"/>
      <c r="G340" s="9" t="s">
        <v>2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>
        <f t="shared" si="48"/>
        <v>0</v>
      </c>
      <c r="U340" s="29">
        <f>+SUM(T340)/18</f>
        <v>0</v>
      </c>
      <c r="V340" s="36"/>
    </row>
    <row r="341" spans="1:22" x14ac:dyDescent="0.25">
      <c r="A341" s="351"/>
      <c r="B341" s="511"/>
      <c r="C341" s="511"/>
      <c r="D341" s="493"/>
      <c r="E341" s="335"/>
      <c r="F341" s="322"/>
      <c r="G341" s="23" t="s">
        <v>23</v>
      </c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2">
        <f t="shared" si="48"/>
        <v>0</v>
      </c>
      <c r="U341" s="32">
        <f>+SUM(U340*2+U339)/3</f>
        <v>0</v>
      </c>
      <c r="V341" s="36"/>
    </row>
    <row r="342" spans="1:22" ht="15.75" thickBot="1" x14ac:dyDescent="0.3">
      <c r="A342" s="351"/>
      <c r="B342" s="511"/>
      <c r="C342" s="511"/>
      <c r="D342" s="493"/>
      <c r="E342" s="335"/>
      <c r="F342" s="476" t="s">
        <v>21</v>
      </c>
      <c r="G342" s="476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4"/>
      <c r="U342" s="25">
        <f>SUM(U338,U341)/2</f>
        <v>0</v>
      </c>
      <c r="V342" s="11"/>
    </row>
    <row r="343" spans="1:22" ht="15" customHeight="1" x14ac:dyDescent="0.25">
      <c r="A343" s="350">
        <v>50</v>
      </c>
      <c r="B343" s="510" t="s">
        <v>62</v>
      </c>
      <c r="C343" s="510" t="s">
        <v>63</v>
      </c>
      <c r="D343" s="492" t="s">
        <v>354</v>
      </c>
      <c r="E343" s="335"/>
      <c r="F343" s="319" t="s">
        <v>16</v>
      </c>
      <c r="G343" s="12" t="s">
        <v>1</v>
      </c>
      <c r="H343" s="26"/>
      <c r="I343" s="20"/>
      <c r="J343" s="20"/>
      <c r="K343" s="20"/>
      <c r="L343" s="20"/>
      <c r="M343" s="20"/>
      <c r="N343" s="27"/>
      <c r="O343" s="20"/>
      <c r="P343" s="20"/>
      <c r="Q343" s="20"/>
      <c r="R343" s="20"/>
      <c r="S343" s="20"/>
      <c r="T343" s="20">
        <f t="shared" ref="T343:T348" si="49">+SUM(H343:R343)</f>
        <v>0</v>
      </c>
      <c r="U343" s="20">
        <f>+SUM(T343)/7</f>
        <v>0</v>
      </c>
      <c r="V343" s="16"/>
    </row>
    <row r="344" spans="1:22" x14ac:dyDescent="0.25">
      <c r="A344" s="351"/>
      <c r="B344" s="511"/>
      <c r="C344" s="511"/>
      <c r="D344" s="493"/>
      <c r="E344" s="335"/>
      <c r="F344" s="320"/>
      <c r="G344" s="9" t="s">
        <v>2</v>
      </c>
      <c r="H344" s="28"/>
      <c r="I344" s="29"/>
      <c r="J344" s="29"/>
      <c r="K344" s="29"/>
      <c r="L344" s="29"/>
      <c r="M344" s="29"/>
      <c r="N344" s="30"/>
      <c r="O344" s="29"/>
      <c r="P344" s="29"/>
      <c r="Q344" s="29"/>
      <c r="R344" s="29"/>
      <c r="S344" s="29"/>
      <c r="T344" s="32">
        <f t="shared" si="49"/>
        <v>0</v>
      </c>
      <c r="U344" s="29">
        <f>+SUM(T344)/18</f>
        <v>0</v>
      </c>
      <c r="V344" s="36"/>
    </row>
    <row r="345" spans="1:22" x14ac:dyDescent="0.25">
      <c r="A345" s="351"/>
      <c r="B345" s="511"/>
      <c r="C345" s="511"/>
      <c r="D345" s="493"/>
      <c r="E345" s="335"/>
      <c r="F345" s="321"/>
      <c r="G345" s="23" t="s">
        <v>22</v>
      </c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2">
        <f t="shared" si="49"/>
        <v>0</v>
      </c>
      <c r="U345" s="32">
        <f>+SUM(U344*2+U343)/3</f>
        <v>0</v>
      </c>
      <c r="V345" s="36"/>
    </row>
    <row r="346" spans="1:22" x14ac:dyDescent="0.25">
      <c r="A346" s="351"/>
      <c r="B346" s="511"/>
      <c r="C346" s="511"/>
      <c r="D346" s="493"/>
      <c r="E346" s="335"/>
      <c r="F346" s="322" t="s">
        <v>20</v>
      </c>
      <c r="G346" s="9" t="s">
        <v>1</v>
      </c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>
        <f t="shared" si="49"/>
        <v>0</v>
      </c>
      <c r="U346" s="29">
        <f>+SUM(T346)/7</f>
        <v>0</v>
      </c>
      <c r="V346" s="36"/>
    </row>
    <row r="347" spans="1:22" x14ac:dyDescent="0.25">
      <c r="A347" s="351"/>
      <c r="B347" s="511"/>
      <c r="C347" s="511"/>
      <c r="D347" s="493"/>
      <c r="E347" s="335"/>
      <c r="F347" s="322"/>
      <c r="G347" s="9" t="s">
        <v>2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>
        <f t="shared" si="49"/>
        <v>0</v>
      </c>
      <c r="U347" s="29">
        <f>+SUM(T347)/18</f>
        <v>0</v>
      </c>
      <c r="V347" s="36"/>
    </row>
    <row r="348" spans="1:22" x14ac:dyDescent="0.25">
      <c r="A348" s="351"/>
      <c r="B348" s="511"/>
      <c r="C348" s="511"/>
      <c r="D348" s="493"/>
      <c r="E348" s="335"/>
      <c r="F348" s="322"/>
      <c r="G348" s="23" t="s">
        <v>23</v>
      </c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2">
        <f t="shared" si="49"/>
        <v>0</v>
      </c>
      <c r="U348" s="32">
        <f>+SUM(U347*2+U346)/3</f>
        <v>0</v>
      </c>
      <c r="V348" s="36"/>
    </row>
    <row r="349" spans="1:22" ht="15.75" thickBot="1" x14ac:dyDescent="0.3">
      <c r="A349" s="351"/>
      <c r="B349" s="511"/>
      <c r="C349" s="511"/>
      <c r="D349" s="493"/>
      <c r="E349" s="335"/>
      <c r="F349" s="476" t="s">
        <v>21</v>
      </c>
      <c r="G349" s="476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4"/>
      <c r="U349" s="25">
        <f>SUM(U345,U348)/2</f>
        <v>0</v>
      </c>
      <c r="V349" s="11"/>
    </row>
    <row r="350" spans="1:22" ht="15" customHeight="1" x14ac:dyDescent="0.25">
      <c r="A350" s="350">
        <v>51</v>
      </c>
      <c r="B350" s="510" t="s">
        <v>62</v>
      </c>
      <c r="C350" s="510" t="s">
        <v>63</v>
      </c>
      <c r="D350" s="492" t="s">
        <v>354</v>
      </c>
      <c r="E350" s="335"/>
      <c r="F350" s="319" t="s">
        <v>16</v>
      </c>
      <c r="G350" s="12" t="s">
        <v>1</v>
      </c>
      <c r="H350" s="26"/>
      <c r="I350" s="20"/>
      <c r="J350" s="20"/>
      <c r="K350" s="20"/>
      <c r="L350" s="20"/>
      <c r="M350" s="20"/>
      <c r="N350" s="27"/>
      <c r="O350" s="20"/>
      <c r="P350" s="20"/>
      <c r="Q350" s="20"/>
      <c r="R350" s="20"/>
      <c r="S350" s="20"/>
      <c r="T350" s="20">
        <f t="shared" ref="T350:T355" si="50">+SUM(H350:R350)</f>
        <v>0</v>
      </c>
      <c r="U350" s="20">
        <f>+SUM(T350)/7</f>
        <v>0</v>
      </c>
      <c r="V350" s="16"/>
    </row>
    <row r="351" spans="1:22" x14ac:dyDescent="0.25">
      <c r="A351" s="351"/>
      <c r="B351" s="511"/>
      <c r="C351" s="511"/>
      <c r="D351" s="493"/>
      <c r="E351" s="335"/>
      <c r="F351" s="320"/>
      <c r="G351" s="9" t="s">
        <v>2</v>
      </c>
      <c r="H351" s="28"/>
      <c r="I351" s="29"/>
      <c r="J351" s="29"/>
      <c r="K351" s="29"/>
      <c r="L351" s="29"/>
      <c r="M351" s="29"/>
      <c r="N351" s="30"/>
      <c r="O351" s="29"/>
      <c r="P351" s="29"/>
      <c r="Q351" s="29"/>
      <c r="R351" s="29"/>
      <c r="S351" s="29"/>
      <c r="T351" s="32">
        <f t="shared" si="50"/>
        <v>0</v>
      </c>
      <c r="U351" s="29">
        <f>+SUM(T351)/18</f>
        <v>0</v>
      </c>
      <c r="V351" s="36"/>
    </row>
    <row r="352" spans="1:22" x14ac:dyDescent="0.25">
      <c r="A352" s="351"/>
      <c r="B352" s="511"/>
      <c r="C352" s="511"/>
      <c r="D352" s="493"/>
      <c r="E352" s="335"/>
      <c r="F352" s="321"/>
      <c r="G352" s="23" t="s">
        <v>22</v>
      </c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2">
        <f t="shared" si="50"/>
        <v>0</v>
      </c>
      <c r="U352" s="32">
        <f>+SUM(U351*2+U350)/3</f>
        <v>0</v>
      </c>
      <c r="V352" s="36"/>
    </row>
    <row r="353" spans="1:22" x14ac:dyDescent="0.25">
      <c r="A353" s="351"/>
      <c r="B353" s="511"/>
      <c r="C353" s="511"/>
      <c r="D353" s="493"/>
      <c r="E353" s="335"/>
      <c r="F353" s="322" t="s">
        <v>20</v>
      </c>
      <c r="G353" s="9" t="s">
        <v>1</v>
      </c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>
        <f t="shared" si="50"/>
        <v>0</v>
      </c>
      <c r="U353" s="29">
        <f>+SUM(T353)/7</f>
        <v>0</v>
      </c>
      <c r="V353" s="36"/>
    </row>
    <row r="354" spans="1:22" x14ac:dyDescent="0.25">
      <c r="A354" s="351"/>
      <c r="B354" s="511"/>
      <c r="C354" s="511"/>
      <c r="D354" s="493"/>
      <c r="E354" s="335"/>
      <c r="F354" s="322"/>
      <c r="G354" s="9" t="s">
        <v>2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>
        <f t="shared" si="50"/>
        <v>0</v>
      </c>
      <c r="U354" s="29">
        <f>+SUM(T354)/18</f>
        <v>0</v>
      </c>
      <c r="V354" s="36"/>
    </row>
    <row r="355" spans="1:22" x14ac:dyDescent="0.25">
      <c r="A355" s="351"/>
      <c r="B355" s="511"/>
      <c r="C355" s="511"/>
      <c r="D355" s="493"/>
      <c r="E355" s="335"/>
      <c r="F355" s="322"/>
      <c r="G355" s="23" t="s">
        <v>23</v>
      </c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2">
        <f t="shared" si="50"/>
        <v>0</v>
      </c>
      <c r="U355" s="32">
        <f>+SUM(U354*2+U353)/3</f>
        <v>0</v>
      </c>
      <c r="V355" s="36"/>
    </row>
    <row r="356" spans="1:22" ht="15.75" thickBot="1" x14ac:dyDescent="0.3">
      <c r="A356" s="351"/>
      <c r="B356" s="511"/>
      <c r="C356" s="511"/>
      <c r="D356" s="493"/>
      <c r="E356" s="335"/>
      <c r="F356" s="476" t="s">
        <v>21</v>
      </c>
      <c r="G356" s="476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4"/>
      <c r="U356" s="25">
        <f>SUM(U352,U355)/2</f>
        <v>0</v>
      </c>
      <c r="V356" s="11"/>
    </row>
    <row r="357" spans="1:22" ht="15" customHeight="1" x14ac:dyDescent="0.25">
      <c r="A357" s="350">
        <v>52</v>
      </c>
      <c r="B357" s="510" t="s">
        <v>62</v>
      </c>
      <c r="C357" s="510" t="s">
        <v>63</v>
      </c>
      <c r="D357" s="492" t="s">
        <v>354</v>
      </c>
      <c r="E357" s="520"/>
      <c r="F357" s="319" t="s">
        <v>16</v>
      </c>
      <c r="G357" s="12" t="s">
        <v>1</v>
      </c>
      <c r="H357" s="26"/>
      <c r="I357" s="20"/>
      <c r="J357" s="20"/>
      <c r="K357" s="20"/>
      <c r="L357" s="20"/>
      <c r="M357" s="20"/>
      <c r="N357" s="27"/>
      <c r="O357" s="20"/>
      <c r="P357" s="20"/>
      <c r="Q357" s="20"/>
      <c r="R357" s="20"/>
      <c r="S357" s="20"/>
      <c r="T357" s="20">
        <f t="shared" ref="T357:T362" si="51">+SUM(H357:R357)</f>
        <v>0</v>
      </c>
      <c r="U357" s="20">
        <f>+SUM(T357)/7</f>
        <v>0</v>
      </c>
      <c r="V357" s="16"/>
    </row>
    <row r="358" spans="1:22" x14ac:dyDescent="0.25">
      <c r="A358" s="351"/>
      <c r="B358" s="511"/>
      <c r="C358" s="511"/>
      <c r="D358" s="493"/>
      <c r="E358" s="520"/>
      <c r="F358" s="320"/>
      <c r="G358" s="9" t="s">
        <v>2</v>
      </c>
      <c r="H358" s="28"/>
      <c r="I358" s="29"/>
      <c r="J358" s="29"/>
      <c r="K358" s="29"/>
      <c r="L358" s="29"/>
      <c r="M358" s="29"/>
      <c r="N358" s="30"/>
      <c r="O358" s="29"/>
      <c r="P358" s="29"/>
      <c r="Q358" s="29"/>
      <c r="R358" s="29"/>
      <c r="S358" s="29"/>
      <c r="T358" s="32">
        <f t="shared" si="51"/>
        <v>0</v>
      </c>
      <c r="U358" s="29">
        <f>+SUM(T358)/18</f>
        <v>0</v>
      </c>
      <c r="V358" s="36"/>
    </row>
    <row r="359" spans="1:22" x14ac:dyDescent="0.25">
      <c r="A359" s="351"/>
      <c r="B359" s="511"/>
      <c r="C359" s="511"/>
      <c r="D359" s="493"/>
      <c r="E359" s="520"/>
      <c r="F359" s="321"/>
      <c r="G359" s="23" t="s">
        <v>22</v>
      </c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2">
        <f t="shared" si="51"/>
        <v>0</v>
      </c>
      <c r="U359" s="32">
        <f>+SUM(U358*2+U357)/3</f>
        <v>0</v>
      </c>
      <c r="V359" s="36"/>
    </row>
    <row r="360" spans="1:22" x14ac:dyDescent="0.25">
      <c r="A360" s="351"/>
      <c r="B360" s="511"/>
      <c r="C360" s="511"/>
      <c r="D360" s="493"/>
      <c r="E360" s="520"/>
      <c r="F360" s="322" t="s">
        <v>20</v>
      </c>
      <c r="G360" s="9" t="s">
        <v>1</v>
      </c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>
        <f t="shared" si="51"/>
        <v>0</v>
      </c>
      <c r="U360" s="29">
        <f>+SUM(T360)/7</f>
        <v>0</v>
      </c>
      <c r="V360" s="36"/>
    </row>
    <row r="361" spans="1:22" x14ac:dyDescent="0.25">
      <c r="A361" s="351"/>
      <c r="B361" s="511"/>
      <c r="C361" s="511"/>
      <c r="D361" s="493"/>
      <c r="E361" s="520"/>
      <c r="F361" s="322"/>
      <c r="G361" s="9" t="s">
        <v>2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>
        <f t="shared" si="51"/>
        <v>0</v>
      </c>
      <c r="U361" s="29">
        <f>+SUM(T361)/18</f>
        <v>0</v>
      </c>
      <c r="V361" s="36"/>
    </row>
    <row r="362" spans="1:22" x14ac:dyDescent="0.25">
      <c r="A362" s="351"/>
      <c r="B362" s="511"/>
      <c r="C362" s="511"/>
      <c r="D362" s="493"/>
      <c r="E362" s="520"/>
      <c r="F362" s="322"/>
      <c r="G362" s="23" t="s">
        <v>23</v>
      </c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2">
        <f t="shared" si="51"/>
        <v>0</v>
      </c>
      <c r="U362" s="32">
        <f>+SUM(U361*2+U360)/3</f>
        <v>0</v>
      </c>
      <c r="V362" s="36"/>
    </row>
    <row r="363" spans="1:22" ht="15.75" thickBot="1" x14ac:dyDescent="0.3">
      <c r="A363" s="351"/>
      <c r="B363" s="511"/>
      <c r="C363" s="511"/>
      <c r="D363" s="493"/>
      <c r="E363" s="520"/>
      <c r="F363" s="476" t="s">
        <v>21</v>
      </c>
      <c r="G363" s="476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4"/>
      <c r="U363" s="25">
        <f>SUM(U359,U362)/2</f>
        <v>0</v>
      </c>
      <c r="V363" s="11"/>
    </row>
    <row r="364" spans="1:22" ht="15" customHeight="1" x14ac:dyDescent="0.25">
      <c r="A364" s="350">
        <v>53</v>
      </c>
      <c r="B364" s="510" t="s">
        <v>62</v>
      </c>
      <c r="C364" s="510" t="s">
        <v>63</v>
      </c>
      <c r="D364" s="492" t="s">
        <v>354</v>
      </c>
      <c r="E364" s="520"/>
      <c r="F364" s="319" t="s">
        <v>16</v>
      </c>
      <c r="G364" s="12" t="s">
        <v>1</v>
      </c>
      <c r="H364" s="26"/>
      <c r="I364" s="20"/>
      <c r="J364" s="20"/>
      <c r="K364" s="20"/>
      <c r="L364" s="20"/>
      <c r="M364" s="20"/>
      <c r="N364" s="27"/>
      <c r="O364" s="20"/>
      <c r="P364" s="20"/>
      <c r="Q364" s="20"/>
      <c r="R364" s="20"/>
      <c r="S364" s="20"/>
      <c r="T364" s="20">
        <f t="shared" ref="T364:T369" si="52">+SUM(H364:R364)</f>
        <v>0</v>
      </c>
      <c r="U364" s="20">
        <f>+SUM(T364)/7</f>
        <v>0</v>
      </c>
      <c r="V364" s="16"/>
    </row>
    <row r="365" spans="1:22" x14ac:dyDescent="0.25">
      <c r="A365" s="351"/>
      <c r="B365" s="511"/>
      <c r="C365" s="511"/>
      <c r="D365" s="493"/>
      <c r="E365" s="520"/>
      <c r="F365" s="320"/>
      <c r="G365" s="9" t="s">
        <v>2</v>
      </c>
      <c r="H365" s="28"/>
      <c r="I365" s="29"/>
      <c r="J365" s="29"/>
      <c r="K365" s="29"/>
      <c r="L365" s="29"/>
      <c r="M365" s="29"/>
      <c r="N365" s="30"/>
      <c r="O365" s="29"/>
      <c r="P365" s="29"/>
      <c r="Q365" s="29"/>
      <c r="R365" s="29"/>
      <c r="S365" s="29"/>
      <c r="T365" s="32">
        <f t="shared" si="52"/>
        <v>0</v>
      </c>
      <c r="U365" s="29">
        <f>+SUM(T365)/18</f>
        <v>0</v>
      </c>
      <c r="V365" s="36"/>
    </row>
    <row r="366" spans="1:22" x14ac:dyDescent="0.25">
      <c r="A366" s="351"/>
      <c r="B366" s="511"/>
      <c r="C366" s="511"/>
      <c r="D366" s="493"/>
      <c r="E366" s="520"/>
      <c r="F366" s="321"/>
      <c r="G366" s="23" t="s">
        <v>22</v>
      </c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2">
        <f t="shared" si="52"/>
        <v>0</v>
      </c>
      <c r="U366" s="32">
        <f>+SUM(U365*2+U364)/3</f>
        <v>0</v>
      </c>
      <c r="V366" s="36"/>
    </row>
    <row r="367" spans="1:22" x14ac:dyDescent="0.25">
      <c r="A367" s="351"/>
      <c r="B367" s="511"/>
      <c r="C367" s="511"/>
      <c r="D367" s="493"/>
      <c r="E367" s="520"/>
      <c r="F367" s="322" t="s">
        <v>20</v>
      </c>
      <c r="G367" s="9" t="s">
        <v>1</v>
      </c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>
        <f t="shared" si="52"/>
        <v>0</v>
      </c>
      <c r="U367" s="29">
        <f>+SUM(T367)/7</f>
        <v>0</v>
      </c>
      <c r="V367" s="36"/>
    </row>
    <row r="368" spans="1:22" x14ac:dyDescent="0.25">
      <c r="A368" s="351"/>
      <c r="B368" s="511"/>
      <c r="C368" s="511"/>
      <c r="D368" s="493"/>
      <c r="E368" s="520"/>
      <c r="F368" s="322"/>
      <c r="G368" s="9" t="s">
        <v>2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>
        <f t="shared" si="52"/>
        <v>0</v>
      </c>
      <c r="U368" s="29">
        <f>+SUM(T368)/18</f>
        <v>0</v>
      </c>
      <c r="V368" s="36"/>
    </row>
    <row r="369" spans="1:22" x14ac:dyDescent="0.25">
      <c r="A369" s="351"/>
      <c r="B369" s="511"/>
      <c r="C369" s="511"/>
      <c r="D369" s="493"/>
      <c r="E369" s="520"/>
      <c r="F369" s="322"/>
      <c r="G369" s="23" t="s">
        <v>23</v>
      </c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2">
        <f t="shared" si="52"/>
        <v>0</v>
      </c>
      <c r="U369" s="32">
        <f>+SUM(U368*2+U367)/3</f>
        <v>0</v>
      </c>
      <c r="V369" s="36"/>
    </row>
    <row r="370" spans="1:22" ht="15.75" thickBot="1" x14ac:dyDescent="0.3">
      <c r="A370" s="351"/>
      <c r="B370" s="511"/>
      <c r="C370" s="511"/>
      <c r="D370" s="493"/>
      <c r="E370" s="520"/>
      <c r="F370" s="476" t="s">
        <v>21</v>
      </c>
      <c r="G370" s="476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4"/>
      <c r="U370" s="25">
        <f>SUM(U366,U369)/2</f>
        <v>0</v>
      </c>
      <c r="V370" s="11"/>
    </row>
    <row r="371" spans="1:22" ht="15" customHeight="1" x14ac:dyDescent="0.25">
      <c r="A371" s="350">
        <v>54</v>
      </c>
      <c r="B371" s="510" t="s">
        <v>62</v>
      </c>
      <c r="C371" s="510" t="s">
        <v>63</v>
      </c>
      <c r="D371" s="492" t="s">
        <v>354</v>
      </c>
      <c r="E371" s="517"/>
      <c r="F371" s="319" t="s">
        <v>16</v>
      </c>
      <c r="G371" s="12" t="s">
        <v>1</v>
      </c>
      <c r="H371" s="26"/>
      <c r="I371" s="20"/>
      <c r="J371" s="20"/>
      <c r="K371" s="20"/>
      <c r="L371" s="20"/>
      <c r="M371" s="20"/>
      <c r="N371" s="27"/>
      <c r="O371" s="20"/>
      <c r="P371" s="20"/>
      <c r="Q371" s="20"/>
      <c r="R371" s="20"/>
      <c r="S371" s="20"/>
      <c r="T371" s="20">
        <f t="shared" ref="T371:T376" si="53">+SUM(H371:R371)</f>
        <v>0</v>
      </c>
      <c r="U371" s="20">
        <f>+SUM(T371)/7</f>
        <v>0</v>
      </c>
      <c r="V371" s="16"/>
    </row>
    <row r="372" spans="1:22" x14ac:dyDescent="0.25">
      <c r="A372" s="351"/>
      <c r="B372" s="511"/>
      <c r="C372" s="511"/>
      <c r="D372" s="493"/>
      <c r="E372" s="517"/>
      <c r="F372" s="320"/>
      <c r="G372" s="9" t="s">
        <v>2</v>
      </c>
      <c r="H372" s="28"/>
      <c r="I372" s="29"/>
      <c r="J372" s="29"/>
      <c r="K372" s="29"/>
      <c r="L372" s="29"/>
      <c r="M372" s="29"/>
      <c r="N372" s="30"/>
      <c r="O372" s="29"/>
      <c r="P372" s="29"/>
      <c r="Q372" s="29"/>
      <c r="R372" s="29"/>
      <c r="S372" s="29"/>
      <c r="T372" s="32">
        <f t="shared" si="53"/>
        <v>0</v>
      </c>
      <c r="U372" s="29">
        <f>+SUM(T372)/18</f>
        <v>0</v>
      </c>
      <c r="V372" s="36"/>
    </row>
    <row r="373" spans="1:22" x14ac:dyDescent="0.25">
      <c r="A373" s="351"/>
      <c r="B373" s="511"/>
      <c r="C373" s="511"/>
      <c r="D373" s="493"/>
      <c r="E373" s="517"/>
      <c r="F373" s="321"/>
      <c r="G373" s="23" t="s">
        <v>22</v>
      </c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2">
        <f t="shared" si="53"/>
        <v>0</v>
      </c>
      <c r="U373" s="32">
        <f>+SUM(U372*2+U371)/3</f>
        <v>0</v>
      </c>
      <c r="V373" s="36"/>
    </row>
    <row r="374" spans="1:22" x14ac:dyDescent="0.25">
      <c r="A374" s="351"/>
      <c r="B374" s="511"/>
      <c r="C374" s="511"/>
      <c r="D374" s="493"/>
      <c r="E374" s="517"/>
      <c r="F374" s="322" t="s">
        <v>20</v>
      </c>
      <c r="G374" s="9" t="s">
        <v>1</v>
      </c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>
        <f t="shared" si="53"/>
        <v>0</v>
      </c>
      <c r="U374" s="29">
        <f>+SUM(T374)/7</f>
        <v>0</v>
      </c>
      <c r="V374" s="36"/>
    </row>
    <row r="375" spans="1:22" x14ac:dyDescent="0.25">
      <c r="A375" s="351"/>
      <c r="B375" s="511"/>
      <c r="C375" s="511"/>
      <c r="D375" s="493"/>
      <c r="E375" s="517"/>
      <c r="F375" s="322"/>
      <c r="G375" s="9" t="s">
        <v>2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>
        <f t="shared" si="53"/>
        <v>0</v>
      </c>
      <c r="U375" s="29">
        <f>+SUM(T375)/18</f>
        <v>0</v>
      </c>
      <c r="V375" s="36"/>
    </row>
    <row r="376" spans="1:22" x14ac:dyDescent="0.25">
      <c r="A376" s="351"/>
      <c r="B376" s="511"/>
      <c r="C376" s="511"/>
      <c r="D376" s="493"/>
      <c r="E376" s="517"/>
      <c r="F376" s="322"/>
      <c r="G376" s="23" t="s">
        <v>23</v>
      </c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2">
        <f t="shared" si="53"/>
        <v>0</v>
      </c>
      <c r="U376" s="32">
        <f>+SUM(U375*2+U374)/3</f>
        <v>0</v>
      </c>
      <c r="V376" s="36"/>
    </row>
    <row r="377" spans="1:22" ht="15.75" thickBot="1" x14ac:dyDescent="0.3">
      <c r="A377" s="351"/>
      <c r="B377" s="511"/>
      <c r="C377" s="511"/>
      <c r="D377" s="493"/>
      <c r="E377" s="517"/>
      <c r="F377" s="476" t="s">
        <v>21</v>
      </c>
      <c r="G377" s="476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4"/>
      <c r="U377" s="25">
        <f>SUM(U373,U376)/2</f>
        <v>0</v>
      </c>
      <c r="V377" s="11"/>
    </row>
    <row r="378" spans="1:22" ht="15" customHeight="1" x14ac:dyDescent="0.25">
      <c r="A378" s="350">
        <v>55</v>
      </c>
      <c r="B378" s="510" t="s">
        <v>62</v>
      </c>
      <c r="C378" s="510" t="s">
        <v>63</v>
      </c>
      <c r="D378" s="492" t="s">
        <v>354</v>
      </c>
      <c r="E378" s="517"/>
      <c r="F378" s="319" t="s">
        <v>16</v>
      </c>
      <c r="G378" s="12" t="s">
        <v>1</v>
      </c>
      <c r="H378" s="26"/>
      <c r="I378" s="20"/>
      <c r="J378" s="20"/>
      <c r="K378" s="20"/>
      <c r="L378" s="20"/>
      <c r="M378" s="20"/>
      <c r="N378" s="27"/>
      <c r="O378" s="20"/>
      <c r="P378" s="20"/>
      <c r="Q378" s="20"/>
      <c r="R378" s="20"/>
      <c r="S378" s="20"/>
      <c r="T378" s="20">
        <f t="shared" ref="T378:T383" si="54">+SUM(H378:R378)</f>
        <v>0</v>
      </c>
      <c r="U378" s="20">
        <f>+SUM(T378)/7</f>
        <v>0</v>
      </c>
      <c r="V378" s="16"/>
    </row>
    <row r="379" spans="1:22" x14ac:dyDescent="0.25">
      <c r="A379" s="351"/>
      <c r="B379" s="511"/>
      <c r="C379" s="511"/>
      <c r="D379" s="493"/>
      <c r="E379" s="517"/>
      <c r="F379" s="320"/>
      <c r="G379" s="9" t="s">
        <v>2</v>
      </c>
      <c r="H379" s="28"/>
      <c r="I379" s="29"/>
      <c r="J379" s="29"/>
      <c r="K379" s="29"/>
      <c r="L379" s="29"/>
      <c r="M379" s="29"/>
      <c r="N379" s="30"/>
      <c r="O379" s="29"/>
      <c r="P379" s="29"/>
      <c r="Q379" s="29"/>
      <c r="R379" s="29"/>
      <c r="S379" s="29"/>
      <c r="T379" s="32">
        <f t="shared" si="54"/>
        <v>0</v>
      </c>
      <c r="U379" s="29">
        <f>+SUM(T379)/18</f>
        <v>0</v>
      </c>
      <c r="V379" s="36"/>
    </row>
    <row r="380" spans="1:22" x14ac:dyDescent="0.25">
      <c r="A380" s="351"/>
      <c r="B380" s="511"/>
      <c r="C380" s="511"/>
      <c r="D380" s="493"/>
      <c r="E380" s="517"/>
      <c r="F380" s="321"/>
      <c r="G380" s="23" t="s">
        <v>22</v>
      </c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2">
        <f t="shared" si="54"/>
        <v>0</v>
      </c>
      <c r="U380" s="32">
        <f>+SUM(U379*2+U378)/3</f>
        <v>0</v>
      </c>
      <c r="V380" s="36"/>
    </row>
    <row r="381" spans="1:22" x14ac:dyDescent="0.25">
      <c r="A381" s="351"/>
      <c r="B381" s="511"/>
      <c r="C381" s="511"/>
      <c r="D381" s="493"/>
      <c r="E381" s="517"/>
      <c r="F381" s="322" t="s">
        <v>20</v>
      </c>
      <c r="G381" s="9" t="s">
        <v>1</v>
      </c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>
        <f t="shared" si="54"/>
        <v>0</v>
      </c>
      <c r="U381" s="29">
        <f>+SUM(T381)/7</f>
        <v>0</v>
      </c>
      <c r="V381" s="36"/>
    </row>
    <row r="382" spans="1:22" x14ac:dyDescent="0.25">
      <c r="A382" s="351"/>
      <c r="B382" s="511"/>
      <c r="C382" s="511"/>
      <c r="D382" s="493"/>
      <c r="E382" s="517"/>
      <c r="F382" s="322"/>
      <c r="G382" s="9" t="s">
        <v>2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>
        <f t="shared" si="54"/>
        <v>0</v>
      </c>
      <c r="U382" s="29">
        <f>+SUM(T382)/18</f>
        <v>0</v>
      </c>
      <c r="V382" s="36"/>
    </row>
    <row r="383" spans="1:22" x14ac:dyDescent="0.25">
      <c r="A383" s="351"/>
      <c r="B383" s="511"/>
      <c r="C383" s="511"/>
      <c r="D383" s="493"/>
      <c r="E383" s="517"/>
      <c r="F383" s="322"/>
      <c r="G383" s="23" t="s">
        <v>23</v>
      </c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2">
        <f t="shared" si="54"/>
        <v>0</v>
      </c>
      <c r="U383" s="32">
        <f>+SUM(U382*2+U381)/3</f>
        <v>0</v>
      </c>
      <c r="V383" s="36"/>
    </row>
    <row r="384" spans="1:22" ht="15.75" thickBot="1" x14ac:dyDescent="0.3">
      <c r="A384" s="351"/>
      <c r="B384" s="511"/>
      <c r="C384" s="511"/>
      <c r="D384" s="493"/>
      <c r="E384" s="517"/>
      <c r="F384" s="476" t="s">
        <v>21</v>
      </c>
      <c r="G384" s="476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4"/>
      <c r="U384" s="25">
        <f>SUM(U380,U383)/2</f>
        <v>0</v>
      </c>
      <c r="V384" s="11"/>
    </row>
    <row r="385" spans="1:22" ht="15" customHeight="1" x14ac:dyDescent="0.25">
      <c r="A385" s="350">
        <v>56</v>
      </c>
      <c r="B385" s="510" t="s">
        <v>62</v>
      </c>
      <c r="C385" s="510" t="s">
        <v>63</v>
      </c>
      <c r="D385" s="492" t="s">
        <v>354</v>
      </c>
      <c r="E385" s="517"/>
      <c r="F385" s="319" t="s">
        <v>16</v>
      </c>
      <c r="G385" s="12" t="s">
        <v>1</v>
      </c>
      <c r="H385" s="26"/>
      <c r="I385" s="20"/>
      <c r="J385" s="20"/>
      <c r="K385" s="20"/>
      <c r="L385" s="20"/>
      <c r="M385" s="20"/>
      <c r="N385" s="27"/>
      <c r="O385" s="20"/>
      <c r="P385" s="20"/>
      <c r="Q385" s="20"/>
      <c r="R385" s="20"/>
      <c r="S385" s="20"/>
      <c r="T385" s="20">
        <f t="shared" ref="T385:T390" si="55">+SUM(H385:R385)</f>
        <v>0</v>
      </c>
      <c r="U385" s="20">
        <f>+SUM(T385)/7</f>
        <v>0</v>
      </c>
      <c r="V385" s="16"/>
    </row>
    <row r="386" spans="1:22" x14ac:dyDescent="0.25">
      <c r="A386" s="351"/>
      <c r="B386" s="511"/>
      <c r="C386" s="511"/>
      <c r="D386" s="493"/>
      <c r="E386" s="517"/>
      <c r="F386" s="320"/>
      <c r="G386" s="9" t="s">
        <v>2</v>
      </c>
      <c r="H386" s="28"/>
      <c r="I386" s="29"/>
      <c r="J386" s="29"/>
      <c r="K386" s="29"/>
      <c r="L386" s="29"/>
      <c r="M386" s="29"/>
      <c r="N386" s="30"/>
      <c r="O386" s="29"/>
      <c r="P386" s="29"/>
      <c r="Q386" s="29"/>
      <c r="R386" s="29"/>
      <c r="S386" s="29"/>
      <c r="T386" s="32">
        <f t="shared" si="55"/>
        <v>0</v>
      </c>
      <c r="U386" s="29">
        <f>+SUM(T386)/18</f>
        <v>0</v>
      </c>
      <c r="V386" s="36"/>
    </row>
    <row r="387" spans="1:22" x14ac:dyDescent="0.25">
      <c r="A387" s="351"/>
      <c r="B387" s="511"/>
      <c r="C387" s="511"/>
      <c r="D387" s="493"/>
      <c r="E387" s="517"/>
      <c r="F387" s="321"/>
      <c r="G387" s="23" t="s">
        <v>22</v>
      </c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2">
        <f t="shared" si="55"/>
        <v>0</v>
      </c>
      <c r="U387" s="32">
        <f>+SUM(U386*2+U385)/3</f>
        <v>0</v>
      </c>
      <c r="V387" s="36"/>
    </row>
    <row r="388" spans="1:22" x14ac:dyDescent="0.25">
      <c r="A388" s="351"/>
      <c r="B388" s="511"/>
      <c r="C388" s="511"/>
      <c r="D388" s="493"/>
      <c r="E388" s="517"/>
      <c r="F388" s="322" t="s">
        <v>20</v>
      </c>
      <c r="G388" s="9" t="s">
        <v>1</v>
      </c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>
        <f t="shared" si="55"/>
        <v>0</v>
      </c>
      <c r="U388" s="29">
        <f>+SUM(T388)/7</f>
        <v>0</v>
      </c>
      <c r="V388" s="36"/>
    </row>
    <row r="389" spans="1:22" x14ac:dyDescent="0.25">
      <c r="A389" s="351"/>
      <c r="B389" s="511"/>
      <c r="C389" s="511"/>
      <c r="D389" s="493"/>
      <c r="E389" s="517"/>
      <c r="F389" s="322"/>
      <c r="G389" s="9" t="s">
        <v>2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>
        <f t="shared" si="55"/>
        <v>0</v>
      </c>
      <c r="U389" s="29">
        <f>+SUM(T389)/18</f>
        <v>0</v>
      </c>
      <c r="V389" s="36"/>
    </row>
    <row r="390" spans="1:22" x14ac:dyDescent="0.25">
      <c r="A390" s="351"/>
      <c r="B390" s="511"/>
      <c r="C390" s="511"/>
      <c r="D390" s="493"/>
      <c r="E390" s="517"/>
      <c r="F390" s="322"/>
      <c r="G390" s="23" t="s">
        <v>23</v>
      </c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2">
        <f t="shared" si="55"/>
        <v>0</v>
      </c>
      <c r="U390" s="32">
        <f>+SUM(U389*2+U388)/3</f>
        <v>0</v>
      </c>
      <c r="V390" s="36"/>
    </row>
    <row r="391" spans="1:22" ht="15.75" thickBot="1" x14ac:dyDescent="0.3">
      <c r="A391" s="351"/>
      <c r="B391" s="511"/>
      <c r="C391" s="511"/>
      <c r="D391" s="493"/>
      <c r="E391" s="517"/>
      <c r="F391" s="476" t="s">
        <v>21</v>
      </c>
      <c r="G391" s="476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4"/>
      <c r="U391" s="25">
        <f>SUM(U387,U390)/2</f>
        <v>0</v>
      </c>
      <c r="V391" s="11"/>
    </row>
    <row r="392" spans="1:22" ht="15" customHeight="1" x14ac:dyDescent="0.25">
      <c r="A392" s="350">
        <v>57</v>
      </c>
      <c r="B392" s="510" t="s">
        <v>62</v>
      </c>
      <c r="C392" s="510" t="s">
        <v>63</v>
      </c>
      <c r="D392" s="492" t="s">
        <v>354</v>
      </c>
      <c r="E392" s="517"/>
      <c r="F392" s="319" t="s">
        <v>16</v>
      </c>
      <c r="G392" s="12" t="s">
        <v>1</v>
      </c>
      <c r="H392" s="26"/>
      <c r="I392" s="20"/>
      <c r="J392" s="20"/>
      <c r="K392" s="20"/>
      <c r="L392" s="20"/>
      <c r="M392" s="20"/>
      <c r="N392" s="27"/>
      <c r="O392" s="20"/>
      <c r="P392" s="20"/>
      <c r="Q392" s="20"/>
      <c r="R392" s="20"/>
      <c r="S392" s="20"/>
      <c r="T392" s="20">
        <f t="shared" ref="T392:T397" si="56">+SUM(H392:R392)</f>
        <v>0</v>
      </c>
      <c r="U392" s="20">
        <f>+SUM(T392)/7</f>
        <v>0</v>
      </c>
      <c r="V392" s="16"/>
    </row>
    <row r="393" spans="1:22" x14ac:dyDescent="0.25">
      <c r="A393" s="351"/>
      <c r="B393" s="511"/>
      <c r="C393" s="511"/>
      <c r="D393" s="493"/>
      <c r="E393" s="517"/>
      <c r="F393" s="320"/>
      <c r="G393" s="9" t="s">
        <v>2</v>
      </c>
      <c r="H393" s="28"/>
      <c r="I393" s="29"/>
      <c r="J393" s="29"/>
      <c r="K393" s="29"/>
      <c r="L393" s="29"/>
      <c r="M393" s="29"/>
      <c r="N393" s="30"/>
      <c r="O393" s="29"/>
      <c r="P393" s="29"/>
      <c r="Q393" s="29"/>
      <c r="R393" s="29"/>
      <c r="S393" s="29"/>
      <c r="T393" s="32">
        <f t="shared" si="56"/>
        <v>0</v>
      </c>
      <c r="U393" s="29">
        <f>+SUM(T393)/18</f>
        <v>0</v>
      </c>
      <c r="V393" s="36"/>
    </row>
    <row r="394" spans="1:22" x14ac:dyDescent="0.25">
      <c r="A394" s="351"/>
      <c r="B394" s="511"/>
      <c r="C394" s="511"/>
      <c r="D394" s="493"/>
      <c r="E394" s="517"/>
      <c r="F394" s="321"/>
      <c r="G394" s="23" t="s">
        <v>22</v>
      </c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2">
        <f t="shared" si="56"/>
        <v>0</v>
      </c>
      <c r="U394" s="32">
        <f>+SUM(U393*2+U392)/3</f>
        <v>0</v>
      </c>
      <c r="V394" s="36"/>
    </row>
    <row r="395" spans="1:22" x14ac:dyDescent="0.25">
      <c r="A395" s="351"/>
      <c r="B395" s="511"/>
      <c r="C395" s="511"/>
      <c r="D395" s="493"/>
      <c r="E395" s="517"/>
      <c r="F395" s="322" t="s">
        <v>20</v>
      </c>
      <c r="G395" s="9" t="s">
        <v>1</v>
      </c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>
        <f t="shared" si="56"/>
        <v>0</v>
      </c>
      <c r="U395" s="29">
        <f>+SUM(T395)/7</f>
        <v>0</v>
      </c>
      <c r="V395" s="36"/>
    </row>
    <row r="396" spans="1:22" x14ac:dyDescent="0.25">
      <c r="A396" s="351"/>
      <c r="B396" s="511"/>
      <c r="C396" s="511"/>
      <c r="D396" s="493"/>
      <c r="E396" s="517"/>
      <c r="F396" s="322"/>
      <c r="G396" s="9" t="s">
        <v>2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>
        <f t="shared" si="56"/>
        <v>0</v>
      </c>
      <c r="U396" s="29">
        <f>+SUM(T396)/18</f>
        <v>0</v>
      </c>
      <c r="V396" s="36"/>
    </row>
    <row r="397" spans="1:22" x14ac:dyDescent="0.25">
      <c r="A397" s="351"/>
      <c r="B397" s="511"/>
      <c r="C397" s="511"/>
      <c r="D397" s="493"/>
      <c r="E397" s="517"/>
      <c r="F397" s="322"/>
      <c r="G397" s="23" t="s">
        <v>23</v>
      </c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2">
        <f t="shared" si="56"/>
        <v>0</v>
      </c>
      <c r="U397" s="32">
        <f>+SUM(U396*2+U395)/3</f>
        <v>0</v>
      </c>
      <c r="V397" s="36"/>
    </row>
    <row r="398" spans="1:22" ht="15.75" thickBot="1" x14ac:dyDescent="0.3">
      <c r="A398" s="351"/>
      <c r="B398" s="511"/>
      <c r="C398" s="511"/>
      <c r="D398" s="493"/>
      <c r="E398" s="517"/>
      <c r="F398" s="476" t="s">
        <v>21</v>
      </c>
      <c r="G398" s="476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4"/>
      <c r="U398" s="25">
        <f>SUM(U394,U397)/2</f>
        <v>0</v>
      </c>
      <c r="V398" s="11"/>
    </row>
    <row r="399" spans="1:22" ht="15" customHeight="1" x14ac:dyDescent="0.25">
      <c r="A399" s="350">
        <v>58</v>
      </c>
      <c r="B399" s="510" t="s">
        <v>62</v>
      </c>
      <c r="C399" s="510" t="s">
        <v>63</v>
      </c>
      <c r="D399" s="492" t="s">
        <v>354</v>
      </c>
      <c r="E399" s="517"/>
      <c r="F399" s="319" t="s">
        <v>16</v>
      </c>
      <c r="G399" s="12" t="s">
        <v>1</v>
      </c>
      <c r="H399" s="26"/>
      <c r="I399" s="20"/>
      <c r="J399" s="20"/>
      <c r="K399" s="20"/>
      <c r="L399" s="20"/>
      <c r="M399" s="20"/>
      <c r="N399" s="27"/>
      <c r="O399" s="20"/>
      <c r="P399" s="20"/>
      <c r="Q399" s="20"/>
      <c r="R399" s="20"/>
      <c r="S399" s="20"/>
      <c r="T399" s="20">
        <f t="shared" ref="T399:T404" si="57">+SUM(H399:R399)</f>
        <v>0</v>
      </c>
      <c r="U399" s="20">
        <f>+SUM(T399)/7</f>
        <v>0</v>
      </c>
      <c r="V399" s="16"/>
    </row>
    <row r="400" spans="1:22" x14ac:dyDescent="0.25">
      <c r="A400" s="351"/>
      <c r="B400" s="511"/>
      <c r="C400" s="511"/>
      <c r="D400" s="493"/>
      <c r="E400" s="517"/>
      <c r="F400" s="320"/>
      <c r="G400" s="9" t="s">
        <v>2</v>
      </c>
      <c r="H400" s="28"/>
      <c r="I400" s="29"/>
      <c r="J400" s="29"/>
      <c r="K400" s="29"/>
      <c r="L400" s="29"/>
      <c r="M400" s="29"/>
      <c r="N400" s="30"/>
      <c r="O400" s="29"/>
      <c r="P400" s="29"/>
      <c r="Q400" s="29"/>
      <c r="R400" s="29"/>
      <c r="S400" s="29"/>
      <c r="T400" s="32">
        <f t="shared" si="57"/>
        <v>0</v>
      </c>
      <c r="U400" s="29">
        <f>+SUM(T400)/18</f>
        <v>0</v>
      </c>
      <c r="V400" s="36"/>
    </row>
    <row r="401" spans="1:22" x14ac:dyDescent="0.25">
      <c r="A401" s="351"/>
      <c r="B401" s="511"/>
      <c r="C401" s="511"/>
      <c r="D401" s="493"/>
      <c r="E401" s="517"/>
      <c r="F401" s="321"/>
      <c r="G401" s="23" t="s">
        <v>22</v>
      </c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2">
        <f t="shared" si="57"/>
        <v>0</v>
      </c>
      <c r="U401" s="32">
        <f>+SUM(U400*2+U399)/3</f>
        <v>0</v>
      </c>
      <c r="V401" s="36"/>
    </row>
    <row r="402" spans="1:22" x14ac:dyDescent="0.25">
      <c r="A402" s="351"/>
      <c r="B402" s="511"/>
      <c r="C402" s="511"/>
      <c r="D402" s="493"/>
      <c r="E402" s="517"/>
      <c r="F402" s="322" t="s">
        <v>20</v>
      </c>
      <c r="G402" s="9" t="s">
        <v>1</v>
      </c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>
        <f t="shared" si="57"/>
        <v>0</v>
      </c>
      <c r="U402" s="29">
        <f>+SUM(T402)/7</f>
        <v>0</v>
      </c>
      <c r="V402" s="36"/>
    </row>
    <row r="403" spans="1:22" x14ac:dyDescent="0.25">
      <c r="A403" s="351"/>
      <c r="B403" s="511"/>
      <c r="C403" s="511"/>
      <c r="D403" s="493"/>
      <c r="E403" s="517"/>
      <c r="F403" s="322"/>
      <c r="G403" s="9" t="s">
        <v>2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>
        <f t="shared" si="57"/>
        <v>0</v>
      </c>
      <c r="U403" s="29">
        <f>+SUM(T403)/18</f>
        <v>0</v>
      </c>
      <c r="V403" s="36"/>
    </row>
    <row r="404" spans="1:22" x14ac:dyDescent="0.25">
      <c r="A404" s="351"/>
      <c r="B404" s="511"/>
      <c r="C404" s="511"/>
      <c r="D404" s="493"/>
      <c r="E404" s="517"/>
      <c r="F404" s="322"/>
      <c r="G404" s="23" t="s">
        <v>23</v>
      </c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2">
        <f t="shared" si="57"/>
        <v>0</v>
      </c>
      <c r="U404" s="32">
        <f>+SUM(U403*2+U402)/3</f>
        <v>0</v>
      </c>
      <c r="V404" s="36"/>
    </row>
    <row r="405" spans="1:22" ht="15.75" thickBot="1" x14ac:dyDescent="0.3">
      <c r="A405" s="351"/>
      <c r="B405" s="511"/>
      <c r="C405" s="511"/>
      <c r="D405" s="493"/>
      <c r="E405" s="517"/>
      <c r="F405" s="476" t="s">
        <v>21</v>
      </c>
      <c r="G405" s="476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4"/>
      <c r="U405" s="25">
        <f>SUM(U401,U404)/2</f>
        <v>0</v>
      </c>
      <c r="V405" s="11"/>
    </row>
    <row r="406" spans="1:22" ht="15" customHeight="1" x14ac:dyDescent="0.25">
      <c r="A406" s="350">
        <v>59</v>
      </c>
      <c r="B406" s="510" t="s">
        <v>62</v>
      </c>
      <c r="C406" s="510" t="s">
        <v>63</v>
      </c>
      <c r="D406" s="492" t="s">
        <v>354</v>
      </c>
      <c r="E406" s="517"/>
      <c r="F406" s="319" t="s">
        <v>16</v>
      </c>
      <c r="G406" s="12" t="s">
        <v>1</v>
      </c>
      <c r="H406" s="26"/>
      <c r="I406" s="20"/>
      <c r="J406" s="20"/>
      <c r="K406" s="20"/>
      <c r="L406" s="20"/>
      <c r="M406" s="20"/>
      <c r="N406" s="27"/>
      <c r="O406" s="20"/>
      <c r="P406" s="20"/>
      <c r="Q406" s="20"/>
      <c r="R406" s="20"/>
      <c r="S406" s="20"/>
      <c r="T406" s="20">
        <f t="shared" ref="T406:T411" si="58">+SUM(H406:R406)</f>
        <v>0</v>
      </c>
      <c r="U406" s="20">
        <f>+SUM(T406)/7</f>
        <v>0</v>
      </c>
      <c r="V406" s="16"/>
    </row>
    <row r="407" spans="1:22" x14ac:dyDescent="0.25">
      <c r="A407" s="351"/>
      <c r="B407" s="511"/>
      <c r="C407" s="511"/>
      <c r="D407" s="493"/>
      <c r="E407" s="517"/>
      <c r="F407" s="320"/>
      <c r="G407" s="9" t="s">
        <v>2</v>
      </c>
      <c r="H407" s="28"/>
      <c r="I407" s="29"/>
      <c r="J407" s="29"/>
      <c r="K407" s="29"/>
      <c r="L407" s="29"/>
      <c r="M407" s="29"/>
      <c r="N407" s="30"/>
      <c r="O407" s="29"/>
      <c r="P407" s="29"/>
      <c r="Q407" s="29"/>
      <c r="R407" s="29"/>
      <c r="S407" s="29"/>
      <c r="T407" s="32">
        <f t="shared" si="58"/>
        <v>0</v>
      </c>
      <c r="U407" s="29">
        <f>+SUM(T407)/18</f>
        <v>0</v>
      </c>
      <c r="V407" s="36"/>
    </row>
    <row r="408" spans="1:22" x14ac:dyDescent="0.25">
      <c r="A408" s="351"/>
      <c r="B408" s="511"/>
      <c r="C408" s="511"/>
      <c r="D408" s="493"/>
      <c r="E408" s="517"/>
      <c r="F408" s="321"/>
      <c r="G408" s="23" t="s">
        <v>22</v>
      </c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2">
        <f t="shared" si="58"/>
        <v>0</v>
      </c>
      <c r="U408" s="32">
        <f>+SUM(U407*2+U406)/3</f>
        <v>0</v>
      </c>
      <c r="V408" s="36"/>
    </row>
    <row r="409" spans="1:22" x14ac:dyDescent="0.25">
      <c r="A409" s="351"/>
      <c r="B409" s="511"/>
      <c r="C409" s="511"/>
      <c r="D409" s="493"/>
      <c r="E409" s="517"/>
      <c r="F409" s="322" t="s">
        <v>20</v>
      </c>
      <c r="G409" s="9" t="s">
        <v>1</v>
      </c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>
        <f t="shared" si="58"/>
        <v>0</v>
      </c>
      <c r="U409" s="29">
        <f>+SUM(T409)/7</f>
        <v>0</v>
      </c>
      <c r="V409" s="36"/>
    </row>
    <row r="410" spans="1:22" x14ac:dyDescent="0.25">
      <c r="A410" s="351"/>
      <c r="B410" s="511"/>
      <c r="C410" s="511"/>
      <c r="D410" s="493"/>
      <c r="E410" s="517"/>
      <c r="F410" s="322"/>
      <c r="G410" s="9" t="s">
        <v>2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>
        <f t="shared" si="58"/>
        <v>0</v>
      </c>
      <c r="U410" s="29">
        <f>+SUM(T410)/18</f>
        <v>0</v>
      </c>
      <c r="V410" s="36"/>
    </row>
    <row r="411" spans="1:22" x14ac:dyDescent="0.25">
      <c r="A411" s="351"/>
      <c r="B411" s="511"/>
      <c r="C411" s="511"/>
      <c r="D411" s="493"/>
      <c r="E411" s="517"/>
      <c r="F411" s="322"/>
      <c r="G411" s="23" t="s">
        <v>23</v>
      </c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2">
        <f t="shared" si="58"/>
        <v>0</v>
      </c>
      <c r="U411" s="32">
        <f>+SUM(U410*2+U409)/3</f>
        <v>0</v>
      </c>
      <c r="V411" s="36"/>
    </row>
    <row r="412" spans="1:22" ht="15.75" thickBot="1" x14ac:dyDescent="0.3">
      <c r="A412" s="351"/>
      <c r="B412" s="511"/>
      <c r="C412" s="511"/>
      <c r="D412" s="493"/>
      <c r="E412" s="517"/>
      <c r="F412" s="476" t="s">
        <v>21</v>
      </c>
      <c r="G412" s="476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4"/>
      <c r="U412" s="25">
        <f>SUM(U408,U411)/2</f>
        <v>0</v>
      </c>
      <c r="V412" s="11"/>
    </row>
    <row r="413" spans="1:22" ht="15" customHeight="1" x14ac:dyDescent="0.25">
      <c r="A413" s="350">
        <v>60</v>
      </c>
      <c r="B413" s="510" t="s">
        <v>62</v>
      </c>
      <c r="C413" s="510" t="s">
        <v>63</v>
      </c>
      <c r="D413" s="492" t="s">
        <v>354</v>
      </c>
      <c r="E413" s="517"/>
      <c r="F413" s="319" t="s">
        <v>16</v>
      </c>
      <c r="G413" s="12" t="s">
        <v>1</v>
      </c>
      <c r="H413" s="26"/>
      <c r="I413" s="20"/>
      <c r="J413" s="20"/>
      <c r="K413" s="20"/>
      <c r="L413" s="20"/>
      <c r="M413" s="20"/>
      <c r="N413" s="27"/>
      <c r="O413" s="20"/>
      <c r="P413" s="20"/>
      <c r="Q413" s="20"/>
      <c r="R413" s="20"/>
      <c r="S413" s="20"/>
      <c r="T413" s="20">
        <f t="shared" ref="T413:T418" si="59">+SUM(H413:R413)</f>
        <v>0</v>
      </c>
      <c r="U413" s="20">
        <f>+SUM(T413)/7</f>
        <v>0</v>
      </c>
      <c r="V413" s="16"/>
    </row>
    <row r="414" spans="1:22" x14ac:dyDescent="0.25">
      <c r="A414" s="351"/>
      <c r="B414" s="511"/>
      <c r="C414" s="511"/>
      <c r="D414" s="493"/>
      <c r="E414" s="517"/>
      <c r="F414" s="320"/>
      <c r="G414" s="9" t="s">
        <v>2</v>
      </c>
      <c r="H414" s="28"/>
      <c r="I414" s="29"/>
      <c r="J414" s="29"/>
      <c r="K414" s="29"/>
      <c r="L414" s="29"/>
      <c r="M414" s="29"/>
      <c r="N414" s="30"/>
      <c r="O414" s="29"/>
      <c r="P414" s="29"/>
      <c r="Q414" s="29"/>
      <c r="R414" s="29"/>
      <c r="S414" s="29"/>
      <c r="T414" s="32">
        <f t="shared" si="59"/>
        <v>0</v>
      </c>
      <c r="U414" s="29">
        <f>+SUM(T414)/18</f>
        <v>0</v>
      </c>
      <c r="V414" s="36"/>
    </row>
    <row r="415" spans="1:22" x14ac:dyDescent="0.25">
      <c r="A415" s="351"/>
      <c r="B415" s="511"/>
      <c r="C415" s="511"/>
      <c r="D415" s="493"/>
      <c r="E415" s="517"/>
      <c r="F415" s="321"/>
      <c r="G415" s="23" t="s">
        <v>22</v>
      </c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2">
        <f t="shared" si="59"/>
        <v>0</v>
      </c>
      <c r="U415" s="32">
        <f>+SUM(U414*2+U413)/3</f>
        <v>0</v>
      </c>
      <c r="V415" s="36"/>
    </row>
    <row r="416" spans="1:22" x14ac:dyDescent="0.25">
      <c r="A416" s="351"/>
      <c r="B416" s="511"/>
      <c r="C416" s="511"/>
      <c r="D416" s="493"/>
      <c r="E416" s="517"/>
      <c r="F416" s="322" t="s">
        <v>20</v>
      </c>
      <c r="G416" s="9" t="s">
        <v>1</v>
      </c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>
        <f t="shared" si="59"/>
        <v>0</v>
      </c>
      <c r="U416" s="29">
        <f>+SUM(T416)/7</f>
        <v>0</v>
      </c>
      <c r="V416" s="36"/>
    </row>
    <row r="417" spans="1:22" x14ac:dyDescent="0.25">
      <c r="A417" s="351"/>
      <c r="B417" s="511"/>
      <c r="C417" s="511"/>
      <c r="D417" s="493"/>
      <c r="E417" s="517"/>
      <c r="F417" s="322"/>
      <c r="G417" s="9" t="s">
        <v>2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>
        <f t="shared" si="59"/>
        <v>0</v>
      </c>
      <c r="U417" s="29">
        <f>+SUM(T417)/18</f>
        <v>0</v>
      </c>
      <c r="V417" s="36"/>
    </row>
    <row r="418" spans="1:22" x14ac:dyDescent="0.25">
      <c r="A418" s="351"/>
      <c r="B418" s="511"/>
      <c r="C418" s="511"/>
      <c r="D418" s="493"/>
      <c r="E418" s="517"/>
      <c r="F418" s="322"/>
      <c r="G418" s="23" t="s">
        <v>23</v>
      </c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2">
        <f t="shared" si="59"/>
        <v>0</v>
      </c>
      <c r="U418" s="32">
        <f>+SUM(U417*2+U416)/3</f>
        <v>0</v>
      </c>
      <c r="V418" s="36"/>
    </row>
    <row r="419" spans="1:22" ht="15.75" thickBot="1" x14ac:dyDescent="0.3">
      <c r="A419" s="351"/>
      <c r="B419" s="511"/>
      <c r="C419" s="511"/>
      <c r="D419" s="493"/>
      <c r="E419" s="517"/>
      <c r="F419" s="476" t="s">
        <v>21</v>
      </c>
      <c r="G419" s="476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4"/>
      <c r="U419" s="25">
        <f>SUM(U415,U418)/2</f>
        <v>0</v>
      </c>
      <c r="V419" s="11"/>
    </row>
    <row r="420" spans="1:22" ht="15" customHeight="1" x14ac:dyDescent="0.25">
      <c r="A420" s="350">
        <v>61</v>
      </c>
      <c r="B420" s="510" t="s">
        <v>62</v>
      </c>
      <c r="C420" s="510" t="s">
        <v>63</v>
      </c>
      <c r="D420" s="492" t="s">
        <v>354</v>
      </c>
      <c r="E420" s="517"/>
      <c r="F420" s="319" t="s">
        <v>16</v>
      </c>
      <c r="G420" s="12" t="s">
        <v>1</v>
      </c>
      <c r="H420" s="26"/>
      <c r="I420" s="20"/>
      <c r="J420" s="20"/>
      <c r="K420" s="20"/>
      <c r="L420" s="20"/>
      <c r="M420" s="20"/>
      <c r="N420" s="27"/>
      <c r="O420" s="20"/>
      <c r="P420" s="20"/>
      <c r="Q420" s="20"/>
      <c r="R420" s="20"/>
      <c r="S420" s="20"/>
      <c r="T420" s="20">
        <f t="shared" ref="T420:T425" si="60">+SUM(H420:R420)</f>
        <v>0</v>
      </c>
      <c r="U420" s="20">
        <f>+SUM(T420)/7</f>
        <v>0</v>
      </c>
      <c r="V420" s="16"/>
    </row>
    <row r="421" spans="1:22" x14ac:dyDescent="0.25">
      <c r="A421" s="351"/>
      <c r="B421" s="511"/>
      <c r="C421" s="511"/>
      <c r="D421" s="493"/>
      <c r="E421" s="517"/>
      <c r="F421" s="320"/>
      <c r="G421" s="9" t="s">
        <v>2</v>
      </c>
      <c r="H421" s="28"/>
      <c r="I421" s="29"/>
      <c r="J421" s="29"/>
      <c r="K421" s="29"/>
      <c r="L421" s="29"/>
      <c r="M421" s="29"/>
      <c r="N421" s="30"/>
      <c r="O421" s="29"/>
      <c r="P421" s="29"/>
      <c r="Q421" s="29"/>
      <c r="R421" s="29"/>
      <c r="S421" s="29"/>
      <c r="T421" s="32">
        <f t="shared" si="60"/>
        <v>0</v>
      </c>
      <c r="U421" s="29">
        <f>+SUM(T421)/18</f>
        <v>0</v>
      </c>
      <c r="V421" s="36"/>
    </row>
    <row r="422" spans="1:22" x14ac:dyDescent="0.25">
      <c r="A422" s="351"/>
      <c r="B422" s="511"/>
      <c r="C422" s="511"/>
      <c r="D422" s="493"/>
      <c r="E422" s="517"/>
      <c r="F422" s="321"/>
      <c r="G422" s="23" t="s">
        <v>22</v>
      </c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2">
        <f t="shared" si="60"/>
        <v>0</v>
      </c>
      <c r="U422" s="32">
        <f>+SUM(U421*2+U420)/3</f>
        <v>0</v>
      </c>
      <c r="V422" s="36"/>
    </row>
    <row r="423" spans="1:22" x14ac:dyDescent="0.25">
      <c r="A423" s="351"/>
      <c r="B423" s="511"/>
      <c r="C423" s="511"/>
      <c r="D423" s="493"/>
      <c r="E423" s="517"/>
      <c r="F423" s="322" t="s">
        <v>20</v>
      </c>
      <c r="G423" s="9" t="s">
        <v>1</v>
      </c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>
        <f t="shared" si="60"/>
        <v>0</v>
      </c>
      <c r="U423" s="29">
        <f>+SUM(T423)/7</f>
        <v>0</v>
      </c>
      <c r="V423" s="36"/>
    </row>
    <row r="424" spans="1:22" x14ac:dyDescent="0.25">
      <c r="A424" s="351"/>
      <c r="B424" s="511"/>
      <c r="C424" s="511"/>
      <c r="D424" s="493"/>
      <c r="E424" s="517"/>
      <c r="F424" s="322"/>
      <c r="G424" s="9" t="s">
        <v>2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>
        <f t="shared" si="60"/>
        <v>0</v>
      </c>
      <c r="U424" s="29">
        <f>+SUM(T424)/18</f>
        <v>0</v>
      </c>
      <c r="V424" s="36"/>
    </row>
    <row r="425" spans="1:22" x14ac:dyDescent="0.25">
      <c r="A425" s="351"/>
      <c r="B425" s="511"/>
      <c r="C425" s="511"/>
      <c r="D425" s="493"/>
      <c r="E425" s="517"/>
      <c r="F425" s="322"/>
      <c r="G425" s="23" t="s">
        <v>23</v>
      </c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2">
        <f t="shared" si="60"/>
        <v>0</v>
      </c>
      <c r="U425" s="32">
        <f>+SUM(U424*2+U423)/3</f>
        <v>0</v>
      </c>
      <c r="V425" s="36"/>
    </row>
    <row r="426" spans="1:22" ht="15.75" thickBot="1" x14ac:dyDescent="0.3">
      <c r="A426" s="351"/>
      <c r="B426" s="511"/>
      <c r="C426" s="511"/>
      <c r="D426" s="493"/>
      <c r="E426" s="517"/>
      <c r="F426" s="476" t="s">
        <v>21</v>
      </c>
      <c r="G426" s="476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4"/>
      <c r="U426" s="25">
        <f>SUM(U422,U425)/2</f>
        <v>0</v>
      </c>
      <c r="V426" s="11"/>
    </row>
    <row r="427" spans="1:22" ht="15" customHeight="1" x14ac:dyDescent="0.25">
      <c r="A427" s="350">
        <v>62</v>
      </c>
      <c r="B427" s="510" t="s">
        <v>62</v>
      </c>
      <c r="C427" s="510" t="s">
        <v>63</v>
      </c>
      <c r="D427" s="492" t="s">
        <v>354</v>
      </c>
      <c r="E427" s="517"/>
      <c r="F427" s="319" t="s">
        <v>16</v>
      </c>
      <c r="G427" s="12" t="s">
        <v>1</v>
      </c>
      <c r="H427" s="26"/>
      <c r="I427" s="20"/>
      <c r="J427" s="20"/>
      <c r="K427" s="20"/>
      <c r="L427" s="20"/>
      <c r="M427" s="20"/>
      <c r="N427" s="27"/>
      <c r="O427" s="20"/>
      <c r="P427" s="20"/>
      <c r="Q427" s="20"/>
      <c r="R427" s="20"/>
      <c r="S427" s="20"/>
      <c r="T427" s="20">
        <f t="shared" ref="T427:T432" si="61">+SUM(H427:R427)</f>
        <v>0</v>
      </c>
      <c r="U427" s="20">
        <f>+SUM(T427)/7</f>
        <v>0</v>
      </c>
      <c r="V427" s="16"/>
    </row>
    <row r="428" spans="1:22" x14ac:dyDescent="0.25">
      <c r="A428" s="351"/>
      <c r="B428" s="511"/>
      <c r="C428" s="511"/>
      <c r="D428" s="493"/>
      <c r="E428" s="517"/>
      <c r="F428" s="320"/>
      <c r="G428" s="9" t="s">
        <v>2</v>
      </c>
      <c r="H428" s="28"/>
      <c r="I428" s="29"/>
      <c r="J428" s="29"/>
      <c r="K428" s="29"/>
      <c r="L428" s="29"/>
      <c r="M428" s="29"/>
      <c r="N428" s="30"/>
      <c r="O428" s="29"/>
      <c r="P428" s="29"/>
      <c r="Q428" s="29"/>
      <c r="R428" s="29"/>
      <c r="S428" s="29"/>
      <c r="T428" s="32">
        <f t="shared" si="61"/>
        <v>0</v>
      </c>
      <c r="U428" s="29">
        <f>+SUM(T428)/18</f>
        <v>0</v>
      </c>
      <c r="V428" s="36"/>
    </row>
    <row r="429" spans="1:22" x14ac:dyDescent="0.25">
      <c r="A429" s="351"/>
      <c r="B429" s="511"/>
      <c r="C429" s="511"/>
      <c r="D429" s="493"/>
      <c r="E429" s="517"/>
      <c r="F429" s="321"/>
      <c r="G429" s="23" t="s">
        <v>22</v>
      </c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2">
        <f t="shared" si="61"/>
        <v>0</v>
      </c>
      <c r="U429" s="32">
        <f>+SUM(U428*2+U427)/3</f>
        <v>0</v>
      </c>
      <c r="V429" s="36"/>
    </row>
    <row r="430" spans="1:22" x14ac:dyDescent="0.25">
      <c r="A430" s="351"/>
      <c r="B430" s="511"/>
      <c r="C430" s="511"/>
      <c r="D430" s="493"/>
      <c r="E430" s="517"/>
      <c r="F430" s="322" t="s">
        <v>20</v>
      </c>
      <c r="G430" s="9" t="s">
        <v>1</v>
      </c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>
        <f t="shared" si="61"/>
        <v>0</v>
      </c>
      <c r="U430" s="29">
        <f>+SUM(T430)/7</f>
        <v>0</v>
      </c>
      <c r="V430" s="36"/>
    </row>
    <row r="431" spans="1:22" x14ac:dyDescent="0.25">
      <c r="A431" s="351"/>
      <c r="B431" s="511"/>
      <c r="C431" s="511"/>
      <c r="D431" s="493"/>
      <c r="E431" s="517"/>
      <c r="F431" s="322"/>
      <c r="G431" s="9" t="s">
        <v>2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>
        <f t="shared" si="61"/>
        <v>0</v>
      </c>
      <c r="U431" s="29">
        <f>+SUM(T431)/18</f>
        <v>0</v>
      </c>
      <c r="V431" s="36"/>
    </row>
    <row r="432" spans="1:22" x14ac:dyDescent="0.25">
      <c r="A432" s="351"/>
      <c r="B432" s="511"/>
      <c r="C432" s="511"/>
      <c r="D432" s="493"/>
      <c r="E432" s="517"/>
      <c r="F432" s="322"/>
      <c r="G432" s="23" t="s">
        <v>23</v>
      </c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2">
        <f t="shared" si="61"/>
        <v>0</v>
      </c>
      <c r="U432" s="32">
        <f>+SUM(U431*2+U430)/3</f>
        <v>0</v>
      </c>
      <c r="V432" s="36"/>
    </row>
    <row r="433" spans="1:22" ht="15.75" thickBot="1" x14ac:dyDescent="0.3">
      <c r="A433" s="351"/>
      <c r="B433" s="511"/>
      <c r="C433" s="511"/>
      <c r="D433" s="493"/>
      <c r="E433" s="517"/>
      <c r="F433" s="476" t="s">
        <v>21</v>
      </c>
      <c r="G433" s="476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4"/>
      <c r="U433" s="25">
        <f>SUM(U429,U432)/2</f>
        <v>0</v>
      </c>
      <c r="V433" s="11"/>
    </row>
    <row r="434" spans="1:22" ht="15" customHeight="1" x14ac:dyDescent="0.25">
      <c r="A434" s="350">
        <v>63</v>
      </c>
      <c r="B434" s="510" t="s">
        <v>62</v>
      </c>
      <c r="C434" s="510" t="s">
        <v>63</v>
      </c>
      <c r="D434" s="492" t="s">
        <v>354</v>
      </c>
      <c r="E434" s="517"/>
      <c r="F434" s="319" t="s">
        <v>16</v>
      </c>
      <c r="G434" s="12" t="s">
        <v>1</v>
      </c>
      <c r="H434" s="26"/>
      <c r="I434" s="20"/>
      <c r="J434" s="20"/>
      <c r="K434" s="20"/>
      <c r="L434" s="20"/>
      <c r="M434" s="20"/>
      <c r="N434" s="27"/>
      <c r="O434" s="20"/>
      <c r="P434" s="20"/>
      <c r="Q434" s="20"/>
      <c r="R434" s="20"/>
      <c r="S434" s="20"/>
      <c r="T434" s="20">
        <f t="shared" ref="T434:T439" si="62">+SUM(H434:R434)</f>
        <v>0</v>
      </c>
      <c r="U434" s="20">
        <f>+SUM(T434)/7</f>
        <v>0</v>
      </c>
      <c r="V434" s="16"/>
    </row>
    <row r="435" spans="1:22" x14ac:dyDescent="0.25">
      <c r="A435" s="351"/>
      <c r="B435" s="511"/>
      <c r="C435" s="511"/>
      <c r="D435" s="493"/>
      <c r="E435" s="517"/>
      <c r="F435" s="320"/>
      <c r="G435" s="9" t="s">
        <v>2</v>
      </c>
      <c r="H435" s="28"/>
      <c r="I435" s="29"/>
      <c r="J435" s="29"/>
      <c r="K435" s="29"/>
      <c r="L435" s="29"/>
      <c r="M435" s="29"/>
      <c r="N435" s="30"/>
      <c r="O435" s="29"/>
      <c r="P435" s="29"/>
      <c r="Q435" s="29"/>
      <c r="R435" s="29"/>
      <c r="S435" s="29"/>
      <c r="T435" s="32">
        <f t="shared" si="62"/>
        <v>0</v>
      </c>
      <c r="U435" s="29">
        <f>+SUM(T435)/18</f>
        <v>0</v>
      </c>
      <c r="V435" s="36"/>
    </row>
    <row r="436" spans="1:22" x14ac:dyDescent="0.25">
      <c r="A436" s="351"/>
      <c r="B436" s="511"/>
      <c r="C436" s="511"/>
      <c r="D436" s="493"/>
      <c r="E436" s="517"/>
      <c r="F436" s="321"/>
      <c r="G436" s="23" t="s">
        <v>22</v>
      </c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2">
        <f t="shared" si="62"/>
        <v>0</v>
      </c>
      <c r="U436" s="32">
        <f>+SUM(U435*2+U434)/3</f>
        <v>0</v>
      </c>
      <c r="V436" s="36"/>
    </row>
    <row r="437" spans="1:22" x14ac:dyDescent="0.25">
      <c r="A437" s="351"/>
      <c r="B437" s="511"/>
      <c r="C437" s="511"/>
      <c r="D437" s="493"/>
      <c r="E437" s="517"/>
      <c r="F437" s="322" t="s">
        <v>20</v>
      </c>
      <c r="G437" s="9" t="s">
        <v>1</v>
      </c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>
        <f t="shared" si="62"/>
        <v>0</v>
      </c>
      <c r="U437" s="29">
        <f>+SUM(T437)/7</f>
        <v>0</v>
      </c>
      <c r="V437" s="36"/>
    </row>
    <row r="438" spans="1:22" x14ac:dyDescent="0.25">
      <c r="A438" s="351"/>
      <c r="B438" s="511"/>
      <c r="C438" s="511"/>
      <c r="D438" s="493"/>
      <c r="E438" s="517"/>
      <c r="F438" s="322"/>
      <c r="G438" s="9" t="s">
        <v>2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>
        <f t="shared" si="62"/>
        <v>0</v>
      </c>
      <c r="U438" s="29">
        <f>+SUM(T438)/18</f>
        <v>0</v>
      </c>
      <c r="V438" s="36"/>
    </row>
    <row r="439" spans="1:22" x14ac:dyDescent="0.25">
      <c r="A439" s="351"/>
      <c r="B439" s="511"/>
      <c r="C439" s="511"/>
      <c r="D439" s="493"/>
      <c r="E439" s="517"/>
      <c r="F439" s="322"/>
      <c r="G439" s="23" t="s">
        <v>23</v>
      </c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2">
        <f t="shared" si="62"/>
        <v>0</v>
      </c>
      <c r="U439" s="32">
        <f>+SUM(U438*2+U437)/3</f>
        <v>0</v>
      </c>
      <c r="V439" s="36"/>
    </row>
    <row r="440" spans="1:22" ht="15.75" thickBot="1" x14ac:dyDescent="0.3">
      <c r="A440" s="351"/>
      <c r="B440" s="511"/>
      <c r="C440" s="511"/>
      <c r="D440" s="493"/>
      <c r="E440" s="517"/>
      <c r="F440" s="476" t="s">
        <v>21</v>
      </c>
      <c r="G440" s="476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4"/>
      <c r="U440" s="25">
        <f>SUM(U436,U439)/2</f>
        <v>0</v>
      </c>
      <c r="V440" s="11"/>
    </row>
    <row r="441" spans="1:22" ht="15" customHeight="1" x14ac:dyDescent="0.25">
      <c r="A441" s="350">
        <v>64</v>
      </c>
      <c r="B441" s="510" t="s">
        <v>62</v>
      </c>
      <c r="C441" s="510" t="s">
        <v>63</v>
      </c>
      <c r="D441" s="492" t="s">
        <v>354</v>
      </c>
      <c r="E441" s="517"/>
      <c r="F441" s="319" t="s">
        <v>16</v>
      </c>
      <c r="G441" s="12" t="s">
        <v>1</v>
      </c>
      <c r="H441" s="26"/>
      <c r="I441" s="20"/>
      <c r="J441" s="20"/>
      <c r="K441" s="20"/>
      <c r="L441" s="20"/>
      <c r="M441" s="20"/>
      <c r="N441" s="27"/>
      <c r="O441" s="20"/>
      <c r="P441" s="20"/>
      <c r="Q441" s="20"/>
      <c r="R441" s="20"/>
      <c r="S441" s="20"/>
      <c r="T441" s="20">
        <f t="shared" ref="T441:T446" si="63">+SUM(H441:R441)</f>
        <v>0</v>
      </c>
      <c r="U441" s="20">
        <f>+SUM(T441)/7</f>
        <v>0</v>
      </c>
      <c r="V441" s="16"/>
    </row>
    <row r="442" spans="1:22" x14ac:dyDescent="0.25">
      <c r="A442" s="351"/>
      <c r="B442" s="511"/>
      <c r="C442" s="511"/>
      <c r="D442" s="493"/>
      <c r="E442" s="517"/>
      <c r="F442" s="320"/>
      <c r="G442" s="9" t="s">
        <v>2</v>
      </c>
      <c r="H442" s="28"/>
      <c r="I442" s="29"/>
      <c r="J442" s="29"/>
      <c r="K442" s="29"/>
      <c r="L442" s="29"/>
      <c r="M442" s="29"/>
      <c r="N442" s="30"/>
      <c r="O442" s="29"/>
      <c r="P442" s="29"/>
      <c r="Q442" s="29"/>
      <c r="R442" s="29"/>
      <c r="S442" s="29"/>
      <c r="T442" s="32">
        <f t="shared" si="63"/>
        <v>0</v>
      </c>
      <c r="U442" s="29">
        <f>+SUM(T442)/18</f>
        <v>0</v>
      </c>
      <c r="V442" s="36"/>
    </row>
    <row r="443" spans="1:22" x14ac:dyDescent="0.25">
      <c r="A443" s="351"/>
      <c r="B443" s="511"/>
      <c r="C443" s="511"/>
      <c r="D443" s="493"/>
      <c r="E443" s="517"/>
      <c r="F443" s="321"/>
      <c r="G443" s="23" t="s">
        <v>22</v>
      </c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2">
        <f t="shared" si="63"/>
        <v>0</v>
      </c>
      <c r="U443" s="32">
        <f>+SUM(U442*2+U441)/3</f>
        <v>0</v>
      </c>
      <c r="V443" s="36"/>
    </row>
    <row r="444" spans="1:22" x14ac:dyDescent="0.25">
      <c r="A444" s="351"/>
      <c r="B444" s="511"/>
      <c r="C444" s="511"/>
      <c r="D444" s="493"/>
      <c r="E444" s="517"/>
      <c r="F444" s="322" t="s">
        <v>20</v>
      </c>
      <c r="G444" s="9" t="s">
        <v>1</v>
      </c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>
        <f t="shared" si="63"/>
        <v>0</v>
      </c>
      <c r="U444" s="29">
        <f>+SUM(T444)/7</f>
        <v>0</v>
      </c>
      <c r="V444" s="36"/>
    </row>
    <row r="445" spans="1:22" x14ac:dyDescent="0.25">
      <c r="A445" s="351"/>
      <c r="B445" s="511"/>
      <c r="C445" s="511"/>
      <c r="D445" s="493"/>
      <c r="E445" s="517"/>
      <c r="F445" s="322"/>
      <c r="G445" s="9" t="s">
        <v>2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>
        <f t="shared" si="63"/>
        <v>0</v>
      </c>
      <c r="U445" s="29">
        <f>+SUM(T445)/18</f>
        <v>0</v>
      </c>
      <c r="V445" s="36"/>
    </row>
    <row r="446" spans="1:22" x14ac:dyDescent="0.25">
      <c r="A446" s="351"/>
      <c r="B446" s="511"/>
      <c r="C446" s="511"/>
      <c r="D446" s="493"/>
      <c r="E446" s="517"/>
      <c r="F446" s="322"/>
      <c r="G446" s="23" t="s">
        <v>23</v>
      </c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2">
        <f t="shared" si="63"/>
        <v>0</v>
      </c>
      <c r="U446" s="32">
        <f>+SUM(U445*2+U444)/3</f>
        <v>0</v>
      </c>
      <c r="V446" s="36"/>
    </row>
    <row r="447" spans="1:22" ht="15.75" thickBot="1" x14ac:dyDescent="0.3">
      <c r="A447" s="351"/>
      <c r="B447" s="511"/>
      <c r="C447" s="511"/>
      <c r="D447" s="493"/>
      <c r="E447" s="517"/>
      <c r="F447" s="476" t="s">
        <v>21</v>
      </c>
      <c r="G447" s="476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4"/>
      <c r="U447" s="25">
        <f>SUM(U443,U446)/2</f>
        <v>0</v>
      </c>
      <c r="V447" s="11"/>
    </row>
    <row r="448" spans="1:22" ht="15" customHeight="1" x14ac:dyDescent="0.25">
      <c r="A448" s="350">
        <v>65</v>
      </c>
      <c r="B448" s="510" t="s">
        <v>62</v>
      </c>
      <c r="C448" s="510" t="s">
        <v>63</v>
      </c>
      <c r="D448" s="492" t="s">
        <v>354</v>
      </c>
      <c r="E448" s="517"/>
      <c r="F448" s="319" t="s">
        <v>16</v>
      </c>
      <c r="G448" s="12" t="s">
        <v>1</v>
      </c>
      <c r="H448" s="26"/>
      <c r="I448" s="20"/>
      <c r="J448" s="20"/>
      <c r="K448" s="20"/>
      <c r="L448" s="20"/>
      <c r="M448" s="20"/>
      <c r="N448" s="27"/>
      <c r="O448" s="20"/>
      <c r="P448" s="20"/>
      <c r="Q448" s="20"/>
      <c r="R448" s="20"/>
      <c r="S448" s="20"/>
      <c r="T448" s="20">
        <f t="shared" ref="T448:T453" si="64">+SUM(H448:R448)</f>
        <v>0</v>
      </c>
      <c r="U448" s="20">
        <f>+SUM(T448)/7</f>
        <v>0</v>
      </c>
      <c r="V448" s="16"/>
    </row>
    <row r="449" spans="1:22" x14ac:dyDescent="0.25">
      <c r="A449" s="351"/>
      <c r="B449" s="511"/>
      <c r="C449" s="511"/>
      <c r="D449" s="493"/>
      <c r="E449" s="517"/>
      <c r="F449" s="320"/>
      <c r="G449" s="9" t="s">
        <v>2</v>
      </c>
      <c r="H449" s="28"/>
      <c r="I449" s="29"/>
      <c r="J449" s="29"/>
      <c r="K449" s="29"/>
      <c r="L449" s="29"/>
      <c r="M449" s="29"/>
      <c r="N449" s="30"/>
      <c r="O449" s="29"/>
      <c r="P449" s="29"/>
      <c r="Q449" s="29"/>
      <c r="R449" s="29"/>
      <c r="S449" s="29"/>
      <c r="T449" s="32">
        <f t="shared" si="64"/>
        <v>0</v>
      </c>
      <c r="U449" s="29">
        <f>+SUM(T449)/18</f>
        <v>0</v>
      </c>
      <c r="V449" s="36"/>
    </row>
    <row r="450" spans="1:22" x14ac:dyDescent="0.25">
      <c r="A450" s="351"/>
      <c r="B450" s="511"/>
      <c r="C450" s="511"/>
      <c r="D450" s="493"/>
      <c r="E450" s="517"/>
      <c r="F450" s="321"/>
      <c r="G450" s="23" t="s">
        <v>22</v>
      </c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2">
        <f t="shared" si="64"/>
        <v>0</v>
      </c>
      <c r="U450" s="32">
        <f>+SUM(U449*2+U448)/3</f>
        <v>0</v>
      </c>
      <c r="V450" s="36"/>
    </row>
    <row r="451" spans="1:22" x14ac:dyDescent="0.25">
      <c r="A451" s="351"/>
      <c r="B451" s="511"/>
      <c r="C451" s="511"/>
      <c r="D451" s="493"/>
      <c r="E451" s="517"/>
      <c r="F451" s="322" t="s">
        <v>20</v>
      </c>
      <c r="G451" s="9" t="s">
        <v>1</v>
      </c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>
        <f t="shared" si="64"/>
        <v>0</v>
      </c>
      <c r="U451" s="29">
        <f>+SUM(T451)/7</f>
        <v>0</v>
      </c>
      <c r="V451" s="36"/>
    </row>
    <row r="452" spans="1:22" x14ac:dyDescent="0.25">
      <c r="A452" s="351"/>
      <c r="B452" s="511"/>
      <c r="C452" s="511"/>
      <c r="D452" s="493"/>
      <c r="E452" s="517"/>
      <c r="F452" s="322"/>
      <c r="G452" s="9" t="s">
        <v>2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>
        <f t="shared" si="64"/>
        <v>0</v>
      </c>
      <c r="U452" s="29">
        <f>+SUM(T452)/18</f>
        <v>0</v>
      </c>
      <c r="V452" s="36"/>
    </row>
    <row r="453" spans="1:22" x14ac:dyDescent="0.25">
      <c r="A453" s="351"/>
      <c r="B453" s="511"/>
      <c r="C453" s="511"/>
      <c r="D453" s="493"/>
      <c r="E453" s="517"/>
      <c r="F453" s="322"/>
      <c r="G453" s="23" t="s">
        <v>23</v>
      </c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2">
        <f t="shared" si="64"/>
        <v>0</v>
      </c>
      <c r="U453" s="32">
        <f>+SUM(U452*2+U451)/3</f>
        <v>0</v>
      </c>
      <c r="V453" s="36"/>
    </row>
    <row r="454" spans="1:22" ht="15.75" thickBot="1" x14ac:dyDescent="0.3">
      <c r="A454" s="351"/>
      <c r="B454" s="511"/>
      <c r="C454" s="511"/>
      <c r="D454" s="493"/>
      <c r="E454" s="517"/>
      <c r="F454" s="476" t="s">
        <v>21</v>
      </c>
      <c r="G454" s="476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4"/>
      <c r="U454" s="25">
        <f>SUM(U450,U453)/2</f>
        <v>0</v>
      </c>
      <c r="V454" s="11"/>
    </row>
    <row r="455" spans="1:22" ht="15" customHeight="1" x14ac:dyDescent="0.25">
      <c r="A455" s="350">
        <v>66</v>
      </c>
      <c r="B455" s="510" t="s">
        <v>62</v>
      </c>
      <c r="C455" s="510" t="s">
        <v>63</v>
      </c>
      <c r="D455" s="492" t="s">
        <v>354</v>
      </c>
      <c r="E455" s="517"/>
      <c r="F455" s="319" t="s">
        <v>16</v>
      </c>
      <c r="G455" s="12" t="s">
        <v>1</v>
      </c>
      <c r="H455" s="26"/>
      <c r="I455" s="20"/>
      <c r="J455" s="20"/>
      <c r="K455" s="20"/>
      <c r="L455" s="20"/>
      <c r="M455" s="20"/>
      <c r="N455" s="27"/>
      <c r="O455" s="20"/>
      <c r="P455" s="20"/>
      <c r="Q455" s="20"/>
      <c r="R455" s="20"/>
      <c r="S455" s="20"/>
      <c r="T455" s="20">
        <f t="shared" ref="T455:T460" si="65">+SUM(H455:R455)</f>
        <v>0</v>
      </c>
      <c r="U455" s="20">
        <f>+SUM(T455)/7</f>
        <v>0</v>
      </c>
      <c r="V455" s="16"/>
    </row>
    <row r="456" spans="1:22" x14ac:dyDescent="0.25">
      <c r="A456" s="351"/>
      <c r="B456" s="511"/>
      <c r="C456" s="511"/>
      <c r="D456" s="493"/>
      <c r="E456" s="517"/>
      <c r="F456" s="320"/>
      <c r="G456" s="9" t="s">
        <v>2</v>
      </c>
      <c r="H456" s="28"/>
      <c r="I456" s="29"/>
      <c r="J456" s="29"/>
      <c r="K456" s="29"/>
      <c r="L456" s="29"/>
      <c r="M456" s="29"/>
      <c r="N456" s="30"/>
      <c r="O456" s="29"/>
      <c r="P456" s="29"/>
      <c r="Q456" s="29"/>
      <c r="R456" s="29"/>
      <c r="S456" s="29"/>
      <c r="T456" s="32">
        <f t="shared" si="65"/>
        <v>0</v>
      </c>
      <c r="U456" s="29">
        <f>+SUM(T456)/18</f>
        <v>0</v>
      </c>
      <c r="V456" s="36"/>
    </row>
    <row r="457" spans="1:22" x14ac:dyDescent="0.25">
      <c r="A457" s="351"/>
      <c r="B457" s="511"/>
      <c r="C457" s="511"/>
      <c r="D457" s="493"/>
      <c r="E457" s="517"/>
      <c r="F457" s="321"/>
      <c r="G457" s="23" t="s">
        <v>22</v>
      </c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2">
        <f t="shared" si="65"/>
        <v>0</v>
      </c>
      <c r="U457" s="32">
        <f>+SUM(U456*2+U455)/3</f>
        <v>0</v>
      </c>
      <c r="V457" s="36"/>
    </row>
    <row r="458" spans="1:22" x14ac:dyDescent="0.25">
      <c r="A458" s="351"/>
      <c r="B458" s="511"/>
      <c r="C458" s="511"/>
      <c r="D458" s="493"/>
      <c r="E458" s="517"/>
      <c r="F458" s="322" t="s">
        <v>20</v>
      </c>
      <c r="G458" s="9" t="s">
        <v>1</v>
      </c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>
        <f t="shared" si="65"/>
        <v>0</v>
      </c>
      <c r="U458" s="29">
        <f>+SUM(T458)/7</f>
        <v>0</v>
      </c>
      <c r="V458" s="36"/>
    </row>
    <row r="459" spans="1:22" x14ac:dyDescent="0.25">
      <c r="A459" s="351"/>
      <c r="B459" s="511"/>
      <c r="C459" s="511"/>
      <c r="D459" s="493"/>
      <c r="E459" s="517"/>
      <c r="F459" s="322"/>
      <c r="G459" s="9" t="s">
        <v>2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>
        <f t="shared" si="65"/>
        <v>0</v>
      </c>
      <c r="U459" s="29">
        <f>+SUM(T459)/18</f>
        <v>0</v>
      </c>
      <c r="V459" s="36"/>
    </row>
    <row r="460" spans="1:22" x14ac:dyDescent="0.25">
      <c r="A460" s="351"/>
      <c r="B460" s="511"/>
      <c r="C460" s="511"/>
      <c r="D460" s="493"/>
      <c r="E460" s="517"/>
      <c r="F460" s="322"/>
      <c r="G460" s="23" t="s">
        <v>23</v>
      </c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2">
        <f t="shared" si="65"/>
        <v>0</v>
      </c>
      <c r="U460" s="32">
        <f>+SUM(U459*2+U458)/3</f>
        <v>0</v>
      </c>
      <c r="V460" s="36"/>
    </row>
    <row r="461" spans="1:22" ht="15.75" thickBot="1" x14ac:dyDescent="0.3">
      <c r="A461" s="351"/>
      <c r="B461" s="511"/>
      <c r="C461" s="511"/>
      <c r="D461" s="493"/>
      <c r="E461" s="517"/>
      <c r="F461" s="476" t="s">
        <v>21</v>
      </c>
      <c r="G461" s="476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4"/>
      <c r="U461" s="25">
        <f>SUM(U457,U460)/2</f>
        <v>0</v>
      </c>
      <c r="V461" s="11"/>
    </row>
    <row r="462" spans="1:22" ht="15" customHeight="1" x14ac:dyDescent="0.25">
      <c r="A462" s="350">
        <v>67</v>
      </c>
      <c r="B462" s="510" t="s">
        <v>62</v>
      </c>
      <c r="C462" s="510" t="s">
        <v>63</v>
      </c>
      <c r="D462" s="492" t="s">
        <v>354</v>
      </c>
      <c r="E462" s="517"/>
      <c r="F462" s="319" t="s">
        <v>16</v>
      </c>
      <c r="G462" s="12" t="s">
        <v>1</v>
      </c>
      <c r="H462" s="26"/>
      <c r="I462" s="20"/>
      <c r="J462" s="20"/>
      <c r="K462" s="20"/>
      <c r="L462" s="20"/>
      <c r="M462" s="20"/>
      <c r="N462" s="27"/>
      <c r="O462" s="20"/>
      <c r="P462" s="20"/>
      <c r="Q462" s="20"/>
      <c r="R462" s="20"/>
      <c r="S462" s="20"/>
      <c r="T462" s="20">
        <f t="shared" ref="T462:T467" si="66">+SUM(H462:R462)</f>
        <v>0</v>
      </c>
      <c r="U462" s="20">
        <f>+SUM(T462)/7</f>
        <v>0</v>
      </c>
      <c r="V462" s="16"/>
    </row>
    <row r="463" spans="1:22" x14ac:dyDescent="0.25">
      <c r="A463" s="351"/>
      <c r="B463" s="511"/>
      <c r="C463" s="511"/>
      <c r="D463" s="493"/>
      <c r="E463" s="517"/>
      <c r="F463" s="320"/>
      <c r="G463" s="9" t="s">
        <v>2</v>
      </c>
      <c r="H463" s="28"/>
      <c r="I463" s="29"/>
      <c r="J463" s="29"/>
      <c r="K463" s="29"/>
      <c r="L463" s="29"/>
      <c r="M463" s="29"/>
      <c r="N463" s="30"/>
      <c r="O463" s="29"/>
      <c r="P463" s="29"/>
      <c r="Q463" s="29"/>
      <c r="R463" s="29"/>
      <c r="S463" s="29"/>
      <c r="T463" s="32">
        <f t="shared" si="66"/>
        <v>0</v>
      </c>
      <c r="U463" s="29">
        <f>+SUM(T463)/18</f>
        <v>0</v>
      </c>
      <c r="V463" s="36"/>
    </row>
    <row r="464" spans="1:22" x14ac:dyDescent="0.25">
      <c r="A464" s="351"/>
      <c r="B464" s="511"/>
      <c r="C464" s="511"/>
      <c r="D464" s="493"/>
      <c r="E464" s="517"/>
      <c r="F464" s="321"/>
      <c r="G464" s="23" t="s">
        <v>22</v>
      </c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2">
        <f t="shared" si="66"/>
        <v>0</v>
      </c>
      <c r="U464" s="32">
        <f>+SUM(U463*2+U462)/3</f>
        <v>0</v>
      </c>
      <c r="V464" s="36"/>
    </row>
    <row r="465" spans="1:22" x14ac:dyDescent="0.25">
      <c r="A465" s="351"/>
      <c r="B465" s="511"/>
      <c r="C465" s="511"/>
      <c r="D465" s="493"/>
      <c r="E465" s="517"/>
      <c r="F465" s="322" t="s">
        <v>20</v>
      </c>
      <c r="G465" s="9" t="s">
        <v>1</v>
      </c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>
        <f t="shared" si="66"/>
        <v>0</v>
      </c>
      <c r="U465" s="29">
        <f>+SUM(T465)/7</f>
        <v>0</v>
      </c>
      <c r="V465" s="36"/>
    </row>
    <row r="466" spans="1:22" x14ac:dyDescent="0.25">
      <c r="A466" s="351"/>
      <c r="B466" s="511"/>
      <c r="C466" s="511"/>
      <c r="D466" s="493"/>
      <c r="E466" s="517"/>
      <c r="F466" s="322"/>
      <c r="G466" s="9" t="s">
        <v>2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>
        <f t="shared" si="66"/>
        <v>0</v>
      </c>
      <c r="U466" s="29">
        <f>+SUM(T466)/18</f>
        <v>0</v>
      </c>
      <c r="V466" s="36"/>
    </row>
    <row r="467" spans="1:22" x14ac:dyDescent="0.25">
      <c r="A467" s="351"/>
      <c r="B467" s="511"/>
      <c r="C467" s="511"/>
      <c r="D467" s="493"/>
      <c r="E467" s="517"/>
      <c r="F467" s="322"/>
      <c r="G467" s="23" t="s">
        <v>23</v>
      </c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2">
        <f t="shared" si="66"/>
        <v>0</v>
      </c>
      <c r="U467" s="32">
        <f>+SUM(U466*2+U465)/3</f>
        <v>0</v>
      </c>
      <c r="V467" s="36"/>
    </row>
    <row r="468" spans="1:22" ht="15.75" thickBot="1" x14ac:dyDescent="0.3">
      <c r="A468" s="351"/>
      <c r="B468" s="511"/>
      <c r="C468" s="511"/>
      <c r="D468" s="493"/>
      <c r="E468" s="517"/>
      <c r="F468" s="476" t="s">
        <v>21</v>
      </c>
      <c r="G468" s="476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4"/>
      <c r="U468" s="25">
        <f>SUM(U464,U467)/2</f>
        <v>0</v>
      </c>
      <c r="V468" s="11"/>
    </row>
    <row r="469" spans="1:22" ht="15" customHeight="1" x14ac:dyDescent="0.25">
      <c r="A469" s="350">
        <v>68</v>
      </c>
      <c r="B469" s="510" t="s">
        <v>62</v>
      </c>
      <c r="C469" s="510" t="s">
        <v>63</v>
      </c>
      <c r="D469" s="492" t="s">
        <v>354</v>
      </c>
      <c r="E469" s="517"/>
      <c r="F469" s="319" t="s">
        <v>16</v>
      </c>
      <c r="G469" s="12" t="s">
        <v>1</v>
      </c>
      <c r="H469" s="26"/>
      <c r="I469" s="20"/>
      <c r="J469" s="20"/>
      <c r="K469" s="20"/>
      <c r="L469" s="20"/>
      <c r="M469" s="20"/>
      <c r="N469" s="27"/>
      <c r="O469" s="20"/>
      <c r="P469" s="20"/>
      <c r="Q469" s="20"/>
      <c r="R469" s="20"/>
      <c r="S469" s="20"/>
      <c r="T469" s="20">
        <f t="shared" ref="T469:T474" si="67">+SUM(H469:R469)</f>
        <v>0</v>
      </c>
      <c r="U469" s="20">
        <f>+SUM(T469)/7</f>
        <v>0</v>
      </c>
      <c r="V469" s="16"/>
    </row>
    <row r="470" spans="1:22" x14ac:dyDescent="0.25">
      <c r="A470" s="351"/>
      <c r="B470" s="511"/>
      <c r="C470" s="511"/>
      <c r="D470" s="493"/>
      <c r="E470" s="517"/>
      <c r="F470" s="320"/>
      <c r="G470" s="9" t="s">
        <v>2</v>
      </c>
      <c r="H470" s="28"/>
      <c r="I470" s="29"/>
      <c r="J470" s="29"/>
      <c r="K470" s="29"/>
      <c r="L470" s="29"/>
      <c r="M470" s="29"/>
      <c r="N470" s="30"/>
      <c r="O470" s="29"/>
      <c r="P470" s="29"/>
      <c r="Q470" s="29"/>
      <c r="R470" s="29"/>
      <c r="S470" s="29"/>
      <c r="T470" s="32">
        <f t="shared" si="67"/>
        <v>0</v>
      </c>
      <c r="U470" s="29">
        <f>+SUM(T470)/18</f>
        <v>0</v>
      </c>
      <c r="V470" s="36"/>
    </row>
    <row r="471" spans="1:22" x14ac:dyDescent="0.25">
      <c r="A471" s="351"/>
      <c r="B471" s="511"/>
      <c r="C471" s="511"/>
      <c r="D471" s="493"/>
      <c r="E471" s="517"/>
      <c r="F471" s="321"/>
      <c r="G471" s="23" t="s">
        <v>22</v>
      </c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2">
        <f t="shared" si="67"/>
        <v>0</v>
      </c>
      <c r="U471" s="32">
        <f>+SUM(U470*2+U469)/3</f>
        <v>0</v>
      </c>
      <c r="V471" s="36"/>
    </row>
    <row r="472" spans="1:22" x14ac:dyDescent="0.25">
      <c r="A472" s="351"/>
      <c r="B472" s="511"/>
      <c r="C472" s="511"/>
      <c r="D472" s="493"/>
      <c r="E472" s="517"/>
      <c r="F472" s="322" t="s">
        <v>20</v>
      </c>
      <c r="G472" s="9" t="s">
        <v>1</v>
      </c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>
        <f t="shared" si="67"/>
        <v>0</v>
      </c>
      <c r="U472" s="29">
        <f>+SUM(T472)/7</f>
        <v>0</v>
      </c>
      <c r="V472" s="36"/>
    </row>
    <row r="473" spans="1:22" x14ac:dyDescent="0.25">
      <c r="A473" s="351"/>
      <c r="B473" s="511"/>
      <c r="C473" s="511"/>
      <c r="D473" s="493"/>
      <c r="E473" s="517"/>
      <c r="F473" s="322"/>
      <c r="G473" s="9" t="s">
        <v>2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>
        <f t="shared" si="67"/>
        <v>0</v>
      </c>
      <c r="U473" s="29">
        <f>+SUM(T473)/18</f>
        <v>0</v>
      </c>
      <c r="V473" s="36"/>
    </row>
    <row r="474" spans="1:22" x14ac:dyDescent="0.25">
      <c r="A474" s="351"/>
      <c r="B474" s="511"/>
      <c r="C474" s="511"/>
      <c r="D474" s="493"/>
      <c r="E474" s="517"/>
      <c r="F474" s="322"/>
      <c r="G474" s="23" t="s">
        <v>23</v>
      </c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2">
        <f t="shared" si="67"/>
        <v>0</v>
      </c>
      <c r="U474" s="32">
        <f>+SUM(U473*2+U472)/3</f>
        <v>0</v>
      </c>
      <c r="V474" s="36"/>
    </row>
    <row r="475" spans="1:22" ht="15.75" thickBot="1" x14ac:dyDescent="0.3">
      <c r="A475" s="351"/>
      <c r="B475" s="511"/>
      <c r="C475" s="511"/>
      <c r="D475" s="493"/>
      <c r="E475" s="517"/>
      <c r="F475" s="476" t="s">
        <v>21</v>
      </c>
      <c r="G475" s="476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4"/>
      <c r="U475" s="25">
        <f>SUM(U471,U474)/2</f>
        <v>0</v>
      </c>
      <c r="V475" s="11"/>
    </row>
    <row r="476" spans="1:22" ht="15" customHeight="1" x14ac:dyDescent="0.25">
      <c r="A476" s="350">
        <v>69</v>
      </c>
      <c r="B476" s="510" t="s">
        <v>62</v>
      </c>
      <c r="C476" s="510" t="s">
        <v>63</v>
      </c>
      <c r="D476" s="492" t="s">
        <v>354</v>
      </c>
      <c r="E476" s="517"/>
      <c r="F476" s="319" t="s">
        <v>16</v>
      </c>
      <c r="G476" s="12" t="s">
        <v>1</v>
      </c>
      <c r="H476" s="26"/>
      <c r="I476" s="20"/>
      <c r="J476" s="20"/>
      <c r="K476" s="20"/>
      <c r="L476" s="20"/>
      <c r="M476" s="20"/>
      <c r="N476" s="27"/>
      <c r="O476" s="20"/>
      <c r="P476" s="20"/>
      <c r="Q476" s="20"/>
      <c r="R476" s="20"/>
      <c r="S476" s="20"/>
      <c r="T476" s="20">
        <f t="shared" ref="T476:T481" si="68">+SUM(H476:R476)</f>
        <v>0</v>
      </c>
      <c r="U476" s="20">
        <f>+SUM(T476)/7</f>
        <v>0</v>
      </c>
      <c r="V476" s="16"/>
    </row>
    <row r="477" spans="1:22" x14ac:dyDescent="0.25">
      <c r="A477" s="351"/>
      <c r="B477" s="511"/>
      <c r="C477" s="511"/>
      <c r="D477" s="493"/>
      <c r="E477" s="517"/>
      <c r="F477" s="320"/>
      <c r="G477" s="9" t="s">
        <v>2</v>
      </c>
      <c r="H477" s="28"/>
      <c r="I477" s="29"/>
      <c r="J477" s="29"/>
      <c r="K477" s="29"/>
      <c r="L477" s="29"/>
      <c r="M477" s="29"/>
      <c r="N477" s="30"/>
      <c r="O477" s="29"/>
      <c r="P477" s="29"/>
      <c r="Q477" s="29"/>
      <c r="R477" s="29"/>
      <c r="S477" s="29"/>
      <c r="T477" s="32">
        <f t="shared" si="68"/>
        <v>0</v>
      </c>
      <c r="U477" s="29">
        <f>+SUM(T477)/18</f>
        <v>0</v>
      </c>
      <c r="V477" s="36"/>
    </row>
    <row r="478" spans="1:22" x14ac:dyDescent="0.25">
      <c r="A478" s="351"/>
      <c r="B478" s="511"/>
      <c r="C478" s="511"/>
      <c r="D478" s="493"/>
      <c r="E478" s="517"/>
      <c r="F478" s="321"/>
      <c r="G478" s="23" t="s">
        <v>22</v>
      </c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2">
        <f t="shared" si="68"/>
        <v>0</v>
      </c>
      <c r="U478" s="32">
        <f>+SUM(U477*2+U476)/3</f>
        <v>0</v>
      </c>
      <c r="V478" s="36"/>
    </row>
    <row r="479" spans="1:22" x14ac:dyDescent="0.25">
      <c r="A479" s="351"/>
      <c r="B479" s="511"/>
      <c r="C479" s="511"/>
      <c r="D479" s="493"/>
      <c r="E479" s="517"/>
      <c r="F479" s="322" t="s">
        <v>20</v>
      </c>
      <c r="G479" s="9" t="s">
        <v>1</v>
      </c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>
        <f t="shared" si="68"/>
        <v>0</v>
      </c>
      <c r="U479" s="29">
        <f>+SUM(T479)/7</f>
        <v>0</v>
      </c>
      <c r="V479" s="36"/>
    </row>
    <row r="480" spans="1:22" x14ac:dyDescent="0.25">
      <c r="A480" s="351"/>
      <c r="B480" s="511"/>
      <c r="C480" s="511"/>
      <c r="D480" s="493"/>
      <c r="E480" s="517"/>
      <c r="F480" s="322"/>
      <c r="G480" s="9" t="s">
        <v>2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>
        <f t="shared" si="68"/>
        <v>0</v>
      </c>
      <c r="U480" s="29">
        <f>+SUM(T480)/18</f>
        <v>0</v>
      </c>
      <c r="V480" s="36"/>
    </row>
    <row r="481" spans="1:22" x14ac:dyDescent="0.25">
      <c r="A481" s="351"/>
      <c r="B481" s="511"/>
      <c r="C481" s="511"/>
      <c r="D481" s="493"/>
      <c r="E481" s="517"/>
      <c r="F481" s="322"/>
      <c r="G481" s="23" t="s">
        <v>23</v>
      </c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2">
        <f t="shared" si="68"/>
        <v>0</v>
      </c>
      <c r="U481" s="32">
        <f>+SUM(U480*2+U479)/3</f>
        <v>0</v>
      </c>
      <c r="V481" s="36"/>
    </row>
    <row r="482" spans="1:22" ht="15.75" thickBot="1" x14ac:dyDescent="0.3">
      <c r="A482" s="351"/>
      <c r="B482" s="511"/>
      <c r="C482" s="511"/>
      <c r="D482" s="493"/>
      <c r="E482" s="517"/>
      <c r="F482" s="476" t="s">
        <v>21</v>
      </c>
      <c r="G482" s="476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4"/>
      <c r="U482" s="25">
        <f>SUM(U478,U481)/2</f>
        <v>0</v>
      </c>
      <c r="V482" s="11"/>
    </row>
    <row r="483" spans="1:22" ht="15" customHeight="1" x14ac:dyDescent="0.25">
      <c r="A483" s="350">
        <v>70</v>
      </c>
      <c r="B483" s="510" t="s">
        <v>62</v>
      </c>
      <c r="C483" s="510" t="s">
        <v>63</v>
      </c>
      <c r="D483" s="492" t="s">
        <v>354</v>
      </c>
      <c r="E483" s="517"/>
      <c r="F483" s="319" t="s">
        <v>16</v>
      </c>
      <c r="G483" s="12" t="s">
        <v>1</v>
      </c>
      <c r="H483" s="26"/>
      <c r="I483" s="20"/>
      <c r="J483" s="20"/>
      <c r="K483" s="20"/>
      <c r="L483" s="20"/>
      <c r="M483" s="20"/>
      <c r="N483" s="27"/>
      <c r="O483" s="20"/>
      <c r="P483" s="20"/>
      <c r="Q483" s="20"/>
      <c r="R483" s="20"/>
      <c r="S483" s="20"/>
      <c r="T483" s="20">
        <f t="shared" ref="T483:T488" si="69">+SUM(H483:R483)</f>
        <v>0</v>
      </c>
      <c r="U483" s="20">
        <f>+SUM(T483)/7</f>
        <v>0</v>
      </c>
      <c r="V483" s="16"/>
    </row>
    <row r="484" spans="1:22" x14ac:dyDescent="0.25">
      <c r="A484" s="351"/>
      <c r="B484" s="511"/>
      <c r="C484" s="511"/>
      <c r="D484" s="493"/>
      <c r="E484" s="517"/>
      <c r="F484" s="320"/>
      <c r="G484" s="9" t="s">
        <v>2</v>
      </c>
      <c r="H484" s="28"/>
      <c r="I484" s="29"/>
      <c r="J484" s="29"/>
      <c r="K484" s="29"/>
      <c r="L484" s="29"/>
      <c r="M484" s="29"/>
      <c r="N484" s="30"/>
      <c r="O484" s="29"/>
      <c r="P484" s="29"/>
      <c r="Q484" s="29"/>
      <c r="R484" s="29"/>
      <c r="S484" s="29"/>
      <c r="T484" s="32">
        <f t="shared" si="69"/>
        <v>0</v>
      </c>
      <c r="U484" s="29">
        <f>+SUM(T484)/18</f>
        <v>0</v>
      </c>
      <c r="V484" s="36"/>
    </row>
    <row r="485" spans="1:22" x14ac:dyDescent="0.25">
      <c r="A485" s="351"/>
      <c r="B485" s="511"/>
      <c r="C485" s="511"/>
      <c r="D485" s="493"/>
      <c r="E485" s="517"/>
      <c r="F485" s="321"/>
      <c r="G485" s="23" t="s">
        <v>22</v>
      </c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2">
        <f t="shared" si="69"/>
        <v>0</v>
      </c>
      <c r="U485" s="32">
        <f>+SUM(U484*2+U483)/3</f>
        <v>0</v>
      </c>
      <c r="V485" s="36"/>
    </row>
    <row r="486" spans="1:22" x14ac:dyDescent="0.25">
      <c r="A486" s="351"/>
      <c r="B486" s="511"/>
      <c r="C486" s="511"/>
      <c r="D486" s="493"/>
      <c r="E486" s="517"/>
      <c r="F486" s="322" t="s">
        <v>20</v>
      </c>
      <c r="G486" s="9" t="s">
        <v>1</v>
      </c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>
        <f t="shared" si="69"/>
        <v>0</v>
      </c>
      <c r="U486" s="29">
        <f>+SUM(T486)/7</f>
        <v>0</v>
      </c>
      <c r="V486" s="36"/>
    </row>
    <row r="487" spans="1:22" x14ac:dyDescent="0.25">
      <c r="A487" s="351"/>
      <c r="B487" s="511"/>
      <c r="C487" s="511"/>
      <c r="D487" s="493"/>
      <c r="E487" s="517"/>
      <c r="F487" s="322"/>
      <c r="G487" s="9" t="s">
        <v>2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>
        <f t="shared" si="69"/>
        <v>0</v>
      </c>
      <c r="U487" s="29">
        <f>+SUM(T487)/18</f>
        <v>0</v>
      </c>
      <c r="V487" s="36"/>
    </row>
    <row r="488" spans="1:22" x14ac:dyDescent="0.25">
      <c r="A488" s="351"/>
      <c r="B488" s="511"/>
      <c r="C488" s="511"/>
      <c r="D488" s="493"/>
      <c r="E488" s="517"/>
      <c r="F488" s="322"/>
      <c r="G488" s="23" t="s">
        <v>23</v>
      </c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2">
        <f t="shared" si="69"/>
        <v>0</v>
      </c>
      <c r="U488" s="32">
        <f>+SUM(U487*2+U486)/3</f>
        <v>0</v>
      </c>
      <c r="V488" s="36"/>
    </row>
    <row r="489" spans="1:22" ht="15.75" thickBot="1" x14ac:dyDescent="0.3">
      <c r="A489" s="351"/>
      <c r="B489" s="511"/>
      <c r="C489" s="511"/>
      <c r="D489" s="493"/>
      <c r="E489" s="517"/>
      <c r="F489" s="476" t="s">
        <v>21</v>
      </c>
      <c r="G489" s="476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4"/>
      <c r="U489" s="25">
        <f>SUM(U485,U488)/2</f>
        <v>0</v>
      </c>
      <c r="V489" s="11"/>
    </row>
    <row r="490" spans="1:22" ht="15" customHeight="1" x14ac:dyDescent="0.25">
      <c r="A490" s="350">
        <v>71</v>
      </c>
      <c r="B490" s="510" t="s">
        <v>62</v>
      </c>
      <c r="C490" s="510" t="s">
        <v>63</v>
      </c>
      <c r="D490" s="492" t="s">
        <v>354</v>
      </c>
      <c r="E490" s="517"/>
      <c r="F490" s="319" t="s">
        <v>16</v>
      </c>
      <c r="G490" s="12" t="s">
        <v>1</v>
      </c>
      <c r="H490" s="26"/>
      <c r="I490" s="20"/>
      <c r="J490" s="20"/>
      <c r="K490" s="20"/>
      <c r="L490" s="20"/>
      <c r="M490" s="20"/>
      <c r="N490" s="27"/>
      <c r="O490" s="20"/>
      <c r="P490" s="20"/>
      <c r="Q490" s="20"/>
      <c r="R490" s="20"/>
      <c r="S490" s="20"/>
      <c r="T490" s="20">
        <f t="shared" ref="T490:T495" si="70">+SUM(H490:R490)</f>
        <v>0</v>
      </c>
      <c r="U490" s="20">
        <f>+SUM(T490)/7</f>
        <v>0</v>
      </c>
      <c r="V490" s="16"/>
    </row>
    <row r="491" spans="1:22" x14ac:dyDescent="0.25">
      <c r="A491" s="351"/>
      <c r="B491" s="511"/>
      <c r="C491" s="511"/>
      <c r="D491" s="493"/>
      <c r="E491" s="517"/>
      <c r="F491" s="320"/>
      <c r="G491" s="9" t="s">
        <v>2</v>
      </c>
      <c r="H491" s="28"/>
      <c r="I491" s="29"/>
      <c r="J491" s="29"/>
      <c r="K491" s="29"/>
      <c r="L491" s="29"/>
      <c r="M491" s="29"/>
      <c r="N491" s="30"/>
      <c r="O491" s="29"/>
      <c r="P491" s="29"/>
      <c r="Q491" s="29"/>
      <c r="R491" s="29"/>
      <c r="S491" s="29"/>
      <c r="T491" s="32">
        <f t="shared" si="70"/>
        <v>0</v>
      </c>
      <c r="U491" s="29">
        <f>+SUM(T491)/18</f>
        <v>0</v>
      </c>
      <c r="V491" s="36"/>
    </row>
    <row r="492" spans="1:22" x14ac:dyDescent="0.25">
      <c r="A492" s="351"/>
      <c r="B492" s="511"/>
      <c r="C492" s="511"/>
      <c r="D492" s="493"/>
      <c r="E492" s="517"/>
      <c r="F492" s="321"/>
      <c r="G492" s="23" t="s">
        <v>22</v>
      </c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2">
        <f t="shared" si="70"/>
        <v>0</v>
      </c>
      <c r="U492" s="32">
        <f>+SUM(U491*2+U490)/3</f>
        <v>0</v>
      </c>
      <c r="V492" s="36"/>
    </row>
    <row r="493" spans="1:22" x14ac:dyDescent="0.25">
      <c r="A493" s="351"/>
      <c r="B493" s="511"/>
      <c r="C493" s="511"/>
      <c r="D493" s="493"/>
      <c r="E493" s="517"/>
      <c r="F493" s="322" t="s">
        <v>20</v>
      </c>
      <c r="G493" s="9" t="s">
        <v>1</v>
      </c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>
        <f t="shared" si="70"/>
        <v>0</v>
      </c>
      <c r="U493" s="29">
        <f>+SUM(T493)/7</f>
        <v>0</v>
      </c>
      <c r="V493" s="36"/>
    </row>
    <row r="494" spans="1:22" x14ac:dyDescent="0.25">
      <c r="A494" s="351"/>
      <c r="B494" s="511"/>
      <c r="C494" s="511"/>
      <c r="D494" s="493"/>
      <c r="E494" s="517"/>
      <c r="F494" s="322"/>
      <c r="G494" s="9" t="s">
        <v>2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>
        <f t="shared" si="70"/>
        <v>0</v>
      </c>
      <c r="U494" s="29">
        <f>+SUM(T494)/18</f>
        <v>0</v>
      </c>
      <c r="V494" s="36"/>
    </row>
    <row r="495" spans="1:22" x14ac:dyDescent="0.25">
      <c r="A495" s="351"/>
      <c r="B495" s="511"/>
      <c r="C495" s="511"/>
      <c r="D495" s="493"/>
      <c r="E495" s="517"/>
      <c r="F495" s="322"/>
      <c r="G495" s="23" t="s">
        <v>23</v>
      </c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2">
        <f t="shared" si="70"/>
        <v>0</v>
      </c>
      <c r="U495" s="32">
        <f>+SUM(U494*2+U493)/3</f>
        <v>0</v>
      </c>
      <c r="V495" s="36"/>
    </row>
    <row r="496" spans="1:22" ht="15.75" thickBot="1" x14ac:dyDescent="0.3">
      <c r="A496" s="351"/>
      <c r="B496" s="511"/>
      <c r="C496" s="511"/>
      <c r="D496" s="493"/>
      <c r="E496" s="517"/>
      <c r="F496" s="476" t="s">
        <v>21</v>
      </c>
      <c r="G496" s="476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4"/>
      <c r="U496" s="25">
        <f>SUM(U492,U495)/2</f>
        <v>0</v>
      </c>
      <c r="V496" s="11"/>
    </row>
    <row r="497" spans="1:22" ht="15" customHeight="1" x14ac:dyDescent="0.25">
      <c r="A497" s="350">
        <v>72</v>
      </c>
      <c r="B497" s="510" t="s">
        <v>62</v>
      </c>
      <c r="C497" s="510" t="s">
        <v>63</v>
      </c>
      <c r="D497" s="492" t="s">
        <v>354</v>
      </c>
      <c r="E497" s="517"/>
      <c r="F497" s="319" t="s">
        <v>16</v>
      </c>
      <c r="G497" s="12" t="s">
        <v>1</v>
      </c>
      <c r="H497" s="26"/>
      <c r="I497" s="20"/>
      <c r="J497" s="20"/>
      <c r="K497" s="20"/>
      <c r="L497" s="20"/>
      <c r="M497" s="20"/>
      <c r="N497" s="27"/>
      <c r="O497" s="20"/>
      <c r="P497" s="20"/>
      <c r="Q497" s="20"/>
      <c r="R497" s="20"/>
      <c r="S497" s="20"/>
      <c r="T497" s="20">
        <f t="shared" ref="T497:T502" si="71">+SUM(H497:R497)</f>
        <v>0</v>
      </c>
      <c r="U497" s="20">
        <f>+SUM(T497)/7</f>
        <v>0</v>
      </c>
      <c r="V497" s="16"/>
    </row>
    <row r="498" spans="1:22" x14ac:dyDescent="0.25">
      <c r="A498" s="351"/>
      <c r="B498" s="511"/>
      <c r="C498" s="511"/>
      <c r="D498" s="493"/>
      <c r="E498" s="517"/>
      <c r="F498" s="320"/>
      <c r="G498" s="9" t="s">
        <v>2</v>
      </c>
      <c r="H498" s="28"/>
      <c r="I498" s="29"/>
      <c r="J498" s="29"/>
      <c r="K498" s="29"/>
      <c r="L498" s="29"/>
      <c r="M498" s="29"/>
      <c r="N498" s="30"/>
      <c r="O498" s="29"/>
      <c r="P498" s="29"/>
      <c r="Q498" s="29"/>
      <c r="R498" s="29"/>
      <c r="S498" s="29"/>
      <c r="T498" s="32">
        <f t="shared" si="71"/>
        <v>0</v>
      </c>
      <c r="U498" s="29">
        <f>+SUM(T498)/18</f>
        <v>0</v>
      </c>
      <c r="V498" s="36"/>
    </row>
    <row r="499" spans="1:22" x14ac:dyDescent="0.25">
      <c r="A499" s="351"/>
      <c r="B499" s="511"/>
      <c r="C499" s="511"/>
      <c r="D499" s="493"/>
      <c r="E499" s="517"/>
      <c r="F499" s="321"/>
      <c r="G499" s="23" t="s">
        <v>22</v>
      </c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2">
        <f t="shared" si="71"/>
        <v>0</v>
      </c>
      <c r="U499" s="32">
        <f>+SUM(U498*2+U497)/3</f>
        <v>0</v>
      </c>
      <c r="V499" s="36"/>
    </row>
    <row r="500" spans="1:22" x14ac:dyDescent="0.25">
      <c r="A500" s="351"/>
      <c r="B500" s="511"/>
      <c r="C500" s="511"/>
      <c r="D500" s="493"/>
      <c r="E500" s="517"/>
      <c r="F500" s="322" t="s">
        <v>20</v>
      </c>
      <c r="G500" s="9" t="s">
        <v>1</v>
      </c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>
        <f t="shared" si="71"/>
        <v>0</v>
      </c>
      <c r="U500" s="29">
        <f>+SUM(T500)/7</f>
        <v>0</v>
      </c>
      <c r="V500" s="36"/>
    </row>
    <row r="501" spans="1:22" x14ac:dyDescent="0.25">
      <c r="A501" s="351"/>
      <c r="B501" s="511"/>
      <c r="C501" s="511"/>
      <c r="D501" s="493"/>
      <c r="E501" s="517"/>
      <c r="F501" s="322"/>
      <c r="G501" s="9" t="s">
        <v>2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>
        <f t="shared" si="71"/>
        <v>0</v>
      </c>
      <c r="U501" s="29">
        <f>+SUM(T501)/18</f>
        <v>0</v>
      </c>
      <c r="V501" s="36"/>
    </row>
    <row r="502" spans="1:22" x14ac:dyDescent="0.25">
      <c r="A502" s="351"/>
      <c r="B502" s="511"/>
      <c r="C502" s="511"/>
      <c r="D502" s="493"/>
      <c r="E502" s="517"/>
      <c r="F502" s="322"/>
      <c r="G502" s="23" t="s">
        <v>23</v>
      </c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2">
        <f t="shared" si="71"/>
        <v>0</v>
      </c>
      <c r="U502" s="32">
        <f>+SUM(U501*2+U500)/3</f>
        <v>0</v>
      </c>
      <c r="V502" s="36"/>
    </row>
    <row r="503" spans="1:22" ht="15.75" thickBot="1" x14ac:dyDescent="0.3">
      <c r="A503" s="351"/>
      <c r="B503" s="511"/>
      <c r="C503" s="511"/>
      <c r="D503" s="493"/>
      <c r="E503" s="517"/>
      <c r="F503" s="476" t="s">
        <v>21</v>
      </c>
      <c r="G503" s="476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4"/>
      <c r="U503" s="25">
        <f>SUM(U499,U502)/2</f>
        <v>0</v>
      </c>
      <c r="V503" s="11"/>
    </row>
    <row r="504" spans="1:22" ht="15" customHeight="1" x14ac:dyDescent="0.25">
      <c r="A504" s="350">
        <v>73</v>
      </c>
      <c r="B504" s="510" t="s">
        <v>62</v>
      </c>
      <c r="C504" s="510" t="s">
        <v>63</v>
      </c>
      <c r="D504" s="492" t="s">
        <v>354</v>
      </c>
      <c r="E504" s="517"/>
      <c r="F504" s="319" t="s">
        <v>16</v>
      </c>
      <c r="G504" s="12" t="s">
        <v>1</v>
      </c>
      <c r="H504" s="26"/>
      <c r="I504" s="20"/>
      <c r="J504" s="20"/>
      <c r="K504" s="20"/>
      <c r="L504" s="20"/>
      <c r="M504" s="20"/>
      <c r="N504" s="27"/>
      <c r="O504" s="20"/>
      <c r="P504" s="20"/>
      <c r="Q504" s="20"/>
      <c r="R504" s="20"/>
      <c r="S504" s="20"/>
      <c r="T504" s="20">
        <f t="shared" ref="T504:T509" si="72">+SUM(H504:R504)</f>
        <v>0</v>
      </c>
      <c r="U504" s="20">
        <f>+SUM(T504)/7</f>
        <v>0</v>
      </c>
      <c r="V504" s="16"/>
    </row>
    <row r="505" spans="1:22" x14ac:dyDescent="0.25">
      <c r="A505" s="351"/>
      <c r="B505" s="511"/>
      <c r="C505" s="511"/>
      <c r="D505" s="493"/>
      <c r="E505" s="517"/>
      <c r="F505" s="320"/>
      <c r="G505" s="9" t="s">
        <v>2</v>
      </c>
      <c r="H505" s="28"/>
      <c r="I505" s="29"/>
      <c r="J505" s="29"/>
      <c r="K505" s="29"/>
      <c r="L505" s="29"/>
      <c r="M505" s="29"/>
      <c r="N505" s="30"/>
      <c r="O505" s="29"/>
      <c r="P505" s="29"/>
      <c r="Q505" s="29"/>
      <c r="R505" s="29"/>
      <c r="S505" s="29"/>
      <c r="T505" s="32">
        <f t="shared" si="72"/>
        <v>0</v>
      </c>
      <c r="U505" s="29">
        <f>+SUM(T505)/18</f>
        <v>0</v>
      </c>
      <c r="V505" s="36"/>
    </row>
    <row r="506" spans="1:22" x14ac:dyDescent="0.25">
      <c r="A506" s="351"/>
      <c r="B506" s="511"/>
      <c r="C506" s="511"/>
      <c r="D506" s="493"/>
      <c r="E506" s="517"/>
      <c r="F506" s="321"/>
      <c r="G506" s="23" t="s">
        <v>22</v>
      </c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2">
        <f t="shared" si="72"/>
        <v>0</v>
      </c>
      <c r="U506" s="32">
        <f>+SUM(U505*2+U504)/3</f>
        <v>0</v>
      </c>
      <c r="V506" s="36"/>
    </row>
    <row r="507" spans="1:22" x14ac:dyDescent="0.25">
      <c r="A507" s="351"/>
      <c r="B507" s="511"/>
      <c r="C507" s="511"/>
      <c r="D507" s="493"/>
      <c r="E507" s="517"/>
      <c r="F507" s="322" t="s">
        <v>20</v>
      </c>
      <c r="G507" s="9" t="s">
        <v>1</v>
      </c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>
        <f t="shared" si="72"/>
        <v>0</v>
      </c>
      <c r="U507" s="29">
        <f>+SUM(T507)/7</f>
        <v>0</v>
      </c>
      <c r="V507" s="36"/>
    </row>
    <row r="508" spans="1:22" x14ac:dyDescent="0.25">
      <c r="A508" s="351"/>
      <c r="B508" s="511"/>
      <c r="C508" s="511"/>
      <c r="D508" s="493"/>
      <c r="E508" s="517"/>
      <c r="F508" s="322"/>
      <c r="G508" s="9" t="s">
        <v>2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>
        <f t="shared" si="72"/>
        <v>0</v>
      </c>
      <c r="U508" s="29">
        <f>+SUM(T508)/18</f>
        <v>0</v>
      </c>
      <c r="V508" s="36"/>
    </row>
    <row r="509" spans="1:22" x14ac:dyDescent="0.25">
      <c r="A509" s="351"/>
      <c r="B509" s="511"/>
      <c r="C509" s="511"/>
      <c r="D509" s="493"/>
      <c r="E509" s="517"/>
      <c r="F509" s="322"/>
      <c r="G509" s="23" t="s">
        <v>23</v>
      </c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2">
        <f t="shared" si="72"/>
        <v>0</v>
      </c>
      <c r="U509" s="32">
        <f>+SUM(U508*2+U507)/3</f>
        <v>0</v>
      </c>
      <c r="V509" s="36"/>
    </row>
    <row r="510" spans="1:22" ht="15.75" thickBot="1" x14ac:dyDescent="0.3">
      <c r="A510" s="351"/>
      <c r="B510" s="511"/>
      <c r="C510" s="511"/>
      <c r="D510" s="493"/>
      <c r="E510" s="517"/>
      <c r="F510" s="476" t="s">
        <v>21</v>
      </c>
      <c r="G510" s="476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4"/>
      <c r="U510" s="25">
        <f>SUM(U506,U509)/2</f>
        <v>0</v>
      </c>
      <c r="V510" s="11"/>
    </row>
    <row r="511" spans="1:22" ht="15" customHeight="1" x14ac:dyDescent="0.25">
      <c r="A511" s="350">
        <v>74</v>
      </c>
      <c r="B511" s="510" t="s">
        <v>62</v>
      </c>
      <c r="C511" s="510" t="s">
        <v>63</v>
      </c>
      <c r="D511" s="492" t="s">
        <v>354</v>
      </c>
      <c r="E511" s="517"/>
      <c r="F511" s="319" t="s">
        <v>16</v>
      </c>
      <c r="G511" s="12" t="s">
        <v>1</v>
      </c>
      <c r="H511" s="26"/>
      <c r="I511" s="20"/>
      <c r="J511" s="20"/>
      <c r="K511" s="20"/>
      <c r="L511" s="20"/>
      <c r="M511" s="20"/>
      <c r="N511" s="27"/>
      <c r="O511" s="20"/>
      <c r="P511" s="20"/>
      <c r="Q511" s="20"/>
      <c r="R511" s="20"/>
      <c r="S511" s="20"/>
      <c r="T511" s="20">
        <f t="shared" ref="T511:T516" si="73">+SUM(H511:R511)</f>
        <v>0</v>
      </c>
      <c r="U511" s="20">
        <f>+SUM(T511)/7</f>
        <v>0</v>
      </c>
      <c r="V511" s="16"/>
    </row>
    <row r="512" spans="1:22" x14ac:dyDescent="0.25">
      <c r="A512" s="351"/>
      <c r="B512" s="511"/>
      <c r="C512" s="511"/>
      <c r="D512" s="493"/>
      <c r="E512" s="517"/>
      <c r="F512" s="320"/>
      <c r="G512" s="9" t="s">
        <v>2</v>
      </c>
      <c r="H512" s="28"/>
      <c r="I512" s="29"/>
      <c r="J512" s="29"/>
      <c r="K512" s="29"/>
      <c r="L512" s="29"/>
      <c r="M512" s="29"/>
      <c r="N512" s="30"/>
      <c r="O512" s="29"/>
      <c r="P512" s="29"/>
      <c r="Q512" s="29"/>
      <c r="R512" s="29"/>
      <c r="S512" s="29"/>
      <c r="T512" s="32">
        <f t="shared" si="73"/>
        <v>0</v>
      </c>
      <c r="U512" s="29">
        <f>+SUM(T512)/18</f>
        <v>0</v>
      </c>
      <c r="V512" s="36"/>
    </row>
    <row r="513" spans="1:22" x14ac:dyDescent="0.25">
      <c r="A513" s="351"/>
      <c r="B513" s="511"/>
      <c r="C513" s="511"/>
      <c r="D513" s="493"/>
      <c r="E513" s="517"/>
      <c r="F513" s="321"/>
      <c r="G513" s="23" t="s">
        <v>22</v>
      </c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2">
        <f t="shared" si="73"/>
        <v>0</v>
      </c>
      <c r="U513" s="32">
        <f>+SUM(U512*2+U511)/3</f>
        <v>0</v>
      </c>
      <c r="V513" s="36"/>
    </row>
    <row r="514" spans="1:22" x14ac:dyDescent="0.25">
      <c r="A514" s="351"/>
      <c r="B514" s="511"/>
      <c r="C514" s="511"/>
      <c r="D514" s="493"/>
      <c r="E514" s="517"/>
      <c r="F514" s="322" t="s">
        <v>20</v>
      </c>
      <c r="G514" s="9" t="s">
        <v>1</v>
      </c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>
        <f t="shared" si="73"/>
        <v>0</v>
      </c>
      <c r="U514" s="29">
        <f>+SUM(T514)/7</f>
        <v>0</v>
      </c>
      <c r="V514" s="36"/>
    </row>
    <row r="515" spans="1:22" x14ac:dyDescent="0.25">
      <c r="A515" s="351"/>
      <c r="B515" s="511"/>
      <c r="C515" s="511"/>
      <c r="D515" s="493"/>
      <c r="E515" s="517"/>
      <c r="F515" s="322"/>
      <c r="G515" s="9" t="s">
        <v>2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>
        <f t="shared" si="73"/>
        <v>0</v>
      </c>
      <c r="U515" s="29">
        <f>+SUM(T515)/18</f>
        <v>0</v>
      </c>
      <c r="V515" s="36"/>
    </row>
    <row r="516" spans="1:22" x14ac:dyDescent="0.25">
      <c r="A516" s="351"/>
      <c r="B516" s="511"/>
      <c r="C516" s="511"/>
      <c r="D516" s="493"/>
      <c r="E516" s="517"/>
      <c r="F516" s="322"/>
      <c r="G516" s="23" t="s">
        <v>23</v>
      </c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2">
        <f t="shared" si="73"/>
        <v>0</v>
      </c>
      <c r="U516" s="32">
        <f>+SUM(U515*2+U514)/3</f>
        <v>0</v>
      </c>
      <c r="V516" s="36"/>
    </row>
    <row r="517" spans="1:22" ht="15.75" thickBot="1" x14ac:dyDescent="0.3">
      <c r="A517" s="351"/>
      <c r="B517" s="511"/>
      <c r="C517" s="511"/>
      <c r="D517" s="493"/>
      <c r="E517" s="517"/>
      <c r="F517" s="476" t="s">
        <v>21</v>
      </c>
      <c r="G517" s="476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4"/>
      <c r="U517" s="25">
        <f>SUM(U513,U516)/2</f>
        <v>0</v>
      </c>
      <c r="V517" s="11"/>
    </row>
    <row r="518" spans="1:22" ht="15" customHeight="1" x14ac:dyDescent="0.25">
      <c r="A518" s="350">
        <v>75</v>
      </c>
      <c r="B518" s="510" t="s">
        <v>62</v>
      </c>
      <c r="C518" s="510" t="s">
        <v>63</v>
      </c>
      <c r="D518" s="492" t="s">
        <v>354</v>
      </c>
      <c r="E518" s="517"/>
      <c r="F518" s="319" t="s">
        <v>16</v>
      </c>
      <c r="G518" s="12" t="s">
        <v>1</v>
      </c>
      <c r="H518" s="26"/>
      <c r="I518" s="20"/>
      <c r="J518" s="20"/>
      <c r="K518" s="20"/>
      <c r="L518" s="20"/>
      <c r="M518" s="20"/>
      <c r="N518" s="27"/>
      <c r="O518" s="20"/>
      <c r="P518" s="20"/>
      <c r="Q518" s="20"/>
      <c r="R518" s="20"/>
      <c r="S518" s="20"/>
      <c r="T518" s="20">
        <f t="shared" ref="T518:T523" si="74">+SUM(H518:R518)</f>
        <v>0</v>
      </c>
      <c r="U518" s="20">
        <f>+SUM(T518)/7</f>
        <v>0</v>
      </c>
      <c r="V518" s="16"/>
    </row>
    <row r="519" spans="1:22" x14ac:dyDescent="0.25">
      <c r="A519" s="351"/>
      <c r="B519" s="511"/>
      <c r="C519" s="511"/>
      <c r="D519" s="493"/>
      <c r="E519" s="517"/>
      <c r="F519" s="320"/>
      <c r="G519" s="9" t="s">
        <v>2</v>
      </c>
      <c r="H519" s="28"/>
      <c r="I519" s="29"/>
      <c r="J519" s="29"/>
      <c r="K519" s="29"/>
      <c r="L519" s="29"/>
      <c r="M519" s="29"/>
      <c r="N519" s="30"/>
      <c r="O519" s="29"/>
      <c r="P519" s="29"/>
      <c r="Q519" s="29"/>
      <c r="R519" s="29"/>
      <c r="S519" s="29"/>
      <c r="T519" s="32">
        <f t="shared" si="74"/>
        <v>0</v>
      </c>
      <c r="U519" s="29">
        <f>+SUM(T519)/18</f>
        <v>0</v>
      </c>
      <c r="V519" s="36"/>
    </row>
    <row r="520" spans="1:22" x14ac:dyDescent="0.25">
      <c r="A520" s="351"/>
      <c r="B520" s="511"/>
      <c r="C520" s="511"/>
      <c r="D520" s="493"/>
      <c r="E520" s="517"/>
      <c r="F520" s="321"/>
      <c r="G520" s="23" t="s">
        <v>22</v>
      </c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2">
        <f t="shared" si="74"/>
        <v>0</v>
      </c>
      <c r="U520" s="32">
        <f>+SUM(U519*2+U518)/3</f>
        <v>0</v>
      </c>
      <c r="V520" s="36"/>
    </row>
    <row r="521" spans="1:22" x14ac:dyDescent="0.25">
      <c r="A521" s="351"/>
      <c r="B521" s="511"/>
      <c r="C521" s="511"/>
      <c r="D521" s="493"/>
      <c r="E521" s="517"/>
      <c r="F521" s="322" t="s">
        <v>20</v>
      </c>
      <c r="G521" s="9" t="s">
        <v>1</v>
      </c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>
        <f t="shared" si="74"/>
        <v>0</v>
      </c>
      <c r="U521" s="29">
        <f>+SUM(T521)/7</f>
        <v>0</v>
      </c>
      <c r="V521" s="36"/>
    </row>
    <row r="522" spans="1:22" x14ac:dyDescent="0.25">
      <c r="A522" s="351"/>
      <c r="B522" s="511"/>
      <c r="C522" s="511"/>
      <c r="D522" s="493"/>
      <c r="E522" s="517"/>
      <c r="F522" s="322"/>
      <c r="G522" s="9" t="s">
        <v>2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>
        <f t="shared" si="74"/>
        <v>0</v>
      </c>
      <c r="U522" s="29">
        <f>+SUM(T522)/18</f>
        <v>0</v>
      </c>
      <c r="V522" s="36"/>
    </row>
    <row r="523" spans="1:22" x14ac:dyDescent="0.25">
      <c r="A523" s="351"/>
      <c r="B523" s="511"/>
      <c r="C523" s="511"/>
      <c r="D523" s="493"/>
      <c r="E523" s="517"/>
      <c r="F523" s="322"/>
      <c r="G523" s="23" t="s">
        <v>23</v>
      </c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2">
        <f t="shared" si="74"/>
        <v>0</v>
      </c>
      <c r="U523" s="32">
        <f>+SUM(U522*2+U521)/3</f>
        <v>0</v>
      </c>
      <c r="V523" s="36"/>
    </row>
    <row r="524" spans="1:22" ht="15.75" thickBot="1" x14ac:dyDescent="0.3">
      <c r="A524" s="351"/>
      <c r="B524" s="511"/>
      <c r="C524" s="511"/>
      <c r="D524" s="493"/>
      <c r="E524" s="517"/>
      <c r="F524" s="476" t="s">
        <v>21</v>
      </c>
      <c r="G524" s="476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4"/>
      <c r="U524" s="25">
        <f>SUM(U520,U523)/2</f>
        <v>0</v>
      </c>
      <c r="V524" s="11"/>
    </row>
    <row r="525" spans="1:22" ht="15" customHeight="1" x14ac:dyDescent="0.25">
      <c r="A525" s="350">
        <v>76</v>
      </c>
      <c r="B525" s="510" t="s">
        <v>62</v>
      </c>
      <c r="C525" s="510" t="s">
        <v>63</v>
      </c>
      <c r="D525" s="492" t="s">
        <v>354</v>
      </c>
      <c r="E525" s="517"/>
      <c r="F525" s="319" t="s">
        <v>16</v>
      </c>
      <c r="G525" s="12" t="s">
        <v>1</v>
      </c>
      <c r="H525" s="26"/>
      <c r="I525" s="20"/>
      <c r="J525" s="20"/>
      <c r="K525" s="20"/>
      <c r="L525" s="20"/>
      <c r="M525" s="20"/>
      <c r="N525" s="27"/>
      <c r="O525" s="20"/>
      <c r="P525" s="20"/>
      <c r="Q525" s="20"/>
      <c r="R525" s="20"/>
      <c r="S525" s="20"/>
      <c r="T525" s="20">
        <f t="shared" ref="T525:T530" si="75">+SUM(H525:R525)</f>
        <v>0</v>
      </c>
      <c r="U525" s="20">
        <f>+SUM(T525)/7</f>
        <v>0</v>
      </c>
      <c r="V525" s="16"/>
    </row>
    <row r="526" spans="1:22" x14ac:dyDescent="0.25">
      <c r="A526" s="351"/>
      <c r="B526" s="511"/>
      <c r="C526" s="511"/>
      <c r="D526" s="493"/>
      <c r="E526" s="517"/>
      <c r="F526" s="320"/>
      <c r="G526" s="9" t="s">
        <v>2</v>
      </c>
      <c r="H526" s="28"/>
      <c r="I526" s="29"/>
      <c r="J526" s="29"/>
      <c r="K526" s="29"/>
      <c r="L526" s="29"/>
      <c r="M526" s="29"/>
      <c r="N526" s="30"/>
      <c r="O526" s="29"/>
      <c r="P526" s="29"/>
      <c r="Q526" s="29"/>
      <c r="R526" s="29"/>
      <c r="S526" s="29"/>
      <c r="T526" s="32">
        <f t="shared" si="75"/>
        <v>0</v>
      </c>
      <c r="U526" s="29">
        <f>+SUM(T526)/18</f>
        <v>0</v>
      </c>
      <c r="V526" s="36"/>
    </row>
    <row r="527" spans="1:22" x14ac:dyDescent="0.25">
      <c r="A527" s="351"/>
      <c r="B527" s="511"/>
      <c r="C527" s="511"/>
      <c r="D527" s="493"/>
      <c r="E527" s="517"/>
      <c r="F527" s="321"/>
      <c r="G527" s="23" t="s">
        <v>22</v>
      </c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2">
        <f t="shared" si="75"/>
        <v>0</v>
      </c>
      <c r="U527" s="32">
        <f>+SUM(U526*2+U525)/3</f>
        <v>0</v>
      </c>
      <c r="V527" s="36"/>
    </row>
    <row r="528" spans="1:22" x14ac:dyDescent="0.25">
      <c r="A528" s="351"/>
      <c r="B528" s="511"/>
      <c r="C528" s="511"/>
      <c r="D528" s="493"/>
      <c r="E528" s="517"/>
      <c r="F528" s="322" t="s">
        <v>20</v>
      </c>
      <c r="G528" s="9" t="s">
        <v>1</v>
      </c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>
        <f t="shared" si="75"/>
        <v>0</v>
      </c>
      <c r="U528" s="29">
        <f>+SUM(T528)/7</f>
        <v>0</v>
      </c>
      <c r="V528" s="36"/>
    </row>
    <row r="529" spans="1:22" x14ac:dyDescent="0.25">
      <c r="A529" s="351"/>
      <c r="B529" s="511"/>
      <c r="C529" s="511"/>
      <c r="D529" s="493"/>
      <c r="E529" s="517"/>
      <c r="F529" s="322"/>
      <c r="G529" s="9" t="s">
        <v>2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>
        <f t="shared" si="75"/>
        <v>0</v>
      </c>
      <c r="U529" s="29">
        <f>+SUM(T529)/18</f>
        <v>0</v>
      </c>
      <c r="V529" s="36"/>
    </row>
    <row r="530" spans="1:22" x14ac:dyDescent="0.25">
      <c r="A530" s="351"/>
      <c r="B530" s="511"/>
      <c r="C530" s="511"/>
      <c r="D530" s="493"/>
      <c r="E530" s="517"/>
      <c r="F530" s="322"/>
      <c r="G530" s="23" t="s">
        <v>23</v>
      </c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2">
        <f t="shared" si="75"/>
        <v>0</v>
      </c>
      <c r="U530" s="32">
        <f>+SUM(U529*2+U528)/3</f>
        <v>0</v>
      </c>
      <c r="V530" s="36"/>
    </row>
    <row r="531" spans="1:22" ht="15.75" thickBot="1" x14ac:dyDescent="0.3">
      <c r="A531" s="351"/>
      <c r="B531" s="511"/>
      <c r="C531" s="511"/>
      <c r="D531" s="493"/>
      <c r="E531" s="517"/>
      <c r="F531" s="476" t="s">
        <v>21</v>
      </c>
      <c r="G531" s="476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4"/>
      <c r="U531" s="25">
        <f>SUM(U527,U530)/2</f>
        <v>0</v>
      </c>
      <c r="V531" s="11"/>
    </row>
    <row r="532" spans="1:22" ht="15" customHeight="1" x14ac:dyDescent="0.25">
      <c r="A532" s="350">
        <v>77</v>
      </c>
      <c r="B532" s="510" t="s">
        <v>62</v>
      </c>
      <c r="C532" s="510" t="s">
        <v>63</v>
      </c>
      <c r="D532" s="492" t="s">
        <v>354</v>
      </c>
      <c r="E532" s="517"/>
      <c r="F532" s="319" t="s">
        <v>16</v>
      </c>
      <c r="G532" s="12" t="s">
        <v>1</v>
      </c>
      <c r="H532" s="26"/>
      <c r="I532" s="20"/>
      <c r="J532" s="20"/>
      <c r="K532" s="20"/>
      <c r="L532" s="20"/>
      <c r="M532" s="20"/>
      <c r="N532" s="27"/>
      <c r="O532" s="20"/>
      <c r="P532" s="20"/>
      <c r="Q532" s="20"/>
      <c r="R532" s="20"/>
      <c r="S532" s="20"/>
      <c r="T532" s="20">
        <f t="shared" ref="T532:T537" si="76">+SUM(H532:R532)</f>
        <v>0</v>
      </c>
      <c r="U532" s="20">
        <f>+SUM(T532)/7</f>
        <v>0</v>
      </c>
      <c r="V532" s="16"/>
    </row>
    <row r="533" spans="1:22" x14ac:dyDescent="0.25">
      <c r="A533" s="351"/>
      <c r="B533" s="511"/>
      <c r="C533" s="511"/>
      <c r="D533" s="493"/>
      <c r="E533" s="517"/>
      <c r="F533" s="320"/>
      <c r="G533" s="9" t="s">
        <v>2</v>
      </c>
      <c r="H533" s="28"/>
      <c r="I533" s="29"/>
      <c r="J533" s="29"/>
      <c r="K533" s="29"/>
      <c r="L533" s="29"/>
      <c r="M533" s="29"/>
      <c r="N533" s="30"/>
      <c r="O533" s="29"/>
      <c r="P533" s="29"/>
      <c r="Q533" s="29"/>
      <c r="R533" s="29"/>
      <c r="S533" s="29"/>
      <c r="T533" s="32">
        <f t="shared" si="76"/>
        <v>0</v>
      </c>
      <c r="U533" s="29">
        <f>+SUM(T533)/18</f>
        <v>0</v>
      </c>
      <c r="V533" s="36"/>
    </row>
    <row r="534" spans="1:22" x14ac:dyDescent="0.25">
      <c r="A534" s="351"/>
      <c r="B534" s="511"/>
      <c r="C534" s="511"/>
      <c r="D534" s="493"/>
      <c r="E534" s="517"/>
      <c r="F534" s="321"/>
      <c r="G534" s="23" t="s">
        <v>22</v>
      </c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2">
        <f t="shared" si="76"/>
        <v>0</v>
      </c>
      <c r="U534" s="32">
        <f>+SUM(U533*2+U532)/3</f>
        <v>0</v>
      </c>
      <c r="V534" s="36"/>
    </row>
    <row r="535" spans="1:22" x14ac:dyDescent="0.25">
      <c r="A535" s="351"/>
      <c r="B535" s="511"/>
      <c r="C535" s="511"/>
      <c r="D535" s="493"/>
      <c r="E535" s="517"/>
      <c r="F535" s="322" t="s">
        <v>20</v>
      </c>
      <c r="G535" s="9" t="s">
        <v>1</v>
      </c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>
        <f t="shared" si="76"/>
        <v>0</v>
      </c>
      <c r="U535" s="29">
        <f>+SUM(T535)/7</f>
        <v>0</v>
      </c>
      <c r="V535" s="36"/>
    </row>
    <row r="536" spans="1:22" x14ac:dyDescent="0.25">
      <c r="A536" s="351"/>
      <c r="B536" s="511"/>
      <c r="C536" s="511"/>
      <c r="D536" s="493"/>
      <c r="E536" s="517"/>
      <c r="F536" s="322"/>
      <c r="G536" s="9" t="s">
        <v>2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>
        <f t="shared" si="76"/>
        <v>0</v>
      </c>
      <c r="U536" s="29">
        <f>+SUM(T536)/18</f>
        <v>0</v>
      </c>
      <c r="V536" s="36"/>
    </row>
    <row r="537" spans="1:22" x14ac:dyDescent="0.25">
      <c r="A537" s="351"/>
      <c r="B537" s="511"/>
      <c r="C537" s="511"/>
      <c r="D537" s="493"/>
      <c r="E537" s="517"/>
      <c r="F537" s="322"/>
      <c r="G537" s="23" t="s">
        <v>23</v>
      </c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2">
        <f t="shared" si="76"/>
        <v>0</v>
      </c>
      <c r="U537" s="32">
        <f>+SUM(U536*2+U535)/3</f>
        <v>0</v>
      </c>
      <c r="V537" s="36"/>
    </row>
    <row r="538" spans="1:22" ht="15.75" thickBot="1" x14ac:dyDescent="0.3">
      <c r="A538" s="351"/>
      <c r="B538" s="511"/>
      <c r="C538" s="511"/>
      <c r="D538" s="493"/>
      <c r="E538" s="517"/>
      <c r="F538" s="476" t="s">
        <v>21</v>
      </c>
      <c r="G538" s="476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4"/>
      <c r="U538" s="25">
        <f>SUM(U534,U537)/2</f>
        <v>0</v>
      </c>
      <c r="V538" s="11"/>
    </row>
    <row r="539" spans="1:22" ht="15" customHeight="1" x14ac:dyDescent="0.25">
      <c r="A539" s="350">
        <v>78</v>
      </c>
      <c r="B539" s="510" t="s">
        <v>62</v>
      </c>
      <c r="C539" s="510" t="s">
        <v>63</v>
      </c>
      <c r="D539" s="492" t="s">
        <v>354</v>
      </c>
      <c r="E539" s="517"/>
      <c r="F539" s="319" t="s">
        <v>16</v>
      </c>
      <c r="G539" s="12" t="s">
        <v>1</v>
      </c>
      <c r="H539" s="26"/>
      <c r="I539" s="20"/>
      <c r="J539" s="20"/>
      <c r="K539" s="20"/>
      <c r="L539" s="20"/>
      <c r="M539" s="20"/>
      <c r="N539" s="27"/>
      <c r="O539" s="20"/>
      <c r="P539" s="20"/>
      <c r="Q539" s="20"/>
      <c r="R539" s="20"/>
      <c r="S539" s="20"/>
      <c r="T539" s="20">
        <f t="shared" ref="T539:T544" si="77">+SUM(H539:R539)</f>
        <v>0</v>
      </c>
      <c r="U539" s="20">
        <f>+SUM(T539)/7</f>
        <v>0</v>
      </c>
      <c r="V539" s="16"/>
    </row>
    <row r="540" spans="1:22" x14ac:dyDescent="0.25">
      <c r="A540" s="351"/>
      <c r="B540" s="511"/>
      <c r="C540" s="511"/>
      <c r="D540" s="493"/>
      <c r="E540" s="517"/>
      <c r="F540" s="320"/>
      <c r="G540" s="9" t="s">
        <v>2</v>
      </c>
      <c r="H540" s="28"/>
      <c r="I540" s="29"/>
      <c r="J540" s="29"/>
      <c r="K540" s="29"/>
      <c r="L540" s="29"/>
      <c r="M540" s="29"/>
      <c r="N540" s="30"/>
      <c r="O540" s="29"/>
      <c r="P540" s="29"/>
      <c r="Q540" s="29"/>
      <c r="R540" s="29"/>
      <c r="S540" s="29"/>
      <c r="T540" s="32">
        <f t="shared" si="77"/>
        <v>0</v>
      </c>
      <c r="U540" s="29">
        <f>+SUM(T540)/18</f>
        <v>0</v>
      </c>
      <c r="V540" s="36"/>
    </row>
    <row r="541" spans="1:22" x14ac:dyDescent="0.25">
      <c r="A541" s="351"/>
      <c r="B541" s="511"/>
      <c r="C541" s="511"/>
      <c r="D541" s="493"/>
      <c r="E541" s="517"/>
      <c r="F541" s="321"/>
      <c r="G541" s="23" t="s">
        <v>22</v>
      </c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2">
        <f t="shared" si="77"/>
        <v>0</v>
      </c>
      <c r="U541" s="32">
        <f>+SUM(U540*2+U539)/3</f>
        <v>0</v>
      </c>
      <c r="V541" s="36"/>
    </row>
    <row r="542" spans="1:22" x14ac:dyDescent="0.25">
      <c r="A542" s="351"/>
      <c r="B542" s="511"/>
      <c r="C542" s="511"/>
      <c r="D542" s="493"/>
      <c r="E542" s="517"/>
      <c r="F542" s="322" t="s">
        <v>20</v>
      </c>
      <c r="G542" s="9" t="s">
        <v>1</v>
      </c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>
        <f t="shared" si="77"/>
        <v>0</v>
      </c>
      <c r="U542" s="29">
        <f>+SUM(T542)/7</f>
        <v>0</v>
      </c>
      <c r="V542" s="36"/>
    </row>
    <row r="543" spans="1:22" x14ac:dyDescent="0.25">
      <c r="A543" s="351"/>
      <c r="B543" s="511"/>
      <c r="C543" s="511"/>
      <c r="D543" s="493"/>
      <c r="E543" s="517"/>
      <c r="F543" s="322"/>
      <c r="G543" s="9" t="s">
        <v>2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>
        <f t="shared" si="77"/>
        <v>0</v>
      </c>
      <c r="U543" s="29">
        <f>+SUM(T543)/18</f>
        <v>0</v>
      </c>
      <c r="V543" s="36"/>
    </row>
    <row r="544" spans="1:22" x14ac:dyDescent="0.25">
      <c r="A544" s="351"/>
      <c r="B544" s="511"/>
      <c r="C544" s="511"/>
      <c r="D544" s="493"/>
      <c r="E544" s="517"/>
      <c r="F544" s="322"/>
      <c r="G544" s="23" t="s">
        <v>23</v>
      </c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2">
        <f t="shared" si="77"/>
        <v>0</v>
      </c>
      <c r="U544" s="32">
        <f>+SUM(U543*2+U542)/3</f>
        <v>0</v>
      </c>
      <c r="V544" s="36"/>
    </row>
    <row r="545" spans="1:22" ht="15.75" thickBot="1" x14ac:dyDescent="0.3">
      <c r="A545" s="351"/>
      <c r="B545" s="511"/>
      <c r="C545" s="511"/>
      <c r="D545" s="493"/>
      <c r="E545" s="517"/>
      <c r="F545" s="476" t="s">
        <v>21</v>
      </c>
      <c r="G545" s="476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4"/>
      <c r="U545" s="25">
        <f>SUM(U541,U544)/2</f>
        <v>0</v>
      </c>
      <c r="V545" s="11"/>
    </row>
    <row r="546" spans="1:22" ht="15" customHeight="1" x14ac:dyDescent="0.25">
      <c r="A546" s="350">
        <v>79</v>
      </c>
      <c r="B546" s="510" t="s">
        <v>62</v>
      </c>
      <c r="C546" s="510" t="s">
        <v>63</v>
      </c>
      <c r="D546" s="492" t="s">
        <v>354</v>
      </c>
      <c r="E546" s="517"/>
      <c r="F546" s="319" t="s">
        <v>16</v>
      </c>
      <c r="G546" s="12" t="s">
        <v>1</v>
      </c>
      <c r="H546" s="26"/>
      <c r="I546" s="20"/>
      <c r="J546" s="20"/>
      <c r="K546" s="20"/>
      <c r="L546" s="20"/>
      <c r="M546" s="20"/>
      <c r="N546" s="27"/>
      <c r="O546" s="20"/>
      <c r="P546" s="20"/>
      <c r="Q546" s="20"/>
      <c r="R546" s="20"/>
      <c r="S546" s="20"/>
      <c r="T546" s="20">
        <f t="shared" ref="T546:T551" si="78">+SUM(H546:R546)</f>
        <v>0</v>
      </c>
      <c r="U546" s="20">
        <f>+SUM(T546)/7</f>
        <v>0</v>
      </c>
      <c r="V546" s="16"/>
    </row>
    <row r="547" spans="1:22" x14ac:dyDescent="0.25">
      <c r="A547" s="351"/>
      <c r="B547" s="511"/>
      <c r="C547" s="511"/>
      <c r="D547" s="493"/>
      <c r="E547" s="517"/>
      <c r="F547" s="320"/>
      <c r="G547" s="9" t="s">
        <v>2</v>
      </c>
      <c r="H547" s="28"/>
      <c r="I547" s="29"/>
      <c r="J547" s="29"/>
      <c r="K547" s="29"/>
      <c r="L547" s="29"/>
      <c r="M547" s="29"/>
      <c r="N547" s="30"/>
      <c r="O547" s="29"/>
      <c r="P547" s="29"/>
      <c r="Q547" s="29"/>
      <c r="R547" s="29"/>
      <c r="S547" s="29"/>
      <c r="T547" s="32">
        <f t="shared" si="78"/>
        <v>0</v>
      </c>
      <c r="U547" s="29">
        <f>+SUM(T547)/18</f>
        <v>0</v>
      </c>
      <c r="V547" s="36"/>
    </row>
    <row r="548" spans="1:22" x14ac:dyDescent="0.25">
      <c r="A548" s="351"/>
      <c r="B548" s="511"/>
      <c r="C548" s="511"/>
      <c r="D548" s="493"/>
      <c r="E548" s="517"/>
      <c r="F548" s="321"/>
      <c r="G548" s="23" t="s">
        <v>22</v>
      </c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2">
        <f t="shared" si="78"/>
        <v>0</v>
      </c>
      <c r="U548" s="32">
        <f>+SUM(U547*2+U546)/3</f>
        <v>0</v>
      </c>
      <c r="V548" s="36"/>
    </row>
    <row r="549" spans="1:22" x14ac:dyDescent="0.25">
      <c r="A549" s="351"/>
      <c r="B549" s="511"/>
      <c r="C549" s="511"/>
      <c r="D549" s="493"/>
      <c r="E549" s="517"/>
      <c r="F549" s="322" t="s">
        <v>20</v>
      </c>
      <c r="G549" s="9" t="s">
        <v>1</v>
      </c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>
        <f t="shared" si="78"/>
        <v>0</v>
      </c>
      <c r="U549" s="29">
        <f>+SUM(T549)/7</f>
        <v>0</v>
      </c>
      <c r="V549" s="36"/>
    </row>
    <row r="550" spans="1:22" x14ac:dyDescent="0.25">
      <c r="A550" s="351"/>
      <c r="B550" s="511"/>
      <c r="C550" s="511"/>
      <c r="D550" s="493"/>
      <c r="E550" s="517"/>
      <c r="F550" s="322"/>
      <c r="G550" s="9" t="s">
        <v>2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>
        <f t="shared" si="78"/>
        <v>0</v>
      </c>
      <c r="U550" s="29">
        <f>+SUM(T550)/18</f>
        <v>0</v>
      </c>
      <c r="V550" s="36"/>
    </row>
    <row r="551" spans="1:22" x14ac:dyDescent="0.25">
      <c r="A551" s="351"/>
      <c r="B551" s="511"/>
      <c r="C551" s="511"/>
      <c r="D551" s="493"/>
      <c r="E551" s="517"/>
      <c r="F551" s="322"/>
      <c r="G551" s="23" t="s">
        <v>23</v>
      </c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2">
        <f t="shared" si="78"/>
        <v>0</v>
      </c>
      <c r="U551" s="32">
        <f>+SUM(U550*2+U549)/3</f>
        <v>0</v>
      </c>
      <c r="V551" s="36"/>
    </row>
    <row r="552" spans="1:22" ht="15.75" thickBot="1" x14ac:dyDescent="0.3">
      <c r="A552" s="351"/>
      <c r="B552" s="511"/>
      <c r="C552" s="511"/>
      <c r="D552" s="493"/>
      <c r="E552" s="517"/>
      <c r="F552" s="476" t="s">
        <v>21</v>
      </c>
      <c r="G552" s="476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4"/>
      <c r="U552" s="25">
        <f>SUM(U548,U551)/2</f>
        <v>0</v>
      </c>
      <c r="V552" s="11"/>
    </row>
    <row r="553" spans="1:22" ht="15" customHeight="1" x14ac:dyDescent="0.25">
      <c r="A553" s="350">
        <v>80</v>
      </c>
      <c r="B553" s="510" t="s">
        <v>62</v>
      </c>
      <c r="C553" s="510" t="s">
        <v>63</v>
      </c>
      <c r="D553" s="492" t="s">
        <v>354</v>
      </c>
      <c r="E553" s="517"/>
      <c r="F553" s="319" t="s">
        <v>16</v>
      </c>
      <c r="G553" s="12" t="s">
        <v>1</v>
      </c>
      <c r="H553" s="26"/>
      <c r="I553" s="20"/>
      <c r="J553" s="20"/>
      <c r="K553" s="20"/>
      <c r="L553" s="20"/>
      <c r="M553" s="20"/>
      <c r="N553" s="27"/>
      <c r="O553" s="20"/>
      <c r="P553" s="20"/>
      <c r="Q553" s="20"/>
      <c r="R553" s="20"/>
      <c r="S553" s="20"/>
      <c r="T553" s="20">
        <f t="shared" ref="T553:T558" si="79">+SUM(H553:R553)</f>
        <v>0</v>
      </c>
      <c r="U553" s="20">
        <f>+SUM(T553)/7</f>
        <v>0</v>
      </c>
      <c r="V553" s="16"/>
    </row>
    <row r="554" spans="1:22" x14ac:dyDescent="0.25">
      <c r="A554" s="351"/>
      <c r="B554" s="511"/>
      <c r="C554" s="511"/>
      <c r="D554" s="493"/>
      <c r="E554" s="517"/>
      <c r="F554" s="320"/>
      <c r="G554" s="9" t="s">
        <v>2</v>
      </c>
      <c r="H554" s="28"/>
      <c r="I554" s="29"/>
      <c r="J554" s="29"/>
      <c r="K554" s="29"/>
      <c r="L554" s="29"/>
      <c r="M554" s="29"/>
      <c r="N554" s="30"/>
      <c r="O554" s="29"/>
      <c r="P554" s="29"/>
      <c r="Q554" s="29"/>
      <c r="R554" s="29"/>
      <c r="S554" s="29"/>
      <c r="T554" s="32">
        <f t="shared" si="79"/>
        <v>0</v>
      </c>
      <c r="U554" s="29">
        <f>+SUM(T554)/18</f>
        <v>0</v>
      </c>
      <c r="V554" s="36"/>
    </row>
    <row r="555" spans="1:22" x14ac:dyDescent="0.25">
      <c r="A555" s="351"/>
      <c r="B555" s="511"/>
      <c r="C555" s="511"/>
      <c r="D555" s="493"/>
      <c r="E555" s="517"/>
      <c r="F555" s="321"/>
      <c r="G555" s="23" t="s">
        <v>22</v>
      </c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2">
        <f t="shared" si="79"/>
        <v>0</v>
      </c>
      <c r="U555" s="32">
        <f>+SUM(U554*2+U553)/3</f>
        <v>0</v>
      </c>
      <c r="V555" s="36"/>
    </row>
    <row r="556" spans="1:22" x14ac:dyDescent="0.25">
      <c r="A556" s="351"/>
      <c r="B556" s="511"/>
      <c r="C556" s="511"/>
      <c r="D556" s="493"/>
      <c r="E556" s="517"/>
      <c r="F556" s="322" t="s">
        <v>20</v>
      </c>
      <c r="G556" s="9" t="s">
        <v>1</v>
      </c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>
        <f t="shared" si="79"/>
        <v>0</v>
      </c>
      <c r="U556" s="29">
        <f>+SUM(T556)/7</f>
        <v>0</v>
      </c>
      <c r="V556" s="36"/>
    </row>
    <row r="557" spans="1:22" x14ac:dyDescent="0.25">
      <c r="A557" s="351"/>
      <c r="B557" s="511"/>
      <c r="C557" s="511"/>
      <c r="D557" s="493"/>
      <c r="E557" s="517"/>
      <c r="F557" s="322"/>
      <c r="G557" s="9" t="s">
        <v>2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>
        <f t="shared" si="79"/>
        <v>0</v>
      </c>
      <c r="U557" s="29">
        <f>+SUM(T557)/18</f>
        <v>0</v>
      </c>
      <c r="V557" s="36"/>
    </row>
    <row r="558" spans="1:22" x14ac:dyDescent="0.25">
      <c r="A558" s="351"/>
      <c r="B558" s="511"/>
      <c r="C558" s="511"/>
      <c r="D558" s="493"/>
      <c r="E558" s="517"/>
      <c r="F558" s="322"/>
      <c r="G558" s="23" t="s">
        <v>23</v>
      </c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2">
        <f t="shared" si="79"/>
        <v>0</v>
      </c>
      <c r="U558" s="32">
        <f>+SUM(U557*2+U556)/3</f>
        <v>0</v>
      </c>
      <c r="V558" s="36"/>
    </row>
    <row r="559" spans="1:22" ht="15.75" thickBot="1" x14ac:dyDescent="0.3">
      <c r="A559" s="351"/>
      <c r="B559" s="511"/>
      <c r="C559" s="511"/>
      <c r="D559" s="493"/>
      <c r="E559" s="517"/>
      <c r="F559" s="476" t="s">
        <v>21</v>
      </c>
      <c r="G559" s="476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4"/>
      <c r="U559" s="25">
        <f>SUM(U555,U558)/2</f>
        <v>0</v>
      </c>
      <c r="V559" s="11"/>
    </row>
    <row r="560" spans="1:22" ht="15" customHeight="1" x14ac:dyDescent="0.25">
      <c r="A560" s="350">
        <v>81</v>
      </c>
      <c r="B560" s="510" t="s">
        <v>62</v>
      </c>
      <c r="C560" s="510" t="s">
        <v>63</v>
      </c>
      <c r="D560" s="492" t="s">
        <v>354</v>
      </c>
      <c r="E560" s="517"/>
      <c r="F560" s="319" t="s">
        <v>16</v>
      </c>
      <c r="G560" s="12" t="s">
        <v>1</v>
      </c>
      <c r="H560" s="26"/>
      <c r="I560" s="20"/>
      <c r="J560" s="20"/>
      <c r="K560" s="20"/>
      <c r="L560" s="20"/>
      <c r="M560" s="20"/>
      <c r="N560" s="27"/>
      <c r="O560" s="20"/>
      <c r="P560" s="20"/>
      <c r="Q560" s="20"/>
      <c r="R560" s="20"/>
      <c r="S560" s="20"/>
      <c r="T560" s="20">
        <f t="shared" ref="T560:T565" si="80">+SUM(H560:R560)</f>
        <v>0</v>
      </c>
      <c r="U560" s="20">
        <f>+SUM(T560)/7</f>
        <v>0</v>
      </c>
      <c r="V560" s="16"/>
    </row>
    <row r="561" spans="1:22" x14ac:dyDescent="0.25">
      <c r="A561" s="351"/>
      <c r="B561" s="511"/>
      <c r="C561" s="511"/>
      <c r="D561" s="493"/>
      <c r="E561" s="517"/>
      <c r="F561" s="320"/>
      <c r="G561" s="9" t="s">
        <v>2</v>
      </c>
      <c r="H561" s="28"/>
      <c r="I561" s="29"/>
      <c r="J561" s="29"/>
      <c r="K561" s="29"/>
      <c r="L561" s="29"/>
      <c r="M561" s="29"/>
      <c r="N561" s="30"/>
      <c r="O561" s="29"/>
      <c r="P561" s="29"/>
      <c r="Q561" s="29"/>
      <c r="R561" s="29"/>
      <c r="S561" s="29"/>
      <c r="T561" s="32">
        <f t="shared" si="80"/>
        <v>0</v>
      </c>
      <c r="U561" s="29">
        <f>+SUM(T561)/18</f>
        <v>0</v>
      </c>
      <c r="V561" s="36"/>
    </row>
    <row r="562" spans="1:22" x14ac:dyDescent="0.25">
      <c r="A562" s="351"/>
      <c r="B562" s="511"/>
      <c r="C562" s="511"/>
      <c r="D562" s="493"/>
      <c r="E562" s="517"/>
      <c r="F562" s="321"/>
      <c r="G562" s="23" t="s">
        <v>22</v>
      </c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2">
        <f t="shared" si="80"/>
        <v>0</v>
      </c>
      <c r="U562" s="32">
        <f>+SUM(U561*2+U560)/3</f>
        <v>0</v>
      </c>
      <c r="V562" s="36"/>
    </row>
    <row r="563" spans="1:22" x14ac:dyDescent="0.25">
      <c r="A563" s="351"/>
      <c r="B563" s="511"/>
      <c r="C563" s="511"/>
      <c r="D563" s="493"/>
      <c r="E563" s="517"/>
      <c r="F563" s="322" t="s">
        <v>20</v>
      </c>
      <c r="G563" s="9" t="s">
        <v>1</v>
      </c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>
        <f t="shared" si="80"/>
        <v>0</v>
      </c>
      <c r="U563" s="29">
        <f>+SUM(T563)/7</f>
        <v>0</v>
      </c>
      <c r="V563" s="36"/>
    </row>
    <row r="564" spans="1:22" x14ac:dyDescent="0.25">
      <c r="A564" s="351"/>
      <c r="B564" s="511"/>
      <c r="C564" s="511"/>
      <c r="D564" s="493"/>
      <c r="E564" s="517"/>
      <c r="F564" s="322"/>
      <c r="G564" s="9" t="s">
        <v>2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>
        <f t="shared" si="80"/>
        <v>0</v>
      </c>
      <c r="U564" s="29">
        <f>+SUM(T564)/18</f>
        <v>0</v>
      </c>
      <c r="V564" s="36"/>
    </row>
    <row r="565" spans="1:22" x14ac:dyDescent="0.25">
      <c r="A565" s="351"/>
      <c r="B565" s="511"/>
      <c r="C565" s="511"/>
      <c r="D565" s="493"/>
      <c r="E565" s="517"/>
      <c r="F565" s="322"/>
      <c r="G565" s="23" t="s">
        <v>23</v>
      </c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2">
        <f t="shared" si="80"/>
        <v>0</v>
      </c>
      <c r="U565" s="32">
        <f>+SUM(U564*2+U563)/3</f>
        <v>0</v>
      </c>
      <c r="V565" s="36"/>
    </row>
    <row r="566" spans="1:22" ht="15.75" thickBot="1" x14ac:dyDescent="0.3">
      <c r="A566" s="351"/>
      <c r="B566" s="511"/>
      <c r="C566" s="511"/>
      <c r="D566" s="493"/>
      <c r="E566" s="517"/>
      <c r="F566" s="476" t="s">
        <v>21</v>
      </c>
      <c r="G566" s="476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4"/>
      <c r="U566" s="25">
        <f>SUM(U562,U565)/2</f>
        <v>0</v>
      </c>
      <c r="V566" s="11"/>
    </row>
    <row r="567" spans="1:22" ht="15" customHeight="1" x14ac:dyDescent="0.25">
      <c r="A567" s="350">
        <v>82</v>
      </c>
      <c r="B567" s="510" t="s">
        <v>62</v>
      </c>
      <c r="C567" s="510" t="s">
        <v>63</v>
      </c>
      <c r="D567" s="492" t="s">
        <v>354</v>
      </c>
      <c r="E567" s="517"/>
      <c r="F567" s="319" t="s">
        <v>16</v>
      </c>
      <c r="G567" s="12" t="s">
        <v>1</v>
      </c>
      <c r="H567" s="26"/>
      <c r="I567" s="20"/>
      <c r="J567" s="20"/>
      <c r="K567" s="20"/>
      <c r="L567" s="20"/>
      <c r="M567" s="20"/>
      <c r="N567" s="27"/>
      <c r="O567" s="20"/>
      <c r="P567" s="20"/>
      <c r="Q567" s="20"/>
      <c r="R567" s="20"/>
      <c r="S567" s="20"/>
      <c r="T567" s="20">
        <f t="shared" ref="T567:T572" si="81">+SUM(H567:R567)</f>
        <v>0</v>
      </c>
      <c r="U567" s="20">
        <f>+SUM(T567)/7</f>
        <v>0</v>
      </c>
      <c r="V567" s="16"/>
    </row>
    <row r="568" spans="1:22" x14ac:dyDescent="0.25">
      <c r="A568" s="351"/>
      <c r="B568" s="511"/>
      <c r="C568" s="511"/>
      <c r="D568" s="493"/>
      <c r="E568" s="517"/>
      <c r="F568" s="320"/>
      <c r="G568" s="9" t="s">
        <v>2</v>
      </c>
      <c r="H568" s="28"/>
      <c r="I568" s="29"/>
      <c r="J568" s="29"/>
      <c r="K568" s="29"/>
      <c r="L568" s="29"/>
      <c r="M568" s="29"/>
      <c r="N568" s="30"/>
      <c r="O568" s="29"/>
      <c r="P568" s="29"/>
      <c r="Q568" s="29"/>
      <c r="R568" s="29"/>
      <c r="S568" s="29"/>
      <c r="T568" s="32">
        <f t="shared" si="81"/>
        <v>0</v>
      </c>
      <c r="U568" s="29">
        <f>+SUM(T568)/18</f>
        <v>0</v>
      </c>
      <c r="V568" s="36"/>
    </row>
    <row r="569" spans="1:22" x14ac:dyDescent="0.25">
      <c r="A569" s="351"/>
      <c r="B569" s="511"/>
      <c r="C569" s="511"/>
      <c r="D569" s="493"/>
      <c r="E569" s="517"/>
      <c r="F569" s="321"/>
      <c r="G569" s="23" t="s">
        <v>22</v>
      </c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2">
        <f t="shared" si="81"/>
        <v>0</v>
      </c>
      <c r="U569" s="32">
        <f>+SUM(U568*2+U567)/3</f>
        <v>0</v>
      </c>
      <c r="V569" s="36"/>
    </row>
    <row r="570" spans="1:22" x14ac:dyDescent="0.25">
      <c r="A570" s="351"/>
      <c r="B570" s="511"/>
      <c r="C570" s="511"/>
      <c r="D570" s="493"/>
      <c r="E570" s="517"/>
      <c r="F570" s="322" t="s">
        <v>20</v>
      </c>
      <c r="G570" s="9" t="s">
        <v>1</v>
      </c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>
        <f t="shared" si="81"/>
        <v>0</v>
      </c>
      <c r="U570" s="29">
        <f>+SUM(T570)/7</f>
        <v>0</v>
      </c>
      <c r="V570" s="36"/>
    </row>
    <row r="571" spans="1:22" x14ac:dyDescent="0.25">
      <c r="A571" s="351"/>
      <c r="B571" s="511"/>
      <c r="C571" s="511"/>
      <c r="D571" s="493"/>
      <c r="E571" s="517"/>
      <c r="F571" s="322"/>
      <c r="G571" s="9" t="s">
        <v>2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>
        <f t="shared" si="81"/>
        <v>0</v>
      </c>
      <c r="U571" s="29">
        <f>+SUM(T571)/18</f>
        <v>0</v>
      </c>
      <c r="V571" s="36"/>
    </row>
    <row r="572" spans="1:22" x14ac:dyDescent="0.25">
      <c r="A572" s="351"/>
      <c r="B572" s="511"/>
      <c r="C572" s="511"/>
      <c r="D572" s="493"/>
      <c r="E572" s="517"/>
      <c r="F572" s="322"/>
      <c r="G572" s="23" t="s">
        <v>23</v>
      </c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2">
        <f t="shared" si="81"/>
        <v>0</v>
      </c>
      <c r="U572" s="32">
        <f>+SUM(U571*2+U570)/3</f>
        <v>0</v>
      </c>
      <c r="V572" s="36"/>
    </row>
    <row r="573" spans="1:22" ht="15.75" thickBot="1" x14ac:dyDescent="0.3">
      <c r="A573" s="351"/>
      <c r="B573" s="511"/>
      <c r="C573" s="511"/>
      <c r="D573" s="493"/>
      <c r="E573" s="517"/>
      <c r="F573" s="476" t="s">
        <v>21</v>
      </c>
      <c r="G573" s="476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4"/>
      <c r="U573" s="25">
        <f>SUM(U569,U572)/2</f>
        <v>0</v>
      </c>
      <c r="V573" s="11"/>
    </row>
    <row r="574" spans="1:22" ht="15" customHeight="1" x14ac:dyDescent="0.25">
      <c r="A574" s="350">
        <v>83</v>
      </c>
      <c r="B574" s="510" t="s">
        <v>62</v>
      </c>
      <c r="C574" s="510" t="s">
        <v>63</v>
      </c>
      <c r="D574" s="492" t="s">
        <v>354</v>
      </c>
      <c r="E574" s="517"/>
      <c r="F574" s="319" t="s">
        <v>16</v>
      </c>
      <c r="G574" s="12" t="s">
        <v>1</v>
      </c>
      <c r="H574" s="26"/>
      <c r="I574" s="20"/>
      <c r="J574" s="20"/>
      <c r="K574" s="20"/>
      <c r="L574" s="20"/>
      <c r="M574" s="20"/>
      <c r="N574" s="27"/>
      <c r="O574" s="20"/>
      <c r="P574" s="20"/>
      <c r="Q574" s="20"/>
      <c r="R574" s="20"/>
      <c r="S574" s="20"/>
      <c r="T574" s="20">
        <f t="shared" ref="T574:T579" si="82">+SUM(H574:R574)</f>
        <v>0</v>
      </c>
      <c r="U574" s="20">
        <f>+SUM(T574)/7</f>
        <v>0</v>
      </c>
      <c r="V574" s="16"/>
    </row>
    <row r="575" spans="1:22" x14ac:dyDescent="0.25">
      <c r="A575" s="351"/>
      <c r="B575" s="511"/>
      <c r="C575" s="511"/>
      <c r="D575" s="493"/>
      <c r="E575" s="517"/>
      <c r="F575" s="320"/>
      <c r="G575" s="9" t="s">
        <v>2</v>
      </c>
      <c r="H575" s="28"/>
      <c r="I575" s="29"/>
      <c r="J575" s="29"/>
      <c r="K575" s="29"/>
      <c r="L575" s="29"/>
      <c r="M575" s="29"/>
      <c r="N575" s="30"/>
      <c r="O575" s="29"/>
      <c r="P575" s="29"/>
      <c r="Q575" s="29"/>
      <c r="R575" s="29"/>
      <c r="S575" s="29"/>
      <c r="T575" s="32">
        <f t="shared" si="82"/>
        <v>0</v>
      </c>
      <c r="U575" s="29">
        <f>+SUM(T575)/18</f>
        <v>0</v>
      </c>
      <c r="V575" s="36"/>
    </row>
    <row r="576" spans="1:22" x14ac:dyDescent="0.25">
      <c r="A576" s="351"/>
      <c r="B576" s="511"/>
      <c r="C576" s="511"/>
      <c r="D576" s="493"/>
      <c r="E576" s="517"/>
      <c r="F576" s="321"/>
      <c r="G576" s="23" t="s">
        <v>22</v>
      </c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2">
        <f t="shared" si="82"/>
        <v>0</v>
      </c>
      <c r="U576" s="32">
        <f>+SUM(U575*2+U574)/3</f>
        <v>0</v>
      </c>
      <c r="V576" s="36"/>
    </row>
    <row r="577" spans="1:22" x14ac:dyDescent="0.25">
      <c r="A577" s="351"/>
      <c r="B577" s="511"/>
      <c r="C577" s="511"/>
      <c r="D577" s="493"/>
      <c r="E577" s="517"/>
      <c r="F577" s="322" t="s">
        <v>20</v>
      </c>
      <c r="G577" s="9" t="s">
        <v>1</v>
      </c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>
        <f t="shared" si="82"/>
        <v>0</v>
      </c>
      <c r="U577" s="29">
        <f>+SUM(T577)/7</f>
        <v>0</v>
      </c>
      <c r="V577" s="36"/>
    </row>
    <row r="578" spans="1:22" x14ac:dyDescent="0.25">
      <c r="A578" s="351"/>
      <c r="B578" s="511"/>
      <c r="C578" s="511"/>
      <c r="D578" s="493"/>
      <c r="E578" s="517"/>
      <c r="F578" s="322"/>
      <c r="G578" s="9" t="s">
        <v>2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>
        <f t="shared" si="82"/>
        <v>0</v>
      </c>
      <c r="U578" s="29">
        <f>+SUM(T578)/18</f>
        <v>0</v>
      </c>
      <c r="V578" s="36"/>
    </row>
    <row r="579" spans="1:22" x14ac:dyDescent="0.25">
      <c r="A579" s="351"/>
      <c r="B579" s="511"/>
      <c r="C579" s="511"/>
      <c r="D579" s="493"/>
      <c r="E579" s="517"/>
      <c r="F579" s="322"/>
      <c r="G579" s="23" t="s">
        <v>23</v>
      </c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2">
        <f t="shared" si="82"/>
        <v>0</v>
      </c>
      <c r="U579" s="32">
        <f>+SUM(U578*2+U577)/3</f>
        <v>0</v>
      </c>
      <c r="V579" s="36"/>
    </row>
    <row r="580" spans="1:22" ht="15.75" thickBot="1" x14ac:dyDescent="0.3">
      <c r="A580" s="351"/>
      <c r="B580" s="511"/>
      <c r="C580" s="511"/>
      <c r="D580" s="493"/>
      <c r="E580" s="517"/>
      <c r="F580" s="476" t="s">
        <v>21</v>
      </c>
      <c r="G580" s="476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4"/>
      <c r="U580" s="25">
        <f>SUM(U576,U579)/2</f>
        <v>0</v>
      </c>
      <c r="V580" s="11"/>
    </row>
    <row r="581" spans="1:22" ht="15" customHeight="1" x14ac:dyDescent="0.25">
      <c r="A581" s="350">
        <v>84</v>
      </c>
      <c r="B581" s="510" t="s">
        <v>62</v>
      </c>
      <c r="C581" s="510" t="s">
        <v>63</v>
      </c>
      <c r="D581" s="492" t="s">
        <v>354</v>
      </c>
      <c r="E581" s="517"/>
      <c r="F581" s="319" t="s">
        <v>16</v>
      </c>
      <c r="G581" s="12" t="s">
        <v>1</v>
      </c>
      <c r="H581" s="26"/>
      <c r="I581" s="20"/>
      <c r="J581" s="20"/>
      <c r="K581" s="20"/>
      <c r="L581" s="20"/>
      <c r="M581" s="20"/>
      <c r="N581" s="27"/>
      <c r="O581" s="20"/>
      <c r="P581" s="20"/>
      <c r="Q581" s="20"/>
      <c r="R581" s="20"/>
      <c r="S581" s="20"/>
      <c r="T581" s="20">
        <f t="shared" ref="T581:T586" si="83">+SUM(H581:R581)</f>
        <v>0</v>
      </c>
      <c r="U581" s="20">
        <f>+SUM(T581)/7</f>
        <v>0</v>
      </c>
      <c r="V581" s="16"/>
    </row>
    <row r="582" spans="1:22" x14ac:dyDescent="0.25">
      <c r="A582" s="351"/>
      <c r="B582" s="511"/>
      <c r="C582" s="511"/>
      <c r="D582" s="493"/>
      <c r="E582" s="517"/>
      <c r="F582" s="320"/>
      <c r="G582" s="9" t="s">
        <v>2</v>
      </c>
      <c r="H582" s="28"/>
      <c r="I582" s="29"/>
      <c r="J582" s="29"/>
      <c r="K582" s="29"/>
      <c r="L582" s="29"/>
      <c r="M582" s="29"/>
      <c r="N582" s="30"/>
      <c r="O582" s="29"/>
      <c r="P582" s="29"/>
      <c r="Q582" s="29"/>
      <c r="R582" s="29"/>
      <c r="S582" s="29"/>
      <c r="T582" s="32">
        <f t="shared" si="83"/>
        <v>0</v>
      </c>
      <c r="U582" s="29">
        <f>+SUM(T582)/18</f>
        <v>0</v>
      </c>
      <c r="V582" s="36"/>
    </row>
    <row r="583" spans="1:22" x14ac:dyDescent="0.25">
      <c r="A583" s="351"/>
      <c r="B583" s="511"/>
      <c r="C583" s="511"/>
      <c r="D583" s="493"/>
      <c r="E583" s="517"/>
      <c r="F583" s="321"/>
      <c r="G583" s="23" t="s">
        <v>22</v>
      </c>
      <c r="H583" s="31">
        <f>+AVERAGE(H581+H582)/($H$6*2)</f>
        <v>0</v>
      </c>
      <c r="I583" s="31">
        <f>+AVERAGE(I581+I582)/($I$6*2)</f>
        <v>0</v>
      </c>
      <c r="J583" s="31">
        <f>+AVERAGE(J581+J582)/($J$6*2)</f>
        <v>0</v>
      </c>
      <c r="K583" s="31">
        <f>+AVERAGE(K581+K582)/($K$6*2)</f>
        <v>0</v>
      </c>
      <c r="L583" s="31">
        <f>+AVERAGE(L581+L582)/($L$6*2)</f>
        <v>0</v>
      </c>
      <c r="M583" s="31">
        <f>+AVERAGE(M581+M582)/($M$6*2)</f>
        <v>0</v>
      </c>
      <c r="N583" s="31">
        <f>+AVERAGE(N581+N582)/($N$6*2)</f>
        <v>0</v>
      </c>
      <c r="O583" s="31">
        <f>+AVERAGE(O581+O582)/($O$6*2)</f>
        <v>0</v>
      </c>
      <c r="P583" s="31">
        <f>+AVERAGE(P581+P582)/($P$6*2)</f>
        <v>0</v>
      </c>
      <c r="Q583" s="31">
        <f>+AVERAGE(Q581+Q582)/($Q$6*2)</f>
        <v>0</v>
      </c>
      <c r="R583" s="31">
        <f>+AVERAGE(R581+R582)/($R$6*2)</f>
        <v>0</v>
      </c>
      <c r="S583" s="31">
        <f>+AVERAGE(S581+S582)/($S$6*2)</f>
        <v>0</v>
      </c>
      <c r="T583" s="32">
        <f t="shared" si="83"/>
        <v>0</v>
      </c>
      <c r="U583" s="32">
        <f>+SUM(U582*2+U581)/3</f>
        <v>0</v>
      </c>
      <c r="V583" s="36"/>
    </row>
    <row r="584" spans="1:22" x14ac:dyDescent="0.25">
      <c r="A584" s="351"/>
      <c r="B584" s="511"/>
      <c r="C584" s="511"/>
      <c r="D584" s="493"/>
      <c r="E584" s="517"/>
      <c r="F584" s="322" t="s">
        <v>20</v>
      </c>
      <c r="G584" s="9" t="s">
        <v>1</v>
      </c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>
        <f t="shared" si="83"/>
        <v>0</v>
      </c>
      <c r="U584" s="29">
        <f>+SUM(T584)/7</f>
        <v>0</v>
      </c>
      <c r="V584" s="36"/>
    </row>
    <row r="585" spans="1:22" x14ac:dyDescent="0.25">
      <c r="A585" s="351"/>
      <c r="B585" s="511"/>
      <c r="C585" s="511"/>
      <c r="D585" s="493"/>
      <c r="E585" s="517"/>
      <c r="F585" s="322"/>
      <c r="G585" s="9" t="s">
        <v>2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>
        <f t="shared" si="83"/>
        <v>0</v>
      </c>
      <c r="U585" s="29">
        <f>+SUM(T585)/18</f>
        <v>0</v>
      </c>
      <c r="V585" s="36"/>
    </row>
    <row r="586" spans="1:22" x14ac:dyDescent="0.25">
      <c r="A586" s="351"/>
      <c r="B586" s="511"/>
      <c r="C586" s="511"/>
      <c r="D586" s="493"/>
      <c r="E586" s="517"/>
      <c r="F586" s="322"/>
      <c r="G586" s="23" t="s">
        <v>23</v>
      </c>
      <c r="H586" s="31">
        <f>+AVERAGE(H584+H585)/($H$6*2)</f>
        <v>0</v>
      </c>
      <c r="I586" s="31">
        <f>+AVERAGE(I584+I585)/($I$6*2)</f>
        <v>0</v>
      </c>
      <c r="J586" s="31">
        <f>+AVERAGE(J584+J585)/($J$6*2)</f>
        <v>0</v>
      </c>
      <c r="K586" s="31">
        <f>+AVERAGE(K584+K585)/($K$6*2)</f>
        <v>0</v>
      </c>
      <c r="L586" s="31">
        <f>+AVERAGE(L584+L585)/($L$6*2)</f>
        <v>0</v>
      </c>
      <c r="M586" s="31">
        <f>+AVERAGE(M584+M585)/($M$6*2)</f>
        <v>0</v>
      </c>
      <c r="N586" s="31">
        <f>+AVERAGE(N584+N585)/($N$6*2)</f>
        <v>0</v>
      </c>
      <c r="O586" s="31">
        <f>+AVERAGE(O584+O585)/($O$6*2)</f>
        <v>0</v>
      </c>
      <c r="P586" s="31">
        <f>+AVERAGE(P584+P585)/($P$6*2)</f>
        <v>0</v>
      </c>
      <c r="Q586" s="31">
        <f>+AVERAGE(Q584+Q585)/($Q$6*2)</f>
        <v>0</v>
      </c>
      <c r="R586" s="31">
        <f>+AVERAGE(R584+R585)/($R$6*2)</f>
        <v>0</v>
      </c>
      <c r="S586" s="31">
        <f>+AVERAGE(S584+S585)/($S$6*2)</f>
        <v>0</v>
      </c>
      <c r="T586" s="32">
        <f t="shared" si="83"/>
        <v>0</v>
      </c>
      <c r="U586" s="32">
        <f>+SUM(U585*2+U584)/3</f>
        <v>0</v>
      </c>
      <c r="V586" s="36"/>
    </row>
    <row r="587" spans="1:22" ht="15.75" thickBot="1" x14ac:dyDescent="0.3">
      <c r="A587" s="351"/>
      <c r="B587" s="511"/>
      <c r="C587" s="511"/>
      <c r="D587" s="493"/>
      <c r="E587" s="517"/>
      <c r="F587" s="476" t="s">
        <v>21</v>
      </c>
      <c r="G587" s="476"/>
      <c r="H587" s="33">
        <f>SUM(H583,H586)/2</f>
        <v>0</v>
      </c>
      <c r="I587" s="33">
        <f t="shared" ref="I587:S587" si="84">SUM(I583,I586)/2</f>
        <v>0</v>
      </c>
      <c r="J587" s="33">
        <f t="shared" si="84"/>
        <v>0</v>
      </c>
      <c r="K587" s="33">
        <f t="shared" si="84"/>
        <v>0</v>
      </c>
      <c r="L587" s="33">
        <f t="shared" si="84"/>
        <v>0</v>
      </c>
      <c r="M587" s="33">
        <f t="shared" si="84"/>
        <v>0</v>
      </c>
      <c r="N587" s="33">
        <f t="shared" si="84"/>
        <v>0</v>
      </c>
      <c r="O587" s="33">
        <f t="shared" si="84"/>
        <v>0</v>
      </c>
      <c r="P587" s="33">
        <f t="shared" si="84"/>
        <v>0</v>
      </c>
      <c r="Q587" s="33">
        <f t="shared" si="84"/>
        <v>0</v>
      </c>
      <c r="R587" s="33">
        <f t="shared" si="84"/>
        <v>0</v>
      </c>
      <c r="S587" s="33">
        <f t="shared" si="84"/>
        <v>0</v>
      </c>
      <c r="T587" s="34"/>
      <c r="U587" s="25">
        <f>SUM(U583,U586)/2</f>
        <v>0</v>
      </c>
      <c r="V587" s="11"/>
    </row>
    <row r="588" spans="1:22" ht="15" customHeight="1" x14ac:dyDescent="0.25">
      <c r="A588" s="350">
        <v>85</v>
      </c>
      <c r="B588" s="510" t="s">
        <v>62</v>
      </c>
      <c r="C588" s="510" t="s">
        <v>63</v>
      </c>
      <c r="D588" s="492" t="s">
        <v>354</v>
      </c>
      <c r="E588" s="517"/>
      <c r="F588" s="319" t="s">
        <v>16</v>
      </c>
      <c r="G588" s="12" t="s">
        <v>1</v>
      </c>
      <c r="H588" s="26"/>
      <c r="I588" s="20"/>
      <c r="J588" s="20"/>
      <c r="K588" s="20"/>
      <c r="L588" s="20"/>
      <c r="M588" s="20"/>
      <c r="N588" s="27"/>
      <c r="O588" s="20"/>
      <c r="P588" s="20"/>
      <c r="Q588" s="20"/>
      <c r="R588" s="20"/>
      <c r="S588" s="20"/>
      <c r="T588" s="20">
        <f t="shared" ref="T588:T593" si="85">+SUM(H588:R588)</f>
        <v>0</v>
      </c>
      <c r="U588" s="20">
        <f>+SUM(T588)/7</f>
        <v>0</v>
      </c>
      <c r="V588" s="16"/>
    </row>
    <row r="589" spans="1:22" x14ac:dyDescent="0.25">
      <c r="A589" s="351"/>
      <c r="B589" s="511"/>
      <c r="C589" s="511"/>
      <c r="D589" s="493"/>
      <c r="E589" s="517"/>
      <c r="F589" s="320"/>
      <c r="G589" s="9" t="s">
        <v>2</v>
      </c>
      <c r="H589" s="28"/>
      <c r="I589" s="29"/>
      <c r="J589" s="29"/>
      <c r="K589" s="29"/>
      <c r="L589" s="29"/>
      <c r="M589" s="29"/>
      <c r="N589" s="30"/>
      <c r="O589" s="29"/>
      <c r="P589" s="29"/>
      <c r="Q589" s="29"/>
      <c r="R589" s="29"/>
      <c r="S589" s="29"/>
      <c r="T589" s="32">
        <f t="shared" si="85"/>
        <v>0</v>
      </c>
      <c r="U589" s="29">
        <f>+SUM(T589)/18</f>
        <v>0</v>
      </c>
      <c r="V589" s="36"/>
    </row>
    <row r="590" spans="1:22" x14ac:dyDescent="0.25">
      <c r="A590" s="351"/>
      <c r="B590" s="511"/>
      <c r="C590" s="511"/>
      <c r="D590" s="493"/>
      <c r="E590" s="517"/>
      <c r="F590" s="321"/>
      <c r="G590" s="23" t="s">
        <v>22</v>
      </c>
      <c r="H590" s="31">
        <f>+AVERAGE(H588+H589)/($H$6*2)</f>
        <v>0</v>
      </c>
      <c r="I590" s="31">
        <f>+AVERAGE(I588+I589)/($I$6*2)</f>
        <v>0</v>
      </c>
      <c r="J590" s="31">
        <f>+AVERAGE(J588+J589)/($J$6*2)</f>
        <v>0</v>
      </c>
      <c r="K590" s="31">
        <f>+AVERAGE(K588+K589)/($K$6*2)</f>
        <v>0</v>
      </c>
      <c r="L590" s="31">
        <f>+AVERAGE(L588+L589)/($L$6*2)</f>
        <v>0</v>
      </c>
      <c r="M590" s="31">
        <f>+AVERAGE(M588+M589)/($M$6*2)</f>
        <v>0</v>
      </c>
      <c r="N590" s="31">
        <f>+AVERAGE(N588+N589)/($N$6*2)</f>
        <v>0</v>
      </c>
      <c r="O590" s="31">
        <f>+AVERAGE(O588+O589)/($O$6*2)</f>
        <v>0</v>
      </c>
      <c r="P590" s="31">
        <f>+AVERAGE(P588+P589)/($P$6*2)</f>
        <v>0</v>
      </c>
      <c r="Q590" s="31">
        <f>+AVERAGE(Q588+Q589)/($Q$6*2)</f>
        <v>0</v>
      </c>
      <c r="R590" s="31">
        <f>+AVERAGE(R588+R589)/($R$6*2)</f>
        <v>0</v>
      </c>
      <c r="S590" s="31">
        <f>+AVERAGE(S588+S589)/($S$6*2)</f>
        <v>0</v>
      </c>
      <c r="T590" s="32">
        <f t="shared" si="85"/>
        <v>0</v>
      </c>
      <c r="U590" s="32">
        <f>+SUM(U589*2+U588)/3</f>
        <v>0</v>
      </c>
      <c r="V590" s="36"/>
    </row>
    <row r="591" spans="1:22" x14ac:dyDescent="0.25">
      <c r="A591" s="351"/>
      <c r="B591" s="511"/>
      <c r="C591" s="511"/>
      <c r="D591" s="493"/>
      <c r="E591" s="517"/>
      <c r="F591" s="322" t="s">
        <v>20</v>
      </c>
      <c r="G591" s="9" t="s">
        <v>1</v>
      </c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>
        <f t="shared" si="85"/>
        <v>0</v>
      </c>
      <c r="U591" s="29">
        <f>+SUM(T591)/7</f>
        <v>0</v>
      </c>
      <c r="V591" s="36"/>
    </row>
    <row r="592" spans="1:22" x14ac:dyDescent="0.25">
      <c r="A592" s="351"/>
      <c r="B592" s="511"/>
      <c r="C592" s="511"/>
      <c r="D592" s="493"/>
      <c r="E592" s="517"/>
      <c r="F592" s="322"/>
      <c r="G592" s="9" t="s">
        <v>2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>
        <f t="shared" si="85"/>
        <v>0</v>
      </c>
      <c r="U592" s="29">
        <f>+SUM(T592)/18</f>
        <v>0</v>
      </c>
      <c r="V592" s="36"/>
    </row>
    <row r="593" spans="1:22" x14ac:dyDescent="0.25">
      <c r="A593" s="351"/>
      <c r="B593" s="511"/>
      <c r="C593" s="511"/>
      <c r="D593" s="493"/>
      <c r="E593" s="517"/>
      <c r="F593" s="322"/>
      <c r="G593" s="23" t="s">
        <v>23</v>
      </c>
      <c r="H593" s="31">
        <f>+AVERAGE(H591+H592)/($H$6*2)</f>
        <v>0</v>
      </c>
      <c r="I593" s="31">
        <f>+AVERAGE(I591+I592)/($I$6*2)</f>
        <v>0</v>
      </c>
      <c r="J593" s="31">
        <f>+AVERAGE(J591+J592)/($J$6*2)</f>
        <v>0</v>
      </c>
      <c r="K593" s="31">
        <f>+AVERAGE(K591+K592)/($K$6*2)</f>
        <v>0</v>
      </c>
      <c r="L593" s="31">
        <f>+AVERAGE(L591+L592)/($L$6*2)</f>
        <v>0</v>
      </c>
      <c r="M593" s="31">
        <f>+AVERAGE(M591+M592)/($M$6*2)</f>
        <v>0</v>
      </c>
      <c r="N593" s="31">
        <f>+AVERAGE(N591+N592)/($N$6*2)</f>
        <v>0</v>
      </c>
      <c r="O593" s="31">
        <f>+AVERAGE(O591+O592)/($O$6*2)</f>
        <v>0</v>
      </c>
      <c r="P593" s="31">
        <f>+AVERAGE(P591+P592)/($P$6*2)</f>
        <v>0</v>
      </c>
      <c r="Q593" s="31">
        <f>+AVERAGE(Q591+Q592)/($Q$6*2)</f>
        <v>0</v>
      </c>
      <c r="R593" s="31">
        <f>+AVERAGE(R591+R592)/($R$6*2)</f>
        <v>0</v>
      </c>
      <c r="S593" s="31">
        <f>+AVERAGE(S591+S592)/($S$6*2)</f>
        <v>0</v>
      </c>
      <c r="T593" s="32">
        <f t="shared" si="85"/>
        <v>0</v>
      </c>
      <c r="U593" s="32">
        <f>+SUM(U592*2+U591)/3</f>
        <v>0</v>
      </c>
      <c r="V593" s="36"/>
    </row>
    <row r="594" spans="1:22" ht="15.75" thickBot="1" x14ac:dyDescent="0.3">
      <c r="A594" s="351"/>
      <c r="B594" s="511"/>
      <c r="C594" s="511"/>
      <c r="D594" s="493"/>
      <c r="E594" s="517"/>
      <c r="F594" s="476" t="s">
        <v>21</v>
      </c>
      <c r="G594" s="476"/>
      <c r="H594" s="33">
        <f>SUM(H590,H593)/2</f>
        <v>0</v>
      </c>
      <c r="I594" s="33">
        <f t="shared" ref="I594:S594" si="86">SUM(I590,I593)/2</f>
        <v>0</v>
      </c>
      <c r="J594" s="33">
        <f t="shared" si="86"/>
        <v>0</v>
      </c>
      <c r="K594" s="33">
        <f t="shared" si="86"/>
        <v>0</v>
      </c>
      <c r="L594" s="33">
        <f t="shared" si="86"/>
        <v>0</v>
      </c>
      <c r="M594" s="33">
        <f t="shared" si="86"/>
        <v>0</v>
      </c>
      <c r="N594" s="33">
        <f t="shared" si="86"/>
        <v>0</v>
      </c>
      <c r="O594" s="33">
        <f t="shared" si="86"/>
        <v>0</v>
      </c>
      <c r="P594" s="33">
        <f t="shared" si="86"/>
        <v>0</v>
      </c>
      <c r="Q594" s="33">
        <f t="shared" si="86"/>
        <v>0</v>
      </c>
      <c r="R594" s="33">
        <f t="shared" si="86"/>
        <v>0</v>
      </c>
      <c r="S594" s="33">
        <f t="shared" si="86"/>
        <v>0</v>
      </c>
      <c r="T594" s="34"/>
      <c r="U594" s="25">
        <f>SUM(U590,U593)/2</f>
        <v>0</v>
      </c>
      <c r="V594" s="11"/>
    </row>
    <row r="595" spans="1:22" ht="15" customHeight="1" x14ac:dyDescent="0.25">
      <c r="A595" s="350">
        <v>86</v>
      </c>
      <c r="B595" s="510" t="s">
        <v>62</v>
      </c>
      <c r="C595" s="510" t="s">
        <v>63</v>
      </c>
      <c r="D595" s="492" t="s">
        <v>354</v>
      </c>
      <c r="E595" s="517"/>
      <c r="F595" s="319" t="s">
        <v>16</v>
      </c>
      <c r="G595" s="12" t="s">
        <v>1</v>
      </c>
      <c r="H595" s="26"/>
      <c r="I595" s="20"/>
      <c r="J595" s="20"/>
      <c r="K595" s="20"/>
      <c r="L595" s="20"/>
      <c r="M595" s="20"/>
      <c r="N595" s="27"/>
      <c r="O595" s="20"/>
      <c r="P595" s="20"/>
      <c r="Q595" s="20"/>
      <c r="R595" s="20"/>
      <c r="S595" s="20"/>
      <c r="T595" s="20">
        <f t="shared" ref="T595:T600" si="87">+SUM(H595:R595)</f>
        <v>0</v>
      </c>
      <c r="U595" s="20">
        <f>+SUM(T595)/7</f>
        <v>0</v>
      </c>
      <c r="V595" s="16"/>
    </row>
    <row r="596" spans="1:22" x14ac:dyDescent="0.25">
      <c r="A596" s="351"/>
      <c r="B596" s="511"/>
      <c r="C596" s="511"/>
      <c r="D596" s="493"/>
      <c r="E596" s="517"/>
      <c r="F596" s="320"/>
      <c r="G596" s="9" t="s">
        <v>2</v>
      </c>
      <c r="H596" s="28"/>
      <c r="I596" s="29"/>
      <c r="J596" s="29"/>
      <c r="K596" s="29"/>
      <c r="L596" s="29"/>
      <c r="M596" s="29"/>
      <c r="N596" s="30"/>
      <c r="O596" s="29"/>
      <c r="P596" s="29"/>
      <c r="Q596" s="29"/>
      <c r="R596" s="29"/>
      <c r="S596" s="29"/>
      <c r="T596" s="32">
        <f t="shared" si="87"/>
        <v>0</v>
      </c>
      <c r="U596" s="29">
        <f>+SUM(T596)/18</f>
        <v>0</v>
      </c>
      <c r="V596" s="36"/>
    </row>
    <row r="597" spans="1:22" x14ac:dyDescent="0.25">
      <c r="A597" s="351"/>
      <c r="B597" s="511"/>
      <c r="C597" s="511"/>
      <c r="D597" s="493"/>
      <c r="E597" s="517"/>
      <c r="F597" s="321"/>
      <c r="G597" s="23" t="s">
        <v>22</v>
      </c>
      <c r="H597" s="31">
        <f>+AVERAGE(H595+H596)/($H$6*2)</f>
        <v>0</v>
      </c>
      <c r="I597" s="31">
        <f>+AVERAGE(I595+I596)/($I$6*2)</f>
        <v>0</v>
      </c>
      <c r="J597" s="31">
        <f>+AVERAGE(J595+J596)/($J$6*2)</f>
        <v>0</v>
      </c>
      <c r="K597" s="31">
        <f>+AVERAGE(K595+K596)/($K$6*2)</f>
        <v>0</v>
      </c>
      <c r="L597" s="31">
        <f>+AVERAGE(L595+L596)/($L$6*2)</f>
        <v>0</v>
      </c>
      <c r="M597" s="31">
        <f>+AVERAGE(M595+M596)/($M$6*2)</f>
        <v>0</v>
      </c>
      <c r="N597" s="31">
        <f>+AVERAGE(N595+N596)/($N$6*2)</f>
        <v>0</v>
      </c>
      <c r="O597" s="31">
        <f>+AVERAGE(O595+O596)/($O$6*2)</f>
        <v>0</v>
      </c>
      <c r="P597" s="31">
        <f>+AVERAGE(P595+P596)/($P$6*2)</f>
        <v>0</v>
      </c>
      <c r="Q597" s="31">
        <f>+AVERAGE(Q595+Q596)/($Q$6*2)</f>
        <v>0</v>
      </c>
      <c r="R597" s="31">
        <f>+AVERAGE(R595+R596)/($R$6*2)</f>
        <v>0</v>
      </c>
      <c r="S597" s="31">
        <f>+AVERAGE(S595+S596)/($S$6*2)</f>
        <v>0</v>
      </c>
      <c r="T597" s="32">
        <f t="shared" si="87"/>
        <v>0</v>
      </c>
      <c r="U597" s="32">
        <f>+SUM(U596*2+U595)/3</f>
        <v>0</v>
      </c>
      <c r="V597" s="36"/>
    </row>
    <row r="598" spans="1:22" x14ac:dyDescent="0.25">
      <c r="A598" s="351"/>
      <c r="B598" s="511"/>
      <c r="C598" s="511"/>
      <c r="D598" s="493"/>
      <c r="E598" s="517"/>
      <c r="F598" s="322" t="s">
        <v>20</v>
      </c>
      <c r="G598" s="9" t="s">
        <v>1</v>
      </c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>
        <f t="shared" si="87"/>
        <v>0</v>
      </c>
      <c r="U598" s="29">
        <f>+SUM(T598)/7</f>
        <v>0</v>
      </c>
      <c r="V598" s="36"/>
    </row>
    <row r="599" spans="1:22" x14ac:dyDescent="0.25">
      <c r="A599" s="351"/>
      <c r="B599" s="511"/>
      <c r="C599" s="511"/>
      <c r="D599" s="493"/>
      <c r="E599" s="517"/>
      <c r="F599" s="322"/>
      <c r="G599" s="9" t="s">
        <v>2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>
        <f t="shared" si="87"/>
        <v>0</v>
      </c>
      <c r="U599" s="29">
        <f>+SUM(T599)/18</f>
        <v>0</v>
      </c>
      <c r="V599" s="36"/>
    </row>
    <row r="600" spans="1:22" x14ac:dyDescent="0.25">
      <c r="A600" s="351"/>
      <c r="B600" s="511"/>
      <c r="C600" s="511"/>
      <c r="D600" s="493"/>
      <c r="E600" s="517"/>
      <c r="F600" s="322"/>
      <c r="G600" s="23" t="s">
        <v>23</v>
      </c>
      <c r="H600" s="31">
        <f>+AVERAGE(H598+H599)/($H$6*2)</f>
        <v>0</v>
      </c>
      <c r="I600" s="31">
        <f>+AVERAGE(I598+I599)/($I$6*2)</f>
        <v>0</v>
      </c>
      <c r="J600" s="31">
        <f>+AVERAGE(J598+J599)/($J$6*2)</f>
        <v>0</v>
      </c>
      <c r="K600" s="31">
        <f>+AVERAGE(K598+K599)/($K$6*2)</f>
        <v>0</v>
      </c>
      <c r="L600" s="31">
        <f>+AVERAGE(L598+L599)/($L$6*2)</f>
        <v>0</v>
      </c>
      <c r="M600" s="31">
        <f>+AVERAGE(M598+M599)/($M$6*2)</f>
        <v>0</v>
      </c>
      <c r="N600" s="31">
        <f>+AVERAGE(N598+N599)/($N$6*2)</f>
        <v>0</v>
      </c>
      <c r="O600" s="31">
        <f>+AVERAGE(O598+O599)/($O$6*2)</f>
        <v>0</v>
      </c>
      <c r="P600" s="31">
        <f>+AVERAGE(P598+P599)/($P$6*2)</f>
        <v>0</v>
      </c>
      <c r="Q600" s="31">
        <f>+AVERAGE(Q598+Q599)/($Q$6*2)</f>
        <v>0</v>
      </c>
      <c r="R600" s="31">
        <f>+AVERAGE(R598+R599)/($R$6*2)</f>
        <v>0</v>
      </c>
      <c r="S600" s="31">
        <f>+AVERAGE(S598+S599)/($S$6*2)</f>
        <v>0</v>
      </c>
      <c r="T600" s="32">
        <f t="shared" si="87"/>
        <v>0</v>
      </c>
      <c r="U600" s="32">
        <f>+SUM(U599*2+U598)/3</f>
        <v>0</v>
      </c>
      <c r="V600" s="36"/>
    </row>
    <row r="601" spans="1:22" ht="15.75" thickBot="1" x14ac:dyDescent="0.3">
      <c r="A601" s="351"/>
      <c r="B601" s="511"/>
      <c r="C601" s="511"/>
      <c r="D601" s="493"/>
      <c r="E601" s="517"/>
      <c r="F601" s="476" t="s">
        <v>21</v>
      </c>
      <c r="G601" s="476"/>
      <c r="H601" s="33">
        <f>SUM(H597,H600)/2</f>
        <v>0</v>
      </c>
      <c r="I601" s="33">
        <f t="shared" ref="I601:S601" si="88">SUM(I597,I600)/2</f>
        <v>0</v>
      </c>
      <c r="J601" s="33">
        <f t="shared" si="88"/>
        <v>0</v>
      </c>
      <c r="K601" s="33">
        <f t="shared" si="88"/>
        <v>0</v>
      </c>
      <c r="L601" s="33">
        <f t="shared" si="88"/>
        <v>0</v>
      </c>
      <c r="M601" s="33">
        <f t="shared" si="88"/>
        <v>0</v>
      </c>
      <c r="N601" s="33">
        <f t="shared" si="88"/>
        <v>0</v>
      </c>
      <c r="O601" s="33">
        <f t="shared" si="88"/>
        <v>0</v>
      </c>
      <c r="P601" s="33">
        <f t="shared" si="88"/>
        <v>0</v>
      </c>
      <c r="Q601" s="33">
        <f t="shared" si="88"/>
        <v>0</v>
      </c>
      <c r="R601" s="33">
        <f t="shared" si="88"/>
        <v>0</v>
      </c>
      <c r="S601" s="33">
        <f t="shared" si="88"/>
        <v>0</v>
      </c>
      <c r="T601" s="34"/>
      <c r="U601" s="25">
        <f>SUM(U597,U600)/2</f>
        <v>0</v>
      </c>
      <c r="V601" s="11"/>
    </row>
    <row r="602" spans="1:22" ht="15" customHeight="1" x14ac:dyDescent="0.25">
      <c r="A602" s="350">
        <v>87</v>
      </c>
      <c r="B602" s="510" t="s">
        <v>62</v>
      </c>
      <c r="C602" s="510" t="s">
        <v>63</v>
      </c>
      <c r="D602" s="492" t="s">
        <v>354</v>
      </c>
      <c r="E602" s="517"/>
      <c r="F602" s="319" t="s">
        <v>16</v>
      </c>
      <c r="G602" s="12" t="s">
        <v>1</v>
      </c>
      <c r="H602" s="26"/>
      <c r="I602" s="20"/>
      <c r="J602" s="20"/>
      <c r="K602" s="20"/>
      <c r="L602" s="20"/>
      <c r="M602" s="20"/>
      <c r="N602" s="27"/>
      <c r="O602" s="20"/>
      <c r="P602" s="20"/>
      <c r="Q602" s="20"/>
      <c r="R602" s="20"/>
      <c r="S602" s="20"/>
      <c r="T602" s="20">
        <f t="shared" ref="T602:T607" si="89">+SUM(H602:R602)</f>
        <v>0</v>
      </c>
      <c r="U602" s="20">
        <f>+SUM(T602)/7</f>
        <v>0</v>
      </c>
      <c r="V602" s="16"/>
    </row>
    <row r="603" spans="1:22" x14ac:dyDescent="0.25">
      <c r="A603" s="351"/>
      <c r="B603" s="511"/>
      <c r="C603" s="511"/>
      <c r="D603" s="493"/>
      <c r="E603" s="517"/>
      <c r="F603" s="320"/>
      <c r="G603" s="9" t="s">
        <v>2</v>
      </c>
      <c r="H603" s="28"/>
      <c r="I603" s="29"/>
      <c r="J603" s="29"/>
      <c r="K603" s="29"/>
      <c r="L603" s="29"/>
      <c r="M603" s="29"/>
      <c r="N603" s="30"/>
      <c r="O603" s="29"/>
      <c r="P603" s="29"/>
      <c r="Q603" s="29"/>
      <c r="R603" s="29"/>
      <c r="S603" s="29"/>
      <c r="T603" s="32">
        <f t="shared" si="89"/>
        <v>0</v>
      </c>
      <c r="U603" s="29">
        <f>+SUM(T603)/18</f>
        <v>0</v>
      </c>
      <c r="V603" s="36"/>
    </row>
    <row r="604" spans="1:22" x14ac:dyDescent="0.25">
      <c r="A604" s="351"/>
      <c r="B604" s="511"/>
      <c r="C604" s="511"/>
      <c r="D604" s="493"/>
      <c r="E604" s="517"/>
      <c r="F604" s="321"/>
      <c r="G604" s="23" t="s">
        <v>22</v>
      </c>
      <c r="H604" s="31">
        <f>+AVERAGE(H602+H603)/($H$6*2)</f>
        <v>0</v>
      </c>
      <c r="I604" s="31">
        <f>+AVERAGE(I602+I603)/($I$6*2)</f>
        <v>0</v>
      </c>
      <c r="J604" s="31">
        <f>+AVERAGE(J602+J603)/($J$6*2)</f>
        <v>0</v>
      </c>
      <c r="K604" s="31">
        <f>+AVERAGE(K602+K603)/($K$6*2)</f>
        <v>0</v>
      </c>
      <c r="L604" s="31">
        <f>+AVERAGE(L602+L603)/($L$6*2)</f>
        <v>0</v>
      </c>
      <c r="M604" s="31">
        <f>+AVERAGE(M602+M603)/($M$6*2)</f>
        <v>0</v>
      </c>
      <c r="N604" s="31">
        <f>+AVERAGE(N602+N603)/($N$6*2)</f>
        <v>0</v>
      </c>
      <c r="O604" s="31">
        <f>+AVERAGE(O602+O603)/($O$6*2)</f>
        <v>0</v>
      </c>
      <c r="P604" s="31">
        <f>+AVERAGE(P602+P603)/($P$6*2)</f>
        <v>0</v>
      </c>
      <c r="Q604" s="31">
        <f>+AVERAGE(Q602+Q603)/($Q$6*2)</f>
        <v>0</v>
      </c>
      <c r="R604" s="31">
        <f>+AVERAGE(R602+R603)/($R$6*2)</f>
        <v>0</v>
      </c>
      <c r="S604" s="31">
        <f>+AVERAGE(S602+S603)/($S$6*2)</f>
        <v>0</v>
      </c>
      <c r="T604" s="32">
        <f t="shared" si="89"/>
        <v>0</v>
      </c>
      <c r="U604" s="32">
        <f>+SUM(U603*2+U602)/3</f>
        <v>0</v>
      </c>
      <c r="V604" s="36"/>
    </row>
    <row r="605" spans="1:22" x14ac:dyDescent="0.25">
      <c r="A605" s="351"/>
      <c r="B605" s="511"/>
      <c r="C605" s="511"/>
      <c r="D605" s="493"/>
      <c r="E605" s="517"/>
      <c r="F605" s="322" t="s">
        <v>20</v>
      </c>
      <c r="G605" s="9" t="s">
        <v>1</v>
      </c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>
        <f t="shared" si="89"/>
        <v>0</v>
      </c>
      <c r="U605" s="29">
        <f>+SUM(T605)/7</f>
        <v>0</v>
      </c>
      <c r="V605" s="36"/>
    </row>
    <row r="606" spans="1:22" x14ac:dyDescent="0.25">
      <c r="A606" s="351"/>
      <c r="B606" s="511"/>
      <c r="C606" s="511"/>
      <c r="D606" s="493"/>
      <c r="E606" s="517"/>
      <c r="F606" s="322"/>
      <c r="G606" s="9" t="s">
        <v>2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>
        <f t="shared" si="89"/>
        <v>0</v>
      </c>
      <c r="U606" s="29">
        <f>+SUM(T606)/18</f>
        <v>0</v>
      </c>
      <c r="V606" s="36"/>
    </row>
    <row r="607" spans="1:22" x14ac:dyDescent="0.25">
      <c r="A607" s="351"/>
      <c r="B607" s="511"/>
      <c r="C607" s="511"/>
      <c r="D607" s="493"/>
      <c r="E607" s="517"/>
      <c r="F607" s="322"/>
      <c r="G607" s="23" t="s">
        <v>23</v>
      </c>
      <c r="H607" s="31">
        <f>+AVERAGE(H605+H606)/($H$6*2)</f>
        <v>0</v>
      </c>
      <c r="I607" s="31">
        <f>+AVERAGE(I605+I606)/($I$6*2)</f>
        <v>0</v>
      </c>
      <c r="J607" s="31">
        <f>+AVERAGE(J605+J606)/($J$6*2)</f>
        <v>0</v>
      </c>
      <c r="K607" s="31">
        <f>+AVERAGE(K605+K606)/($K$6*2)</f>
        <v>0</v>
      </c>
      <c r="L607" s="31">
        <f>+AVERAGE(L605+L606)/($L$6*2)</f>
        <v>0</v>
      </c>
      <c r="M607" s="31">
        <f>+AVERAGE(M605+M606)/($M$6*2)</f>
        <v>0</v>
      </c>
      <c r="N607" s="31">
        <f>+AVERAGE(N605+N606)/($N$6*2)</f>
        <v>0</v>
      </c>
      <c r="O607" s="31">
        <f>+AVERAGE(O605+O606)/($O$6*2)</f>
        <v>0</v>
      </c>
      <c r="P607" s="31">
        <f>+AVERAGE(P605+P606)/($P$6*2)</f>
        <v>0</v>
      </c>
      <c r="Q607" s="31">
        <f>+AVERAGE(Q605+Q606)/($Q$6*2)</f>
        <v>0</v>
      </c>
      <c r="R607" s="31">
        <f>+AVERAGE(R605+R606)/($R$6*2)</f>
        <v>0</v>
      </c>
      <c r="S607" s="31">
        <f>+AVERAGE(S605+S606)/($S$6*2)</f>
        <v>0</v>
      </c>
      <c r="T607" s="32">
        <f t="shared" si="89"/>
        <v>0</v>
      </c>
      <c r="U607" s="32">
        <f>+SUM(U606*2+U605)/3</f>
        <v>0</v>
      </c>
      <c r="V607" s="36"/>
    </row>
    <row r="608" spans="1:22" ht="15.75" thickBot="1" x14ac:dyDescent="0.3">
      <c r="A608" s="351"/>
      <c r="B608" s="511"/>
      <c r="C608" s="511"/>
      <c r="D608" s="493"/>
      <c r="E608" s="517"/>
      <c r="F608" s="476" t="s">
        <v>21</v>
      </c>
      <c r="G608" s="476"/>
      <c r="H608" s="33">
        <f>SUM(H604,H607)/2</f>
        <v>0</v>
      </c>
      <c r="I608" s="33">
        <f t="shared" ref="I608:S608" si="90">SUM(I604,I607)/2</f>
        <v>0</v>
      </c>
      <c r="J608" s="33">
        <f t="shared" si="90"/>
        <v>0</v>
      </c>
      <c r="K608" s="33">
        <f t="shared" si="90"/>
        <v>0</v>
      </c>
      <c r="L608" s="33">
        <f t="shared" si="90"/>
        <v>0</v>
      </c>
      <c r="M608" s="33">
        <f t="shared" si="90"/>
        <v>0</v>
      </c>
      <c r="N608" s="33">
        <f t="shared" si="90"/>
        <v>0</v>
      </c>
      <c r="O608" s="33">
        <f t="shared" si="90"/>
        <v>0</v>
      </c>
      <c r="P608" s="33">
        <f t="shared" si="90"/>
        <v>0</v>
      </c>
      <c r="Q608" s="33">
        <f t="shared" si="90"/>
        <v>0</v>
      </c>
      <c r="R608" s="33">
        <f t="shared" si="90"/>
        <v>0</v>
      </c>
      <c r="S608" s="33">
        <f t="shared" si="90"/>
        <v>0</v>
      </c>
      <c r="T608" s="34"/>
      <c r="U608" s="25">
        <f>SUM(U604,U607)/2</f>
        <v>0</v>
      </c>
      <c r="V608" s="11"/>
    </row>
    <row r="609" spans="1:22" ht="15" customHeight="1" x14ac:dyDescent="0.25">
      <c r="A609" s="350">
        <v>88</v>
      </c>
      <c r="B609" s="510" t="s">
        <v>62</v>
      </c>
      <c r="C609" s="510" t="s">
        <v>63</v>
      </c>
      <c r="D609" s="492" t="s">
        <v>354</v>
      </c>
      <c r="E609" s="517"/>
      <c r="F609" s="319" t="s">
        <v>16</v>
      </c>
      <c r="G609" s="12" t="s">
        <v>1</v>
      </c>
      <c r="H609" s="26"/>
      <c r="I609" s="20"/>
      <c r="J609" s="20"/>
      <c r="K609" s="20"/>
      <c r="L609" s="20"/>
      <c r="M609" s="20"/>
      <c r="N609" s="27"/>
      <c r="O609" s="20"/>
      <c r="P609" s="20"/>
      <c r="Q609" s="20"/>
      <c r="R609" s="20"/>
      <c r="S609" s="20"/>
      <c r="T609" s="20">
        <f t="shared" ref="T609:T614" si="91">+SUM(H609:R609)</f>
        <v>0</v>
      </c>
      <c r="U609" s="20">
        <f>+SUM(T609)/7</f>
        <v>0</v>
      </c>
      <c r="V609" s="16"/>
    </row>
    <row r="610" spans="1:22" x14ac:dyDescent="0.25">
      <c r="A610" s="351"/>
      <c r="B610" s="511"/>
      <c r="C610" s="511"/>
      <c r="D610" s="493"/>
      <c r="E610" s="517"/>
      <c r="F610" s="320"/>
      <c r="G610" s="9" t="s">
        <v>2</v>
      </c>
      <c r="H610" s="28"/>
      <c r="I610" s="29"/>
      <c r="J610" s="29"/>
      <c r="K610" s="29"/>
      <c r="L610" s="29"/>
      <c r="M610" s="29"/>
      <c r="N610" s="30"/>
      <c r="O610" s="29"/>
      <c r="P610" s="29"/>
      <c r="Q610" s="29"/>
      <c r="R610" s="29"/>
      <c r="S610" s="29"/>
      <c r="T610" s="32">
        <f t="shared" si="91"/>
        <v>0</v>
      </c>
      <c r="U610" s="29">
        <f>+SUM(T610)/18</f>
        <v>0</v>
      </c>
      <c r="V610" s="36"/>
    </row>
    <row r="611" spans="1:22" x14ac:dyDescent="0.25">
      <c r="A611" s="351"/>
      <c r="B611" s="511"/>
      <c r="C611" s="511"/>
      <c r="D611" s="493"/>
      <c r="E611" s="517"/>
      <c r="F611" s="321"/>
      <c r="G611" s="23" t="s">
        <v>22</v>
      </c>
      <c r="H611" s="31">
        <f>+AVERAGE(H609+H610)/($H$6*2)</f>
        <v>0</v>
      </c>
      <c r="I611" s="31">
        <f>+AVERAGE(I609+I610)/($I$6*2)</f>
        <v>0</v>
      </c>
      <c r="J611" s="31">
        <f>+AVERAGE(J609+J610)/($J$6*2)</f>
        <v>0</v>
      </c>
      <c r="K611" s="31">
        <f>+AVERAGE(K609+K610)/($K$6*2)</f>
        <v>0</v>
      </c>
      <c r="L611" s="31">
        <f>+AVERAGE(L609+L610)/($L$6*2)</f>
        <v>0</v>
      </c>
      <c r="M611" s="31">
        <f>+AVERAGE(M609+M610)/($M$6*2)</f>
        <v>0</v>
      </c>
      <c r="N611" s="31">
        <f>+AVERAGE(N609+N610)/($N$6*2)</f>
        <v>0</v>
      </c>
      <c r="O611" s="31">
        <f>+AVERAGE(O609+O610)/($O$6*2)</f>
        <v>0</v>
      </c>
      <c r="P611" s="31">
        <f>+AVERAGE(P609+P610)/($P$6*2)</f>
        <v>0</v>
      </c>
      <c r="Q611" s="31">
        <f>+AVERAGE(Q609+Q610)/($Q$6*2)</f>
        <v>0</v>
      </c>
      <c r="R611" s="31">
        <f>+AVERAGE(R609+R610)/($R$6*2)</f>
        <v>0</v>
      </c>
      <c r="S611" s="31">
        <f>+AVERAGE(S609+S610)/($S$6*2)</f>
        <v>0</v>
      </c>
      <c r="T611" s="32">
        <f t="shared" si="91"/>
        <v>0</v>
      </c>
      <c r="U611" s="32">
        <f>+SUM(U610*2+U609)/3</f>
        <v>0</v>
      </c>
      <c r="V611" s="36"/>
    </row>
    <row r="612" spans="1:22" x14ac:dyDescent="0.25">
      <c r="A612" s="351"/>
      <c r="B612" s="511"/>
      <c r="C612" s="511"/>
      <c r="D612" s="493"/>
      <c r="E612" s="517"/>
      <c r="F612" s="322" t="s">
        <v>20</v>
      </c>
      <c r="G612" s="9" t="s">
        <v>1</v>
      </c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>
        <f t="shared" si="91"/>
        <v>0</v>
      </c>
      <c r="U612" s="29">
        <f>+SUM(T612)/7</f>
        <v>0</v>
      </c>
      <c r="V612" s="36"/>
    </row>
    <row r="613" spans="1:22" x14ac:dyDescent="0.25">
      <c r="A613" s="351"/>
      <c r="B613" s="511"/>
      <c r="C613" s="511"/>
      <c r="D613" s="493"/>
      <c r="E613" s="517"/>
      <c r="F613" s="322"/>
      <c r="G613" s="9" t="s">
        <v>2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>
        <f t="shared" si="91"/>
        <v>0</v>
      </c>
      <c r="U613" s="29">
        <f>+SUM(T613)/18</f>
        <v>0</v>
      </c>
      <c r="V613" s="36"/>
    </row>
    <row r="614" spans="1:22" x14ac:dyDescent="0.25">
      <c r="A614" s="351"/>
      <c r="B614" s="511"/>
      <c r="C614" s="511"/>
      <c r="D614" s="493"/>
      <c r="E614" s="517"/>
      <c r="F614" s="322"/>
      <c r="G614" s="23" t="s">
        <v>23</v>
      </c>
      <c r="H614" s="31">
        <f>+AVERAGE(H612+H613)/($H$6*2)</f>
        <v>0</v>
      </c>
      <c r="I614" s="31">
        <f>+AVERAGE(I612+I613)/($I$6*2)</f>
        <v>0</v>
      </c>
      <c r="J614" s="31">
        <f>+AVERAGE(J612+J613)/($J$6*2)</f>
        <v>0</v>
      </c>
      <c r="K614" s="31">
        <f>+AVERAGE(K612+K613)/($K$6*2)</f>
        <v>0</v>
      </c>
      <c r="L614" s="31">
        <f>+AVERAGE(L612+L613)/($L$6*2)</f>
        <v>0</v>
      </c>
      <c r="M614" s="31">
        <f>+AVERAGE(M612+M613)/($M$6*2)</f>
        <v>0</v>
      </c>
      <c r="N614" s="31">
        <f>+AVERAGE(N612+N613)/($N$6*2)</f>
        <v>0</v>
      </c>
      <c r="O614" s="31">
        <f>+AVERAGE(O612+O613)/($O$6*2)</f>
        <v>0</v>
      </c>
      <c r="P614" s="31">
        <f>+AVERAGE(P612+P613)/($P$6*2)</f>
        <v>0</v>
      </c>
      <c r="Q614" s="31">
        <f>+AVERAGE(Q612+Q613)/($Q$6*2)</f>
        <v>0</v>
      </c>
      <c r="R614" s="31">
        <f>+AVERAGE(R612+R613)/($R$6*2)</f>
        <v>0</v>
      </c>
      <c r="S614" s="31">
        <f>+AVERAGE(S612+S613)/($S$6*2)</f>
        <v>0</v>
      </c>
      <c r="T614" s="32">
        <f t="shared" si="91"/>
        <v>0</v>
      </c>
      <c r="U614" s="32">
        <f>+SUM(U613*2+U612)/3</f>
        <v>0</v>
      </c>
      <c r="V614" s="36"/>
    </row>
    <row r="615" spans="1:22" ht="15.75" thickBot="1" x14ac:dyDescent="0.3">
      <c r="A615" s="351"/>
      <c r="B615" s="511"/>
      <c r="C615" s="511"/>
      <c r="D615" s="493"/>
      <c r="E615" s="517"/>
      <c r="F615" s="476" t="s">
        <v>21</v>
      </c>
      <c r="G615" s="476"/>
      <c r="H615" s="33">
        <f>SUM(H611,H614)/2</f>
        <v>0</v>
      </c>
      <c r="I615" s="33">
        <f t="shared" ref="I615:S615" si="92">SUM(I611,I614)/2</f>
        <v>0</v>
      </c>
      <c r="J615" s="33">
        <f t="shared" si="92"/>
        <v>0</v>
      </c>
      <c r="K615" s="33">
        <f t="shared" si="92"/>
        <v>0</v>
      </c>
      <c r="L615" s="33">
        <f t="shared" si="92"/>
        <v>0</v>
      </c>
      <c r="M615" s="33">
        <f t="shared" si="92"/>
        <v>0</v>
      </c>
      <c r="N615" s="33">
        <f t="shared" si="92"/>
        <v>0</v>
      </c>
      <c r="O615" s="33">
        <f t="shared" si="92"/>
        <v>0</v>
      </c>
      <c r="P615" s="33">
        <f t="shared" si="92"/>
        <v>0</v>
      </c>
      <c r="Q615" s="33">
        <f t="shared" si="92"/>
        <v>0</v>
      </c>
      <c r="R615" s="33">
        <f t="shared" si="92"/>
        <v>0</v>
      </c>
      <c r="S615" s="33">
        <f t="shared" si="92"/>
        <v>0</v>
      </c>
      <c r="T615" s="34"/>
      <c r="U615" s="25">
        <f>SUM(U611,U614)/2</f>
        <v>0</v>
      </c>
      <c r="V615" s="11"/>
    </row>
    <row r="616" spans="1:22" ht="15" customHeight="1" x14ac:dyDescent="0.25">
      <c r="A616" s="350">
        <v>89</v>
      </c>
      <c r="B616" s="510" t="s">
        <v>62</v>
      </c>
      <c r="C616" s="510" t="s">
        <v>63</v>
      </c>
      <c r="D616" s="492" t="s">
        <v>354</v>
      </c>
      <c r="E616" s="517"/>
      <c r="F616" s="319" t="s">
        <v>16</v>
      </c>
      <c r="G616" s="12" t="s">
        <v>1</v>
      </c>
      <c r="H616" s="26"/>
      <c r="I616" s="20"/>
      <c r="J616" s="20"/>
      <c r="K616" s="20"/>
      <c r="L616" s="20"/>
      <c r="M616" s="20"/>
      <c r="N616" s="27"/>
      <c r="O616" s="20"/>
      <c r="P616" s="20"/>
      <c r="Q616" s="20"/>
      <c r="R616" s="20"/>
      <c r="S616" s="20"/>
      <c r="T616" s="20">
        <f t="shared" ref="T616:T621" si="93">+SUM(H616:R616)</f>
        <v>0</v>
      </c>
      <c r="U616" s="20">
        <f>+SUM(T616)/7</f>
        <v>0</v>
      </c>
      <c r="V616" s="16"/>
    </row>
    <row r="617" spans="1:22" x14ac:dyDescent="0.25">
      <c r="A617" s="351"/>
      <c r="B617" s="511"/>
      <c r="C617" s="511"/>
      <c r="D617" s="493"/>
      <c r="E617" s="517"/>
      <c r="F617" s="320"/>
      <c r="G617" s="9" t="s">
        <v>2</v>
      </c>
      <c r="H617" s="28"/>
      <c r="I617" s="29"/>
      <c r="J617" s="29"/>
      <c r="K617" s="29"/>
      <c r="L617" s="29"/>
      <c r="M617" s="29"/>
      <c r="N617" s="30"/>
      <c r="O617" s="29"/>
      <c r="P617" s="29"/>
      <c r="Q617" s="29"/>
      <c r="R617" s="29"/>
      <c r="S617" s="29"/>
      <c r="T617" s="32">
        <f t="shared" si="93"/>
        <v>0</v>
      </c>
      <c r="U617" s="29">
        <f>+SUM(T617)/18</f>
        <v>0</v>
      </c>
      <c r="V617" s="36"/>
    </row>
    <row r="618" spans="1:22" x14ac:dyDescent="0.25">
      <c r="A618" s="351"/>
      <c r="B618" s="511"/>
      <c r="C618" s="511"/>
      <c r="D618" s="493"/>
      <c r="E618" s="517"/>
      <c r="F618" s="321"/>
      <c r="G618" s="23" t="s">
        <v>22</v>
      </c>
      <c r="H618" s="31">
        <f>+AVERAGE(H616+H617)/($H$6*2)</f>
        <v>0</v>
      </c>
      <c r="I618" s="31">
        <f>+AVERAGE(I616+I617)/($I$6*2)</f>
        <v>0</v>
      </c>
      <c r="J618" s="31">
        <f>+AVERAGE(J616+J617)/($J$6*2)</f>
        <v>0</v>
      </c>
      <c r="K618" s="31">
        <f>+AVERAGE(K616+K617)/($K$6*2)</f>
        <v>0</v>
      </c>
      <c r="L618" s="31">
        <f>+AVERAGE(L616+L617)/($L$6*2)</f>
        <v>0</v>
      </c>
      <c r="M618" s="31">
        <f>+AVERAGE(M616+M617)/($M$6*2)</f>
        <v>0</v>
      </c>
      <c r="N618" s="31">
        <f>+AVERAGE(N616+N617)/($N$6*2)</f>
        <v>0</v>
      </c>
      <c r="O618" s="31">
        <f>+AVERAGE(O616+O617)/($O$6*2)</f>
        <v>0</v>
      </c>
      <c r="P618" s="31">
        <f>+AVERAGE(P616+P617)/($P$6*2)</f>
        <v>0</v>
      </c>
      <c r="Q618" s="31">
        <f>+AVERAGE(Q616+Q617)/($Q$6*2)</f>
        <v>0</v>
      </c>
      <c r="R618" s="31">
        <f>+AVERAGE(R616+R617)/($R$6*2)</f>
        <v>0</v>
      </c>
      <c r="S618" s="31">
        <f>+AVERAGE(S616+S617)/($S$6*2)</f>
        <v>0</v>
      </c>
      <c r="T618" s="32">
        <f t="shared" si="93"/>
        <v>0</v>
      </c>
      <c r="U618" s="32">
        <f>+SUM(U617*2+U616)/3</f>
        <v>0</v>
      </c>
      <c r="V618" s="36"/>
    </row>
    <row r="619" spans="1:22" x14ac:dyDescent="0.25">
      <c r="A619" s="351"/>
      <c r="B619" s="511"/>
      <c r="C619" s="511"/>
      <c r="D619" s="493"/>
      <c r="E619" s="517"/>
      <c r="F619" s="322" t="s">
        <v>20</v>
      </c>
      <c r="G619" s="9" t="s">
        <v>1</v>
      </c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>
        <f t="shared" si="93"/>
        <v>0</v>
      </c>
      <c r="U619" s="29">
        <f>+SUM(T619)/7</f>
        <v>0</v>
      </c>
      <c r="V619" s="36"/>
    </row>
    <row r="620" spans="1:22" x14ac:dyDescent="0.25">
      <c r="A620" s="351"/>
      <c r="B620" s="511"/>
      <c r="C620" s="511"/>
      <c r="D620" s="493"/>
      <c r="E620" s="517"/>
      <c r="F620" s="322"/>
      <c r="G620" s="9" t="s">
        <v>2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>
        <f t="shared" si="93"/>
        <v>0</v>
      </c>
      <c r="U620" s="29">
        <f>+SUM(T620)/18</f>
        <v>0</v>
      </c>
      <c r="V620" s="36"/>
    </row>
    <row r="621" spans="1:22" x14ac:dyDescent="0.25">
      <c r="A621" s="351"/>
      <c r="B621" s="511"/>
      <c r="C621" s="511"/>
      <c r="D621" s="493"/>
      <c r="E621" s="517"/>
      <c r="F621" s="322"/>
      <c r="G621" s="23" t="s">
        <v>23</v>
      </c>
      <c r="H621" s="31">
        <f>+AVERAGE(H619+H620)/($H$6*2)</f>
        <v>0</v>
      </c>
      <c r="I621" s="31">
        <f>+AVERAGE(I619+I620)/($I$6*2)</f>
        <v>0</v>
      </c>
      <c r="J621" s="31">
        <f>+AVERAGE(J619+J620)/($J$6*2)</f>
        <v>0</v>
      </c>
      <c r="K621" s="31">
        <f>+AVERAGE(K619+K620)/($K$6*2)</f>
        <v>0</v>
      </c>
      <c r="L621" s="31">
        <f>+AVERAGE(L619+L620)/($L$6*2)</f>
        <v>0</v>
      </c>
      <c r="M621" s="31">
        <f>+AVERAGE(M619+M620)/($M$6*2)</f>
        <v>0</v>
      </c>
      <c r="N621" s="31">
        <f>+AVERAGE(N619+N620)/($N$6*2)</f>
        <v>0</v>
      </c>
      <c r="O621" s="31">
        <f>+AVERAGE(O619+O620)/($O$6*2)</f>
        <v>0</v>
      </c>
      <c r="P621" s="31">
        <f>+AVERAGE(P619+P620)/($P$6*2)</f>
        <v>0</v>
      </c>
      <c r="Q621" s="31">
        <f>+AVERAGE(Q619+Q620)/($Q$6*2)</f>
        <v>0</v>
      </c>
      <c r="R621" s="31">
        <f>+AVERAGE(R619+R620)/($R$6*2)</f>
        <v>0</v>
      </c>
      <c r="S621" s="31">
        <f>+AVERAGE(S619+S620)/($S$6*2)</f>
        <v>0</v>
      </c>
      <c r="T621" s="32">
        <f t="shared" si="93"/>
        <v>0</v>
      </c>
      <c r="U621" s="32">
        <f>+SUM(U620*2+U619)/3</f>
        <v>0</v>
      </c>
      <c r="V621" s="36"/>
    </row>
    <row r="622" spans="1:22" ht="15.75" thickBot="1" x14ac:dyDescent="0.3">
      <c r="A622" s="351"/>
      <c r="B622" s="511"/>
      <c r="C622" s="511"/>
      <c r="D622" s="493"/>
      <c r="E622" s="517"/>
      <c r="F622" s="476" t="s">
        <v>21</v>
      </c>
      <c r="G622" s="476"/>
      <c r="H622" s="33">
        <f>SUM(H618,H621)/2</f>
        <v>0</v>
      </c>
      <c r="I622" s="33">
        <f t="shared" ref="I622:S622" si="94">SUM(I618,I621)/2</f>
        <v>0</v>
      </c>
      <c r="J622" s="33">
        <f t="shared" si="94"/>
        <v>0</v>
      </c>
      <c r="K622" s="33">
        <f t="shared" si="94"/>
        <v>0</v>
      </c>
      <c r="L622" s="33">
        <f t="shared" si="94"/>
        <v>0</v>
      </c>
      <c r="M622" s="33">
        <f t="shared" si="94"/>
        <v>0</v>
      </c>
      <c r="N622" s="33">
        <f t="shared" si="94"/>
        <v>0</v>
      </c>
      <c r="O622" s="33">
        <f t="shared" si="94"/>
        <v>0</v>
      </c>
      <c r="P622" s="33">
        <f t="shared" si="94"/>
        <v>0</v>
      </c>
      <c r="Q622" s="33">
        <f t="shared" si="94"/>
        <v>0</v>
      </c>
      <c r="R622" s="33">
        <f t="shared" si="94"/>
        <v>0</v>
      </c>
      <c r="S622" s="33">
        <f t="shared" si="94"/>
        <v>0</v>
      </c>
      <c r="T622" s="34"/>
      <c r="U622" s="25">
        <f>SUM(U618,U621)/2</f>
        <v>0</v>
      </c>
      <c r="V622" s="11"/>
    </row>
    <row r="623" spans="1:22" ht="15" customHeight="1" x14ac:dyDescent="0.25">
      <c r="A623" s="350">
        <v>90</v>
      </c>
      <c r="B623" s="510" t="s">
        <v>62</v>
      </c>
      <c r="C623" s="510" t="s">
        <v>63</v>
      </c>
      <c r="D623" s="492" t="s">
        <v>354</v>
      </c>
      <c r="E623" s="517"/>
      <c r="F623" s="319" t="s">
        <v>16</v>
      </c>
      <c r="G623" s="12" t="s">
        <v>1</v>
      </c>
      <c r="H623" s="26"/>
      <c r="I623" s="20"/>
      <c r="J623" s="20"/>
      <c r="K623" s="20"/>
      <c r="L623" s="20"/>
      <c r="M623" s="20"/>
      <c r="N623" s="27"/>
      <c r="O623" s="20"/>
      <c r="P623" s="20"/>
      <c r="Q623" s="20"/>
      <c r="R623" s="20"/>
      <c r="S623" s="20"/>
      <c r="T623" s="20">
        <f t="shared" ref="T623:T628" si="95">+SUM(H623:R623)</f>
        <v>0</v>
      </c>
      <c r="U623" s="20">
        <f>+SUM(T623)/7</f>
        <v>0</v>
      </c>
      <c r="V623" s="16"/>
    </row>
    <row r="624" spans="1:22" x14ac:dyDescent="0.25">
      <c r="A624" s="351"/>
      <c r="B624" s="511"/>
      <c r="C624" s="511"/>
      <c r="D624" s="493"/>
      <c r="E624" s="517"/>
      <c r="F624" s="320"/>
      <c r="G624" s="9" t="s">
        <v>2</v>
      </c>
      <c r="H624" s="28"/>
      <c r="I624" s="29"/>
      <c r="J624" s="29"/>
      <c r="K624" s="29"/>
      <c r="L624" s="29"/>
      <c r="M624" s="29"/>
      <c r="N624" s="30"/>
      <c r="O624" s="29"/>
      <c r="P624" s="29"/>
      <c r="Q624" s="29"/>
      <c r="R624" s="29"/>
      <c r="S624" s="29"/>
      <c r="T624" s="32">
        <f t="shared" si="95"/>
        <v>0</v>
      </c>
      <c r="U624" s="29">
        <f>+SUM(T624)/18</f>
        <v>0</v>
      </c>
      <c r="V624" s="36"/>
    </row>
    <row r="625" spans="1:22" x14ac:dyDescent="0.25">
      <c r="A625" s="351"/>
      <c r="B625" s="511"/>
      <c r="C625" s="511"/>
      <c r="D625" s="493"/>
      <c r="E625" s="517"/>
      <c r="F625" s="321"/>
      <c r="G625" s="23" t="s">
        <v>22</v>
      </c>
      <c r="H625" s="31">
        <f>+AVERAGE(H623+H624)/($H$6*2)</f>
        <v>0</v>
      </c>
      <c r="I625" s="31">
        <f>+AVERAGE(I623+I624)/($I$6*2)</f>
        <v>0</v>
      </c>
      <c r="J625" s="31">
        <f>+AVERAGE(J623+J624)/($J$6*2)</f>
        <v>0</v>
      </c>
      <c r="K625" s="31">
        <f>+AVERAGE(K623+K624)/($K$6*2)</f>
        <v>0</v>
      </c>
      <c r="L625" s="31">
        <f>+AVERAGE(L623+L624)/($L$6*2)</f>
        <v>0</v>
      </c>
      <c r="M625" s="31">
        <f>+AVERAGE(M623+M624)/($M$6*2)</f>
        <v>0</v>
      </c>
      <c r="N625" s="31">
        <f>+AVERAGE(N623+N624)/($N$6*2)</f>
        <v>0</v>
      </c>
      <c r="O625" s="31">
        <f>+AVERAGE(O623+O624)/($O$6*2)</f>
        <v>0</v>
      </c>
      <c r="P625" s="31">
        <f>+AVERAGE(P623+P624)/($P$6*2)</f>
        <v>0</v>
      </c>
      <c r="Q625" s="31">
        <f>+AVERAGE(Q623+Q624)/($Q$6*2)</f>
        <v>0</v>
      </c>
      <c r="R625" s="31">
        <f>+AVERAGE(R623+R624)/($R$6*2)</f>
        <v>0</v>
      </c>
      <c r="S625" s="31">
        <f>+AVERAGE(S623+S624)/($S$6*2)</f>
        <v>0</v>
      </c>
      <c r="T625" s="32">
        <f t="shared" si="95"/>
        <v>0</v>
      </c>
      <c r="U625" s="32">
        <f>+SUM(U624*2+U623)/3</f>
        <v>0</v>
      </c>
      <c r="V625" s="36"/>
    </row>
    <row r="626" spans="1:22" x14ac:dyDescent="0.25">
      <c r="A626" s="351"/>
      <c r="B626" s="511"/>
      <c r="C626" s="511"/>
      <c r="D626" s="493"/>
      <c r="E626" s="517"/>
      <c r="F626" s="322" t="s">
        <v>20</v>
      </c>
      <c r="G626" s="9" t="s">
        <v>1</v>
      </c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>
        <f t="shared" si="95"/>
        <v>0</v>
      </c>
      <c r="U626" s="29">
        <f>+SUM(T626)/7</f>
        <v>0</v>
      </c>
      <c r="V626" s="36"/>
    </row>
    <row r="627" spans="1:22" x14ac:dyDescent="0.25">
      <c r="A627" s="351"/>
      <c r="B627" s="511"/>
      <c r="C627" s="511"/>
      <c r="D627" s="493"/>
      <c r="E627" s="517"/>
      <c r="F627" s="322"/>
      <c r="G627" s="9" t="s">
        <v>2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>
        <f t="shared" si="95"/>
        <v>0</v>
      </c>
      <c r="U627" s="29">
        <f>+SUM(T627)/18</f>
        <v>0</v>
      </c>
      <c r="V627" s="36"/>
    </row>
    <row r="628" spans="1:22" x14ac:dyDescent="0.25">
      <c r="A628" s="351"/>
      <c r="B628" s="511"/>
      <c r="C628" s="511"/>
      <c r="D628" s="493"/>
      <c r="E628" s="517"/>
      <c r="F628" s="322"/>
      <c r="G628" s="23" t="s">
        <v>23</v>
      </c>
      <c r="H628" s="31">
        <f>+AVERAGE(H626+H627)/($H$6*2)</f>
        <v>0</v>
      </c>
      <c r="I628" s="31">
        <f>+AVERAGE(I626+I627)/($I$6*2)</f>
        <v>0</v>
      </c>
      <c r="J628" s="31">
        <f>+AVERAGE(J626+J627)/($J$6*2)</f>
        <v>0</v>
      </c>
      <c r="K628" s="31">
        <f>+AVERAGE(K626+K627)/($K$6*2)</f>
        <v>0</v>
      </c>
      <c r="L628" s="31">
        <f>+AVERAGE(L626+L627)/($L$6*2)</f>
        <v>0</v>
      </c>
      <c r="M628" s="31">
        <f>+AVERAGE(M626+M627)/($M$6*2)</f>
        <v>0</v>
      </c>
      <c r="N628" s="31">
        <f>+AVERAGE(N626+N627)/($N$6*2)</f>
        <v>0</v>
      </c>
      <c r="O628" s="31">
        <f>+AVERAGE(O626+O627)/($O$6*2)</f>
        <v>0</v>
      </c>
      <c r="P628" s="31">
        <f>+AVERAGE(P626+P627)/($P$6*2)</f>
        <v>0</v>
      </c>
      <c r="Q628" s="31">
        <f>+AVERAGE(Q626+Q627)/($Q$6*2)</f>
        <v>0</v>
      </c>
      <c r="R628" s="31">
        <f>+AVERAGE(R626+R627)/($R$6*2)</f>
        <v>0</v>
      </c>
      <c r="S628" s="31">
        <f>+AVERAGE(S626+S627)/($S$6*2)</f>
        <v>0</v>
      </c>
      <c r="T628" s="32">
        <f t="shared" si="95"/>
        <v>0</v>
      </c>
      <c r="U628" s="32">
        <f>+SUM(U627*2+U626)/3</f>
        <v>0</v>
      </c>
      <c r="V628" s="36"/>
    </row>
    <row r="629" spans="1:22" ht="15.75" thickBot="1" x14ac:dyDescent="0.3">
      <c r="A629" s="351"/>
      <c r="B629" s="511"/>
      <c r="C629" s="511"/>
      <c r="D629" s="493"/>
      <c r="E629" s="517"/>
      <c r="F629" s="476" t="s">
        <v>21</v>
      </c>
      <c r="G629" s="476"/>
      <c r="H629" s="33">
        <f>SUM(H625,H628)/2</f>
        <v>0</v>
      </c>
      <c r="I629" s="33">
        <f t="shared" ref="I629:S629" si="96">SUM(I625,I628)/2</f>
        <v>0</v>
      </c>
      <c r="J629" s="33">
        <f t="shared" si="96"/>
        <v>0</v>
      </c>
      <c r="K629" s="33">
        <f t="shared" si="96"/>
        <v>0</v>
      </c>
      <c r="L629" s="33">
        <f t="shared" si="96"/>
        <v>0</v>
      </c>
      <c r="M629" s="33">
        <f t="shared" si="96"/>
        <v>0</v>
      </c>
      <c r="N629" s="33">
        <f t="shared" si="96"/>
        <v>0</v>
      </c>
      <c r="O629" s="33">
        <f t="shared" si="96"/>
        <v>0</v>
      </c>
      <c r="P629" s="33">
        <f t="shared" si="96"/>
        <v>0</v>
      </c>
      <c r="Q629" s="33">
        <f t="shared" si="96"/>
        <v>0</v>
      </c>
      <c r="R629" s="33">
        <f t="shared" si="96"/>
        <v>0</v>
      </c>
      <c r="S629" s="33">
        <f t="shared" si="96"/>
        <v>0</v>
      </c>
      <c r="T629" s="34"/>
      <c r="U629" s="25">
        <f>SUM(U625,U628)/2</f>
        <v>0</v>
      </c>
      <c r="V629" s="11"/>
    </row>
    <row r="630" spans="1:22" ht="15" customHeight="1" x14ac:dyDescent="0.25">
      <c r="A630" s="350">
        <v>91</v>
      </c>
      <c r="B630" s="510" t="s">
        <v>62</v>
      </c>
      <c r="C630" s="510" t="s">
        <v>63</v>
      </c>
      <c r="D630" s="492" t="s">
        <v>354</v>
      </c>
      <c r="E630" s="517"/>
      <c r="F630" s="319" t="s">
        <v>16</v>
      </c>
      <c r="G630" s="12" t="s">
        <v>1</v>
      </c>
      <c r="H630" s="26"/>
      <c r="I630" s="20"/>
      <c r="J630" s="20"/>
      <c r="K630" s="20"/>
      <c r="L630" s="20"/>
      <c r="M630" s="20"/>
      <c r="N630" s="27"/>
      <c r="O630" s="20"/>
      <c r="P630" s="20"/>
      <c r="Q630" s="20"/>
      <c r="R630" s="20"/>
      <c r="S630" s="20"/>
      <c r="T630" s="20">
        <f t="shared" ref="T630:T635" si="97">+SUM(H630:R630)</f>
        <v>0</v>
      </c>
      <c r="U630" s="20">
        <f>+SUM(T630)/7</f>
        <v>0</v>
      </c>
      <c r="V630" s="16"/>
    </row>
    <row r="631" spans="1:22" x14ac:dyDescent="0.25">
      <c r="A631" s="351"/>
      <c r="B631" s="511"/>
      <c r="C631" s="511"/>
      <c r="D631" s="493"/>
      <c r="E631" s="517"/>
      <c r="F631" s="320"/>
      <c r="G631" s="9" t="s">
        <v>2</v>
      </c>
      <c r="H631" s="28"/>
      <c r="I631" s="29"/>
      <c r="J631" s="29"/>
      <c r="K631" s="29"/>
      <c r="L631" s="29"/>
      <c r="M631" s="29"/>
      <c r="N631" s="30"/>
      <c r="O631" s="29"/>
      <c r="P631" s="29"/>
      <c r="Q631" s="29"/>
      <c r="R631" s="29"/>
      <c r="S631" s="29"/>
      <c r="T631" s="32">
        <f t="shared" si="97"/>
        <v>0</v>
      </c>
      <c r="U631" s="29">
        <f>+SUM(T631)/18</f>
        <v>0</v>
      </c>
      <c r="V631" s="36"/>
    </row>
    <row r="632" spans="1:22" x14ac:dyDescent="0.25">
      <c r="A632" s="351"/>
      <c r="B632" s="511"/>
      <c r="C632" s="511"/>
      <c r="D632" s="493"/>
      <c r="E632" s="517"/>
      <c r="F632" s="321"/>
      <c r="G632" s="23" t="s">
        <v>22</v>
      </c>
      <c r="H632" s="31">
        <f>+AVERAGE(H630+H631)/($H$6*2)</f>
        <v>0</v>
      </c>
      <c r="I632" s="31">
        <f>+AVERAGE(I630+I631)/($I$6*2)</f>
        <v>0</v>
      </c>
      <c r="J632" s="31">
        <f>+AVERAGE(J630+J631)/($J$6*2)</f>
        <v>0</v>
      </c>
      <c r="K632" s="31">
        <f>+AVERAGE(K630+K631)/($K$6*2)</f>
        <v>0</v>
      </c>
      <c r="L632" s="31">
        <f>+AVERAGE(L630+L631)/($L$6*2)</f>
        <v>0</v>
      </c>
      <c r="M632" s="31">
        <f>+AVERAGE(M630+M631)/($M$6*2)</f>
        <v>0</v>
      </c>
      <c r="N632" s="31">
        <f>+AVERAGE(N630+N631)/($N$6*2)</f>
        <v>0</v>
      </c>
      <c r="O632" s="31">
        <f>+AVERAGE(O630+O631)/($O$6*2)</f>
        <v>0</v>
      </c>
      <c r="P632" s="31">
        <f>+AVERAGE(P630+P631)/($P$6*2)</f>
        <v>0</v>
      </c>
      <c r="Q632" s="31">
        <f>+AVERAGE(Q630+Q631)/($Q$6*2)</f>
        <v>0</v>
      </c>
      <c r="R632" s="31">
        <f>+AVERAGE(R630+R631)/($R$6*2)</f>
        <v>0</v>
      </c>
      <c r="S632" s="31">
        <f>+AVERAGE(S630+S631)/($S$6*2)</f>
        <v>0</v>
      </c>
      <c r="T632" s="32">
        <f t="shared" si="97"/>
        <v>0</v>
      </c>
      <c r="U632" s="32">
        <f>+SUM(U631*2+U630)/3</f>
        <v>0</v>
      </c>
      <c r="V632" s="36"/>
    </row>
    <row r="633" spans="1:22" x14ac:dyDescent="0.25">
      <c r="A633" s="351"/>
      <c r="B633" s="511"/>
      <c r="C633" s="511"/>
      <c r="D633" s="493"/>
      <c r="E633" s="517"/>
      <c r="F633" s="322" t="s">
        <v>20</v>
      </c>
      <c r="G633" s="9" t="s">
        <v>1</v>
      </c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>
        <f t="shared" si="97"/>
        <v>0</v>
      </c>
      <c r="U633" s="29">
        <f>+SUM(T633)/7</f>
        <v>0</v>
      </c>
      <c r="V633" s="36"/>
    </row>
    <row r="634" spans="1:22" x14ac:dyDescent="0.25">
      <c r="A634" s="351"/>
      <c r="B634" s="511"/>
      <c r="C634" s="511"/>
      <c r="D634" s="493"/>
      <c r="E634" s="517"/>
      <c r="F634" s="322"/>
      <c r="G634" s="9" t="s">
        <v>2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>
        <f t="shared" si="97"/>
        <v>0</v>
      </c>
      <c r="U634" s="29">
        <f>+SUM(T634)/18</f>
        <v>0</v>
      </c>
      <c r="V634" s="36"/>
    </row>
    <row r="635" spans="1:22" x14ac:dyDescent="0.25">
      <c r="A635" s="351"/>
      <c r="B635" s="511"/>
      <c r="C635" s="511"/>
      <c r="D635" s="493"/>
      <c r="E635" s="517"/>
      <c r="F635" s="322"/>
      <c r="G635" s="23" t="s">
        <v>23</v>
      </c>
      <c r="H635" s="31">
        <f>+AVERAGE(H633+H634)/($H$6*2)</f>
        <v>0</v>
      </c>
      <c r="I635" s="31">
        <f>+AVERAGE(I633+I634)/($I$6*2)</f>
        <v>0</v>
      </c>
      <c r="J635" s="31">
        <f>+AVERAGE(J633+J634)/($J$6*2)</f>
        <v>0</v>
      </c>
      <c r="K635" s="31">
        <f>+AVERAGE(K633+K634)/($K$6*2)</f>
        <v>0</v>
      </c>
      <c r="L635" s="31">
        <f>+AVERAGE(L633+L634)/($L$6*2)</f>
        <v>0</v>
      </c>
      <c r="M635" s="31">
        <f>+AVERAGE(M633+M634)/($M$6*2)</f>
        <v>0</v>
      </c>
      <c r="N635" s="31">
        <f>+AVERAGE(N633+N634)/($N$6*2)</f>
        <v>0</v>
      </c>
      <c r="O635" s="31">
        <f>+AVERAGE(O633+O634)/($O$6*2)</f>
        <v>0</v>
      </c>
      <c r="P635" s="31">
        <f>+AVERAGE(P633+P634)/($P$6*2)</f>
        <v>0</v>
      </c>
      <c r="Q635" s="31">
        <f>+AVERAGE(Q633+Q634)/($Q$6*2)</f>
        <v>0</v>
      </c>
      <c r="R635" s="31">
        <f>+AVERAGE(R633+R634)/($R$6*2)</f>
        <v>0</v>
      </c>
      <c r="S635" s="31">
        <f>+AVERAGE(S633+S634)/($S$6*2)</f>
        <v>0</v>
      </c>
      <c r="T635" s="32">
        <f t="shared" si="97"/>
        <v>0</v>
      </c>
      <c r="U635" s="32">
        <f>+SUM(U634*2+U633)/3</f>
        <v>0</v>
      </c>
      <c r="V635" s="36"/>
    </row>
    <row r="636" spans="1:22" ht="15.75" thickBot="1" x14ac:dyDescent="0.3">
      <c r="A636" s="351"/>
      <c r="B636" s="511"/>
      <c r="C636" s="511"/>
      <c r="D636" s="493"/>
      <c r="E636" s="517"/>
      <c r="F636" s="476" t="s">
        <v>21</v>
      </c>
      <c r="G636" s="476"/>
      <c r="H636" s="33">
        <f>SUM(H632,H635)/2</f>
        <v>0</v>
      </c>
      <c r="I636" s="33">
        <f t="shared" ref="I636:S636" si="98">SUM(I632,I635)/2</f>
        <v>0</v>
      </c>
      <c r="J636" s="33">
        <f t="shared" si="98"/>
        <v>0</v>
      </c>
      <c r="K636" s="33">
        <f t="shared" si="98"/>
        <v>0</v>
      </c>
      <c r="L636" s="33">
        <f t="shared" si="98"/>
        <v>0</v>
      </c>
      <c r="M636" s="33">
        <f t="shared" si="98"/>
        <v>0</v>
      </c>
      <c r="N636" s="33">
        <f t="shared" si="98"/>
        <v>0</v>
      </c>
      <c r="O636" s="33">
        <f t="shared" si="98"/>
        <v>0</v>
      </c>
      <c r="P636" s="33">
        <f t="shared" si="98"/>
        <v>0</v>
      </c>
      <c r="Q636" s="33">
        <f t="shared" si="98"/>
        <v>0</v>
      </c>
      <c r="R636" s="33">
        <f t="shared" si="98"/>
        <v>0</v>
      </c>
      <c r="S636" s="33">
        <f t="shared" si="98"/>
        <v>0</v>
      </c>
      <c r="T636" s="34"/>
      <c r="U636" s="25">
        <f>SUM(U632,U635)/2</f>
        <v>0</v>
      </c>
      <c r="V636" s="11"/>
    </row>
    <row r="637" spans="1:22" ht="15" customHeight="1" x14ac:dyDescent="0.25">
      <c r="A637" s="350">
        <v>92</v>
      </c>
      <c r="B637" s="510" t="s">
        <v>62</v>
      </c>
      <c r="C637" s="510" t="s">
        <v>63</v>
      </c>
      <c r="D637" s="492" t="s">
        <v>354</v>
      </c>
      <c r="E637" s="517"/>
      <c r="F637" s="319" t="s">
        <v>16</v>
      </c>
      <c r="G637" s="12" t="s">
        <v>1</v>
      </c>
      <c r="H637" s="26"/>
      <c r="I637" s="20"/>
      <c r="J637" s="20"/>
      <c r="K637" s="20"/>
      <c r="L637" s="20"/>
      <c r="M637" s="20"/>
      <c r="N637" s="27"/>
      <c r="O637" s="20"/>
      <c r="P637" s="20"/>
      <c r="Q637" s="20"/>
      <c r="R637" s="20"/>
      <c r="S637" s="20"/>
      <c r="T637" s="20">
        <f t="shared" ref="T637:T642" si="99">+SUM(H637:R637)</f>
        <v>0</v>
      </c>
      <c r="U637" s="20">
        <f>+SUM(T637)/7</f>
        <v>0</v>
      </c>
      <c r="V637" s="16"/>
    </row>
    <row r="638" spans="1:22" x14ac:dyDescent="0.25">
      <c r="A638" s="351"/>
      <c r="B638" s="511"/>
      <c r="C638" s="511"/>
      <c r="D638" s="493"/>
      <c r="E638" s="517"/>
      <c r="F638" s="320"/>
      <c r="G638" s="9" t="s">
        <v>2</v>
      </c>
      <c r="H638" s="28"/>
      <c r="I638" s="29"/>
      <c r="J638" s="29"/>
      <c r="K638" s="29"/>
      <c r="L638" s="29"/>
      <c r="M638" s="29"/>
      <c r="N638" s="30"/>
      <c r="O638" s="29"/>
      <c r="P638" s="29"/>
      <c r="Q638" s="29"/>
      <c r="R638" s="29"/>
      <c r="S638" s="29"/>
      <c r="T638" s="32">
        <f t="shared" si="99"/>
        <v>0</v>
      </c>
      <c r="U638" s="29">
        <f>+SUM(T638)/18</f>
        <v>0</v>
      </c>
      <c r="V638" s="36"/>
    </row>
    <row r="639" spans="1:22" x14ac:dyDescent="0.25">
      <c r="A639" s="351"/>
      <c r="B639" s="511"/>
      <c r="C639" s="511"/>
      <c r="D639" s="493"/>
      <c r="E639" s="517"/>
      <c r="F639" s="321"/>
      <c r="G639" s="23" t="s">
        <v>22</v>
      </c>
      <c r="H639" s="31">
        <f>+AVERAGE(H637+H638)/($H$6*2)</f>
        <v>0</v>
      </c>
      <c r="I639" s="31">
        <f>+AVERAGE(I637+I638)/($I$6*2)</f>
        <v>0</v>
      </c>
      <c r="J639" s="31">
        <f>+AVERAGE(J637+J638)/($J$6*2)</f>
        <v>0</v>
      </c>
      <c r="K639" s="31">
        <f>+AVERAGE(K637+K638)/($K$6*2)</f>
        <v>0</v>
      </c>
      <c r="L639" s="31">
        <f>+AVERAGE(L637+L638)/($L$6*2)</f>
        <v>0</v>
      </c>
      <c r="M639" s="31">
        <f>+AVERAGE(M637+M638)/($M$6*2)</f>
        <v>0</v>
      </c>
      <c r="N639" s="31">
        <f>+AVERAGE(N637+N638)/($N$6*2)</f>
        <v>0</v>
      </c>
      <c r="O639" s="31">
        <f>+AVERAGE(O637+O638)/($O$6*2)</f>
        <v>0</v>
      </c>
      <c r="P639" s="31">
        <f>+AVERAGE(P637+P638)/($P$6*2)</f>
        <v>0</v>
      </c>
      <c r="Q639" s="31">
        <f>+AVERAGE(Q637+Q638)/($Q$6*2)</f>
        <v>0</v>
      </c>
      <c r="R639" s="31">
        <f>+AVERAGE(R637+R638)/($R$6*2)</f>
        <v>0</v>
      </c>
      <c r="S639" s="31">
        <f>+AVERAGE(S637+S638)/($S$6*2)</f>
        <v>0</v>
      </c>
      <c r="T639" s="32">
        <f t="shared" si="99"/>
        <v>0</v>
      </c>
      <c r="U639" s="32">
        <f>+SUM(U638*2+U637)/3</f>
        <v>0</v>
      </c>
      <c r="V639" s="36"/>
    </row>
    <row r="640" spans="1:22" x14ac:dyDescent="0.25">
      <c r="A640" s="351"/>
      <c r="B640" s="511"/>
      <c r="C640" s="511"/>
      <c r="D640" s="493"/>
      <c r="E640" s="517"/>
      <c r="F640" s="322" t="s">
        <v>20</v>
      </c>
      <c r="G640" s="9" t="s">
        <v>1</v>
      </c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>
        <f t="shared" si="99"/>
        <v>0</v>
      </c>
      <c r="U640" s="29">
        <f>+SUM(T640)/7</f>
        <v>0</v>
      </c>
      <c r="V640" s="36"/>
    </row>
    <row r="641" spans="1:22" x14ac:dyDescent="0.25">
      <c r="A641" s="351"/>
      <c r="B641" s="511"/>
      <c r="C641" s="511"/>
      <c r="D641" s="493"/>
      <c r="E641" s="517"/>
      <c r="F641" s="322"/>
      <c r="G641" s="9" t="s">
        <v>2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>
        <f t="shared" si="99"/>
        <v>0</v>
      </c>
      <c r="U641" s="29">
        <f>+SUM(T641)/18</f>
        <v>0</v>
      </c>
      <c r="V641" s="36"/>
    </row>
    <row r="642" spans="1:22" x14ac:dyDescent="0.25">
      <c r="A642" s="351"/>
      <c r="B642" s="511"/>
      <c r="C642" s="511"/>
      <c r="D642" s="493"/>
      <c r="E642" s="517"/>
      <c r="F642" s="322"/>
      <c r="G642" s="23" t="s">
        <v>23</v>
      </c>
      <c r="H642" s="31">
        <f>+AVERAGE(H640+H641)/($H$6*2)</f>
        <v>0</v>
      </c>
      <c r="I642" s="31">
        <f>+AVERAGE(I640+I641)/($I$6*2)</f>
        <v>0</v>
      </c>
      <c r="J642" s="31">
        <f>+AVERAGE(J640+J641)/($J$6*2)</f>
        <v>0</v>
      </c>
      <c r="K642" s="31">
        <f>+AVERAGE(K640+K641)/($K$6*2)</f>
        <v>0</v>
      </c>
      <c r="L642" s="31">
        <f>+AVERAGE(L640+L641)/($L$6*2)</f>
        <v>0</v>
      </c>
      <c r="M642" s="31">
        <f>+AVERAGE(M640+M641)/($M$6*2)</f>
        <v>0</v>
      </c>
      <c r="N642" s="31">
        <f>+AVERAGE(N640+N641)/($N$6*2)</f>
        <v>0</v>
      </c>
      <c r="O642" s="31">
        <f>+AVERAGE(O640+O641)/($O$6*2)</f>
        <v>0</v>
      </c>
      <c r="P642" s="31">
        <f>+AVERAGE(P640+P641)/($P$6*2)</f>
        <v>0</v>
      </c>
      <c r="Q642" s="31">
        <f>+AVERAGE(Q640+Q641)/($Q$6*2)</f>
        <v>0</v>
      </c>
      <c r="R642" s="31">
        <f>+AVERAGE(R640+R641)/($R$6*2)</f>
        <v>0</v>
      </c>
      <c r="S642" s="31">
        <f>+AVERAGE(S640+S641)/($S$6*2)</f>
        <v>0</v>
      </c>
      <c r="T642" s="32">
        <f t="shared" si="99"/>
        <v>0</v>
      </c>
      <c r="U642" s="32">
        <f>+SUM(U641*2+U640)/3</f>
        <v>0</v>
      </c>
      <c r="V642" s="36"/>
    </row>
    <row r="643" spans="1:22" ht="15.75" thickBot="1" x14ac:dyDescent="0.3">
      <c r="A643" s="351"/>
      <c r="B643" s="511"/>
      <c r="C643" s="511"/>
      <c r="D643" s="493"/>
      <c r="E643" s="517"/>
      <c r="F643" s="476" t="s">
        <v>21</v>
      </c>
      <c r="G643" s="476"/>
      <c r="H643" s="33">
        <f>SUM(H639,H642)/2</f>
        <v>0</v>
      </c>
      <c r="I643" s="33">
        <f t="shared" ref="I643:S643" si="100">SUM(I639,I642)/2</f>
        <v>0</v>
      </c>
      <c r="J643" s="33">
        <f t="shared" si="100"/>
        <v>0</v>
      </c>
      <c r="K643" s="33">
        <f t="shared" si="100"/>
        <v>0</v>
      </c>
      <c r="L643" s="33">
        <f t="shared" si="100"/>
        <v>0</v>
      </c>
      <c r="M643" s="33">
        <f t="shared" si="100"/>
        <v>0</v>
      </c>
      <c r="N643" s="33">
        <f t="shared" si="100"/>
        <v>0</v>
      </c>
      <c r="O643" s="33">
        <f t="shared" si="100"/>
        <v>0</v>
      </c>
      <c r="P643" s="33">
        <f t="shared" si="100"/>
        <v>0</v>
      </c>
      <c r="Q643" s="33">
        <f t="shared" si="100"/>
        <v>0</v>
      </c>
      <c r="R643" s="33">
        <f t="shared" si="100"/>
        <v>0</v>
      </c>
      <c r="S643" s="33">
        <f t="shared" si="100"/>
        <v>0</v>
      </c>
      <c r="T643" s="34"/>
      <c r="U643" s="25">
        <f>SUM(U639,U642)/2</f>
        <v>0</v>
      </c>
      <c r="V643" s="11"/>
    </row>
    <row r="644" spans="1:22" ht="15" customHeight="1" x14ac:dyDescent="0.25">
      <c r="A644" s="350">
        <v>93</v>
      </c>
      <c r="B644" s="510" t="s">
        <v>62</v>
      </c>
      <c r="C644" s="510" t="s">
        <v>63</v>
      </c>
      <c r="D644" s="492" t="s">
        <v>354</v>
      </c>
      <c r="E644" s="517"/>
      <c r="F644" s="319" t="s">
        <v>16</v>
      </c>
      <c r="G644" s="12" t="s">
        <v>1</v>
      </c>
      <c r="H644" s="26"/>
      <c r="I644" s="20"/>
      <c r="J644" s="20"/>
      <c r="K644" s="20"/>
      <c r="L644" s="20"/>
      <c r="M644" s="20"/>
      <c r="N644" s="27"/>
      <c r="O644" s="20"/>
      <c r="P644" s="20"/>
      <c r="Q644" s="20"/>
      <c r="R644" s="20"/>
      <c r="S644" s="20"/>
      <c r="T644" s="20">
        <f t="shared" ref="T644:T649" si="101">+SUM(H644:R644)</f>
        <v>0</v>
      </c>
      <c r="U644" s="20">
        <f>+SUM(T644)/7</f>
        <v>0</v>
      </c>
      <c r="V644" s="16"/>
    </row>
    <row r="645" spans="1:22" x14ac:dyDescent="0.25">
      <c r="A645" s="351"/>
      <c r="B645" s="511"/>
      <c r="C645" s="511"/>
      <c r="D645" s="493"/>
      <c r="E645" s="517"/>
      <c r="F645" s="320"/>
      <c r="G645" s="9" t="s">
        <v>2</v>
      </c>
      <c r="H645" s="28"/>
      <c r="I645" s="29"/>
      <c r="J645" s="29"/>
      <c r="K645" s="29"/>
      <c r="L645" s="29"/>
      <c r="M645" s="29"/>
      <c r="N645" s="30"/>
      <c r="O645" s="29"/>
      <c r="P645" s="29"/>
      <c r="Q645" s="29"/>
      <c r="R645" s="29"/>
      <c r="S645" s="29"/>
      <c r="T645" s="32">
        <f t="shared" si="101"/>
        <v>0</v>
      </c>
      <c r="U645" s="29">
        <f>+SUM(T645)/18</f>
        <v>0</v>
      </c>
      <c r="V645" s="36"/>
    </row>
    <row r="646" spans="1:22" x14ac:dyDescent="0.25">
      <c r="A646" s="351"/>
      <c r="B646" s="511"/>
      <c r="C646" s="511"/>
      <c r="D646" s="493"/>
      <c r="E646" s="517"/>
      <c r="F646" s="321"/>
      <c r="G646" s="23" t="s">
        <v>22</v>
      </c>
      <c r="H646" s="31">
        <f>+AVERAGE(H644+H645)/($H$6*2)</f>
        <v>0</v>
      </c>
      <c r="I646" s="31">
        <f>+AVERAGE(I644+I645)/($I$6*2)</f>
        <v>0</v>
      </c>
      <c r="J646" s="31">
        <f>+AVERAGE(J644+J645)/($J$6*2)</f>
        <v>0</v>
      </c>
      <c r="K646" s="31">
        <f>+AVERAGE(K644+K645)/($K$6*2)</f>
        <v>0</v>
      </c>
      <c r="L646" s="31">
        <f>+AVERAGE(L644+L645)/($L$6*2)</f>
        <v>0</v>
      </c>
      <c r="M646" s="31">
        <f>+AVERAGE(M644+M645)/($M$6*2)</f>
        <v>0</v>
      </c>
      <c r="N646" s="31">
        <f>+AVERAGE(N644+N645)/($N$6*2)</f>
        <v>0</v>
      </c>
      <c r="O646" s="31">
        <f>+AVERAGE(O644+O645)/($O$6*2)</f>
        <v>0</v>
      </c>
      <c r="P646" s="31">
        <f>+AVERAGE(P644+P645)/($P$6*2)</f>
        <v>0</v>
      </c>
      <c r="Q646" s="31">
        <f>+AVERAGE(Q644+Q645)/($Q$6*2)</f>
        <v>0</v>
      </c>
      <c r="R646" s="31">
        <f>+AVERAGE(R644+R645)/($R$6*2)</f>
        <v>0</v>
      </c>
      <c r="S646" s="31">
        <f>+AVERAGE(S644+S645)/($S$6*2)</f>
        <v>0</v>
      </c>
      <c r="T646" s="32">
        <f t="shared" si="101"/>
        <v>0</v>
      </c>
      <c r="U646" s="32">
        <f>+SUM(U645*2+U644)/3</f>
        <v>0</v>
      </c>
      <c r="V646" s="36"/>
    </row>
    <row r="647" spans="1:22" x14ac:dyDescent="0.25">
      <c r="A647" s="351"/>
      <c r="B647" s="511"/>
      <c r="C647" s="511"/>
      <c r="D647" s="493"/>
      <c r="E647" s="517"/>
      <c r="F647" s="322" t="s">
        <v>20</v>
      </c>
      <c r="G647" s="9" t="s">
        <v>1</v>
      </c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>
        <f t="shared" si="101"/>
        <v>0</v>
      </c>
      <c r="U647" s="29">
        <f>+SUM(T647)/7</f>
        <v>0</v>
      </c>
      <c r="V647" s="36"/>
    </row>
    <row r="648" spans="1:22" x14ac:dyDescent="0.25">
      <c r="A648" s="351"/>
      <c r="B648" s="511"/>
      <c r="C648" s="511"/>
      <c r="D648" s="493"/>
      <c r="E648" s="517"/>
      <c r="F648" s="322"/>
      <c r="G648" s="9" t="s">
        <v>2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>
        <f t="shared" si="101"/>
        <v>0</v>
      </c>
      <c r="U648" s="29">
        <f>+SUM(T648)/18</f>
        <v>0</v>
      </c>
      <c r="V648" s="36"/>
    </row>
    <row r="649" spans="1:22" x14ac:dyDescent="0.25">
      <c r="A649" s="351"/>
      <c r="B649" s="511"/>
      <c r="C649" s="511"/>
      <c r="D649" s="493"/>
      <c r="E649" s="517"/>
      <c r="F649" s="322"/>
      <c r="G649" s="23" t="s">
        <v>23</v>
      </c>
      <c r="H649" s="31">
        <f>+AVERAGE(H647+H648)/($H$6*2)</f>
        <v>0</v>
      </c>
      <c r="I649" s="31">
        <f>+AVERAGE(I647+I648)/($I$6*2)</f>
        <v>0</v>
      </c>
      <c r="J649" s="31">
        <f>+AVERAGE(J647+J648)/($J$6*2)</f>
        <v>0</v>
      </c>
      <c r="K649" s="31">
        <f>+AVERAGE(K647+K648)/($K$6*2)</f>
        <v>0</v>
      </c>
      <c r="L649" s="31">
        <f>+AVERAGE(L647+L648)/($L$6*2)</f>
        <v>0</v>
      </c>
      <c r="M649" s="31">
        <f>+AVERAGE(M647+M648)/($M$6*2)</f>
        <v>0</v>
      </c>
      <c r="N649" s="31">
        <f>+AVERAGE(N647+N648)/($N$6*2)</f>
        <v>0</v>
      </c>
      <c r="O649" s="31">
        <f>+AVERAGE(O647+O648)/($O$6*2)</f>
        <v>0</v>
      </c>
      <c r="P649" s="31">
        <f>+AVERAGE(P647+P648)/($P$6*2)</f>
        <v>0</v>
      </c>
      <c r="Q649" s="31">
        <f>+AVERAGE(Q647+Q648)/($Q$6*2)</f>
        <v>0</v>
      </c>
      <c r="R649" s="31">
        <f>+AVERAGE(R647+R648)/($R$6*2)</f>
        <v>0</v>
      </c>
      <c r="S649" s="31">
        <f>+AVERAGE(S647+S648)/($S$6*2)</f>
        <v>0</v>
      </c>
      <c r="T649" s="32">
        <f t="shared" si="101"/>
        <v>0</v>
      </c>
      <c r="U649" s="32">
        <f>+SUM(U648*2+U647)/3</f>
        <v>0</v>
      </c>
      <c r="V649" s="36"/>
    </row>
    <row r="650" spans="1:22" ht="15.75" thickBot="1" x14ac:dyDescent="0.3">
      <c r="A650" s="351"/>
      <c r="B650" s="511"/>
      <c r="C650" s="511"/>
      <c r="D650" s="493"/>
      <c r="E650" s="517"/>
      <c r="F650" s="476" t="s">
        <v>21</v>
      </c>
      <c r="G650" s="476"/>
      <c r="H650" s="33">
        <f>SUM(H646,H649)/2</f>
        <v>0</v>
      </c>
      <c r="I650" s="33">
        <f t="shared" ref="I650:S650" si="102">SUM(I646,I649)/2</f>
        <v>0</v>
      </c>
      <c r="J650" s="33">
        <f t="shared" si="102"/>
        <v>0</v>
      </c>
      <c r="K650" s="33">
        <f t="shared" si="102"/>
        <v>0</v>
      </c>
      <c r="L650" s="33">
        <f t="shared" si="102"/>
        <v>0</v>
      </c>
      <c r="M650" s="33">
        <f t="shared" si="102"/>
        <v>0</v>
      </c>
      <c r="N650" s="33">
        <f t="shared" si="102"/>
        <v>0</v>
      </c>
      <c r="O650" s="33">
        <f t="shared" si="102"/>
        <v>0</v>
      </c>
      <c r="P650" s="33">
        <f t="shared" si="102"/>
        <v>0</v>
      </c>
      <c r="Q650" s="33">
        <f t="shared" si="102"/>
        <v>0</v>
      </c>
      <c r="R650" s="33">
        <f t="shared" si="102"/>
        <v>0</v>
      </c>
      <c r="S650" s="33">
        <f t="shared" si="102"/>
        <v>0</v>
      </c>
      <c r="T650" s="34"/>
      <c r="U650" s="25">
        <f>SUM(U646,U649)/2</f>
        <v>0</v>
      </c>
      <c r="V650" s="11"/>
    </row>
    <row r="651" spans="1:22" ht="15" customHeight="1" x14ac:dyDescent="0.25">
      <c r="A651" s="350">
        <v>94</v>
      </c>
      <c r="B651" s="510" t="s">
        <v>62</v>
      </c>
      <c r="C651" s="510" t="s">
        <v>63</v>
      </c>
      <c r="D651" s="492" t="s">
        <v>354</v>
      </c>
      <c r="E651" s="517"/>
      <c r="F651" s="319" t="s">
        <v>16</v>
      </c>
      <c r="G651" s="12" t="s">
        <v>1</v>
      </c>
      <c r="H651" s="26"/>
      <c r="I651" s="20"/>
      <c r="J651" s="20"/>
      <c r="K651" s="20"/>
      <c r="L651" s="20"/>
      <c r="M651" s="20"/>
      <c r="N651" s="27"/>
      <c r="O651" s="20"/>
      <c r="P651" s="20"/>
      <c r="Q651" s="20"/>
      <c r="R651" s="20"/>
      <c r="S651" s="20"/>
      <c r="T651" s="20">
        <f t="shared" ref="T651:T656" si="103">+SUM(H651:R651)</f>
        <v>0</v>
      </c>
      <c r="U651" s="20">
        <f>+SUM(T651)/7</f>
        <v>0</v>
      </c>
      <c r="V651" s="16"/>
    </row>
    <row r="652" spans="1:22" x14ac:dyDescent="0.25">
      <c r="A652" s="351"/>
      <c r="B652" s="511"/>
      <c r="C652" s="511"/>
      <c r="D652" s="493"/>
      <c r="E652" s="517"/>
      <c r="F652" s="320"/>
      <c r="G652" s="9" t="s">
        <v>2</v>
      </c>
      <c r="H652" s="28"/>
      <c r="I652" s="29"/>
      <c r="J652" s="29"/>
      <c r="K652" s="29"/>
      <c r="L652" s="29"/>
      <c r="M652" s="29"/>
      <c r="N652" s="30"/>
      <c r="O652" s="29"/>
      <c r="P652" s="29"/>
      <c r="Q652" s="29"/>
      <c r="R652" s="29"/>
      <c r="S652" s="29"/>
      <c r="T652" s="32">
        <f t="shared" si="103"/>
        <v>0</v>
      </c>
      <c r="U652" s="29">
        <f>+SUM(T652)/18</f>
        <v>0</v>
      </c>
      <c r="V652" s="36"/>
    </row>
    <row r="653" spans="1:22" x14ac:dyDescent="0.25">
      <c r="A653" s="351"/>
      <c r="B653" s="511"/>
      <c r="C653" s="511"/>
      <c r="D653" s="493"/>
      <c r="E653" s="517"/>
      <c r="F653" s="321"/>
      <c r="G653" s="23" t="s">
        <v>22</v>
      </c>
      <c r="H653" s="31">
        <f>+AVERAGE(H651+H652)/($H$6*2)</f>
        <v>0</v>
      </c>
      <c r="I653" s="31">
        <f>+AVERAGE(I651+I652)/($I$6*2)</f>
        <v>0</v>
      </c>
      <c r="J653" s="31">
        <f>+AVERAGE(J651+J652)/($J$6*2)</f>
        <v>0</v>
      </c>
      <c r="K653" s="31">
        <f>+AVERAGE(K651+K652)/($K$6*2)</f>
        <v>0</v>
      </c>
      <c r="L653" s="31">
        <f>+AVERAGE(L651+L652)/($L$6*2)</f>
        <v>0</v>
      </c>
      <c r="M653" s="31">
        <f>+AVERAGE(M651+M652)/($M$6*2)</f>
        <v>0</v>
      </c>
      <c r="N653" s="31">
        <f>+AVERAGE(N651+N652)/($N$6*2)</f>
        <v>0</v>
      </c>
      <c r="O653" s="31">
        <f>+AVERAGE(O651+O652)/($O$6*2)</f>
        <v>0</v>
      </c>
      <c r="P653" s="31">
        <f>+AVERAGE(P651+P652)/($P$6*2)</f>
        <v>0</v>
      </c>
      <c r="Q653" s="31">
        <f>+AVERAGE(Q651+Q652)/($Q$6*2)</f>
        <v>0</v>
      </c>
      <c r="R653" s="31">
        <f>+AVERAGE(R651+R652)/($R$6*2)</f>
        <v>0</v>
      </c>
      <c r="S653" s="31">
        <f>+AVERAGE(S651+S652)/($S$6*2)</f>
        <v>0</v>
      </c>
      <c r="T653" s="32">
        <f t="shared" si="103"/>
        <v>0</v>
      </c>
      <c r="U653" s="32">
        <f>+SUM(U652*2+U651)/3</f>
        <v>0</v>
      </c>
      <c r="V653" s="36"/>
    </row>
    <row r="654" spans="1:22" x14ac:dyDescent="0.25">
      <c r="A654" s="351"/>
      <c r="B654" s="511"/>
      <c r="C654" s="511"/>
      <c r="D654" s="493"/>
      <c r="E654" s="517"/>
      <c r="F654" s="322" t="s">
        <v>20</v>
      </c>
      <c r="G654" s="9" t="s">
        <v>1</v>
      </c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>
        <f t="shared" si="103"/>
        <v>0</v>
      </c>
      <c r="U654" s="29">
        <f>+SUM(T654)/7</f>
        <v>0</v>
      </c>
      <c r="V654" s="36"/>
    </row>
    <row r="655" spans="1:22" x14ac:dyDescent="0.25">
      <c r="A655" s="351"/>
      <c r="B655" s="511"/>
      <c r="C655" s="511"/>
      <c r="D655" s="493"/>
      <c r="E655" s="517"/>
      <c r="F655" s="322"/>
      <c r="G655" s="9" t="s">
        <v>2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>
        <f t="shared" si="103"/>
        <v>0</v>
      </c>
      <c r="U655" s="29">
        <f>+SUM(T655)/18</f>
        <v>0</v>
      </c>
      <c r="V655" s="36"/>
    </row>
    <row r="656" spans="1:22" x14ac:dyDescent="0.25">
      <c r="A656" s="351"/>
      <c r="B656" s="511"/>
      <c r="C656" s="511"/>
      <c r="D656" s="493"/>
      <c r="E656" s="517"/>
      <c r="F656" s="322"/>
      <c r="G656" s="23" t="s">
        <v>23</v>
      </c>
      <c r="H656" s="31">
        <f>+AVERAGE(H654+H655)/($H$6*2)</f>
        <v>0</v>
      </c>
      <c r="I656" s="31">
        <f>+AVERAGE(I654+I655)/($I$6*2)</f>
        <v>0</v>
      </c>
      <c r="J656" s="31">
        <f>+AVERAGE(J654+J655)/($J$6*2)</f>
        <v>0</v>
      </c>
      <c r="K656" s="31">
        <f>+AVERAGE(K654+K655)/($K$6*2)</f>
        <v>0</v>
      </c>
      <c r="L656" s="31">
        <f>+AVERAGE(L654+L655)/($L$6*2)</f>
        <v>0</v>
      </c>
      <c r="M656" s="31">
        <f>+AVERAGE(M654+M655)/($M$6*2)</f>
        <v>0</v>
      </c>
      <c r="N656" s="31">
        <f>+AVERAGE(N654+N655)/($N$6*2)</f>
        <v>0</v>
      </c>
      <c r="O656" s="31">
        <f>+AVERAGE(O654+O655)/($O$6*2)</f>
        <v>0</v>
      </c>
      <c r="P656" s="31">
        <f>+AVERAGE(P654+P655)/($P$6*2)</f>
        <v>0</v>
      </c>
      <c r="Q656" s="31">
        <f>+AVERAGE(Q654+Q655)/($Q$6*2)</f>
        <v>0</v>
      </c>
      <c r="R656" s="31">
        <f>+AVERAGE(R654+R655)/($R$6*2)</f>
        <v>0</v>
      </c>
      <c r="S656" s="31">
        <f>+AVERAGE(S654+S655)/($S$6*2)</f>
        <v>0</v>
      </c>
      <c r="T656" s="32">
        <f t="shared" si="103"/>
        <v>0</v>
      </c>
      <c r="U656" s="32">
        <f>+SUM(U655*2+U654)/3</f>
        <v>0</v>
      </c>
      <c r="V656" s="36"/>
    </row>
    <row r="657" spans="1:22" ht="15.75" thickBot="1" x14ac:dyDescent="0.3">
      <c r="A657" s="351"/>
      <c r="B657" s="511"/>
      <c r="C657" s="511"/>
      <c r="D657" s="493"/>
      <c r="E657" s="517"/>
      <c r="F657" s="476" t="s">
        <v>21</v>
      </c>
      <c r="G657" s="476"/>
      <c r="H657" s="33">
        <f>SUM(H653,H656)/2</f>
        <v>0</v>
      </c>
      <c r="I657" s="33">
        <f t="shared" ref="I657:S657" si="104">SUM(I653,I656)/2</f>
        <v>0</v>
      </c>
      <c r="J657" s="33">
        <f t="shared" si="104"/>
        <v>0</v>
      </c>
      <c r="K657" s="33">
        <f t="shared" si="104"/>
        <v>0</v>
      </c>
      <c r="L657" s="33">
        <f t="shared" si="104"/>
        <v>0</v>
      </c>
      <c r="M657" s="33">
        <f t="shared" si="104"/>
        <v>0</v>
      </c>
      <c r="N657" s="33">
        <f t="shared" si="104"/>
        <v>0</v>
      </c>
      <c r="O657" s="33">
        <f t="shared" si="104"/>
        <v>0</v>
      </c>
      <c r="P657" s="33">
        <f t="shared" si="104"/>
        <v>0</v>
      </c>
      <c r="Q657" s="33">
        <f t="shared" si="104"/>
        <v>0</v>
      </c>
      <c r="R657" s="33">
        <f t="shared" si="104"/>
        <v>0</v>
      </c>
      <c r="S657" s="33">
        <f t="shared" si="104"/>
        <v>0</v>
      </c>
      <c r="T657" s="34"/>
      <c r="U657" s="25">
        <f>SUM(U653,U656)/2</f>
        <v>0</v>
      </c>
      <c r="V657" s="11"/>
    </row>
    <row r="658" spans="1:22" ht="15" customHeight="1" x14ac:dyDescent="0.25">
      <c r="A658" s="350">
        <v>95</v>
      </c>
      <c r="B658" s="510" t="s">
        <v>62</v>
      </c>
      <c r="C658" s="510" t="s">
        <v>63</v>
      </c>
      <c r="D658" s="492" t="s">
        <v>354</v>
      </c>
      <c r="E658" s="517"/>
      <c r="F658" s="319" t="s">
        <v>16</v>
      </c>
      <c r="G658" s="12" t="s">
        <v>1</v>
      </c>
      <c r="H658" s="26"/>
      <c r="I658" s="20"/>
      <c r="J658" s="20"/>
      <c r="K658" s="20"/>
      <c r="L658" s="20"/>
      <c r="M658" s="20"/>
      <c r="N658" s="27"/>
      <c r="O658" s="20"/>
      <c r="P658" s="20"/>
      <c r="Q658" s="20"/>
      <c r="R658" s="20"/>
      <c r="S658" s="20"/>
      <c r="T658" s="20">
        <f t="shared" ref="T658:T663" si="105">+SUM(H658:R658)</f>
        <v>0</v>
      </c>
      <c r="U658" s="20">
        <f>+SUM(T658)/7</f>
        <v>0</v>
      </c>
      <c r="V658" s="16"/>
    </row>
    <row r="659" spans="1:22" x14ac:dyDescent="0.25">
      <c r="A659" s="351"/>
      <c r="B659" s="511"/>
      <c r="C659" s="511"/>
      <c r="D659" s="493"/>
      <c r="E659" s="517"/>
      <c r="F659" s="320"/>
      <c r="G659" s="9" t="s">
        <v>2</v>
      </c>
      <c r="H659" s="28"/>
      <c r="I659" s="29"/>
      <c r="J659" s="29"/>
      <c r="K659" s="29"/>
      <c r="L659" s="29"/>
      <c r="M659" s="29"/>
      <c r="N659" s="30"/>
      <c r="O659" s="29"/>
      <c r="P659" s="29"/>
      <c r="Q659" s="29"/>
      <c r="R659" s="29"/>
      <c r="S659" s="29"/>
      <c r="T659" s="32">
        <f t="shared" si="105"/>
        <v>0</v>
      </c>
      <c r="U659" s="29">
        <f>+SUM(T659)/18</f>
        <v>0</v>
      </c>
      <c r="V659" s="36"/>
    </row>
    <row r="660" spans="1:22" x14ac:dyDescent="0.25">
      <c r="A660" s="351"/>
      <c r="B660" s="511"/>
      <c r="C660" s="511"/>
      <c r="D660" s="493"/>
      <c r="E660" s="517"/>
      <c r="F660" s="321"/>
      <c r="G660" s="23" t="s">
        <v>22</v>
      </c>
      <c r="H660" s="31">
        <f>+AVERAGE(H658+H659)/($H$6*2)</f>
        <v>0</v>
      </c>
      <c r="I660" s="31">
        <f>+AVERAGE(I658+I659)/($I$6*2)</f>
        <v>0</v>
      </c>
      <c r="J660" s="31">
        <f>+AVERAGE(J658+J659)/($J$6*2)</f>
        <v>0</v>
      </c>
      <c r="K660" s="31">
        <f>+AVERAGE(K658+K659)/($K$6*2)</f>
        <v>0</v>
      </c>
      <c r="L660" s="31">
        <f>+AVERAGE(L658+L659)/($L$6*2)</f>
        <v>0</v>
      </c>
      <c r="M660" s="31">
        <f>+AVERAGE(M658+M659)/($M$6*2)</f>
        <v>0</v>
      </c>
      <c r="N660" s="31">
        <f>+AVERAGE(N658+N659)/($N$6*2)</f>
        <v>0</v>
      </c>
      <c r="O660" s="31">
        <f>+AVERAGE(O658+O659)/($O$6*2)</f>
        <v>0</v>
      </c>
      <c r="P660" s="31">
        <f>+AVERAGE(P658+P659)/($P$6*2)</f>
        <v>0</v>
      </c>
      <c r="Q660" s="31">
        <f>+AVERAGE(Q658+Q659)/($Q$6*2)</f>
        <v>0</v>
      </c>
      <c r="R660" s="31">
        <f>+AVERAGE(R658+R659)/($R$6*2)</f>
        <v>0</v>
      </c>
      <c r="S660" s="31">
        <f>+AVERAGE(S658+S659)/($S$6*2)</f>
        <v>0</v>
      </c>
      <c r="T660" s="32">
        <f t="shared" si="105"/>
        <v>0</v>
      </c>
      <c r="U660" s="32">
        <f>+SUM(U659*2+U658)/3</f>
        <v>0</v>
      </c>
      <c r="V660" s="36"/>
    </row>
    <row r="661" spans="1:22" x14ac:dyDescent="0.25">
      <c r="A661" s="351"/>
      <c r="B661" s="511"/>
      <c r="C661" s="511"/>
      <c r="D661" s="493"/>
      <c r="E661" s="517"/>
      <c r="F661" s="322" t="s">
        <v>20</v>
      </c>
      <c r="G661" s="9" t="s">
        <v>1</v>
      </c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>
        <f t="shared" si="105"/>
        <v>0</v>
      </c>
      <c r="U661" s="29">
        <f>+SUM(T661)/7</f>
        <v>0</v>
      </c>
      <c r="V661" s="36"/>
    </row>
    <row r="662" spans="1:22" x14ac:dyDescent="0.25">
      <c r="A662" s="351"/>
      <c r="B662" s="511"/>
      <c r="C662" s="511"/>
      <c r="D662" s="493"/>
      <c r="E662" s="517"/>
      <c r="F662" s="322"/>
      <c r="G662" s="9" t="s">
        <v>2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>
        <f t="shared" si="105"/>
        <v>0</v>
      </c>
      <c r="U662" s="29">
        <f>+SUM(T662)/18</f>
        <v>0</v>
      </c>
      <c r="V662" s="36"/>
    </row>
    <row r="663" spans="1:22" x14ac:dyDescent="0.25">
      <c r="A663" s="351"/>
      <c r="B663" s="511"/>
      <c r="C663" s="511"/>
      <c r="D663" s="493"/>
      <c r="E663" s="517"/>
      <c r="F663" s="322"/>
      <c r="G663" s="23" t="s">
        <v>23</v>
      </c>
      <c r="H663" s="31">
        <f>+AVERAGE(H661+H662)/($H$6*2)</f>
        <v>0</v>
      </c>
      <c r="I663" s="31">
        <f>+AVERAGE(I661+I662)/($I$6*2)</f>
        <v>0</v>
      </c>
      <c r="J663" s="31">
        <f>+AVERAGE(J661+J662)/($J$6*2)</f>
        <v>0</v>
      </c>
      <c r="K663" s="31">
        <f>+AVERAGE(K661+K662)/($K$6*2)</f>
        <v>0</v>
      </c>
      <c r="L663" s="31">
        <f>+AVERAGE(L661+L662)/($L$6*2)</f>
        <v>0</v>
      </c>
      <c r="M663" s="31">
        <f>+AVERAGE(M661+M662)/($M$6*2)</f>
        <v>0</v>
      </c>
      <c r="N663" s="31">
        <f>+AVERAGE(N661+N662)/($N$6*2)</f>
        <v>0</v>
      </c>
      <c r="O663" s="31">
        <f>+AVERAGE(O661+O662)/($O$6*2)</f>
        <v>0</v>
      </c>
      <c r="P663" s="31">
        <f>+AVERAGE(P661+P662)/($P$6*2)</f>
        <v>0</v>
      </c>
      <c r="Q663" s="31">
        <f>+AVERAGE(Q661+Q662)/($Q$6*2)</f>
        <v>0</v>
      </c>
      <c r="R663" s="31">
        <f>+AVERAGE(R661+R662)/($R$6*2)</f>
        <v>0</v>
      </c>
      <c r="S663" s="31">
        <f>+AVERAGE(S661+S662)/($S$6*2)</f>
        <v>0</v>
      </c>
      <c r="T663" s="32">
        <f t="shared" si="105"/>
        <v>0</v>
      </c>
      <c r="U663" s="32">
        <f>+SUM(U662*2+U661)/3</f>
        <v>0</v>
      </c>
      <c r="V663" s="36"/>
    </row>
    <row r="664" spans="1:22" ht="15.75" thickBot="1" x14ac:dyDescent="0.3">
      <c r="A664" s="351"/>
      <c r="B664" s="511"/>
      <c r="C664" s="511"/>
      <c r="D664" s="493"/>
      <c r="E664" s="517"/>
      <c r="F664" s="476" t="s">
        <v>21</v>
      </c>
      <c r="G664" s="476"/>
      <c r="H664" s="33">
        <f>SUM(H660,H663)/2</f>
        <v>0</v>
      </c>
      <c r="I664" s="33">
        <f t="shared" ref="I664:S664" si="106">SUM(I660,I663)/2</f>
        <v>0</v>
      </c>
      <c r="J664" s="33">
        <f t="shared" si="106"/>
        <v>0</v>
      </c>
      <c r="K664" s="33">
        <f t="shared" si="106"/>
        <v>0</v>
      </c>
      <c r="L664" s="33">
        <f t="shared" si="106"/>
        <v>0</v>
      </c>
      <c r="M664" s="33">
        <f t="shared" si="106"/>
        <v>0</v>
      </c>
      <c r="N664" s="33">
        <f t="shared" si="106"/>
        <v>0</v>
      </c>
      <c r="O664" s="33">
        <f t="shared" si="106"/>
        <v>0</v>
      </c>
      <c r="P664" s="33">
        <f t="shared" si="106"/>
        <v>0</v>
      </c>
      <c r="Q664" s="33">
        <f t="shared" si="106"/>
        <v>0</v>
      </c>
      <c r="R664" s="33">
        <f t="shared" si="106"/>
        <v>0</v>
      </c>
      <c r="S664" s="33">
        <f t="shared" si="106"/>
        <v>0</v>
      </c>
      <c r="T664" s="34"/>
      <c r="U664" s="25">
        <f>SUM(U660,U663)/2</f>
        <v>0</v>
      </c>
      <c r="V664" s="11"/>
    </row>
    <row r="665" spans="1:22" ht="15" customHeight="1" x14ac:dyDescent="0.25">
      <c r="A665" s="350">
        <v>96</v>
      </c>
      <c r="B665" s="510" t="s">
        <v>62</v>
      </c>
      <c r="C665" s="510" t="s">
        <v>63</v>
      </c>
      <c r="D665" s="492" t="s">
        <v>354</v>
      </c>
      <c r="E665" s="517"/>
      <c r="F665" s="319" t="s">
        <v>16</v>
      </c>
      <c r="G665" s="12" t="s">
        <v>1</v>
      </c>
      <c r="H665" s="26"/>
      <c r="I665" s="20"/>
      <c r="J665" s="20"/>
      <c r="K665" s="20"/>
      <c r="L665" s="20"/>
      <c r="M665" s="20"/>
      <c r="N665" s="27"/>
      <c r="O665" s="20"/>
      <c r="P665" s="20"/>
      <c r="Q665" s="20"/>
      <c r="R665" s="20"/>
      <c r="S665" s="20"/>
      <c r="T665" s="20">
        <f t="shared" ref="T665:T670" si="107">+SUM(H665:R665)</f>
        <v>0</v>
      </c>
      <c r="U665" s="20">
        <f>+SUM(T665)/7</f>
        <v>0</v>
      </c>
      <c r="V665" s="16"/>
    </row>
    <row r="666" spans="1:22" x14ac:dyDescent="0.25">
      <c r="A666" s="351"/>
      <c r="B666" s="511"/>
      <c r="C666" s="511"/>
      <c r="D666" s="493"/>
      <c r="E666" s="517"/>
      <c r="F666" s="320"/>
      <c r="G666" s="9" t="s">
        <v>2</v>
      </c>
      <c r="H666" s="28"/>
      <c r="I666" s="29"/>
      <c r="J666" s="29"/>
      <c r="K666" s="29"/>
      <c r="L666" s="29"/>
      <c r="M666" s="29"/>
      <c r="N666" s="30"/>
      <c r="O666" s="29"/>
      <c r="P666" s="29"/>
      <c r="Q666" s="29"/>
      <c r="R666" s="29"/>
      <c r="S666" s="29"/>
      <c r="T666" s="32">
        <f t="shared" si="107"/>
        <v>0</v>
      </c>
      <c r="U666" s="29">
        <f>+SUM(T666)/18</f>
        <v>0</v>
      </c>
      <c r="V666" s="36"/>
    </row>
    <row r="667" spans="1:22" x14ac:dyDescent="0.25">
      <c r="A667" s="351"/>
      <c r="B667" s="511"/>
      <c r="C667" s="511"/>
      <c r="D667" s="493"/>
      <c r="E667" s="517"/>
      <c r="F667" s="321"/>
      <c r="G667" s="23" t="s">
        <v>22</v>
      </c>
      <c r="H667" s="31">
        <f>+AVERAGE(H665+H666)/($H$6*2)</f>
        <v>0</v>
      </c>
      <c r="I667" s="31">
        <f>+AVERAGE(I665+I666)/($I$6*2)</f>
        <v>0</v>
      </c>
      <c r="J667" s="31">
        <f>+AVERAGE(J665+J666)/($J$6*2)</f>
        <v>0</v>
      </c>
      <c r="K667" s="31">
        <f>+AVERAGE(K665+K666)/($K$6*2)</f>
        <v>0</v>
      </c>
      <c r="L667" s="31">
        <f>+AVERAGE(L665+L666)/($L$6*2)</f>
        <v>0</v>
      </c>
      <c r="M667" s="31">
        <f>+AVERAGE(M665+M666)/($M$6*2)</f>
        <v>0</v>
      </c>
      <c r="N667" s="31">
        <f>+AVERAGE(N665+N666)/($N$6*2)</f>
        <v>0</v>
      </c>
      <c r="O667" s="31">
        <f>+AVERAGE(O665+O666)/($O$6*2)</f>
        <v>0</v>
      </c>
      <c r="P667" s="31">
        <f>+AVERAGE(P665+P666)/($P$6*2)</f>
        <v>0</v>
      </c>
      <c r="Q667" s="31">
        <f>+AVERAGE(Q665+Q666)/($Q$6*2)</f>
        <v>0</v>
      </c>
      <c r="R667" s="31">
        <f>+AVERAGE(R665+R666)/($R$6*2)</f>
        <v>0</v>
      </c>
      <c r="S667" s="31">
        <f>+AVERAGE(S665+S666)/($S$6*2)</f>
        <v>0</v>
      </c>
      <c r="T667" s="32">
        <f t="shared" si="107"/>
        <v>0</v>
      </c>
      <c r="U667" s="32">
        <f>+SUM(U666*2+U665)/3</f>
        <v>0</v>
      </c>
      <c r="V667" s="36"/>
    </row>
    <row r="668" spans="1:22" x14ac:dyDescent="0.25">
      <c r="A668" s="351"/>
      <c r="B668" s="511"/>
      <c r="C668" s="511"/>
      <c r="D668" s="493"/>
      <c r="E668" s="517"/>
      <c r="F668" s="322" t="s">
        <v>20</v>
      </c>
      <c r="G668" s="9" t="s">
        <v>1</v>
      </c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>
        <f t="shared" si="107"/>
        <v>0</v>
      </c>
      <c r="U668" s="29">
        <f>+SUM(T668)/7</f>
        <v>0</v>
      </c>
      <c r="V668" s="36"/>
    </row>
    <row r="669" spans="1:22" x14ac:dyDescent="0.25">
      <c r="A669" s="351"/>
      <c r="B669" s="511"/>
      <c r="C669" s="511"/>
      <c r="D669" s="493"/>
      <c r="E669" s="517"/>
      <c r="F669" s="322"/>
      <c r="G669" s="9" t="s">
        <v>2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>
        <f t="shared" si="107"/>
        <v>0</v>
      </c>
      <c r="U669" s="29">
        <f>+SUM(T669)/18</f>
        <v>0</v>
      </c>
      <c r="V669" s="36"/>
    </row>
    <row r="670" spans="1:22" x14ac:dyDescent="0.25">
      <c r="A670" s="351"/>
      <c r="B670" s="511"/>
      <c r="C670" s="511"/>
      <c r="D670" s="493"/>
      <c r="E670" s="517"/>
      <c r="F670" s="322"/>
      <c r="G670" s="23" t="s">
        <v>23</v>
      </c>
      <c r="H670" s="31">
        <f>+AVERAGE(H668+H669)/($H$6*2)</f>
        <v>0</v>
      </c>
      <c r="I670" s="31">
        <f>+AVERAGE(I668+I669)/($I$6*2)</f>
        <v>0</v>
      </c>
      <c r="J670" s="31">
        <f>+AVERAGE(J668+J669)/($J$6*2)</f>
        <v>0</v>
      </c>
      <c r="K670" s="31">
        <f>+AVERAGE(K668+K669)/($K$6*2)</f>
        <v>0</v>
      </c>
      <c r="L670" s="31">
        <f>+AVERAGE(L668+L669)/($L$6*2)</f>
        <v>0</v>
      </c>
      <c r="M670" s="31">
        <f>+AVERAGE(M668+M669)/($M$6*2)</f>
        <v>0</v>
      </c>
      <c r="N670" s="31">
        <f>+AVERAGE(N668+N669)/($N$6*2)</f>
        <v>0</v>
      </c>
      <c r="O670" s="31">
        <f>+AVERAGE(O668+O669)/($O$6*2)</f>
        <v>0</v>
      </c>
      <c r="P670" s="31">
        <f>+AVERAGE(P668+P669)/($P$6*2)</f>
        <v>0</v>
      </c>
      <c r="Q670" s="31">
        <f>+AVERAGE(Q668+Q669)/($Q$6*2)</f>
        <v>0</v>
      </c>
      <c r="R670" s="31">
        <f>+AVERAGE(R668+R669)/($R$6*2)</f>
        <v>0</v>
      </c>
      <c r="S670" s="31">
        <f>+AVERAGE(S668+S669)/($S$6*2)</f>
        <v>0</v>
      </c>
      <c r="T670" s="32">
        <f t="shared" si="107"/>
        <v>0</v>
      </c>
      <c r="U670" s="32">
        <f>+SUM(U669*2+U668)/3</f>
        <v>0</v>
      </c>
      <c r="V670" s="36"/>
    </row>
    <row r="671" spans="1:22" ht="24" customHeight="1" thickBot="1" x14ac:dyDescent="0.3">
      <c r="A671" s="351"/>
      <c r="B671" s="511"/>
      <c r="C671" s="511"/>
      <c r="D671" s="493"/>
      <c r="E671" s="517"/>
      <c r="F671" s="476" t="s">
        <v>21</v>
      </c>
      <c r="G671" s="476"/>
      <c r="H671" s="33">
        <f>SUM(H667,H670)/2</f>
        <v>0</v>
      </c>
      <c r="I671" s="33">
        <f t="shared" ref="I671:S671" si="108">SUM(I667,I670)/2</f>
        <v>0</v>
      </c>
      <c r="J671" s="33">
        <f t="shared" si="108"/>
        <v>0</v>
      </c>
      <c r="K671" s="33">
        <f t="shared" si="108"/>
        <v>0</v>
      </c>
      <c r="L671" s="33">
        <f t="shared" si="108"/>
        <v>0</v>
      </c>
      <c r="M671" s="33">
        <f t="shared" si="108"/>
        <v>0</v>
      </c>
      <c r="N671" s="33">
        <f t="shared" si="108"/>
        <v>0</v>
      </c>
      <c r="O671" s="33">
        <f t="shared" si="108"/>
        <v>0</v>
      </c>
      <c r="P671" s="33">
        <f t="shared" si="108"/>
        <v>0</v>
      </c>
      <c r="Q671" s="33">
        <f t="shared" si="108"/>
        <v>0</v>
      </c>
      <c r="R671" s="33">
        <f t="shared" si="108"/>
        <v>0</v>
      </c>
      <c r="S671" s="33">
        <f t="shared" si="108"/>
        <v>0</v>
      </c>
      <c r="T671" s="34"/>
      <c r="U671" s="25">
        <f>SUM(U667,U670)/2</f>
        <v>0</v>
      </c>
      <c r="V671" s="11"/>
    </row>
  </sheetData>
  <mergeCells count="770">
    <mergeCell ref="A6:A13"/>
    <mergeCell ref="B6:B13"/>
    <mergeCell ref="C6:C13"/>
    <mergeCell ref="D6:D13"/>
    <mergeCell ref="E6:E13"/>
    <mergeCell ref="F35:F37"/>
    <mergeCell ref="F3:F6"/>
    <mergeCell ref="A28:A34"/>
    <mergeCell ref="B28:B34"/>
    <mergeCell ref="C28:C34"/>
    <mergeCell ref="D28:D34"/>
    <mergeCell ref="E28:E34"/>
    <mergeCell ref="F28:F30"/>
    <mergeCell ref="F31:F33"/>
    <mergeCell ref="F34:G34"/>
    <mergeCell ref="A21:A27"/>
    <mergeCell ref="B21:B27"/>
    <mergeCell ref="C21:C27"/>
    <mergeCell ref="D21:D27"/>
    <mergeCell ref="E21:E27"/>
    <mergeCell ref="F21:F23"/>
    <mergeCell ref="F24:F26"/>
    <mergeCell ref="F27:G27"/>
    <mergeCell ref="A14:A20"/>
    <mergeCell ref="F70:F72"/>
    <mergeCell ref="F49:F51"/>
    <mergeCell ref="F52:F54"/>
    <mergeCell ref="F55:G55"/>
    <mergeCell ref="F56:F58"/>
    <mergeCell ref="F59:F61"/>
    <mergeCell ref="F38:F40"/>
    <mergeCell ref="F41:G41"/>
    <mergeCell ref="F42:F44"/>
    <mergeCell ref="F45:F47"/>
    <mergeCell ref="F48:G48"/>
    <mergeCell ref="F62:G62"/>
    <mergeCell ref="F63:F65"/>
    <mergeCell ref="F66:F68"/>
    <mergeCell ref="F69:G69"/>
    <mergeCell ref="A1:V1"/>
    <mergeCell ref="A3:A5"/>
    <mergeCell ref="B3:B5"/>
    <mergeCell ref="C3:C5"/>
    <mergeCell ref="D3:D5"/>
    <mergeCell ref="E3:E5"/>
    <mergeCell ref="A35:A41"/>
    <mergeCell ref="B35:B41"/>
    <mergeCell ref="C35:C41"/>
    <mergeCell ref="D35:D41"/>
    <mergeCell ref="E35:E41"/>
    <mergeCell ref="F17:F19"/>
    <mergeCell ref="F20:G20"/>
    <mergeCell ref="H3:T4"/>
    <mergeCell ref="U3:U6"/>
    <mergeCell ref="V3:V6"/>
    <mergeCell ref="F7:F9"/>
    <mergeCell ref="F10:F12"/>
    <mergeCell ref="F13:G13"/>
    <mergeCell ref="B14:B20"/>
    <mergeCell ref="C14:C20"/>
    <mergeCell ref="D14:D20"/>
    <mergeCell ref="E14:E20"/>
    <mergeCell ref="F14:F16"/>
    <mergeCell ref="F108:F110"/>
    <mergeCell ref="F111:G111"/>
    <mergeCell ref="F112:F114"/>
    <mergeCell ref="F115:F117"/>
    <mergeCell ref="F118:G118"/>
    <mergeCell ref="F97:G97"/>
    <mergeCell ref="F98:F100"/>
    <mergeCell ref="F101:F103"/>
    <mergeCell ref="F104:G104"/>
    <mergeCell ref="F105:F107"/>
    <mergeCell ref="F84:F86"/>
    <mergeCell ref="F87:F89"/>
    <mergeCell ref="F90:G90"/>
    <mergeCell ref="F91:F93"/>
    <mergeCell ref="F94:F96"/>
    <mergeCell ref="F73:F75"/>
    <mergeCell ref="F76:G76"/>
    <mergeCell ref="F77:F79"/>
    <mergeCell ref="F80:F82"/>
    <mergeCell ref="F83:G83"/>
    <mergeCell ref="F154:F156"/>
    <mergeCell ref="F157:F159"/>
    <mergeCell ref="F160:G160"/>
    <mergeCell ref="F161:F163"/>
    <mergeCell ref="F164:F166"/>
    <mergeCell ref="F143:F145"/>
    <mergeCell ref="F146:G146"/>
    <mergeCell ref="F147:F149"/>
    <mergeCell ref="F150:F152"/>
    <mergeCell ref="F153:G153"/>
    <mergeCell ref="F132:G132"/>
    <mergeCell ref="F133:F135"/>
    <mergeCell ref="F136:F138"/>
    <mergeCell ref="F139:G139"/>
    <mergeCell ref="F140:F142"/>
    <mergeCell ref="F119:F121"/>
    <mergeCell ref="F122:F124"/>
    <mergeCell ref="F125:G125"/>
    <mergeCell ref="F126:F128"/>
    <mergeCell ref="F129:F131"/>
    <mergeCell ref="F202:G202"/>
    <mergeCell ref="F203:F205"/>
    <mergeCell ref="F206:F208"/>
    <mergeCell ref="F209:G209"/>
    <mergeCell ref="F210:F212"/>
    <mergeCell ref="F189:F191"/>
    <mergeCell ref="F192:F194"/>
    <mergeCell ref="F195:G195"/>
    <mergeCell ref="F196:F198"/>
    <mergeCell ref="F199:F201"/>
    <mergeCell ref="F178:F180"/>
    <mergeCell ref="F181:G181"/>
    <mergeCell ref="F182:F184"/>
    <mergeCell ref="F185:F187"/>
    <mergeCell ref="F188:G188"/>
    <mergeCell ref="F167:G167"/>
    <mergeCell ref="F168:F170"/>
    <mergeCell ref="F171:F173"/>
    <mergeCell ref="F174:G174"/>
    <mergeCell ref="F175:F177"/>
    <mergeCell ref="F213:F215"/>
    <mergeCell ref="F216:G216"/>
    <mergeCell ref="F217:F219"/>
    <mergeCell ref="F220:F222"/>
    <mergeCell ref="F223:G223"/>
    <mergeCell ref="F248:F250"/>
    <mergeCell ref="F251:G251"/>
    <mergeCell ref="F252:F254"/>
    <mergeCell ref="F255:F257"/>
    <mergeCell ref="F237:G237"/>
    <mergeCell ref="F238:F240"/>
    <mergeCell ref="F241:F243"/>
    <mergeCell ref="F244:G244"/>
    <mergeCell ref="F245:F247"/>
    <mergeCell ref="F294:F296"/>
    <mergeCell ref="F297:F299"/>
    <mergeCell ref="F283:F285"/>
    <mergeCell ref="F286:G286"/>
    <mergeCell ref="F287:F289"/>
    <mergeCell ref="F290:F292"/>
    <mergeCell ref="F293:G293"/>
    <mergeCell ref="F224:F226"/>
    <mergeCell ref="F227:F229"/>
    <mergeCell ref="F230:G230"/>
    <mergeCell ref="F231:F233"/>
    <mergeCell ref="F234:F236"/>
    <mergeCell ref="F258:G258"/>
    <mergeCell ref="F272:G272"/>
    <mergeCell ref="F273:F275"/>
    <mergeCell ref="F276:F278"/>
    <mergeCell ref="F279:G279"/>
    <mergeCell ref="F280:F282"/>
    <mergeCell ref="F259:F261"/>
    <mergeCell ref="F262:F264"/>
    <mergeCell ref="F265:G265"/>
    <mergeCell ref="F266:F268"/>
    <mergeCell ref="F269:F271"/>
    <mergeCell ref="F335:G335"/>
    <mergeCell ref="F336:F338"/>
    <mergeCell ref="F339:F341"/>
    <mergeCell ref="F342:G342"/>
    <mergeCell ref="F343:F345"/>
    <mergeCell ref="F322:F324"/>
    <mergeCell ref="F325:F327"/>
    <mergeCell ref="F328:G328"/>
    <mergeCell ref="F329:F331"/>
    <mergeCell ref="F332:F334"/>
    <mergeCell ref="F311:F313"/>
    <mergeCell ref="F314:G314"/>
    <mergeCell ref="F315:F317"/>
    <mergeCell ref="F318:F320"/>
    <mergeCell ref="F321:G321"/>
    <mergeCell ref="F300:G300"/>
    <mergeCell ref="F301:F303"/>
    <mergeCell ref="F304:F306"/>
    <mergeCell ref="F307:G307"/>
    <mergeCell ref="F308:F310"/>
    <mergeCell ref="F381:F383"/>
    <mergeCell ref="F384:G384"/>
    <mergeCell ref="F385:F387"/>
    <mergeCell ref="F388:F390"/>
    <mergeCell ref="F391:G391"/>
    <mergeCell ref="F370:G370"/>
    <mergeCell ref="F371:F373"/>
    <mergeCell ref="F374:F376"/>
    <mergeCell ref="F377:G377"/>
    <mergeCell ref="F378:F380"/>
    <mergeCell ref="F357:F359"/>
    <mergeCell ref="F360:F362"/>
    <mergeCell ref="F363:G363"/>
    <mergeCell ref="F364:F366"/>
    <mergeCell ref="F367:F369"/>
    <mergeCell ref="F346:F348"/>
    <mergeCell ref="F349:G349"/>
    <mergeCell ref="F350:F352"/>
    <mergeCell ref="F353:F355"/>
    <mergeCell ref="F356:G356"/>
    <mergeCell ref="F427:F429"/>
    <mergeCell ref="F430:F432"/>
    <mergeCell ref="F433:G433"/>
    <mergeCell ref="F434:F436"/>
    <mergeCell ref="F437:F439"/>
    <mergeCell ref="F416:F418"/>
    <mergeCell ref="F419:G419"/>
    <mergeCell ref="F420:F422"/>
    <mergeCell ref="F423:F425"/>
    <mergeCell ref="F426:G426"/>
    <mergeCell ref="F405:G405"/>
    <mergeCell ref="F406:F408"/>
    <mergeCell ref="F409:F411"/>
    <mergeCell ref="F412:G412"/>
    <mergeCell ref="F413:F415"/>
    <mergeCell ref="F392:F394"/>
    <mergeCell ref="F395:F397"/>
    <mergeCell ref="F398:G398"/>
    <mergeCell ref="F399:F401"/>
    <mergeCell ref="F402:F404"/>
    <mergeCell ref="F475:G475"/>
    <mergeCell ref="F476:F478"/>
    <mergeCell ref="F479:F481"/>
    <mergeCell ref="F482:G482"/>
    <mergeCell ref="F483:F485"/>
    <mergeCell ref="F462:F464"/>
    <mergeCell ref="F465:F467"/>
    <mergeCell ref="F468:G468"/>
    <mergeCell ref="F469:F471"/>
    <mergeCell ref="F472:F474"/>
    <mergeCell ref="F451:F453"/>
    <mergeCell ref="F454:G454"/>
    <mergeCell ref="F455:F457"/>
    <mergeCell ref="F458:F460"/>
    <mergeCell ref="F461:G461"/>
    <mergeCell ref="F440:G440"/>
    <mergeCell ref="F441:F443"/>
    <mergeCell ref="F444:F446"/>
    <mergeCell ref="F447:G447"/>
    <mergeCell ref="F448:F450"/>
    <mergeCell ref="F521:F523"/>
    <mergeCell ref="F524:G524"/>
    <mergeCell ref="F525:F527"/>
    <mergeCell ref="F528:F530"/>
    <mergeCell ref="F531:G531"/>
    <mergeCell ref="F510:G510"/>
    <mergeCell ref="F511:F513"/>
    <mergeCell ref="F514:F516"/>
    <mergeCell ref="F517:G517"/>
    <mergeCell ref="F518:F520"/>
    <mergeCell ref="F497:F499"/>
    <mergeCell ref="F500:F502"/>
    <mergeCell ref="F503:G503"/>
    <mergeCell ref="F504:F506"/>
    <mergeCell ref="F507:F509"/>
    <mergeCell ref="F486:F488"/>
    <mergeCell ref="F489:G489"/>
    <mergeCell ref="F490:F492"/>
    <mergeCell ref="F493:F495"/>
    <mergeCell ref="F496:G496"/>
    <mergeCell ref="F567:F569"/>
    <mergeCell ref="F570:F572"/>
    <mergeCell ref="F573:G573"/>
    <mergeCell ref="F574:F576"/>
    <mergeCell ref="F577:F579"/>
    <mergeCell ref="F556:F558"/>
    <mergeCell ref="F559:G559"/>
    <mergeCell ref="F560:F562"/>
    <mergeCell ref="F563:F565"/>
    <mergeCell ref="F566:G566"/>
    <mergeCell ref="F668:F670"/>
    <mergeCell ref="F671:G671"/>
    <mergeCell ref="F650:G650"/>
    <mergeCell ref="F651:F653"/>
    <mergeCell ref="F654:F656"/>
    <mergeCell ref="F657:G657"/>
    <mergeCell ref="F658:F660"/>
    <mergeCell ref="F591:F593"/>
    <mergeCell ref="F594:G594"/>
    <mergeCell ref="F595:F597"/>
    <mergeCell ref="F598:F600"/>
    <mergeCell ref="F601:G601"/>
    <mergeCell ref="F615:G615"/>
    <mergeCell ref="F616:F618"/>
    <mergeCell ref="F619:F621"/>
    <mergeCell ref="F622:G622"/>
    <mergeCell ref="F623:F625"/>
    <mergeCell ref="F602:F604"/>
    <mergeCell ref="F605:F607"/>
    <mergeCell ref="F608:G608"/>
    <mergeCell ref="F609:F611"/>
    <mergeCell ref="F612:F614"/>
    <mergeCell ref="F647:F649"/>
    <mergeCell ref="F626:F628"/>
    <mergeCell ref="F629:G629"/>
    <mergeCell ref="F630:F632"/>
    <mergeCell ref="F633:F635"/>
    <mergeCell ref="F636:G636"/>
    <mergeCell ref="F661:F663"/>
    <mergeCell ref="F664:G664"/>
    <mergeCell ref="F665:F667"/>
    <mergeCell ref="A42:A48"/>
    <mergeCell ref="B42:B48"/>
    <mergeCell ref="C42:C48"/>
    <mergeCell ref="D42:D48"/>
    <mergeCell ref="E42:E48"/>
    <mergeCell ref="F637:F639"/>
    <mergeCell ref="F640:F642"/>
    <mergeCell ref="F643:G643"/>
    <mergeCell ref="F644:F646"/>
    <mergeCell ref="F580:G580"/>
    <mergeCell ref="F581:F583"/>
    <mergeCell ref="F584:F586"/>
    <mergeCell ref="F587:G587"/>
    <mergeCell ref="F588:F590"/>
    <mergeCell ref="F545:G545"/>
    <mergeCell ref="F546:F548"/>
    <mergeCell ref="F549:F551"/>
    <mergeCell ref="F552:G552"/>
    <mergeCell ref="F553:F555"/>
    <mergeCell ref="F532:F534"/>
    <mergeCell ref="F535:F537"/>
    <mergeCell ref="F538:G538"/>
    <mergeCell ref="F539:F541"/>
    <mergeCell ref="F542:F544"/>
    <mergeCell ref="A56:A62"/>
    <mergeCell ref="B56:B62"/>
    <mergeCell ref="C56:C62"/>
    <mergeCell ref="D56:D62"/>
    <mergeCell ref="E56:E62"/>
    <mergeCell ref="A84:A90"/>
    <mergeCell ref="B84:B90"/>
    <mergeCell ref="C84:C90"/>
    <mergeCell ref="D84:D90"/>
    <mergeCell ref="E84:E90"/>
    <mergeCell ref="A77:A83"/>
    <mergeCell ref="B77:B83"/>
    <mergeCell ref="C77:C83"/>
    <mergeCell ref="D77:D83"/>
    <mergeCell ref="E77:E83"/>
    <mergeCell ref="A98:A104"/>
    <mergeCell ref="B98:B104"/>
    <mergeCell ref="A49:A55"/>
    <mergeCell ref="B49:B55"/>
    <mergeCell ref="C49:C55"/>
    <mergeCell ref="D49:D55"/>
    <mergeCell ref="E49:E55"/>
    <mergeCell ref="A70:A76"/>
    <mergeCell ref="B70:B76"/>
    <mergeCell ref="C70:C76"/>
    <mergeCell ref="D70:D76"/>
    <mergeCell ref="E70:E76"/>
    <mergeCell ref="A63:A69"/>
    <mergeCell ref="B63:B69"/>
    <mergeCell ref="C63:C69"/>
    <mergeCell ref="D63:D69"/>
    <mergeCell ref="E63:E69"/>
    <mergeCell ref="A119:A125"/>
    <mergeCell ref="B119:B125"/>
    <mergeCell ref="C119:C125"/>
    <mergeCell ref="D119:D125"/>
    <mergeCell ref="E119:E125"/>
    <mergeCell ref="C98:C104"/>
    <mergeCell ref="D98:D104"/>
    <mergeCell ref="E98:E104"/>
    <mergeCell ref="A91:A97"/>
    <mergeCell ref="B91:B97"/>
    <mergeCell ref="C91:C97"/>
    <mergeCell ref="D91:D97"/>
    <mergeCell ref="E91:E97"/>
    <mergeCell ref="A112:A118"/>
    <mergeCell ref="B112:B118"/>
    <mergeCell ref="C112:C118"/>
    <mergeCell ref="D112:D118"/>
    <mergeCell ref="E112:E118"/>
    <mergeCell ref="A105:A111"/>
    <mergeCell ref="B105:B111"/>
    <mergeCell ref="C105:C111"/>
    <mergeCell ref="D105:D111"/>
    <mergeCell ref="E105:E111"/>
    <mergeCell ref="A133:A139"/>
    <mergeCell ref="B133:B139"/>
    <mergeCell ref="C133:C139"/>
    <mergeCell ref="D133:D139"/>
    <mergeCell ref="E133:E139"/>
    <mergeCell ref="A126:A132"/>
    <mergeCell ref="B126:B132"/>
    <mergeCell ref="C126:C132"/>
    <mergeCell ref="D126:D132"/>
    <mergeCell ref="E126:E132"/>
    <mergeCell ref="A147:A153"/>
    <mergeCell ref="B147:B153"/>
    <mergeCell ref="C147:C153"/>
    <mergeCell ref="D147:D153"/>
    <mergeCell ref="E147:E153"/>
    <mergeCell ref="A140:A146"/>
    <mergeCell ref="B140:B146"/>
    <mergeCell ref="C140:C146"/>
    <mergeCell ref="D140:D146"/>
    <mergeCell ref="E140:E146"/>
    <mergeCell ref="A161:A167"/>
    <mergeCell ref="B161:B167"/>
    <mergeCell ref="C161:C167"/>
    <mergeCell ref="D161:D167"/>
    <mergeCell ref="E161:E167"/>
    <mergeCell ref="A154:A160"/>
    <mergeCell ref="B154:B160"/>
    <mergeCell ref="C154:C160"/>
    <mergeCell ref="D154:D160"/>
    <mergeCell ref="E154:E160"/>
    <mergeCell ref="A175:A181"/>
    <mergeCell ref="B175:B181"/>
    <mergeCell ref="C175:C181"/>
    <mergeCell ref="D175:D181"/>
    <mergeCell ref="E175:E181"/>
    <mergeCell ref="A168:A174"/>
    <mergeCell ref="B168:B174"/>
    <mergeCell ref="C168:C174"/>
    <mergeCell ref="D168:D174"/>
    <mergeCell ref="E168:E174"/>
    <mergeCell ref="A189:A195"/>
    <mergeCell ref="B189:B195"/>
    <mergeCell ref="C189:C195"/>
    <mergeCell ref="D189:D195"/>
    <mergeCell ref="E189:E195"/>
    <mergeCell ref="A182:A188"/>
    <mergeCell ref="B182:B188"/>
    <mergeCell ref="C182:C188"/>
    <mergeCell ref="D182:D188"/>
    <mergeCell ref="E182:E188"/>
    <mergeCell ref="A203:A209"/>
    <mergeCell ref="B203:B209"/>
    <mergeCell ref="C203:C209"/>
    <mergeCell ref="D203:D209"/>
    <mergeCell ref="E203:E209"/>
    <mergeCell ref="A196:A202"/>
    <mergeCell ref="B196:B202"/>
    <mergeCell ref="C196:C202"/>
    <mergeCell ref="D196:D202"/>
    <mergeCell ref="E196:E202"/>
    <mergeCell ref="A217:A223"/>
    <mergeCell ref="B217:B223"/>
    <mergeCell ref="C217:C223"/>
    <mergeCell ref="D217:D223"/>
    <mergeCell ref="E217:E223"/>
    <mergeCell ref="A210:A216"/>
    <mergeCell ref="B210:B216"/>
    <mergeCell ref="C210:C216"/>
    <mergeCell ref="D210:D216"/>
    <mergeCell ref="E210:E216"/>
    <mergeCell ref="A231:A237"/>
    <mergeCell ref="B231:B237"/>
    <mergeCell ref="C231:C237"/>
    <mergeCell ref="D231:D237"/>
    <mergeCell ref="E231:E237"/>
    <mergeCell ref="A224:A230"/>
    <mergeCell ref="B224:B230"/>
    <mergeCell ref="C224:C230"/>
    <mergeCell ref="D224:D230"/>
    <mergeCell ref="E224:E230"/>
    <mergeCell ref="A245:A251"/>
    <mergeCell ref="B245:B251"/>
    <mergeCell ref="C245:C251"/>
    <mergeCell ref="D245:D251"/>
    <mergeCell ref="E245:E251"/>
    <mergeCell ref="A238:A244"/>
    <mergeCell ref="B238:B244"/>
    <mergeCell ref="C238:C244"/>
    <mergeCell ref="D238:D244"/>
    <mergeCell ref="E238:E244"/>
    <mergeCell ref="A259:A265"/>
    <mergeCell ref="B259:B265"/>
    <mergeCell ref="C259:C265"/>
    <mergeCell ref="D259:D265"/>
    <mergeCell ref="E259:E265"/>
    <mergeCell ref="A252:A258"/>
    <mergeCell ref="B252:B258"/>
    <mergeCell ref="C252:C258"/>
    <mergeCell ref="D252:D258"/>
    <mergeCell ref="E252:E258"/>
    <mergeCell ref="A273:A279"/>
    <mergeCell ref="B273:B279"/>
    <mergeCell ref="C273:C279"/>
    <mergeCell ref="D273:D279"/>
    <mergeCell ref="E273:E279"/>
    <mergeCell ref="A266:A272"/>
    <mergeCell ref="B266:B272"/>
    <mergeCell ref="C266:C272"/>
    <mergeCell ref="D266:D272"/>
    <mergeCell ref="E266:E272"/>
    <mergeCell ref="A287:A293"/>
    <mergeCell ref="B287:B293"/>
    <mergeCell ref="C287:C293"/>
    <mergeCell ref="D287:D293"/>
    <mergeCell ref="E287:E293"/>
    <mergeCell ref="A280:A286"/>
    <mergeCell ref="B280:B286"/>
    <mergeCell ref="C280:C286"/>
    <mergeCell ref="D280:D286"/>
    <mergeCell ref="E280:E286"/>
    <mergeCell ref="A301:A307"/>
    <mergeCell ref="B301:B307"/>
    <mergeCell ref="C301:C307"/>
    <mergeCell ref="D301:D307"/>
    <mergeCell ref="E301:E307"/>
    <mergeCell ref="A294:A300"/>
    <mergeCell ref="B294:B300"/>
    <mergeCell ref="C294:C300"/>
    <mergeCell ref="D294:D300"/>
    <mergeCell ref="E294:E300"/>
    <mergeCell ref="A315:A321"/>
    <mergeCell ref="B315:B321"/>
    <mergeCell ref="C315:C321"/>
    <mergeCell ref="D315:D321"/>
    <mergeCell ref="E315:E321"/>
    <mergeCell ref="A308:A314"/>
    <mergeCell ref="B308:B314"/>
    <mergeCell ref="C308:C314"/>
    <mergeCell ref="D308:D314"/>
    <mergeCell ref="E308:E314"/>
    <mergeCell ref="A329:A335"/>
    <mergeCell ref="B329:B335"/>
    <mergeCell ref="C329:C335"/>
    <mergeCell ref="D329:D335"/>
    <mergeCell ref="E329:E335"/>
    <mergeCell ref="A322:A328"/>
    <mergeCell ref="B322:B328"/>
    <mergeCell ref="C322:C328"/>
    <mergeCell ref="D322:D328"/>
    <mergeCell ref="E322:E328"/>
    <mergeCell ref="A343:A349"/>
    <mergeCell ref="B343:B349"/>
    <mergeCell ref="C343:C349"/>
    <mergeCell ref="D343:D349"/>
    <mergeCell ref="E343:E349"/>
    <mergeCell ref="A336:A342"/>
    <mergeCell ref="B336:B342"/>
    <mergeCell ref="C336:C342"/>
    <mergeCell ref="D336:D342"/>
    <mergeCell ref="E336:E342"/>
    <mergeCell ref="A357:A363"/>
    <mergeCell ref="B357:B363"/>
    <mergeCell ref="C357:C363"/>
    <mergeCell ref="D357:D363"/>
    <mergeCell ref="E357:E363"/>
    <mergeCell ref="A350:A356"/>
    <mergeCell ref="B350:B356"/>
    <mergeCell ref="C350:C356"/>
    <mergeCell ref="D350:D356"/>
    <mergeCell ref="E350:E356"/>
    <mergeCell ref="A371:A377"/>
    <mergeCell ref="B371:B377"/>
    <mergeCell ref="C371:C377"/>
    <mergeCell ref="D371:D377"/>
    <mergeCell ref="E371:E377"/>
    <mergeCell ref="A364:A370"/>
    <mergeCell ref="B364:B370"/>
    <mergeCell ref="C364:C370"/>
    <mergeCell ref="D364:D370"/>
    <mergeCell ref="E364:E370"/>
    <mergeCell ref="A385:A391"/>
    <mergeCell ref="B385:B391"/>
    <mergeCell ref="C385:C391"/>
    <mergeCell ref="D385:D391"/>
    <mergeCell ref="E385:E391"/>
    <mergeCell ref="A378:A384"/>
    <mergeCell ref="B378:B384"/>
    <mergeCell ref="C378:C384"/>
    <mergeCell ref="D378:D384"/>
    <mergeCell ref="E378:E384"/>
    <mergeCell ref="A399:A405"/>
    <mergeCell ref="B399:B405"/>
    <mergeCell ref="C399:C405"/>
    <mergeCell ref="D399:D405"/>
    <mergeCell ref="E399:E405"/>
    <mergeCell ref="A392:A398"/>
    <mergeCell ref="B392:B398"/>
    <mergeCell ref="C392:C398"/>
    <mergeCell ref="D392:D398"/>
    <mergeCell ref="E392:E398"/>
    <mergeCell ref="A413:A419"/>
    <mergeCell ref="B413:B419"/>
    <mergeCell ref="C413:C419"/>
    <mergeCell ref="D413:D419"/>
    <mergeCell ref="E413:E419"/>
    <mergeCell ref="A406:A412"/>
    <mergeCell ref="B406:B412"/>
    <mergeCell ref="C406:C412"/>
    <mergeCell ref="D406:D412"/>
    <mergeCell ref="E406:E412"/>
    <mergeCell ref="A427:A433"/>
    <mergeCell ref="B427:B433"/>
    <mergeCell ref="C427:C433"/>
    <mergeCell ref="D427:D433"/>
    <mergeCell ref="E427:E433"/>
    <mergeCell ref="A420:A426"/>
    <mergeCell ref="B420:B426"/>
    <mergeCell ref="C420:C426"/>
    <mergeCell ref="D420:D426"/>
    <mergeCell ref="E420:E426"/>
    <mergeCell ref="A441:A447"/>
    <mergeCell ref="B441:B447"/>
    <mergeCell ref="C441:C447"/>
    <mergeCell ref="D441:D447"/>
    <mergeCell ref="E441:E447"/>
    <mergeCell ref="A434:A440"/>
    <mergeCell ref="B434:B440"/>
    <mergeCell ref="C434:C440"/>
    <mergeCell ref="D434:D440"/>
    <mergeCell ref="E434:E440"/>
    <mergeCell ref="A455:A461"/>
    <mergeCell ref="B455:B461"/>
    <mergeCell ref="C455:C461"/>
    <mergeCell ref="D455:D461"/>
    <mergeCell ref="E455:E461"/>
    <mergeCell ref="A448:A454"/>
    <mergeCell ref="B448:B454"/>
    <mergeCell ref="C448:C454"/>
    <mergeCell ref="D448:D454"/>
    <mergeCell ref="E448:E454"/>
    <mergeCell ref="A469:A475"/>
    <mergeCell ref="B469:B475"/>
    <mergeCell ref="C469:C475"/>
    <mergeCell ref="D469:D475"/>
    <mergeCell ref="E469:E475"/>
    <mergeCell ref="A462:A468"/>
    <mergeCell ref="B462:B468"/>
    <mergeCell ref="C462:C468"/>
    <mergeCell ref="D462:D468"/>
    <mergeCell ref="E462:E468"/>
    <mergeCell ref="A483:A489"/>
    <mergeCell ref="B483:B489"/>
    <mergeCell ref="C483:C489"/>
    <mergeCell ref="D483:D489"/>
    <mergeCell ref="E483:E489"/>
    <mergeCell ref="A476:A482"/>
    <mergeCell ref="B476:B482"/>
    <mergeCell ref="C476:C482"/>
    <mergeCell ref="D476:D482"/>
    <mergeCell ref="E476:E482"/>
    <mergeCell ref="A497:A503"/>
    <mergeCell ref="B497:B503"/>
    <mergeCell ref="C497:C503"/>
    <mergeCell ref="D497:D503"/>
    <mergeCell ref="E497:E503"/>
    <mergeCell ref="A490:A496"/>
    <mergeCell ref="B490:B496"/>
    <mergeCell ref="C490:C496"/>
    <mergeCell ref="D490:D496"/>
    <mergeCell ref="E490:E496"/>
    <mergeCell ref="A511:A517"/>
    <mergeCell ref="B511:B517"/>
    <mergeCell ref="C511:C517"/>
    <mergeCell ref="D511:D517"/>
    <mergeCell ref="E511:E517"/>
    <mergeCell ref="A504:A510"/>
    <mergeCell ref="B504:B510"/>
    <mergeCell ref="C504:C510"/>
    <mergeCell ref="D504:D510"/>
    <mergeCell ref="E504:E510"/>
    <mergeCell ref="A525:A531"/>
    <mergeCell ref="B525:B531"/>
    <mergeCell ref="C525:C531"/>
    <mergeCell ref="D525:D531"/>
    <mergeCell ref="E525:E531"/>
    <mergeCell ref="A518:A524"/>
    <mergeCell ref="B518:B524"/>
    <mergeCell ref="C518:C524"/>
    <mergeCell ref="D518:D524"/>
    <mergeCell ref="E518:E524"/>
    <mergeCell ref="A539:A545"/>
    <mergeCell ref="B539:B545"/>
    <mergeCell ref="C539:C545"/>
    <mergeCell ref="D539:D545"/>
    <mergeCell ref="E539:E545"/>
    <mergeCell ref="A532:A538"/>
    <mergeCell ref="B532:B538"/>
    <mergeCell ref="C532:C538"/>
    <mergeCell ref="D532:D538"/>
    <mergeCell ref="E532:E538"/>
    <mergeCell ref="A553:A559"/>
    <mergeCell ref="B553:B559"/>
    <mergeCell ref="C553:C559"/>
    <mergeCell ref="D553:D559"/>
    <mergeCell ref="E553:E559"/>
    <mergeCell ref="A546:A552"/>
    <mergeCell ref="B546:B552"/>
    <mergeCell ref="C546:C552"/>
    <mergeCell ref="D546:D552"/>
    <mergeCell ref="E546:E552"/>
    <mergeCell ref="A567:A573"/>
    <mergeCell ref="B567:B573"/>
    <mergeCell ref="C567:C573"/>
    <mergeCell ref="D567:D573"/>
    <mergeCell ref="E567:E573"/>
    <mergeCell ref="A560:A566"/>
    <mergeCell ref="B560:B566"/>
    <mergeCell ref="C560:C566"/>
    <mergeCell ref="D560:D566"/>
    <mergeCell ref="E560:E566"/>
    <mergeCell ref="A581:A587"/>
    <mergeCell ref="B581:B587"/>
    <mergeCell ref="C581:C587"/>
    <mergeCell ref="D581:D587"/>
    <mergeCell ref="E581:E587"/>
    <mergeCell ref="A574:A580"/>
    <mergeCell ref="B574:B580"/>
    <mergeCell ref="C574:C580"/>
    <mergeCell ref="D574:D580"/>
    <mergeCell ref="E574:E580"/>
    <mergeCell ref="A595:A601"/>
    <mergeCell ref="B595:B601"/>
    <mergeCell ref="C595:C601"/>
    <mergeCell ref="D595:D601"/>
    <mergeCell ref="E595:E601"/>
    <mergeCell ref="A588:A594"/>
    <mergeCell ref="B588:B594"/>
    <mergeCell ref="C588:C594"/>
    <mergeCell ref="D588:D594"/>
    <mergeCell ref="E588:E594"/>
    <mergeCell ref="A609:A615"/>
    <mergeCell ref="B609:B615"/>
    <mergeCell ref="C609:C615"/>
    <mergeCell ref="D609:D615"/>
    <mergeCell ref="E609:E615"/>
    <mergeCell ref="A602:A608"/>
    <mergeCell ref="B602:B608"/>
    <mergeCell ref="C602:C608"/>
    <mergeCell ref="D602:D608"/>
    <mergeCell ref="E602:E608"/>
    <mergeCell ref="A623:A629"/>
    <mergeCell ref="B623:B629"/>
    <mergeCell ref="C623:C629"/>
    <mergeCell ref="D623:D629"/>
    <mergeCell ref="E623:E629"/>
    <mergeCell ref="A616:A622"/>
    <mergeCell ref="B616:B622"/>
    <mergeCell ref="C616:C622"/>
    <mergeCell ref="D616:D622"/>
    <mergeCell ref="E616:E622"/>
    <mergeCell ref="A637:A643"/>
    <mergeCell ref="B637:B643"/>
    <mergeCell ref="C637:C643"/>
    <mergeCell ref="D637:D643"/>
    <mergeCell ref="E637:E643"/>
    <mergeCell ref="A630:A636"/>
    <mergeCell ref="B630:B636"/>
    <mergeCell ref="C630:C636"/>
    <mergeCell ref="D630:D636"/>
    <mergeCell ref="E630:E636"/>
    <mergeCell ref="A651:A657"/>
    <mergeCell ref="B651:B657"/>
    <mergeCell ref="C651:C657"/>
    <mergeCell ref="D651:D657"/>
    <mergeCell ref="E651:E657"/>
    <mergeCell ref="A644:A650"/>
    <mergeCell ref="B644:B650"/>
    <mergeCell ref="C644:C650"/>
    <mergeCell ref="D644:D650"/>
    <mergeCell ref="E644:E650"/>
    <mergeCell ref="A665:A671"/>
    <mergeCell ref="B665:B671"/>
    <mergeCell ref="C665:C671"/>
    <mergeCell ref="D665:D671"/>
    <mergeCell ref="E665:E671"/>
    <mergeCell ref="A658:A664"/>
    <mergeCell ref="B658:B664"/>
    <mergeCell ref="C658:C664"/>
    <mergeCell ref="D658:D664"/>
    <mergeCell ref="E658:E664"/>
  </mergeCells>
  <printOptions horizontalCentered="1"/>
  <pageMargins left="0.11811023622047245" right="0.11811023622047245" top="0.15748031496062992" bottom="0.11811023622047245" header="0.31496062992125984" footer="0.31496062992125984"/>
  <pageSetup paperSize="9" scale="56" orientation="landscape" r:id="rId1"/>
  <headerFooter>
    <oddHeader>&amp;R4</oddHeader>
  </headerFooter>
  <rowBreaks count="1" manualBreakCount="1">
    <brk id="41" max="16383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6"/>
  <sheetViews>
    <sheetView workbookViewId="0">
      <selection activeCell="H235" sqref="H235"/>
    </sheetView>
  </sheetViews>
  <sheetFormatPr baseColWidth="10" defaultRowHeight="15" x14ac:dyDescent="0.25"/>
  <cols>
    <col min="5" max="5" width="19.28515625" customWidth="1"/>
    <col min="8" max="8" width="7.5703125" customWidth="1"/>
    <col min="9" max="9" width="6.28515625" customWidth="1"/>
    <col min="10" max="10" width="6.5703125" customWidth="1"/>
    <col min="11" max="11" width="6.7109375" customWidth="1"/>
    <col min="12" max="12" width="7" customWidth="1"/>
    <col min="13" max="13" width="6" customWidth="1"/>
    <col min="14" max="14" width="6.5703125" customWidth="1"/>
    <col min="15" max="15" width="6.7109375" customWidth="1"/>
    <col min="16" max="16" width="6.42578125" customWidth="1"/>
    <col min="17" max="17" width="6.28515625" customWidth="1"/>
    <col min="18" max="18" width="6.7109375" customWidth="1"/>
    <col min="19" max="19" width="7.85546875" customWidth="1"/>
    <col min="20" max="20" width="6.7109375" customWidth="1"/>
  </cols>
  <sheetData>
    <row r="1" spans="1:20" x14ac:dyDescent="0.25">
      <c r="A1" s="353" t="s">
        <v>0</v>
      </c>
      <c r="B1" s="356" t="s">
        <v>49</v>
      </c>
      <c r="C1" s="353" t="s">
        <v>51</v>
      </c>
      <c r="D1" s="356" t="s">
        <v>50</v>
      </c>
      <c r="E1" s="381" t="s">
        <v>25</v>
      </c>
      <c r="F1" s="413"/>
      <c r="G1" s="39"/>
      <c r="H1" s="415" t="s">
        <v>35</v>
      </c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 t="s">
        <v>36</v>
      </c>
      <c r="T1" s="407" t="s">
        <v>26</v>
      </c>
    </row>
    <row r="2" spans="1:20" x14ac:dyDescent="0.25">
      <c r="A2" s="354"/>
      <c r="B2" s="356"/>
      <c r="C2" s="354"/>
      <c r="D2" s="356"/>
      <c r="E2" s="381"/>
      <c r="F2" s="414"/>
      <c r="G2" s="39"/>
      <c r="H2" s="415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</row>
    <row r="3" spans="1:20" x14ac:dyDescent="0.25">
      <c r="A3" s="354"/>
      <c r="B3" s="356"/>
      <c r="C3" s="354"/>
      <c r="D3" s="356"/>
      <c r="E3" s="381"/>
      <c r="F3" s="414"/>
      <c r="G3" s="39"/>
      <c r="H3" s="408" t="s">
        <v>52</v>
      </c>
      <c r="I3" s="408" t="s">
        <v>53</v>
      </c>
      <c r="J3" s="408" t="s">
        <v>10</v>
      </c>
      <c r="K3" s="408" t="s">
        <v>11</v>
      </c>
      <c r="L3" s="408" t="s">
        <v>4</v>
      </c>
      <c r="M3" s="408" t="s">
        <v>7</v>
      </c>
      <c r="N3" s="408" t="s">
        <v>5</v>
      </c>
      <c r="O3" s="408" t="s">
        <v>54</v>
      </c>
      <c r="P3" s="408" t="s">
        <v>14</v>
      </c>
      <c r="Q3" s="408" t="s">
        <v>13</v>
      </c>
      <c r="R3" s="411" t="s">
        <v>24</v>
      </c>
      <c r="S3" s="407"/>
      <c r="T3" s="407"/>
    </row>
    <row r="4" spans="1:20" x14ac:dyDescent="0.25">
      <c r="A4" s="355"/>
      <c r="B4" s="356"/>
      <c r="C4" s="355"/>
      <c r="D4" s="356"/>
      <c r="E4" s="381"/>
      <c r="F4" s="414"/>
      <c r="G4" s="39"/>
      <c r="H4" s="434"/>
      <c r="I4" s="434"/>
      <c r="J4" s="434"/>
      <c r="K4" s="434"/>
      <c r="L4" s="434"/>
      <c r="M4" s="434"/>
      <c r="N4" s="434"/>
      <c r="O4" s="434"/>
      <c r="P4" s="434"/>
      <c r="Q4" s="434"/>
      <c r="R4" s="412"/>
      <c r="S4" s="407"/>
      <c r="T4" s="407"/>
    </row>
    <row r="5" spans="1:20" x14ac:dyDescent="0.25">
      <c r="A5" s="377" t="s">
        <v>360</v>
      </c>
      <c r="B5" s="366" t="s">
        <v>374</v>
      </c>
      <c r="C5" s="366" t="s">
        <v>375</v>
      </c>
      <c r="D5" s="409" t="s">
        <v>56</v>
      </c>
      <c r="E5" s="396" t="s">
        <v>419</v>
      </c>
      <c r="F5" s="414"/>
      <c r="G5" s="41" t="s">
        <v>3</v>
      </c>
      <c r="H5" s="42">
        <v>2</v>
      </c>
      <c r="I5" s="43">
        <v>1</v>
      </c>
      <c r="J5" s="43">
        <v>1</v>
      </c>
      <c r="K5" s="43">
        <v>1</v>
      </c>
      <c r="L5" s="43">
        <v>2</v>
      </c>
      <c r="M5" s="43">
        <v>1</v>
      </c>
      <c r="N5" s="43">
        <v>1</v>
      </c>
      <c r="O5" s="43">
        <v>1</v>
      </c>
      <c r="P5" s="43">
        <v>1</v>
      </c>
      <c r="Q5" s="43">
        <v>1</v>
      </c>
      <c r="R5" s="43">
        <v>12</v>
      </c>
      <c r="S5" s="408"/>
      <c r="T5" s="408"/>
    </row>
    <row r="6" spans="1:20" x14ac:dyDescent="0.25">
      <c r="A6" s="378"/>
      <c r="B6" s="367"/>
      <c r="C6" s="367"/>
      <c r="D6" s="410"/>
      <c r="E6" s="397"/>
      <c r="F6" s="372" t="s">
        <v>37</v>
      </c>
      <c r="G6" s="44" t="s">
        <v>1</v>
      </c>
      <c r="H6" s="26">
        <v>13</v>
      </c>
      <c r="I6" s="20">
        <v>13</v>
      </c>
      <c r="J6" s="20">
        <v>13</v>
      </c>
      <c r="K6" s="20">
        <v>11</v>
      </c>
      <c r="L6" s="20">
        <v>12</v>
      </c>
      <c r="M6" s="20">
        <v>13</v>
      </c>
      <c r="N6" s="20">
        <v>10</v>
      </c>
      <c r="O6" s="20">
        <v>13</v>
      </c>
      <c r="P6" s="20">
        <v>13</v>
      </c>
      <c r="Q6" s="20">
        <v>11</v>
      </c>
      <c r="R6" s="20">
        <f>SUM(H6:Q6)</f>
        <v>122</v>
      </c>
      <c r="S6" s="45">
        <f>SUM(H6:Q6)/10</f>
        <v>12.2</v>
      </c>
      <c r="T6" s="46"/>
    </row>
    <row r="7" spans="1:20" x14ac:dyDescent="0.25">
      <c r="A7" s="378"/>
      <c r="B7" s="367"/>
      <c r="C7" s="367"/>
      <c r="D7" s="410"/>
      <c r="E7" s="397"/>
      <c r="F7" s="373"/>
      <c r="G7" s="47" t="s">
        <v>2</v>
      </c>
      <c r="H7" s="28">
        <v>20</v>
      </c>
      <c r="I7" s="29">
        <v>8</v>
      </c>
      <c r="J7" s="29">
        <v>15</v>
      </c>
      <c r="K7" s="29">
        <v>10</v>
      </c>
      <c r="L7" s="29">
        <v>26</v>
      </c>
      <c r="M7" s="29">
        <v>10</v>
      </c>
      <c r="N7" s="29">
        <v>6</v>
      </c>
      <c r="O7" s="29">
        <v>6</v>
      </c>
      <c r="P7" s="29">
        <v>8</v>
      </c>
      <c r="Q7" s="29">
        <v>10</v>
      </c>
      <c r="R7" s="29">
        <f>SUM(H7:Q7)</f>
        <v>119</v>
      </c>
      <c r="S7" s="48">
        <f>SUM(H7:Q7)/12</f>
        <v>9.9166666666666661</v>
      </c>
      <c r="T7" s="244"/>
    </row>
    <row r="8" spans="1:20" x14ac:dyDescent="0.25">
      <c r="A8" s="378"/>
      <c r="B8" s="367"/>
      <c r="C8" s="367"/>
      <c r="D8" s="410"/>
      <c r="E8" s="397"/>
      <c r="F8" s="374"/>
      <c r="G8" s="50" t="s">
        <v>22</v>
      </c>
      <c r="H8" s="136">
        <f t="shared" ref="H8:Q8" si="0">+(H7*2+H6)/3</f>
        <v>17.666666666666668</v>
      </c>
      <c r="I8" s="31">
        <f t="shared" si="0"/>
        <v>9.6666666666666661</v>
      </c>
      <c r="J8" s="31">
        <f t="shared" si="0"/>
        <v>14.333333333333334</v>
      </c>
      <c r="K8" s="31">
        <f t="shared" si="0"/>
        <v>10.333333333333334</v>
      </c>
      <c r="L8" s="31">
        <v>14</v>
      </c>
      <c r="M8" s="31">
        <f t="shared" si="0"/>
        <v>11</v>
      </c>
      <c r="N8" s="31">
        <f t="shared" si="0"/>
        <v>7.333333333333333</v>
      </c>
      <c r="O8" s="31">
        <f t="shared" si="0"/>
        <v>8.3333333333333339</v>
      </c>
      <c r="P8" s="31">
        <f t="shared" si="0"/>
        <v>9.6666666666666661</v>
      </c>
      <c r="Q8" s="31">
        <f t="shared" si="0"/>
        <v>10.333333333333334</v>
      </c>
      <c r="R8" s="32">
        <f>SUM(H8:Q8)</f>
        <v>112.66666666666666</v>
      </c>
      <c r="S8" s="51">
        <f>+AVERAGE((S7*2+S6)/3)</f>
        <v>10.677777777777777</v>
      </c>
      <c r="T8" s="244"/>
    </row>
    <row r="9" spans="1:20" x14ac:dyDescent="0.25">
      <c r="A9" s="378"/>
      <c r="B9" s="367"/>
      <c r="C9" s="367"/>
      <c r="D9" s="410"/>
      <c r="E9" s="397"/>
      <c r="F9" s="375" t="s">
        <v>38</v>
      </c>
      <c r="G9" s="47" t="s">
        <v>1</v>
      </c>
      <c r="H9" s="29">
        <v>11</v>
      </c>
      <c r="I9" s="29">
        <v>11</v>
      </c>
      <c r="J9" s="29">
        <v>14</v>
      </c>
      <c r="K9" s="29">
        <v>13</v>
      </c>
      <c r="L9" s="29">
        <v>12</v>
      </c>
      <c r="M9" s="29">
        <v>15</v>
      </c>
      <c r="N9" s="29">
        <v>12</v>
      </c>
      <c r="O9" s="29">
        <v>14</v>
      </c>
      <c r="P9" s="29">
        <v>12</v>
      </c>
      <c r="Q9" s="29">
        <v>9</v>
      </c>
      <c r="R9" s="29">
        <f>SUM(H9:Q9)</f>
        <v>123</v>
      </c>
      <c r="S9" s="48">
        <f>SUM(H9:Q9)/10</f>
        <v>12.3</v>
      </c>
      <c r="T9" s="244"/>
    </row>
    <row r="10" spans="1:20" x14ac:dyDescent="0.25">
      <c r="A10" s="378"/>
      <c r="B10" s="367"/>
      <c r="C10" s="367"/>
      <c r="D10" s="410"/>
      <c r="E10" s="397"/>
      <c r="F10" s="375"/>
      <c r="G10" s="47" t="s">
        <v>2</v>
      </c>
      <c r="H10" s="29">
        <v>14</v>
      </c>
      <c r="I10" s="29">
        <v>11</v>
      </c>
      <c r="J10" s="29">
        <v>14</v>
      </c>
      <c r="K10" s="29">
        <v>11</v>
      </c>
      <c r="L10" s="29">
        <v>30</v>
      </c>
      <c r="M10" s="29">
        <v>10</v>
      </c>
      <c r="N10" s="29">
        <v>5</v>
      </c>
      <c r="O10" s="29">
        <v>19</v>
      </c>
      <c r="P10" s="29">
        <v>14</v>
      </c>
      <c r="Q10" s="29">
        <v>6</v>
      </c>
      <c r="R10" s="29">
        <f>SUM(H10:Q10)</f>
        <v>134</v>
      </c>
      <c r="S10" s="48">
        <f>SUM(H10:Q10)/12</f>
        <v>11.166666666666666</v>
      </c>
      <c r="T10" s="244"/>
    </row>
    <row r="11" spans="1:20" x14ac:dyDescent="0.25">
      <c r="A11" s="378"/>
      <c r="B11" s="367"/>
      <c r="C11" s="367"/>
      <c r="D11" s="410"/>
      <c r="E11" s="397"/>
      <c r="F11" s="375"/>
      <c r="G11" s="50" t="s">
        <v>23</v>
      </c>
      <c r="H11" s="31">
        <v>17.666666666666668</v>
      </c>
      <c r="I11" s="31">
        <v>9.6666666666666661</v>
      </c>
      <c r="J11" s="31">
        <v>14.333333333333334</v>
      </c>
      <c r="K11" s="31">
        <v>10.333333333333334</v>
      </c>
      <c r="L11" s="31">
        <v>12</v>
      </c>
      <c r="M11" s="31">
        <v>11</v>
      </c>
      <c r="N11" s="31">
        <v>7.333333333333333</v>
      </c>
      <c r="O11" s="31">
        <v>8.3333333333333339</v>
      </c>
      <c r="P11" s="31">
        <v>9.6666666666666661</v>
      </c>
      <c r="Q11" s="31">
        <v>10.333333333333334</v>
      </c>
      <c r="R11" s="32">
        <v>120</v>
      </c>
      <c r="S11" s="51">
        <f>+AVERAGE((S10*2+S9)/3)</f>
        <v>11.544444444444444</v>
      </c>
      <c r="T11" s="244"/>
    </row>
    <row r="12" spans="1:20" ht="15.75" thickBot="1" x14ac:dyDescent="0.3">
      <c r="A12" s="379"/>
      <c r="B12" s="368"/>
      <c r="C12" s="368"/>
      <c r="D12" s="418"/>
      <c r="E12" s="398"/>
      <c r="F12" s="376" t="s">
        <v>21</v>
      </c>
      <c r="G12" s="376"/>
      <c r="H12" s="52">
        <f t="shared" ref="H12:Q12" si="1">SUM(H8,H11)/2</f>
        <v>17.666666666666668</v>
      </c>
      <c r="I12" s="52">
        <f t="shared" si="1"/>
        <v>9.6666666666666661</v>
      </c>
      <c r="J12" s="52">
        <f t="shared" si="1"/>
        <v>14.333333333333334</v>
      </c>
      <c r="K12" s="52">
        <f t="shared" si="1"/>
        <v>10.333333333333334</v>
      </c>
      <c r="L12" s="52">
        <f t="shared" si="1"/>
        <v>13</v>
      </c>
      <c r="M12" s="52">
        <f t="shared" si="1"/>
        <v>11</v>
      </c>
      <c r="N12" s="52">
        <f t="shared" si="1"/>
        <v>7.333333333333333</v>
      </c>
      <c r="O12" s="52">
        <f t="shared" si="1"/>
        <v>8.3333333333333339</v>
      </c>
      <c r="P12" s="52">
        <f t="shared" si="1"/>
        <v>9.6666666666666661</v>
      </c>
      <c r="Q12" s="52">
        <f t="shared" si="1"/>
        <v>10.333333333333334</v>
      </c>
      <c r="R12" s="52"/>
      <c r="S12" s="52">
        <f>+(S8+S11)/2</f>
        <v>11.111111111111111</v>
      </c>
      <c r="T12" s="53"/>
    </row>
    <row r="13" spans="1:20" x14ac:dyDescent="0.25">
      <c r="A13" s="377">
        <v>2</v>
      </c>
      <c r="B13" s="366" t="s">
        <v>374</v>
      </c>
      <c r="C13" s="366" t="s">
        <v>375</v>
      </c>
      <c r="D13" s="409" t="s">
        <v>56</v>
      </c>
      <c r="E13" s="416" t="s">
        <v>377</v>
      </c>
      <c r="F13" s="372" t="s">
        <v>37</v>
      </c>
      <c r="G13" s="44" t="s">
        <v>1</v>
      </c>
      <c r="H13" s="26">
        <v>17</v>
      </c>
      <c r="I13" s="20">
        <v>17</v>
      </c>
      <c r="J13" s="20">
        <v>14</v>
      </c>
      <c r="K13" s="20">
        <v>16</v>
      </c>
      <c r="L13" s="20">
        <v>14</v>
      </c>
      <c r="M13" s="20">
        <v>15</v>
      </c>
      <c r="N13" s="20">
        <v>16</v>
      </c>
      <c r="O13" s="20">
        <v>17</v>
      </c>
      <c r="P13" s="20">
        <v>16</v>
      </c>
      <c r="Q13" s="20">
        <v>13</v>
      </c>
      <c r="R13" s="20">
        <f>SUM(H13:Q13)</f>
        <v>155</v>
      </c>
      <c r="S13" s="45">
        <f>SUM(H13:Q13)/10</f>
        <v>15.5</v>
      </c>
      <c r="T13" s="46"/>
    </row>
    <row r="14" spans="1:20" x14ac:dyDescent="0.25">
      <c r="A14" s="378"/>
      <c r="B14" s="367"/>
      <c r="C14" s="367"/>
      <c r="D14" s="410"/>
      <c r="E14" s="417"/>
      <c r="F14" s="373"/>
      <c r="G14" s="47" t="s">
        <v>2</v>
      </c>
      <c r="H14" s="28">
        <v>32</v>
      </c>
      <c r="I14" s="29">
        <v>16</v>
      </c>
      <c r="J14" s="29">
        <v>13</v>
      </c>
      <c r="K14" s="29">
        <v>14</v>
      </c>
      <c r="L14" s="29">
        <v>34</v>
      </c>
      <c r="M14" s="29">
        <v>15</v>
      </c>
      <c r="N14" s="29">
        <v>20</v>
      </c>
      <c r="O14" s="29">
        <v>19</v>
      </c>
      <c r="P14" s="29">
        <v>16</v>
      </c>
      <c r="Q14" s="29">
        <v>15</v>
      </c>
      <c r="R14" s="29">
        <f>SUM(H14:Q14)</f>
        <v>194</v>
      </c>
      <c r="S14" s="48">
        <f>SUM(H14:Q14)/12</f>
        <v>16.166666666666668</v>
      </c>
      <c r="T14" s="244"/>
    </row>
    <row r="15" spans="1:20" x14ac:dyDescent="0.25">
      <c r="A15" s="378"/>
      <c r="B15" s="367"/>
      <c r="C15" s="367"/>
      <c r="D15" s="410"/>
      <c r="E15" s="417"/>
      <c r="F15" s="374"/>
      <c r="G15" s="50" t="s">
        <v>22</v>
      </c>
      <c r="H15" s="31">
        <v>13</v>
      </c>
      <c r="I15" s="31">
        <f t="shared" ref="I15:Q15" si="2">+(I14*2+I13)/3</f>
        <v>16.333333333333332</v>
      </c>
      <c r="J15" s="31">
        <f t="shared" si="2"/>
        <v>13.333333333333334</v>
      </c>
      <c r="K15" s="31">
        <f t="shared" si="2"/>
        <v>14.666666666666666</v>
      </c>
      <c r="L15" s="31">
        <v>14</v>
      </c>
      <c r="M15" s="31">
        <f t="shared" si="2"/>
        <v>15</v>
      </c>
      <c r="N15" s="31">
        <f t="shared" si="2"/>
        <v>18.666666666666668</v>
      </c>
      <c r="O15" s="31">
        <f t="shared" si="2"/>
        <v>18.333333333333332</v>
      </c>
      <c r="P15" s="31">
        <f t="shared" si="2"/>
        <v>16</v>
      </c>
      <c r="Q15" s="31">
        <f t="shared" si="2"/>
        <v>14.333333333333334</v>
      </c>
      <c r="R15" s="32">
        <f>SUM(H15:Q15)</f>
        <v>153.66666666666666</v>
      </c>
      <c r="S15" s="51">
        <f>+AVERAGE((S14*2+S13)/3)</f>
        <v>15.944444444444445</v>
      </c>
      <c r="T15" s="244"/>
    </row>
    <row r="16" spans="1:20" x14ac:dyDescent="0.25">
      <c r="A16" s="378"/>
      <c r="B16" s="367"/>
      <c r="C16" s="367"/>
      <c r="D16" s="410"/>
      <c r="E16" s="417"/>
      <c r="F16" s="375" t="s">
        <v>38</v>
      </c>
      <c r="G16" s="47" t="s">
        <v>1</v>
      </c>
      <c r="H16" s="29">
        <v>17</v>
      </c>
      <c r="I16" s="29">
        <v>17</v>
      </c>
      <c r="J16" s="253">
        <v>13</v>
      </c>
      <c r="K16" s="29">
        <v>17</v>
      </c>
      <c r="L16" s="29">
        <v>18</v>
      </c>
      <c r="M16" s="29">
        <v>12</v>
      </c>
      <c r="N16" s="29">
        <v>15</v>
      </c>
      <c r="O16" s="29">
        <v>17</v>
      </c>
      <c r="P16" s="29">
        <v>15</v>
      </c>
      <c r="Q16" s="29">
        <v>16</v>
      </c>
      <c r="R16" s="29">
        <f>SUM(H16:Q16)</f>
        <v>157</v>
      </c>
      <c r="S16" s="48">
        <f>SUM(H16:Q16)/10</f>
        <v>15.7</v>
      </c>
      <c r="T16" s="244"/>
    </row>
    <row r="17" spans="1:20" x14ac:dyDescent="0.25">
      <c r="A17" s="378"/>
      <c r="B17" s="367"/>
      <c r="C17" s="367"/>
      <c r="D17" s="410"/>
      <c r="E17" s="417"/>
      <c r="F17" s="375"/>
      <c r="G17" s="47" t="s">
        <v>2</v>
      </c>
      <c r="H17" s="29">
        <v>34</v>
      </c>
      <c r="I17" s="29">
        <v>10</v>
      </c>
      <c r="J17" s="253">
        <v>15</v>
      </c>
      <c r="K17" s="29">
        <v>20</v>
      </c>
      <c r="L17" s="29">
        <v>36</v>
      </c>
      <c r="M17" s="29">
        <v>20</v>
      </c>
      <c r="N17" s="29">
        <v>15</v>
      </c>
      <c r="O17" s="29">
        <v>18</v>
      </c>
      <c r="P17" s="29">
        <v>17</v>
      </c>
      <c r="Q17" s="29">
        <v>14</v>
      </c>
      <c r="R17" s="29">
        <f>SUM(H17:Q17)</f>
        <v>199</v>
      </c>
      <c r="S17" s="48">
        <f>SUM(H17:Q17)/12</f>
        <v>16.583333333333332</v>
      </c>
      <c r="T17" s="244"/>
    </row>
    <row r="18" spans="1:20" x14ac:dyDescent="0.25">
      <c r="A18" s="378"/>
      <c r="B18" s="367"/>
      <c r="C18" s="367"/>
      <c r="D18" s="410"/>
      <c r="E18" s="417"/>
      <c r="F18" s="375"/>
      <c r="G18" s="50" t="s">
        <v>23</v>
      </c>
      <c r="H18" s="31">
        <v>17.666666666666668</v>
      </c>
      <c r="I18" s="31">
        <v>9.6666666666666661</v>
      </c>
      <c r="J18" s="31">
        <v>14.333333333333334</v>
      </c>
      <c r="K18" s="31">
        <v>10.333333333333334</v>
      </c>
      <c r="L18" s="31">
        <v>13</v>
      </c>
      <c r="M18" s="31">
        <v>11</v>
      </c>
      <c r="N18" s="31">
        <v>7.333333333333333</v>
      </c>
      <c r="O18" s="31">
        <v>8.3333333333333339</v>
      </c>
      <c r="P18" s="31">
        <v>9.6666666666666661</v>
      </c>
      <c r="Q18" s="31">
        <v>10.333333333333334</v>
      </c>
      <c r="R18" s="32">
        <v>120</v>
      </c>
      <c r="S18" s="51">
        <f>+AVERAGE((S17*2+S16)/3)</f>
        <v>16.288888888888888</v>
      </c>
      <c r="T18" s="244"/>
    </row>
    <row r="19" spans="1:20" ht="15.75" thickBot="1" x14ac:dyDescent="0.3">
      <c r="A19" s="379"/>
      <c r="B19" s="367"/>
      <c r="C19" s="368"/>
      <c r="D19" s="410"/>
      <c r="E19" s="417"/>
      <c r="F19" s="376" t="s">
        <v>21</v>
      </c>
      <c r="G19" s="376"/>
      <c r="H19" s="52">
        <f t="shared" ref="H19:Q19" si="3">SUM(H15,H18)/2</f>
        <v>15.333333333333334</v>
      </c>
      <c r="I19" s="52">
        <f t="shared" si="3"/>
        <v>13</v>
      </c>
      <c r="J19" s="52">
        <f t="shared" si="3"/>
        <v>13.833333333333334</v>
      </c>
      <c r="K19" s="52">
        <f t="shared" si="3"/>
        <v>12.5</v>
      </c>
      <c r="L19" s="52">
        <f t="shared" si="3"/>
        <v>13.5</v>
      </c>
      <c r="M19" s="52">
        <f t="shared" si="3"/>
        <v>13</v>
      </c>
      <c r="N19" s="52">
        <f t="shared" si="3"/>
        <v>13</v>
      </c>
      <c r="O19" s="52">
        <f t="shared" si="3"/>
        <v>13.333333333333332</v>
      </c>
      <c r="P19" s="52">
        <f t="shared" si="3"/>
        <v>12.833333333333332</v>
      </c>
      <c r="Q19" s="52">
        <f t="shared" si="3"/>
        <v>12.333333333333334</v>
      </c>
      <c r="R19" s="52"/>
      <c r="S19" s="52">
        <f>+(S15+S18)/2</f>
        <v>16.116666666666667</v>
      </c>
      <c r="T19" s="53"/>
    </row>
    <row r="20" spans="1:20" x14ac:dyDescent="0.25">
      <c r="A20" s="377">
        <v>3</v>
      </c>
      <c r="B20" s="366" t="s">
        <v>374</v>
      </c>
      <c r="C20" s="366" t="s">
        <v>375</v>
      </c>
      <c r="D20" s="409" t="s">
        <v>56</v>
      </c>
      <c r="E20" s="393" t="s">
        <v>378</v>
      </c>
      <c r="F20" s="372" t="s">
        <v>37</v>
      </c>
      <c r="G20" s="44" t="s">
        <v>1</v>
      </c>
      <c r="H20" s="26">
        <v>10</v>
      </c>
      <c r="I20" s="20">
        <v>10</v>
      </c>
      <c r="J20" s="20">
        <v>14</v>
      </c>
      <c r="K20" s="20">
        <v>13</v>
      </c>
      <c r="L20" s="20">
        <v>11</v>
      </c>
      <c r="M20" s="20">
        <v>11</v>
      </c>
      <c r="N20" s="20">
        <v>11</v>
      </c>
      <c r="O20" s="20">
        <v>11</v>
      </c>
      <c r="P20" s="20">
        <v>12</v>
      </c>
      <c r="Q20" s="20">
        <v>9</v>
      </c>
      <c r="R20" s="20">
        <f>SUM(H20:Q20)</f>
        <v>112</v>
      </c>
      <c r="S20" s="45">
        <f>SUM(H20:Q20)/10</f>
        <v>11.2</v>
      </c>
      <c r="T20" s="46"/>
    </row>
    <row r="21" spans="1:20" x14ac:dyDescent="0.25">
      <c r="A21" s="378"/>
      <c r="B21" s="367"/>
      <c r="C21" s="367"/>
      <c r="D21" s="410"/>
      <c r="E21" s="394"/>
      <c r="F21" s="373"/>
      <c r="G21" s="47" t="s">
        <v>2</v>
      </c>
      <c r="H21" s="28">
        <v>16</v>
      </c>
      <c r="I21" s="29">
        <v>7</v>
      </c>
      <c r="J21" s="29">
        <v>12</v>
      </c>
      <c r="K21" s="29">
        <v>12</v>
      </c>
      <c r="L21" s="29">
        <v>22</v>
      </c>
      <c r="M21" s="29">
        <v>5</v>
      </c>
      <c r="N21" s="29">
        <v>9</v>
      </c>
      <c r="O21" s="29">
        <v>14</v>
      </c>
      <c r="P21" s="29">
        <v>10</v>
      </c>
      <c r="Q21" s="29">
        <v>0</v>
      </c>
      <c r="R21" s="29">
        <f>SUM(H21:Q21)</f>
        <v>107</v>
      </c>
      <c r="S21" s="48">
        <f>SUM(H21:Q21)/12</f>
        <v>8.9166666666666661</v>
      </c>
      <c r="T21" s="244"/>
    </row>
    <row r="22" spans="1:20" x14ac:dyDescent="0.25">
      <c r="A22" s="378"/>
      <c r="B22" s="367"/>
      <c r="C22" s="367"/>
      <c r="D22" s="410"/>
      <c r="E22" s="394"/>
      <c r="F22" s="374"/>
      <c r="G22" s="50" t="s">
        <v>22</v>
      </c>
      <c r="H22" s="31">
        <f t="shared" ref="H22:Q22" si="4">+(H21*2+H20)/3</f>
        <v>14</v>
      </c>
      <c r="I22" s="31">
        <f t="shared" si="4"/>
        <v>8</v>
      </c>
      <c r="J22" s="31">
        <f t="shared" si="4"/>
        <v>12.666666666666666</v>
      </c>
      <c r="K22" s="31">
        <f t="shared" si="4"/>
        <v>12.333333333333334</v>
      </c>
      <c r="L22" s="31">
        <f t="shared" si="4"/>
        <v>18.333333333333332</v>
      </c>
      <c r="M22" s="31">
        <f t="shared" si="4"/>
        <v>7</v>
      </c>
      <c r="N22" s="31">
        <f t="shared" si="4"/>
        <v>9.6666666666666661</v>
      </c>
      <c r="O22" s="31">
        <f t="shared" si="4"/>
        <v>13</v>
      </c>
      <c r="P22" s="31">
        <f t="shared" si="4"/>
        <v>10.666666666666666</v>
      </c>
      <c r="Q22" s="31">
        <f t="shared" si="4"/>
        <v>3</v>
      </c>
      <c r="R22" s="32">
        <f>SUM(H22:Q22)</f>
        <v>108.66666666666667</v>
      </c>
      <c r="S22" s="51">
        <f>+AVERAGE((S21*2+S20)/3)</f>
        <v>9.6777777777777771</v>
      </c>
      <c r="T22" s="244"/>
    </row>
    <row r="23" spans="1:20" x14ac:dyDescent="0.25">
      <c r="A23" s="378"/>
      <c r="B23" s="367"/>
      <c r="C23" s="367"/>
      <c r="D23" s="410"/>
      <c r="E23" s="394"/>
      <c r="F23" s="375" t="s">
        <v>38</v>
      </c>
      <c r="G23" s="47" t="s">
        <v>1</v>
      </c>
      <c r="H23" s="29">
        <v>11</v>
      </c>
      <c r="I23" s="29">
        <v>14</v>
      </c>
      <c r="J23" s="29">
        <v>14</v>
      </c>
      <c r="K23" s="29">
        <v>16</v>
      </c>
      <c r="L23" s="29">
        <v>16</v>
      </c>
      <c r="M23" s="29">
        <v>17</v>
      </c>
      <c r="N23" s="29">
        <v>15</v>
      </c>
      <c r="O23" s="29">
        <v>16</v>
      </c>
      <c r="P23" s="29">
        <v>13</v>
      </c>
      <c r="Q23" s="29">
        <v>12</v>
      </c>
      <c r="R23" s="29">
        <f>SUM(H23:Q23)</f>
        <v>144</v>
      </c>
      <c r="S23" s="48">
        <f>SUM(H23:Q23)/10</f>
        <v>14.4</v>
      </c>
      <c r="T23" s="244"/>
    </row>
    <row r="24" spans="1:20" x14ac:dyDescent="0.25">
      <c r="A24" s="378"/>
      <c r="B24" s="367"/>
      <c r="C24" s="367"/>
      <c r="D24" s="410"/>
      <c r="E24" s="394"/>
      <c r="F24" s="375"/>
      <c r="G24" s="47" t="s">
        <v>2</v>
      </c>
      <c r="H24" s="29">
        <v>12</v>
      </c>
      <c r="I24" s="29">
        <v>8</v>
      </c>
      <c r="J24" s="29">
        <v>15</v>
      </c>
      <c r="K24" s="29">
        <v>14</v>
      </c>
      <c r="L24" s="29">
        <v>34</v>
      </c>
      <c r="M24" s="29">
        <v>18</v>
      </c>
      <c r="N24" s="29">
        <v>15</v>
      </c>
      <c r="O24" s="29">
        <v>14</v>
      </c>
      <c r="P24" s="29">
        <v>15</v>
      </c>
      <c r="Q24" s="29">
        <v>11</v>
      </c>
      <c r="R24" s="29">
        <f>SUM(H24:Q24)</f>
        <v>156</v>
      </c>
      <c r="S24" s="48">
        <f>SUM(H24:Q24)/12</f>
        <v>13</v>
      </c>
      <c r="T24" s="244"/>
    </row>
    <row r="25" spans="1:20" x14ac:dyDescent="0.25">
      <c r="A25" s="378"/>
      <c r="B25" s="367"/>
      <c r="C25" s="367"/>
      <c r="D25" s="410"/>
      <c r="E25" s="394"/>
      <c r="F25" s="375"/>
      <c r="G25" s="50" t="s">
        <v>23</v>
      </c>
      <c r="H25" s="31">
        <v>17.666666666666668</v>
      </c>
      <c r="I25" s="31">
        <v>9.6666666666666661</v>
      </c>
      <c r="J25" s="31">
        <v>14.333333333333334</v>
      </c>
      <c r="K25" s="31">
        <v>10.333333333333334</v>
      </c>
      <c r="L25" s="31">
        <v>14</v>
      </c>
      <c r="M25" s="31">
        <v>11</v>
      </c>
      <c r="N25" s="31">
        <v>7.333333333333333</v>
      </c>
      <c r="O25" s="31">
        <v>8.3333333333333339</v>
      </c>
      <c r="P25" s="31">
        <v>9.6666666666666661</v>
      </c>
      <c r="Q25" s="31">
        <v>10.333333333333334</v>
      </c>
      <c r="R25" s="32">
        <v>120</v>
      </c>
      <c r="S25" s="51">
        <f>+AVERAGE((S24*2+S23)/3)</f>
        <v>13.466666666666667</v>
      </c>
      <c r="T25" s="244"/>
    </row>
    <row r="26" spans="1:20" ht="15.75" thickBot="1" x14ac:dyDescent="0.3">
      <c r="A26" s="379"/>
      <c r="B26" s="367"/>
      <c r="C26" s="368"/>
      <c r="D26" s="410"/>
      <c r="E26" s="394"/>
      <c r="F26" s="376" t="s">
        <v>21</v>
      </c>
      <c r="G26" s="376"/>
      <c r="H26" s="52">
        <f t="shared" ref="H26:Q26" si="5">SUM(H22,H25)/2</f>
        <v>15.833333333333334</v>
      </c>
      <c r="I26" s="52">
        <f t="shared" si="5"/>
        <v>8.8333333333333321</v>
      </c>
      <c r="J26" s="52">
        <f t="shared" si="5"/>
        <v>13.5</v>
      </c>
      <c r="K26" s="52">
        <f t="shared" si="5"/>
        <v>11.333333333333334</v>
      </c>
      <c r="L26" s="52">
        <f t="shared" si="5"/>
        <v>16.166666666666664</v>
      </c>
      <c r="M26" s="52">
        <f t="shared" si="5"/>
        <v>9</v>
      </c>
      <c r="N26" s="52">
        <f t="shared" si="5"/>
        <v>8.5</v>
      </c>
      <c r="O26" s="52">
        <f t="shared" si="5"/>
        <v>10.666666666666668</v>
      </c>
      <c r="P26" s="52">
        <f t="shared" si="5"/>
        <v>10.166666666666666</v>
      </c>
      <c r="Q26" s="52">
        <f t="shared" si="5"/>
        <v>6.666666666666667</v>
      </c>
      <c r="R26" s="52"/>
      <c r="S26" s="52">
        <f>+(S22+S25)/2</f>
        <v>11.572222222222223</v>
      </c>
      <c r="T26" s="53"/>
    </row>
    <row r="27" spans="1:20" x14ac:dyDescent="0.25">
      <c r="A27" s="377">
        <v>4</v>
      </c>
      <c r="B27" s="366" t="s">
        <v>374</v>
      </c>
      <c r="C27" s="366" t="s">
        <v>375</v>
      </c>
      <c r="D27" s="370" t="s">
        <v>56</v>
      </c>
      <c r="E27" s="371" t="s">
        <v>379</v>
      </c>
      <c r="F27" s="372" t="s">
        <v>37</v>
      </c>
      <c r="G27" s="44" t="s">
        <v>1</v>
      </c>
      <c r="H27" s="20">
        <v>14</v>
      </c>
      <c r="I27" s="20">
        <v>14</v>
      </c>
      <c r="J27" s="20">
        <v>13</v>
      </c>
      <c r="K27" s="20">
        <v>13</v>
      </c>
      <c r="L27" s="20">
        <v>14</v>
      </c>
      <c r="M27" s="20">
        <v>15</v>
      </c>
      <c r="N27" s="20">
        <v>15</v>
      </c>
      <c r="O27" s="20">
        <v>16</v>
      </c>
      <c r="P27" s="20">
        <v>13</v>
      </c>
      <c r="Q27" s="20">
        <v>12</v>
      </c>
      <c r="R27" s="20">
        <f>SUM(H27:Q27)</f>
        <v>139</v>
      </c>
      <c r="S27" s="45">
        <f>SUM(H27:Q27)/10</f>
        <v>13.9</v>
      </c>
      <c r="T27" s="46"/>
    </row>
    <row r="28" spans="1:20" x14ac:dyDescent="0.25">
      <c r="A28" s="378"/>
      <c r="B28" s="367"/>
      <c r="C28" s="367"/>
      <c r="D28" s="370"/>
      <c r="E28" s="371"/>
      <c r="F28" s="373"/>
      <c r="G28" s="47" t="s">
        <v>2</v>
      </c>
      <c r="H28" s="29">
        <v>24</v>
      </c>
      <c r="I28" s="29">
        <v>13</v>
      </c>
      <c r="J28" s="29">
        <v>14</v>
      </c>
      <c r="K28" s="29">
        <v>10</v>
      </c>
      <c r="L28" s="29">
        <v>16</v>
      </c>
      <c r="M28" s="29">
        <v>13</v>
      </c>
      <c r="N28" s="29">
        <v>14</v>
      </c>
      <c r="O28" s="29">
        <v>10</v>
      </c>
      <c r="P28" s="29">
        <v>13</v>
      </c>
      <c r="Q28" s="29">
        <v>12</v>
      </c>
      <c r="R28" s="29">
        <f>SUM(H28:Q28)</f>
        <v>139</v>
      </c>
      <c r="S28" s="48">
        <f>SUM(H28:Q28)/12</f>
        <v>11.583333333333334</v>
      </c>
      <c r="T28" s="244"/>
    </row>
    <row r="29" spans="1:20" x14ac:dyDescent="0.25">
      <c r="A29" s="378"/>
      <c r="B29" s="367"/>
      <c r="C29" s="367"/>
      <c r="D29" s="370"/>
      <c r="E29" s="371"/>
      <c r="F29" s="374"/>
      <c r="G29" s="50" t="s">
        <v>22</v>
      </c>
      <c r="H29" s="31">
        <f t="shared" ref="H29:Q29" si="6">+(H28*2+H27)/3</f>
        <v>20.666666666666668</v>
      </c>
      <c r="I29" s="31">
        <f t="shared" si="6"/>
        <v>13.333333333333334</v>
      </c>
      <c r="J29" s="31">
        <f t="shared" si="6"/>
        <v>13.666666666666666</v>
      </c>
      <c r="K29" s="31">
        <f t="shared" si="6"/>
        <v>11</v>
      </c>
      <c r="L29" s="31">
        <f t="shared" si="6"/>
        <v>15.333333333333334</v>
      </c>
      <c r="M29" s="31">
        <f t="shared" si="6"/>
        <v>13.666666666666666</v>
      </c>
      <c r="N29" s="31">
        <f t="shared" si="6"/>
        <v>14.333333333333334</v>
      </c>
      <c r="O29" s="31">
        <f t="shared" si="6"/>
        <v>12</v>
      </c>
      <c r="P29" s="31">
        <f t="shared" si="6"/>
        <v>13</v>
      </c>
      <c r="Q29" s="31">
        <f t="shared" si="6"/>
        <v>12</v>
      </c>
      <c r="R29" s="32">
        <f>SUM(H29:Q29)</f>
        <v>139</v>
      </c>
      <c r="S29" s="51">
        <f>+AVERAGE((S28*2+S27)/3)</f>
        <v>12.355555555555556</v>
      </c>
      <c r="T29" s="244"/>
    </row>
    <row r="30" spans="1:20" x14ac:dyDescent="0.25">
      <c r="A30" s="378"/>
      <c r="B30" s="367"/>
      <c r="C30" s="367"/>
      <c r="D30" s="370"/>
      <c r="E30" s="371"/>
      <c r="F30" s="375" t="s">
        <v>38</v>
      </c>
      <c r="G30" s="47" t="s">
        <v>1</v>
      </c>
      <c r="H30" s="29">
        <v>14</v>
      </c>
      <c r="I30" s="29">
        <v>14</v>
      </c>
      <c r="J30" s="29">
        <v>12</v>
      </c>
      <c r="K30" s="29">
        <v>9</v>
      </c>
      <c r="L30" s="29">
        <v>19</v>
      </c>
      <c r="M30" s="29">
        <v>17</v>
      </c>
      <c r="N30" s="29">
        <v>13</v>
      </c>
      <c r="O30" s="29">
        <v>14</v>
      </c>
      <c r="P30" s="29">
        <v>12</v>
      </c>
      <c r="Q30" s="29">
        <v>13</v>
      </c>
      <c r="R30" s="29">
        <f>SUM(H30:Q30)</f>
        <v>137</v>
      </c>
      <c r="S30" s="48">
        <f>SUM(H30:Q30)/10</f>
        <v>13.7</v>
      </c>
      <c r="T30" s="244"/>
    </row>
    <row r="31" spans="1:20" x14ac:dyDescent="0.25">
      <c r="A31" s="378"/>
      <c r="B31" s="367"/>
      <c r="C31" s="367"/>
      <c r="D31" s="370"/>
      <c r="E31" s="371"/>
      <c r="F31" s="375"/>
      <c r="G31" s="47" t="s">
        <v>2</v>
      </c>
      <c r="H31" s="29">
        <v>24</v>
      </c>
      <c r="I31" s="29">
        <v>11</v>
      </c>
      <c r="J31" s="29">
        <v>15</v>
      </c>
      <c r="K31" s="29">
        <v>16</v>
      </c>
      <c r="L31" s="29">
        <v>34</v>
      </c>
      <c r="M31" s="29">
        <v>16</v>
      </c>
      <c r="N31" s="29">
        <v>12</v>
      </c>
      <c r="O31" s="29">
        <v>14</v>
      </c>
      <c r="P31" s="29">
        <v>14</v>
      </c>
      <c r="Q31" s="29">
        <v>11</v>
      </c>
      <c r="R31" s="29">
        <f>SUM(H31:Q31)</f>
        <v>167</v>
      </c>
      <c r="S31" s="48">
        <f>SUM(H31:Q31)/12</f>
        <v>13.916666666666666</v>
      </c>
      <c r="T31" s="244"/>
    </row>
    <row r="32" spans="1:20" x14ac:dyDescent="0.25">
      <c r="A32" s="378"/>
      <c r="B32" s="367"/>
      <c r="C32" s="367"/>
      <c r="D32" s="370"/>
      <c r="E32" s="371"/>
      <c r="F32" s="375"/>
      <c r="G32" s="50" t="s">
        <v>23</v>
      </c>
      <c r="H32" s="31">
        <v>17.666666666666668</v>
      </c>
      <c r="I32" s="31">
        <v>9.6666666666666661</v>
      </c>
      <c r="J32" s="31">
        <v>14.333333333333334</v>
      </c>
      <c r="K32" s="31">
        <v>10.333333333333334</v>
      </c>
      <c r="L32" s="31">
        <v>14</v>
      </c>
      <c r="M32" s="31">
        <v>11</v>
      </c>
      <c r="N32" s="31">
        <v>7.333333333333333</v>
      </c>
      <c r="O32" s="31">
        <v>8.3333333333333339</v>
      </c>
      <c r="P32" s="31">
        <v>9.6666666666666661</v>
      </c>
      <c r="Q32" s="31">
        <v>10.333333333333334</v>
      </c>
      <c r="R32" s="32">
        <v>120</v>
      </c>
      <c r="S32" s="51">
        <f>+AVERAGE((S31*2+S30)/3)</f>
        <v>13.844444444444443</v>
      </c>
      <c r="T32" s="244"/>
    </row>
    <row r="33" spans="1:20" ht="15.75" thickBot="1" x14ac:dyDescent="0.3">
      <c r="A33" s="379"/>
      <c r="B33" s="367"/>
      <c r="C33" s="368"/>
      <c r="D33" s="370"/>
      <c r="E33" s="371"/>
      <c r="F33" s="376" t="s">
        <v>21</v>
      </c>
      <c r="G33" s="376"/>
      <c r="H33" s="52">
        <f t="shared" ref="H33:Q33" si="7">SUM(H29,H32)/2</f>
        <v>19.166666666666668</v>
      </c>
      <c r="I33" s="52">
        <f t="shared" si="7"/>
        <v>11.5</v>
      </c>
      <c r="J33" s="52">
        <f t="shared" si="7"/>
        <v>14</v>
      </c>
      <c r="K33" s="52">
        <f t="shared" si="7"/>
        <v>10.666666666666668</v>
      </c>
      <c r="L33" s="52">
        <f t="shared" si="7"/>
        <v>14.666666666666668</v>
      </c>
      <c r="M33" s="52">
        <f t="shared" si="7"/>
        <v>12.333333333333332</v>
      </c>
      <c r="N33" s="52">
        <f t="shared" si="7"/>
        <v>10.833333333333334</v>
      </c>
      <c r="O33" s="52">
        <f t="shared" si="7"/>
        <v>10.166666666666668</v>
      </c>
      <c r="P33" s="52">
        <f t="shared" si="7"/>
        <v>11.333333333333332</v>
      </c>
      <c r="Q33" s="52">
        <f t="shared" si="7"/>
        <v>11.166666666666668</v>
      </c>
      <c r="R33" s="52"/>
      <c r="S33" s="52">
        <f>+(S29+S32)/2</f>
        <v>13.1</v>
      </c>
      <c r="T33" s="53"/>
    </row>
    <row r="34" spans="1:20" x14ac:dyDescent="0.25">
      <c r="A34" s="377">
        <v>5</v>
      </c>
      <c r="B34" s="366" t="s">
        <v>374</v>
      </c>
      <c r="C34" s="366" t="s">
        <v>375</v>
      </c>
      <c r="D34" s="370" t="s">
        <v>56</v>
      </c>
      <c r="E34" s="371" t="s">
        <v>380</v>
      </c>
      <c r="F34" s="372" t="s">
        <v>37</v>
      </c>
      <c r="G34" s="44" t="s">
        <v>1</v>
      </c>
      <c r="H34" s="26">
        <v>11</v>
      </c>
      <c r="I34" s="20">
        <v>11</v>
      </c>
      <c r="J34" s="20">
        <v>12</v>
      </c>
      <c r="K34" s="20">
        <v>11</v>
      </c>
      <c r="L34" s="20">
        <v>9</v>
      </c>
      <c r="M34" s="20">
        <v>5</v>
      </c>
      <c r="N34" s="20">
        <v>12</v>
      </c>
      <c r="O34" s="20">
        <v>14</v>
      </c>
      <c r="P34" s="20">
        <v>11</v>
      </c>
      <c r="Q34" s="20">
        <v>7</v>
      </c>
      <c r="R34" s="20">
        <f>SUM(H34:Q34)</f>
        <v>103</v>
      </c>
      <c r="S34" s="45">
        <f>SUM(H34:Q34)/10</f>
        <v>10.3</v>
      </c>
      <c r="T34" s="46"/>
    </row>
    <row r="35" spans="1:20" x14ac:dyDescent="0.25">
      <c r="A35" s="378"/>
      <c r="B35" s="367"/>
      <c r="C35" s="367"/>
      <c r="D35" s="370"/>
      <c r="E35" s="371"/>
      <c r="F35" s="373"/>
      <c r="G35" s="47" t="s">
        <v>2</v>
      </c>
      <c r="H35" s="28">
        <v>20</v>
      </c>
      <c r="I35" s="29">
        <v>8</v>
      </c>
      <c r="J35" s="29">
        <v>13</v>
      </c>
      <c r="K35" s="29">
        <v>10</v>
      </c>
      <c r="L35" s="29">
        <v>22</v>
      </c>
      <c r="M35" s="29">
        <v>6</v>
      </c>
      <c r="N35" s="29">
        <v>12</v>
      </c>
      <c r="O35" s="29">
        <v>8</v>
      </c>
      <c r="P35" s="29">
        <v>5</v>
      </c>
      <c r="Q35" s="29">
        <v>11</v>
      </c>
      <c r="R35" s="29">
        <f>SUM(H35:Q35)</f>
        <v>115</v>
      </c>
      <c r="S35" s="48">
        <f>SUM(H35:Q35)/12</f>
        <v>9.5833333333333339</v>
      </c>
      <c r="T35" s="244"/>
    </row>
    <row r="36" spans="1:20" x14ac:dyDescent="0.25">
      <c r="A36" s="378"/>
      <c r="B36" s="367"/>
      <c r="C36" s="367"/>
      <c r="D36" s="370"/>
      <c r="E36" s="371"/>
      <c r="F36" s="374"/>
      <c r="G36" s="50" t="s">
        <v>22</v>
      </c>
      <c r="H36" s="31">
        <f t="shared" ref="H36:Q36" si="8">+(H35*2+H34)/3</f>
        <v>17</v>
      </c>
      <c r="I36" s="31">
        <f t="shared" si="8"/>
        <v>9</v>
      </c>
      <c r="J36" s="31">
        <f t="shared" si="8"/>
        <v>12.666666666666666</v>
      </c>
      <c r="K36" s="31">
        <f t="shared" si="8"/>
        <v>10.333333333333334</v>
      </c>
      <c r="L36" s="31">
        <f t="shared" si="8"/>
        <v>17.666666666666668</v>
      </c>
      <c r="M36" s="31">
        <f t="shared" si="8"/>
        <v>5.666666666666667</v>
      </c>
      <c r="N36" s="31">
        <f t="shared" si="8"/>
        <v>12</v>
      </c>
      <c r="O36" s="31">
        <f t="shared" si="8"/>
        <v>10</v>
      </c>
      <c r="P36" s="31">
        <f t="shared" si="8"/>
        <v>7</v>
      </c>
      <c r="Q36" s="31">
        <f t="shared" si="8"/>
        <v>9.6666666666666661</v>
      </c>
      <c r="R36" s="32">
        <f>SUM(H36:Q36)</f>
        <v>111.00000000000001</v>
      </c>
      <c r="S36" s="51">
        <f>+AVERAGE((S35*2+S34)/3)</f>
        <v>9.8222222222222229</v>
      </c>
      <c r="T36" s="244"/>
    </row>
    <row r="37" spans="1:20" x14ac:dyDescent="0.25">
      <c r="A37" s="378"/>
      <c r="B37" s="367"/>
      <c r="C37" s="367"/>
      <c r="D37" s="370"/>
      <c r="E37" s="371"/>
      <c r="F37" s="375" t="s">
        <v>38</v>
      </c>
      <c r="G37" s="47" t="s">
        <v>1</v>
      </c>
      <c r="H37" s="29">
        <v>10</v>
      </c>
      <c r="I37" s="29">
        <v>10</v>
      </c>
      <c r="J37" s="29">
        <v>14</v>
      </c>
      <c r="K37" s="29">
        <v>12</v>
      </c>
      <c r="L37" s="29">
        <v>12</v>
      </c>
      <c r="M37" s="29">
        <v>15</v>
      </c>
      <c r="N37" s="29">
        <v>13</v>
      </c>
      <c r="O37" s="29">
        <v>15</v>
      </c>
      <c r="P37" s="29">
        <v>11</v>
      </c>
      <c r="Q37" s="29">
        <v>11</v>
      </c>
      <c r="R37" s="29">
        <f>SUM(H37:Q37)</f>
        <v>123</v>
      </c>
      <c r="S37" s="48">
        <f>SUM(H37:Q37)/10</f>
        <v>12.3</v>
      </c>
      <c r="T37" s="244"/>
    </row>
    <row r="38" spans="1:20" x14ac:dyDescent="0.25">
      <c r="A38" s="378"/>
      <c r="B38" s="367"/>
      <c r="C38" s="367"/>
      <c r="D38" s="370"/>
      <c r="E38" s="371"/>
      <c r="F38" s="375"/>
      <c r="G38" s="47" t="s">
        <v>2</v>
      </c>
      <c r="H38" s="29">
        <v>18</v>
      </c>
      <c r="I38" s="29">
        <v>9</v>
      </c>
      <c r="J38" s="29">
        <v>12</v>
      </c>
      <c r="K38" s="29">
        <v>9</v>
      </c>
      <c r="L38" s="29">
        <v>32</v>
      </c>
      <c r="M38" s="29">
        <v>13</v>
      </c>
      <c r="N38" s="29">
        <v>9</v>
      </c>
      <c r="O38" s="29">
        <v>11</v>
      </c>
      <c r="P38" s="29">
        <v>14</v>
      </c>
      <c r="Q38" s="29">
        <v>5</v>
      </c>
      <c r="R38" s="29">
        <f>SUM(H38:Q38)</f>
        <v>132</v>
      </c>
      <c r="S38" s="48">
        <f>SUM(H38:Q38)/12</f>
        <v>11</v>
      </c>
      <c r="T38" s="244"/>
    </row>
    <row r="39" spans="1:20" x14ac:dyDescent="0.25">
      <c r="A39" s="378"/>
      <c r="B39" s="367"/>
      <c r="C39" s="367"/>
      <c r="D39" s="370"/>
      <c r="E39" s="371"/>
      <c r="F39" s="375"/>
      <c r="G39" s="50" t="s">
        <v>23</v>
      </c>
      <c r="H39" s="31">
        <v>17.666666666666668</v>
      </c>
      <c r="I39" s="31">
        <v>9.6666666666666661</v>
      </c>
      <c r="J39" s="31">
        <v>14.333333333333334</v>
      </c>
      <c r="K39" s="31">
        <v>10.333333333333334</v>
      </c>
      <c r="L39" s="31">
        <v>21.333333333333332</v>
      </c>
      <c r="M39" s="31">
        <v>11</v>
      </c>
      <c r="N39" s="31">
        <v>7.333333333333333</v>
      </c>
      <c r="O39" s="31">
        <v>8.3333333333333339</v>
      </c>
      <c r="P39" s="31">
        <v>9.6666666666666661</v>
      </c>
      <c r="Q39" s="31">
        <v>10.333333333333334</v>
      </c>
      <c r="R39" s="32">
        <v>120</v>
      </c>
      <c r="S39" s="51">
        <f>+AVERAGE((S38*2+S37)/3)</f>
        <v>11.433333333333332</v>
      </c>
      <c r="T39" s="244"/>
    </row>
    <row r="40" spans="1:20" ht="15.75" thickBot="1" x14ac:dyDescent="0.3">
      <c r="A40" s="379"/>
      <c r="B40" s="367"/>
      <c r="C40" s="368"/>
      <c r="D40" s="370"/>
      <c r="E40" s="371"/>
      <c r="F40" s="376" t="s">
        <v>21</v>
      </c>
      <c r="G40" s="376"/>
      <c r="H40" s="52">
        <f t="shared" ref="H40:Q40" si="9">SUM(H36,H39)/2</f>
        <v>17.333333333333336</v>
      </c>
      <c r="I40" s="52">
        <f t="shared" si="9"/>
        <v>9.3333333333333321</v>
      </c>
      <c r="J40" s="52">
        <f t="shared" si="9"/>
        <v>13.5</v>
      </c>
      <c r="K40" s="52">
        <f t="shared" si="9"/>
        <v>10.333333333333334</v>
      </c>
      <c r="L40" s="52">
        <f t="shared" si="9"/>
        <v>19.5</v>
      </c>
      <c r="M40" s="52">
        <f t="shared" si="9"/>
        <v>8.3333333333333339</v>
      </c>
      <c r="N40" s="52">
        <f t="shared" si="9"/>
        <v>9.6666666666666661</v>
      </c>
      <c r="O40" s="52">
        <f t="shared" si="9"/>
        <v>9.1666666666666679</v>
      </c>
      <c r="P40" s="52">
        <f t="shared" si="9"/>
        <v>8.3333333333333321</v>
      </c>
      <c r="Q40" s="52">
        <f t="shared" si="9"/>
        <v>10</v>
      </c>
      <c r="R40" s="52"/>
      <c r="S40" s="52">
        <f>+(S36+S39)/2</f>
        <v>10.627777777777776</v>
      </c>
      <c r="T40" s="53"/>
    </row>
    <row r="41" spans="1:20" x14ac:dyDescent="0.25">
      <c r="A41" s="377">
        <v>6</v>
      </c>
      <c r="B41" s="366" t="s">
        <v>374</v>
      </c>
      <c r="C41" s="366" t="s">
        <v>375</v>
      </c>
      <c r="D41" s="370">
        <v>6</v>
      </c>
      <c r="E41" s="371" t="s">
        <v>381</v>
      </c>
      <c r="F41" s="372" t="s">
        <v>37</v>
      </c>
      <c r="G41" s="44" t="s">
        <v>1</v>
      </c>
      <c r="H41" s="26">
        <v>14</v>
      </c>
      <c r="I41" s="20">
        <v>14</v>
      </c>
      <c r="J41" s="20">
        <v>14</v>
      </c>
      <c r="K41" s="20">
        <v>14</v>
      </c>
      <c r="L41" s="20">
        <v>13</v>
      </c>
      <c r="M41" s="20">
        <v>14</v>
      </c>
      <c r="N41" s="20">
        <v>15</v>
      </c>
      <c r="O41" s="20">
        <v>12</v>
      </c>
      <c r="P41" s="20">
        <v>16</v>
      </c>
      <c r="Q41" s="20">
        <v>10</v>
      </c>
      <c r="R41" s="20">
        <f>SUM(H41:Q41)</f>
        <v>136</v>
      </c>
      <c r="S41" s="45">
        <f>SUM(H41:Q41)/10</f>
        <v>13.6</v>
      </c>
      <c r="T41" s="46"/>
    </row>
    <row r="42" spans="1:20" x14ac:dyDescent="0.25">
      <c r="A42" s="378"/>
      <c r="B42" s="367"/>
      <c r="C42" s="367"/>
      <c r="D42" s="370"/>
      <c r="E42" s="371"/>
      <c r="F42" s="373"/>
      <c r="G42" s="47" t="s">
        <v>2</v>
      </c>
      <c r="H42" s="28">
        <v>14</v>
      </c>
      <c r="I42" s="29">
        <v>14</v>
      </c>
      <c r="J42" s="29">
        <v>12</v>
      </c>
      <c r="K42" s="29">
        <v>10</v>
      </c>
      <c r="L42" s="29">
        <v>16</v>
      </c>
      <c r="M42" s="29">
        <v>10</v>
      </c>
      <c r="N42" s="29">
        <v>8</v>
      </c>
      <c r="O42" s="29">
        <v>7</v>
      </c>
      <c r="P42" s="29">
        <v>2</v>
      </c>
      <c r="Q42" s="29">
        <v>13</v>
      </c>
      <c r="R42" s="29">
        <f>SUM(H42:Q42)</f>
        <v>106</v>
      </c>
      <c r="S42" s="48">
        <f>SUM(H42:Q42)/12</f>
        <v>8.8333333333333339</v>
      </c>
      <c r="T42" s="244"/>
    </row>
    <row r="43" spans="1:20" x14ac:dyDescent="0.25">
      <c r="A43" s="378"/>
      <c r="B43" s="367"/>
      <c r="C43" s="367"/>
      <c r="D43" s="370"/>
      <c r="E43" s="371"/>
      <c r="F43" s="374"/>
      <c r="G43" s="50" t="s">
        <v>22</v>
      </c>
      <c r="H43" s="31">
        <f t="shared" ref="H43:Q43" si="10">+(H42*2+H41)/3</f>
        <v>14</v>
      </c>
      <c r="I43" s="31">
        <f t="shared" si="10"/>
        <v>14</v>
      </c>
      <c r="J43" s="31">
        <f t="shared" si="10"/>
        <v>12.666666666666666</v>
      </c>
      <c r="K43" s="31">
        <f t="shared" si="10"/>
        <v>11.333333333333334</v>
      </c>
      <c r="L43" s="31">
        <f t="shared" si="10"/>
        <v>15</v>
      </c>
      <c r="M43" s="31">
        <f t="shared" si="10"/>
        <v>11.333333333333334</v>
      </c>
      <c r="N43" s="31">
        <f t="shared" si="10"/>
        <v>10.333333333333334</v>
      </c>
      <c r="O43" s="31">
        <f t="shared" si="10"/>
        <v>8.6666666666666661</v>
      </c>
      <c r="P43" s="31">
        <f t="shared" si="10"/>
        <v>6.666666666666667</v>
      </c>
      <c r="Q43" s="31">
        <f t="shared" si="10"/>
        <v>12</v>
      </c>
      <c r="R43" s="32">
        <f>SUM(H43:Q43)</f>
        <v>116</v>
      </c>
      <c r="S43" s="51">
        <f>+AVERAGE((S42*2+S41)/3)</f>
        <v>10.422222222222222</v>
      </c>
      <c r="T43" s="244"/>
    </row>
    <row r="44" spans="1:20" x14ac:dyDescent="0.25">
      <c r="A44" s="378"/>
      <c r="B44" s="367"/>
      <c r="C44" s="367"/>
      <c r="D44" s="370"/>
      <c r="E44" s="371"/>
      <c r="F44" s="375" t="s">
        <v>38</v>
      </c>
      <c r="G44" s="47" t="s">
        <v>1</v>
      </c>
      <c r="H44" s="29">
        <v>12</v>
      </c>
      <c r="I44" s="29">
        <v>12</v>
      </c>
      <c r="J44" s="29">
        <v>14</v>
      </c>
      <c r="K44" s="29">
        <v>14</v>
      </c>
      <c r="L44" s="29">
        <v>13</v>
      </c>
      <c r="M44" s="29">
        <v>14</v>
      </c>
      <c r="N44" s="29">
        <v>14</v>
      </c>
      <c r="O44" s="29">
        <v>12</v>
      </c>
      <c r="P44" s="29">
        <v>13</v>
      </c>
      <c r="Q44" s="29">
        <v>12</v>
      </c>
      <c r="R44" s="29">
        <f>SUM(H44:Q44)</f>
        <v>130</v>
      </c>
      <c r="S44" s="48">
        <f>SUM(H44:Q44)/10</f>
        <v>13</v>
      </c>
      <c r="T44" s="244"/>
    </row>
    <row r="45" spans="1:20" x14ac:dyDescent="0.25">
      <c r="A45" s="378"/>
      <c r="B45" s="367"/>
      <c r="C45" s="367"/>
      <c r="D45" s="370"/>
      <c r="E45" s="371"/>
      <c r="F45" s="375"/>
      <c r="G45" s="47" t="s">
        <v>2</v>
      </c>
      <c r="H45" s="29">
        <v>20</v>
      </c>
      <c r="I45" s="29">
        <v>10</v>
      </c>
      <c r="J45" s="29">
        <v>15</v>
      </c>
      <c r="K45" s="29">
        <v>15</v>
      </c>
      <c r="L45" s="29">
        <v>30</v>
      </c>
      <c r="M45" s="29">
        <v>14</v>
      </c>
      <c r="N45" s="29">
        <v>17</v>
      </c>
      <c r="O45" s="29">
        <v>10</v>
      </c>
      <c r="P45" s="29">
        <v>15</v>
      </c>
      <c r="Q45" s="29">
        <v>10</v>
      </c>
      <c r="R45" s="29">
        <f>SUM(H45:Q45)</f>
        <v>156</v>
      </c>
      <c r="S45" s="48">
        <f>SUM(H45:Q45)/12</f>
        <v>13</v>
      </c>
      <c r="T45" s="244"/>
    </row>
    <row r="46" spans="1:20" x14ac:dyDescent="0.25">
      <c r="A46" s="378"/>
      <c r="B46" s="367"/>
      <c r="C46" s="367"/>
      <c r="D46" s="370"/>
      <c r="E46" s="371"/>
      <c r="F46" s="375"/>
      <c r="G46" s="50" t="s">
        <v>23</v>
      </c>
      <c r="H46" s="31">
        <v>17.666666666666668</v>
      </c>
      <c r="I46" s="31">
        <v>9.6666666666666661</v>
      </c>
      <c r="J46" s="31">
        <v>14.333333333333334</v>
      </c>
      <c r="K46" s="31">
        <v>10.333333333333334</v>
      </c>
      <c r="L46" s="31">
        <v>14</v>
      </c>
      <c r="M46" s="31">
        <v>11</v>
      </c>
      <c r="N46" s="31">
        <v>7.333333333333333</v>
      </c>
      <c r="O46" s="31">
        <v>8.3333333333333339</v>
      </c>
      <c r="P46" s="31">
        <v>9.6666666666666661</v>
      </c>
      <c r="Q46" s="31">
        <v>10.333333333333334</v>
      </c>
      <c r="R46" s="32">
        <v>120</v>
      </c>
      <c r="S46" s="51">
        <f>+AVERAGE((S45*2+S44)/3)</f>
        <v>13</v>
      </c>
      <c r="T46" s="244"/>
    </row>
    <row r="47" spans="1:20" ht="15.75" thickBot="1" x14ac:dyDescent="0.3">
      <c r="A47" s="379"/>
      <c r="B47" s="367"/>
      <c r="C47" s="368"/>
      <c r="D47" s="370"/>
      <c r="E47" s="371"/>
      <c r="F47" s="376" t="s">
        <v>21</v>
      </c>
      <c r="G47" s="376"/>
      <c r="H47" s="52">
        <f t="shared" ref="H47:Q47" si="11">SUM(H43,H46)/2</f>
        <v>15.833333333333334</v>
      </c>
      <c r="I47" s="52">
        <f t="shared" si="11"/>
        <v>11.833333333333332</v>
      </c>
      <c r="J47" s="52">
        <f t="shared" si="11"/>
        <v>13.5</v>
      </c>
      <c r="K47" s="52">
        <f t="shared" si="11"/>
        <v>10.833333333333334</v>
      </c>
      <c r="L47" s="52">
        <f t="shared" si="11"/>
        <v>14.5</v>
      </c>
      <c r="M47" s="52">
        <f t="shared" si="11"/>
        <v>11.166666666666668</v>
      </c>
      <c r="N47" s="52">
        <f t="shared" si="11"/>
        <v>8.8333333333333339</v>
      </c>
      <c r="O47" s="52">
        <f t="shared" si="11"/>
        <v>8.5</v>
      </c>
      <c r="P47" s="52">
        <f t="shared" si="11"/>
        <v>8.1666666666666661</v>
      </c>
      <c r="Q47" s="52">
        <f t="shared" si="11"/>
        <v>11.166666666666668</v>
      </c>
      <c r="R47" s="52"/>
      <c r="S47" s="52">
        <f>+(S43+S46)/2</f>
        <v>11.711111111111112</v>
      </c>
      <c r="T47" s="53"/>
    </row>
    <row r="48" spans="1:20" x14ac:dyDescent="0.25">
      <c r="A48" s="377">
        <v>7</v>
      </c>
      <c r="B48" s="366" t="s">
        <v>374</v>
      </c>
      <c r="C48" s="366" t="s">
        <v>375</v>
      </c>
      <c r="D48" s="370">
        <v>7</v>
      </c>
      <c r="E48" s="371" t="s">
        <v>382</v>
      </c>
      <c r="F48" s="372" t="s">
        <v>37</v>
      </c>
      <c r="G48" s="44" t="s">
        <v>1</v>
      </c>
      <c r="H48" s="26">
        <v>0</v>
      </c>
      <c r="I48" s="20">
        <v>0</v>
      </c>
      <c r="J48" s="20">
        <v>9</v>
      </c>
      <c r="K48" s="20">
        <v>12</v>
      </c>
      <c r="L48" s="20">
        <v>12</v>
      </c>
      <c r="M48" s="20">
        <v>14</v>
      </c>
      <c r="N48" s="20">
        <v>6</v>
      </c>
      <c r="O48" s="20">
        <v>0</v>
      </c>
      <c r="P48" s="20">
        <v>12</v>
      </c>
      <c r="Q48" s="20">
        <v>12</v>
      </c>
      <c r="R48" s="20">
        <f>SUM(H48:Q48)</f>
        <v>77</v>
      </c>
      <c r="S48" s="45">
        <f>SUM(H48:Q48)/10</f>
        <v>7.7</v>
      </c>
      <c r="T48" s="46"/>
    </row>
    <row r="49" spans="1:20" x14ac:dyDescent="0.25">
      <c r="A49" s="378"/>
      <c r="B49" s="367"/>
      <c r="C49" s="367"/>
      <c r="D49" s="370"/>
      <c r="E49" s="371"/>
      <c r="F49" s="373"/>
      <c r="G49" s="47" t="s">
        <v>2</v>
      </c>
      <c r="H49" s="28">
        <v>0</v>
      </c>
      <c r="I49" s="29">
        <v>0</v>
      </c>
      <c r="J49" s="29">
        <v>1</v>
      </c>
      <c r="K49" s="29">
        <v>10</v>
      </c>
      <c r="L49" s="29">
        <v>0</v>
      </c>
      <c r="M49" s="29">
        <v>5</v>
      </c>
      <c r="N49" s="29">
        <v>11</v>
      </c>
      <c r="O49" s="29">
        <v>0</v>
      </c>
      <c r="P49" s="29">
        <v>4</v>
      </c>
      <c r="Q49" s="29">
        <v>0</v>
      </c>
      <c r="R49" s="29">
        <f>SUM(H49:Q49)</f>
        <v>31</v>
      </c>
      <c r="S49" s="48">
        <f>SUM(H49:Q49)/12</f>
        <v>2.5833333333333335</v>
      </c>
      <c r="T49" s="244"/>
    </row>
    <row r="50" spans="1:20" x14ac:dyDescent="0.25">
      <c r="A50" s="378"/>
      <c r="B50" s="367"/>
      <c r="C50" s="367"/>
      <c r="D50" s="370"/>
      <c r="E50" s="371"/>
      <c r="F50" s="374"/>
      <c r="G50" s="50" t="s">
        <v>22</v>
      </c>
      <c r="H50" s="31">
        <f t="shared" ref="H50:Q50" si="12">+(H49*2+H48)/3</f>
        <v>0</v>
      </c>
      <c r="I50" s="31">
        <f t="shared" si="12"/>
        <v>0</v>
      </c>
      <c r="J50" s="31">
        <f t="shared" si="12"/>
        <v>3.6666666666666665</v>
      </c>
      <c r="K50" s="31">
        <f t="shared" si="12"/>
        <v>10.666666666666666</v>
      </c>
      <c r="L50" s="31">
        <f t="shared" si="12"/>
        <v>4</v>
      </c>
      <c r="M50" s="31">
        <f t="shared" si="12"/>
        <v>8</v>
      </c>
      <c r="N50" s="31">
        <f t="shared" si="12"/>
        <v>9.3333333333333339</v>
      </c>
      <c r="O50" s="31">
        <f t="shared" si="12"/>
        <v>0</v>
      </c>
      <c r="P50" s="31">
        <f t="shared" si="12"/>
        <v>6.666666666666667</v>
      </c>
      <c r="Q50" s="31">
        <f t="shared" si="12"/>
        <v>4</v>
      </c>
      <c r="R50" s="32">
        <f>SUM(H50:Q50)</f>
        <v>46.333333333333329</v>
      </c>
      <c r="S50" s="51">
        <f>+AVERAGE((S49*2+S48)/3)</f>
        <v>4.2888888888888888</v>
      </c>
      <c r="T50" s="244"/>
    </row>
    <row r="51" spans="1:20" x14ac:dyDescent="0.25">
      <c r="A51" s="378"/>
      <c r="B51" s="367"/>
      <c r="C51" s="367"/>
      <c r="D51" s="370"/>
      <c r="E51" s="371"/>
      <c r="F51" s="375" t="s">
        <v>38</v>
      </c>
      <c r="G51" s="47" t="s">
        <v>1</v>
      </c>
      <c r="H51" s="29">
        <v>7</v>
      </c>
      <c r="I51" s="29">
        <v>7</v>
      </c>
      <c r="J51" s="29">
        <v>12</v>
      </c>
      <c r="K51" s="29">
        <v>13</v>
      </c>
      <c r="L51" s="29">
        <v>10</v>
      </c>
      <c r="M51" s="29">
        <v>15</v>
      </c>
      <c r="N51" s="29">
        <v>9</v>
      </c>
      <c r="O51" s="29">
        <v>2</v>
      </c>
      <c r="P51" s="29">
        <v>11</v>
      </c>
      <c r="Q51" s="29">
        <v>8</v>
      </c>
      <c r="R51" s="29">
        <f>SUM(H51:Q51)</f>
        <v>94</v>
      </c>
      <c r="S51" s="48">
        <f>SUM(H51:Q51)/10</f>
        <v>9.4</v>
      </c>
      <c r="T51" s="244"/>
    </row>
    <row r="52" spans="1:20" x14ac:dyDescent="0.25">
      <c r="A52" s="378"/>
      <c r="B52" s="367"/>
      <c r="C52" s="367"/>
      <c r="D52" s="370"/>
      <c r="E52" s="371"/>
      <c r="F52" s="375"/>
      <c r="G52" s="47" t="s">
        <v>2</v>
      </c>
      <c r="H52" s="29">
        <v>8</v>
      </c>
      <c r="I52" s="29">
        <v>14</v>
      </c>
      <c r="J52" s="29">
        <v>14</v>
      </c>
      <c r="K52" s="29">
        <v>7</v>
      </c>
      <c r="L52" s="29">
        <v>24</v>
      </c>
      <c r="M52" s="29">
        <v>10</v>
      </c>
      <c r="N52" s="29">
        <v>9</v>
      </c>
      <c r="O52" s="29">
        <v>10</v>
      </c>
      <c r="P52" s="29">
        <v>13</v>
      </c>
      <c r="Q52" s="29">
        <v>5</v>
      </c>
      <c r="R52" s="29">
        <f>SUM(H52:Q52)</f>
        <v>114</v>
      </c>
      <c r="S52" s="48">
        <f>SUM(H52:Q52)/12</f>
        <v>9.5</v>
      </c>
      <c r="T52" s="244"/>
    </row>
    <row r="53" spans="1:20" x14ac:dyDescent="0.25">
      <c r="A53" s="378"/>
      <c r="B53" s="367"/>
      <c r="C53" s="367"/>
      <c r="D53" s="370"/>
      <c r="E53" s="371"/>
      <c r="F53" s="375"/>
      <c r="G53" s="50" t="s">
        <v>23</v>
      </c>
      <c r="H53" s="31">
        <v>17.666666666666668</v>
      </c>
      <c r="I53" s="31">
        <v>9.6666666666666661</v>
      </c>
      <c r="J53" s="31">
        <v>14.333333333333334</v>
      </c>
      <c r="K53" s="31">
        <v>10.333333333333334</v>
      </c>
      <c r="L53" s="31">
        <v>14</v>
      </c>
      <c r="M53" s="31">
        <v>11</v>
      </c>
      <c r="N53" s="31">
        <v>7.333333333333333</v>
      </c>
      <c r="O53" s="31">
        <v>8.3333333333333339</v>
      </c>
      <c r="P53" s="31">
        <v>9.6666666666666661</v>
      </c>
      <c r="Q53" s="31">
        <v>10.333333333333334</v>
      </c>
      <c r="R53" s="32">
        <v>120</v>
      </c>
      <c r="S53" s="51">
        <f>+AVERAGE((S52*2+S51)/3)</f>
        <v>9.4666666666666668</v>
      </c>
      <c r="T53" s="244"/>
    </row>
    <row r="54" spans="1:20" ht="15.75" thickBot="1" x14ac:dyDescent="0.3">
      <c r="A54" s="379"/>
      <c r="B54" s="367"/>
      <c r="C54" s="368"/>
      <c r="D54" s="370"/>
      <c r="E54" s="371"/>
      <c r="F54" s="376" t="s">
        <v>21</v>
      </c>
      <c r="G54" s="376"/>
      <c r="H54" s="52">
        <f t="shared" ref="H54:Q54" si="13">SUM(H50,H53)/2</f>
        <v>8.8333333333333339</v>
      </c>
      <c r="I54" s="52">
        <f t="shared" si="13"/>
        <v>4.833333333333333</v>
      </c>
      <c r="J54" s="52">
        <f t="shared" si="13"/>
        <v>9</v>
      </c>
      <c r="K54" s="52">
        <f t="shared" si="13"/>
        <v>10.5</v>
      </c>
      <c r="L54" s="52">
        <f t="shared" si="13"/>
        <v>9</v>
      </c>
      <c r="M54" s="52">
        <f t="shared" si="13"/>
        <v>9.5</v>
      </c>
      <c r="N54" s="52">
        <f t="shared" si="13"/>
        <v>8.3333333333333339</v>
      </c>
      <c r="O54" s="52">
        <f t="shared" si="13"/>
        <v>4.166666666666667</v>
      </c>
      <c r="P54" s="52">
        <f t="shared" si="13"/>
        <v>8.1666666666666661</v>
      </c>
      <c r="Q54" s="52">
        <f t="shared" si="13"/>
        <v>7.166666666666667</v>
      </c>
      <c r="R54" s="52"/>
      <c r="S54" s="52">
        <f>+(S50+S53)/2</f>
        <v>6.8777777777777782</v>
      </c>
      <c r="T54" s="53"/>
    </row>
    <row r="55" spans="1:20" x14ac:dyDescent="0.25">
      <c r="A55" s="377">
        <v>8</v>
      </c>
      <c r="B55" s="366" t="s">
        <v>374</v>
      </c>
      <c r="C55" s="366" t="s">
        <v>375</v>
      </c>
      <c r="D55" s="370">
        <v>8</v>
      </c>
      <c r="E55" s="395" t="s">
        <v>383</v>
      </c>
      <c r="F55" s="372" t="s">
        <v>37</v>
      </c>
      <c r="G55" s="44" t="s">
        <v>1</v>
      </c>
      <c r="H55" s="26">
        <v>15</v>
      </c>
      <c r="I55" s="20">
        <v>14</v>
      </c>
      <c r="J55" s="20">
        <v>13</v>
      </c>
      <c r="K55" s="20">
        <v>13</v>
      </c>
      <c r="L55" s="20">
        <v>15</v>
      </c>
      <c r="M55" s="20">
        <v>15</v>
      </c>
      <c r="N55" s="20">
        <v>15</v>
      </c>
      <c r="O55" s="20">
        <v>13</v>
      </c>
      <c r="P55" s="20">
        <v>13</v>
      </c>
      <c r="Q55" s="20">
        <v>10</v>
      </c>
      <c r="R55" s="20">
        <f>SUM(H55:Q55)</f>
        <v>136</v>
      </c>
      <c r="S55" s="45">
        <f>SUM(H55:Q55)/10</f>
        <v>13.6</v>
      </c>
      <c r="T55" s="46"/>
    </row>
    <row r="56" spans="1:20" x14ac:dyDescent="0.25">
      <c r="A56" s="378"/>
      <c r="B56" s="367"/>
      <c r="C56" s="367"/>
      <c r="D56" s="370"/>
      <c r="E56" s="395"/>
      <c r="F56" s="373"/>
      <c r="G56" s="47" t="s">
        <v>2</v>
      </c>
      <c r="H56" s="28">
        <v>30</v>
      </c>
      <c r="I56" s="29">
        <v>16</v>
      </c>
      <c r="J56" s="29">
        <v>13</v>
      </c>
      <c r="K56" s="29">
        <v>14</v>
      </c>
      <c r="L56" s="29">
        <v>10</v>
      </c>
      <c r="M56" s="29">
        <v>14</v>
      </c>
      <c r="N56" s="29">
        <v>17</v>
      </c>
      <c r="O56" s="29">
        <v>15</v>
      </c>
      <c r="P56" s="29">
        <v>15</v>
      </c>
      <c r="Q56" s="29">
        <v>12</v>
      </c>
      <c r="R56" s="29">
        <f>SUM(H56:Q56)</f>
        <v>156</v>
      </c>
      <c r="S56" s="48">
        <f>SUM(H56:Q56)/12</f>
        <v>13</v>
      </c>
      <c r="T56" s="244"/>
    </row>
    <row r="57" spans="1:20" x14ac:dyDescent="0.25">
      <c r="A57" s="378"/>
      <c r="B57" s="367"/>
      <c r="C57" s="367"/>
      <c r="D57" s="370"/>
      <c r="E57" s="395"/>
      <c r="F57" s="374"/>
      <c r="G57" s="50" t="s">
        <v>22</v>
      </c>
      <c r="H57" s="31">
        <v>16</v>
      </c>
      <c r="I57" s="31">
        <f t="shared" ref="I57:Q57" si="14">+(I56*2+I55)/3</f>
        <v>15.333333333333334</v>
      </c>
      <c r="J57" s="31">
        <f t="shared" si="14"/>
        <v>13</v>
      </c>
      <c r="K57" s="31">
        <f t="shared" si="14"/>
        <v>13.666666666666666</v>
      </c>
      <c r="L57" s="31">
        <f t="shared" si="14"/>
        <v>11.666666666666666</v>
      </c>
      <c r="M57" s="31">
        <f t="shared" si="14"/>
        <v>14.333333333333334</v>
      </c>
      <c r="N57" s="31">
        <f t="shared" si="14"/>
        <v>16.333333333333332</v>
      </c>
      <c r="O57" s="31">
        <f t="shared" si="14"/>
        <v>14.333333333333334</v>
      </c>
      <c r="P57" s="31">
        <f t="shared" si="14"/>
        <v>14.333333333333334</v>
      </c>
      <c r="Q57" s="31">
        <f t="shared" si="14"/>
        <v>11.333333333333334</v>
      </c>
      <c r="R57" s="32">
        <f>SUM(H57:Q57)</f>
        <v>140.33333333333334</v>
      </c>
      <c r="S57" s="51">
        <f>+AVERAGE((S56*2+S55)/3)</f>
        <v>13.200000000000001</v>
      </c>
      <c r="T57" s="244"/>
    </row>
    <row r="58" spans="1:20" x14ac:dyDescent="0.25">
      <c r="A58" s="378"/>
      <c r="B58" s="367"/>
      <c r="C58" s="367"/>
      <c r="D58" s="370"/>
      <c r="E58" s="395"/>
      <c r="F58" s="375" t="s">
        <v>38</v>
      </c>
      <c r="G58" s="47" t="s">
        <v>1</v>
      </c>
      <c r="H58" s="29">
        <v>15</v>
      </c>
      <c r="I58" s="29">
        <v>15</v>
      </c>
      <c r="J58" s="29">
        <v>14</v>
      </c>
      <c r="K58" s="29">
        <v>15</v>
      </c>
      <c r="L58" s="29">
        <v>15</v>
      </c>
      <c r="M58" s="29">
        <v>16</v>
      </c>
      <c r="N58" s="29">
        <v>18</v>
      </c>
      <c r="O58" s="29">
        <v>9</v>
      </c>
      <c r="P58" s="29">
        <v>13</v>
      </c>
      <c r="Q58" s="29">
        <v>16</v>
      </c>
      <c r="R58" s="29">
        <f>SUM(H58:Q58)</f>
        <v>146</v>
      </c>
      <c r="S58" s="48">
        <f>SUM(H58:Q58)/10</f>
        <v>14.6</v>
      </c>
      <c r="T58" s="244"/>
    </row>
    <row r="59" spans="1:20" x14ac:dyDescent="0.25">
      <c r="A59" s="378"/>
      <c r="B59" s="367"/>
      <c r="C59" s="367"/>
      <c r="D59" s="370"/>
      <c r="E59" s="395"/>
      <c r="F59" s="375"/>
      <c r="G59" s="47" t="s">
        <v>2</v>
      </c>
      <c r="H59" s="29">
        <v>24</v>
      </c>
      <c r="I59" s="29">
        <v>5</v>
      </c>
      <c r="J59" s="29">
        <v>15</v>
      </c>
      <c r="K59" s="29">
        <v>19</v>
      </c>
      <c r="L59" s="29">
        <v>34</v>
      </c>
      <c r="M59" s="29">
        <v>17</v>
      </c>
      <c r="N59" s="29">
        <v>14</v>
      </c>
      <c r="O59" s="29">
        <v>15</v>
      </c>
      <c r="P59" s="29">
        <v>15</v>
      </c>
      <c r="Q59" s="29">
        <v>13</v>
      </c>
      <c r="R59" s="29">
        <f>SUM(H59:Q59)</f>
        <v>171</v>
      </c>
      <c r="S59" s="48">
        <f>SUM(H59:Q59)/12</f>
        <v>14.25</v>
      </c>
      <c r="T59" s="244"/>
    </row>
    <row r="60" spans="1:20" x14ac:dyDescent="0.25">
      <c r="A60" s="378"/>
      <c r="B60" s="367"/>
      <c r="C60" s="367"/>
      <c r="D60" s="370"/>
      <c r="E60" s="395"/>
      <c r="F60" s="375"/>
      <c r="G60" s="50" t="s">
        <v>23</v>
      </c>
      <c r="H60" s="31">
        <v>17.666666666666668</v>
      </c>
      <c r="I60" s="31">
        <v>9.6666666666666661</v>
      </c>
      <c r="J60" s="31">
        <v>14.333333333333334</v>
      </c>
      <c r="K60" s="31">
        <v>10.333333333333334</v>
      </c>
      <c r="L60" s="31">
        <v>21.333333333333332</v>
      </c>
      <c r="M60" s="31">
        <v>11</v>
      </c>
      <c r="N60" s="31">
        <v>7.333333333333333</v>
      </c>
      <c r="O60" s="31">
        <v>8.3333333333333339</v>
      </c>
      <c r="P60" s="31">
        <v>9.6666666666666661</v>
      </c>
      <c r="Q60" s="31">
        <v>10.333333333333334</v>
      </c>
      <c r="R60" s="32">
        <v>120</v>
      </c>
      <c r="S60" s="51">
        <f>+AVERAGE((S59*2+S58)/3)</f>
        <v>14.366666666666667</v>
      </c>
      <c r="T60" s="244"/>
    </row>
    <row r="61" spans="1:20" ht="15.75" thickBot="1" x14ac:dyDescent="0.3">
      <c r="A61" s="379"/>
      <c r="B61" s="367"/>
      <c r="C61" s="368"/>
      <c r="D61" s="370"/>
      <c r="E61" s="395"/>
      <c r="F61" s="376" t="s">
        <v>21</v>
      </c>
      <c r="G61" s="376"/>
      <c r="H61" s="52">
        <f t="shared" ref="H61:Q61" si="15">SUM(H57,H60)/2</f>
        <v>16.833333333333336</v>
      </c>
      <c r="I61" s="52">
        <f t="shared" si="15"/>
        <v>12.5</v>
      </c>
      <c r="J61" s="52">
        <f t="shared" si="15"/>
        <v>13.666666666666668</v>
      </c>
      <c r="K61" s="52">
        <f t="shared" si="15"/>
        <v>12</v>
      </c>
      <c r="L61" s="52">
        <f t="shared" si="15"/>
        <v>16.5</v>
      </c>
      <c r="M61" s="52">
        <f t="shared" si="15"/>
        <v>12.666666666666668</v>
      </c>
      <c r="N61" s="52">
        <f t="shared" si="15"/>
        <v>11.833333333333332</v>
      </c>
      <c r="O61" s="52">
        <f t="shared" si="15"/>
        <v>11.333333333333334</v>
      </c>
      <c r="P61" s="52">
        <f t="shared" si="15"/>
        <v>12</v>
      </c>
      <c r="Q61" s="52">
        <f t="shared" si="15"/>
        <v>10.833333333333334</v>
      </c>
      <c r="R61" s="52"/>
      <c r="S61" s="52">
        <f>+(S57+S60)/2</f>
        <v>13.783333333333335</v>
      </c>
      <c r="T61" s="53"/>
    </row>
    <row r="62" spans="1:20" ht="15" customHeight="1" x14ac:dyDescent="0.25">
      <c r="A62" s="377">
        <v>9</v>
      </c>
      <c r="B62" s="366" t="s">
        <v>374</v>
      </c>
      <c r="C62" s="366" t="s">
        <v>375</v>
      </c>
      <c r="D62" s="370">
        <v>9</v>
      </c>
      <c r="E62" s="540" t="s">
        <v>384</v>
      </c>
      <c r="F62" s="372" t="s">
        <v>37</v>
      </c>
      <c r="G62" s="44"/>
      <c r="H62" s="20">
        <v>9</v>
      </c>
      <c r="I62" s="20">
        <v>9</v>
      </c>
      <c r="J62" s="20">
        <v>12</v>
      </c>
      <c r="K62" s="20">
        <v>13</v>
      </c>
      <c r="L62" s="20">
        <v>8</v>
      </c>
      <c r="M62" s="20">
        <v>13</v>
      </c>
      <c r="N62" s="20">
        <v>12</v>
      </c>
      <c r="O62" s="20">
        <v>13</v>
      </c>
      <c r="P62" s="20">
        <v>14</v>
      </c>
      <c r="Q62" s="20">
        <v>8</v>
      </c>
      <c r="R62" s="20">
        <f>SUM(H62:Q62)</f>
        <v>111</v>
      </c>
      <c r="S62" s="45">
        <f>SUM(H62:Q62)/10</f>
        <v>11.1</v>
      </c>
      <c r="T62" s="46"/>
    </row>
    <row r="63" spans="1:20" x14ac:dyDescent="0.25">
      <c r="A63" s="378"/>
      <c r="B63" s="367"/>
      <c r="C63" s="367"/>
      <c r="D63" s="370"/>
      <c r="E63" s="540"/>
      <c r="F63" s="373"/>
      <c r="G63" s="47"/>
      <c r="H63" s="29">
        <v>8</v>
      </c>
      <c r="I63" s="29">
        <v>18</v>
      </c>
      <c r="J63" s="29">
        <v>11</v>
      </c>
      <c r="K63" s="29">
        <v>11</v>
      </c>
      <c r="L63" s="29">
        <v>4</v>
      </c>
      <c r="M63" s="29">
        <v>13</v>
      </c>
      <c r="N63" s="29">
        <v>9</v>
      </c>
      <c r="O63" s="29">
        <v>7</v>
      </c>
      <c r="P63" s="29">
        <v>4</v>
      </c>
      <c r="Q63" s="29">
        <v>12</v>
      </c>
      <c r="R63" s="29">
        <f>SUM(H63:Q63)</f>
        <v>97</v>
      </c>
      <c r="S63" s="48">
        <f>SUM(H63:Q63)/12</f>
        <v>8.0833333333333339</v>
      </c>
      <c r="T63" s="244"/>
    </row>
    <row r="64" spans="1:20" x14ac:dyDescent="0.25">
      <c r="A64" s="378"/>
      <c r="B64" s="367"/>
      <c r="C64" s="367"/>
      <c r="D64" s="370"/>
      <c r="E64" s="540"/>
      <c r="F64" s="374"/>
      <c r="G64" s="50" t="s">
        <v>22</v>
      </c>
      <c r="H64" s="31">
        <f t="shared" ref="H64:Q64" si="16">+(H63*2+H62)/3</f>
        <v>8.3333333333333339</v>
      </c>
      <c r="I64" s="31">
        <f t="shared" si="16"/>
        <v>15</v>
      </c>
      <c r="J64" s="31">
        <f t="shared" si="16"/>
        <v>11.333333333333334</v>
      </c>
      <c r="K64" s="31">
        <f t="shared" si="16"/>
        <v>11.666666666666666</v>
      </c>
      <c r="L64" s="31">
        <f t="shared" si="16"/>
        <v>5.333333333333333</v>
      </c>
      <c r="M64" s="31">
        <f t="shared" si="16"/>
        <v>13</v>
      </c>
      <c r="N64" s="31">
        <f t="shared" si="16"/>
        <v>10</v>
      </c>
      <c r="O64" s="31">
        <f t="shared" si="16"/>
        <v>9</v>
      </c>
      <c r="P64" s="31">
        <f t="shared" si="16"/>
        <v>7.333333333333333</v>
      </c>
      <c r="Q64" s="31">
        <f t="shared" si="16"/>
        <v>10.666666666666666</v>
      </c>
      <c r="R64" s="32">
        <f>SUM(H64:Q64)</f>
        <v>101.66666666666667</v>
      </c>
      <c r="S64" s="51">
        <f>+AVERAGE((S63*2+S62)/3)</f>
        <v>9.0888888888888886</v>
      </c>
      <c r="T64" s="244"/>
    </row>
    <row r="65" spans="1:20" x14ac:dyDescent="0.25">
      <c r="A65" s="378"/>
      <c r="B65" s="367"/>
      <c r="C65" s="367"/>
      <c r="D65" s="370"/>
      <c r="E65" s="540"/>
      <c r="F65" s="375" t="s">
        <v>38</v>
      </c>
      <c r="G65" s="47" t="s">
        <v>1</v>
      </c>
      <c r="H65" s="29">
        <v>9</v>
      </c>
      <c r="I65" s="29">
        <v>9</v>
      </c>
      <c r="J65" s="59">
        <v>14</v>
      </c>
      <c r="K65" s="29">
        <v>15</v>
      </c>
      <c r="L65" s="29">
        <v>15</v>
      </c>
      <c r="M65" s="29">
        <v>17</v>
      </c>
      <c r="N65" s="29">
        <v>16</v>
      </c>
      <c r="O65" s="29">
        <v>15</v>
      </c>
      <c r="P65" s="29">
        <v>12</v>
      </c>
      <c r="Q65" s="29">
        <v>13</v>
      </c>
      <c r="R65" s="29">
        <f>SUM(H65:Q65)</f>
        <v>135</v>
      </c>
      <c r="S65" s="48">
        <f>SUM(H65:Q65)/10</f>
        <v>13.5</v>
      </c>
      <c r="T65" s="244"/>
    </row>
    <row r="66" spans="1:20" x14ac:dyDescent="0.25">
      <c r="A66" s="378"/>
      <c r="B66" s="367"/>
      <c r="C66" s="367"/>
      <c r="D66" s="370"/>
      <c r="E66" s="540"/>
      <c r="F66" s="375"/>
      <c r="G66" s="47" t="s">
        <v>2</v>
      </c>
      <c r="H66" s="29">
        <v>12</v>
      </c>
      <c r="I66" s="29">
        <v>6</v>
      </c>
      <c r="J66" s="59">
        <v>15</v>
      </c>
      <c r="K66" s="29">
        <v>13</v>
      </c>
      <c r="L66" s="29">
        <v>30</v>
      </c>
      <c r="M66" s="29">
        <v>13</v>
      </c>
      <c r="N66" s="29">
        <v>8</v>
      </c>
      <c r="O66" s="29">
        <v>11</v>
      </c>
      <c r="P66" s="29">
        <v>15</v>
      </c>
      <c r="Q66" s="29">
        <v>7</v>
      </c>
      <c r="R66" s="29">
        <f>SUM(H66:Q66)</f>
        <v>130</v>
      </c>
      <c r="S66" s="48">
        <f>SUM(H66:Q66)/12</f>
        <v>10.833333333333334</v>
      </c>
      <c r="T66" s="244"/>
    </row>
    <row r="67" spans="1:20" x14ac:dyDescent="0.25">
      <c r="A67" s="378"/>
      <c r="B67" s="367"/>
      <c r="C67" s="367"/>
      <c r="D67" s="370"/>
      <c r="E67" s="540"/>
      <c r="F67" s="375"/>
      <c r="G67" s="50" t="s">
        <v>23</v>
      </c>
      <c r="H67" s="31">
        <v>17.666666666666668</v>
      </c>
      <c r="I67" s="31">
        <v>9.6666666666666661</v>
      </c>
      <c r="J67" s="31">
        <v>14.333333333333334</v>
      </c>
      <c r="K67" s="31">
        <v>10.333333333333334</v>
      </c>
      <c r="L67" s="31">
        <v>14</v>
      </c>
      <c r="M67" s="31">
        <v>11</v>
      </c>
      <c r="N67" s="31">
        <v>7.333333333333333</v>
      </c>
      <c r="O67" s="31">
        <v>8.3333333333333339</v>
      </c>
      <c r="P67" s="31">
        <v>9.6666666666666661</v>
      </c>
      <c r="Q67" s="31">
        <v>10.333333333333334</v>
      </c>
      <c r="R67" s="32">
        <v>120</v>
      </c>
      <c r="S67" s="51">
        <f>+AVERAGE((S66*2+S65)/3)</f>
        <v>11.722222222222223</v>
      </c>
      <c r="T67" s="244"/>
    </row>
    <row r="68" spans="1:20" ht="15.75" thickBot="1" x14ac:dyDescent="0.3">
      <c r="A68" s="379"/>
      <c r="B68" s="367"/>
      <c r="C68" s="368"/>
      <c r="D68" s="370"/>
      <c r="E68" s="540"/>
      <c r="F68" s="376" t="s">
        <v>21</v>
      </c>
      <c r="G68" s="376"/>
      <c r="H68" s="52">
        <f t="shared" ref="H68:Q68" si="17">SUM(H64,H67)/2</f>
        <v>13</v>
      </c>
      <c r="I68" s="52">
        <f t="shared" si="17"/>
        <v>12.333333333333332</v>
      </c>
      <c r="J68" s="52">
        <f t="shared" si="17"/>
        <v>12.833333333333334</v>
      </c>
      <c r="K68" s="52">
        <f t="shared" si="17"/>
        <v>11</v>
      </c>
      <c r="L68" s="52">
        <f t="shared" si="17"/>
        <v>9.6666666666666661</v>
      </c>
      <c r="M68" s="52">
        <f t="shared" si="17"/>
        <v>12</v>
      </c>
      <c r="N68" s="52">
        <f t="shared" si="17"/>
        <v>8.6666666666666661</v>
      </c>
      <c r="O68" s="52">
        <f t="shared" si="17"/>
        <v>8.6666666666666679</v>
      </c>
      <c r="P68" s="52">
        <f t="shared" si="17"/>
        <v>8.5</v>
      </c>
      <c r="Q68" s="52">
        <f t="shared" si="17"/>
        <v>10.5</v>
      </c>
      <c r="R68" s="52"/>
      <c r="S68" s="52">
        <f>+(S64+S67)/2</f>
        <v>10.405555555555555</v>
      </c>
      <c r="T68" s="53"/>
    </row>
    <row r="69" spans="1:20" x14ac:dyDescent="0.25">
      <c r="A69" s="377">
        <v>10</v>
      </c>
      <c r="B69" s="366" t="s">
        <v>374</v>
      </c>
      <c r="C69" s="366" t="s">
        <v>375</v>
      </c>
      <c r="D69" s="370">
        <v>10</v>
      </c>
      <c r="E69" s="395" t="s">
        <v>385</v>
      </c>
      <c r="F69" s="372" t="s">
        <v>37</v>
      </c>
      <c r="G69" s="44" t="s">
        <v>1</v>
      </c>
      <c r="H69" s="26">
        <v>15</v>
      </c>
      <c r="I69" s="20">
        <v>7</v>
      </c>
      <c r="J69" s="20">
        <v>13</v>
      </c>
      <c r="K69" s="20">
        <v>11</v>
      </c>
      <c r="L69" s="20">
        <v>14</v>
      </c>
      <c r="M69" s="20">
        <v>16</v>
      </c>
      <c r="N69" s="20">
        <v>16</v>
      </c>
      <c r="O69" s="20">
        <v>17</v>
      </c>
      <c r="P69" s="20">
        <v>14</v>
      </c>
      <c r="Q69" s="20">
        <v>12</v>
      </c>
      <c r="R69" s="20">
        <f>SUM(H69:Q69)</f>
        <v>135</v>
      </c>
      <c r="S69" s="45">
        <f>SUM(H69:Q69)/10</f>
        <v>13.5</v>
      </c>
      <c r="T69" s="46"/>
    </row>
    <row r="70" spans="1:20" x14ac:dyDescent="0.25">
      <c r="A70" s="378"/>
      <c r="B70" s="367"/>
      <c r="C70" s="367"/>
      <c r="D70" s="370"/>
      <c r="E70" s="395"/>
      <c r="F70" s="373"/>
      <c r="G70" s="47" t="s">
        <v>2</v>
      </c>
      <c r="H70" s="28">
        <v>28</v>
      </c>
      <c r="I70" s="29">
        <v>20</v>
      </c>
      <c r="J70" s="29">
        <v>13</v>
      </c>
      <c r="K70" s="29">
        <v>8</v>
      </c>
      <c r="L70" s="29">
        <v>16</v>
      </c>
      <c r="M70" s="29">
        <v>19</v>
      </c>
      <c r="N70" s="29">
        <v>9</v>
      </c>
      <c r="O70" s="29">
        <v>10</v>
      </c>
      <c r="P70" s="29">
        <v>12</v>
      </c>
      <c r="Q70" s="29">
        <v>10</v>
      </c>
      <c r="R70" s="29">
        <f>SUM(H70:Q70)</f>
        <v>145</v>
      </c>
      <c r="S70" s="48">
        <f>SUM(H70:Q70)/12</f>
        <v>12.083333333333334</v>
      </c>
      <c r="T70" s="244"/>
    </row>
    <row r="71" spans="1:20" x14ac:dyDescent="0.25">
      <c r="A71" s="378"/>
      <c r="B71" s="367"/>
      <c r="C71" s="367"/>
      <c r="D71" s="370"/>
      <c r="E71" s="395"/>
      <c r="F71" s="374"/>
      <c r="G71" s="50" t="s">
        <v>22</v>
      </c>
      <c r="H71" s="31">
        <f t="shared" ref="H71:Q71" si="18">+(H70*2+H69)/3</f>
        <v>23.666666666666668</v>
      </c>
      <c r="I71" s="31">
        <f t="shared" si="18"/>
        <v>15.666666666666666</v>
      </c>
      <c r="J71" s="31">
        <f t="shared" si="18"/>
        <v>13</v>
      </c>
      <c r="K71" s="31">
        <f t="shared" si="18"/>
        <v>9</v>
      </c>
      <c r="L71" s="31">
        <f t="shared" si="18"/>
        <v>15.333333333333334</v>
      </c>
      <c r="M71" s="31">
        <f t="shared" si="18"/>
        <v>18</v>
      </c>
      <c r="N71" s="31">
        <f t="shared" si="18"/>
        <v>11.333333333333334</v>
      </c>
      <c r="O71" s="31">
        <f t="shared" si="18"/>
        <v>12.333333333333334</v>
      </c>
      <c r="P71" s="31">
        <f t="shared" si="18"/>
        <v>12.666666666666666</v>
      </c>
      <c r="Q71" s="31">
        <f t="shared" si="18"/>
        <v>10.666666666666666</v>
      </c>
      <c r="R71" s="32">
        <f>SUM(H71:Q71)</f>
        <v>141.66666666666666</v>
      </c>
      <c r="S71" s="51">
        <f>+AVERAGE((S70*2+S69)/3)</f>
        <v>12.555555555555557</v>
      </c>
      <c r="T71" s="244"/>
    </row>
    <row r="72" spans="1:20" x14ac:dyDescent="0.25">
      <c r="A72" s="378"/>
      <c r="B72" s="367"/>
      <c r="C72" s="367"/>
      <c r="D72" s="370"/>
      <c r="E72" s="395"/>
      <c r="F72" s="375" t="s">
        <v>38</v>
      </c>
      <c r="G72" s="47" t="s">
        <v>1</v>
      </c>
      <c r="H72" s="29">
        <v>14</v>
      </c>
      <c r="I72" s="29">
        <v>14</v>
      </c>
      <c r="J72" s="29">
        <v>14</v>
      </c>
      <c r="K72" s="29">
        <v>16</v>
      </c>
      <c r="L72" s="29">
        <v>15</v>
      </c>
      <c r="M72" s="29">
        <v>16</v>
      </c>
      <c r="N72" s="29">
        <v>13</v>
      </c>
      <c r="O72" s="29">
        <v>12</v>
      </c>
      <c r="P72" s="29">
        <v>14</v>
      </c>
      <c r="Q72" s="29">
        <v>13</v>
      </c>
      <c r="R72" s="29">
        <f>SUM(H72:Q72)</f>
        <v>141</v>
      </c>
      <c r="S72" s="48">
        <f>SUM(H72:Q72)/10</f>
        <v>14.1</v>
      </c>
      <c r="T72" s="244"/>
    </row>
    <row r="73" spans="1:20" x14ac:dyDescent="0.25">
      <c r="A73" s="378"/>
      <c r="B73" s="367"/>
      <c r="C73" s="367"/>
      <c r="D73" s="370"/>
      <c r="E73" s="395"/>
      <c r="F73" s="375"/>
      <c r="G73" s="47" t="s">
        <v>2</v>
      </c>
      <c r="H73" s="29">
        <v>32</v>
      </c>
      <c r="I73" s="29">
        <v>10</v>
      </c>
      <c r="J73" s="29">
        <v>13</v>
      </c>
      <c r="K73" s="29">
        <v>15</v>
      </c>
      <c r="L73" s="29">
        <v>30</v>
      </c>
      <c r="M73" s="29">
        <v>16</v>
      </c>
      <c r="N73" s="29">
        <v>16</v>
      </c>
      <c r="O73" s="29">
        <v>15</v>
      </c>
      <c r="P73" s="29">
        <v>14</v>
      </c>
      <c r="Q73" s="29">
        <v>10</v>
      </c>
      <c r="R73" s="29">
        <f>SUM(H73:Q73)</f>
        <v>171</v>
      </c>
      <c r="S73" s="48">
        <f>SUM(H73:Q73)/12</f>
        <v>14.25</v>
      </c>
      <c r="T73" s="244"/>
    </row>
    <row r="74" spans="1:20" x14ac:dyDescent="0.25">
      <c r="A74" s="378"/>
      <c r="B74" s="367"/>
      <c r="C74" s="367"/>
      <c r="D74" s="370"/>
      <c r="E74" s="395"/>
      <c r="F74" s="375"/>
      <c r="G74" s="50" t="s">
        <v>23</v>
      </c>
      <c r="H74" s="31">
        <v>17.666666666666668</v>
      </c>
      <c r="I74" s="31">
        <v>9.6666666666666661</v>
      </c>
      <c r="J74" s="31">
        <v>14.333333333333334</v>
      </c>
      <c r="K74" s="31">
        <v>10.333333333333334</v>
      </c>
      <c r="L74" s="31">
        <v>21.333333333333332</v>
      </c>
      <c r="M74" s="31">
        <v>11</v>
      </c>
      <c r="N74" s="31">
        <v>7.333333333333333</v>
      </c>
      <c r="O74" s="31">
        <v>8.3333333333333339</v>
      </c>
      <c r="P74" s="31">
        <v>9.6666666666666661</v>
      </c>
      <c r="Q74" s="31">
        <v>10.333333333333334</v>
      </c>
      <c r="R74" s="32">
        <v>120</v>
      </c>
      <c r="S74" s="51">
        <f>+AVERAGE((S73*2+S72)/3)</f>
        <v>14.200000000000001</v>
      </c>
      <c r="T74" s="244"/>
    </row>
    <row r="75" spans="1:20" ht="15.75" thickBot="1" x14ac:dyDescent="0.3">
      <c r="A75" s="379"/>
      <c r="B75" s="367"/>
      <c r="C75" s="368"/>
      <c r="D75" s="370"/>
      <c r="E75" s="395"/>
      <c r="F75" s="376" t="s">
        <v>21</v>
      </c>
      <c r="G75" s="376"/>
      <c r="H75" s="52">
        <f t="shared" ref="H75:Q75" si="19">SUM(H71,H74)/2</f>
        <v>20.666666666666668</v>
      </c>
      <c r="I75" s="52">
        <f t="shared" si="19"/>
        <v>12.666666666666666</v>
      </c>
      <c r="J75" s="52">
        <f t="shared" si="19"/>
        <v>13.666666666666668</v>
      </c>
      <c r="K75" s="52">
        <f t="shared" si="19"/>
        <v>9.6666666666666679</v>
      </c>
      <c r="L75" s="52">
        <f t="shared" si="19"/>
        <v>18.333333333333332</v>
      </c>
      <c r="M75" s="52">
        <f t="shared" si="19"/>
        <v>14.5</v>
      </c>
      <c r="N75" s="52">
        <f t="shared" si="19"/>
        <v>9.3333333333333339</v>
      </c>
      <c r="O75" s="52">
        <f t="shared" si="19"/>
        <v>10.333333333333334</v>
      </c>
      <c r="P75" s="52">
        <f t="shared" si="19"/>
        <v>11.166666666666666</v>
      </c>
      <c r="Q75" s="52">
        <f t="shared" si="19"/>
        <v>10.5</v>
      </c>
      <c r="R75" s="52"/>
      <c r="S75" s="52">
        <f>+(S71+S74)/2</f>
        <v>13.37777777777778</v>
      </c>
      <c r="T75" s="53"/>
    </row>
    <row r="76" spans="1:20" ht="15.75" x14ac:dyDescent="0.25">
      <c r="A76" s="377">
        <v>11</v>
      </c>
      <c r="B76" s="366" t="s">
        <v>374</v>
      </c>
      <c r="C76" s="366" t="s">
        <v>375</v>
      </c>
      <c r="D76" s="370">
        <v>11</v>
      </c>
      <c r="E76" s="395" t="s">
        <v>415</v>
      </c>
      <c r="F76" s="372" t="s">
        <v>37</v>
      </c>
      <c r="G76" s="44" t="s">
        <v>1</v>
      </c>
      <c r="H76" s="154">
        <v>15</v>
      </c>
      <c r="I76" s="143">
        <v>8</v>
      </c>
      <c r="J76" s="143">
        <v>12</v>
      </c>
      <c r="K76" s="143">
        <v>15</v>
      </c>
      <c r="L76" s="143">
        <v>18</v>
      </c>
      <c r="M76" s="143">
        <v>13</v>
      </c>
      <c r="N76" s="143">
        <v>16</v>
      </c>
      <c r="O76" s="143">
        <v>14</v>
      </c>
      <c r="P76" s="143">
        <v>11</v>
      </c>
      <c r="Q76" s="143">
        <v>15</v>
      </c>
      <c r="R76" s="20">
        <f>SUM(H76:Q76)</f>
        <v>137</v>
      </c>
      <c r="S76" s="45">
        <f>SUM(H76:Q76)/10</f>
        <v>13.7</v>
      </c>
      <c r="T76" s="46"/>
    </row>
    <row r="77" spans="1:20" ht="15.75" x14ac:dyDescent="0.25">
      <c r="A77" s="378"/>
      <c r="B77" s="367"/>
      <c r="C77" s="367"/>
      <c r="D77" s="370"/>
      <c r="E77" s="395"/>
      <c r="F77" s="373"/>
      <c r="G77" s="47" t="s">
        <v>2</v>
      </c>
      <c r="H77" s="76">
        <v>33</v>
      </c>
      <c r="I77" s="70">
        <v>13</v>
      </c>
      <c r="J77" s="70">
        <v>9</v>
      </c>
      <c r="K77" s="70">
        <v>16</v>
      </c>
      <c r="L77" s="70">
        <v>34</v>
      </c>
      <c r="M77" s="70">
        <v>20</v>
      </c>
      <c r="N77" s="70">
        <v>18</v>
      </c>
      <c r="O77" s="70">
        <v>14</v>
      </c>
      <c r="P77" s="70">
        <v>17</v>
      </c>
      <c r="Q77" s="70">
        <v>18</v>
      </c>
      <c r="R77" s="29">
        <f>SUM(H77:Q77)</f>
        <v>192</v>
      </c>
      <c r="S77" s="48">
        <f>SUM(H77:Q77)/12</f>
        <v>16</v>
      </c>
      <c r="T77" s="244"/>
    </row>
    <row r="78" spans="1:20" x14ac:dyDescent="0.25">
      <c r="A78" s="378"/>
      <c r="B78" s="367"/>
      <c r="C78" s="367"/>
      <c r="D78" s="370"/>
      <c r="E78" s="395"/>
      <c r="F78" s="374"/>
      <c r="G78" s="50" t="s">
        <v>22</v>
      </c>
      <c r="H78" s="31">
        <f t="shared" ref="H78:Q78" si="20">+(H77*2+H76)/3</f>
        <v>27</v>
      </c>
      <c r="I78" s="31">
        <f t="shared" si="20"/>
        <v>11.333333333333334</v>
      </c>
      <c r="J78" s="31">
        <f t="shared" si="20"/>
        <v>10</v>
      </c>
      <c r="K78" s="31">
        <f t="shared" si="20"/>
        <v>15.666666666666666</v>
      </c>
      <c r="L78" s="31">
        <f t="shared" si="20"/>
        <v>28.666666666666668</v>
      </c>
      <c r="M78" s="31">
        <f t="shared" si="20"/>
        <v>17.666666666666668</v>
      </c>
      <c r="N78" s="31">
        <f t="shared" si="20"/>
        <v>17.333333333333332</v>
      </c>
      <c r="O78" s="31">
        <f t="shared" si="20"/>
        <v>14</v>
      </c>
      <c r="P78" s="31">
        <f t="shared" si="20"/>
        <v>15</v>
      </c>
      <c r="Q78" s="31">
        <f t="shared" si="20"/>
        <v>17</v>
      </c>
      <c r="R78" s="32">
        <f>SUM(H78:Q78)</f>
        <v>173.66666666666669</v>
      </c>
      <c r="S78" s="51">
        <f>+AVERAGE((S77*2+S76)/3)</f>
        <v>15.233333333333334</v>
      </c>
      <c r="T78" s="244"/>
    </row>
    <row r="79" spans="1:20" x14ac:dyDescent="0.25">
      <c r="A79" s="378"/>
      <c r="B79" s="367"/>
      <c r="C79" s="367"/>
      <c r="D79" s="370"/>
      <c r="E79" s="395"/>
      <c r="F79" s="375" t="s">
        <v>38</v>
      </c>
      <c r="G79" s="47" t="s">
        <v>1</v>
      </c>
      <c r="H79" s="29">
        <v>16</v>
      </c>
      <c r="I79" s="29">
        <v>16</v>
      </c>
      <c r="J79" s="29">
        <v>14</v>
      </c>
      <c r="K79" s="29">
        <v>17</v>
      </c>
      <c r="L79" s="29">
        <v>19</v>
      </c>
      <c r="M79" s="29">
        <v>16</v>
      </c>
      <c r="N79" s="29">
        <v>19</v>
      </c>
      <c r="O79" s="29">
        <v>14</v>
      </c>
      <c r="P79" s="29">
        <v>15</v>
      </c>
      <c r="Q79" s="29">
        <v>15</v>
      </c>
      <c r="R79" s="29">
        <f>SUM(H79:Q79)</f>
        <v>161</v>
      </c>
      <c r="S79" s="48">
        <f>SUM(H79:Q79)/10</f>
        <v>16.100000000000001</v>
      </c>
      <c r="T79" s="244"/>
    </row>
    <row r="80" spans="1:20" x14ac:dyDescent="0.25">
      <c r="A80" s="378"/>
      <c r="B80" s="367"/>
      <c r="C80" s="367"/>
      <c r="D80" s="370"/>
      <c r="E80" s="395"/>
      <c r="F80" s="375"/>
      <c r="G80" s="47" t="s">
        <v>2</v>
      </c>
      <c r="H80" s="29">
        <v>24</v>
      </c>
      <c r="I80" s="29">
        <v>16</v>
      </c>
      <c r="J80" s="29">
        <v>15</v>
      </c>
      <c r="K80" s="29">
        <v>20</v>
      </c>
      <c r="L80" s="29">
        <v>40</v>
      </c>
      <c r="M80" s="29">
        <v>19</v>
      </c>
      <c r="N80" s="29">
        <v>17</v>
      </c>
      <c r="O80" s="29">
        <v>19</v>
      </c>
      <c r="P80" s="29">
        <v>16</v>
      </c>
      <c r="Q80" s="29">
        <v>12</v>
      </c>
      <c r="R80" s="29">
        <f>SUM(H80:Q80)</f>
        <v>198</v>
      </c>
      <c r="S80" s="48">
        <f>SUM(H80:Q80)/12</f>
        <v>16.5</v>
      </c>
      <c r="T80" s="244"/>
    </row>
    <row r="81" spans="1:20" x14ac:dyDescent="0.25">
      <c r="A81" s="378"/>
      <c r="B81" s="367"/>
      <c r="C81" s="367"/>
      <c r="D81" s="370"/>
      <c r="E81" s="395"/>
      <c r="F81" s="375"/>
      <c r="G81" s="50" t="s">
        <v>23</v>
      </c>
      <c r="H81" s="31">
        <v>17.666666666666668</v>
      </c>
      <c r="I81" s="31">
        <v>9.6666666666666661</v>
      </c>
      <c r="J81" s="31">
        <v>14.333333333333334</v>
      </c>
      <c r="K81" s="31">
        <v>10.333333333333334</v>
      </c>
      <c r="L81" s="31">
        <v>21.333333333333332</v>
      </c>
      <c r="M81" s="31">
        <v>11</v>
      </c>
      <c r="N81" s="31">
        <v>7.333333333333333</v>
      </c>
      <c r="O81" s="31">
        <v>8.3333333333333339</v>
      </c>
      <c r="P81" s="31">
        <v>9.6666666666666661</v>
      </c>
      <c r="Q81" s="31">
        <v>10.333333333333334</v>
      </c>
      <c r="R81" s="32">
        <v>120</v>
      </c>
      <c r="S81" s="51">
        <f>+AVERAGE((S80*2+S79)/3)</f>
        <v>16.366666666666667</v>
      </c>
      <c r="T81" s="244"/>
    </row>
    <row r="82" spans="1:20" ht="15.75" thickBot="1" x14ac:dyDescent="0.3">
      <c r="A82" s="379"/>
      <c r="B82" s="367"/>
      <c r="C82" s="368"/>
      <c r="D82" s="370"/>
      <c r="E82" s="395"/>
      <c r="F82" s="376" t="s">
        <v>21</v>
      </c>
      <c r="G82" s="376"/>
      <c r="H82" s="52">
        <f t="shared" ref="H82:Q82" si="21">SUM(H78,H81)/2</f>
        <v>22.333333333333336</v>
      </c>
      <c r="I82" s="52">
        <f t="shared" si="21"/>
        <v>10.5</v>
      </c>
      <c r="J82" s="52">
        <f t="shared" si="21"/>
        <v>12.166666666666668</v>
      </c>
      <c r="K82" s="52">
        <f t="shared" si="21"/>
        <v>13</v>
      </c>
      <c r="L82" s="52">
        <f t="shared" si="21"/>
        <v>25</v>
      </c>
      <c r="M82" s="52">
        <f t="shared" si="21"/>
        <v>14.333333333333334</v>
      </c>
      <c r="N82" s="52">
        <f t="shared" si="21"/>
        <v>12.333333333333332</v>
      </c>
      <c r="O82" s="52">
        <f t="shared" si="21"/>
        <v>11.166666666666668</v>
      </c>
      <c r="P82" s="52">
        <f t="shared" si="21"/>
        <v>12.333333333333332</v>
      </c>
      <c r="Q82" s="52">
        <f t="shared" si="21"/>
        <v>13.666666666666668</v>
      </c>
      <c r="R82" s="52"/>
      <c r="S82" s="52">
        <f>+(S78+S81)/2</f>
        <v>15.8</v>
      </c>
      <c r="T82" s="53"/>
    </row>
    <row r="83" spans="1:20" x14ac:dyDescent="0.25">
      <c r="A83" s="377">
        <v>12</v>
      </c>
      <c r="B83" s="366" t="s">
        <v>374</v>
      </c>
      <c r="C83" s="366" t="s">
        <v>375</v>
      </c>
      <c r="D83" s="370">
        <v>12</v>
      </c>
      <c r="E83" s="395" t="s">
        <v>386</v>
      </c>
      <c r="F83" s="399" t="s">
        <v>47</v>
      </c>
      <c r="G83" s="133" t="s">
        <v>1</v>
      </c>
      <c r="H83" s="26">
        <v>13</v>
      </c>
      <c r="I83" s="20">
        <v>7</v>
      </c>
      <c r="J83" s="20">
        <v>13</v>
      </c>
      <c r="K83" s="20">
        <v>14</v>
      </c>
      <c r="L83" s="20">
        <v>16</v>
      </c>
      <c r="M83" s="20">
        <v>15</v>
      </c>
      <c r="N83" s="20">
        <v>13</v>
      </c>
      <c r="O83" s="20">
        <v>15</v>
      </c>
      <c r="P83" s="20">
        <v>16</v>
      </c>
      <c r="Q83" s="20">
        <v>12</v>
      </c>
      <c r="R83" s="20">
        <f>SUM(H83:Q83)</f>
        <v>134</v>
      </c>
      <c r="S83" s="45">
        <f>SUM(H83:Q83)/10</f>
        <v>13.4</v>
      </c>
      <c r="T83" s="46"/>
    </row>
    <row r="84" spans="1:20" x14ac:dyDescent="0.25">
      <c r="A84" s="378"/>
      <c r="B84" s="367"/>
      <c r="C84" s="367"/>
      <c r="D84" s="370"/>
      <c r="E84" s="395"/>
      <c r="F84" s="400"/>
      <c r="G84" s="134" t="s">
        <v>2</v>
      </c>
      <c r="H84" s="28">
        <v>24</v>
      </c>
      <c r="I84" s="29">
        <v>10</v>
      </c>
      <c r="J84" s="29">
        <v>14</v>
      </c>
      <c r="K84" s="29">
        <v>13</v>
      </c>
      <c r="L84" s="29">
        <v>34</v>
      </c>
      <c r="M84" s="29">
        <v>12</v>
      </c>
      <c r="N84" s="29">
        <v>15</v>
      </c>
      <c r="O84" s="29">
        <v>18</v>
      </c>
      <c r="P84" s="29">
        <v>12</v>
      </c>
      <c r="Q84" s="29">
        <v>12</v>
      </c>
      <c r="R84" s="29">
        <f>SUM(H84:Q84)</f>
        <v>164</v>
      </c>
      <c r="S84" s="48">
        <f>SUM(H84:Q84)/12</f>
        <v>13.666666666666666</v>
      </c>
      <c r="T84" s="244"/>
    </row>
    <row r="85" spans="1:20" x14ac:dyDescent="0.25">
      <c r="A85" s="378"/>
      <c r="B85" s="367"/>
      <c r="C85" s="367"/>
      <c r="D85" s="370"/>
      <c r="E85" s="395"/>
      <c r="F85" s="401"/>
      <c r="G85" s="135" t="s">
        <v>22</v>
      </c>
      <c r="H85" s="31">
        <f t="shared" ref="H85:Q85" si="22">+(H84*2+H83)/3</f>
        <v>20.333333333333332</v>
      </c>
      <c r="I85" s="31">
        <f t="shared" si="22"/>
        <v>9</v>
      </c>
      <c r="J85" s="31">
        <f t="shared" si="22"/>
        <v>13.666666666666666</v>
      </c>
      <c r="K85" s="31">
        <f t="shared" si="22"/>
        <v>13.333333333333334</v>
      </c>
      <c r="L85" s="31">
        <f t="shared" si="22"/>
        <v>28</v>
      </c>
      <c r="M85" s="31">
        <f t="shared" si="22"/>
        <v>13</v>
      </c>
      <c r="N85" s="31">
        <f t="shared" si="22"/>
        <v>14.333333333333334</v>
      </c>
      <c r="O85" s="31">
        <f t="shared" si="22"/>
        <v>17</v>
      </c>
      <c r="P85" s="31">
        <f t="shared" si="22"/>
        <v>13.333333333333334</v>
      </c>
      <c r="Q85" s="31">
        <f t="shared" si="22"/>
        <v>12</v>
      </c>
      <c r="R85" s="32">
        <f>SUM(H85:Q85)</f>
        <v>154.00000000000003</v>
      </c>
      <c r="S85" s="51">
        <f>+AVERAGE((S84*2+S83)/3)</f>
        <v>13.577777777777778</v>
      </c>
      <c r="T85" s="244"/>
    </row>
    <row r="86" spans="1:20" x14ac:dyDescent="0.25">
      <c r="A86" s="378"/>
      <c r="B86" s="367"/>
      <c r="C86" s="367"/>
      <c r="D86" s="370"/>
      <c r="E86" s="395"/>
      <c r="F86" s="402" t="s">
        <v>48</v>
      </c>
      <c r="G86" s="134" t="s">
        <v>1</v>
      </c>
      <c r="H86" s="29">
        <v>12</v>
      </c>
      <c r="I86" s="29">
        <v>12</v>
      </c>
      <c r="J86" s="29">
        <v>13</v>
      </c>
      <c r="K86" s="29">
        <v>17</v>
      </c>
      <c r="L86" s="29">
        <v>17</v>
      </c>
      <c r="M86" s="29">
        <v>17</v>
      </c>
      <c r="N86" s="29">
        <v>19</v>
      </c>
      <c r="O86" s="29">
        <v>11</v>
      </c>
      <c r="P86" s="29">
        <v>14</v>
      </c>
      <c r="Q86" s="29">
        <v>14</v>
      </c>
      <c r="R86" s="29">
        <f>SUM(H86:Q86)</f>
        <v>146</v>
      </c>
      <c r="S86" s="48">
        <f>SUM(H86:Q86)/10</f>
        <v>14.6</v>
      </c>
      <c r="T86" s="244"/>
    </row>
    <row r="87" spans="1:20" x14ac:dyDescent="0.25">
      <c r="A87" s="378"/>
      <c r="B87" s="367"/>
      <c r="C87" s="367"/>
      <c r="D87" s="370"/>
      <c r="E87" s="395"/>
      <c r="F87" s="402"/>
      <c r="G87" s="134" t="s">
        <v>2</v>
      </c>
      <c r="H87" s="29">
        <v>24</v>
      </c>
      <c r="I87" s="29">
        <v>9</v>
      </c>
      <c r="J87" s="29">
        <v>15</v>
      </c>
      <c r="K87" s="29">
        <v>18</v>
      </c>
      <c r="L87" s="29">
        <v>36</v>
      </c>
      <c r="M87" s="29">
        <v>16</v>
      </c>
      <c r="N87" s="29">
        <v>14</v>
      </c>
      <c r="O87" s="29">
        <v>20</v>
      </c>
      <c r="P87" s="29">
        <v>16</v>
      </c>
      <c r="Q87" s="29">
        <v>8</v>
      </c>
      <c r="R87" s="29">
        <f>SUM(H87:Q87)</f>
        <v>176</v>
      </c>
      <c r="S87" s="48">
        <f>SUM(H87:Q87)/12</f>
        <v>14.666666666666666</v>
      </c>
      <c r="T87" s="244"/>
    </row>
    <row r="88" spans="1:20" x14ac:dyDescent="0.25">
      <c r="A88" s="378"/>
      <c r="B88" s="367"/>
      <c r="C88" s="367"/>
      <c r="D88" s="370"/>
      <c r="E88" s="395"/>
      <c r="F88" s="402"/>
      <c r="G88" s="135" t="s">
        <v>23</v>
      </c>
      <c r="H88" s="31">
        <v>17.666666666666668</v>
      </c>
      <c r="I88" s="31">
        <v>9.6666666666666661</v>
      </c>
      <c r="J88" s="31">
        <v>14.333333333333334</v>
      </c>
      <c r="K88" s="31">
        <v>10.333333333333334</v>
      </c>
      <c r="L88" s="31">
        <v>21.333333333333332</v>
      </c>
      <c r="M88" s="31">
        <v>11</v>
      </c>
      <c r="N88" s="31">
        <v>7.333333333333333</v>
      </c>
      <c r="O88" s="31">
        <v>8.3333333333333339</v>
      </c>
      <c r="P88" s="31">
        <v>9.6666666666666661</v>
      </c>
      <c r="Q88" s="31">
        <v>10.333333333333334</v>
      </c>
      <c r="R88" s="32">
        <v>120</v>
      </c>
      <c r="S88" s="51">
        <f>+AVERAGE((S87*2+S86)/3)</f>
        <v>14.644444444444444</v>
      </c>
      <c r="T88" s="244"/>
    </row>
    <row r="89" spans="1:20" ht="15.75" thickBot="1" x14ac:dyDescent="0.3">
      <c r="A89" s="379"/>
      <c r="B89" s="367"/>
      <c r="C89" s="368"/>
      <c r="D89" s="370"/>
      <c r="E89" s="395"/>
      <c r="F89" s="403" t="s">
        <v>21</v>
      </c>
      <c r="G89" s="403"/>
      <c r="H89" s="52">
        <f t="shared" ref="H89:Q89" si="23">SUM(H85,H88)/2</f>
        <v>19</v>
      </c>
      <c r="I89" s="52">
        <f t="shared" si="23"/>
        <v>9.3333333333333321</v>
      </c>
      <c r="J89" s="52">
        <f t="shared" si="23"/>
        <v>14</v>
      </c>
      <c r="K89" s="52">
        <f t="shared" si="23"/>
        <v>11.833333333333334</v>
      </c>
      <c r="L89" s="52">
        <f t="shared" si="23"/>
        <v>24.666666666666664</v>
      </c>
      <c r="M89" s="52">
        <f t="shared" si="23"/>
        <v>12</v>
      </c>
      <c r="N89" s="52">
        <f t="shared" si="23"/>
        <v>10.833333333333334</v>
      </c>
      <c r="O89" s="52">
        <f t="shared" si="23"/>
        <v>12.666666666666668</v>
      </c>
      <c r="P89" s="52">
        <f t="shared" si="23"/>
        <v>11.5</v>
      </c>
      <c r="Q89" s="52">
        <f t="shared" si="23"/>
        <v>11.166666666666668</v>
      </c>
      <c r="R89" s="52"/>
      <c r="S89" s="52">
        <f>+(S85+S88)/2</f>
        <v>14.111111111111111</v>
      </c>
      <c r="T89" s="53"/>
    </row>
    <row r="90" spans="1:20" x14ac:dyDescent="0.25">
      <c r="A90" s="377">
        <v>13</v>
      </c>
      <c r="B90" s="366" t="s">
        <v>374</v>
      </c>
      <c r="C90" s="366" t="s">
        <v>375</v>
      </c>
      <c r="D90" s="370">
        <v>13</v>
      </c>
      <c r="E90" s="371" t="s">
        <v>387</v>
      </c>
      <c r="F90" s="399" t="s">
        <v>47</v>
      </c>
      <c r="G90" s="133" t="s">
        <v>1</v>
      </c>
      <c r="H90" s="26">
        <v>13</v>
      </c>
      <c r="I90" s="20">
        <v>13</v>
      </c>
      <c r="J90" s="20">
        <v>0</v>
      </c>
      <c r="K90" s="20">
        <v>10</v>
      </c>
      <c r="L90" s="20">
        <v>14</v>
      </c>
      <c r="M90" s="20">
        <v>14</v>
      </c>
      <c r="N90" s="20">
        <v>7</v>
      </c>
      <c r="O90" s="20">
        <v>13</v>
      </c>
      <c r="P90" s="20">
        <v>2</v>
      </c>
      <c r="Q90" s="20">
        <v>11</v>
      </c>
      <c r="R90" s="20">
        <f>SUM(H90:Q90)</f>
        <v>97</v>
      </c>
      <c r="S90" s="45">
        <f>SUM(H90:Q90)/10</f>
        <v>9.6999999999999993</v>
      </c>
      <c r="T90" s="46"/>
    </row>
    <row r="91" spans="1:20" x14ac:dyDescent="0.25">
      <c r="A91" s="378"/>
      <c r="B91" s="367"/>
      <c r="C91" s="367"/>
      <c r="D91" s="370"/>
      <c r="E91" s="371"/>
      <c r="F91" s="400"/>
      <c r="G91" s="134" t="s">
        <v>2</v>
      </c>
      <c r="H91" s="28">
        <v>14</v>
      </c>
      <c r="I91" s="29">
        <v>8</v>
      </c>
      <c r="J91" s="29">
        <v>0</v>
      </c>
      <c r="K91" s="29">
        <v>11</v>
      </c>
      <c r="L91" s="29">
        <v>30</v>
      </c>
      <c r="M91" s="29">
        <v>17</v>
      </c>
      <c r="N91" s="29">
        <v>9</v>
      </c>
      <c r="O91" s="29">
        <v>7</v>
      </c>
      <c r="P91" s="29">
        <v>5</v>
      </c>
      <c r="Q91" s="29">
        <v>12</v>
      </c>
      <c r="R91" s="29">
        <f>SUM(H91:Q91)</f>
        <v>113</v>
      </c>
      <c r="S91" s="48">
        <f>SUM(H91:Q91)/12</f>
        <v>9.4166666666666661</v>
      </c>
      <c r="T91" s="244"/>
    </row>
    <row r="92" spans="1:20" x14ac:dyDescent="0.25">
      <c r="A92" s="378"/>
      <c r="B92" s="367"/>
      <c r="C92" s="367"/>
      <c r="D92" s="370"/>
      <c r="E92" s="371"/>
      <c r="F92" s="401"/>
      <c r="G92" s="135" t="s">
        <v>22</v>
      </c>
      <c r="H92" s="31">
        <f t="shared" ref="H92:Q92" si="24">+(H91*2+H90)/3</f>
        <v>13.666666666666666</v>
      </c>
      <c r="I92" s="31">
        <f t="shared" si="24"/>
        <v>9.6666666666666661</v>
      </c>
      <c r="J92" s="31">
        <f t="shared" si="24"/>
        <v>0</v>
      </c>
      <c r="K92" s="31">
        <f t="shared" si="24"/>
        <v>10.666666666666666</v>
      </c>
      <c r="L92" s="31">
        <f t="shared" si="24"/>
        <v>24.666666666666668</v>
      </c>
      <c r="M92" s="31">
        <f t="shared" si="24"/>
        <v>16</v>
      </c>
      <c r="N92" s="31">
        <f t="shared" si="24"/>
        <v>8.3333333333333339</v>
      </c>
      <c r="O92" s="31">
        <f t="shared" si="24"/>
        <v>9</v>
      </c>
      <c r="P92" s="31">
        <f t="shared" si="24"/>
        <v>4</v>
      </c>
      <c r="Q92" s="31">
        <f t="shared" si="24"/>
        <v>11.666666666666666</v>
      </c>
      <c r="R92" s="32">
        <f>SUM(H92:Q92)</f>
        <v>107.66666666666667</v>
      </c>
      <c r="S92" s="51">
        <f>+AVERAGE((S91*2+S90)/3)</f>
        <v>9.5111111111111111</v>
      </c>
      <c r="T92" s="244"/>
    </row>
    <row r="93" spans="1:20" x14ac:dyDescent="0.25">
      <c r="A93" s="378"/>
      <c r="B93" s="367"/>
      <c r="C93" s="367"/>
      <c r="D93" s="370"/>
      <c r="E93" s="371"/>
      <c r="F93" s="402" t="s">
        <v>48</v>
      </c>
      <c r="G93" s="134" t="s">
        <v>1</v>
      </c>
      <c r="H93" s="29">
        <v>9</v>
      </c>
      <c r="I93" s="29">
        <v>9</v>
      </c>
      <c r="J93" s="29">
        <v>12</v>
      </c>
      <c r="K93" s="29">
        <v>9</v>
      </c>
      <c r="L93" s="29">
        <v>12</v>
      </c>
      <c r="M93" s="29">
        <v>15</v>
      </c>
      <c r="N93" s="29">
        <v>13</v>
      </c>
      <c r="O93" s="29">
        <v>10</v>
      </c>
      <c r="P93" s="29">
        <v>12</v>
      </c>
      <c r="Q93" s="29">
        <v>9</v>
      </c>
      <c r="R93" s="29">
        <f>SUM(H93:Q93)</f>
        <v>110</v>
      </c>
      <c r="S93" s="48">
        <f>SUM(H93:Q93)/10</f>
        <v>11</v>
      </c>
      <c r="T93" s="244"/>
    </row>
    <row r="94" spans="1:20" x14ac:dyDescent="0.25">
      <c r="A94" s="378"/>
      <c r="B94" s="367"/>
      <c r="C94" s="367"/>
      <c r="D94" s="370"/>
      <c r="E94" s="371"/>
      <c r="F94" s="402"/>
      <c r="G94" s="134" t="s">
        <v>2</v>
      </c>
      <c r="H94" s="29">
        <v>18</v>
      </c>
      <c r="I94" s="29">
        <v>12</v>
      </c>
      <c r="J94" s="29">
        <v>15</v>
      </c>
      <c r="K94" s="29">
        <v>16</v>
      </c>
      <c r="L94" s="29">
        <v>34</v>
      </c>
      <c r="M94" s="29">
        <v>16</v>
      </c>
      <c r="N94" s="29">
        <v>13</v>
      </c>
      <c r="O94" s="29">
        <v>14</v>
      </c>
      <c r="P94" s="29">
        <v>14</v>
      </c>
      <c r="Q94" s="29">
        <v>6</v>
      </c>
      <c r="R94" s="29">
        <f>SUM(H94:Q94)</f>
        <v>158</v>
      </c>
      <c r="S94" s="48">
        <f>SUM(H94:Q94)/12</f>
        <v>13.166666666666666</v>
      </c>
      <c r="T94" s="244"/>
    </row>
    <row r="95" spans="1:20" x14ac:dyDescent="0.25">
      <c r="A95" s="378"/>
      <c r="B95" s="367"/>
      <c r="C95" s="367"/>
      <c r="D95" s="370"/>
      <c r="E95" s="371"/>
      <c r="F95" s="402"/>
      <c r="G95" s="135" t="s">
        <v>23</v>
      </c>
      <c r="H95" s="31">
        <v>17.666666666666668</v>
      </c>
      <c r="I95" s="31">
        <v>9.6666666666666661</v>
      </c>
      <c r="J95" s="31">
        <v>14.333333333333334</v>
      </c>
      <c r="K95" s="31">
        <v>10.333333333333334</v>
      </c>
      <c r="L95" s="31">
        <v>21.333333333333332</v>
      </c>
      <c r="M95" s="31">
        <v>11</v>
      </c>
      <c r="N95" s="31">
        <v>7.333333333333333</v>
      </c>
      <c r="O95" s="31">
        <v>8.3333333333333339</v>
      </c>
      <c r="P95" s="31">
        <v>9.6666666666666661</v>
      </c>
      <c r="Q95" s="31">
        <v>10.333333333333334</v>
      </c>
      <c r="R95" s="32">
        <v>120</v>
      </c>
      <c r="S95" s="51">
        <f>+AVERAGE((S94*2+S93)/3)</f>
        <v>12.444444444444443</v>
      </c>
      <c r="T95" s="244"/>
    </row>
    <row r="96" spans="1:20" ht="15.75" thickBot="1" x14ac:dyDescent="0.3">
      <c r="A96" s="379"/>
      <c r="B96" s="367"/>
      <c r="C96" s="368"/>
      <c r="D96" s="370"/>
      <c r="E96" s="371"/>
      <c r="F96" s="403" t="s">
        <v>21</v>
      </c>
      <c r="G96" s="403"/>
      <c r="H96" s="52">
        <f t="shared" ref="H96:Q96" si="25">SUM(H92,H95)/2</f>
        <v>15.666666666666668</v>
      </c>
      <c r="I96" s="52">
        <f t="shared" si="25"/>
        <v>9.6666666666666661</v>
      </c>
      <c r="J96" s="52">
        <f t="shared" si="25"/>
        <v>7.166666666666667</v>
      </c>
      <c r="K96" s="52">
        <f t="shared" si="25"/>
        <v>10.5</v>
      </c>
      <c r="L96" s="52">
        <f t="shared" si="25"/>
        <v>23</v>
      </c>
      <c r="M96" s="52">
        <f t="shared" si="25"/>
        <v>13.5</v>
      </c>
      <c r="N96" s="52">
        <f t="shared" si="25"/>
        <v>7.8333333333333339</v>
      </c>
      <c r="O96" s="52">
        <f t="shared" si="25"/>
        <v>8.6666666666666679</v>
      </c>
      <c r="P96" s="52">
        <f t="shared" si="25"/>
        <v>6.833333333333333</v>
      </c>
      <c r="Q96" s="52">
        <f t="shared" si="25"/>
        <v>11</v>
      </c>
      <c r="R96" s="52"/>
      <c r="S96" s="52">
        <f>+(S92+S95)/2</f>
        <v>10.977777777777778</v>
      </c>
      <c r="T96" s="53"/>
    </row>
    <row r="97" spans="1:20" x14ac:dyDescent="0.25">
      <c r="A97" s="377">
        <v>14</v>
      </c>
      <c r="B97" s="366" t="s">
        <v>374</v>
      </c>
      <c r="C97" s="366" t="s">
        <v>375</v>
      </c>
      <c r="D97" s="370">
        <v>14</v>
      </c>
      <c r="E97" s="371" t="s">
        <v>388</v>
      </c>
      <c r="F97" s="372" t="s">
        <v>37</v>
      </c>
      <c r="G97" s="44" t="s">
        <v>1</v>
      </c>
      <c r="H97" s="26">
        <v>11</v>
      </c>
      <c r="I97" s="20">
        <v>11</v>
      </c>
      <c r="J97" s="20">
        <v>13</v>
      </c>
      <c r="K97" s="20">
        <v>10</v>
      </c>
      <c r="L97" s="20">
        <v>9</v>
      </c>
      <c r="M97" s="20">
        <v>4</v>
      </c>
      <c r="N97" s="20">
        <v>4</v>
      </c>
      <c r="O97" s="20">
        <v>12</v>
      </c>
      <c r="P97" s="20">
        <v>12</v>
      </c>
      <c r="Q97" s="20">
        <v>11</v>
      </c>
      <c r="R97" s="20">
        <f>SUM(H97:Q97)</f>
        <v>97</v>
      </c>
      <c r="S97" s="45">
        <f>SUM(H97:Q97)/10</f>
        <v>9.6999999999999993</v>
      </c>
      <c r="T97" s="46"/>
    </row>
    <row r="98" spans="1:20" x14ac:dyDescent="0.25">
      <c r="A98" s="378"/>
      <c r="B98" s="367"/>
      <c r="C98" s="367"/>
      <c r="D98" s="370"/>
      <c r="E98" s="371"/>
      <c r="F98" s="373"/>
      <c r="G98" s="47" t="s">
        <v>2</v>
      </c>
      <c r="H98" s="28">
        <v>14</v>
      </c>
      <c r="I98" s="29">
        <v>7</v>
      </c>
      <c r="J98" s="29">
        <v>9</v>
      </c>
      <c r="K98" s="29">
        <v>10</v>
      </c>
      <c r="L98" s="29">
        <v>20</v>
      </c>
      <c r="M98" s="29">
        <v>3</v>
      </c>
      <c r="N98" s="29">
        <v>6</v>
      </c>
      <c r="O98" s="29">
        <v>13</v>
      </c>
      <c r="P98" s="29">
        <v>10</v>
      </c>
      <c r="Q98" s="29">
        <v>11</v>
      </c>
      <c r="R98" s="29">
        <f>SUM(H98:Q98)</f>
        <v>103</v>
      </c>
      <c r="S98" s="48">
        <f>SUM(H98:Q98)/12</f>
        <v>8.5833333333333339</v>
      </c>
      <c r="T98" s="244"/>
    </row>
    <row r="99" spans="1:20" x14ac:dyDescent="0.25">
      <c r="A99" s="378"/>
      <c r="B99" s="367"/>
      <c r="C99" s="367"/>
      <c r="D99" s="370"/>
      <c r="E99" s="371"/>
      <c r="F99" s="374"/>
      <c r="G99" s="50" t="s">
        <v>22</v>
      </c>
      <c r="H99" s="31">
        <f t="shared" ref="H99:Q99" si="26">+(H98*2+H97)/3</f>
        <v>13</v>
      </c>
      <c r="I99" s="31">
        <f t="shared" si="26"/>
        <v>8.3333333333333339</v>
      </c>
      <c r="J99" s="31">
        <f t="shared" si="26"/>
        <v>10.333333333333334</v>
      </c>
      <c r="K99" s="31">
        <f t="shared" si="26"/>
        <v>10</v>
      </c>
      <c r="L99" s="31">
        <f t="shared" si="26"/>
        <v>16.333333333333332</v>
      </c>
      <c r="M99" s="31">
        <f t="shared" si="26"/>
        <v>3.3333333333333335</v>
      </c>
      <c r="N99" s="31">
        <f t="shared" si="26"/>
        <v>5.333333333333333</v>
      </c>
      <c r="O99" s="31">
        <f t="shared" si="26"/>
        <v>12.666666666666666</v>
      </c>
      <c r="P99" s="31">
        <f t="shared" si="26"/>
        <v>10.666666666666666</v>
      </c>
      <c r="Q99" s="31">
        <f t="shared" si="26"/>
        <v>11</v>
      </c>
      <c r="R99" s="32">
        <f>SUM(H99:Q99)</f>
        <v>101.00000000000001</v>
      </c>
      <c r="S99" s="51">
        <f>+AVERAGE((S98*2+S97)/3)</f>
        <v>8.9555555555555557</v>
      </c>
      <c r="T99" s="244"/>
    </row>
    <row r="100" spans="1:20" x14ac:dyDescent="0.25">
      <c r="A100" s="378"/>
      <c r="B100" s="367"/>
      <c r="C100" s="367"/>
      <c r="D100" s="370"/>
      <c r="E100" s="371"/>
      <c r="F100" s="375" t="s">
        <v>38</v>
      </c>
      <c r="G100" s="47" t="s">
        <v>1</v>
      </c>
      <c r="H100" s="29">
        <v>10</v>
      </c>
      <c r="I100" s="29">
        <v>10</v>
      </c>
      <c r="J100" s="29">
        <v>14</v>
      </c>
      <c r="K100" s="29">
        <v>15</v>
      </c>
      <c r="L100" s="29">
        <v>12</v>
      </c>
      <c r="M100" s="29">
        <v>16</v>
      </c>
      <c r="N100" s="29">
        <v>11</v>
      </c>
      <c r="O100" s="29">
        <v>13</v>
      </c>
      <c r="P100" s="29">
        <v>13</v>
      </c>
      <c r="Q100" s="29">
        <v>10</v>
      </c>
      <c r="R100" s="29">
        <f>SUM(H100:Q100)</f>
        <v>124</v>
      </c>
      <c r="S100" s="48">
        <f>SUM(H100:Q100)/10</f>
        <v>12.4</v>
      </c>
      <c r="T100" s="244"/>
    </row>
    <row r="101" spans="1:20" x14ac:dyDescent="0.25">
      <c r="A101" s="378"/>
      <c r="B101" s="367"/>
      <c r="C101" s="367"/>
      <c r="D101" s="370"/>
      <c r="E101" s="371"/>
      <c r="F101" s="375"/>
      <c r="G101" s="47" t="s">
        <v>2</v>
      </c>
      <c r="H101" s="29">
        <v>12</v>
      </c>
      <c r="I101" s="29">
        <v>14</v>
      </c>
      <c r="J101" s="29">
        <v>14</v>
      </c>
      <c r="K101" s="29">
        <v>14</v>
      </c>
      <c r="L101" s="29">
        <v>22</v>
      </c>
      <c r="M101" s="29">
        <v>10</v>
      </c>
      <c r="N101" s="29">
        <v>7</v>
      </c>
      <c r="O101" s="29">
        <v>10</v>
      </c>
      <c r="P101" s="29">
        <v>14</v>
      </c>
      <c r="Q101" s="29">
        <v>5</v>
      </c>
      <c r="R101" s="29">
        <f>SUM(H101:Q101)</f>
        <v>122</v>
      </c>
      <c r="S101" s="48">
        <f>SUM(H101:Q101)/12</f>
        <v>10.166666666666666</v>
      </c>
      <c r="T101" s="244"/>
    </row>
    <row r="102" spans="1:20" x14ac:dyDescent="0.25">
      <c r="A102" s="378"/>
      <c r="B102" s="367"/>
      <c r="C102" s="367"/>
      <c r="D102" s="370"/>
      <c r="E102" s="371"/>
      <c r="F102" s="375"/>
      <c r="G102" s="50" t="s">
        <v>23</v>
      </c>
      <c r="H102" s="31">
        <v>17.666666666666668</v>
      </c>
      <c r="I102" s="31">
        <v>9.6666666666666661</v>
      </c>
      <c r="J102" s="31">
        <v>14.333333333333334</v>
      </c>
      <c r="K102" s="31">
        <v>10.333333333333334</v>
      </c>
      <c r="L102" s="31">
        <v>21.333333333333332</v>
      </c>
      <c r="M102" s="31">
        <v>11</v>
      </c>
      <c r="N102" s="31">
        <v>7.333333333333333</v>
      </c>
      <c r="O102" s="31">
        <v>8.3333333333333339</v>
      </c>
      <c r="P102" s="31">
        <v>9.6666666666666661</v>
      </c>
      <c r="Q102" s="31">
        <v>10.333333333333334</v>
      </c>
      <c r="R102" s="32">
        <v>120</v>
      </c>
      <c r="S102" s="51">
        <f>+AVERAGE((S101*2+S100)/3)</f>
        <v>10.911111111111111</v>
      </c>
      <c r="T102" s="244"/>
    </row>
    <row r="103" spans="1:20" ht="15.75" thickBot="1" x14ac:dyDescent="0.3">
      <c r="A103" s="379"/>
      <c r="B103" s="367"/>
      <c r="C103" s="368"/>
      <c r="D103" s="370"/>
      <c r="E103" s="371"/>
      <c r="F103" s="376" t="s">
        <v>21</v>
      </c>
      <c r="G103" s="376"/>
      <c r="H103" s="52">
        <f t="shared" ref="H103:Q103" si="27">SUM(H102)</f>
        <v>17.666666666666668</v>
      </c>
      <c r="I103" s="52">
        <f t="shared" si="27"/>
        <v>9.6666666666666661</v>
      </c>
      <c r="J103" s="52">
        <f t="shared" si="27"/>
        <v>14.333333333333334</v>
      </c>
      <c r="K103" s="52">
        <f t="shared" si="27"/>
        <v>10.333333333333334</v>
      </c>
      <c r="L103" s="52">
        <f t="shared" si="27"/>
        <v>21.333333333333332</v>
      </c>
      <c r="M103" s="52">
        <f t="shared" si="27"/>
        <v>11</v>
      </c>
      <c r="N103" s="52">
        <f t="shared" si="27"/>
        <v>7.333333333333333</v>
      </c>
      <c r="O103" s="52">
        <f t="shared" si="27"/>
        <v>8.3333333333333339</v>
      </c>
      <c r="P103" s="52">
        <f t="shared" si="27"/>
        <v>9.6666666666666661</v>
      </c>
      <c r="Q103" s="52">
        <f t="shared" si="27"/>
        <v>10.333333333333334</v>
      </c>
      <c r="R103" s="52"/>
      <c r="S103" s="52">
        <f>+(S99+S102)/2</f>
        <v>9.9333333333333336</v>
      </c>
      <c r="T103" s="53"/>
    </row>
    <row r="104" spans="1:20" ht="15.75" thickBot="1" x14ac:dyDescent="0.3">
      <c r="A104" s="377">
        <v>15</v>
      </c>
      <c r="B104" s="366" t="s">
        <v>374</v>
      </c>
      <c r="C104" s="366" t="s">
        <v>375</v>
      </c>
      <c r="D104" s="370">
        <v>15</v>
      </c>
      <c r="E104" s="371" t="s">
        <v>389</v>
      </c>
      <c r="F104" s="372" t="s">
        <v>37</v>
      </c>
      <c r="G104" s="44" t="s">
        <v>1</v>
      </c>
      <c r="H104" s="52">
        <f t="shared" ref="H104:S104" si="28">+(H100+H103)/2</f>
        <v>13.833333333333334</v>
      </c>
      <c r="I104" s="52">
        <f t="shared" si="28"/>
        <v>9.8333333333333321</v>
      </c>
      <c r="J104" s="52">
        <f t="shared" si="28"/>
        <v>14.166666666666668</v>
      </c>
      <c r="K104" s="52">
        <f t="shared" si="28"/>
        <v>12.666666666666668</v>
      </c>
      <c r="L104" s="52">
        <f t="shared" si="28"/>
        <v>16.666666666666664</v>
      </c>
      <c r="M104" s="52">
        <f t="shared" si="28"/>
        <v>13.5</v>
      </c>
      <c r="N104" s="52">
        <f t="shared" si="28"/>
        <v>9.1666666666666661</v>
      </c>
      <c r="O104" s="52">
        <f t="shared" si="28"/>
        <v>10.666666666666668</v>
      </c>
      <c r="P104" s="52">
        <f t="shared" si="28"/>
        <v>11.333333333333332</v>
      </c>
      <c r="Q104" s="52">
        <f t="shared" si="28"/>
        <v>10.166666666666668</v>
      </c>
      <c r="R104" s="52">
        <f t="shared" si="28"/>
        <v>62</v>
      </c>
      <c r="S104" s="52">
        <f t="shared" si="28"/>
        <v>11.166666666666668</v>
      </c>
      <c r="T104" s="46"/>
    </row>
    <row r="105" spans="1:20" ht="15.75" thickBot="1" x14ac:dyDescent="0.3">
      <c r="A105" s="378"/>
      <c r="B105" s="367"/>
      <c r="C105" s="367"/>
      <c r="D105" s="370"/>
      <c r="E105" s="371"/>
      <c r="F105" s="373"/>
      <c r="G105" s="47" t="s">
        <v>2</v>
      </c>
      <c r="H105" s="52">
        <f t="shared" ref="H105:S105" si="29">+(H101+H104)/2</f>
        <v>12.916666666666668</v>
      </c>
      <c r="I105" s="52">
        <f t="shared" si="29"/>
        <v>11.916666666666666</v>
      </c>
      <c r="J105" s="52">
        <f t="shared" si="29"/>
        <v>14.083333333333334</v>
      </c>
      <c r="K105" s="52">
        <f t="shared" si="29"/>
        <v>13.333333333333334</v>
      </c>
      <c r="L105" s="52">
        <f t="shared" si="29"/>
        <v>19.333333333333332</v>
      </c>
      <c r="M105" s="52">
        <f t="shared" si="29"/>
        <v>11.75</v>
      </c>
      <c r="N105" s="52">
        <f t="shared" si="29"/>
        <v>8.0833333333333321</v>
      </c>
      <c r="O105" s="52">
        <f t="shared" si="29"/>
        <v>10.333333333333334</v>
      </c>
      <c r="P105" s="52">
        <f t="shared" si="29"/>
        <v>12.666666666666666</v>
      </c>
      <c r="Q105" s="52">
        <f t="shared" si="29"/>
        <v>7.5833333333333339</v>
      </c>
      <c r="R105" s="52">
        <f t="shared" si="29"/>
        <v>92</v>
      </c>
      <c r="S105" s="52">
        <f t="shared" si="29"/>
        <v>10.666666666666668</v>
      </c>
      <c r="T105" s="244"/>
    </row>
    <row r="106" spans="1:20" x14ac:dyDescent="0.25">
      <c r="A106" s="378"/>
      <c r="B106" s="367"/>
      <c r="C106" s="367"/>
      <c r="D106" s="370"/>
      <c r="E106" s="371"/>
      <c r="F106" s="374"/>
      <c r="G106" s="50" t="s">
        <v>22</v>
      </c>
      <c r="H106" s="31">
        <f t="shared" ref="H106:Q106" si="30">+(H105*2+H104)/3</f>
        <v>13.222222222222223</v>
      </c>
      <c r="I106" s="31">
        <f t="shared" si="30"/>
        <v>11.222222222222221</v>
      </c>
      <c r="J106" s="31">
        <f t="shared" si="30"/>
        <v>14.111111111111112</v>
      </c>
      <c r="K106" s="31">
        <f t="shared" si="30"/>
        <v>13.111111111111112</v>
      </c>
      <c r="L106" s="31">
        <f t="shared" si="30"/>
        <v>18.444444444444443</v>
      </c>
      <c r="M106" s="31">
        <f t="shared" si="30"/>
        <v>12.333333333333334</v>
      </c>
      <c r="N106" s="31">
        <f t="shared" si="30"/>
        <v>8.4444444444444429</v>
      </c>
      <c r="O106" s="31">
        <f t="shared" si="30"/>
        <v>10.444444444444445</v>
      </c>
      <c r="P106" s="31">
        <f t="shared" si="30"/>
        <v>12.222222222222221</v>
      </c>
      <c r="Q106" s="31">
        <f t="shared" si="30"/>
        <v>8.4444444444444446</v>
      </c>
      <c r="R106" s="32">
        <f>SUM(H106:Q106)</f>
        <v>121.99999999999999</v>
      </c>
      <c r="S106" s="51">
        <f>+AVERAGE((S105*2+S104)/3)</f>
        <v>10.833333333333334</v>
      </c>
      <c r="T106" s="244"/>
    </row>
    <row r="107" spans="1:20" x14ac:dyDescent="0.25">
      <c r="A107" s="378"/>
      <c r="B107" s="367"/>
      <c r="C107" s="367"/>
      <c r="D107" s="370"/>
      <c r="E107" s="371"/>
      <c r="F107" s="375" t="s">
        <v>38</v>
      </c>
      <c r="G107" s="47" t="s">
        <v>1</v>
      </c>
      <c r="H107" s="29">
        <v>9</v>
      </c>
      <c r="I107" s="29">
        <v>9</v>
      </c>
      <c r="J107" s="29">
        <v>12</v>
      </c>
      <c r="K107" s="29">
        <v>13</v>
      </c>
      <c r="L107" s="29">
        <v>9</v>
      </c>
      <c r="M107" s="29">
        <v>14</v>
      </c>
      <c r="N107" s="29">
        <v>2</v>
      </c>
      <c r="O107" s="29">
        <v>15</v>
      </c>
      <c r="P107" s="29">
        <v>12</v>
      </c>
      <c r="Q107" s="29">
        <v>11</v>
      </c>
      <c r="R107" s="29">
        <f>SUM(H107:Q107)</f>
        <v>106</v>
      </c>
      <c r="S107" s="48">
        <f>SUM(H107:Q107)/10</f>
        <v>10.6</v>
      </c>
      <c r="T107" s="244"/>
    </row>
    <row r="108" spans="1:20" x14ac:dyDescent="0.25">
      <c r="A108" s="378"/>
      <c r="B108" s="367"/>
      <c r="C108" s="367"/>
      <c r="D108" s="370"/>
      <c r="E108" s="371"/>
      <c r="F108" s="375"/>
      <c r="G108" s="47" t="s">
        <v>2</v>
      </c>
      <c r="H108" s="29">
        <v>12</v>
      </c>
      <c r="I108" s="29">
        <v>5</v>
      </c>
      <c r="J108" s="29">
        <v>13</v>
      </c>
      <c r="K108" s="29">
        <v>5</v>
      </c>
      <c r="L108" s="29">
        <v>24</v>
      </c>
      <c r="M108" s="29">
        <v>8</v>
      </c>
      <c r="N108" s="29">
        <v>5</v>
      </c>
      <c r="O108" s="29">
        <v>10</v>
      </c>
      <c r="P108" s="29">
        <v>13</v>
      </c>
      <c r="Q108" s="29">
        <v>10</v>
      </c>
      <c r="R108" s="29">
        <f>SUM(H108:Q108)</f>
        <v>105</v>
      </c>
      <c r="S108" s="48">
        <f>SUM(H108:Q108)/12</f>
        <v>8.75</v>
      </c>
      <c r="T108" s="244"/>
    </row>
    <row r="109" spans="1:20" x14ac:dyDescent="0.25">
      <c r="A109" s="378"/>
      <c r="B109" s="367"/>
      <c r="C109" s="367"/>
      <c r="D109" s="370"/>
      <c r="E109" s="371"/>
      <c r="F109" s="375"/>
      <c r="G109" s="50" t="s">
        <v>23</v>
      </c>
      <c r="H109" s="31">
        <v>17.666666666666668</v>
      </c>
      <c r="I109" s="31">
        <v>9.6666666666666661</v>
      </c>
      <c r="J109" s="31">
        <v>14.333333333333334</v>
      </c>
      <c r="K109" s="31">
        <v>10.333333333333334</v>
      </c>
      <c r="L109" s="31">
        <v>21.333333333333332</v>
      </c>
      <c r="M109" s="31">
        <v>11</v>
      </c>
      <c r="N109" s="31">
        <v>7.333333333333333</v>
      </c>
      <c r="O109" s="31">
        <v>8.3333333333333339</v>
      </c>
      <c r="P109" s="31">
        <v>9.6666666666666661</v>
      </c>
      <c r="Q109" s="31">
        <v>10.333333333333334</v>
      </c>
      <c r="R109" s="32">
        <v>120</v>
      </c>
      <c r="S109" s="51">
        <f>+AVERAGE((S108*2+S107)/3)</f>
        <v>9.3666666666666671</v>
      </c>
      <c r="T109" s="244"/>
    </row>
    <row r="110" spans="1:20" ht="15.75" thickBot="1" x14ac:dyDescent="0.3">
      <c r="A110" s="379"/>
      <c r="B110" s="367"/>
      <c r="C110" s="368"/>
      <c r="D110" s="370"/>
      <c r="E110" s="371"/>
      <c r="F110" s="376" t="s">
        <v>21</v>
      </c>
      <c r="G110" s="376"/>
      <c r="H110" s="52">
        <f t="shared" ref="H110:Q110" si="31">SUM(H106,H109)/2</f>
        <v>15.444444444444446</v>
      </c>
      <c r="I110" s="52">
        <f t="shared" si="31"/>
        <v>10.444444444444443</v>
      </c>
      <c r="J110" s="52">
        <f t="shared" si="31"/>
        <v>14.222222222222223</v>
      </c>
      <c r="K110" s="52">
        <f t="shared" si="31"/>
        <v>11.722222222222223</v>
      </c>
      <c r="L110" s="52">
        <f t="shared" si="31"/>
        <v>19.888888888888886</v>
      </c>
      <c r="M110" s="52">
        <f t="shared" si="31"/>
        <v>11.666666666666668</v>
      </c>
      <c r="N110" s="52">
        <f t="shared" si="31"/>
        <v>7.8888888888888875</v>
      </c>
      <c r="O110" s="52">
        <f t="shared" si="31"/>
        <v>9.3888888888888893</v>
      </c>
      <c r="P110" s="52">
        <f t="shared" si="31"/>
        <v>10.944444444444443</v>
      </c>
      <c r="Q110" s="52">
        <f t="shared" si="31"/>
        <v>9.3888888888888893</v>
      </c>
      <c r="R110" s="52"/>
      <c r="S110" s="52">
        <f>+(S106+S109)/2</f>
        <v>10.100000000000001</v>
      </c>
      <c r="T110" s="53"/>
    </row>
    <row r="111" spans="1:20" ht="15.75" x14ac:dyDescent="0.25">
      <c r="A111" s="377">
        <v>16</v>
      </c>
      <c r="B111" s="366" t="s">
        <v>374</v>
      </c>
      <c r="C111" s="366" t="s">
        <v>375</v>
      </c>
      <c r="D111" s="370">
        <v>16</v>
      </c>
      <c r="E111" s="371" t="s">
        <v>390</v>
      </c>
      <c r="F111" s="372" t="s">
        <v>37</v>
      </c>
      <c r="G111" s="44" t="s">
        <v>1</v>
      </c>
      <c r="H111" s="154">
        <v>16</v>
      </c>
      <c r="I111" s="143">
        <v>16</v>
      </c>
      <c r="J111" s="143">
        <v>13</v>
      </c>
      <c r="K111" s="143">
        <v>15</v>
      </c>
      <c r="L111" s="143">
        <v>16</v>
      </c>
      <c r="M111" s="143">
        <v>16</v>
      </c>
      <c r="N111" s="143">
        <v>17</v>
      </c>
      <c r="O111" s="143">
        <v>16</v>
      </c>
      <c r="P111" s="143">
        <v>16</v>
      </c>
      <c r="Q111" s="143">
        <v>9</v>
      </c>
      <c r="R111" s="20">
        <f>SUM(H111:Q111)</f>
        <v>150</v>
      </c>
      <c r="S111" s="45">
        <f>SUM(H111:Q111)/10</f>
        <v>15</v>
      </c>
      <c r="T111" s="46"/>
    </row>
    <row r="112" spans="1:20" ht="15.75" x14ac:dyDescent="0.25">
      <c r="A112" s="378"/>
      <c r="B112" s="367"/>
      <c r="C112" s="367"/>
      <c r="D112" s="370"/>
      <c r="E112" s="371"/>
      <c r="F112" s="373"/>
      <c r="G112" s="47" t="s">
        <v>2</v>
      </c>
      <c r="H112" s="76">
        <v>32</v>
      </c>
      <c r="I112" s="70">
        <v>13</v>
      </c>
      <c r="J112" s="70">
        <v>13</v>
      </c>
      <c r="K112" s="70">
        <v>16</v>
      </c>
      <c r="L112" s="70">
        <v>28</v>
      </c>
      <c r="M112" s="70">
        <v>20</v>
      </c>
      <c r="N112" s="70">
        <v>19</v>
      </c>
      <c r="O112" s="70">
        <v>12</v>
      </c>
      <c r="P112" s="70">
        <v>16</v>
      </c>
      <c r="Q112" s="70">
        <v>13</v>
      </c>
      <c r="R112" s="29">
        <f>SUM(H112:Q112)</f>
        <v>182</v>
      </c>
      <c r="S112" s="48">
        <f>SUM(H112:Q112)/12</f>
        <v>15.166666666666666</v>
      </c>
      <c r="T112" s="244"/>
    </row>
    <row r="113" spans="1:20" x14ac:dyDescent="0.25">
      <c r="A113" s="378"/>
      <c r="B113" s="367"/>
      <c r="C113" s="367"/>
      <c r="D113" s="370"/>
      <c r="E113" s="371"/>
      <c r="F113" s="374"/>
      <c r="G113" s="50" t="s">
        <v>22</v>
      </c>
      <c r="H113" s="31">
        <f t="shared" ref="H113:Q113" si="32">+(H112*2+H111)/3</f>
        <v>26.666666666666668</v>
      </c>
      <c r="I113" s="31">
        <f t="shared" si="32"/>
        <v>14</v>
      </c>
      <c r="J113" s="31">
        <f t="shared" si="32"/>
        <v>13</v>
      </c>
      <c r="K113" s="31">
        <f t="shared" si="32"/>
        <v>15.666666666666666</v>
      </c>
      <c r="L113" s="31">
        <f t="shared" si="32"/>
        <v>24</v>
      </c>
      <c r="M113" s="31">
        <f t="shared" si="32"/>
        <v>18.666666666666668</v>
      </c>
      <c r="N113" s="31">
        <f t="shared" si="32"/>
        <v>18.333333333333332</v>
      </c>
      <c r="O113" s="31">
        <f t="shared" si="32"/>
        <v>13.333333333333334</v>
      </c>
      <c r="P113" s="31">
        <f t="shared" si="32"/>
        <v>16</v>
      </c>
      <c r="Q113" s="31">
        <f t="shared" si="32"/>
        <v>11.666666666666666</v>
      </c>
      <c r="R113" s="32">
        <f>SUM(H113:Q113)</f>
        <v>171.33333333333334</v>
      </c>
      <c r="S113" s="51">
        <f>+AVERAGE((S112*2+S111)/3)</f>
        <v>15.111111111111109</v>
      </c>
      <c r="T113" s="244"/>
    </row>
    <row r="114" spans="1:20" x14ac:dyDescent="0.25">
      <c r="A114" s="378"/>
      <c r="B114" s="367"/>
      <c r="C114" s="367"/>
      <c r="D114" s="370"/>
      <c r="E114" s="371"/>
      <c r="F114" s="375" t="s">
        <v>38</v>
      </c>
      <c r="G114" s="47" t="s">
        <v>1</v>
      </c>
      <c r="H114" s="29">
        <v>16</v>
      </c>
      <c r="I114" s="29">
        <v>16</v>
      </c>
      <c r="J114" s="29">
        <v>14</v>
      </c>
      <c r="K114" s="29">
        <v>17</v>
      </c>
      <c r="L114" s="29">
        <v>18</v>
      </c>
      <c r="M114" s="29">
        <v>17</v>
      </c>
      <c r="N114" s="29">
        <v>18</v>
      </c>
      <c r="O114" s="29">
        <v>15</v>
      </c>
      <c r="P114" s="29">
        <v>15</v>
      </c>
      <c r="Q114" s="29">
        <v>16</v>
      </c>
      <c r="R114" s="29">
        <f>SUM(H114:Q114)</f>
        <v>162</v>
      </c>
      <c r="S114" s="48">
        <f>SUM(H114:Q114)/10</f>
        <v>16.2</v>
      </c>
      <c r="T114" s="244"/>
    </row>
    <row r="115" spans="1:20" x14ac:dyDescent="0.25">
      <c r="A115" s="378"/>
      <c r="B115" s="367"/>
      <c r="C115" s="367"/>
      <c r="D115" s="370"/>
      <c r="E115" s="371"/>
      <c r="F115" s="375"/>
      <c r="G115" s="47" t="s">
        <v>2</v>
      </c>
      <c r="H115" s="29">
        <v>32</v>
      </c>
      <c r="I115" s="29">
        <v>11</v>
      </c>
      <c r="J115" s="29">
        <v>16</v>
      </c>
      <c r="K115" s="29">
        <v>19</v>
      </c>
      <c r="L115" s="29">
        <v>38</v>
      </c>
      <c r="M115" s="29">
        <v>15</v>
      </c>
      <c r="N115" s="29">
        <v>18</v>
      </c>
      <c r="O115" s="29">
        <v>16</v>
      </c>
      <c r="P115" s="29">
        <v>16</v>
      </c>
      <c r="Q115" s="29">
        <v>16</v>
      </c>
      <c r="R115" s="29">
        <f>SUM(H115:Q115)</f>
        <v>197</v>
      </c>
      <c r="S115" s="48">
        <f>SUM(H115:Q115)/12</f>
        <v>16.416666666666668</v>
      </c>
      <c r="T115" s="244"/>
    </row>
    <row r="116" spans="1:20" x14ac:dyDescent="0.25">
      <c r="A116" s="378"/>
      <c r="B116" s="367"/>
      <c r="C116" s="367"/>
      <c r="D116" s="370"/>
      <c r="E116" s="371"/>
      <c r="F116" s="375"/>
      <c r="G116" s="50" t="s">
        <v>23</v>
      </c>
      <c r="H116" s="31">
        <v>17.666666666666668</v>
      </c>
      <c r="I116" s="31">
        <v>9.6666666666666661</v>
      </c>
      <c r="J116" s="31">
        <v>14.333333333333334</v>
      </c>
      <c r="K116" s="31">
        <v>10.333333333333334</v>
      </c>
      <c r="L116" s="31">
        <v>21.333333333333332</v>
      </c>
      <c r="M116" s="31">
        <v>11</v>
      </c>
      <c r="N116" s="31">
        <v>7.333333333333333</v>
      </c>
      <c r="O116" s="31">
        <v>8.3333333333333339</v>
      </c>
      <c r="P116" s="31">
        <v>9.6666666666666661</v>
      </c>
      <c r="Q116" s="31">
        <v>10.333333333333334</v>
      </c>
      <c r="R116" s="32">
        <v>120</v>
      </c>
      <c r="S116" s="51">
        <f>+AVERAGE((S115*2+S114)/3)</f>
        <v>16.344444444444445</v>
      </c>
      <c r="T116" s="244"/>
    </row>
    <row r="117" spans="1:20" ht="15.75" thickBot="1" x14ac:dyDescent="0.3">
      <c r="A117" s="379"/>
      <c r="B117" s="367"/>
      <c r="C117" s="368"/>
      <c r="D117" s="370"/>
      <c r="E117" s="371"/>
      <c r="F117" s="376" t="s">
        <v>21</v>
      </c>
      <c r="G117" s="376"/>
      <c r="H117" s="52">
        <f t="shared" ref="H117:Q117" si="33">SUM(H113,H116)/2</f>
        <v>22.166666666666668</v>
      </c>
      <c r="I117" s="52">
        <f t="shared" si="33"/>
        <v>11.833333333333332</v>
      </c>
      <c r="J117" s="52">
        <f t="shared" si="33"/>
        <v>13.666666666666668</v>
      </c>
      <c r="K117" s="52">
        <f t="shared" si="33"/>
        <v>13</v>
      </c>
      <c r="L117" s="52">
        <f t="shared" si="33"/>
        <v>22.666666666666664</v>
      </c>
      <c r="M117" s="52">
        <f t="shared" si="33"/>
        <v>14.833333333333334</v>
      </c>
      <c r="N117" s="52">
        <f t="shared" si="33"/>
        <v>12.833333333333332</v>
      </c>
      <c r="O117" s="52">
        <f t="shared" si="33"/>
        <v>10.833333333333334</v>
      </c>
      <c r="P117" s="52">
        <f t="shared" si="33"/>
        <v>12.833333333333332</v>
      </c>
      <c r="Q117" s="52">
        <f t="shared" si="33"/>
        <v>11</v>
      </c>
      <c r="R117" s="52"/>
      <c r="S117" s="52">
        <f>+(S113+S116)/2</f>
        <v>15.727777777777778</v>
      </c>
      <c r="T117" s="53"/>
    </row>
    <row r="118" spans="1:20" x14ac:dyDescent="0.25">
      <c r="A118" s="377">
        <v>17</v>
      </c>
      <c r="B118" s="366" t="s">
        <v>374</v>
      </c>
      <c r="C118" s="366" t="s">
        <v>375</v>
      </c>
      <c r="D118" s="370">
        <v>17</v>
      </c>
      <c r="E118" s="371" t="s">
        <v>391</v>
      </c>
      <c r="F118" s="372" t="s">
        <v>37</v>
      </c>
      <c r="G118" s="44" t="s">
        <v>1</v>
      </c>
      <c r="H118" s="26">
        <v>14</v>
      </c>
      <c r="I118" s="20">
        <v>14</v>
      </c>
      <c r="J118" s="20">
        <v>13</v>
      </c>
      <c r="K118" s="20">
        <v>10</v>
      </c>
      <c r="L118" s="20">
        <v>15</v>
      </c>
      <c r="M118" s="20">
        <v>13</v>
      </c>
      <c r="N118" s="20">
        <v>10</v>
      </c>
      <c r="O118" s="20">
        <v>10</v>
      </c>
      <c r="P118" s="20">
        <v>12</v>
      </c>
      <c r="Q118" s="20">
        <v>14</v>
      </c>
      <c r="R118" s="20">
        <f>SUM(H118:Q118)</f>
        <v>125</v>
      </c>
      <c r="S118" s="45">
        <f>SUM(H118:Q118)/10</f>
        <v>12.5</v>
      </c>
      <c r="T118" s="46"/>
    </row>
    <row r="119" spans="1:20" x14ac:dyDescent="0.25">
      <c r="A119" s="378"/>
      <c r="B119" s="367"/>
      <c r="C119" s="367"/>
      <c r="D119" s="370"/>
      <c r="E119" s="371"/>
      <c r="F119" s="373"/>
      <c r="G119" s="47" t="s">
        <v>2</v>
      </c>
      <c r="H119" s="28">
        <v>16</v>
      </c>
      <c r="I119" s="29">
        <v>10</v>
      </c>
      <c r="J119" s="29">
        <v>11</v>
      </c>
      <c r="K119" s="29">
        <v>11</v>
      </c>
      <c r="L119" s="29">
        <v>20</v>
      </c>
      <c r="M119" s="29">
        <v>13</v>
      </c>
      <c r="N119" s="29">
        <v>8</v>
      </c>
      <c r="O119" s="29">
        <v>12</v>
      </c>
      <c r="P119" s="29">
        <v>12</v>
      </c>
      <c r="Q119" s="29">
        <v>19</v>
      </c>
      <c r="R119" s="29">
        <f>SUM(H119:Q119)</f>
        <v>132</v>
      </c>
      <c r="S119" s="48">
        <f>SUM(H119:Q119)/12</f>
        <v>11</v>
      </c>
      <c r="T119" s="244"/>
    </row>
    <row r="120" spans="1:20" x14ac:dyDescent="0.25">
      <c r="A120" s="378"/>
      <c r="B120" s="367"/>
      <c r="C120" s="367"/>
      <c r="D120" s="370"/>
      <c r="E120" s="371"/>
      <c r="F120" s="374"/>
      <c r="G120" s="50" t="s">
        <v>22</v>
      </c>
      <c r="H120" s="31">
        <f t="shared" ref="H120:Q120" si="34">+(H119*2+H118)/3</f>
        <v>15.333333333333334</v>
      </c>
      <c r="I120" s="31">
        <f t="shared" si="34"/>
        <v>11.333333333333334</v>
      </c>
      <c r="J120" s="31">
        <f t="shared" si="34"/>
        <v>11.666666666666666</v>
      </c>
      <c r="K120" s="31">
        <f t="shared" si="34"/>
        <v>10.666666666666666</v>
      </c>
      <c r="L120" s="31">
        <f t="shared" si="34"/>
        <v>18.333333333333332</v>
      </c>
      <c r="M120" s="31">
        <f t="shared" si="34"/>
        <v>13</v>
      </c>
      <c r="N120" s="31">
        <f t="shared" si="34"/>
        <v>8.6666666666666661</v>
      </c>
      <c r="O120" s="31">
        <f t="shared" si="34"/>
        <v>11.333333333333334</v>
      </c>
      <c r="P120" s="31">
        <f t="shared" si="34"/>
        <v>12</v>
      </c>
      <c r="Q120" s="31">
        <f t="shared" si="34"/>
        <v>17.333333333333332</v>
      </c>
      <c r="R120" s="32">
        <f>SUM(H120:Q120)</f>
        <v>129.66666666666666</v>
      </c>
      <c r="S120" s="51">
        <f>+AVERAGE((S119*2+S118)/3)</f>
        <v>11.5</v>
      </c>
      <c r="T120" s="244"/>
    </row>
    <row r="121" spans="1:20" x14ac:dyDescent="0.25">
      <c r="A121" s="378"/>
      <c r="B121" s="367"/>
      <c r="C121" s="367"/>
      <c r="D121" s="370"/>
      <c r="E121" s="371"/>
      <c r="F121" s="375" t="s">
        <v>38</v>
      </c>
      <c r="G121" s="47" t="s">
        <v>1</v>
      </c>
      <c r="H121" s="29">
        <v>12</v>
      </c>
      <c r="I121" s="29">
        <v>12</v>
      </c>
      <c r="J121" s="29">
        <v>14</v>
      </c>
      <c r="K121" s="29">
        <v>15</v>
      </c>
      <c r="L121" s="29">
        <v>10</v>
      </c>
      <c r="M121" s="29">
        <v>15</v>
      </c>
      <c r="N121" s="29">
        <v>11</v>
      </c>
      <c r="O121" s="29">
        <v>12</v>
      </c>
      <c r="P121" s="29">
        <v>15</v>
      </c>
      <c r="Q121" s="29">
        <v>11</v>
      </c>
      <c r="R121" s="29">
        <f>SUM(H121:Q121)</f>
        <v>127</v>
      </c>
      <c r="S121" s="48">
        <f>SUM(H121:Q121)/10</f>
        <v>12.7</v>
      </c>
      <c r="T121" s="244"/>
    </row>
    <row r="122" spans="1:20" x14ac:dyDescent="0.25">
      <c r="A122" s="378"/>
      <c r="B122" s="367"/>
      <c r="C122" s="367"/>
      <c r="D122" s="370"/>
      <c r="E122" s="371"/>
      <c r="F122" s="375"/>
      <c r="G122" s="47" t="s">
        <v>2</v>
      </c>
      <c r="H122" s="29">
        <v>16</v>
      </c>
      <c r="I122" s="29">
        <v>9</v>
      </c>
      <c r="J122" s="29">
        <v>14</v>
      </c>
      <c r="K122" s="29">
        <v>10</v>
      </c>
      <c r="L122" s="29">
        <v>28</v>
      </c>
      <c r="M122" s="29">
        <v>14</v>
      </c>
      <c r="N122" s="29">
        <v>11</v>
      </c>
      <c r="O122" s="29">
        <v>11</v>
      </c>
      <c r="P122" s="29">
        <v>12</v>
      </c>
      <c r="Q122" s="29">
        <v>10</v>
      </c>
      <c r="R122" s="29">
        <f>SUM(H122:Q122)</f>
        <v>135</v>
      </c>
      <c r="S122" s="48">
        <f>SUM(H122:Q122)/12</f>
        <v>11.25</v>
      </c>
      <c r="T122" s="244"/>
    </row>
    <row r="123" spans="1:20" x14ac:dyDescent="0.25">
      <c r="A123" s="378"/>
      <c r="B123" s="367"/>
      <c r="C123" s="367"/>
      <c r="D123" s="370"/>
      <c r="E123" s="371"/>
      <c r="F123" s="375"/>
      <c r="G123" s="50" t="s">
        <v>23</v>
      </c>
      <c r="H123" s="31">
        <v>17.666666666666668</v>
      </c>
      <c r="I123" s="31">
        <v>9.6666666666666661</v>
      </c>
      <c r="J123" s="31">
        <v>14.333333333333334</v>
      </c>
      <c r="K123" s="31">
        <v>10.333333333333334</v>
      </c>
      <c r="L123" s="31">
        <v>21.333333333333332</v>
      </c>
      <c r="M123" s="31">
        <v>11</v>
      </c>
      <c r="N123" s="31">
        <v>7.333333333333333</v>
      </c>
      <c r="O123" s="31">
        <v>8.3333333333333339</v>
      </c>
      <c r="P123" s="31">
        <v>9.6666666666666661</v>
      </c>
      <c r="Q123" s="31">
        <v>10.333333333333334</v>
      </c>
      <c r="R123" s="32">
        <v>120</v>
      </c>
      <c r="S123" s="51">
        <f>+AVERAGE((S122*2+S121)/3)</f>
        <v>11.733333333333334</v>
      </c>
      <c r="T123" s="244"/>
    </row>
    <row r="124" spans="1:20" ht="15.75" thickBot="1" x14ac:dyDescent="0.3">
      <c r="A124" s="379"/>
      <c r="B124" s="367"/>
      <c r="C124" s="368"/>
      <c r="D124" s="370"/>
      <c r="E124" s="371"/>
      <c r="F124" s="376" t="s">
        <v>21</v>
      </c>
      <c r="G124" s="376"/>
      <c r="H124" s="52">
        <f t="shared" ref="H124:Q124" si="35">SUM(H120,H123)/2</f>
        <v>16.5</v>
      </c>
      <c r="I124" s="52">
        <f t="shared" si="35"/>
        <v>10.5</v>
      </c>
      <c r="J124" s="52">
        <f t="shared" si="35"/>
        <v>13</v>
      </c>
      <c r="K124" s="52">
        <f t="shared" si="35"/>
        <v>10.5</v>
      </c>
      <c r="L124" s="52">
        <f t="shared" si="35"/>
        <v>19.833333333333332</v>
      </c>
      <c r="M124" s="52">
        <f t="shared" si="35"/>
        <v>12</v>
      </c>
      <c r="N124" s="52">
        <f t="shared" si="35"/>
        <v>8</v>
      </c>
      <c r="O124" s="52">
        <f t="shared" si="35"/>
        <v>9.8333333333333339</v>
      </c>
      <c r="P124" s="52">
        <f t="shared" si="35"/>
        <v>10.833333333333332</v>
      </c>
      <c r="Q124" s="52">
        <f t="shared" si="35"/>
        <v>13.833333333333332</v>
      </c>
      <c r="R124" s="52"/>
      <c r="S124" s="52">
        <f>+(S120+S123)/2</f>
        <v>11.616666666666667</v>
      </c>
      <c r="T124" s="53"/>
    </row>
    <row r="125" spans="1:20" x14ac:dyDescent="0.25">
      <c r="A125" s="377">
        <v>18</v>
      </c>
      <c r="B125" s="366" t="s">
        <v>374</v>
      </c>
      <c r="C125" s="366" t="s">
        <v>375</v>
      </c>
      <c r="D125" s="370">
        <v>18</v>
      </c>
      <c r="E125" s="392" t="s">
        <v>392</v>
      </c>
      <c r="F125" s="372" t="s">
        <v>37</v>
      </c>
      <c r="G125" s="44" t="s">
        <v>1</v>
      </c>
      <c r="H125" s="26">
        <v>11</v>
      </c>
      <c r="I125" s="20">
        <v>11</v>
      </c>
      <c r="J125" s="20">
        <v>12</v>
      </c>
      <c r="K125" s="20">
        <v>14</v>
      </c>
      <c r="L125" s="20">
        <v>13</v>
      </c>
      <c r="M125" s="20">
        <v>11</v>
      </c>
      <c r="N125" s="20">
        <v>13</v>
      </c>
      <c r="O125" s="20">
        <v>10</v>
      </c>
      <c r="P125" s="20">
        <v>12</v>
      </c>
      <c r="Q125" s="20">
        <v>11</v>
      </c>
      <c r="R125" s="20">
        <f>SUM(H125:Q125)</f>
        <v>118</v>
      </c>
      <c r="S125" s="45">
        <f>SUM(H125:Q125)/10</f>
        <v>11.8</v>
      </c>
      <c r="T125" s="46"/>
    </row>
    <row r="126" spans="1:20" x14ac:dyDescent="0.25">
      <c r="A126" s="378"/>
      <c r="B126" s="367"/>
      <c r="C126" s="367"/>
      <c r="D126" s="370"/>
      <c r="E126" s="392"/>
      <c r="F126" s="373"/>
      <c r="G126" s="47" t="s">
        <v>2</v>
      </c>
      <c r="H126" s="28">
        <v>8</v>
      </c>
      <c r="I126" s="29">
        <v>5</v>
      </c>
      <c r="J126" s="29">
        <v>10</v>
      </c>
      <c r="K126" s="29">
        <v>10</v>
      </c>
      <c r="L126" s="29">
        <v>8</v>
      </c>
      <c r="M126" s="29">
        <v>10</v>
      </c>
      <c r="N126" s="29">
        <v>0</v>
      </c>
      <c r="O126" s="29">
        <v>13</v>
      </c>
      <c r="P126" s="29">
        <v>6</v>
      </c>
      <c r="Q126" s="29">
        <v>1</v>
      </c>
      <c r="R126" s="29">
        <f>SUM(H126:Q126)</f>
        <v>71</v>
      </c>
      <c r="S126" s="48">
        <f>SUM(H126:Q126)/12</f>
        <v>5.916666666666667</v>
      </c>
      <c r="T126" s="244"/>
    </row>
    <row r="127" spans="1:20" x14ac:dyDescent="0.25">
      <c r="A127" s="378"/>
      <c r="B127" s="367"/>
      <c r="C127" s="367"/>
      <c r="D127" s="370"/>
      <c r="E127" s="392"/>
      <c r="F127" s="374"/>
      <c r="G127" s="50" t="s">
        <v>22</v>
      </c>
      <c r="H127" s="31">
        <f t="shared" ref="H127:Q127" si="36">+(H126*2+H125)/3</f>
        <v>9</v>
      </c>
      <c r="I127" s="31">
        <f t="shared" si="36"/>
        <v>7</v>
      </c>
      <c r="J127" s="31">
        <f t="shared" si="36"/>
        <v>10.666666666666666</v>
      </c>
      <c r="K127" s="31">
        <f t="shared" si="36"/>
        <v>11.333333333333334</v>
      </c>
      <c r="L127" s="31">
        <f t="shared" si="36"/>
        <v>9.6666666666666661</v>
      </c>
      <c r="M127" s="31">
        <f t="shared" si="36"/>
        <v>10.333333333333334</v>
      </c>
      <c r="N127" s="31">
        <f t="shared" si="36"/>
        <v>4.333333333333333</v>
      </c>
      <c r="O127" s="31">
        <f t="shared" si="36"/>
        <v>12</v>
      </c>
      <c r="P127" s="31">
        <f t="shared" si="36"/>
        <v>8</v>
      </c>
      <c r="Q127" s="31">
        <f t="shared" si="36"/>
        <v>4.333333333333333</v>
      </c>
      <c r="R127" s="32">
        <f>SUM(H127:Q127)</f>
        <v>86.666666666666671</v>
      </c>
      <c r="S127" s="51">
        <f>+AVERAGE((S126*2+S125)/3)</f>
        <v>7.8777777777777773</v>
      </c>
      <c r="T127" s="244"/>
    </row>
    <row r="128" spans="1:20" x14ac:dyDescent="0.25">
      <c r="A128" s="378"/>
      <c r="B128" s="367"/>
      <c r="C128" s="367"/>
      <c r="D128" s="370"/>
      <c r="E128" s="392"/>
      <c r="F128" s="375" t="s">
        <v>38</v>
      </c>
      <c r="G128" s="47" t="s">
        <v>1</v>
      </c>
      <c r="H128" s="29">
        <v>10</v>
      </c>
      <c r="I128" s="29">
        <v>10</v>
      </c>
      <c r="J128" s="29">
        <v>14</v>
      </c>
      <c r="K128" s="29">
        <v>14</v>
      </c>
      <c r="L128" s="29">
        <v>11</v>
      </c>
      <c r="M128" s="29">
        <v>15</v>
      </c>
      <c r="N128" s="29">
        <v>15</v>
      </c>
      <c r="O128" s="29">
        <v>12</v>
      </c>
      <c r="P128" s="29">
        <v>14</v>
      </c>
      <c r="Q128" s="29">
        <v>12</v>
      </c>
      <c r="R128" s="29">
        <f>SUM(H128:Q128)</f>
        <v>127</v>
      </c>
      <c r="S128" s="48">
        <f>SUM(H128:Q128)/10</f>
        <v>12.7</v>
      </c>
      <c r="T128" s="244"/>
    </row>
    <row r="129" spans="1:20" x14ac:dyDescent="0.25">
      <c r="A129" s="378"/>
      <c r="B129" s="367"/>
      <c r="C129" s="367"/>
      <c r="D129" s="370"/>
      <c r="E129" s="392"/>
      <c r="F129" s="375"/>
      <c r="G129" s="47" t="s">
        <v>2</v>
      </c>
      <c r="H129" s="29">
        <v>16</v>
      </c>
      <c r="I129" s="29">
        <v>7</v>
      </c>
      <c r="J129" s="29">
        <v>12</v>
      </c>
      <c r="K129" s="29">
        <v>15</v>
      </c>
      <c r="L129" s="29">
        <v>24</v>
      </c>
      <c r="M129" s="29">
        <v>17</v>
      </c>
      <c r="N129" s="29">
        <v>6</v>
      </c>
      <c r="O129" s="29">
        <v>11</v>
      </c>
      <c r="P129" s="29">
        <v>13</v>
      </c>
      <c r="Q129" s="29">
        <v>8</v>
      </c>
      <c r="R129" s="29">
        <f>SUM(H129:Q129)</f>
        <v>129</v>
      </c>
      <c r="S129" s="48">
        <f>SUM(H129:Q129)/12</f>
        <v>10.75</v>
      </c>
      <c r="T129" s="244"/>
    </row>
    <row r="130" spans="1:20" x14ac:dyDescent="0.25">
      <c r="A130" s="378"/>
      <c r="B130" s="367"/>
      <c r="C130" s="367"/>
      <c r="D130" s="370"/>
      <c r="E130" s="392"/>
      <c r="F130" s="375"/>
      <c r="G130" s="50" t="s">
        <v>23</v>
      </c>
      <c r="H130" s="31">
        <v>17.666666666666668</v>
      </c>
      <c r="I130" s="31">
        <v>9.6666666666666661</v>
      </c>
      <c r="J130" s="31">
        <v>14.333333333333334</v>
      </c>
      <c r="K130" s="31">
        <v>10.333333333333334</v>
      </c>
      <c r="L130" s="31">
        <v>21.333333333333332</v>
      </c>
      <c r="M130" s="31">
        <v>11</v>
      </c>
      <c r="N130" s="31">
        <v>7.333333333333333</v>
      </c>
      <c r="O130" s="31">
        <v>8.3333333333333339</v>
      </c>
      <c r="P130" s="31">
        <v>9.6666666666666661</v>
      </c>
      <c r="Q130" s="31">
        <v>10.333333333333334</v>
      </c>
      <c r="R130" s="32">
        <v>120</v>
      </c>
      <c r="S130" s="51">
        <f>+AVERAGE((S129*2+S128)/3)</f>
        <v>11.4</v>
      </c>
      <c r="T130" s="244"/>
    </row>
    <row r="131" spans="1:20" ht="15.75" thickBot="1" x14ac:dyDescent="0.3">
      <c r="A131" s="379"/>
      <c r="B131" s="367"/>
      <c r="C131" s="368"/>
      <c r="D131" s="370"/>
      <c r="E131" s="392"/>
      <c r="F131" s="376" t="s">
        <v>21</v>
      </c>
      <c r="G131" s="376"/>
      <c r="H131" s="52">
        <f t="shared" ref="H131:Q131" si="37">SUM(H127,H130)/2</f>
        <v>13.333333333333334</v>
      </c>
      <c r="I131" s="52">
        <f t="shared" si="37"/>
        <v>8.3333333333333321</v>
      </c>
      <c r="J131" s="52">
        <f t="shared" si="37"/>
        <v>12.5</v>
      </c>
      <c r="K131" s="52">
        <f t="shared" si="37"/>
        <v>10.833333333333334</v>
      </c>
      <c r="L131" s="52">
        <f t="shared" si="37"/>
        <v>15.5</v>
      </c>
      <c r="M131" s="52">
        <f t="shared" si="37"/>
        <v>10.666666666666668</v>
      </c>
      <c r="N131" s="52">
        <f t="shared" si="37"/>
        <v>5.833333333333333</v>
      </c>
      <c r="O131" s="52">
        <f t="shared" si="37"/>
        <v>10.166666666666668</v>
      </c>
      <c r="P131" s="52">
        <f t="shared" si="37"/>
        <v>8.8333333333333321</v>
      </c>
      <c r="Q131" s="52">
        <f t="shared" si="37"/>
        <v>7.3333333333333339</v>
      </c>
      <c r="R131" s="52"/>
      <c r="S131" s="52">
        <f>+(S127+S130)/2</f>
        <v>9.6388888888888893</v>
      </c>
      <c r="T131" s="53"/>
    </row>
    <row r="132" spans="1:20" x14ac:dyDescent="0.25">
      <c r="A132" s="377">
        <v>19</v>
      </c>
      <c r="B132" s="366" t="s">
        <v>374</v>
      </c>
      <c r="C132" s="366" t="s">
        <v>375</v>
      </c>
      <c r="D132" s="370">
        <v>19</v>
      </c>
      <c r="E132" s="371" t="s">
        <v>393</v>
      </c>
      <c r="F132" s="372" t="s">
        <v>37</v>
      </c>
      <c r="G132" s="44" t="s">
        <v>1</v>
      </c>
      <c r="H132" s="26">
        <v>11</v>
      </c>
      <c r="I132" s="20">
        <v>11</v>
      </c>
      <c r="J132" s="20">
        <v>13</v>
      </c>
      <c r="K132" s="20">
        <v>12</v>
      </c>
      <c r="L132" s="20">
        <v>13</v>
      </c>
      <c r="M132" s="20">
        <v>9</v>
      </c>
      <c r="N132" s="20">
        <v>9</v>
      </c>
      <c r="O132" s="20">
        <v>15</v>
      </c>
      <c r="P132" s="20">
        <v>16</v>
      </c>
      <c r="Q132" s="20">
        <v>12</v>
      </c>
      <c r="R132" s="20">
        <f>SUM(H132:Q132)</f>
        <v>121</v>
      </c>
      <c r="S132" s="45">
        <f>SUM(H132:Q132)/10</f>
        <v>12.1</v>
      </c>
      <c r="T132" s="46"/>
    </row>
    <row r="133" spans="1:20" x14ac:dyDescent="0.25">
      <c r="A133" s="378"/>
      <c r="B133" s="367"/>
      <c r="C133" s="367"/>
      <c r="D133" s="370"/>
      <c r="E133" s="371"/>
      <c r="F133" s="373"/>
      <c r="G133" s="47" t="s">
        <v>2</v>
      </c>
      <c r="H133" s="28">
        <v>10</v>
      </c>
      <c r="I133" s="29">
        <v>8</v>
      </c>
      <c r="J133" s="29">
        <v>14</v>
      </c>
      <c r="K133" s="29">
        <v>5</v>
      </c>
      <c r="L133" s="29">
        <v>8</v>
      </c>
      <c r="M133" s="29">
        <v>12</v>
      </c>
      <c r="N133" s="29">
        <v>5</v>
      </c>
      <c r="O133" s="29">
        <v>6</v>
      </c>
      <c r="P133" s="29">
        <v>3</v>
      </c>
      <c r="Q133" s="29">
        <v>11</v>
      </c>
      <c r="R133" s="29">
        <f>SUM(H133:Q133)</f>
        <v>82</v>
      </c>
      <c r="S133" s="48">
        <f>SUM(H133:Q133)/12</f>
        <v>6.833333333333333</v>
      </c>
      <c r="T133" s="244"/>
    </row>
    <row r="134" spans="1:20" x14ac:dyDescent="0.25">
      <c r="A134" s="378"/>
      <c r="B134" s="367"/>
      <c r="C134" s="367"/>
      <c r="D134" s="370"/>
      <c r="E134" s="371"/>
      <c r="F134" s="374"/>
      <c r="G134" s="50" t="s">
        <v>22</v>
      </c>
      <c r="H134" s="31">
        <f t="shared" ref="H134:Q134" si="38">+(H133*2+H132)/3</f>
        <v>10.333333333333334</v>
      </c>
      <c r="I134" s="31">
        <f t="shared" si="38"/>
        <v>9</v>
      </c>
      <c r="J134" s="31">
        <f t="shared" si="38"/>
        <v>13.666666666666666</v>
      </c>
      <c r="K134" s="31">
        <f t="shared" si="38"/>
        <v>7.333333333333333</v>
      </c>
      <c r="L134" s="31">
        <f t="shared" si="38"/>
        <v>9.6666666666666661</v>
      </c>
      <c r="M134" s="31">
        <f t="shared" si="38"/>
        <v>11</v>
      </c>
      <c r="N134" s="31">
        <f t="shared" si="38"/>
        <v>6.333333333333333</v>
      </c>
      <c r="O134" s="31">
        <f t="shared" si="38"/>
        <v>9</v>
      </c>
      <c r="P134" s="31">
        <f t="shared" si="38"/>
        <v>7.333333333333333</v>
      </c>
      <c r="Q134" s="31">
        <f t="shared" si="38"/>
        <v>11.333333333333334</v>
      </c>
      <c r="R134" s="32">
        <f>SUM(H134:Q134)</f>
        <v>94.999999999999986</v>
      </c>
      <c r="S134" s="51">
        <f>+AVERAGE((S133*2+S132)/3)</f>
        <v>8.5888888888888886</v>
      </c>
      <c r="T134" s="244"/>
    </row>
    <row r="135" spans="1:20" x14ac:dyDescent="0.25">
      <c r="A135" s="378"/>
      <c r="B135" s="367"/>
      <c r="C135" s="367"/>
      <c r="D135" s="370"/>
      <c r="E135" s="371"/>
      <c r="F135" s="375" t="s">
        <v>38</v>
      </c>
      <c r="G135" s="47" t="s">
        <v>1</v>
      </c>
      <c r="H135" s="29">
        <v>10</v>
      </c>
      <c r="I135" s="29">
        <v>10</v>
      </c>
      <c r="J135" s="29">
        <v>14</v>
      </c>
      <c r="K135" s="29">
        <v>14</v>
      </c>
      <c r="L135" s="29">
        <v>10</v>
      </c>
      <c r="M135" s="29">
        <v>17</v>
      </c>
      <c r="N135" s="29">
        <v>16</v>
      </c>
      <c r="O135" s="29">
        <v>15</v>
      </c>
      <c r="P135" s="29">
        <v>10</v>
      </c>
      <c r="Q135" s="29">
        <v>10</v>
      </c>
      <c r="R135" s="29">
        <f>SUM(H135:Q135)</f>
        <v>126</v>
      </c>
      <c r="S135" s="48">
        <f>SUM(H135:Q135)/10</f>
        <v>12.6</v>
      </c>
      <c r="T135" s="244"/>
    </row>
    <row r="136" spans="1:20" x14ac:dyDescent="0.25">
      <c r="A136" s="378"/>
      <c r="B136" s="367"/>
      <c r="C136" s="367"/>
      <c r="D136" s="370"/>
      <c r="E136" s="371"/>
      <c r="F136" s="375"/>
      <c r="G136" s="47" t="s">
        <v>2</v>
      </c>
      <c r="H136" s="29">
        <v>14</v>
      </c>
      <c r="I136" s="29">
        <v>6</v>
      </c>
      <c r="J136" s="29">
        <v>13</v>
      </c>
      <c r="K136" s="29">
        <v>5</v>
      </c>
      <c r="L136" s="29">
        <v>24</v>
      </c>
      <c r="M136" s="29">
        <v>16</v>
      </c>
      <c r="N136" s="29">
        <v>4</v>
      </c>
      <c r="O136" s="29">
        <v>10</v>
      </c>
      <c r="P136" s="29">
        <v>12</v>
      </c>
      <c r="Q136" s="29">
        <v>5</v>
      </c>
      <c r="R136" s="29">
        <f>SUM(H136:Q136)</f>
        <v>109</v>
      </c>
      <c r="S136" s="48">
        <f>SUM(H136:Q136)/12</f>
        <v>9.0833333333333339</v>
      </c>
      <c r="T136" s="244"/>
    </row>
    <row r="137" spans="1:20" x14ac:dyDescent="0.25">
      <c r="A137" s="378"/>
      <c r="B137" s="367"/>
      <c r="C137" s="367"/>
      <c r="D137" s="370"/>
      <c r="E137" s="371"/>
      <c r="F137" s="375"/>
      <c r="G137" s="50" t="s">
        <v>23</v>
      </c>
      <c r="H137" s="31">
        <v>17.666666666666668</v>
      </c>
      <c r="I137" s="31">
        <v>9.6666666666666661</v>
      </c>
      <c r="J137" s="31">
        <v>14.333333333333334</v>
      </c>
      <c r="K137" s="31">
        <v>10.333333333333334</v>
      </c>
      <c r="L137" s="31">
        <v>21.333333333333332</v>
      </c>
      <c r="M137" s="31">
        <v>11</v>
      </c>
      <c r="N137" s="31">
        <v>7.333333333333333</v>
      </c>
      <c r="O137" s="31">
        <v>8.3333333333333339</v>
      </c>
      <c r="P137" s="31">
        <v>9.6666666666666661</v>
      </c>
      <c r="Q137" s="31">
        <v>10.333333333333334</v>
      </c>
      <c r="R137" s="32">
        <v>120</v>
      </c>
      <c r="S137" s="51">
        <f>+AVERAGE((S136*2+S135)/3)</f>
        <v>10.255555555555555</v>
      </c>
      <c r="T137" s="244"/>
    </row>
    <row r="138" spans="1:20" ht="15.75" thickBot="1" x14ac:dyDescent="0.3">
      <c r="A138" s="379"/>
      <c r="B138" s="367"/>
      <c r="C138" s="368"/>
      <c r="D138" s="370"/>
      <c r="E138" s="371"/>
      <c r="F138" s="376" t="s">
        <v>21</v>
      </c>
      <c r="G138" s="376"/>
      <c r="H138" s="52">
        <f t="shared" ref="H138:Q138" si="39">SUM(H134,H137)/2</f>
        <v>14</v>
      </c>
      <c r="I138" s="52">
        <f t="shared" si="39"/>
        <v>9.3333333333333321</v>
      </c>
      <c r="J138" s="52">
        <f t="shared" si="39"/>
        <v>14</v>
      </c>
      <c r="K138" s="52">
        <f t="shared" si="39"/>
        <v>8.8333333333333339</v>
      </c>
      <c r="L138" s="52">
        <f t="shared" si="39"/>
        <v>15.5</v>
      </c>
      <c r="M138" s="52">
        <f t="shared" si="39"/>
        <v>11</v>
      </c>
      <c r="N138" s="52">
        <f t="shared" si="39"/>
        <v>6.833333333333333</v>
      </c>
      <c r="O138" s="52">
        <f t="shared" si="39"/>
        <v>8.6666666666666679</v>
      </c>
      <c r="P138" s="52">
        <f t="shared" si="39"/>
        <v>8.5</v>
      </c>
      <c r="Q138" s="52">
        <f t="shared" si="39"/>
        <v>10.833333333333334</v>
      </c>
      <c r="R138" s="52"/>
      <c r="S138" s="52">
        <f>+(S134+S137)/2</f>
        <v>9.4222222222222207</v>
      </c>
      <c r="T138" s="53"/>
    </row>
    <row r="139" spans="1:20" x14ac:dyDescent="0.25">
      <c r="A139" s="377">
        <v>20</v>
      </c>
      <c r="B139" s="366" t="s">
        <v>374</v>
      </c>
      <c r="C139" s="366" t="s">
        <v>375</v>
      </c>
      <c r="D139" s="370">
        <v>20</v>
      </c>
      <c r="E139" s="371" t="s">
        <v>418</v>
      </c>
      <c r="F139" s="372" t="s">
        <v>37</v>
      </c>
      <c r="G139" s="44" t="s">
        <v>1</v>
      </c>
      <c r="H139" s="26">
        <v>13</v>
      </c>
      <c r="I139" s="20">
        <v>13</v>
      </c>
      <c r="J139" s="20">
        <v>13</v>
      </c>
      <c r="K139" s="20">
        <v>12</v>
      </c>
      <c r="L139" s="20">
        <v>11</v>
      </c>
      <c r="M139" s="20">
        <v>9</v>
      </c>
      <c r="N139" s="20">
        <v>11</v>
      </c>
      <c r="O139" s="20">
        <v>15</v>
      </c>
      <c r="P139" s="20">
        <v>13</v>
      </c>
      <c r="Q139" s="20">
        <v>14</v>
      </c>
      <c r="R139" s="20">
        <f>SUM(H139:Q139)</f>
        <v>124</v>
      </c>
      <c r="S139" s="45">
        <f>SUM(H139:Q139)/10</f>
        <v>12.4</v>
      </c>
      <c r="T139" s="46"/>
    </row>
    <row r="140" spans="1:20" x14ac:dyDescent="0.25">
      <c r="A140" s="378"/>
      <c r="B140" s="367"/>
      <c r="C140" s="367"/>
      <c r="D140" s="370"/>
      <c r="E140" s="371"/>
      <c r="F140" s="373"/>
      <c r="G140" s="47" t="s">
        <v>2</v>
      </c>
      <c r="H140" s="28">
        <v>16</v>
      </c>
      <c r="I140" s="29">
        <v>5</v>
      </c>
      <c r="J140" s="29">
        <v>14</v>
      </c>
      <c r="K140" s="29">
        <v>5</v>
      </c>
      <c r="L140" s="29">
        <v>16</v>
      </c>
      <c r="M140" s="29">
        <v>12</v>
      </c>
      <c r="N140" s="29">
        <v>7</v>
      </c>
      <c r="O140" s="29">
        <v>6</v>
      </c>
      <c r="P140" s="29">
        <v>5</v>
      </c>
      <c r="Q140" s="29">
        <v>7</v>
      </c>
      <c r="R140" s="29">
        <f>SUM(H140:Q140)</f>
        <v>93</v>
      </c>
      <c r="S140" s="48">
        <f>SUM(H140:Q140)/12</f>
        <v>7.75</v>
      </c>
      <c r="T140" s="244"/>
    </row>
    <row r="141" spans="1:20" x14ac:dyDescent="0.25">
      <c r="A141" s="378"/>
      <c r="B141" s="367"/>
      <c r="C141" s="367"/>
      <c r="D141" s="370"/>
      <c r="E141" s="371"/>
      <c r="F141" s="374"/>
      <c r="G141" s="50" t="s">
        <v>22</v>
      </c>
      <c r="H141" s="31">
        <f t="shared" ref="H141:Q141" si="40">+(H140*2+H139)/3</f>
        <v>15</v>
      </c>
      <c r="I141" s="31">
        <f t="shared" si="40"/>
        <v>7.666666666666667</v>
      </c>
      <c r="J141" s="31">
        <f t="shared" si="40"/>
        <v>13.666666666666666</v>
      </c>
      <c r="K141" s="31">
        <f t="shared" si="40"/>
        <v>7.333333333333333</v>
      </c>
      <c r="L141" s="31">
        <f t="shared" si="40"/>
        <v>14.333333333333334</v>
      </c>
      <c r="M141" s="31">
        <f t="shared" si="40"/>
        <v>11</v>
      </c>
      <c r="N141" s="31">
        <f t="shared" si="40"/>
        <v>8.3333333333333339</v>
      </c>
      <c r="O141" s="31">
        <f t="shared" si="40"/>
        <v>9</v>
      </c>
      <c r="P141" s="31">
        <f t="shared" si="40"/>
        <v>7.666666666666667</v>
      </c>
      <c r="Q141" s="31">
        <f t="shared" si="40"/>
        <v>9.3333333333333339</v>
      </c>
      <c r="R141" s="32">
        <f>SUM(H141:Q141)</f>
        <v>103.33333333333333</v>
      </c>
      <c r="S141" s="51">
        <f>+AVERAGE((S140*2+S139)/3)</f>
        <v>9.2999999999999989</v>
      </c>
      <c r="T141" s="244"/>
    </row>
    <row r="142" spans="1:20" x14ac:dyDescent="0.25">
      <c r="A142" s="378"/>
      <c r="B142" s="367"/>
      <c r="C142" s="367"/>
      <c r="D142" s="370"/>
      <c r="E142" s="371"/>
      <c r="F142" s="375" t="s">
        <v>38</v>
      </c>
      <c r="G142" s="47" t="s">
        <v>1</v>
      </c>
      <c r="H142" s="29">
        <v>10</v>
      </c>
      <c r="I142" s="29">
        <v>10</v>
      </c>
      <c r="J142" s="29">
        <v>13</v>
      </c>
      <c r="K142" s="29">
        <v>13</v>
      </c>
      <c r="L142" s="29">
        <v>12</v>
      </c>
      <c r="M142" s="29">
        <v>13</v>
      </c>
      <c r="N142" s="29">
        <v>11</v>
      </c>
      <c r="O142" s="29">
        <v>15</v>
      </c>
      <c r="P142" s="29">
        <v>10</v>
      </c>
      <c r="Q142" s="29">
        <v>10</v>
      </c>
      <c r="R142" s="29">
        <f>SUM(H142:Q142)</f>
        <v>117</v>
      </c>
      <c r="S142" s="48">
        <f>SUM(H142:Q142)/10</f>
        <v>11.7</v>
      </c>
      <c r="T142" s="244"/>
    </row>
    <row r="143" spans="1:20" x14ac:dyDescent="0.25">
      <c r="A143" s="378"/>
      <c r="B143" s="367"/>
      <c r="C143" s="367"/>
      <c r="D143" s="370"/>
      <c r="E143" s="371"/>
      <c r="F143" s="375"/>
      <c r="G143" s="47" t="s">
        <v>2</v>
      </c>
      <c r="H143" s="29">
        <v>16</v>
      </c>
      <c r="I143" s="29">
        <v>5</v>
      </c>
      <c r="J143" s="29">
        <v>13</v>
      </c>
      <c r="K143" s="29">
        <v>12</v>
      </c>
      <c r="L143" s="29">
        <v>30</v>
      </c>
      <c r="M143" s="29">
        <v>18</v>
      </c>
      <c r="N143" s="29">
        <v>9</v>
      </c>
      <c r="O143" s="29">
        <v>2</v>
      </c>
      <c r="P143" s="29">
        <v>14</v>
      </c>
      <c r="Q143" s="29">
        <v>5</v>
      </c>
      <c r="R143" s="29">
        <f>SUM(H143:Q143)</f>
        <v>124</v>
      </c>
      <c r="S143" s="48">
        <f>SUM(H143:Q143)/12</f>
        <v>10.333333333333334</v>
      </c>
      <c r="T143" s="244"/>
    </row>
    <row r="144" spans="1:20" x14ac:dyDescent="0.25">
      <c r="A144" s="378"/>
      <c r="B144" s="367"/>
      <c r="C144" s="367"/>
      <c r="D144" s="370"/>
      <c r="E144" s="371"/>
      <c r="F144" s="375"/>
      <c r="G144" s="50" t="s">
        <v>23</v>
      </c>
      <c r="H144" s="31">
        <v>17.666666666666668</v>
      </c>
      <c r="I144" s="31">
        <v>9.6666666666666661</v>
      </c>
      <c r="J144" s="31">
        <v>14.333333333333334</v>
      </c>
      <c r="K144" s="31">
        <v>10.333333333333334</v>
      </c>
      <c r="L144" s="31">
        <v>21.333333333333332</v>
      </c>
      <c r="M144" s="31">
        <v>11</v>
      </c>
      <c r="N144" s="31">
        <v>7.333333333333333</v>
      </c>
      <c r="O144" s="31">
        <v>8.3333333333333339</v>
      </c>
      <c r="P144" s="31">
        <v>9.6666666666666661</v>
      </c>
      <c r="Q144" s="31">
        <v>10.333333333333334</v>
      </c>
      <c r="R144" s="32">
        <v>120</v>
      </c>
      <c r="S144" s="51">
        <f>+AVERAGE((S143*2+S142)/3)</f>
        <v>10.78888888888889</v>
      </c>
      <c r="T144" s="244"/>
    </row>
    <row r="145" spans="1:20" ht="15.75" thickBot="1" x14ac:dyDescent="0.3">
      <c r="A145" s="379"/>
      <c r="B145" s="367"/>
      <c r="C145" s="368"/>
      <c r="D145" s="370"/>
      <c r="E145" s="371"/>
      <c r="F145" s="376" t="s">
        <v>21</v>
      </c>
      <c r="G145" s="376"/>
      <c r="H145" s="52">
        <f t="shared" ref="H145:Q145" si="41">SUM(H141,H144)/2</f>
        <v>16.333333333333336</v>
      </c>
      <c r="I145" s="52">
        <f t="shared" si="41"/>
        <v>8.6666666666666661</v>
      </c>
      <c r="J145" s="52">
        <f t="shared" si="41"/>
        <v>14</v>
      </c>
      <c r="K145" s="52">
        <f t="shared" si="41"/>
        <v>8.8333333333333339</v>
      </c>
      <c r="L145" s="52">
        <f t="shared" si="41"/>
        <v>17.833333333333332</v>
      </c>
      <c r="M145" s="52">
        <f t="shared" si="41"/>
        <v>11</v>
      </c>
      <c r="N145" s="52">
        <f t="shared" si="41"/>
        <v>7.8333333333333339</v>
      </c>
      <c r="O145" s="52">
        <f t="shared" si="41"/>
        <v>8.6666666666666679</v>
      </c>
      <c r="P145" s="52">
        <f t="shared" si="41"/>
        <v>8.6666666666666661</v>
      </c>
      <c r="Q145" s="52">
        <f t="shared" si="41"/>
        <v>9.8333333333333339</v>
      </c>
      <c r="R145" s="52"/>
      <c r="S145" s="52">
        <f>+(S141+S144)/2</f>
        <v>10.044444444444444</v>
      </c>
      <c r="T145" s="53"/>
    </row>
    <row r="146" spans="1:20" x14ac:dyDescent="0.25">
      <c r="A146" s="377">
        <v>21</v>
      </c>
      <c r="B146" s="366" t="s">
        <v>374</v>
      </c>
      <c r="C146" s="366" t="s">
        <v>375</v>
      </c>
      <c r="D146" s="370">
        <v>21</v>
      </c>
      <c r="E146" s="371" t="s">
        <v>394</v>
      </c>
      <c r="F146" s="372" t="s">
        <v>37</v>
      </c>
      <c r="G146" s="44" t="s">
        <v>1</v>
      </c>
      <c r="H146" s="26">
        <v>9</v>
      </c>
      <c r="I146" s="20">
        <v>9</v>
      </c>
      <c r="J146" s="20">
        <v>13</v>
      </c>
      <c r="K146" s="20">
        <v>11</v>
      </c>
      <c r="L146" s="20">
        <v>11</v>
      </c>
      <c r="M146" s="20">
        <v>9</v>
      </c>
      <c r="N146" s="20">
        <v>8</v>
      </c>
      <c r="O146" s="20">
        <v>11</v>
      </c>
      <c r="P146" s="20">
        <v>13</v>
      </c>
      <c r="Q146" s="20">
        <v>12</v>
      </c>
      <c r="R146" s="20">
        <f>SUM(H146:Q146)</f>
        <v>106</v>
      </c>
      <c r="S146" s="45">
        <f>SUM(H146:Q146)/10</f>
        <v>10.6</v>
      </c>
      <c r="T146" s="46"/>
    </row>
    <row r="147" spans="1:20" x14ac:dyDescent="0.25">
      <c r="A147" s="378"/>
      <c r="B147" s="367"/>
      <c r="C147" s="367"/>
      <c r="D147" s="370"/>
      <c r="E147" s="371"/>
      <c r="F147" s="373"/>
      <c r="G147" s="47" t="s">
        <v>2</v>
      </c>
      <c r="H147" s="28">
        <v>18</v>
      </c>
      <c r="I147" s="29">
        <v>7</v>
      </c>
      <c r="J147" s="29">
        <v>10</v>
      </c>
      <c r="K147" s="29">
        <v>4</v>
      </c>
      <c r="L147" s="29">
        <v>14</v>
      </c>
      <c r="M147" s="29">
        <v>6</v>
      </c>
      <c r="N147" s="29">
        <v>9</v>
      </c>
      <c r="O147" s="29">
        <v>8</v>
      </c>
      <c r="P147" s="29">
        <v>6</v>
      </c>
      <c r="Q147" s="29">
        <v>11</v>
      </c>
      <c r="R147" s="29">
        <f>SUM(H147:Q147)</f>
        <v>93</v>
      </c>
      <c r="S147" s="48">
        <f>SUM(H147:Q147)/12</f>
        <v>7.75</v>
      </c>
      <c r="T147" s="244"/>
    </row>
    <row r="148" spans="1:20" x14ac:dyDescent="0.25">
      <c r="A148" s="378"/>
      <c r="B148" s="367"/>
      <c r="C148" s="367"/>
      <c r="D148" s="370"/>
      <c r="E148" s="371"/>
      <c r="F148" s="374"/>
      <c r="G148" s="50" t="s">
        <v>22</v>
      </c>
      <c r="H148" s="31">
        <f t="shared" ref="H148:Q148" si="42">+(H147*2+H146)/3</f>
        <v>15</v>
      </c>
      <c r="I148" s="31">
        <f t="shared" si="42"/>
        <v>7.666666666666667</v>
      </c>
      <c r="J148" s="31">
        <f t="shared" si="42"/>
        <v>11</v>
      </c>
      <c r="K148" s="31">
        <f t="shared" si="42"/>
        <v>6.333333333333333</v>
      </c>
      <c r="L148" s="31">
        <f t="shared" si="42"/>
        <v>13</v>
      </c>
      <c r="M148" s="31">
        <f t="shared" si="42"/>
        <v>7</v>
      </c>
      <c r="N148" s="31">
        <f t="shared" si="42"/>
        <v>8.6666666666666661</v>
      </c>
      <c r="O148" s="31">
        <f t="shared" si="42"/>
        <v>9</v>
      </c>
      <c r="P148" s="31">
        <f t="shared" si="42"/>
        <v>8.3333333333333339</v>
      </c>
      <c r="Q148" s="31">
        <f t="shared" si="42"/>
        <v>11.333333333333334</v>
      </c>
      <c r="R148" s="32">
        <f>SUM(H148:Q148)</f>
        <v>97.333333333333329</v>
      </c>
      <c r="S148" s="51">
        <f>+AVERAGE((S147*2+S146)/3)</f>
        <v>8.7000000000000011</v>
      </c>
      <c r="T148" s="244"/>
    </row>
    <row r="149" spans="1:20" x14ac:dyDescent="0.25">
      <c r="A149" s="378"/>
      <c r="B149" s="367"/>
      <c r="C149" s="367"/>
      <c r="D149" s="370"/>
      <c r="E149" s="371"/>
      <c r="F149" s="375" t="s">
        <v>38</v>
      </c>
      <c r="G149" s="47" t="s">
        <v>1</v>
      </c>
      <c r="H149" s="29">
        <v>14</v>
      </c>
      <c r="I149" s="29">
        <v>10</v>
      </c>
      <c r="J149" s="29">
        <v>13</v>
      </c>
      <c r="K149" s="29">
        <v>14</v>
      </c>
      <c r="L149" s="29">
        <v>11</v>
      </c>
      <c r="M149" s="29">
        <v>14</v>
      </c>
      <c r="N149" s="29">
        <v>14</v>
      </c>
      <c r="O149" s="29">
        <v>10</v>
      </c>
      <c r="P149" s="29">
        <v>13</v>
      </c>
      <c r="Q149" s="29">
        <v>9</v>
      </c>
      <c r="R149" s="29">
        <f>SUM(H149:Q149)</f>
        <v>122</v>
      </c>
      <c r="S149" s="48">
        <f>SUM(H149:Q149)/10</f>
        <v>12.2</v>
      </c>
      <c r="T149" s="244"/>
    </row>
    <row r="150" spans="1:20" x14ac:dyDescent="0.25">
      <c r="A150" s="378"/>
      <c r="B150" s="367"/>
      <c r="C150" s="367"/>
      <c r="D150" s="370"/>
      <c r="E150" s="371"/>
      <c r="F150" s="375"/>
      <c r="G150" s="47" t="s">
        <v>2</v>
      </c>
      <c r="H150" s="29">
        <v>12</v>
      </c>
      <c r="I150" s="29">
        <v>5</v>
      </c>
      <c r="J150" s="29">
        <v>13</v>
      </c>
      <c r="K150" s="29">
        <v>4</v>
      </c>
      <c r="L150" s="29">
        <v>30</v>
      </c>
      <c r="M150" s="29">
        <v>3</v>
      </c>
      <c r="N150" s="29">
        <v>8</v>
      </c>
      <c r="O150" s="29">
        <v>9</v>
      </c>
      <c r="P150" s="29">
        <v>14</v>
      </c>
      <c r="Q150" s="29">
        <v>5</v>
      </c>
      <c r="R150" s="29">
        <f>SUM(H150:Q150)</f>
        <v>103</v>
      </c>
      <c r="S150" s="48">
        <f>SUM(H150:Q150)/12</f>
        <v>8.5833333333333339</v>
      </c>
      <c r="T150" s="244"/>
    </row>
    <row r="151" spans="1:20" x14ac:dyDescent="0.25">
      <c r="A151" s="378"/>
      <c r="B151" s="367"/>
      <c r="C151" s="367"/>
      <c r="D151" s="370"/>
      <c r="E151" s="371"/>
      <c r="F151" s="375"/>
      <c r="G151" s="50" t="s">
        <v>23</v>
      </c>
      <c r="H151" s="31">
        <v>17.666666666666668</v>
      </c>
      <c r="I151" s="31">
        <v>9.6666666666666661</v>
      </c>
      <c r="J151" s="31">
        <v>14.333333333333334</v>
      </c>
      <c r="K151" s="31">
        <v>10.333333333333334</v>
      </c>
      <c r="L151" s="31">
        <v>21.333333333333332</v>
      </c>
      <c r="M151" s="31">
        <v>11</v>
      </c>
      <c r="N151" s="31">
        <v>7.333333333333333</v>
      </c>
      <c r="O151" s="31">
        <v>8.3333333333333339</v>
      </c>
      <c r="P151" s="31">
        <v>9.6666666666666661</v>
      </c>
      <c r="Q151" s="31">
        <v>10.333333333333334</v>
      </c>
      <c r="R151" s="32">
        <v>120</v>
      </c>
      <c r="S151" s="51">
        <f>+AVERAGE((S150*2+S149)/3)</f>
        <v>9.7888888888888896</v>
      </c>
      <c r="T151" s="244"/>
    </row>
    <row r="152" spans="1:20" ht="15.75" thickBot="1" x14ac:dyDescent="0.3">
      <c r="A152" s="379"/>
      <c r="B152" s="367"/>
      <c r="C152" s="368"/>
      <c r="D152" s="370"/>
      <c r="E152" s="371"/>
      <c r="F152" s="376" t="s">
        <v>21</v>
      </c>
      <c r="G152" s="376"/>
      <c r="H152" s="52">
        <f t="shared" ref="H152:Q152" si="43">SUM(H148,H151)/2</f>
        <v>16.333333333333336</v>
      </c>
      <c r="I152" s="52">
        <f t="shared" si="43"/>
        <v>8.6666666666666661</v>
      </c>
      <c r="J152" s="52">
        <f t="shared" si="43"/>
        <v>12.666666666666668</v>
      </c>
      <c r="K152" s="52">
        <f t="shared" si="43"/>
        <v>8.3333333333333339</v>
      </c>
      <c r="L152" s="52">
        <f t="shared" si="43"/>
        <v>17.166666666666664</v>
      </c>
      <c r="M152" s="52">
        <f t="shared" si="43"/>
        <v>9</v>
      </c>
      <c r="N152" s="52">
        <f t="shared" si="43"/>
        <v>8</v>
      </c>
      <c r="O152" s="52">
        <f t="shared" si="43"/>
        <v>8.6666666666666679</v>
      </c>
      <c r="P152" s="52">
        <f t="shared" si="43"/>
        <v>9</v>
      </c>
      <c r="Q152" s="52">
        <f t="shared" si="43"/>
        <v>10.833333333333334</v>
      </c>
      <c r="R152" s="52"/>
      <c r="S152" s="52">
        <f>+(S148+S151)/2</f>
        <v>9.2444444444444454</v>
      </c>
      <c r="T152" s="53"/>
    </row>
    <row r="153" spans="1:20" x14ac:dyDescent="0.25">
      <c r="A153" s="377">
        <v>22</v>
      </c>
      <c r="B153" s="366" t="s">
        <v>374</v>
      </c>
      <c r="C153" s="366" t="s">
        <v>375</v>
      </c>
      <c r="D153" s="370">
        <v>22</v>
      </c>
      <c r="E153" s="371" t="s">
        <v>395</v>
      </c>
      <c r="F153" s="372" t="s">
        <v>37</v>
      </c>
      <c r="G153" s="44" t="s">
        <v>1</v>
      </c>
      <c r="H153" s="26">
        <v>9</v>
      </c>
      <c r="I153" s="20">
        <v>12</v>
      </c>
      <c r="J153" s="20">
        <v>13</v>
      </c>
      <c r="K153" s="20">
        <v>13</v>
      </c>
      <c r="L153" s="20">
        <v>17</v>
      </c>
      <c r="M153" s="20">
        <v>16</v>
      </c>
      <c r="N153" s="20">
        <v>15</v>
      </c>
      <c r="O153" s="20">
        <v>16</v>
      </c>
      <c r="P153" s="20">
        <v>16</v>
      </c>
      <c r="Q153" s="20">
        <v>14</v>
      </c>
      <c r="R153" s="20">
        <f>SUM(H153:Q153)</f>
        <v>141</v>
      </c>
      <c r="S153" s="45">
        <f>SUM(H153:Q153)/10</f>
        <v>14.1</v>
      </c>
      <c r="T153" s="46"/>
    </row>
    <row r="154" spans="1:20" x14ac:dyDescent="0.25">
      <c r="A154" s="378"/>
      <c r="B154" s="367"/>
      <c r="C154" s="367"/>
      <c r="D154" s="370"/>
      <c r="E154" s="371"/>
      <c r="F154" s="373"/>
      <c r="G154" s="47" t="s">
        <v>2</v>
      </c>
      <c r="H154" s="28">
        <v>18</v>
      </c>
      <c r="I154" s="29">
        <v>14</v>
      </c>
      <c r="J154" s="29">
        <v>12</v>
      </c>
      <c r="K154" s="29">
        <v>8</v>
      </c>
      <c r="L154" s="29">
        <v>32</v>
      </c>
      <c r="M154" s="29">
        <v>17</v>
      </c>
      <c r="N154" s="29">
        <v>19</v>
      </c>
      <c r="O154" s="29">
        <v>12</v>
      </c>
      <c r="P154" s="29">
        <v>10</v>
      </c>
      <c r="Q154" s="29">
        <v>13</v>
      </c>
      <c r="R154" s="29">
        <f>SUM(H154:Q154)</f>
        <v>155</v>
      </c>
      <c r="S154" s="48">
        <f>SUM(H154:Q154)/12</f>
        <v>12.916666666666666</v>
      </c>
      <c r="T154" s="244"/>
    </row>
    <row r="155" spans="1:20" x14ac:dyDescent="0.25">
      <c r="A155" s="378"/>
      <c r="B155" s="367"/>
      <c r="C155" s="367"/>
      <c r="D155" s="370"/>
      <c r="E155" s="371"/>
      <c r="F155" s="374"/>
      <c r="G155" s="50" t="s">
        <v>22</v>
      </c>
      <c r="H155" s="31">
        <f t="shared" ref="H155:Q155" si="44">+(H154*2+H153)/3</f>
        <v>15</v>
      </c>
      <c r="I155" s="31">
        <f t="shared" si="44"/>
        <v>13.333333333333334</v>
      </c>
      <c r="J155" s="31">
        <f t="shared" si="44"/>
        <v>12.333333333333334</v>
      </c>
      <c r="K155" s="31">
        <f t="shared" si="44"/>
        <v>9.6666666666666661</v>
      </c>
      <c r="L155" s="31">
        <f t="shared" si="44"/>
        <v>27</v>
      </c>
      <c r="M155" s="31">
        <f t="shared" si="44"/>
        <v>16.666666666666668</v>
      </c>
      <c r="N155" s="31">
        <f t="shared" si="44"/>
        <v>17.666666666666668</v>
      </c>
      <c r="O155" s="31">
        <f t="shared" si="44"/>
        <v>13.333333333333334</v>
      </c>
      <c r="P155" s="31">
        <f t="shared" si="44"/>
        <v>12</v>
      </c>
      <c r="Q155" s="31">
        <f t="shared" si="44"/>
        <v>13.333333333333334</v>
      </c>
      <c r="R155" s="32">
        <f>SUM(H155:Q155)</f>
        <v>150.33333333333334</v>
      </c>
      <c r="S155" s="51">
        <f>+AVERAGE((S154*2+S153)/3)</f>
        <v>13.31111111111111</v>
      </c>
      <c r="T155" s="244"/>
    </row>
    <row r="156" spans="1:20" x14ac:dyDescent="0.25">
      <c r="A156" s="378"/>
      <c r="B156" s="367"/>
      <c r="C156" s="367"/>
      <c r="D156" s="370"/>
      <c r="E156" s="371"/>
      <c r="F156" s="375" t="s">
        <v>38</v>
      </c>
      <c r="G156" s="47" t="s">
        <v>1</v>
      </c>
      <c r="H156" s="29">
        <v>10</v>
      </c>
      <c r="I156" s="29">
        <v>14</v>
      </c>
      <c r="J156" s="29">
        <v>13</v>
      </c>
      <c r="K156" s="29">
        <v>14</v>
      </c>
      <c r="L156" s="29">
        <v>17</v>
      </c>
      <c r="M156" s="29">
        <v>14</v>
      </c>
      <c r="N156" s="29">
        <v>18</v>
      </c>
      <c r="O156" s="29">
        <v>10</v>
      </c>
      <c r="P156" s="29">
        <v>12</v>
      </c>
      <c r="Q156" s="29">
        <v>12</v>
      </c>
      <c r="R156" s="29">
        <f>SUM(H156:Q156)</f>
        <v>134</v>
      </c>
      <c r="S156" s="48">
        <f>SUM(H156:Q156)/10</f>
        <v>13.4</v>
      </c>
      <c r="T156" s="244"/>
    </row>
    <row r="157" spans="1:20" x14ac:dyDescent="0.25">
      <c r="A157" s="378"/>
      <c r="B157" s="367"/>
      <c r="C157" s="367"/>
      <c r="D157" s="370"/>
      <c r="E157" s="371"/>
      <c r="F157" s="375"/>
      <c r="G157" s="47" t="s">
        <v>2</v>
      </c>
      <c r="H157" s="29">
        <v>24</v>
      </c>
      <c r="I157" s="29">
        <v>10</v>
      </c>
      <c r="J157" s="29">
        <v>12</v>
      </c>
      <c r="K157" s="29">
        <v>15</v>
      </c>
      <c r="L157" s="29">
        <v>36</v>
      </c>
      <c r="M157" s="29">
        <v>17</v>
      </c>
      <c r="N157" s="29">
        <v>18</v>
      </c>
      <c r="O157" s="29">
        <v>17</v>
      </c>
      <c r="P157" s="29">
        <v>12</v>
      </c>
      <c r="Q157" s="29">
        <v>11</v>
      </c>
      <c r="R157" s="29">
        <f>SUM(H157:Q157)</f>
        <v>172</v>
      </c>
      <c r="S157" s="48">
        <f>SUM(H157:Q157)/12</f>
        <v>14.333333333333334</v>
      </c>
      <c r="T157" s="244"/>
    </row>
    <row r="158" spans="1:20" x14ac:dyDescent="0.25">
      <c r="A158" s="378"/>
      <c r="B158" s="367"/>
      <c r="C158" s="367"/>
      <c r="D158" s="370"/>
      <c r="E158" s="371"/>
      <c r="F158" s="375"/>
      <c r="G158" s="50" t="s">
        <v>23</v>
      </c>
      <c r="H158" s="31">
        <v>17.666666666666668</v>
      </c>
      <c r="I158" s="31">
        <v>9.6666666666666661</v>
      </c>
      <c r="J158" s="31">
        <v>14.333333333333334</v>
      </c>
      <c r="K158" s="31">
        <v>10.333333333333334</v>
      </c>
      <c r="L158" s="31">
        <v>21.333333333333332</v>
      </c>
      <c r="M158" s="31">
        <v>11</v>
      </c>
      <c r="N158" s="31">
        <v>7.333333333333333</v>
      </c>
      <c r="O158" s="31">
        <v>8.3333333333333339</v>
      </c>
      <c r="P158" s="31">
        <v>9.6666666666666661</v>
      </c>
      <c r="Q158" s="31">
        <v>10.333333333333334</v>
      </c>
      <c r="R158" s="32">
        <v>120</v>
      </c>
      <c r="S158" s="51">
        <f>+AVERAGE((S157*2+S156)/3)</f>
        <v>14.022222222222224</v>
      </c>
      <c r="T158" s="244"/>
    </row>
    <row r="159" spans="1:20" ht="15.75" thickBot="1" x14ac:dyDescent="0.3">
      <c r="A159" s="379"/>
      <c r="B159" s="367"/>
      <c r="C159" s="368"/>
      <c r="D159" s="370"/>
      <c r="E159" s="371"/>
      <c r="F159" s="376" t="s">
        <v>21</v>
      </c>
      <c r="G159" s="376"/>
      <c r="H159" s="52">
        <f t="shared" ref="H159:Q159" si="45">SUM(H155,H158)/2</f>
        <v>16.333333333333336</v>
      </c>
      <c r="I159" s="52">
        <f t="shared" si="45"/>
        <v>11.5</v>
      </c>
      <c r="J159" s="52">
        <f t="shared" si="45"/>
        <v>13.333333333333334</v>
      </c>
      <c r="K159" s="52">
        <f t="shared" si="45"/>
        <v>10</v>
      </c>
      <c r="L159" s="52">
        <f t="shared" si="45"/>
        <v>24.166666666666664</v>
      </c>
      <c r="M159" s="52">
        <f t="shared" si="45"/>
        <v>13.833333333333334</v>
      </c>
      <c r="N159" s="52">
        <f t="shared" si="45"/>
        <v>12.5</v>
      </c>
      <c r="O159" s="52">
        <f t="shared" si="45"/>
        <v>10.833333333333334</v>
      </c>
      <c r="P159" s="52">
        <f t="shared" si="45"/>
        <v>10.833333333333332</v>
      </c>
      <c r="Q159" s="52">
        <f t="shared" si="45"/>
        <v>11.833333333333334</v>
      </c>
      <c r="R159" s="52"/>
      <c r="S159" s="52">
        <f>+(S155+S158)/2</f>
        <v>13.666666666666668</v>
      </c>
      <c r="T159" s="53"/>
    </row>
    <row r="160" spans="1:20" x14ac:dyDescent="0.25">
      <c r="A160" s="377">
        <v>23</v>
      </c>
      <c r="B160" s="366" t="s">
        <v>374</v>
      </c>
      <c r="C160" s="366" t="s">
        <v>375</v>
      </c>
      <c r="D160" s="370">
        <v>23</v>
      </c>
      <c r="E160" s="371" t="s">
        <v>396</v>
      </c>
      <c r="F160" s="372" t="s">
        <v>37</v>
      </c>
      <c r="G160" s="44" t="s">
        <v>1</v>
      </c>
      <c r="H160" s="26">
        <v>13</v>
      </c>
      <c r="I160" s="20">
        <v>13</v>
      </c>
      <c r="J160" s="20">
        <v>13</v>
      </c>
      <c r="K160" s="20">
        <v>13</v>
      </c>
      <c r="L160" s="20">
        <v>12</v>
      </c>
      <c r="M160" s="20">
        <v>9</v>
      </c>
      <c r="N160" s="20">
        <v>11</v>
      </c>
      <c r="O160" s="20">
        <v>11</v>
      </c>
      <c r="P160" s="20">
        <v>8</v>
      </c>
      <c r="Q160" s="20">
        <v>10</v>
      </c>
      <c r="R160" s="20">
        <f>SUM(H160:Q160)</f>
        <v>113</v>
      </c>
      <c r="S160" s="45">
        <f>SUM(H160:Q160)/10</f>
        <v>11.3</v>
      </c>
      <c r="T160" s="46"/>
    </row>
    <row r="161" spans="1:20" x14ac:dyDescent="0.25">
      <c r="A161" s="378"/>
      <c r="B161" s="367"/>
      <c r="C161" s="367"/>
      <c r="D161" s="370"/>
      <c r="E161" s="371"/>
      <c r="F161" s="373"/>
      <c r="G161" s="47" t="s">
        <v>2</v>
      </c>
      <c r="H161" s="28">
        <v>16</v>
      </c>
      <c r="I161" s="29">
        <v>10</v>
      </c>
      <c r="J161" s="29">
        <v>12</v>
      </c>
      <c r="K161" s="29">
        <v>8</v>
      </c>
      <c r="L161" s="29">
        <v>6</v>
      </c>
      <c r="M161" s="29">
        <v>8</v>
      </c>
      <c r="N161" s="29">
        <v>9</v>
      </c>
      <c r="O161" s="29">
        <v>9</v>
      </c>
      <c r="P161" s="29">
        <v>6</v>
      </c>
      <c r="Q161" s="29">
        <v>5</v>
      </c>
      <c r="R161" s="29">
        <f>SUM(H161:Q161)</f>
        <v>89</v>
      </c>
      <c r="S161" s="48">
        <f>SUM(H161:Q161)/12</f>
        <v>7.416666666666667</v>
      </c>
      <c r="T161" s="244"/>
    </row>
    <row r="162" spans="1:20" x14ac:dyDescent="0.25">
      <c r="A162" s="378"/>
      <c r="B162" s="367"/>
      <c r="C162" s="367"/>
      <c r="D162" s="370"/>
      <c r="E162" s="371"/>
      <c r="F162" s="374"/>
      <c r="G162" s="50" t="s">
        <v>22</v>
      </c>
      <c r="H162" s="31">
        <f t="shared" ref="H162:Q162" si="46">+(H161*2+H160)/3</f>
        <v>15</v>
      </c>
      <c r="I162" s="31">
        <f t="shared" si="46"/>
        <v>11</v>
      </c>
      <c r="J162" s="31">
        <f t="shared" si="46"/>
        <v>12.333333333333334</v>
      </c>
      <c r="K162" s="31">
        <f t="shared" si="46"/>
        <v>9.6666666666666661</v>
      </c>
      <c r="L162" s="31">
        <f t="shared" si="46"/>
        <v>8</v>
      </c>
      <c r="M162" s="31">
        <f t="shared" si="46"/>
        <v>8.3333333333333339</v>
      </c>
      <c r="N162" s="31">
        <f t="shared" si="46"/>
        <v>9.6666666666666661</v>
      </c>
      <c r="O162" s="31">
        <f t="shared" si="46"/>
        <v>9.6666666666666661</v>
      </c>
      <c r="P162" s="31">
        <f t="shared" si="46"/>
        <v>6.666666666666667</v>
      </c>
      <c r="Q162" s="31">
        <f t="shared" si="46"/>
        <v>6.666666666666667</v>
      </c>
      <c r="R162" s="32">
        <f>SUM(H162:Q162)</f>
        <v>97.000000000000014</v>
      </c>
      <c r="S162" s="51">
        <f>+AVERAGE((S161*2+S160)/3)</f>
        <v>8.7111111111111104</v>
      </c>
      <c r="T162" s="244"/>
    </row>
    <row r="163" spans="1:20" x14ac:dyDescent="0.25">
      <c r="A163" s="378"/>
      <c r="B163" s="367"/>
      <c r="C163" s="367"/>
      <c r="D163" s="370"/>
      <c r="E163" s="371"/>
      <c r="F163" s="375" t="s">
        <v>38</v>
      </c>
      <c r="G163" s="47" t="s">
        <v>1</v>
      </c>
      <c r="H163" s="29">
        <v>10</v>
      </c>
      <c r="I163" s="29">
        <v>10</v>
      </c>
      <c r="J163" s="29">
        <v>13</v>
      </c>
      <c r="K163" s="29">
        <v>15</v>
      </c>
      <c r="L163" s="29">
        <v>12</v>
      </c>
      <c r="M163" s="29">
        <v>15</v>
      </c>
      <c r="N163" s="29">
        <v>9</v>
      </c>
      <c r="O163" s="29">
        <v>14</v>
      </c>
      <c r="P163" s="29">
        <v>12</v>
      </c>
      <c r="Q163" s="29">
        <v>11</v>
      </c>
      <c r="R163" s="29">
        <f>SUM(H163:Q163)</f>
        <v>121</v>
      </c>
      <c r="S163" s="48">
        <f>SUM(H163:Q163)/10</f>
        <v>12.1</v>
      </c>
      <c r="T163" s="244"/>
    </row>
    <row r="164" spans="1:20" x14ac:dyDescent="0.25">
      <c r="A164" s="378"/>
      <c r="B164" s="367"/>
      <c r="C164" s="367"/>
      <c r="D164" s="370"/>
      <c r="E164" s="371"/>
      <c r="F164" s="375"/>
      <c r="G164" s="47" t="s">
        <v>2</v>
      </c>
      <c r="H164" s="29">
        <v>16</v>
      </c>
      <c r="I164" s="29">
        <v>4</v>
      </c>
      <c r="J164" s="29">
        <v>14</v>
      </c>
      <c r="K164" s="29">
        <v>13</v>
      </c>
      <c r="L164" s="29">
        <v>34</v>
      </c>
      <c r="M164" s="29">
        <v>14</v>
      </c>
      <c r="N164" s="29">
        <v>3</v>
      </c>
      <c r="O164" s="29">
        <v>10</v>
      </c>
      <c r="P164" s="29">
        <v>13</v>
      </c>
      <c r="Q164" s="29">
        <v>6</v>
      </c>
      <c r="R164" s="29">
        <f>SUM(H164:Q164)</f>
        <v>127</v>
      </c>
      <c r="S164" s="48">
        <f>SUM(H164:Q164)/12</f>
        <v>10.583333333333334</v>
      </c>
      <c r="T164" s="244"/>
    </row>
    <row r="165" spans="1:20" x14ac:dyDescent="0.25">
      <c r="A165" s="378"/>
      <c r="B165" s="367"/>
      <c r="C165" s="367"/>
      <c r="D165" s="370"/>
      <c r="E165" s="371"/>
      <c r="F165" s="375"/>
      <c r="G165" s="50" t="s">
        <v>23</v>
      </c>
      <c r="H165" s="31">
        <v>15</v>
      </c>
      <c r="I165" s="31">
        <v>11</v>
      </c>
      <c r="J165" s="31">
        <v>12.333333333333334</v>
      </c>
      <c r="K165" s="31">
        <v>9.6666666666666661</v>
      </c>
      <c r="L165" s="31">
        <v>8</v>
      </c>
      <c r="M165" s="31">
        <v>8.3333333333333339</v>
      </c>
      <c r="N165" s="31">
        <v>9.6666666666666661</v>
      </c>
      <c r="O165" s="31">
        <v>9.6666666666666661</v>
      </c>
      <c r="P165" s="31">
        <v>6.666666666666667</v>
      </c>
      <c r="Q165" s="31">
        <v>6.666666666666667</v>
      </c>
      <c r="R165" s="32">
        <v>97.000000000000014</v>
      </c>
      <c r="S165" s="51">
        <f>+AVERAGE((S164*2+S163)/3)</f>
        <v>11.088888888888889</v>
      </c>
      <c r="T165" s="244"/>
    </row>
    <row r="166" spans="1:20" ht="15.75" thickBot="1" x14ac:dyDescent="0.3">
      <c r="A166" s="379"/>
      <c r="B166" s="367"/>
      <c r="C166" s="368"/>
      <c r="D166" s="370"/>
      <c r="E166" s="371"/>
      <c r="F166" s="376" t="s">
        <v>21</v>
      </c>
      <c r="G166" s="376"/>
      <c r="H166" s="52">
        <f t="shared" ref="H166:Q166" si="47">SUM(H162,H165)/2</f>
        <v>15</v>
      </c>
      <c r="I166" s="52">
        <f t="shared" si="47"/>
        <v>11</v>
      </c>
      <c r="J166" s="52">
        <f t="shared" si="47"/>
        <v>12.333333333333334</v>
      </c>
      <c r="K166" s="52">
        <f t="shared" si="47"/>
        <v>9.6666666666666661</v>
      </c>
      <c r="L166" s="52">
        <f t="shared" si="47"/>
        <v>8</v>
      </c>
      <c r="M166" s="52">
        <f t="shared" si="47"/>
        <v>8.3333333333333339</v>
      </c>
      <c r="N166" s="52">
        <f t="shared" si="47"/>
        <v>9.6666666666666661</v>
      </c>
      <c r="O166" s="52">
        <f t="shared" si="47"/>
        <v>9.6666666666666661</v>
      </c>
      <c r="P166" s="52">
        <f t="shared" si="47"/>
        <v>6.666666666666667</v>
      </c>
      <c r="Q166" s="52">
        <f t="shared" si="47"/>
        <v>6.666666666666667</v>
      </c>
      <c r="R166" s="52"/>
      <c r="S166" s="52">
        <f>+(S162+S165)/2</f>
        <v>9.8999999999999986</v>
      </c>
      <c r="T166" s="53"/>
    </row>
    <row r="167" spans="1:20" x14ac:dyDescent="0.25">
      <c r="A167" s="377">
        <v>24</v>
      </c>
      <c r="B167" s="366" t="s">
        <v>374</v>
      </c>
      <c r="C167" s="366" t="s">
        <v>375</v>
      </c>
      <c r="D167" s="370">
        <v>24</v>
      </c>
      <c r="E167" s="371" t="s">
        <v>397</v>
      </c>
      <c r="F167" s="372" t="s">
        <v>37</v>
      </c>
      <c r="G167" s="44" t="s">
        <v>1</v>
      </c>
      <c r="H167" s="26">
        <v>14</v>
      </c>
      <c r="I167" s="20">
        <v>14</v>
      </c>
      <c r="J167" s="20">
        <v>14</v>
      </c>
      <c r="K167" s="20">
        <v>15</v>
      </c>
      <c r="L167" s="20">
        <v>15</v>
      </c>
      <c r="M167" s="20">
        <v>11</v>
      </c>
      <c r="N167" s="20">
        <v>14</v>
      </c>
      <c r="O167" s="20">
        <v>14</v>
      </c>
      <c r="P167" s="20">
        <v>14</v>
      </c>
      <c r="Q167" s="20">
        <v>10</v>
      </c>
      <c r="R167" s="20">
        <f>SUM(H167:Q167)</f>
        <v>135</v>
      </c>
      <c r="S167" s="45">
        <f>SUM(H167:Q167)/10</f>
        <v>13.5</v>
      </c>
      <c r="T167" s="46"/>
    </row>
    <row r="168" spans="1:20" x14ac:dyDescent="0.25">
      <c r="A168" s="378"/>
      <c r="B168" s="367"/>
      <c r="C168" s="367"/>
      <c r="D168" s="370"/>
      <c r="E168" s="371"/>
      <c r="F168" s="373"/>
      <c r="G168" s="47" t="s">
        <v>2</v>
      </c>
      <c r="H168" s="28">
        <v>10</v>
      </c>
      <c r="I168" s="29">
        <v>8</v>
      </c>
      <c r="J168" s="29">
        <v>13</v>
      </c>
      <c r="K168" s="29">
        <v>13</v>
      </c>
      <c r="L168" s="29">
        <v>0</v>
      </c>
      <c r="M168" s="29">
        <v>10</v>
      </c>
      <c r="N168" s="29">
        <v>13</v>
      </c>
      <c r="O168" s="29">
        <v>8</v>
      </c>
      <c r="P168" s="29">
        <v>11</v>
      </c>
      <c r="Q168" s="29">
        <v>15</v>
      </c>
      <c r="R168" s="29">
        <f>SUM(H168:Q168)</f>
        <v>101</v>
      </c>
      <c r="S168" s="48">
        <f>SUM(H168:Q168)/12</f>
        <v>8.4166666666666661</v>
      </c>
      <c r="T168" s="244"/>
    </row>
    <row r="169" spans="1:20" x14ac:dyDescent="0.25">
      <c r="A169" s="378"/>
      <c r="B169" s="367"/>
      <c r="C169" s="367"/>
      <c r="D169" s="370"/>
      <c r="E169" s="371"/>
      <c r="F169" s="374"/>
      <c r="G169" s="50" t="s">
        <v>22</v>
      </c>
      <c r="H169" s="31">
        <f t="shared" ref="H169:Q169" si="48">+(H168*2+H167)/3</f>
        <v>11.333333333333334</v>
      </c>
      <c r="I169" s="31">
        <f t="shared" si="48"/>
        <v>10</v>
      </c>
      <c r="J169" s="31">
        <f t="shared" si="48"/>
        <v>13.333333333333334</v>
      </c>
      <c r="K169" s="31">
        <f t="shared" si="48"/>
        <v>13.666666666666666</v>
      </c>
      <c r="L169" s="31">
        <f t="shared" si="48"/>
        <v>5</v>
      </c>
      <c r="M169" s="31">
        <f t="shared" si="48"/>
        <v>10.333333333333334</v>
      </c>
      <c r="N169" s="31">
        <f t="shared" si="48"/>
        <v>13.333333333333334</v>
      </c>
      <c r="O169" s="31">
        <f t="shared" si="48"/>
        <v>10</v>
      </c>
      <c r="P169" s="31">
        <f t="shared" si="48"/>
        <v>12</v>
      </c>
      <c r="Q169" s="31">
        <f t="shared" si="48"/>
        <v>13.333333333333334</v>
      </c>
      <c r="R169" s="32">
        <f>SUM(H169:Q169)</f>
        <v>112.33333333333333</v>
      </c>
      <c r="S169" s="51">
        <f>+AVERAGE((S168*2+S167)/3)</f>
        <v>10.111111111111111</v>
      </c>
      <c r="T169" s="244"/>
    </row>
    <row r="170" spans="1:20" x14ac:dyDescent="0.25">
      <c r="A170" s="378"/>
      <c r="B170" s="367"/>
      <c r="C170" s="367"/>
      <c r="D170" s="370"/>
      <c r="E170" s="371"/>
      <c r="F170" s="375" t="s">
        <v>38</v>
      </c>
      <c r="G170" s="47" t="s">
        <v>1</v>
      </c>
      <c r="H170" s="29">
        <v>11</v>
      </c>
      <c r="I170" s="29">
        <v>11</v>
      </c>
      <c r="J170" s="29">
        <v>13</v>
      </c>
      <c r="K170" s="29">
        <v>16</v>
      </c>
      <c r="L170" s="29">
        <v>11</v>
      </c>
      <c r="M170" s="29">
        <v>14</v>
      </c>
      <c r="N170" s="29">
        <v>18</v>
      </c>
      <c r="O170" s="29">
        <v>15</v>
      </c>
      <c r="P170" s="29">
        <v>11</v>
      </c>
      <c r="Q170" s="29">
        <v>11</v>
      </c>
      <c r="R170" s="29">
        <f>SUM(H170:Q170)</f>
        <v>131</v>
      </c>
      <c r="S170" s="48">
        <f>SUM(H170:Q170)/10</f>
        <v>13.1</v>
      </c>
      <c r="T170" s="244"/>
    </row>
    <row r="171" spans="1:20" x14ac:dyDescent="0.25">
      <c r="A171" s="378"/>
      <c r="B171" s="367"/>
      <c r="C171" s="367"/>
      <c r="D171" s="370"/>
      <c r="E171" s="371"/>
      <c r="F171" s="375"/>
      <c r="G171" s="47" t="s">
        <v>2</v>
      </c>
      <c r="H171" s="29">
        <v>20</v>
      </c>
      <c r="I171" s="29">
        <v>10</v>
      </c>
      <c r="J171" s="29">
        <v>14</v>
      </c>
      <c r="K171" s="29">
        <v>19</v>
      </c>
      <c r="L171" s="29">
        <v>32</v>
      </c>
      <c r="M171" s="29">
        <v>14</v>
      </c>
      <c r="N171" s="29">
        <v>15</v>
      </c>
      <c r="O171" s="29">
        <v>11</v>
      </c>
      <c r="P171" s="29">
        <v>14</v>
      </c>
      <c r="Q171" s="29">
        <v>6</v>
      </c>
      <c r="R171" s="29">
        <f>SUM(H171:Q171)</f>
        <v>155</v>
      </c>
      <c r="S171" s="48">
        <f>SUM(H171:Q171)/12</f>
        <v>12.916666666666666</v>
      </c>
      <c r="T171" s="244"/>
    </row>
    <row r="172" spans="1:20" x14ac:dyDescent="0.25">
      <c r="A172" s="378"/>
      <c r="B172" s="367"/>
      <c r="C172" s="367"/>
      <c r="D172" s="370"/>
      <c r="E172" s="371"/>
      <c r="F172" s="375"/>
      <c r="G172" s="50" t="s">
        <v>23</v>
      </c>
      <c r="H172" s="31">
        <v>15</v>
      </c>
      <c r="I172" s="31">
        <v>11</v>
      </c>
      <c r="J172" s="31">
        <v>12.333333333333334</v>
      </c>
      <c r="K172" s="31">
        <v>9.6666666666666661</v>
      </c>
      <c r="L172" s="31">
        <v>8</v>
      </c>
      <c r="M172" s="31">
        <v>8.3333333333333339</v>
      </c>
      <c r="N172" s="31">
        <v>9.6666666666666661</v>
      </c>
      <c r="O172" s="31">
        <v>9.6666666666666661</v>
      </c>
      <c r="P172" s="31">
        <v>6.666666666666667</v>
      </c>
      <c r="Q172" s="31">
        <v>6.666666666666667</v>
      </c>
      <c r="R172" s="32">
        <v>97.000000000000014</v>
      </c>
      <c r="S172" s="51">
        <f>+AVERAGE((S171*2+S170)/3)</f>
        <v>12.977777777777776</v>
      </c>
      <c r="T172" s="244"/>
    </row>
    <row r="173" spans="1:20" ht="15.75" thickBot="1" x14ac:dyDescent="0.3">
      <c r="A173" s="379"/>
      <c r="B173" s="367"/>
      <c r="C173" s="368"/>
      <c r="D173" s="370"/>
      <c r="E173" s="371"/>
      <c r="F173" s="376" t="s">
        <v>21</v>
      </c>
      <c r="G173" s="376"/>
      <c r="H173" s="52">
        <f t="shared" ref="H173:Q173" si="49">SUM(H169,H172)/2</f>
        <v>13.166666666666668</v>
      </c>
      <c r="I173" s="52">
        <f t="shared" si="49"/>
        <v>10.5</v>
      </c>
      <c r="J173" s="52">
        <f t="shared" si="49"/>
        <v>12.833333333333334</v>
      </c>
      <c r="K173" s="52">
        <f t="shared" si="49"/>
        <v>11.666666666666666</v>
      </c>
      <c r="L173" s="52">
        <f t="shared" si="49"/>
        <v>6.5</v>
      </c>
      <c r="M173" s="52">
        <f t="shared" si="49"/>
        <v>9.3333333333333339</v>
      </c>
      <c r="N173" s="52">
        <f t="shared" si="49"/>
        <v>11.5</v>
      </c>
      <c r="O173" s="52">
        <f t="shared" si="49"/>
        <v>9.8333333333333321</v>
      </c>
      <c r="P173" s="52">
        <f t="shared" si="49"/>
        <v>9.3333333333333339</v>
      </c>
      <c r="Q173" s="52">
        <f t="shared" si="49"/>
        <v>10</v>
      </c>
      <c r="R173" s="52"/>
      <c r="S173" s="52">
        <f>+(S169+S172)/2</f>
        <v>11.544444444444444</v>
      </c>
      <c r="T173" s="53"/>
    </row>
    <row r="174" spans="1:20" x14ac:dyDescent="0.25">
      <c r="A174" s="377">
        <v>25</v>
      </c>
      <c r="B174" s="366" t="s">
        <v>374</v>
      </c>
      <c r="C174" s="366" t="s">
        <v>375</v>
      </c>
      <c r="D174" s="370">
        <v>25</v>
      </c>
      <c r="E174" s="371" t="s">
        <v>398</v>
      </c>
      <c r="F174" s="372" t="s">
        <v>37</v>
      </c>
      <c r="G174" s="44" t="s">
        <v>1</v>
      </c>
      <c r="H174" s="26">
        <v>12</v>
      </c>
      <c r="I174" s="20">
        <v>13</v>
      </c>
      <c r="J174" s="20">
        <v>14</v>
      </c>
      <c r="K174" s="20">
        <v>12</v>
      </c>
      <c r="L174" s="20">
        <v>11</v>
      </c>
      <c r="M174" s="20">
        <v>13</v>
      </c>
      <c r="N174" s="20">
        <v>12</v>
      </c>
      <c r="O174" s="20">
        <v>8</v>
      </c>
      <c r="P174" s="20">
        <v>11</v>
      </c>
      <c r="Q174" s="20">
        <v>8</v>
      </c>
      <c r="R174" s="20">
        <f>SUM(H174:Q174)</f>
        <v>114</v>
      </c>
      <c r="S174" s="45">
        <f>SUM(H174:Q174)/10</f>
        <v>11.4</v>
      </c>
      <c r="T174" s="46"/>
    </row>
    <row r="175" spans="1:20" x14ac:dyDescent="0.25">
      <c r="A175" s="378"/>
      <c r="B175" s="367"/>
      <c r="C175" s="367"/>
      <c r="D175" s="370"/>
      <c r="E175" s="371"/>
      <c r="F175" s="373"/>
      <c r="G175" s="47" t="s">
        <v>2</v>
      </c>
      <c r="H175" s="28">
        <v>20</v>
      </c>
      <c r="I175" s="29">
        <v>6</v>
      </c>
      <c r="J175" s="29">
        <v>14</v>
      </c>
      <c r="K175" s="29">
        <v>20</v>
      </c>
      <c r="L175" s="29">
        <v>14</v>
      </c>
      <c r="M175" s="29">
        <v>13</v>
      </c>
      <c r="N175" s="29">
        <v>7</v>
      </c>
      <c r="O175" s="29">
        <v>10</v>
      </c>
      <c r="P175" s="29">
        <v>13</v>
      </c>
      <c r="Q175" s="29">
        <v>7</v>
      </c>
      <c r="R175" s="29">
        <f>SUM(H175:Q175)</f>
        <v>124</v>
      </c>
      <c r="S175" s="48">
        <f>SUM(H175:Q175)/12</f>
        <v>10.333333333333334</v>
      </c>
      <c r="T175" s="244"/>
    </row>
    <row r="176" spans="1:20" x14ac:dyDescent="0.25">
      <c r="A176" s="378"/>
      <c r="B176" s="367"/>
      <c r="C176" s="367"/>
      <c r="D176" s="370"/>
      <c r="E176" s="371"/>
      <c r="F176" s="374"/>
      <c r="G176" s="50" t="s">
        <v>22</v>
      </c>
      <c r="H176" s="31">
        <f t="shared" ref="H176:Q176" si="50">+(H175*2+H174)/3</f>
        <v>17.333333333333332</v>
      </c>
      <c r="I176" s="31">
        <f t="shared" si="50"/>
        <v>8.3333333333333339</v>
      </c>
      <c r="J176" s="31">
        <f t="shared" si="50"/>
        <v>14</v>
      </c>
      <c r="K176" s="31">
        <f t="shared" si="50"/>
        <v>17.333333333333332</v>
      </c>
      <c r="L176" s="31">
        <f t="shared" si="50"/>
        <v>13</v>
      </c>
      <c r="M176" s="31">
        <f t="shared" si="50"/>
        <v>13</v>
      </c>
      <c r="N176" s="31">
        <f t="shared" si="50"/>
        <v>8.6666666666666661</v>
      </c>
      <c r="O176" s="31">
        <f t="shared" si="50"/>
        <v>9.3333333333333339</v>
      </c>
      <c r="P176" s="31">
        <f t="shared" si="50"/>
        <v>12.333333333333334</v>
      </c>
      <c r="Q176" s="31">
        <f t="shared" si="50"/>
        <v>7.333333333333333</v>
      </c>
      <c r="R176" s="32">
        <f>SUM(H176:Q176)</f>
        <v>120.66666666666666</v>
      </c>
      <c r="S176" s="51">
        <f>+AVERAGE((S175*2+S174)/3)</f>
        <v>10.68888888888889</v>
      </c>
      <c r="T176" s="244"/>
    </row>
    <row r="177" spans="1:20" x14ac:dyDescent="0.25">
      <c r="A177" s="378"/>
      <c r="B177" s="367"/>
      <c r="C177" s="367"/>
      <c r="D177" s="370"/>
      <c r="E177" s="371"/>
      <c r="F177" s="375" t="s">
        <v>38</v>
      </c>
      <c r="G177" s="47" t="s">
        <v>1</v>
      </c>
      <c r="H177" s="29">
        <v>11</v>
      </c>
      <c r="I177" s="29">
        <v>11</v>
      </c>
      <c r="J177" s="29">
        <v>14</v>
      </c>
      <c r="K177" s="29">
        <v>14</v>
      </c>
      <c r="L177" s="29">
        <v>13</v>
      </c>
      <c r="M177" s="29">
        <v>13</v>
      </c>
      <c r="N177" s="29">
        <v>10</v>
      </c>
      <c r="O177" s="29">
        <v>10</v>
      </c>
      <c r="P177" s="29">
        <v>12</v>
      </c>
      <c r="Q177" s="29">
        <v>9</v>
      </c>
      <c r="R177" s="29">
        <f>SUM(H177:Q177)</f>
        <v>117</v>
      </c>
      <c r="S177" s="48">
        <f>SUM(H177:Q177)/10</f>
        <v>11.7</v>
      </c>
      <c r="T177" s="244"/>
    </row>
    <row r="178" spans="1:20" x14ac:dyDescent="0.25">
      <c r="A178" s="378"/>
      <c r="B178" s="367"/>
      <c r="C178" s="367"/>
      <c r="D178" s="370"/>
      <c r="E178" s="371"/>
      <c r="F178" s="375"/>
      <c r="G178" s="47" t="s">
        <v>2</v>
      </c>
      <c r="H178" s="29">
        <v>20</v>
      </c>
      <c r="I178" s="29">
        <v>4</v>
      </c>
      <c r="J178" s="29">
        <v>17</v>
      </c>
      <c r="K178" s="29">
        <v>10</v>
      </c>
      <c r="L178" s="29">
        <v>30</v>
      </c>
      <c r="M178" s="29">
        <v>14</v>
      </c>
      <c r="N178" s="29">
        <v>8</v>
      </c>
      <c r="O178" s="29">
        <v>10</v>
      </c>
      <c r="P178" s="29">
        <v>14</v>
      </c>
      <c r="Q178" s="29">
        <v>7</v>
      </c>
      <c r="R178" s="29">
        <f>SUM(H178:Q178)</f>
        <v>134</v>
      </c>
      <c r="S178" s="48">
        <f>SUM(H178:Q178)/12</f>
        <v>11.166666666666666</v>
      </c>
      <c r="T178" s="244"/>
    </row>
    <row r="179" spans="1:20" x14ac:dyDescent="0.25">
      <c r="A179" s="378"/>
      <c r="B179" s="367"/>
      <c r="C179" s="367"/>
      <c r="D179" s="370"/>
      <c r="E179" s="371"/>
      <c r="F179" s="375"/>
      <c r="G179" s="50" t="s">
        <v>23</v>
      </c>
      <c r="H179" s="31">
        <v>15</v>
      </c>
      <c r="I179" s="31">
        <v>11</v>
      </c>
      <c r="J179" s="31">
        <v>12.333333333333334</v>
      </c>
      <c r="K179" s="31">
        <v>9.6666666666666661</v>
      </c>
      <c r="L179" s="31">
        <v>8</v>
      </c>
      <c r="M179" s="31">
        <v>8.3333333333333339</v>
      </c>
      <c r="N179" s="31">
        <v>9.6666666666666661</v>
      </c>
      <c r="O179" s="31">
        <v>9.6666666666666661</v>
      </c>
      <c r="P179" s="31">
        <v>6.666666666666667</v>
      </c>
      <c r="Q179" s="31">
        <v>6.666666666666667</v>
      </c>
      <c r="R179" s="32">
        <v>97.000000000000014</v>
      </c>
      <c r="S179" s="51">
        <f>+AVERAGE((S178*2+S177)/3)</f>
        <v>11.344444444444443</v>
      </c>
      <c r="T179" s="244"/>
    </row>
    <row r="180" spans="1:20" ht="15.75" thickBot="1" x14ac:dyDescent="0.3">
      <c r="A180" s="379"/>
      <c r="B180" s="367"/>
      <c r="C180" s="368"/>
      <c r="D180" s="370"/>
      <c r="E180" s="371"/>
      <c r="F180" s="376" t="s">
        <v>21</v>
      </c>
      <c r="G180" s="376"/>
      <c r="H180" s="52">
        <f t="shared" ref="H180:Q180" si="51">SUM(H176,H179)/2</f>
        <v>16.166666666666664</v>
      </c>
      <c r="I180" s="52">
        <f t="shared" si="51"/>
        <v>9.6666666666666679</v>
      </c>
      <c r="J180" s="52">
        <f t="shared" si="51"/>
        <v>13.166666666666668</v>
      </c>
      <c r="K180" s="52">
        <f t="shared" si="51"/>
        <v>13.5</v>
      </c>
      <c r="L180" s="52">
        <f t="shared" si="51"/>
        <v>10.5</v>
      </c>
      <c r="M180" s="52">
        <f t="shared" si="51"/>
        <v>10.666666666666668</v>
      </c>
      <c r="N180" s="52">
        <f t="shared" si="51"/>
        <v>9.1666666666666661</v>
      </c>
      <c r="O180" s="52">
        <f t="shared" si="51"/>
        <v>9.5</v>
      </c>
      <c r="P180" s="52">
        <f t="shared" si="51"/>
        <v>9.5</v>
      </c>
      <c r="Q180" s="52">
        <f t="shared" si="51"/>
        <v>7</v>
      </c>
      <c r="R180" s="52"/>
      <c r="S180" s="52">
        <f>+(S176+S179)/2</f>
        <v>11.016666666666666</v>
      </c>
      <c r="T180" s="53"/>
    </row>
    <row r="181" spans="1:20" x14ac:dyDescent="0.25">
      <c r="A181" s="377">
        <v>26</v>
      </c>
      <c r="B181" s="366" t="s">
        <v>374</v>
      </c>
      <c r="C181" s="366" t="s">
        <v>375</v>
      </c>
      <c r="D181" s="370">
        <v>26</v>
      </c>
      <c r="E181" s="371" t="s">
        <v>399</v>
      </c>
      <c r="F181" s="372" t="s">
        <v>41</v>
      </c>
      <c r="G181" s="44" t="s">
        <v>1</v>
      </c>
      <c r="H181" s="26">
        <v>9</v>
      </c>
      <c r="I181" s="20">
        <v>12</v>
      </c>
      <c r="J181" s="20">
        <v>11</v>
      </c>
      <c r="K181" s="20">
        <v>9</v>
      </c>
      <c r="L181" s="20">
        <v>14</v>
      </c>
      <c r="M181" s="20">
        <v>11</v>
      </c>
      <c r="N181" s="20">
        <v>2</v>
      </c>
      <c r="O181" s="20">
        <v>11</v>
      </c>
      <c r="P181" s="20">
        <v>11</v>
      </c>
      <c r="Q181" s="20">
        <v>10</v>
      </c>
      <c r="R181" s="20">
        <f>SUM(H181:Q181)</f>
        <v>100</v>
      </c>
      <c r="S181" s="45">
        <f>SUM(H181:Q181)/10</f>
        <v>10</v>
      </c>
      <c r="T181" s="46"/>
    </row>
    <row r="182" spans="1:20" x14ac:dyDescent="0.25">
      <c r="A182" s="378"/>
      <c r="B182" s="367"/>
      <c r="C182" s="367"/>
      <c r="D182" s="370"/>
      <c r="E182" s="371"/>
      <c r="F182" s="373"/>
      <c r="G182" s="47" t="s">
        <v>2</v>
      </c>
      <c r="H182" s="28">
        <v>24</v>
      </c>
      <c r="I182" s="29">
        <v>7</v>
      </c>
      <c r="J182" s="29">
        <v>7</v>
      </c>
      <c r="K182" s="29">
        <v>22</v>
      </c>
      <c r="L182" s="29">
        <v>12</v>
      </c>
      <c r="M182" s="29">
        <v>7</v>
      </c>
      <c r="N182" s="29">
        <v>4</v>
      </c>
      <c r="O182" s="29">
        <v>5</v>
      </c>
      <c r="P182" s="29">
        <v>6</v>
      </c>
      <c r="Q182" s="29">
        <v>13</v>
      </c>
      <c r="R182" s="29">
        <f>SUM(H182:Q182)</f>
        <v>107</v>
      </c>
      <c r="S182" s="48">
        <f>SUM(H182:Q182)/12</f>
        <v>8.9166666666666661</v>
      </c>
      <c r="T182" s="244"/>
    </row>
    <row r="183" spans="1:20" x14ac:dyDescent="0.25">
      <c r="A183" s="378"/>
      <c r="B183" s="367"/>
      <c r="C183" s="367"/>
      <c r="D183" s="370"/>
      <c r="E183" s="371"/>
      <c r="F183" s="374"/>
      <c r="G183" s="50" t="s">
        <v>22</v>
      </c>
      <c r="H183" s="31">
        <f t="shared" ref="H183:Q183" si="52">+(H182*2+H181)/3</f>
        <v>19</v>
      </c>
      <c r="I183" s="31">
        <f t="shared" si="52"/>
        <v>8.6666666666666661</v>
      </c>
      <c r="J183" s="31">
        <f t="shared" si="52"/>
        <v>8.3333333333333339</v>
      </c>
      <c r="K183" s="31">
        <f t="shared" si="52"/>
        <v>17.666666666666668</v>
      </c>
      <c r="L183" s="31">
        <f t="shared" si="52"/>
        <v>12.666666666666666</v>
      </c>
      <c r="M183" s="31">
        <f t="shared" si="52"/>
        <v>8.3333333333333339</v>
      </c>
      <c r="N183" s="31">
        <f t="shared" si="52"/>
        <v>3.3333333333333335</v>
      </c>
      <c r="O183" s="31">
        <f t="shared" si="52"/>
        <v>7</v>
      </c>
      <c r="P183" s="31">
        <f t="shared" si="52"/>
        <v>7.666666666666667</v>
      </c>
      <c r="Q183" s="31">
        <f t="shared" si="52"/>
        <v>12</v>
      </c>
      <c r="R183" s="32">
        <f>SUM(H183:Q183)</f>
        <v>104.66666666666667</v>
      </c>
      <c r="S183" s="51">
        <f>+AVERAGE((S182*2+S181)/3)</f>
        <v>9.2777777777777768</v>
      </c>
      <c r="T183" s="244"/>
    </row>
    <row r="184" spans="1:20" x14ac:dyDescent="0.25">
      <c r="A184" s="378"/>
      <c r="B184" s="367"/>
      <c r="C184" s="367"/>
      <c r="D184" s="370"/>
      <c r="E184" s="371"/>
      <c r="F184" s="375" t="s">
        <v>42</v>
      </c>
      <c r="G184" s="47" t="s">
        <v>1</v>
      </c>
      <c r="H184" s="29">
        <v>9</v>
      </c>
      <c r="I184" s="29">
        <v>9</v>
      </c>
      <c r="J184" s="29">
        <v>12</v>
      </c>
      <c r="K184" s="29">
        <v>2</v>
      </c>
      <c r="L184" s="29">
        <v>12</v>
      </c>
      <c r="M184" s="29">
        <v>13</v>
      </c>
      <c r="N184" s="29">
        <v>9</v>
      </c>
      <c r="O184" s="29">
        <v>15</v>
      </c>
      <c r="P184" s="29">
        <v>11</v>
      </c>
      <c r="Q184" s="29">
        <v>13</v>
      </c>
      <c r="R184" s="29">
        <f>SUM(H184:Q184)</f>
        <v>105</v>
      </c>
      <c r="S184" s="48">
        <f>SUM(H184:Q184)/10</f>
        <v>10.5</v>
      </c>
      <c r="T184" s="244"/>
    </row>
    <row r="185" spans="1:20" x14ac:dyDescent="0.25">
      <c r="A185" s="378"/>
      <c r="B185" s="367"/>
      <c r="C185" s="367"/>
      <c r="D185" s="370"/>
      <c r="E185" s="371"/>
      <c r="F185" s="375"/>
      <c r="G185" s="47" t="s">
        <v>2</v>
      </c>
      <c r="H185" s="29">
        <v>12</v>
      </c>
      <c r="I185" s="29">
        <v>10</v>
      </c>
      <c r="J185" s="29">
        <v>14</v>
      </c>
      <c r="K185" s="29">
        <v>12</v>
      </c>
      <c r="L185" s="29">
        <v>30</v>
      </c>
      <c r="M185" s="29">
        <v>10</v>
      </c>
      <c r="N185" s="29">
        <v>7</v>
      </c>
      <c r="O185" s="29">
        <v>10</v>
      </c>
      <c r="P185" s="29">
        <v>12</v>
      </c>
      <c r="Q185" s="29">
        <v>10</v>
      </c>
      <c r="R185" s="29">
        <f>SUM(H185:Q185)</f>
        <v>127</v>
      </c>
      <c r="S185" s="48">
        <f>SUM(H185:Q185)/12</f>
        <v>10.583333333333334</v>
      </c>
      <c r="T185" s="244"/>
    </row>
    <row r="186" spans="1:20" x14ac:dyDescent="0.25">
      <c r="A186" s="378"/>
      <c r="B186" s="367"/>
      <c r="C186" s="367"/>
      <c r="D186" s="370"/>
      <c r="E186" s="371"/>
      <c r="F186" s="375"/>
      <c r="G186" s="50" t="s">
        <v>23</v>
      </c>
      <c r="H186" s="31">
        <v>15</v>
      </c>
      <c r="I186" s="31">
        <v>11</v>
      </c>
      <c r="J186" s="31">
        <v>12.333333333333334</v>
      </c>
      <c r="K186" s="31">
        <v>9.6666666666666661</v>
      </c>
      <c r="L186" s="31">
        <v>8</v>
      </c>
      <c r="M186" s="31">
        <v>8.3333333333333339</v>
      </c>
      <c r="N186" s="31">
        <v>9.6666666666666661</v>
      </c>
      <c r="O186" s="31">
        <v>9.6666666666666661</v>
      </c>
      <c r="P186" s="31">
        <v>6.666666666666667</v>
      </c>
      <c r="Q186" s="31">
        <v>6.666666666666667</v>
      </c>
      <c r="R186" s="32">
        <v>97.000000000000014</v>
      </c>
      <c r="S186" s="51">
        <f>+AVERAGE((S185*2+S184)/3)</f>
        <v>10.555555555555555</v>
      </c>
      <c r="T186" s="244"/>
    </row>
    <row r="187" spans="1:20" ht="15.75" thickBot="1" x14ac:dyDescent="0.3">
      <c r="A187" s="379"/>
      <c r="B187" s="367"/>
      <c r="C187" s="368"/>
      <c r="D187" s="370"/>
      <c r="E187" s="371"/>
      <c r="F187" s="376" t="s">
        <v>21</v>
      </c>
      <c r="G187" s="376"/>
      <c r="H187" s="52">
        <f t="shared" ref="H187:Q187" si="53">SUM(H183,H186)/2</f>
        <v>17</v>
      </c>
      <c r="I187" s="52">
        <f t="shared" si="53"/>
        <v>9.8333333333333321</v>
      </c>
      <c r="J187" s="52">
        <f t="shared" si="53"/>
        <v>10.333333333333334</v>
      </c>
      <c r="K187" s="52">
        <f t="shared" si="53"/>
        <v>13.666666666666668</v>
      </c>
      <c r="L187" s="52">
        <f t="shared" si="53"/>
        <v>10.333333333333332</v>
      </c>
      <c r="M187" s="52">
        <f t="shared" si="53"/>
        <v>8.3333333333333339</v>
      </c>
      <c r="N187" s="52">
        <f t="shared" si="53"/>
        <v>6.5</v>
      </c>
      <c r="O187" s="52">
        <f t="shared" si="53"/>
        <v>8.3333333333333321</v>
      </c>
      <c r="P187" s="52">
        <f t="shared" si="53"/>
        <v>7.166666666666667</v>
      </c>
      <c r="Q187" s="52">
        <f t="shared" si="53"/>
        <v>9.3333333333333339</v>
      </c>
      <c r="R187" s="52"/>
      <c r="S187" s="52">
        <f>+(S183+S186)/2</f>
        <v>9.9166666666666661</v>
      </c>
      <c r="T187" s="53"/>
    </row>
    <row r="188" spans="1:20" x14ac:dyDescent="0.25">
      <c r="A188" s="377">
        <v>27</v>
      </c>
      <c r="B188" s="366" t="s">
        <v>374</v>
      </c>
      <c r="C188" s="366" t="s">
        <v>375</v>
      </c>
      <c r="D188" s="370">
        <v>27</v>
      </c>
      <c r="E188" s="371" t="s">
        <v>400</v>
      </c>
      <c r="F188" s="372" t="s">
        <v>37</v>
      </c>
      <c r="G188" s="44" t="s">
        <v>1</v>
      </c>
      <c r="H188" s="26">
        <v>12</v>
      </c>
      <c r="I188" s="20">
        <v>13</v>
      </c>
      <c r="J188" s="20">
        <v>10</v>
      </c>
      <c r="K188" s="20">
        <v>12</v>
      </c>
      <c r="L188" s="20">
        <v>15</v>
      </c>
      <c r="M188" s="20">
        <v>13</v>
      </c>
      <c r="N188" s="20">
        <v>11</v>
      </c>
      <c r="O188" s="20">
        <v>9</v>
      </c>
      <c r="P188" s="20">
        <v>11</v>
      </c>
      <c r="Q188" s="20">
        <v>13</v>
      </c>
      <c r="R188" s="20">
        <f>SUM(H188:Q188)</f>
        <v>119</v>
      </c>
      <c r="S188" s="45">
        <f>SUM(H188:Q188)/10</f>
        <v>11.9</v>
      </c>
      <c r="T188" s="46"/>
    </row>
    <row r="189" spans="1:20" x14ac:dyDescent="0.25">
      <c r="A189" s="378"/>
      <c r="B189" s="367"/>
      <c r="C189" s="367"/>
      <c r="D189" s="370"/>
      <c r="E189" s="371"/>
      <c r="F189" s="373"/>
      <c r="G189" s="47" t="s">
        <v>2</v>
      </c>
      <c r="H189" s="28">
        <v>18</v>
      </c>
      <c r="I189" s="29">
        <v>7</v>
      </c>
      <c r="J189" s="29">
        <v>8</v>
      </c>
      <c r="K189" s="29">
        <v>17</v>
      </c>
      <c r="L189" s="29">
        <v>20</v>
      </c>
      <c r="M189" s="29">
        <v>15</v>
      </c>
      <c r="N189" s="29">
        <v>7</v>
      </c>
      <c r="O189" s="29">
        <v>8</v>
      </c>
      <c r="P189" s="29">
        <v>13</v>
      </c>
      <c r="Q189" s="29">
        <v>13</v>
      </c>
      <c r="R189" s="29">
        <f>SUM(H189:Q189)</f>
        <v>126</v>
      </c>
      <c r="S189" s="48">
        <f>SUM(H189:Q189)/12</f>
        <v>10.5</v>
      </c>
      <c r="T189" s="244"/>
    </row>
    <row r="190" spans="1:20" x14ac:dyDescent="0.25">
      <c r="A190" s="378"/>
      <c r="B190" s="367"/>
      <c r="C190" s="367"/>
      <c r="D190" s="370"/>
      <c r="E190" s="371"/>
      <c r="F190" s="374"/>
      <c r="G190" s="50" t="s">
        <v>22</v>
      </c>
      <c r="H190" s="31">
        <f t="shared" ref="H190:Q190" si="54">+(H189*2+H188)/3</f>
        <v>16</v>
      </c>
      <c r="I190" s="31">
        <f t="shared" si="54"/>
        <v>9</v>
      </c>
      <c r="J190" s="31">
        <f t="shared" si="54"/>
        <v>8.6666666666666661</v>
      </c>
      <c r="K190" s="31">
        <f t="shared" si="54"/>
        <v>15.333333333333334</v>
      </c>
      <c r="L190" s="31">
        <f t="shared" si="54"/>
        <v>18.333333333333332</v>
      </c>
      <c r="M190" s="31">
        <f t="shared" si="54"/>
        <v>14.333333333333334</v>
      </c>
      <c r="N190" s="31">
        <f t="shared" si="54"/>
        <v>8.3333333333333339</v>
      </c>
      <c r="O190" s="31">
        <f t="shared" si="54"/>
        <v>8.3333333333333339</v>
      </c>
      <c r="P190" s="31">
        <f t="shared" si="54"/>
        <v>12.333333333333334</v>
      </c>
      <c r="Q190" s="31">
        <f t="shared" si="54"/>
        <v>13</v>
      </c>
      <c r="R190" s="32">
        <f>SUM(H190:Q190)</f>
        <v>123.66666666666664</v>
      </c>
      <c r="S190" s="51">
        <f>+AVERAGE((S189*2+S188)/3)</f>
        <v>10.966666666666667</v>
      </c>
      <c r="T190" s="244"/>
    </row>
    <row r="191" spans="1:20" x14ac:dyDescent="0.25">
      <c r="A191" s="378"/>
      <c r="B191" s="367"/>
      <c r="C191" s="367"/>
      <c r="D191" s="370"/>
      <c r="E191" s="371"/>
      <c r="F191" s="375" t="s">
        <v>38</v>
      </c>
      <c r="G191" s="47" t="s">
        <v>1</v>
      </c>
      <c r="H191" s="29">
        <v>10</v>
      </c>
      <c r="I191" s="29">
        <v>10</v>
      </c>
      <c r="J191" s="29">
        <v>13</v>
      </c>
      <c r="K191" s="29">
        <v>12</v>
      </c>
      <c r="L191" s="29">
        <v>10</v>
      </c>
      <c r="M191" s="29">
        <v>17</v>
      </c>
      <c r="N191" s="29">
        <v>17</v>
      </c>
      <c r="O191" s="29">
        <v>14</v>
      </c>
      <c r="P191" s="29">
        <v>10</v>
      </c>
      <c r="Q191" s="29">
        <v>12</v>
      </c>
      <c r="R191" s="29">
        <f>SUM(H191:Q191)</f>
        <v>125</v>
      </c>
      <c r="S191" s="48">
        <f>SUM(H191:Q191)/10</f>
        <v>12.5</v>
      </c>
      <c r="T191" s="244"/>
    </row>
    <row r="192" spans="1:20" x14ac:dyDescent="0.25">
      <c r="A192" s="378"/>
      <c r="B192" s="367"/>
      <c r="C192" s="367"/>
      <c r="D192" s="370"/>
      <c r="E192" s="371"/>
      <c r="F192" s="375"/>
      <c r="G192" s="47" t="s">
        <v>2</v>
      </c>
      <c r="H192" s="29">
        <v>16</v>
      </c>
      <c r="I192" s="29">
        <v>10</v>
      </c>
      <c r="J192" s="29">
        <v>14</v>
      </c>
      <c r="K192" s="29">
        <v>6</v>
      </c>
      <c r="L192" s="29">
        <v>28</v>
      </c>
      <c r="M192" s="29">
        <v>13</v>
      </c>
      <c r="N192" s="29">
        <v>6</v>
      </c>
      <c r="O192" s="29">
        <v>10</v>
      </c>
      <c r="P192" s="29">
        <v>13</v>
      </c>
      <c r="Q192" s="29">
        <v>5</v>
      </c>
      <c r="R192" s="29">
        <f>SUM(H192:Q192)</f>
        <v>121</v>
      </c>
      <c r="S192" s="48">
        <f>SUM(H192:Q192)/12</f>
        <v>10.083333333333334</v>
      </c>
      <c r="T192" s="244"/>
    </row>
    <row r="193" spans="1:20" x14ac:dyDescent="0.25">
      <c r="A193" s="378"/>
      <c r="B193" s="367"/>
      <c r="C193" s="367"/>
      <c r="D193" s="370"/>
      <c r="E193" s="371"/>
      <c r="F193" s="375"/>
      <c r="G193" s="50" t="s">
        <v>23</v>
      </c>
      <c r="H193" s="31">
        <v>15</v>
      </c>
      <c r="I193" s="31">
        <v>11</v>
      </c>
      <c r="J193" s="31">
        <v>12.333333333333334</v>
      </c>
      <c r="K193" s="31">
        <v>9.6666666666666661</v>
      </c>
      <c r="L193" s="31">
        <v>8</v>
      </c>
      <c r="M193" s="31">
        <v>8.3333333333333339</v>
      </c>
      <c r="N193" s="31">
        <v>9.6666666666666661</v>
      </c>
      <c r="O193" s="31">
        <v>9.6666666666666661</v>
      </c>
      <c r="P193" s="31">
        <v>6.666666666666667</v>
      </c>
      <c r="Q193" s="31">
        <v>6.666666666666667</v>
      </c>
      <c r="R193" s="32">
        <v>97.000000000000014</v>
      </c>
      <c r="S193" s="51">
        <f>+AVERAGE((S192*2+S191)/3)</f>
        <v>10.888888888888891</v>
      </c>
      <c r="T193" s="244"/>
    </row>
    <row r="194" spans="1:20" ht="15.75" thickBot="1" x14ac:dyDescent="0.3">
      <c r="A194" s="379"/>
      <c r="B194" s="367"/>
      <c r="C194" s="368"/>
      <c r="D194" s="370"/>
      <c r="E194" s="371"/>
      <c r="F194" s="376" t="s">
        <v>21</v>
      </c>
      <c r="G194" s="376"/>
      <c r="H194" s="52">
        <f t="shared" ref="H194:Q194" si="55">SUM(H190,H193)/2</f>
        <v>15.5</v>
      </c>
      <c r="I194" s="52">
        <f t="shared" si="55"/>
        <v>10</v>
      </c>
      <c r="J194" s="52">
        <f t="shared" si="55"/>
        <v>10.5</v>
      </c>
      <c r="K194" s="52">
        <f t="shared" si="55"/>
        <v>12.5</v>
      </c>
      <c r="L194" s="52">
        <f t="shared" si="55"/>
        <v>13.166666666666666</v>
      </c>
      <c r="M194" s="52">
        <f t="shared" si="55"/>
        <v>11.333333333333334</v>
      </c>
      <c r="N194" s="52">
        <f t="shared" si="55"/>
        <v>9</v>
      </c>
      <c r="O194" s="52">
        <f t="shared" si="55"/>
        <v>9</v>
      </c>
      <c r="P194" s="52">
        <f t="shared" si="55"/>
        <v>9.5</v>
      </c>
      <c r="Q194" s="52">
        <f t="shared" si="55"/>
        <v>9.8333333333333339</v>
      </c>
      <c r="R194" s="52"/>
      <c r="S194" s="52">
        <f>+(S190+S193)/2</f>
        <v>10.927777777777779</v>
      </c>
      <c r="T194" s="53"/>
    </row>
    <row r="195" spans="1:20" x14ac:dyDescent="0.25">
      <c r="A195" s="377">
        <v>28</v>
      </c>
      <c r="B195" s="366" t="s">
        <v>374</v>
      </c>
      <c r="C195" s="366" t="s">
        <v>375</v>
      </c>
      <c r="D195" s="370">
        <v>28</v>
      </c>
      <c r="E195" s="371" t="s">
        <v>401</v>
      </c>
      <c r="F195" s="372" t="s">
        <v>37</v>
      </c>
      <c r="G195" s="44" t="s">
        <v>1</v>
      </c>
      <c r="H195" s="26">
        <v>12</v>
      </c>
      <c r="I195" s="20">
        <v>14</v>
      </c>
      <c r="J195" s="20">
        <v>12</v>
      </c>
      <c r="K195" s="20">
        <v>12</v>
      </c>
      <c r="L195" s="20">
        <v>14</v>
      </c>
      <c r="M195" s="20">
        <v>12</v>
      </c>
      <c r="N195" s="20">
        <v>10</v>
      </c>
      <c r="O195" s="20">
        <v>14</v>
      </c>
      <c r="P195" s="20">
        <v>11</v>
      </c>
      <c r="Q195" s="20">
        <v>11</v>
      </c>
      <c r="R195" s="20">
        <f>SUM(H195:Q195)</f>
        <v>122</v>
      </c>
      <c r="S195" s="45">
        <f>SUM(H195:Q195)/10</f>
        <v>12.2</v>
      </c>
      <c r="T195" s="46"/>
    </row>
    <row r="196" spans="1:20" x14ac:dyDescent="0.25">
      <c r="A196" s="378"/>
      <c r="B196" s="367"/>
      <c r="C196" s="367"/>
      <c r="D196" s="370"/>
      <c r="E196" s="371"/>
      <c r="F196" s="373"/>
      <c r="G196" s="47" t="s">
        <v>2</v>
      </c>
      <c r="H196" s="28">
        <v>14</v>
      </c>
      <c r="I196" s="29">
        <v>6</v>
      </c>
      <c r="J196" s="29">
        <v>8</v>
      </c>
      <c r="K196" s="29">
        <v>18</v>
      </c>
      <c r="L196" s="29">
        <v>32</v>
      </c>
      <c r="M196" s="29">
        <v>10</v>
      </c>
      <c r="N196" s="29">
        <v>7</v>
      </c>
      <c r="O196" s="29">
        <v>15</v>
      </c>
      <c r="P196" s="29">
        <v>11</v>
      </c>
      <c r="Q196" s="29">
        <v>12</v>
      </c>
      <c r="R196" s="29">
        <f>SUM(H196:Q196)</f>
        <v>133</v>
      </c>
      <c r="S196" s="48">
        <f>SUM(H196:Q196)/12</f>
        <v>11.083333333333334</v>
      </c>
      <c r="T196" s="244"/>
    </row>
    <row r="197" spans="1:20" x14ac:dyDescent="0.25">
      <c r="A197" s="378"/>
      <c r="B197" s="367"/>
      <c r="C197" s="367"/>
      <c r="D197" s="370"/>
      <c r="E197" s="371"/>
      <c r="F197" s="374"/>
      <c r="G197" s="50" t="s">
        <v>22</v>
      </c>
      <c r="H197" s="31">
        <f t="shared" ref="H197:Q197" si="56">+(H196*2+H195)/3</f>
        <v>13.333333333333334</v>
      </c>
      <c r="I197" s="31">
        <f t="shared" si="56"/>
        <v>8.6666666666666661</v>
      </c>
      <c r="J197" s="31">
        <f t="shared" si="56"/>
        <v>9.3333333333333339</v>
      </c>
      <c r="K197" s="31">
        <f t="shared" si="56"/>
        <v>16</v>
      </c>
      <c r="L197" s="31">
        <f t="shared" si="56"/>
        <v>26</v>
      </c>
      <c r="M197" s="31">
        <f t="shared" si="56"/>
        <v>10.666666666666666</v>
      </c>
      <c r="N197" s="31">
        <f t="shared" si="56"/>
        <v>8</v>
      </c>
      <c r="O197" s="31">
        <f t="shared" si="56"/>
        <v>14.666666666666666</v>
      </c>
      <c r="P197" s="31">
        <f t="shared" si="56"/>
        <v>11</v>
      </c>
      <c r="Q197" s="31">
        <f t="shared" si="56"/>
        <v>11.666666666666666</v>
      </c>
      <c r="R197" s="32">
        <f>SUM(H197:Q197)</f>
        <v>129.33333333333334</v>
      </c>
      <c r="S197" s="51">
        <f>+AVERAGE((S196*2+S195)/3)</f>
        <v>11.455555555555556</v>
      </c>
      <c r="T197" s="244"/>
    </row>
    <row r="198" spans="1:20" x14ac:dyDescent="0.25">
      <c r="A198" s="378"/>
      <c r="B198" s="367"/>
      <c r="C198" s="367"/>
      <c r="D198" s="370"/>
      <c r="E198" s="371"/>
      <c r="F198" s="375" t="s">
        <v>38</v>
      </c>
      <c r="G198" s="47" t="s">
        <v>1</v>
      </c>
      <c r="H198" s="29">
        <v>11</v>
      </c>
      <c r="I198" s="29">
        <v>11</v>
      </c>
      <c r="J198" s="29">
        <v>13</v>
      </c>
      <c r="K198" s="29">
        <v>13</v>
      </c>
      <c r="L198" s="29">
        <v>15</v>
      </c>
      <c r="M198" s="29">
        <v>16</v>
      </c>
      <c r="N198" s="29">
        <v>13</v>
      </c>
      <c r="O198" s="29">
        <v>9</v>
      </c>
      <c r="P198" s="29">
        <v>12</v>
      </c>
      <c r="Q198" s="29">
        <v>14</v>
      </c>
      <c r="R198" s="29">
        <f>SUM(H198:Q198)</f>
        <v>127</v>
      </c>
      <c r="S198" s="48">
        <f>SUM(H198:Q198)/10</f>
        <v>12.7</v>
      </c>
      <c r="T198" s="244"/>
    </row>
    <row r="199" spans="1:20" x14ac:dyDescent="0.25">
      <c r="A199" s="378"/>
      <c r="B199" s="367"/>
      <c r="C199" s="367"/>
      <c r="D199" s="370"/>
      <c r="E199" s="371"/>
      <c r="F199" s="375"/>
      <c r="G199" s="47" t="s">
        <v>2</v>
      </c>
      <c r="H199" s="29">
        <v>18</v>
      </c>
      <c r="I199" s="29">
        <v>14</v>
      </c>
      <c r="J199" s="29">
        <v>12</v>
      </c>
      <c r="K199" s="29">
        <v>16</v>
      </c>
      <c r="L199" s="29">
        <v>30</v>
      </c>
      <c r="M199" s="29">
        <v>14</v>
      </c>
      <c r="N199" s="29">
        <v>10</v>
      </c>
      <c r="O199" s="29">
        <v>11</v>
      </c>
      <c r="P199" s="29">
        <v>10</v>
      </c>
      <c r="Q199" s="29">
        <v>9</v>
      </c>
      <c r="R199" s="29">
        <f>SUM(H199:Q199)</f>
        <v>144</v>
      </c>
      <c r="S199" s="48">
        <f>SUM(H199:Q199)/12</f>
        <v>12</v>
      </c>
      <c r="T199" s="244"/>
    </row>
    <row r="200" spans="1:20" x14ac:dyDescent="0.25">
      <c r="A200" s="378"/>
      <c r="B200" s="367"/>
      <c r="C200" s="367"/>
      <c r="D200" s="370"/>
      <c r="E200" s="371"/>
      <c r="F200" s="375"/>
      <c r="G200" s="50" t="s">
        <v>23</v>
      </c>
      <c r="H200" s="31">
        <v>15</v>
      </c>
      <c r="I200" s="31">
        <v>11</v>
      </c>
      <c r="J200" s="31">
        <v>12.333333333333334</v>
      </c>
      <c r="K200" s="31">
        <v>9.6666666666666661</v>
      </c>
      <c r="L200" s="31">
        <v>8</v>
      </c>
      <c r="M200" s="31">
        <v>8.3333333333333339</v>
      </c>
      <c r="N200" s="31">
        <v>9.6666666666666661</v>
      </c>
      <c r="O200" s="31">
        <v>9.6666666666666661</v>
      </c>
      <c r="P200" s="31">
        <v>6.666666666666667</v>
      </c>
      <c r="Q200" s="31">
        <v>6.666666666666667</v>
      </c>
      <c r="R200" s="32">
        <v>97.000000000000014</v>
      </c>
      <c r="S200" s="51">
        <f>+AVERAGE((S199*2+S198)/3)</f>
        <v>12.233333333333334</v>
      </c>
      <c r="T200" s="244"/>
    </row>
    <row r="201" spans="1:20" ht="15.75" thickBot="1" x14ac:dyDescent="0.3">
      <c r="A201" s="379"/>
      <c r="B201" s="367"/>
      <c r="C201" s="368"/>
      <c r="D201" s="370"/>
      <c r="E201" s="371"/>
      <c r="F201" s="376" t="s">
        <v>21</v>
      </c>
      <c r="G201" s="376"/>
      <c r="H201" s="52">
        <f t="shared" ref="H201:Q201" si="57">SUM(H197,H200)/2</f>
        <v>14.166666666666668</v>
      </c>
      <c r="I201" s="52">
        <f t="shared" si="57"/>
        <v>9.8333333333333321</v>
      </c>
      <c r="J201" s="52">
        <f t="shared" si="57"/>
        <v>10.833333333333334</v>
      </c>
      <c r="K201" s="52">
        <f t="shared" si="57"/>
        <v>12.833333333333332</v>
      </c>
      <c r="L201" s="52">
        <f t="shared" si="57"/>
        <v>17</v>
      </c>
      <c r="M201" s="52">
        <f t="shared" si="57"/>
        <v>9.5</v>
      </c>
      <c r="N201" s="52">
        <f t="shared" si="57"/>
        <v>8.8333333333333321</v>
      </c>
      <c r="O201" s="52">
        <f t="shared" si="57"/>
        <v>12.166666666666666</v>
      </c>
      <c r="P201" s="52">
        <f t="shared" si="57"/>
        <v>8.8333333333333339</v>
      </c>
      <c r="Q201" s="52">
        <f t="shared" si="57"/>
        <v>9.1666666666666661</v>
      </c>
      <c r="R201" s="52"/>
      <c r="S201" s="52">
        <f>+(S197+S200)/2</f>
        <v>11.844444444444445</v>
      </c>
      <c r="T201" s="53"/>
    </row>
    <row r="202" spans="1:20" x14ac:dyDescent="0.25">
      <c r="A202" s="377">
        <v>29</v>
      </c>
      <c r="B202" s="366" t="s">
        <v>374</v>
      </c>
      <c r="C202" s="366" t="s">
        <v>375</v>
      </c>
      <c r="D202" s="370">
        <v>29</v>
      </c>
      <c r="E202" s="371" t="s">
        <v>402</v>
      </c>
      <c r="F202" s="372" t="s">
        <v>37</v>
      </c>
      <c r="G202" s="44" t="s">
        <v>1</v>
      </c>
      <c r="H202" s="26">
        <v>16</v>
      </c>
      <c r="I202" s="20">
        <v>14</v>
      </c>
      <c r="J202" s="20">
        <v>11</v>
      </c>
      <c r="K202" s="20">
        <v>12</v>
      </c>
      <c r="L202" s="20">
        <v>12</v>
      </c>
      <c r="M202" s="20">
        <v>14</v>
      </c>
      <c r="N202" s="20">
        <v>15</v>
      </c>
      <c r="O202" s="20">
        <v>16</v>
      </c>
      <c r="P202" s="20">
        <v>15</v>
      </c>
      <c r="Q202" s="20">
        <v>13</v>
      </c>
      <c r="R202" s="20">
        <f>SUM(H202:Q202)</f>
        <v>138</v>
      </c>
      <c r="S202" s="45">
        <f>SUM(H202:Q202)/10</f>
        <v>13.8</v>
      </c>
      <c r="T202" s="46"/>
    </row>
    <row r="203" spans="1:20" x14ac:dyDescent="0.25">
      <c r="A203" s="378"/>
      <c r="B203" s="367"/>
      <c r="C203" s="367"/>
      <c r="D203" s="370"/>
      <c r="E203" s="371"/>
      <c r="F203" s="373"/>
      <c r="G203" s="47" t="s">
        <v>2</v>
      </c>
      <c r="H203" s="28">
        <v>28</v>
      </c>
      <c r="I203" s="29">
        <v>8</v>
      </c>
      <c r="J203" s="29">
        <v>7</v>
      </c>
      <c r="K203" s="29">
        <v>28</v>
      </c>
      <c r="L203" s="29">
        <v>22</v>
      </c>
      <c r="M203" s="29">
        <v>18</v>
      </c>
      <c r="N203" s="29">
        <v>15</v>
      </c>
      <c r="O203" s="29">
        <v>17</v>
      </c>
      <c r="P203" s="29">
        <v>13</v>
      </c>
      <c r="Q203" s="29">
        <v>12</v>
      </c>
      <c r="R203" s="29">
        <f>SUM(H203:Q203)</f>
        <v>168</v>
      </c>
      <c r="S203" s="48">
        <f>SUM(H203:Q203)/12</f>
        <v>14</v>
      </c>
      <c r="T203" s="244"/>
    </row>
    <row r="204" spans="1:20" x14ac:dyDescent="0.25">
      <c r="A204" s="378"/>
      <c r="B204" s="367"/>
      <c r="C204" s="367"/>
      <c r="D204" s="370"/>
      <c r="E204" s="371"/>
      <c r="F204" s="374"/>
      <c r="G204" s="50" t="s">
        <v>22</v>
      </c>
      <c r="H204" s="31">
        <f t="shared" ref="H204:Q204" si="58">+(H203*2+H202)/3</f>
        <v>24</v>
      </c>
      <c r="I204" s="31">
        <f t="shared" si="58"/>
        <v>10</v>
      </c>
      <c r="J204" s="31">
        <f t="shared" si="58"/>
        <v>8.3333333333333339</v>
      </c>
      <c r="K204" s="31">
        <f t="shared" si="58"/>
        <v>22.666666666666668</v>
      </c>
      <c r="L204" s="31">
        <f t="shared" si="58"/>
        <v>18.666666666666668</v>
      </c>
      <c r="M204" s="31">
        <f t="shared" si="58"/>
        <v>16.666666666666668</v>
      </c>
      <c r="N204" s="31">
        <f t="shared" si="58"/>
        <v>15</v>
      </c>
      <c r="O204" s="31">
        <f t="shared" si="58"/>
        <v>16.666666666666668</v>
      </c>
      <c r="P204" s="31">
        <f t="shared" si="58"/>
        <v>13.666666666666666</v>
      </c>
      <c r="Q204" s="31">
        <f t="shared" si="58"/>
        <v>12.333333333333334</v>
      </c>
      <c r="R204" s="32">
        <f>SUM(H204:Q204)</f>
        <v>158</v>
      </c>
      <c r="S204" s="51">
        <f>+AVERAGE((S203*2+S202)/3)</f>
        <v>13.933333333333332</v>
      </c>
      <c r="T204" s="244"/>
    </row>
    <row r="205" spans="1:20" x14ac:dyDescent="0.25">
      <c r="A205" s="378"/>
      <c r="B205" s="367"/>
      <c r="C205" s="367"/>
      <c r="D205" s="370"/>
      <c r="E205" s="371"/>
      <c r="F205" s="375" t="s">
        <v>38</v>
      </c>
      <c r="G205" s="47" t="s">
        <v>1</v>
      </c>
      <c r="H205" s="29">
        <v>15</v>
      </c>
      <c r="I205" s="29">
        <v>14</v>
      </c>
      <c r="J205" s="29">
        <v>14</v>
      </c>
      <c r="K205" s="29">
        <v>16</v>
      </c>
      <c r="L205" s="29">
        <v>15</v>
      </c>
      <c r="M205" s="29">
        <v>16</v>
      </c>
      <c r="N205" s="29">
        <v>18</v>
      </c>
      <c r="O205" s="29">
        <v>12</v>
      </c>
      <c r="P205" s="29">
        <v>14</v>
      </c>
      <c r="Q205" s="29">
        <v>16</v>
      </c>
      <c r="R205" s="29">
        <f>SUM(H205:Q205)</f>
        <v>150</v>
      </c>
      <c r="S205" s="48">
        <f>SUM(H205:Q205)/10</f>
        <v>15</v>
      </c>
      <c r="T205" s="244"/>
    </row>
    <row r="206" spans="1:20" x14ac:dyDescent="0.25">
      <c r="A206" s="378"/>
      <c r="B206" s="367"/>
      <c r="C206" s="367"/>
      <c r="D206" s="370"/>
      <c r="E206" s="371"/>
      <c r="F206" s="375"/>
      <c r="G206" s="47" t="s">
        <v>2</v>
      </c>
      <c r="H206" s="29">
        <v>26</v>
      </c>
      <c r="I206" s="29">
        <v>12</v>
      </c>
      <c r="J206" s="29">
        <v>16</v>
      </c>
      <c r="K206" s="29">
        <v>19</v>
      </c>
      <c r="L206" s="29">
        <v>28</v>
      </c>
      <c r="M206" s="29">
        <v>18</v>
      </c>
      <c r="N206" s="29">
        <v>17</v>
      </c>
      <c r="O206" s="29">
        <v>17</v>
      </c>
      <c r="P206" s="29">
        <v>14</v>
      </c>
      <c r="Q206" s="29">
        <v>12</v>
      </c>
      <c r="R206" s="29">
        <f>SUM(H206:Q206)</f>
        <v>179</v>
      </c>
      <c r="S206" s="48">
        <f>SUM(H206:Q206)/12</f>
        <v>14.916666666666666</v>
      </c>
      <c r="T206" s="244"/>
    </row>
    <row r="207" spans="1:20" x14ac:dyDescent="0.25">
      <c r="A207" s="378"/>
      <c r="B207" s="367"/>
      <c r="C207" s="367"/>
      <c r="D207" s="370"/>
      <c r="E207" s="371"/>
      <c r="F207" s="375"/>
      <c r="G207" s="50" t="s">
        <v>23</v>
      </c>
      <c r="H207" s="31">
        <v>15</v>
      </c>
      <c r="I207" s="31">
        <v>11</v>
      </c>
      <c r="J207" s="31">
        <v>12.333333333333334</v>
      </c>
      <c r="K207" s="31">
        <v>9.6666666666666661</v>
      </c>
      <c r="L207" s="31">
        <v>8</v>
      </c>
      <c r="M207" s="31">
        <v>8.3333333333333339</v>
      </c>
      <c r="N207" s="31">
        <v>9.6666666666666661</v>
      </c>
      <c r="O207" s="31">
        <v>9.6666666666666661</v>
      </c>
      <c r="P207" s="31">
        <v>6.666666666666667</v>
      </c>
      <c r="Q207" s="31">
        <v>6.666666666666667</v>
      </c>
      <c r="R207" s="32">
        <v>97.000000000000014</v>
      </c>
      <c r="S207" s="51">
        <f>+AVERAGE((S206*2+S205)/3)</f>
        <v>14.944444444444443</v>
      </c>
      <c r="T207" s="244"/>
    </row>
    <row r="208" spans="1:20" ht="15.75" thickBot="1" x14ac:dyDescent="0.3">
      <c r="A208" s="379"/>
      <c r="B208" s="367"/>
      <c r="C208" s="368"/>
      <c r="D208" s="370"/>
      <c r="E208" s="371"/>
      <c r="F208" s="376" t="s">
        <v>21</v>
      </c>
      <c r="G208" s="376"/>
      <c r="H208" s="52">
        <f t="shared" ref="H208:Q208" si="59">SUM(H204,H207)/2</f>
        <v>19.5</v>
      </c>
      <c r="I208" s="52">
        <f t="shared" si="59"/>
        <v>10.5</v>
      </c>
      <c r="J208" s="52">
        <f t="shared" si="59"/>
        <v>10.333333333333334</v>
      </c>
      <c r="K208" s="52">
        <f t="shared" si="59"/>
        <v>16.166666666666668</v>
      </c>
      <c r="L208" s="52">
        <f t="shared" si="59"/>
        <v>13.333333333333334</v>
      </c>
      <c r="M208" s="52">
        <f t="shared" si="59"/>
        <v>12.5</v>
      </c>
      <c r="N208" s="52">
        <f t="shared" si="59"/>
        <v>12.333333333333332</v>
      </c>
      <c r="O208" s="52">
        <f t="shared" si="59"/>
        <v>13.166666666666668</v>
      </c>
      <c r="P208" s="52">
        <f t="shared" si="59"/>
        <v>10.166666666666666</v>
      </c>
      <c r="Q208" s="52">
        <f t="shared" si="59"/>
        <v>9.5</v>
      </c>
      <c r="R208" s="52"/>
      <c r="S208" s="52">
        <f>+(S204+S207)/2</f>
        <v>14.438888888888886</v>
      </c>
      <c r="T208" s="53"/>
    </row>
    <row r="209" spans="1:20" x14ac:dyDescent="0.25">
      <c r="A209" s="377">
        <v>30</v>
      </c>
      <c r="B209" s="366" t="s">
        <v>374</v>
      </c>
      <c r="C209" s="366" t="s">
        <v>375</v>
      </c>
      <c r="D209" s="370">
        <v>30</v>
      </c>
      <c r="E209" s="371" t="s">
        <v>416</v>
      </c>
      <c r="F209" s="372" t="s">
        <v>37</v>
      </c>
      <c r="G209" s="44" t="s">
        <v>1</v>
      </c>
      <c r="H209" s="26">
        <v>11</v>
      </c>
      <c r="I209" s="20">
        <v>12</v>
      </c>
      <c r="J209" s="20">
        <v>13</v>
      </c>
      <c r="K209" s="20">
        <v>11</v>
      </c>
      <c r="L209" s="20">
        <v>12</v>
      </c>
      <c r="M209" s="20">
        <v>14</v>
      </c>
      <c r="N209" s="20">
        <v>12</v>
      </c>
      <c r="O209" s="20">
        <v>12</v>
      </c>
      <c r="P209" s="20">
        <v>14</v>
      </c>
      <c r="Q209" s="20">
        <v>12</v>
      </c>
      <c r="R209" s="20">
        <f>SUM(H209:Q209)</f>
        <v>123</v>
      </c>
      <c r="S209" s="45">
        <f>SUM(H209:Q209)/10</f>
        <v>12.3</v>
      </c>
      <c r="T209" s="46"/>
    </row>
    <row r="210" spans="1:20" x14ac:dyDescent="0.25">
      <c r="A210" s="378"/>
      <c r="B210" s="367"/>
      <c r="C210" s="367"/>
      <c r="D210" s="370"/>
      <c r="E210" s="371"/>
      <c r="F210" s="373"/>
      <c r="G210" s="47" t="s">
        <v>2</v>
      </c>
      <c r="H210" s="28">
        <v>20</v>
      </c>
      <c r="I210" s="29">
        <v>6</v>
      </c>
      <c r="J210" s="29">
        <v>6</v>
      </c>
      <c r="K210" s="29">
        <v>16</v>
      </c>
      <c r="L210" s="29">
        <v>8</v>
      </c>
      <c r="M210" s="29">
        <v>10</v>
      </c>
      <c r="N210" s="29">
        <v>16</v>
      </c>
      <c r="O210" s="29">
        <v>9</v>
      </c>
      <c r="P210" s="29">
        <v>0</v>
      </c>
      <c r="Q210" s="29">
        <v>11</v>
      </c>
      <c r="R210" s="29">
        <f>SUM(H210:Q210)</f>
        <v>102</v>
      </c>
      <c r="S210" s="48">
        <f>SUM(H210:Q210)/12</f>
        <v>8.5</v>
      </c>
      <c r="T210" s="244"/>
    </row>
    <row r="211" spans="1:20" x14ac:dyDescent="0.25">
      <c r="A211" s="378"/>
      <c r="B211" s="367"/>
      <c r="C211" s="367"/>
      <c r="D211" s="370"/>
      <c r="E211" s="371"/>
      <c r="F211" s="374"/>
      <c r="G211" s="50" t="s">
        <v>22</v>
      </c>
      <c r="H211" s="31">
        <f t="shared" ref="H211:Q211" si="60">+(H210*2+H209)/3</f>
        <v>17</v>
      </c>
      <c r="I211" s="31">
        <f t="shared" si="60"/>
        <v>8</v>
      </c>
      <c r="J211" s="31">
        <f t="shared" si="60"/>
        <v>8.3333333333333339</v>
      </c>
      <c r="K211" s="31">
        <f t="shared" si="60"/>
        <v>14.333333333333334</v>
      </c>
      <c r="L211" s="31">
        <f t="shared" si="60"/>
        <v>9.3333333333333339</v>
      </c>
      <c r="M211" s="31">
        <f t="shared" si="60"/>
        <v>11.333333333333334</v>
      </c>
      <c r="N211" s="31">
        <f t="shared" si="60"/>
        <v>14.666666666666666</v>
      </c>
      <c r="O211" s="31">
        <f t="shared" si="60"/>
        <v>10</v>
      </c>
      <c r="P211" s="31">
        <f t="shared" si="60"/>
        <v>4.666666666666667</v>
      </c>
      <c r="Q211" s="31">
        <f t="shared" si="60"/>
        <v>11.333333333333334</v>
      </c>
      <c r="R211" s="32">
        <f>SUM(H211:Q211)</f>
        <v>109.00000000000001</v>
      </c>
      <c r="S211" s="51">
        <f>+AVERAGE((S210*2+S209)/3)</f>
        <v>9.7666666666666675</v>
      </c>
      <c r="T211" s="244"/>
    </row>
    <row r="212" spans="1:20" x14ac:dyDescent="0.25">
      <c r="A212" s="378"/>
      <c r="B212" s="367"/>
      <c r="C212" s="367"/>
      <c r="D212" s="370"/>
      <c r="E212" s="371"/>
      <c r="F212" s="375" t="s">
        <v>38</v>
      </c>
      <c r="G212" s="47" t="s">
        <v>1</v>
      </c>
      <c r="H212" s="29">
        <v>10</v>
      </c>
      <c r="I212" s="29">
        <v>10</v>
      </c>
      <c r="J212" s="29">
        <v>14</v>
      </c>
      <c r="K212" s="29">
        <v>13</v>
      </c>
      <c r="L212" s="29">
        <v>17</v>
      </c>
      <c r="M212" s="29">
        <v>14</v>
      </c>
      <c r="N212" s="29">
        <v>16</v>
      </c>
      <c r="O212" s="29">
        <v>12</v>
      </c>
      <c r="P212" s="29">
        <v>12</v>
      </c>
      <c r="Q212" s="29">
        <v>10</v>
      </c>
      <c r="R212" s="29">
        <f>SUM(H212:Q212)</f>
        <v>128</v>
      </c>
      <c r="S212" s="48">
        <f>SUM(H212:Q212)/10</f>
        <v>12.8</v>
      </c>
      <c r="T212" s="244"/>
    </row>
    <row r="213" spans="1:20" x14ac:dyDescent="0.25">
      <c r="A213" s="378"/>
      <c r="B213" s="367"/>
      <c r="C213" s="367"/>
      <c r="D213" s="370"/>
      <c r="E213" s="371"/>
      <c r="F213" s="375"/>
      <c r="G213" s="47" t="s">
        <v>2</v>
      </c>
      <c r="H213" s="29">
        <v>2</v>
      </c>
      <c r="I213" s="29">
        <v>14</v>
      </c>
      <c r="J213" s="29">
        <v>14</v>
      </c>
      <c r="K213" s="29">
        <v>9</v>
      </c>
      <c r="L213" s="29">
        <v>26</v>
      </c>
      <c r="M213" s="29">
        <v>2</v>
      </c>
      <c r="N213" s="29">
        <v>11</v>
      </c>
      <c r="O213" s="29">
        <v>17</v>
      </c>
      <c r="P213" s="29">
        <v>13</v>
      </c>
      <c r="Q213" s="29">
        <v>5</v>
      </c>
      <c r="R213" s="29">
        <f>SUM(H213:Q213)</f>
        <v>113</v>
      </c>
      <c r="S213" s="48">
        <f>SUM(H213:Q213)/12</f>
        <v>9.4166666666666661</v>
      </c>
      <c r="T213" s="244"/>
    </row>
    <row r="214" spans="1:20" x14ac:dyDescent="0.25">
      <c r="A214" s="378"/>
      <c r="B214" s="367"/>
      <c r="C214" s="367"/>
      <c r="D214" s="370"/>
      <c r="E214" s="371"/>
      <c r="F214" s="375"/>
      <c r="G214" s="50" t="s">
        <v>23</v>
      </c>
      <c r="H214" s="31">
        <v>15</v>
      </c>
      <c r="I214" s="31">
        <v>11</v>
      </c>
      <c r="J214" s="31">
        <v>12.333333333333334</v>
      </c>
      <c r="K214" s="31">
        <v>9.6666666666666661</v>
      </c>
      <c r="L214" s="31">
        <v>8</v>
      </c>
      <c r="M214" s="31">
        <v>8.3333333333333339</v>
      </c>
      <c r="N214" s="31">
        <v>9.6666666666666661</v>
      </c>
      <c r="O214" s="31">
        <v>9.6666666666666661</v>
      </c>
      <c r="P214" s="31">
        <v>6.666666666666667</v>
      </c>
      <c r="Q214" s="31">
        <v>6.666666666666667</v>
      </c>
      <c r="R214" s="32">
        <v>97.000000000000014</v>
      </c>
      <c r="S214" s="51">
        <f>+AVERAGE((S213*2+S212)/3)</f>
        <v>10.544444444444444</v>
      </c>
      <c r="T214" s="244"/>
    </row>
    <row r="215" spans="1:20" ht="15.75" thickBot="1" x14ac:dyDescent="0.3">
      <c r="A215" s="379"/>
      <c r="B215" s="367"/>
      <c r="C215" s="368"/>
      <c r="D215" s="370"/>
      <c r="E215" s="371"/>
      <c r="F215" s="376" t="s">
        <v>21</v>
      </c>
      <c r="G215" s="376"/>
      <c r="H215" s="52">
        <f t="shared" ref="H215:Q215" si="61">SUM(H211,H214)/2</f>
        <v>16</v>
      </c>
      <c r="I215" s="52">
        <f t="shared" si="61"/>
        <v>9.5</v>
      </c>
      <c r="J215" s="52">
        <f t="shared" si="61"/>
        <v>10.333333333333334</v>
      </c>
      <c r="K215" s="52">
        <f t="shared" si="61"/>
        <v>12</v>
      </c>
      <c r="L215" s="52">
        <f t="shared" si="61"/>
        <v>8.6666666666666679</v>
      </c>
      <c r="M215" s="52">
        <f t="shared" si="61"/>
        <v>9.8333333333333339</v>
      </c>
      <c r="N215" s="52">
        <f t="shared" si="61"/>
        <v>12.166666666666666</v>
      </c>
      <c r="O215" s="52">
        <f t="shared" si="61"/>
        <v>9.8333333333333321</v>
      </c>
      <c r="P215" s="52">
        <f t="shared" si="61"/>
        <v>5.666666666666667</v>
      </c>
      <c r="Q215" s="52">
        <f t="shared" si="61"/>
        <v>9</v>
      </c>
      <c r="R215" s="52"/>
      <c r="S215" s="52">
        <f>+(S211+S214)/2</f>
        <v>10.155555555555555</v>
      </c>
      <c r="T215" s="53"/>
    </row>
    <row r="216" spans="1:20" x14ac:dyDescent="0.25">
      <c r="A216" s="377">
        <v>31</v>
      </c>
      <c r="B216" s="366" t="s">
        <v>374</v>
      </c>
      <c r="C216" s="366" t="s">
        <v>375</v>
      </c>
      <c r="D216" s="370">
        <v>31</v>
      </c>
      <c r="E216" s="393" t="s">
        <v>403</v>
      </c>
      <c r="F216" s="372" t="s">
        <v>37</v>
      </c>
      <c r="G216" s="44" t="s">
        <v>1</v>
      </c>
      <c r="H216" s="26">
        <v>14</v>
      </c>
      <c r="I216" s="20">
        <v>13</v>
      </c>
      <c r="J216" s="20">
        <v>13</v>
      </c>
      <c r="K216" s="20">
        <v>14</v>
      </c>
      <c r="L216" s="20">
        <v>13</v>
      </c>
      <c r="M216" s="20">
        <v>11</v>
      </c>
      <c r="N216" s="20">
        <v>12</v>
      </c>
      <c r="O216" s="20">
        <v>14</v>
      </c>
      <c r="P216" s="20">
        <v>10</v>
      </c>
      <c r="Q216" s="20">
        <v>9</v>
      </c>
      <c r="R216" s="20">
        <f>SUM(H216:Q216)</f>
        <v>123</v>
      </c>
      <c r="S216" s="45">
        <f>SUM(H216:Q216)/10</f>
        <v>12.3</v>
      </c>
      <c r="T216" s="46"/>
    </row>
    <row r="217" spans="1:20" x14ac:dyDescent="0.25">
      <c r="A217" s="378"/>
      <c r="B217" s="367"/>
      <c r="C217" s="367"/>
      <c r="D217" s="370"/>
      <c r="E217" s="394"/>
      <c r="F217" s="373"/>
      <c r="G217" s="47" t="s">
        <v>2</v>
      </c>
      <c r="H217" s="28">
        <v>6</v>
      </c>
      <c r="I217" s="29">
        <v>6</v>
      </c>
      <c r="J217" s="29">
        <v>10</v>
      </c>
      <c r="K217" s="29">
        <v>14</v>
      </c>
      <c r="L217" s="29">
        <v>34</v>
      </c>
      <c r="M217" s="29">
        <v>15</v>
      </c>
      <c r="N217" s="29">
        <v>16</v>
      </c>
      <c r="O217" s="29">
        <v>15</v>
      </c>
      <c r="P217" s="29">
        <v>4</v>
      </c>
      <c r="Q217" s="29">
        <v>8</v>
      </c>
      <c r="R217" s="29">
        <f>SUM(H217:Q217)</f>
        <v>128</v>
      </c>
      <c r="S217" s="48">
        <f>SUM(H217:Q217)/12</f>
        <v>10.666666666666666</v>
      </c>
      <c r="T217" s="244"/>
    </row>
    <row r="218" spans="1:20" x14ac:dyDescent="0.25">
      <c r="A218" s="378"/>
      <c r="B218" s="367"/>
      <c r="C218" s="367"/>
      <c r="D218" s="370"/>
      <c r="E218" s="394"/>
      <c r="F218" s="374"/>
      <c r="G218" s="50" t="s">
        <v>22</v>
      </c>
      <c r="H218" s="31">
        <f t="shared" ref="H218:Q218" si="62">+(H217*2+H216)/3</f>
        <v>8.6666666666666661</v>
      </c>
      <c r="I218" s="31">
        <f t="shared" si="62"/>
        <v>8.3333333333333339</v>
      </c>
      <c r="J218" s="31">
        <f t="shared" si="62"/>
        <v>11</v>
      </c>
      <c r="K218" s="31">
        <f t="shared" si="62"/>
        <v>14</v>
      </c>
      <c r="L218" s="31">
        <f t="shared" si="62"/>
        <v>27</v>
      </c>
      <c r="M218" s="31">
        <f t="shared" si="62"/>
        <v>13.666666666666666</v>
      </c>
      <c r="N218" s="31">
        <f t="shared" si="62"/>
        <v>14.666666666666666</v>
      </c>
      <c r="O218" s="31">
        <f t="shared" si="62"/>
        <v>14.666666666666666</v>
      </c>
      <c r="P218" s="31">
        <f t="shared" si="62"/>
        <v>6</v>
      </c>
      <c r="Q218" s="31">
        <f t="shared" si="62"/>
        <v>8.3333333333333339</v>
      </c>
      <c r="R218" s="32">
        <f>SUM(H218:Q218)</f>
        <v>126.33333333333334</v>
      </c>
      <c r="S218" s="51">
        <f>+AVERAGE((S217*2+S216)/3)</f>
        <v>11.21111111111111</v>
      </c>
      <c r="T218" s="244"/>
    </row>
    <row r="219" spans="1:20" x14ac:dyDescent="0.25">
      <c r="A219" s="378"/>
      <c r="B219" s="367"/>
      <c r="C219" s="367"/>
      <c r="D219" s="370"/>
      <c r="E219" s="394"/>
      <c r="F219" s="375" t="s">
        <v>38</v>
      </c>
      <c r="G219" s="47" t="s">
        <v>1</v>
      </c>
      <c r="H219" s="29">
        <v>9</v>
      </c>
      <c r="I219" s="29">
        <v>9</v>
      </c>
      <c r="J219" s="29">
        <v>13</v>
      </c>
      <c r="K219" s="29">
        <v>14</v>
      </c>
      <c r="L219" s="29">
        <v>15</v>
      </c>
      <c r="M219" s="29">
        <v>15</v>
      </c>
      <c r="N219" s="29">
        <v>14</v>
      </c>
      <c r="O219" s="29">
        <v>16</v>
      </c>
      <c r="P219" s="29">
        <v>10</v>
      </c>
      <c r="Q219" s="29">
        <v>13</v>
      </c>
      <c r="R219" s="29">
        <f>SUM(H219:Q219)</f>
        <v>128</v>
      </c>
      <c r="S219" s="48">
        <f>SUM(H219:Q219)/10</f>
        <v>12.8</v>
      </c>
      <c r="T219" s="244"/>
    </row>
    <row r="220" spans="1:20" x14ac:dyDescent="0.25">
      <c r="A220" s="378"/>
      <c r="B220" s="367"/>
      <c r="C220" s="367"/>
      <c r="D220" s="370"/>
      <c r="E220" s="394"/>
      <c r="F220" s="375"/>
      <c r="G220" s="47" t="s">
        <v>2</v>
      </c>
      <c r="H220" s="29">
        <v>18</v>
      </c>
      <c r="I220" s="29">
        <v>18</v>
      </c>
      <c r="J220" s="29">
        <v>15</v>
      </c>
      <c r="K220" s="29">
        <v>8</v>
      </c>
      <c r="L220" s="29">
        <v>24</v>
      </c>
      <c r="M220" s="29">
        <v>12</v>
      </c>
      <c r="N220" s="29">
        <v>14</v>
      </c>
      <c r="O220" s="29">
        <v>11</v>
      </c>
      <c r="P220" s="29">
        <v>14</v>
      </c>
      <c r="Q220" s="29">
        <v>8</v>
      </c>
      <c r="R220" s="29">
        <f>SUM(H220:Q220)</f>
        <v>142</v>
      </c>
      <c r="S220" s="48">
        <f>SUM(H220:Q220)/12</f>
        <v>11.833333333333334</v>
      </c>
      <c r="T220" s="244"/>
    </row>
    <row r="221" spans="1:20" x14ac:dyDescent="0.25">
      <c r="A221" s="378"/>
      <c r="B221" s="367"/>
      <c r="C221" s="367"/>
      <c r="D221" s="370"/>
      <c r="E221" s="394"/>
      <c r="F221" s="375"/>
      <c r="G221" s="50" t="s">
        <v>23</v>
      </c>
      <c r="H221" s="31">
        <v>15</v>
      </c>
      <c r="I221" s="31">
        <v>11</v>
      </c>
      <c r="J221" s="31">
        <v>12.333333333333334</v>
      </c>
      <c r="K221" s="31">
        <v>9.6666666666666661</v>
      </c>
      <c r="L221" s="31">
        <v>8</v>
      </c>
      <c r="M221" s="31">
        <v>8.3333333333333339</v>
      </c>
      <c r="N221" s="31">
        <v>9.6666666666666661</v>
      </c>
      <c r="O221" s="31">
        <v>9.6666666666666661</v>
      </c>
      <c r="P221" s="31">
        <v>6.666666666666667</v>
      </c>
      <c r="Q221" s="31">
        <v>6.666666666666667</v>
      </c>
      <c r="R221" s="32">
        <v>97.000000000000014</v>
      </c>
      <c r="S221" s="51">
        <f>+AVERAGE((S220*2+S219)/3)</f>
        <v>12.155555555555557</v>
      </c>
      <c r="T221" s="244"/>
    </row>
    <row r="222" spans="1:20" ht="15.75" thickBot="1" x14ac:dyDescent="0.3">
      <c r="A222" s="379"/>
      <c r="B222" s="367"/>
      <c r="C222" s="368"/>
      <c r="D222" s="370"/>
      <c r="E222" s="394"/>
      <c r="F222" s="376" t="s">
        <v>21</v>
      </c>
      <c r="G222" s="376"/>
      <c r="H222" s="52">
        <f t="shared" ref="H222:Q222" si="63">SUM(H218,H221)/2</f>
        <v>11.833333333333332</v>
      </c>
      <c r="I222" s="52">
        <f t="shared" si="63"/>
        <v>9.6666666666666679</v>
      </c>
      <c r="J222" s="52">
        <f t="shared" si="63"/>
        <v>11.666666666666668</v>
      </c>
      <c r="K222" s="52">
        <f t="shared" si="63"/>
        <v>11.833333333333332</v>
      </c>
      <c r="L222" s="52">
        <f t="shared" si="63"/>
        <v>17.5</v>
      </c>
      <c r="M222" s="52">
        <f t="shared" si="63"/>
        <v>11</v>
      </c>
      <c r="N222" s="52">
        <f t="shared" si="63"/>
        <v>12.166666666666666</v>
      </c>
      <c r="O222" s="52">
        <f t="shared" si="63"/>
        <v>12.166666666666666</v>
      </c>
      <c r="P222" s="52">
        <f t="shared" si="63"/>
        <v>6.3333333333333339</v>
      </c>
      <c r="Q222" s="52">
        <f t="shared" si="63"/>
        <v>7.5</v>
      </c>
      <c r="R222" s="52"/>
      <c r="S222" s="52">
        <f>+(S218+S221)/2</f>
        <v>11.683333333333334</v>
      </c>
      <c r="T222" s="53"/>
    </row>
    <row r="223" spans="1:20" x14ac:dyDescent="0.25">
      <c r="A223" s="377">
        <v>32</v>
      </c>
      <c r="B223" s="366" t="s">
        <v>374</v>
      </c>
      <c r="C223" s="366" t="s">
        <v>375</v>
      </c>
      <c r="D223" s="370">
        <v>32</v>
      </c>
      <c r="E223" s="371" t="s">
        <v>404</v>
      </c>
      <c r="F223" s="372" t="s">
        <v>37</v>
      </c>
      <c r="G223" s="44" t="s">
        <v>1</v>
      </c>
      <c r="H223" s="26">
        <v>15</v>
      </c>
      <c r="I223" s="20">
        <v>14</v>
      </c>
      <c r="J223" s="20">
        <v>15</v>
      </c>
      <c r="K223" s="20">
        <v>15</v>
      </c>
      <c r="L223" s="20">
        <v>15</v>
      </c>
      <c r="M223" s="20">
        <v>16</v>
      </c>
      <c r="N223" s="20">
        <v>14</v>
      </c>
      <c r="O223" s="20">
        <v>12</v>
      </c>
      <c r="P223" s="20">
        <v>11</v>
      </c>
      <c r="Q223" s="20">
        <v>13</v>
      </c>
      <c r="R223" s="20">
        <f>SUM(H223:Q223)</f>
        <v>140</v>
      </c>
      <c r="S223" s="45">
        <f>SUM(H223:Q223)/10</f>
        <v>14</v>
      </c>
      <c r="T223" s="46"/>
    </row>
    <row r="224" spans="1:20" x14ac:dyDescent="0.25">
      <c r="A224" s="378"/>
      <c r="B224" s="367"/>
      <c r="C224" s="367"/>
      <c r="D224" s="370"/>
      <c r="E224" s="371"/>
      <c r="F224" s="373"/>
      <c r="G224" s="47" t="s">
        <v>2</v>
      </c>
      <c r="H224" s="28">
        <v>26</v>
      </c>
      <c r="I224" s="29">
        <v>6</v>
      </c>
      <c r="J224" s="29">
        <v>12</v>
      </c>
      <c r="K224" s="29">
        <v>30</v>
      </c>
      <c r="L224" s="29">
        <v>24</v>
      </c>
      <c r="M224" s="29">
        <v>12</v>
      </c>
      <c r="N224" s="29">
        <v>11</v>
      </c>
      <c r="O224" s="29">
        <v>7</v>
      </c>
      <c r="P224" s="29">
        <v>6</v>
      </c>
      <c r="Q224" s="29">
        <v>10</v>
      </c>
      <c r="R224" s="29">
        <f>SUM(H224:Q224)</f>
        <v>144</v>
      </c>
      <c r="S224" s="48">
        <f>SUM(H224:Q224)/12</f>
        <v>12</v>
      </c>
      <c r="T224" s="244"/>
    </row>
    <row r="225" spans="1:20" x14ac:dyDescent="0.25">
      <c r="A225" s="378"/>
      <c r="B225" s="367"/>
      <c r="C225" s="367"/>
      <c r="D225" s="370"/>
      <c r="E225" s="371"/>
      <c r="F225" s="374"/>
      <c r="G225" s="50" t="s">
        <v>22</v>
      </c>
      <c r="H225" s="31">
        <f t="shared" ref="H225:Q225" si="64">+(H224*2+H223)/3</f>
        <v>22.333333333333332</v>
      </c>
      <c r="I225" s="31">
        <f t="shared" si="64"/>
        <v>8.6666666666666661</v>
      </c>
      <c r="J225" s="31">
        <f t="shared" si="64"/>
        <v>13</v>
      </c>
      <c r="K225" s="31">
        <f t="shared" si="64"/>
        <v>25</v>
      </c>
      <c r="L225" s="31">
        <f t="shared" si="64"/>
        <v>21</v>
      </c>
      <c r="M225" s="31">
        <f t="shared" si="64"/>
        <v>13.333333333333334</v>
      </c>
      <c r="N225" s="31">
        <f t="shared" si="64"/>
        <v>12</v>
      </c>
      <c r="O225" s="31">
        <f t="shared" si="64"/>
        <v>8.6666666666666661</v>
      </c>
      <c r="P225" s="31">
        <f t="shared" si="64"/>
        <v>7.666666666666667</v>
      </c>
      <c r="Q225" s="31">
        <f t="shared" si="64"/>
        <v>11</v>
      </c>
      <c r="R225" s="32">
        <f>SUM(H225:Q225)</f>
        <v>142.66666666666666</v>
      </c>
      <c r="S225" s="51">
        <f>+AVERAGE((S224*2+S223)/3)</f>
        <v>12.666666666666666</v>
      </c>
      <c r="T225" s="244"/>
    </row>
    <row r="226" spans="1:20" x14ac:dyDescent="0.25">
      <c r="A226" s="378"/>
      <c r="B226" s="367"/>
      <c r="C226" s="367"/>
      <c r="D226" s="370"/>
      <c r="E226" s="371"/>
      <c r="F226" s="375" t="s">
        <v>38</v>
      </c>
      <c r="G226" s="47" t="s">
        <v>1</v>
      </c>
      <c r="H226" s="29">
        <v>16</v>
      </c>
      <c r="I226" s="29">
        <v>16</v>
      </c>
      <c r="J226" s="29">
        <v>12</v>
      </c>
      <c r="K226" s="29">
        <v>15</v>
      </c>
      <c r="L226" s="29">
        <v>14</v>
      </c>
      <c r="M226" s="29">
        <v>16</v>
      </c>
      <c r="N226" s="29">
        <v>13</v>
      </c>
      <c r="O226" s="29">
        <v>10</v>
      </c>
      <c r="P226" s="29">
        <v>12</v>
      </c>
      <c r="Q226" s="29">
        <v>14</v>
      </c>
      <c r="R226" s="29">
        <f>SUM(H226:Q226)</f>
        <v>138</v>
      </c>
      <c r="S226" s="48">
        <f>SUM(H226:Q226)/10</f>
        <v>13.8</v>
      </c>
      <c r="T226" s="244"/>
    </row>
    <row r="227" spans="1:20" x14ac:dyDescent="0.25">
      <c r="A227" s="378"/>
      <c r="B227" s="367"/>
      <c r="C227" s="367"/>
      <c r="D227" s="370"/>
      <c r="E227" s="371"/>
      <c r="F227" s="375"/>
      <c r="G227" s="47" t="s">
        <v>2</v>
      </c>
      <c r="H227" s="29">
        <v>20</v>
      </c>
      <c r="I227" s="29">
        <v>7</v>
      </c>
      <c r="J227" s="29">
        <v>15</v>
      </c>
      <c r="K227" s="29">
        <v>9</v>
      </c>
      <c r="L227" s="29">
        <v>36</v>
      </c>
      <c r="M227" s="29">
        <v>18</v>
      </c>
      <c r="N227" s="29">
        <v>13</v>
      </c>
      <c r="O227" s="29">
        <v>12</v>
      </c>
      <c r="P227" s="29">
        <v>15</v>
      </c>
      <c r="Q227" s="29">
        <v>12</v>
      </c>
      <c r="R227" s="29">
        <f>SUM(H227:Q227)</f>
        <v>157</v>
      </c>
      <c r="S227" s="48">
        <f>SUM(H227:Q227)/12</f>
        <v>13.083333333333334</v>
      </c>
      <c r="T227" s="244"/>
    </row>
    <row r="228" spans="1:20" x14ac:dyDescent="0.25">
      <c r="A228" s="378"/>
      <c r="B228" s="367"/>
      <c r="C228" s="367"/>
      <c r="D228" s="370"/>
      <c r="E228" s="371"/>
      <c r="F228" s="375"/>
      <c r="G228" s="50" t="s">
        <v>23</v>
      </c>
      <c r="H228" s="31">
        <v>15</v>
      </c>
      <c r="I228" s="31">
        <v>11</v>
      </c>
      <c r="J228" s="31">
        <v>12.333333333333334</v>
      </c>
      <c r="K228" s="31">
        <v>9.6666666666666661</v>
      </c>
      <c r="L228" s="31">
        <v>8</v>
      </c>
      <c r="M228" s="31">
        <v>8.3333333333333339</v>
      </c>
      <c r="N228" s="31">
        <v>9.6666666666666661</v>
      </c>
      <c r="O228" s="31">
        <v>9.6666666666666661</v>
      </c>
      <c r="P228" s="31">
        <v>6.666666666666667</v>
      </c>
      <c r="Q228" s="31">
        <v>6.666666666666667</v>
      </c>
      <c r="R228" s="32">
        <v>97.000000000000014</v>
      </c>
      <c r="S228" s="51">
        <f>+AVERAGE((S227*2+S226)/3)</f>
        <v>13.322222222222223</v>
      </c>
      <c r="T228" s="244"/>
    </row>
    <row r="229" spans="1:20" ht="15.75" thickBot="1" x14ac:dyDescent="0.3">
      <c r="A229" s="379"/>
      <c r="B229" s="367"/>
      <c r="C229" s="368"/>
      <c r="D229" s="370"/>
      <c r="E229" s="371"/>
      <c r="F229" s="376" t="s">
        <v>21</v>
      </c>
      <c r="G229" s="376"/>
      <c r="H229" s="52">
        <f t="shared" ref="H229:Q229" si="65">SUM(H225,H228)/2</f>
        <v>18.666666666666664</v>
      </c>
      <c r="I229" s="52">
        <f t="shared" si="65"/>
        <v>9.8333333333333321</v>
      </c>
      <c r="J229" s="52">
        <f t="shared" si="65"/>
        <v>12.666666666666668</v>
      </c>
      <c r="K229" s="52">
        <f t="shared" si="65"/>
        <v>17.333333333333332</v>
      </c>
      <c r="L229" s="52">
        <f t="shared" si="65"/>
        <v>14.5</v>
      </c>
      <c r="M229" s="52">
        <f t="shared" si="65"/>
        <v>10.833333333333334</v>
      </c>
      <c r="N229" s="52">
        <f t="shared" si="65"/>
        <v>10.833333333333332</v>
      </c>
      <c r="O229" s="52">
        <f t="shared" si="65"/>
        <v>9.1666666666666661</v>
      </c>
      <c r="P229" s="52">
        <f t="shared" si="65"/>
        <v>7.166666666666667</v>
      </c>
      <c r="Q229" s="52">
        <f t="shared" si="65"/>
        <v>8.8333333333333339</v>
      </c>
      <c r="R229" s="52"/>
      <c r="S229" s="52">
        <f>+(S225+S228)/2</f>
        <v>12.994444444444444</v>
      </c>
      <c r="T229" s="53"/>
    </row>
    <row r="230" spans="1:20" x14ac:dyDescent="0.25">
      <c r="A230" s="377">
        <v>33</v>
      </c>
      <c r="B230" s="366" t="s">
        <v>374</v>
      </c>
      <c r="C230" s="366" t="s">
        <v>375</v>
      </c>
      <c r="D230" s="370">
        <v>33</v>
      </c>
      <c r="E230" s="392" t="s">
        <v>405</v>
      </c>
      <c r="F230" s="372" t="s">
        <v>37</v>
      </c>
      <c r="G230" s="44" t="s">
        <v>1</v>
      </c>
      <c r="H230" s="26">
        <v>0</v>
      </c>
      <c r="I230" s="20">
        <v>0</v>
      </c>
      <c r="J230" s="20">
        <v>9</v>
      </c>
      <c r="K230" s="20">
        <v>0</v>
      </c>
      <c r="L230" s="20">
        <v>0</v>
      </c>
      <c r="M230" s="20">
        <v>0</v>
      </c>
      <c r="N230" s="20">
        <v>0</v>
      </c>
      <c r="O230" s="20">
        <v>13</v>
      </c>
      <c r="P230" s="20">
        <v>11</v>
      </c>
      <c r="Q230" s="20">
        <v>0</v>
      </c>
      <c r="R230" s="20">
        <f>SUM(H230:Q230)</f>
        <v>33</v>
      </c>
      <c r="S230" s="45">
        <f>SUM(H230:Q230)/10</f>
        <v>3.3</v>
      </c>
      <c r="T230" s="46"/>
    </row>
    <row r="231" spans="1:20" x14ac:dyDescent="0.25">
      <c r="A231" s="378"/>
      <c r="B231" s="367"/>
      <c r="C231" s="367"/>
      <c r="D231" s="370"/>
      <c r="E231" s="392"/>
      <c r="F231" s="373"/>
      <c r="G231" s="47" t="s">
        <v>2</v>
      </c>
      <c r="H231" s="28">
        <v>0</v>
      </c>
      <c r="I231" s="29">
        <v>0</v>
      </c>
      <c r="J231" s="29">
        <v>0</v>
      </c>
      <c r="K231" s="29">
        <v>0</v>
      </c>
      <c r="L231" s="29">
        <v>0</v>
      </c>
      <c r="M231" s="29">
        <v>0</v>
      </c>
      <c r="N231" s="29">
        <v>0</v>
      </c>
      <c r="O231" s="29">
        <v>0</v>
      </c>
      <c r="P231" s="29">
        <v>0</v>
      </c>
      <c r="Q231" s="29">
        <v>0</v>
      </c>
      <c r="R231" s="29">
        <f>SUM(H231:Q231)</f>
        <v>0</v>
      </c>
      <c r="S231" s="48">
        <f>SUM(H231:Q231)/12</f>
        <v>0</v>
      </c>
      <c r="T231" s="244"/>
    </row>
    <row r="232" spans="1:20" x14ac:dyDescent="0.25">
      <c r="A232" s="378"/>
      <c r="B232" s="367"/>
      <c r="C232" s="367"/>
      <c r="D232" s="370"/>
      <c r="E232" s="392"/>
      <c r="F232" s="374"/>
      <c r="G232" s="50" t="s">
        <v>22</v>
      </c>
      <c r="H232" s="31">
        <f t="shared" ref="H232:Q232" si="66">+(H231*2+H230)/3</f>
        <v>0</v>
      </c>
      <c r="I232" s="31">
        <f t="shared" si="66"/>
        <v>0</v>
      </c>
      <c r="J232" s="31">
        <f t="shared" si="66"/>
        <v>3</v>
      </c>
      <c r="K232" s="31">
        <f t="shared" si="66"/>
        <v>0</v>
      </c>
      <c r="L232" s="31">
        <f t="shared" si="66"/>
        <v>0</v>
      </c>
      <c r="M232" s="31">
        <f t="shared" si="66"/>
        <v>0</v>
      </c>
      <c r="N232" s="31">
        <f t="shared" si="66"/>
        <v>0</v>
      </c>
      <c r="O232" s="31">
        <f t="shared" si="66"/>
        <v>4.333333333333333</v>
      </c>
      <c r="P232" s="31">
        <f t="shared" si="66"/>
        <v>3.6666666666666665</v>
      </c>
      <c r="Q232" s="31">
        <f t="shared" si="66"/>
        <v>0</v>
      </c>
      <c r="R232" s="32">
        <f>SUM(H232:Q232)</f>
        <v>11</v>
      </c>
      <c r="S232" s="51">
        <f>+AVERAGE((S231*2+S230)/3)</f>
        <v>1.0999999999999999</v>
      </c>
      <c r="T232" s="244"/>
    </row>
    <row r="233" spans="1:20" x14ac:dyDescent="0.25">
      <c r="A233" s="378"/>
      <c r="B233" s="367"/>
      <c r="C233" s="367"/>
      <c r="D233" s="370"/>
      <c r="E233" s="392"/>
      <c r="F233" s="375" t="s">
        <v>38</v>
      </c>
      <c r="G233" s="47" t="s">
        <v>1</v>
      </c>
      <c r="H233" s="29">
        <v>1</v>
      </c>
      <c r="I233" s="29">
        <v>1</v>
      </c>
      <c r="J233" s="29">
        <v>1</v>
      </c>
      <c r="K233" s="29">
        <v>2</v>
      </c>
      <c r="L233" s="29">
        <v>1</v>
      </c>
      <c r="M233" s="29">
        <v>1</v>
      </c>
      <c r="N233" s="29">
        <v>1</v>
      </c>
      <c r="O233" s="29">
        <v>1</v>
      </c>
      <c r="P233" s="29">
        <v>1</v>
      </c>
      <c r="Q233" s="29">
        <v>1</v>
      </c>
      <c r="R233" s="29">
        <f>SUM(H233:Q233)</f>
        <v>11</v>
      </c>
      <c r="S233" s="48">
        <f>SUM(H233:Q233)/10</f>
        <v>1.1000000000000001</v>
      </c>
      <c r="T233" s="244"/>
    </row>
    <row r="234" spans="1:20" x14ac:dyDescent="0.25">
      <c r="A234" s="378"/>
      <c r="B234" s="367"/>
      <c r="C234" s="367"/>
      <c r="D234" s="370"/>
      <c r="E234" s="392"/>
      <c r="F234" s="375"/>
      <c r="G234" s="47" t="s">
        <v>2</v>
      </c>
      <c r="H234" s="29">
        <v>1</v>
      </c>
      <c r="I234" s="29">
        <v>1</v>
      </c>
      <c r="J234" s="29">
        <v>1</v>
      </c>
      <c r="K234" s="29">
        <v>2</v>
      </c>
      <c r="L234" s="29">
        <v>1</v>
      </c>
      <c r="M234" s="29">
        <v>1</v>
      </c>
      <c r="N234" s="29">
        <v>1</v>
      </c>
      <c r="O234" s="29">
        <v>1</v>
      </c>
      <c r="P234" s="29">
        <v>1</v>
      </c>
      <c r="Q234" s="29">
        <v>1</v>
      </c>
      <c r="R234" s="29">
        <f>SUM(H234:Q234)</f>
        <v>11</v>
      </c>
      <c r="S234" s="48">
        <f>SUM(H234:Q234)/12</f>
        <v>0.91666666666666663</v>
      </c>
      <c r="T234" s="244"/>
    </row>
    <row r="235" spans="1:20" x14ac:dyDescent="0.25">
      <c r="A235" s="378"/>
      <c r="B235" s="367"/>
      <c r="C235" s="367"/>
      <c r="D235" s="370"/>
      <c r="E235" s="392"/>
      <c r="F235" s="375"/>
      <c r="G235" s="50" t="s">
        <v>23</v>
      </c>
      <c r="H235" s="31">
        <v>15</v>
      </c>
      <c r="I235" s="31">
        <v>11</v>
      </c>
      <c r="J235" s="31">
        <v>12.333333333333334</v>
      </c>
      <c r="K235" s="31">
        <v>9.6666666666666661</v>
      </c>
      <c r="L235" s="31">
        <v>8</v>
      </c>
      <c r="M235" s="31">
        <v>8.3333333333333339</v>
      </c>
      <c r="N235" s="31">
        <v>9.6666666666666661</v>
      </c>
      <c r="O235" s="31">
        <v>9.6666666666666661</v>
      </c>
      <c r="P235" s="31">
        <v>6.666666666666667</v>
      </c>
      <c r="Q235" s="31">
        <v>6.666666666666667</v>
      </c>
      <c r="R235" s="32">
        <v>97.000000000000014</v>
      </c>
      <c r="S235" s="51">
        <f>+AVERAGE((S234*2+S233)/3)</f>
        <v>0.97777777777777786</v>
      </c>
      <c r="T235" s="244"/>
    </row>
    <row r="236" spans="1:20" ht="15.75" thickBot="1" x14ac:dyDescent="0.3">
      <c r="A236" s="379"/>
      <c r="B236" s="367"/>
      <c r="C236" s="368"/>
      <c r="D236" s="370"/>
      <c r="E236" s="392"/>
      <c r="F236" s="376" t="s">
        <v>21</v>
      </c>
      <c r="G236" s="376"/>
      <c r="H236" s="52">
        <f t="shared" ref="H236:Q236" si="67">SUM(H232,H235)/2</f>
        <v>7.5</v>
      </c>
      <c r="I236" s="52">
        <f t="shared" si="67"/>
        <v>5.5</v>
      </c>
      <c r="J236" s="52">
        <f t="shared" si="67"/>
        <v>7.666666666666667</v>
      </c>
      <c r="K236" s="52">
        <f t="shared" si="67"/>
        <v>4.833333333333333</v>
      </c>
      <c r="L236" s="52">
        <f t="shared" si="67"/>
        <v>4</v>
      </c>
      <c r="M236" s="52">
        <f t="shared" si="67"/>
        <v>4.166666666666667</v>
      </c>
      <c r="N236" s="52">
        <f t="shared" si="67"/>
        <v>4.833333333333333</v>
      </c>
      <c r="O236" s="52">
        <f t="shared" si="67"/>
        <v>7</v>
      </c>
      <c r="P236" s="52">
        <f t="shared" si="67"/>
        <v>5.166666666666667</v>
      </c>
      <c r="Q236" s="52">
        <f t="shared" si="67"/>
        <v>3.3333333333333335</v>
      </c>
      <c r="R236" s="52"/>
      <c r="S236" s="52">
        <f>+(S232+S235)/2</f>
        <v>1.0388888888888888</v>
      </c>
      <c r="T236" s="53"/>
    </row>
    <row r="237" spans="1:20" x14ac:dyDescent="0.25">
      <c r="A237" s="377">
        <v>34</v>
      </c>
      <c r="B237" s="366" t="s">
        <v>374</v>
      </c>
      <c r="C237" s="366" t="s">
        <v>375</v>
      </c>
      <c r="D237" s="370">
        <v>34</v>
      </c>
      <c r="E237" s="392" t="s">
        <v>406</v>
      </c>
      <c r="F237" s="372" t="s">
        <v>37</v>
      </c>
      <c r="G237" s="44" t="s">
        <v>1</v>
      </c>
      <c r="H237" s="26">
        <v>10</v>
      </c>
      <c r="I237" s="20">
        <v>14</v>
      </c>
      <c r="J237" s="20">
        <v>13</v>
      </c>
      <c r="K237" s="20">
        <v>10</v>
      </c>
      <c r="L237" s="20">
        <v>14</v>
      </c>
      <c r="M237" s="20">
        <v>14</v>
      </c>
      <c r="N237" s="20">
        <v>8</v>
      </c>
      <c r="O237" s="20">
        <v>8</v>
      </c>
      <c r="P237" s="20">
        <v>11</v>
      </c>
      <c r="Q237" s="20">
        <v>12</v>
      </c>
      <c r="R237" s="20">
        <f>SUM(H237:Q237)</f>
        <v>114</v>
      </c>
      <c r="S237" s="45">
        <f>SUM(H237:Q237)/10</f>
        <v>11.4</v>
      </c>
      <c r="T237" s="46"/>
    </row>
    <row r="238" spans="1:20" x14ac:dyDescent="0.25">
      <c r="A238" s="378"/>
      <c r="B238" s="367"/>
      <c r="C238" s="367"/>
      <c r="D238" s="370"/>
      <c r="E238" s="392"/>
      <c r="F238" s="373"/>
      <c r="G238" s="47" t="s">
        <v>2</v>
      </c>
      <c r="H238" s="28">
        <v>20</v>
      </c>
      <c r="I238" s="29">
        <v>6</v>
      </c>
      <c r="J238" s="29">
        <v>12</v>
      </c>
      <c r="K238" s="29">
        <v>14</v>
      </c>
      <c r="L238" s="29">
        <v>16</v>
      </c>
      <c r="M238" s="29">
        <v>10</v>
      </c>
      <c r="N238" s="29">
        <v>8</v>
      </c>
      <c r="O238" s="29">
        <v>10</v>
      </c>
      <c r="P238" s="29">
        <v>6</v>
      </c>
      <c r="Q238" s="29">
        <v>11</v>
      </c>
      <c r="R238" s="29">
        <f>SUM(H238:Q238)</f>
        <v>113</v>
      </c>
      <c r="S238" s="48">
        <f>SUM(H238:Q238)/12</f>
        <v>9.4166666666666661</v>
      </c>
      <c r="T238" s="244"/>
    </row>
    <row r="239" spans="1:20" x14ac:dyDescent="0.25">
      <c r="A239" s="378"/>
      <c r="B239" s="367"/>
      <c r="C239" s="367"/>
      <c r="D239" s="370"/>
      <c r="E239" s="392"/>
      <c r="F239" s="374"/>
      <c r="G239" s="50" t="s">
        <v>22</v>
      </c>
      <c r="H239" s="31">
        <f t="shared" ref="H239:Q239" si="68">+(H238*2+H237)/3</f>
        <v>16.666666666666668</v>
      </c>
      <c r="I239" s="31">
        <f t="shared" si="68"/>
        <v>8.6666666666666661</v>
      </c>
      <c r="J239" s="31">
        <f t="shared" si="68"/>
        <v>12.333333333333334</v>
      </c>
      <c r="K239" s="31">
        <f t="shared" si="68"/>
        <v>12.666666666666666</v>
      </c>
      <c r="L239" s="31">
        <f t="shared" si="68"/>
        <v>15.333333333333334</v>
      </c>
      <c r="M239" s="31">
        <f t="shared" si="68"/>
        <v>11.333333333333334</v>
      </c>
      <c r="N239" s="31">
        <f t="shared" si="68"/>
        <v>8</v>
      </c>
      <c r="O239" s="31">
        <f t="shared" si="68"/>
        <v>9.3333333333333339</v>
      </c>
      <c r="P239" s="31">
        <f t="shared" si="68"/>
        <v>7.666666666666667</v>
      </c>
      <c r="Q239" s="31">
        <f t="shared" si="68"/>
        <v>11.333333333333334</v>
      </c>
      <c r="R239" s="32">
        <f>SUM(H239:Q239)</f>
        <v>113.33333333333333</v>
      </c>
      <c r="S239" s="51">
        <f>+AVERAGE((S238*2+S237)/3)</f>
        <v>10.077777777777778</v>
      </c>
      <c r="T239" s="244"/>
    </row>
    <row r="240" spans="1:20" x14ac:dyDescent="0.25">
      <c r="A240" s="378"/>
      <c r="B240" s="367"/>
      <c r="C240" s="367"/>
      <c r="D240" s="370"/>
      <c r="E240" s="392"/>
      <c r="F240" s="375" t="s">
        <v>38</v>
      </c>
      <c r="G240" s="47" t="s">
        <v>1</v>
      </c>
      <c r="H240" s="29">
        <v>11</v>
      </c>
      <c r="I240" s="29">
        <v>11</v>
      </c>
      <c r="J240" s="29">
        <v>13</v>
      </c>
      <c r="K240" s="29">
        <v>10</v>
      </c>
      <c r="L240" s="29">
        <v>14</v>
      </c>
      <c r="M240" s="29">
        <v>16</v>
      </c>
      <c r="N240" s="29">
        <v>18</v>
      </c>
      <c r="O240" s="29">
        <v>15</v>
      </c>
      <c r="P240" s="29">
        <v>12</v>
      </c>
      <c r="Q240" s="29">
        <v>13</v>
      </c>
      <c r="R240" s="29">
        <f>SUM(H240:Q240)</f>
        <v>133</v>
      </c>
      <c r="S240" s="48">
        <f>SUM(H240:Q240)/10</f>
        <v>13.3</v>
      </c>
      <c r="T240" s="244"/>
    </row>
    <row r="241" spans="1:20" x14ac:dyDescent="0.25">
      <c r="A241" s="378"/>
      <c r="B241" s="367"/>
      <c r="C241" s="367"/>
      <c r="D241" s="370"/>
      <c r="E241" s="392"/>
      <c r="F241" s="375"/>
      <c r="G241" s="47" t="s">
        <v>2</v>
      </c>
      <c r="H241" s="29">
        <v>20</v>
      </c>
      <c r="I241" s="29">
        <v>7</v>
      </c>
      <c r="J241" s="29">
        <v>15</v>
      </c>
      <c r="K241" s="29">
        <v>5</v>
      </c>
      <c r="L241" s="29">
        <v>30</v>
      </c>
      <c r="M241" s="29">
        <v>17</v>
      </c>
      <c r="N241" s="29">
        <v>15</v>
      </c>
      <c r="O241" s="29">
        <v>15</v>
      </c>
      <c r="P241" s="29">
        <v>12</v>
      </c>
      <c r="Q241" s="29">
        <v>13</v>
      </c>
      <c r="R241" s="29">
        <f>SUM(H241:Q241)</f>
        <v>149</v>
      </c>
      <c r="S241" s="48">
        <f>SUM(H241:Q241)/12</f>
        <v>12.416666666666666</v>
      </c>
      <c r="T241" s="244"/>
    </row>
    <row r="242" spans="1:20" x14ac:dyDescent="0.25">
      <c r="A242" s="378"/>
      <c r="B242" s="367"/>
      <c r="C242" s="367"/>
      <c r="D242" s="370"/>
      <c r="E242" s="392"/>
      <c r="F242" s="375"/>
      <c r="G242" s="50" t="s">
        <v>23</v>
      </c>
      <c r="H242" s="31">
        <v>15</v>
      </c>
      <c r="I242" s="31">
        <v>11</v>
      </c>
      <c r="J242" s="31">
        <v>12.333333333333334</v>
      </c>
      <c r="K242" s="31">
        <v>9.6666666666666661</v>
      </c>
      <c r="L242" s="31">
        <v>8</v>
      </c>
      <c r="M242" s="31">
        <v>8.3333333333333339</v>
      </c>
      <c r="N242" s="31">
        <v>9.6666666666666661</v>
      </c>
      <c r="O242" s="31">
        <v>9.6666666666666661</v>
      </c>
      <c r="P242" s="31">
        <v>6.666666666666667</v>
      </c>
      <c r="Q242" s="31">
        <v>6.666666666666667</v>
      </c>
      <c r="R242" s="32">
        <v>97.000000000000014</v>
      </c>
      <c r="S242" s="51">
        <f>+AVERAGE((S241*2+S240)/3)</f>
        <v>12.71111111111111</v>
      </c>
      <c r="T242" s="244"/>
    </row>
    <row r="243" spans="1:20" ht="15.75" thickBot="1" x14ac:dyDescent="0.3">
      <c r="A243" s="379"/>
      <c r="B243" s="367"/>
      <c r="C243" s="368"/>
      <c r="D243" s="370"/>
      <c r="E243" s="392"/>
      <c r="F243" s="376" t="s">
        <v>21</v>
      </c>
      <c r="G243" s="376"/>
      <c r="H243" s="52">
        <f t="shared" ref="H243:Q243" si="69">SUM(H239,H242)/2</f>
        <v>15.833333333333334</v>
      </c>
      <c r="I243" s="52">
        <f t="shared" si="69"/>
        <v>9.8333333333333321</v>
      </c>
      <c r="J243" s="52">
        <f t="shared" si="69"/>
        <v>12.333333333333334</v>
      </c>
      <c r="K243" s="52">
        <f t="shared" si="69"/>
        <v>11.166666666666666</v>
      </c>
      <c r="L243" s="52">
        <f t="shared" si="69"/>
        <v>11.666666666666668</v>
      </c>
      <c r="M243" s="52">
        <f t="shared" si="69"/>
        <v>9.8333333333333339</v>
      </c>
      <c r="N243" s="52">
        <f t="shared" si="69"/>
        <v>8.8333333333333321</v>
      </c>
      <c r="O243" s="52">
        <f t="shared" si="69"/>
        <v>9.5</v>
      </c>
      <c r="P243" s="52">
        <f t="shared" si="69"/>
        <v>7.166666666666667</v>
      </c>
      <c r="Q243" s="52">
        <f t="shared" si="69"/>
        <v>9</v>
      </c>
      <c r="R243" s="52"/>
      <c r="S243" s="52">
        <f>+(S239+S242)/2</f>
        <v>11.394444444444444</v>
      </c>
      <c r="T243" s="53"/>
    </row>
    <row r="244" spans="1:20" x14ac:dyDescent="0.25">
      <c r="A244" s="377">
        <v>35</v>
      </c>
      <c r="B244" s="366" t="s">
        <v>374</v>
      </c>
      <c r="C244" s="366" t="s">
        <v>375</v>
      </c>
      <c r="D244" s="370">
        <v>35</v>
      </c>
      <c r="E244" s="392" t="s">
        <v>407</v>
      </c>
      <c r="F244" s="372" t="s">
        <v>37</v>
      </c>
      <c r="G244" s="44" t="s">
        <v>1</v>
      </c>
      <c r="H244" s="26">
        <v>4</v>
      </c>
      <c r="I244" s="20">
        <v>12</v>
      </c>
      <c r="J244" s="20">
        <v>12</v>
      </c>
      <c r="K244" s="20">
        <v>2</v>
      </c>
      <c r="L244" s="20">
        <v>14</v>
      </c>
      <c r="M244" s="20">
        <v>15</v>
      </c>
      <c r="N244" s="20">
        <v>13</v>
      </c>
      <c r="O244" s="20">
        <v>11</v>
      </c>
      <c r="P244" s="20">
        <v>10</v>
      </c>
      <c r="Q244" s="20">
        <v>16</v>
      </c>
      <c r="R244" s="20">
        <f>SUM(H244:Q244)</f>
        <v>109</v>
      </c>
      <c r="S244" s="45">
        <f>SUM(H244:Q244)/10</f>
        <v>10.9</v>
      </c>
      <c r="T244" s="46"/>
    </row>
    <row r="245" spans="1:20" x14ac:dyDescent="0.25">
      <c r="A245" s="378"/>
      <c r="B245" s="367"/>
      <c r="C245" s="367"/>
      <c r="D245" s="370"/>
      <c r="E245" s="392"/>
      <c r="F245" s="373"/>
      <c r="G245" s="47" t="s">
        <v>2</v>
      </c>
      <c r="H245" s="28">
        <v>26</v>
      </c>
      <c r="I245" s="29">
        <v>5</v>
      </c>
      <c r="J245" s="29">
        <v>10</v>
      </c>
      <c r="K245" s="29">
        <v>16</v>
      </c>
      <c r="L245" s="29">
        <v>12</v>
      </c>
      <c r="M245" s="29">
        <v>11</v>
      </c>
      <c r="N245" s="29">
        <v>11</v>
      </c>
      <c r="O245" s="29">
        <v>8</v>
      </c>
      <c r="P245" s="29">
        <v>9</v>
      </c>
      <c r="Q245" s="29">
        <v>13</v>
      </c>
      <c r="R245" s="29">
        <f>SUM(H245:Q245)</f>
        <v>121</v>
      </c>
      <c r="S245" s="48">
        <f>SUM(H245:Q245)/12</f>
        <v>10.083333333333334</v>
      </c>
      <c r="T245" s="244"/>
    </row>
    <row r="246" spans="1:20" x14ac:dyDescent="0.25">
      <c r="A246" s="378"/>
      <c r="B246" s="367"/>
      <c r="C246" s="367"/>
      <c r="D246" s="370"/>
      <c r="E246" s="392"/>
      <c r="F246" s="374"/>
      <c r="G246" s="50" t="s">
        <v>22</v>
      </c>
      <c r="H246" s="31">
        <f t="shared" ref="H246:Q246" si="70">+(H245*2+H244)/3</f>
        <v>18.666666666666668</v>
      </c>
      <c r="I246" s="31">
        <f t="shared" si="70"/>
        <v>7.333333333333333</v>
      </c>
      <c r="J246" s="31">
        <f t="shared" si="70"/>
        <v>10.666666666666666</v>
      </c>
      <c r="K246" s="31">
        <f t="shared" si="70"/>
        <v>11.333333333333334</v>
      </c>
      <c r="L246" s="31">
        <f t="shared" si="70"/>
        <v>12.666666666666666</v>
      </c>
      <c r="M246" s="31">
        <f t="shared" si="70"/>
        <v>12.333333333333334</v>
      </c>
      <c r="N246" s="31">
        <f t="shared" si="70"/>
        <v>11.666666666666666</v>
      </c>
      <c r="O246" s="31">
        <f t="shared" si="70"/>
        <v>9</v>
      </c>
      <c r="P246" s="31">
        <f t="shared" si="70"/>
        <v>9.3333333333333339</v>
      </c>
      <c r="Q246" s="31">
        <f t="shared" si="70"/>
        <v>14</v>
      </c>
      <c r="R246" s="32">
        <f>SUM(H246:Q246)</f>
        <v>117</v>
      </c>
      <c r="S246" s="51">
        <f>+AVERAGE((S245*2+S244)/3)</f>
        <v>10.355555555555556</v>
      </c>
      <c r="T246" s="244"/>
    </row>
    <row r="247" spans="1:20" x14ac:dyDescent="0.25">
      <c r="A247" s="378"/>
      <c r="B247" s="367"/>
      <c r="C247" s="367"/>
      <c r="D247" s="370"/>
      <c r="E247" s="392"/>
      <c r="F247" s="375" t="s">
        <v>38</v>
      </c>
      <c r="G247" s="47" t="s">
        <v>1</v>
      </c>
      <c r="H247" s="29">
        <v>12</v>
      </c>
      <c r="I247" s="29">
        <v>12</v>
      </c>
      <c r="J247" s="29">
        <v>13</v>
      </c>
      <c r="K247" s="29">
        <v>14</v>
      </c>
      <c r="L247" s="29">
        <v>14</v>
      </c>
      <c r="M247" s="29">
        <v>16</v>
      </c>
      <c r="N247" s="29">
        <v>10</v>
      </c>
      <c r="O247" s="29">
        <v>10</v>
      </c>
      <c r="P247" s="29">
        <v>13</v>
      </c>
      <c r="Q247" s="29">
        <v>12</v>
      </c>
      <c r="R247" s="29">
        <f>SUM(H247:Q247)</f>
        <v>126</v>
      </c>
      <c r="S247" s="48">
        <f>SUM(H247:Q247)/10</f>
        <v>12.6</v>
      </c>
      <c r="T247" s="244"/>
    </row>
    <row r="248" spans="1:20" x14ac:dyDescent="0.25">
      <c r="A248" s="378"/>
      <c r="B248" s="367"/>
      <c r="C248" s="367"/>
      <c r="D248" s="370"/>
      <c r="E248" s="392"/>
      <c r="F248" s="375"/>
      <c r="G248" s="47" t="s">
        <v>2</v>
      </c>
      <c r="H248" s="29">
        <v>20</v>
      </c>
      <c r="I248" s="29">
        <v>8</v>
      </c>
      <c r="J248" s="29">
        <v>14</v>
      </c>
      <c r="K248" s="29">
        <v>16</v>
      </c>
      <c r="L248" s="29">
        <v>28</v>
      </c>
      <c r="M248" s="29">
        <v>15</v>
      </c>
      <c r="N248" s="29">
        <v>14</v>
      </c>
      <c r="O248" s="29">
        <v>15</v>
      </c>
      <c r="P248" s="29">
        <v>14</v>
      </c>
      <c r="Q248" s="29">
        <v>11</v>
      </c>
      <c r="R248" s="29">
        <f>SUM(H248:Q248)</f>
        <v>155</v>
      </c>
      <c r="S248" s="48">
        <f>SUM(H248:Q248)/12</f>
        <v>12.916666666666666</v>
      </c>
      <c r="T248" s="244"/>
    </row>
    <row r="249" spans="1:20" x14ac:dyDescent="0.25">
      <c r="A249" s="378"/>
      <c r="B249" s="367"/>
      <c r="C249" s="367"/>
      <c r="D249" s="370"/>
      <c r="E249" s="392"/>
      <c r="F249" s="375"/>
      <c r="G249" s="50" t="s">
        <v>23</v>
      </c>
      <c r="H249" s="31">
        <v>15</v>
      </c>
      <c r="I249" s="31">
        <v>11</v>
      </c>
      <c r="J249" s="31">
        <v>12.333333333333334</v>
      </c>
      <c r="K249" s="31">
        <v>9.6666666666666661</v>
      </c>
      <c r="L249" s="31">
        <v>8</v>
      </c>
      <c r="M249" s="31">
        <v>8.3333333333333339</v>
      </c>
      <c r="N249" s="31">
        <v>9.6666666666666661</v>
      </c>
      <c r="O249" s="31">
        <v>9.6666666666666661</v>
      </c>
      <c r="P249" s="31">
        <v>6.666666666666667</v>
      </c>
      <c r="Q249" s="31">
        <v>6.666666666666667</v>
      </c>
      <c r="R249" s="32">
        <v>97.000000000000014</v>
      </c>
      <c r="S249" s="51">
        <f>+AVERAGE((S248*2+S247)/3)</f>
        <v>12.81111111111111</v>
      </c>
      <c r="T249" s="244"/>
    </row>
    <row r="250" spans="1:20" ht="15.75" thickBot="1" x14ac:dyDescent="0.3">
      <c r="A250" s="379"/>
      <c r="B250" s="367"/>
      <c r="C250" s="368"/>
      <c r="D250" s="370"/>
      <c r="E250" s="392"/>
      <c r="F250" s="376" t="s">
        <v>21</v>
      </c>
      <c r="G250" s="376"/>
      <c r="H250" s="52">
        <f t="shared" ref="H250:Q250" si="71">SUM(H246,H249)/2</f>
        <v>16.833333333333336</v>
      </c>
      <c r="I250" s="52">
        <f t="shared" si="71"/>
        <v>9.1666666666666661</v>
      </c>
      <c r="J250" s="52">
        <f t="shared" si="71"/>
        <v>11.5</v>
      </c>
      <c r="K250" s="52">
        <f t="shared" si="71"/>
        <v>10.5</v>
      </c>
      <c r="L250" s="52">
        <f t="shared" si="71"/>
        <v>10.333333333333332</v>
      </c>
      <c r="M250" s="52">
        <f t="shared" si="71"/>
        <v>10.333333333333334</v>
      </c>
      <c r="N250" s="52">
        <f t="shared" si="71"/>
        <v>10.666666666666666</v>
      </c>
      <c r="O250" s="52">
        <f t="shared" si="71"/>
        <v>9.3333333333333321</v>
      </c>
      <c r="P250" s="52">
        <f t="shared" si="71"/>
        <v>8</v>
      </c>
      <c r="Q250" s="52">
        <f t="shared" si="71"/>
        <v>10.333333333333334</v>
      </c>
      <c r="R250" s="52"/>
      <c r="S250" s="52">
        <f>+(S246+S249)/2</f>
        <v>11.583333333333332</v>
      </c>
      <c r="T250" s="53"/>
    </row>
    <row r="251" spans="1:20" x14ac:dyDescent="0.25">
      <c r="A251" s="377">
        <v>36</v>
      </c>
      <c r="B251" s="366" t="s">
        <v>374</v>
      </c>
      <c r="C251" s="366" t="s">
        <v>375</v>
      </c>
      <c r="D251" s="370">
        <v>36</v>
      </c>
      <c r="E251" s="392" t="s">
        <v>408</v>
      </c>
      <c r="F251" s="372" t="s">
        <v>37</v>
      </c>
      <c r="G251" s="44" t="s">
        <v>1</v>
      </c>
      <c r="H251" s="26">
        <v>14</v>
      </c>
      <c r="I251" s="20">
        <v>13</v>
      </c>
      <c r="J251" s="20">
        <v>15</v>
      </c>
      <c r="K251" s="20">
        <v>14</v>
      </c>
      <c r="L251" s="20">
        <v>16</v>
      </c>
      <c r="M251" s="20">
        <v>15</v>
      </c>
      <c r="N251" s="20">
        <v>19</v>
      </c>
      <c r="O251" s="20">
        <v>17</v>
      </c>
      <c r="P251" s="20">
        <v>16</v>
      </c>
      <c r="Q251" s="20">
        <v>13</v>
      </c>
      <c r="R251" s="20">
        <f>SUM(H251:Q251)</f>
        <v>152</v>
      </c>
      <c r="S251" s="45">
        <f>SUM(H251:Q251)/10</f>
        <v>15.2</v>
      </c>
      <c r="T251" s="46"/>
    </row>
    <row r="252" spans="1:20" x14ac:dyDescent="0.25">
      <c r="A252" s="378"/>
      <c r="B252" s="367"/>
      <c r="C252" s="367"/>
      <c r="D252" s="370"/>
      <c r="E252" s="392"/>
      <c r="F252" s="373"/>
      <c r="G252" s="47" t="s">
        <v>2</v>
      </c>
      <c r="H252" s="28">
        <v>24</v>
      </c>
      <c r="I252" s="29">
        <v>7</v>
      </c>
      <c r="J252" s="29">
        <v>17</v>
      </c>
      <c r="K252" s="29">
        <v>24</v>
      </c>
      <c r="L252" s="29">
        <v>36</v>
      </c>
      <c r="M252" s="29">
        <v>18</v>
      </c>
      <c r="N252" s="29">
        <v>20</v>
      </c>
      <c r="O252" s="29">
        <v>19</v>
      </c>
      <c r="P252" s="29">
        <v>17</v>
      </c>
      <c r="Q252" s="29">
        <v>12</v>
      </c>
      <c r="R252" s="29">
        <f>SUM(H252:Q252)</f>
        <v>194</v>
      </c>
      <c r="S252" s="48">
        <f>SUM(H252:Q252)/12</f>
        <v>16.166666666666668</v>
      </c>
      <c r="T252" s="244"/>
    </row>
    <row r="253" spans="1:20" x14ac:dyDescent="0.25">
      <c r="A253" s="378"/>
      <c r="B253" s="367"/>
      <c r="C253" s="367"/>
      <c r="D253" s="370"/>
      <c r="E253" s="392"/>
      <c r="F253" s="374"/>
      <c r="G253" s="50" t="s">
        <v>22</v>
      </c>
      <c r="H253" s="31">
        <f t="shared" ref="H253:Q253" si="72">+(H252*2+H251)/3</f>
        <v>20.666666666666668</v>
      </c>
      <c r="I253" s="31">
        <f t="shared" si="72"/>
        <v>9</v>
      </c>
      <c r="J253" s="31">
        <f t="shared" si="72"/>
        <v>16.333333333333332</v>
      </c>
      <c r="K253" s="31">
        <f t="shared" si="72"/>
        <v>20.666666666666668</v>
      </c>
      <c r="L253" s="31">
        <f t="shared" si="72"/>
        <v>29.333333333333332</v>
      </c>
      <c r="M253" s="31">
        <f t="shared" si="72"/>
        <v>17</v>
      </c>
      <c r="N253" s="31">
        <f t="shared" si="72"/>
        <v>19.666666666666668</v>
      </c>
      <c r="O253" s="31">
        <f t="shared" si="72"/>
        <v>18.333333333333332</v>
      </c>
      <c r="P253" s="31">
        <f t="shared" si="72"/>
        <v>16.666666666666668</v>
      </c>
      <c r="Q253" s="31">
        <f t="shared" si="72"/>
        <v>12.333333333333334</v>
      </c>
      <c r="R253" s="32">
        <f>SUM(H253:Q253)</f>
        <v>180</v>
      </c>
      <c r="S253" s="51">
        <f>+AVERAGE((S252*2+S251)/3)</f>
        <v>15.844444444444443</v>
      </c>
      <c r="T253" s="244"/>
    </row>
    <row r="254" spans="1:20" x14ac:dyDescent="0.25">
      <c r="A254" s="378"/>
      <c r="B254" s="367"/>
      <c r="C254" s="367"/>
      <c r="D254" s="370"/>
      <c r="E254" s="392"/>
      <c r="F254" s="375" t="s">
        <v>38</v>
      </c>
      <c r="G254" s="47" t="s">
        <v>1</v>
      </c>
      <c r="H254" s="29">
        <v>16</v>
      </c>
      <c r="I254" s="29">
        <v>16</v>
      </c>
      <c r="J254" s="29">
        <v>12</v>
      </c>
      <c r="K254" s="29">
        <v>17</v>
      </c>
      <c r="L254" s="29">
        <v>17</v>
      </c>
      <c r="M254" s="29">
        <v>16</v>
      </c>
      <c r="N254" s="29">
        <v>20</v>
      </c>
      <c r="O254" s="29">
        <v>10</v>
      </c>
      <c r="P254" s="29">
        <v>15</v>
      </c>
      <c r="Q254" s="29">
        <v>13</v>
      </c>
      <c r="R254" s="29">
        <f>SUM(H254:Q254)</f>
        <v>152</v>
      </c>
      <c r="S254" s="48">
        <f>SUM(H254:Q254)/10</f>
        <v>15.2</v>
      </c>
      <c r="T254" s="244"/>
    </row>
    <row r="255" spans="1:20" x14ac:dyDescent="0.25">
      <c r="A255" s="378"/>
      <c r="B255" s="367"/>
      <c r="C255" s="367"/>
      <c r="D255" s="370"/>
      <c r="E255" s="392"/>
      <c r="F255" s="375"/>
      <c r="G255" s="47" t="s">
        <v>2</v>
      </c>
      <c r="H255" s="29">
        <v>20</v>
      </c>
      <c r="I255" s="29">
        <v>14</v>
      </c>
      <c r="J255" s="29">
        <v>15</v>
      </c>
      <c r="K255" s="29">
        <v>20</v>
      </c>
      <c r="L255" s="29">
        <v>38</v>
      </c>
      <c r="M255" s="29">
        <v>13</v>
      </c>
      <c r="N255" s="29">
        <v>16</v>
      </c>
      <c r="O255" s="29">
        <v>16</v>
      </c>
      <c r="P255" s="29">
        <v>15</v>
      </c>
      <c r="Q255" s="29">
        <v>11</v>
      </c>
      <c r="R255" s="29">
        <f>SUM(H255:Q255)</f>
        <v>178</v>
      </c>
      <c r="S255" s="48">
        <f>SUM(H255:Q255)/12</f>
        <v>14.833333333333334</v>
      </c>
      <c r="T255" s="244"/>
    </row>
    <row r="256" spans="1:20" x14ac:dyDescent="0.25">
      <c r="A256" s="378"/>
      <c r="B256" s="367"/>
      <c r="C256" s="367"/>
      <c r="D256" s="370"/>
      <c r="E256" s="392"/>
      <c r="F256" s="375"/>
      <c r="G256" s="50" t="s">
        <v>23</v>
      </c>
      <c r="H256" s="31">
        <v>15</v>
      </c>
      <c r="I256" s="31">
        <v>11</v>
      </c>
      <c r="J256" s="31">
        <v>12.333333333333334</v>
      </c>
      <c r="K256" s="31">
        <v>9.6666666666666661</v>
      </c>
      <c r="L256" s="31">
        <v>8</v>
      </c>
      <c r="M256" s="31">
        <v>8.3333333333333339</v>
      </c>
      <c r="N256" s="31">
        <v>9.6666666666666661</v>
      </c>
      <c r="O256" s="31">
        <v>9.6666666666666661</v>
      </c>
      <c r="P256" s="31">
        <v>6.666666666666667</v>
      </c>
      <c r="Q256" s="31">
        <v>6.666666666666667</v>
      </c>
      <c r="R256" s="32">
        <v>97.000000000000014</v>
      </c>
      <c r="S256" s="51">
        <f>+AVERAGE((S255*2+S254)/3)</f>
        <v>14.955555555555556</v>
      </c>
      <c r="T256" s="244"/>
    </row>
    <row r="257" spans="1:20" ht="15.75" thickBot="1" x14ac:dyDescent="0.3">
      <c r="A257" s="379"/>
      <c r="B257" s="367"/>
      <c r="C257" s="368"/>
      <c r="D257" s="370"/>
      <c r="E257" s="392"/>
      <c r="F257" s="376" t="s">
        <v>21</v>
      </c>
      <c r="G257" s="376"/>
      <c r="H257" s="52">
        <f t="shared" ref="H257:Q257" si="73">SUM(H253,H256)/2</f>
        <v>17.833333333333336</v>
      </c>
      <c r="I257" s="52">
        <f t="shared" si="73"/>
        <v>10</v>
      </c>
      <c r="J257" s="52">
        <f t="shared" si="73"/>
        <v>14.333333333333332</v>
      </c>
      <c r="K257" s="52">
        <f t="shared" si="73"/>
        <v>15.166666666666668</v>
      </c>
      <c r="L257" s="52">
        <f t="shared" si="73"/>
        <v>18.666666666666664</v>
      </c>
      <c r="M257" s="52">
        <f t="shared" si="73"/>
        <v>12.666666666666668</v>
      </c>
      <c r="N257" s="52">
        <f t="shared" si="73"/>
        <v>14.666666666666668</v>
      </c>
      <c r="O257" s="52">
        <f t="shared" si="73"/>
        <v>14</v>
      </c>
      <c r="P257" s="52">
        <f t="shared" si="73"/>
        <v>11.666666666666668</v>
      </c>
      <c r="Q257" s="52">
        <f t="shared" si="73"/>
        <v>9.5</v>
      </c>
      <c r="R257" s="52"/>
      <c r="S257" s="52">
        <f>+(S253+S256)/2</f>
        <v>15.399999999999999</v>
      </c>
      <c r="T257" s="53"/>
    </row>
    <row r="258" spans="1:20" x14ac:dyDescent="0.25">
      <c r="A258" s="377">
        <v>37</v>
      </c>
      <c r="B258" s="366" t="s">
        <v>55</v>
      </c>
      <c r="C258" s="366" t="s">
        <v>34</v>
      </c>
      <c r="D258" s="370">
        <v>37</v>
      </c>
      <c r="E258" s="392" t="s">
        <v>409</v>
      </c>
      <c r="F258" s="372" t="s">
        <v>37</v>
      </c>
      <c r="G258" s="44" t="s">
        <v>1</v>
      </c>
      <c r="H258" s="26">
        <v>12</v>
      </c>
      <c r="I258" s="20">
        <v>13</v>
      </c>
      <c r="J258" s="20">
        <v>14</v>
      </c>
      <c r="K258" s="20">
        <v>15</v>
      </c>
      <c r="L258" s="20">
        <v>12</v>
      </c>
      <c r="M258" s="20">
        <v>12</v>
      </c>
      <c r="N258" s="20">
        <v>15</v>
      </c>
      <c r="O258" s="20">
        <v>8</v>
      </c>
      <c r="P258" s="20">
        <v>19</v>
      </c>
      <c r="Q258" s="20">
        <v>15</v>
      </c>
      <c r="R258" s="20">
        <f>SUM(H258:Q258)</f>
        <v>135</v>
      </c>
      <c r="S258" s="45">
        <f>SUM(H258:Q258)/10</f>
        <v>13.5</v>
      </c>
      <c r="T258" s="46"/>
    </row>
    <row r="259" spans="1:20" x14ac:dyDescent="0.25">
      <c r="A259" s="378"/>
      <c r="B259" s="367"/>
      <c r="C259" s="367"/>
      <c r="D259" s="370"/>
      <c r="E259" s="392"/>
      <c r="F259" s="373"/>
      <c r="G259" s="47" t="s">
        <v>2</v>
      </c>
      <c r="H259" s="28">
        <v>20</v>
      </c>
      <c r="I259" s="29">
        <v>8</v>
      </c>
      <c r="J259" s="29">
        <v>13</v>
      </c>
      <c r="K259" s="29">
        <v>12</v>
      </c>
      <c r="L259" s="29">
        <v>26</v>
      </c>
      <c r="M259" s="29">
        <v>26</v>
      </c>
      <c r="N259" s="29">
        <v>10</v>
      </c>
      <c r="O259" s="29">
        <v>8</v>
      </c>
      <c r="P259" s="29">
        <v>17</v>
      </c>
      <c r="Q259" s="29">
        <v>13</v>
      </c>
      <c r="R259" s="29">
        <f>SUM(H259:Q259)</f>
        <v>153</v>
      </c>
      <c r="S259" s="48">
        <f>SUM(H259:Q259)/12</f>
        <v>12.75</v>
      </c>
      <c r="T259" s="244"/>
    </row>
    <row r="260" spans="1:20" x14ac:dyDescent="0.25">
      <c r="A260" s="378"/>
      <c r="B260" s="367"/>
      <c r="C260" s="367"/>
      <c r="D260" s="370"/>
      <c r="E260" s="392"/>
      <c r="F260" s="374"/>
      <c r="G260" s="50" t="s">
        <v>22</v>
      </c>
      <c r="H260" s="31">
        <f t="shared" ref="H260:Q260" si="74">+(H259*2+H258)/3</f>
        <v>17.333333333333332</v>
      </c>
      <c r="I260" s="31">
        <f t="shared" si="74"/>
        <v>9.6666666666666661</v>
      </c>
      <c r="J260" s="31">
        <f t="shared" si="74"/>
        <v>13.333333333333334</v>
      </c>
      <c r="K260" s="31">
        <f t="shared" si="74"/>
        <v>13</v>
      </c>
      <c r="L260" s="31">
        <f t="shared" si="74"/>
        <v>21.333333333333332</v>
      </c>
      <c r="M260" s="31">
        <f t="shared" si="74"/>
        <v>21.333333333333332</v>
      </c>
      <c r="N260" s="31">
        <f t="shared" si="74"/>
        <v>11.666666666666666</v>
      </c>
      <c r="O260" s="31">
        <f t="shared" si="74"/>
        <v>8</v>
      </c>
      <c r="P260" s="31">
        <f t="shared" si="74"/>
        <v>17.666666666666668</v>
      </c>
      <c r="Q260" s="31">
        <f t="shared" si="74"/>
        <v>13.666666666666666</v>
      </c>
      <c r="R260" s="32">
        <f>SUM(H260:Q260)</f>
        <v>147</v>
      </c>
      <c r="S260" s="51">
        <f>+AVERAGE((S259*2+S258)/3)</f>
        <v>13</v>
      </c>
      <c r="T260" s="244"/>
    </row>
    <row r="261" spans="1:20" x14ac:dyDescent="0.25">
      <c r="A261" s="378"/>
      <c r="B261" s="367"/>
      <c r="C261" s="367"/>
      <c r="D261" s="370"/>
      <c r="E261" s="392"/>
      <c r="F261" s="375" t="s">
        <v>38</v>
      </c>
      <c r="G261" s="47" t="s">
        <v>1</v>
      </c>
      <c r="H261" s="29">
        <v>12</v>
      </c>
      <c r="I261" s="29">
        <v>12</v>
      </c>
      <c r="J261" s="29">
        <v>12</v>
      </c>
      <c r="K261" s="29">
        <v>14</v>
      </c>
      <c r="L261" s="29">
        <v>12</v>
      </c>
      <c r="M261" s="29">
        <v>17</v>
      </c>
      <c r="N261" s="29">
        <v>11</v>
      </c>
      <c r="O261" s="29">
        <v>10</v>
      </c>
      <c r="P261" s="29">
        <v>16</v>
      </c>
      <c r="Q261" s="29">
        <v>15</v>
      </c>
      <c r="R261" s="29">
        <f>SUM(H261:Q261)</f>
        <v>131</v>
      </c>
      <c r="S261" s="48">
        <f>SUM(H261:Q261)/10</f>
        <v>13.1</v>
      </c>
      <c r="T261" s="244"/>
    </row>
    <row r="262" spans="1:20" x14ac:dyDescent="0.25">
      <c r="A262" s="378"/>
      <c r="B262" s="367"/>
      <c r="C262" s="367"/>
      <c r="D262" s="370"/>
      <c r="E262" s="392"/>
      <c r="F262" s="375"/>
      <c r="G262" s="47" t="s">
        <v>2</v>
      </c>
      <c r="H262" s="29">
        <v>22</v>
      </c>
      <c r="I262" s="29">
        <v>10</v>
      </c>
      <c r="J262" s="29">
        <v>15</v>
      </c>
      <c r="K262" s="29">
        <v>19</v>
      </c>
      <c r="L262" s="29">
        <v>30</v>
      </c>
      <c r="M262" s="29">
        <v>16</v>
      </c>
      <c r="N262" s="29">
        <v>11</v>
      </c>
      <c r="O262" s="29">
        <v>15</v>
      </c>
      <c r="P262" s="29">
        <v>17</v>
      </c>
      <c r="Q262" s="29">
        <v>10</v>
      </c>
      <c r="R262" s="29">
        <f>SUM(H262:Q262)</f>
        <v>165</v>
      </c>
      <c r="S262" s="48">
        <f>SUM(H262:Q262)/12</f>
        <v>13.75</v>
      </c>
      <c r="T262" s="244"/>
    </row>
    <row r="263" spans="1:20" x14ac:dyDescent="0.25">
      <c r="A263" s="378"/>
      <c r="B263" s="367"/>
      <c r="C263" s="367"/>
      <c r="D263" s="370"/>
      <c r="E263" s="392"/>
      <c r="F263" s="375"/>
      <c r="G263" s="50" t="s">
        <v>23</v>
      </c>
      <c r="H263" s="31">
        <v>15</v>
      </c>
      <c r="I263" s="31">
        <v>11</v>
      </c>
      <c r="J263" s="31">
        <v>12.333333333333334</v>
      </c>
      <c r="K263" s="31">
        <v>9.6666666666666661</v>
      </c>
      <c r="L263" s="31">
        <v>8</v>
      </c>
      <c r="M263" s="31">
        <v>8.3333333333333339</v>
      </c>
      <c r="N263" s="31">
        <v>9.6666666666666661</v>
      </c>
      <c r="O263" s="31">
        <v>9.6666666666666661</v>
      </c>
      <c r="P263" s="31">
        <v>6.666666666666667</v>
      </c>
      <c r="Q263" s="31">
        <v>6.666666666666667</v>
      </c>
      <c r="R263" s="32">
        <v>97.000000000000014</v>
      </c>
      <c r="S263" s="51">
        <f>+AVERAGE((S262*2+S261)/3)</f>
        <v>13.533333333333333</v>
      </c>
      <c r="T263" s="244"/>
    </row>
    <row r="264" spans="1:20" ht="15.75" thickBot="1" x14ac:dyDescent="0.3">
      <c r="A264" s="379"/>
      <c r="B264" s="367"/>
      <c r="C264" s="368"/>
      <c r="D264" s="370"/>
      <c r="E264" s="392"/>
      <c r="F264" s="376" t="s">
        <v>21</v>
      </c>
      <c r="G264" s="376"/>
      <c r="H264" s="52">
        <f t="shared" ref="H264:Q264" si="75">SUM(H260,H263)/2</f>
        <v>16.166666666666664</v>
      </c>
      <c r="I264" s="52">
        <f t="shared" si="75"/>
        <v>10.333333333333332</v>
      </c>
      <c r="J264" s="52">
        <f t="shared" si="75"/>
        <v>12.833333333333334</v>
      </c>
      <c r="K264" s="52">
        <f t="shared" si="75"/>
        <v>11.333333333333332</v>
      </c>
      <c r="L264" s="52">
        <f t="shared" si="75"/>
        <v>14.666666666666666</v>
      </c>
      <c r="M264" s="52">
        <f t="shared" si="75"/>
        <v>14.833333333333332</v>
      </c>
      <c r="N264" s="52">
        <f t="shared" si="75"/>
        <v>10.666666666666666</v>
      </c>
      <c r="O264" s="52">
        <f t="shared" si="75"/>
        <v>8.8333333333333321</v>
      </c>
      <c r="P264" s="52">
        <f t="shared" si="75"/>
        <v>12.166666666666668</v>
      </c>
      <c r="Q264" s="52">
        <f t="shared" si="75"/>
        <v>10.166666666666666</v>
      </c>
      <c r="R264" s="52"/>
      <c r="S264" s="52">
        <f>+(S260+S263)/2</f>
        <v>13.266666666666666</v>
      </c>
      <c r="T264" s="53"/>
    </row>
    <row r="265" spans="1:20" x14ac:dyDescent="0.25">
      <c r="A265" s="377">
        <v>38</v>
      </c>
      <c r="B265" s="366" t="s">
        <v>55</v>
      </c>
      <c r="C265" s="366" t="s">
        <v>34</v>
      </c>
      <c r="D265" s="370">
        <v>38</v>
      </c>
      <c r="E265" s="392" t="s">
        <v>410</v>
      </c>
      <c r="F265" s="372" t="s">
        <v>37</v>
      </c>
      <c r="G265" s="44" t="s">
        <v>1</v>
      </c>
      <c r="H265" s="26">
        <v>9</v>
      </c>
      <c r="I265" s="20">
        <v>14</v>
      </c>
      <c r="J265" s="20">
        <v>13</v>
      </c>
      <c r="K265" s="20">
        <v>9</v>
      </c>
      <c r="L265" s="20">
        <v>14</v>
      </c>
      <c r="M265" s="20">
        <v>8</v>
      </c>
      <c r="N265" s="20">
        <v>12</v>
      </c>
      <c r="O265" s="20">
        <v>11</v>
      </c>
      <c r="P265" s="20">
        <v>10</v>
      </c>
      <c r="Q265" s="20">
        <v>10</v>
      </c>
      <c r="R265" s="20">
        <f t="shared" ref="R265:R270" si="76">SUM(H265:Q265)</f>
        <v>110</v>
      </c>
      <c r="S265" s="45">
        <f>SUM(H265:Q265)/10</f>
        <v>11</v>
      </c>
      <c r="T265" s="46"/>
    </row>
    <row r="266" spans="1:20" x14ac:dyDescent="0.25">
      <c r="A266" s="378"/>
      <c r="B266" s="367"/>
      <c r="C266" s="367"/>
      <c r="D266" s="370"/>
      <c r="E266" s="392"/>
      <c r="F266" s="373"/>
      <c r="G266" s="47" t="s">
        <v>2</v>
      </c>
      <c r="H266" s="28">
        <v>20</v>
      </c>
      <c r="I266" s="29">
        <v>6</v>
      </c>
      <c r="J266" s="29">
        <v>4</v>
      </c>
      <c r="K266" s="29">
        <v>16</v>
      </c>
      <c r="L266" s="29">
        <v>22</v>
      </c>
      <c r="M266" s="29">
        <v>3</v>
      </c>
      <c r="N266" s="29">
        <v>7</v>
      </c>
      <c r="O266" s="29">
        <v>6</v>
      </c>
      <c r="P266" s="29">
        <v>12</v>
      </c>
      <c r="Q266" s="29">
        <v>6</v>
      </c>
      <c r="R266" s="29">
        <f t="shared" si="76"/>
        <v>102</v>
      </c>
      <c r="S266" s="48">
        <f>SUM(H266:Q266)/12</f>
        <v>8.5</v>
      </c>
      <c r="T266" s="244"/>
    </row>
    <row r="267" spans="1:20" x14ac:dyDescent="0.25">
      <c r="A267" s="378"/>
      <c r="B267" s="367"/>
      <c r="C267" s="367"/>
      <c r="D267" s="370"/>
      <c r="E267" s="392"/>
      <c r="F267" s="374"/>
      <c r="G267" s="50" t="s">
        <v>22</v>
      </c>
      <c r="H267" s="31">
        <f t="shared" ref="H267:Q267" si="77">+(H266*2+H265)/3</f>
        <v>16.333333333333332</v>
      </c>
      <c r="I267" s="31">
        <f t="shared" si="77"/>
        <v>8.6666666666666661</v>
      </c>
      <c r="J267" s="31">
        <f t="shared" si="77"/>
        <v>7</v>
      </c>
      <c r="K267" s="31">
        <f t="shared" si="77"/>
        <v>13.666666666666666</v>
      </c>
      <c r="L267" s="31">
        <f t="shared" si="77"/>
        <v>19.333333333333332</v>
      </c>
      <c r="M267" s="31">
        <f t="shared" si="77"/>
        <v>4.666666666666667</v>
      </c>
      <c r="N267" s="31">
        <f t="shared" si="77"/>
        <v>8.6666666666666661</v>
      </c>
      <c r="O267" s="31">
        <f t="shared" si="77"/>
        <v>7.666666666666667</v>
      </c>
      <c r="P267" s="31">
        <f t="shared" si="77"/>
        <v>11.333333333333334</v>
      </c>
      <c r="Q267" s="31">
        <f t="shared" si="77"/>
        <v>7.333333333333333</v>
      </c>
      <c r="R267" s="32">
        <f t="shared" si="76"/>
        <v>104.66666666666667</v>
      </c>
      <c r="S267" s="51">
        <f>+AVERAGE((S266*2+S265)/3)</f>
        <v>9.3333333333333339</v>
      </c>
      <c r="T267" s="244"/>
    </row>
    <row r="268" spans="1:20" x14ac:dyDescent="0.25">
      <c r="A268" s="378"/>
      <c r="B268" s="367"/>
      <c r="C268" s="367"/>
      <c r="D268" s="370"/>
      <c r="E268" s="392"/>
      <c r="F268" s="375" t="s">
        <v>38</v>
      </c>
      <c r="G268" s="47" t="s">
        <v>1</v>
      </c>
      <c r="H268" s="29">
        <v>9</v>
      </c>
      <c r="I268" s="29">
        <v>12</v>
      </c>
      <c r="J268" s="29">
        <v>13</v>
      </c>
      <c r="K268" s="29">
        <v>12</v>
      </c>
      <c r="L268" s="29">
        <v>16</v>
      </c>
      <c r="M268" s="29">
        <v>15</v>
      </c>
      <c r="N268" s="29">
        <v>9</v>
      </c>
      <c r="O268" s="29">
        <v>15</v>
      </c>
      <c r="P268" s="29">
        <v>11</v>
      </c>
      <c r="Q268" s="29">
        <v>10</v>
      </c>
      <c r="R268" s="29">
        <f t="shared" si="76"/>
        <v>122</v>
      </c>
      <c r="S268" s="48">
        <f>SUM(H268:Q268)/10</f>
        <v>12.2</v>
      </c>
      <c r="T268" s="244"/>
    </row>
    <row r="269" spans="1:20" x14ac:dyDescent="0.25">
      <c r="A269" s="378"/>
      <c r="B269" s="367"/>
      <c r="C269" s="367"/>
      <c r="D269" s="370"/>
      <c r="E269" s="392"/>
      <c r="F269" s="375"/>
      <c r="G269" s="47" t="s">
        <v>2</v>
      </c>
      <c r="H269" s="29">
        <v>16</v>
      </c>
      <c r="I269" s="29">
        <v>8</v>
      </c>
      <c r="J269" s="29">
        <v>12</v>
      </c>
      <c r="K269" s="29">
        <v>5</v>
      </c>
      <c r="L269" s="29">
        <v>34</v>
      </c>
      <c r="M269" s="29">
        <v>11</v>
      </c>
      <c r="N269" s="29">
        <v>3</v>
      </c>
      <c r="O269" s="29">
        <v>11</v>
      </c>
      <c r="P269" s="29">
        <v>14</v>
      </c>
      <c r="Q269" s="29">
        <v>5</v>
      </c>
      <c r="R269" s="29">
        <f t="shared" si="76"/>
        <v>119</v>
      </c>
      <c r="S269" s="48">
        <f>SUM(H269:Q269)/12</f>
        <v>9.9166666666666661</v>
      </c>
      <c r="T269" s="244"/>
    </row>
    <row r="270" spans="1:20" x14ac:dyDescent="0.25">
      <c r="A270" s="378"/>
      <c r="B270" s="367"/>
      <c r="C270" s="367"/>
      <c r="D270" s="370"/>
      <c r="E270" s="392"/>
      <c r="F270" s="375"/>
      <c r="G270" s="50" t="s">
        <v>23</v>
      </c>
      <c r="H270" s="31">
        <f t="shared" ref="H270:Q270" si="78">+(H269*2+H268)/3</f>
        <v>13.666666666666666</v>
      </c>
      <c r="I270" s="31">
        <f t="shared" si="78"/>
        <v>9.3333333333333339</v>
      </c>
      <c r="J270" s="31">
        <f t="shared" si="78"/>
        <v>12.333333333333334</v>
      </c>
      <c r="K270" s="31">
        <f t="shared" si="78"/>
        <v>7.333333333333333</v>
      </c>
      <c r="L270" s="31">
        <f t="shared" si="78"/>
        <v>28</v>
      </c>
      <c r="M270" s="31">
        <f t="shared" si="78"/>
        <v>12.333333333333334</v>
      </c>
      <c r="N270" s="31">
        <f t="shared" si="78"/>
        <v>5</v>
      </c>
      <c r="O270" s="31">
        <f t="shared" si="78"/>
        <v>12.333333333333334</v>
      </c>
      <c r="P270" s="31">
        <f t="shared" si="78"/>
        <v>13</v>
      </c>
      <c r="Q270" s="31">
        <f t="shared" si="78"/>
        <v>6.666666666666667</v>
      </c>
      <c r="R270" s="32">
        <f t="shared" si="76"/>
        <v>120</v>
      </c>
      <c r="S270" s="51">
        <f>+AVERAGE((S269*2+S268)/3)</f>
        <v>10.677777777777777</v>
      </c>
      <c r="T270" s="244"/>
    </row>
    <row r="271" spans="1:20" ht="15.75" thickBot="1" x14ac:dyDescent="0.3">
      <c r="A271" s="379"/>
      <c r="B271" s="367"/>
      <c r="C271" s="368"/>
      <c r="D271" s="370"/>
      <c r="E271" s="392"/>
      <c r="F271" s="376" t="s">
        <v>21</v>
      </c>
      <c r="G271" s="376"/>
      <c r="H271" s="52">
        <f t="shared" ref="H271:Q271" si="79">SUM(H267,H270)/2</f>
        <v>15</v>
      </c>
      <c r="I271" s="52">
        <f t="shared" si="79"/>
        <v>9</v>
      </c>
      <c r="J271" s="52">
        <f t="shared" si="79"/>
        <v>9.6666666666666679</v>
      </c>
      <c r="K271" s="52">
        <f t="shared" si="79"/>
        <v>10.5</v>
      </c>
      <c r="L271" s="52">
        <f t="shared" si="79"/>
        <v>23.666666666666664</v>
      </c>
      <c r="M271" s="52">
        <f t="shared" si="79"/>
        <v>8.5</v>
      </c>
      <c r="N271" s="52">
        <f t="shared" si="79"/>
        <v>6.833333333333333</v>
      </c>
      <c r="O271" s="52">
        <f t="shared" si="79"/>
        <v>10</v>
      </c>
      <c r="P271" s="52">
        <f t="shared" si="79"/>
        <v>12.166666666666668</v>
      </c>
      <c r="Q271" s="52">
        <f t="shared" si="79"/>
        <v>7</v>
      </c>
      <c r="R271" s="52"/>
      <c r="S271" s="52">
        <f>+(S267+S270)/2</f>
        <v>10.005555555555556</v>
      </c>
      <c r="T271" s="53"/>
    </row>
    <row r="272" spans="1:20" x14ac:dyDescent="0.25">
      <c r="A272" s="377">
        <v>39</v>
      </c>
      <c r="B272" s="366" t="s">
        <v>55</v>
      </c>
      <c r="C272" s="366" t="s">
        <v>34</v>
      </c>
      <c r="D272" s="370">
        <v>39</v>
      </c>
      <c r="E272" s="371" t="s">
        <v>411</v>
      </c>
      <c r="F272" s="372" t="s">
        <v>37</v>
      </c>
      <c r="G272" s="44" t="s">
        <v>1</v>
      </c>
      <c r="H272" s="26">
        <v>9</v>
      </c>
      <c r="I272" s="20">
        <v>13</v>
      </c>
      <c r="J272" s="20">
        <v>10</v>
      </c>
      <c r="K272" s="20">
        <v>9</v>
      </c>
      <c r="L272" s="20">
        <v>12</v>
      </c>
      <c r="M272" s="20">
        <v>10</v>
      </c>
      <c r="N272" s="20">
        <v>3</v>
      </c>
      <c r="O272" s="20">
        <v>14</v>
      </c>
      <c r="P272" s="20">
        <v>13</v>
      </c>
      <c r="Q272" s="20">
        <v>10</v>
      </c>
      <c r="R272" s="20">
        <f>SUM(H272:Q272)</f>
        <v>103</v>
      </c>
      <c r="S272" s="45">
        <f>SUM(H272:Q272)/10</f>
        <v>10.3</v>
      </c>
      <c r="T272" s="46"/>
    </row>
    <row r="273" spans="1:20" x14ac:dyDescent="0.25">
      <c r="A273" s="378"/>
      <c r="B273" s="367"/>
      <c r="C273" s="367"/>
      <c r="D273" s="370"/>
      <c r="E273" s="371"/>
      <c r="F273" s="373"/>
      <c r="G273" s="47" t="s">
        <v>2</v>
      </c>
      <c r="H273" s="28">
        <v>6</v>
      </c>
      <c r="I273" s="29">
        <v>6</v>
      </c>
      <c r="J273" s="29">
        <v>5</v>
      </c>
      <c r="K273" s="29">
        <v>6</v>
      </c>
      <c r="L273" s="29">
        <v>8</v>
      </c>
      <c r="M273" s="29">
        <v>11</v>
      </c>
      <c r="N273" s="29">
        <v>4</v>
      </c>
      <c r="O273" s="29">
        <v>11</v>
      </c>
      <c r="P273" s="29">
        <v>10</v>
      </c>
      <c r="Q273" s="29">
        <v>13</v>
      </c>
      <c r="R273" s="29">
        <f>SUM(H273:Q273)</f>
        <v>80</v>
      </c>
      <c r="S273" s="48">
        <f>SUM(H273:Q273)/12</f>
        <v>6.666666666666667</v>
      </c>
      <c r="T273" s="244"/>
    </row>
    <row r="274" spans="1:20" x14ac:dyDescent="0.25">
      <c r="A274" s="378"/>
      <c r="B274" s="367"/>
      <c r="C274" s="367"/>
      <c r="D274" s="370"/>
      <c r="E274" s="371"/>
      <c r="F274" s="374"/>
      <c r="G274" s="50" t="s">
        <v>22</v>
      </c>
      <c r="H274" s="31">
        <f t="shared" ref="H274:Q274" si="80">+(H273*2+H272)/3</f>
        <v>7</v>
      </c>
      <c r="I274" s="31">
        <f t="shared" si="80"/>
        <v>8.3333333333333339</v>
      </c>
      <c r="J274" s="31">
        <f t="shared" si="80"/>
        <v>6.666666666666667</v>
      </c>
      <c r="K274" s="31">
        <f t="shared" si="80"/>
        <v>7</v>
      </c>
      <c r="L274" s="31">
        <f t="shared" si="80"/>
        <v>9.3333333333333339</v>
      </c>
      <c r="M274" s="31">
        <f t="shared" si="80"/>
        <v>10.666666666666666</v>
      </c>
      <c r="N274" s="31">
        <f t="shared" si="80"/>
        <v>3.6666666666666665</v>
      </c>
      <c r="O274" s="31">
        <f t="shared" si="80"/>
        <v>12</v>
      </c>
      <c r="P274" s="31">
        <f t="shared" si="80"/>
        <v>11</v>
      </c>
      <c r="Q274" s="31">
        <f t="shared" si="80"/>
        <v>12</v>
      </c>
      <c r="R274" s="32">
        <f>SUM(H274:Q274)</f>
        <v>87.666666666666657</v>
      </c>
      <c r="S274" s="51">
        <f>+AVERAGE((S273*2+S272)/3)</f>
        <v>7.8777777777777773</v>
      </c>
      <c r="T274" s="244"/>
    </row>
    <row r="275" spans="1:20" x14ac:dyDescent="0.25">
      <c r="A275" s="378"/>
      <c r="B275" s="367"/>
      <c r="C275" s="367"/>
      <c r="D275" s="370"/>
      <c r="E275" s="371"/>
      <c r="F275" s="375" t="s">
        <v>38</v>
      </c>
      <c r="G275" s="47" t="s">
        <v>1</v>
      </c>
      <c r="H275" s="29">
        <v>9</v>
      </c>
      <c r="I275" s="29">
        <v>9</v>
      </c>
      <c r="J275" s="29">
        <v>13</v>
      </c>
      <c r="K275" s="29">
        <v>12</v>
      </c>
      <c r="L275" s="29">
        <v>13</v>
      </c>
      <c r="M275" s="29">
        <v>13</v>
      </c>
      <c r="N275" s="29">
        <v>2</v>
      </c>
      <c r="O275" s="29">
        <v>11</v>
      </c>
      <c r="P275" s="29">
        <v>12</v>
      </c>
      <c r="Q275" s="29">
        <v>13</v>
      </c>
      <c r="R275" s="29">
        <f>SUM(H275:Q275)</f>
        <v>107</v>
      </c>
      <c r="S275" s="48">
        <f>SUM(H275:Q275)/10</f>
        <v>10.7</v>
      </c>
      <c r="T275" s="244"/>
    </row>
    <row r="276" spans="1:20" x14ac:dyDescent="0.25">
      <c r="A276" s="378"/>
      <c r="B276" s="367"/>
      <c r="C276" s="367"/>
      <c r="D276" s="370"/>
      <c r="E276" s="371"/>
      <c r="F276" s="375"/>
      <c r="G276" s="47" t="s">
        <v>2</v>
      </c>
      <c r="H276" s="29">
        <v>16</v>
      </c>
      <c r="I276" s="29">
        <v>6</v>
      </c>
      <c r="J276" s="29">
        <v>12</v>
      </c>
      <c r="K276" s="29">
        <v>10</v>
      </c>
      <c r="L276" s="29">
        <v>36</v>
      </c>
      <c r="M276" s="29">
        <v>52</v>
      </c>
      <c r="N276" s="29">
        <v>7</v>
      </c>
      <c r="O276" s="29">
        <v>13</v>
      </c>
      <c r="P276" s="29">
        <v>17</v>
      </c>
      <c r="Q276" s="29">
        <v>8</v>
      </c>
      <c r="R276" s="29">
        <f>SUM(H276:Q276)</f>
        <v>177</v>
      </c>
      <c r="S276" s="48">
        <f>SUM(H276:Q276)/12</f>
        <v>14.75</v>
      </c>
      <c r="T276" s="244"/>
    </row>
    <row r="277" spans="1:20" x14ac:dyDescent="0.25">
      <c r="A277" s="378"/>
      <c r="B277" s="367"/>
      <c r="C277" s="367"/>
      <c r="D277" s="370"/>
      <c r="E277" s="371"/>
      <c r="F277" s="375"/>
      <c r="G277" s="50" t="s">
        <v>23</v>
      </c>
      <c r="H277" s="31">
        <v>15</v>
      </c>
      <c r="I277" s="31">
        <v>11</v>
      </c>
      <c r="J277" s="31">
        <v>12.333333333333334</v>
      </c>
      <c r="K277" s="31">
        <v>9.6666666666666661</v>
      </c>
      <c r="L277" s="31">
        <v>8</v>
      </c>
      <c r="M277" s="31">
        <v>8.3333333333333339</v>
      </c>
      <c r="N277" s="31">
        <v>9.6666666666666661</v>
      </c>
      <c r="O277" s="31">
        <v>9.6666666666666661</v>
      </c>
      <c r="P277" s="31">
        <v>6.666666666666667</v>
      </c>
      <c r="Q277" s="31">
        <v>6.666666666666667</v>
      </c>
      <c r="R277" s="32">
        <v>97.000000000000014</v>
      </c>
      <c r="S277" s="51">
        <f>+AVERAGE((S276*2+S275)/3)</f>
        <v>13.4</v>
      </c>
      <c r="T277" s="244"/>
    </row>
    <row r="278" spans="1:20" ht="15.75" thickBot="1" x14ac:dyDescent="0.3">
      <c r="A278" s="379"/>
      <c r="B278" s="367"/>
      <c r="C278" s="368"/>
      <c r="D278" s="370"/>
      <c r="E278" s="371"/>
      <c r="F278" s="376" t="s">
        <v>21</v>
      </c>
      <c r="G278" s="376"/>
      <c r="H278" s="52">
        <f t="shared" ref="H278:Q278" si="81">SUM(H274,H277)/2</f>
        <v>11</v>
      </c>
      <c r="I278" s="52">
        <f t="shared" si="81"/>
        <v>9.6666666666666679</v>
      </c>
      <c r="J278" s="52">
        <f t="shared" si="81"/>
        <v>9.5</v>
      </c>
      <c r="K278" s="52">
        <f t="shared" si="81"/>
        <v>8.3333333333333321</v>
      </c>
      <c r="L278" s="52">
        <f t="shared" si="81"/>
        <v>8.6666666666666679</v>
      </c>
      <c r="M278" s="52">
        <f t="shared" si="81"/>
        <v>9.5</v>
      </c>
      <c r="N278" s="52">
        <f t="shared" si="81"/>
        <v>6.6666666666666661</v>
      </c>
      <c r="O278" s="52">
        <f t="shared" si="81"/>
        <v>10.833333333333332</v>
      </c>
      <c r="P278" s="52">
        <f t="shared" si="81"/>
        <v>8.8333333333333339</v>
      </c>
      <c r="Q278" s="52">
        <f t="shared" si="81"/>
        <v>9.3333333333333339</v>
      </c>
      <c r="R278" s="52"/>
      <c r="S278" s="52">
        <f>+(S274+S277)/2</f>
        <v>10.638888888888889</v>
      </c>
      <c r="T278" s="53"/>
    </row>
    <row r="279" spans="1:20" x14ac:dyDescent="0.25">
      <c r="A279" s="377">
        <v>40</v>
      </c>
      <c r="B279" s="366" t="s">
        <v>55</v>
      </c>
      <c r="C279" s="366" t="s">
        <v>34</v>
      </c>
      <c r="D279" s="370">
        <v>40</v>
      </c>
      <c r="E279" s="392" t="s">
        <v>417</v>
      </c>
      <c r="F279" s="372" t="s">
        <v>37</v>
      </c>
      <c r="G279" s="44" t="s">
        <v>1</v>
      </c>
      <c r="H279" s="26">
        <v>17</v>
      </c>
      <c r="I279" s="20">
        <v>15</v>
      </c>
      <c r="J279" s="20">
        <v>15</v>
      </c>
      <c r="K279" s="20">
        <v>17</v>
      </c>
      <c r="L279" s="20">
        <v>16</v>
      </c>
      <c r="M279" s="20">
        <v>16</v>
      </c>
      <c r="N279" s="20">
        <v>17</v>
      </c>
      <c r="O279" s="20">
        <v>17</v>
      </c>
      <c r="P279" s="20">
        <v>16</v>
      </c>
      <c r="Q279" s="20">
        <v>12</v>
      </c>
      <c r="R279" s="20">
        <f>SUM(H279:Q279)</f>
        <v>158</v>
      </c>
      <c r="S279" s="45">
        <f>SUM(H279:Q279)/10</f>
        <v>15.8</v>
      </c>
      <c r="T279" s="46"/>
    </row>
    <row r="280" spans="1:20" x14ac:dyDescent="0.25">
      <c r="A280" s="378"/>
      <c r="B280" s="367"/>
      <c r="C280" s="367"/>
      <c r="D280" s="370"/>
      <c r="E280" s="392"/>
      <c r="F280" s="373"/>
      <c r="G280" s="47" t="s">
        <v>2</v>
      </c>
      <c r="H280" s="28">
        <v>34</v>
      </c>
      <c r="I280" s="29">
        <v>7</v>
      </c>
      <c r="J280" s="29">
        <v>17</v>
      </c>
      <c r="K280" s="29">
        <v>33</v>
      </c>
      <c r="L280" s="29">
        <v>36</v>
      </c>
      <c r="M280" s="29">
        <v>20</v>
      </c>
      <c r="N280" s="29">
        <v>18</v>
      </c>
      <c r="O280" s="29">
        <v>19</v>
      </c>
      <c r="P280" s="29">
        <v>17</v>
      </c>
      <c r="Q280" s="29">
        <v>11</v>
      </c>
      <c r="R280" s="29">
        <f>SUM(H280:Q280)</f>
        <v>212</v>
      </c>
      <c r="S280" s="48">
        <f>SUM(H280:Q280)/12</f>
        <v>17.666666666666668</v>
      </c>
      <c r="T280" s="244"/>
    </row>
    <row r="281" spans="1:20" x14ac:dyDescent="0.25">
      <c r="A281" s="378"/>
      <c r="B281" s="367"/>
      <c r="C281" s="367"/>
      <c r="D281" s="370"/>
      <c r="E281" s="392"/>
      <c r="F281" s="374"/>
      <c r="G281" s="50" t="s">
        <v>22</v>
      </c>
      <c r="H281" s="31">
        <v>14</v>
      </c>
      <c r="I281" s="31">
        <f t="shared" ref="I281:Q281" si="82">+(I280*2+I279)/3</f>
        <v>9.6666666666666661</v>
      </c>
      <c r="J281" s="31">
        <f t="shared" si="82"/>
        <v>16.333333333333332</v>
      </c>
      <c r="K281" s="31">
        <f t="shared" si="82"/>
        <v>27.666666666666668</v>
      </c>
      <c r="L281" s="31">
        <f t="shared" si="82"/>
        <v>29.333333333333332</v>
      </c>
      <c r="M281" s="31">
        <f t="shared" si="82"/>
        <v>18.666666666666668</v>
      </c>
      <c r="N281" s="31">
        <f t="shared" si="82"/>
        <v>17.666666666666668</v>
      </c>
      <c r="O281" s="31">
        <f t="shared" si="82"/>
        <v>18.333333333333332</v>
      </c>
      <c r="P281" s="31">
        <f t="shared" si="82"/>
        <v>16.666666666666668</v>
      </c>
      <c r="Q281" s="31">
        <f t="shared" si="82"/>
        <v>11.333333333333334</v>
      </c>
      <c r="R281" s="32">
        <f>SUM(H281:Q281)</f>
        <v>179.66666666666669</v>
      </c>
      <c r="S281" s="51">
        <f>+AVERAGE((S280*2+S279)/3)</f>
        <v>17.044444444444448</v>
      </c>
      <c r="T281" s="244"/>
    </row>
    <row r="282" spans="1:20" x14ac:dyDescent="0.25">
      <c r="A282" s="378"/>
      <c r="B282" s="367"/>
      <c r="C282" s="367"/>
      <c r="D282" s="370"/>
      <c r="E282" s="392"/>
      <c r="F282" s="375" t="s">
        <v>38</v>
      </c>
      <c r="G282" s="47" t="s">
        <v>1</v>
      </c>
      <c r="H282" s="29">
        <v>17</v>
      </c>
      <c r="I282" s="29">
        <v>17</v>
      </c>
      <c r="J282" s="29">
        <v>14</v>
      </c>
      <c r="K282" s="29">
        <v>16</v>
      </c>
      <c r="L282" s="29">
        <v>18</v>
      </c>
      <c r="M282" s="29">
        <v>17</v>
      </c>
      <c r="N282" s="29">
        <v>18</v>
      </c>
      <c r="O282" s="29">
        <v>15</v>
      </c>
      <c r="P282" s="29">
        <v>13</v>
      </c>
      <c r="Q282" s="29">
        <v>15</v>
      </c>
      <c r="R282" s="29">
        <f>SUM(H282:Q282)</f>
        <v>160</v>
      </c>
      <c r="S282" s="48">
        <f>SUM(H282:Q282)/10</f>
        <v>16</v>
      </c>
      <c r="T282" s="244"/>
    </row>
    <row r="283" spans="1:20" x14ac:dyDescent="0.25">
      <c r="A283" s="378"/>
      <c r="B283" s="367"/>
      <c r="C283" s="367"/>
      <c r="D283" s="370"/>
      <c r="E283" s="392"/>
      <c r="F283" s="375"/>
      <c r="G283" s="47" t="s">
        <v>2</v>
      </c>
      <c r="H283" s="29">
        <v>33</v>
      </c>
      <c r="I283" s="29">
        <v>15</v>
      </c>
      <c r="J283" s="29">
        <v>16</v>
      </c>
      <c r="K283" s="29">
        <v>19</v>
      </c>
      <c r="L283" s="29">
        <v>38</v>
      </c>
      <c r="M283" s="29">
        <v>19</v>
      </c>
      <c r="N283" s="29">
        <v>18</v>
      </c>
      <c r="O283" s="29">
        <v>16</v>
      </c>
      <c r="P283" s="29">
        <v>14</v>
      </c>
      <c r="Q283" s="29">
        <v>11</v>
      </c>
      <c r="R283" s="29">
        <f>SUM(H283:Q283)</f>
        <v>199</v>
      </c>
      <c r="S283" s="48">
        <f>SUM(H283:Q283)/12</f>
        <v>16.583333333333332</v>
      </c>
      <c r="T283" s="244"/>
    </row>
    <row r="284" spans="1:20" x14ac:dyDescent="0.25">
      <c r="A284" s="378"/>
      <c r="B284" s="367"/>
      <c r="C284" s="367"/>
      <c r="D284" s="370"/>
      <c r="E284" s="392"/>
      <c r="F284" s="375"/>
      <c r="G284" s="50" t="s">
        <v>23</v>
      </c>
      <c r="H284" s="31">
        <v>15</v>
      </c>
      <c r="I284" s="31">
        <v>11</v>
      </c>
      <c r="J284" s="31">
        <v>12.333333333333334</v>
      </c>
      <c r="K284" s="31">
        <v>9.6666666666666661</v>
      </c>
      <c r="L284" s="31">
        <v>8</v>
      </c>
      <c r="M284" s="31">
        <v>8.3333333333333339</v>
      </c>
      <c r="N284" s="31">
        <v>9.6666666666666661</v>
      </c>
      <c r="O284" s="31">
        <v>9.6666666666666661</v>
      </c>
      <c r="P284" s="31">
        <v>6.666666666666667</v>
      </c>
      <c r="Q284" s="31">
        <v>6.666666666666667</v>
      </c>
      <c r="R284" s="32">
        <v>97.000000000000014</v>
      </c>
      <c r="S284" s="51">
        <f>+AVERAGE((S283*2+S282)/3)</f>
        <v>16.388888888888889</v>
      </c>
      <c r="T284" s="244"/>
    </row>
    <row r="285" spans="1:20" ht="15.75" thickBot="1" x14ac:dyDescent="0.3">
      <c r="A285" s="379"/>
      <c r="B285" s="367"/>
      <c r="C285" s="368"/>
      <c r="D285" s="370"/>
      <c r="E285" s="392"/>
      <c r="F285" s="376" t="s">
        <v>21</v>
      </c>
      <c r="G285" s="376"/>
      <c r="H285" s="52">
        <f t="shared" ref="H285:Q285" si="83">SUM(H281,H284)/2</f>
        <v>14.5</v>
      </c>
      <c r="I285" s="52">
        <f t="shared" si="83"/>
        <v>10.333333333333332</v>
      </c>
      <c r="J285" s="52">
        <f t="shared" si="83"/>
        <v>14.333333333333332</v>
      </c>
      <c r="K285" s="52">
        <f t="shared" si="83"/>
        <v>18.666666666666668</v>
      </c>
      <c r="L285" s="52">
        <f t="shared" si="83"/>
        <v>18.666666666666664</v>
      </c>
      <c r="M285" s="52">
        <f t="shared" si="83"/>
        <v>13.5</v>
      </c>
      <c r="N285" s="52">
        <f t="shared" si="83"/>
        <v>13.666666666666668</v>
      </c>
      <c r="O285" s="52">
        <f t="shared" si="83"/>
        <v>14</v>
      </c>
      <c r="P285" s="52">
        <f t="shared" si="83"/>
        <v>11.666666666666668</v>
      </c>
      <c r="Q285" s="52">
        <f t="shared" si="83"/>
        <v>9</v>
      </c>
      <c r="R285" s="52"/>
      <c r="S285" s="52">
        <f>+(S281+S284)/2</f>
        <v>16.716666666666669</v>
      </c>
      <c r="T285" s="53"/>
    </row>
    <row r="286" spans="1:20" x14ac:dyDescent="0.25">
      <c r="A286" s="377">
        <v>41</v>
      </c>
      <c r="B286" s="366" t="s">
        <v>55</v>
      </c>
      <c r="C286" s="366" t="s">
        <v>34</v>
      </c>
      <c r="D286" s="370">
        <v>41</v>
      </c>
      <c r="E286" s="392" t="s">
        <v>412</v>
      </c>
      <c r="F286" s="372" t="s">
        <v>37</v>
      </c>
      <c r="G286" s="44" t="s">
        <v>1</v>
      </c>
      <c r="H286" s="26">
        <v>8</v>
      </c>
      <c r="I286" s="20">
        <v>8</v>
      </c>
      <c r="J286" s="20">
        <v>9</v>
      </c>
      <c r="K286" s="20">
        <v>8</v>
      </c>
      <c r="L286" s="20">
        <v>6</v>
      </c>
      <c r="M286" s="20">
        <v>6</v>
      </c>
      <c r="N286" s="20">
        <v>6</v>
      </c>
      <c r="O286" s="20">
        <v>9</v>
      </c>
      <c r="P286" s="20">
        <v>9</v>
      </c>
      <c r="Q286" s="20">
        <v>12</v>
      </c>
      <c r="R286" s="20">
        <f>SUM(H286:Q286)</f>
        <v>81</v>
      </c>
      <c r="S286" s="45">
        <f>SUM(H286:Q286)/10</f>
        <v>8.1</v>
      </c>
      <c r="T286" s="46"/>
    </row>
    <row r="287" spans="1:20" x14ac:dyDescent="0.25">
      <c r="A287" s="378"/>
      <c r="B287" s="367"/>
      <c r="C287" s="367"/>
      <c r="D287" s="370"/>
      <c r="E287" s="392"/>
      <c r="F287" s="373"/>
      <c r="G287" s="47" t="s">
        <v>2</v>
      </c>
      <c r="H287" s="28">
        <v>6</v>
      </c>
      <c r="I287" s="29">
        <v>8</v>
      </c>
      <c r="J287" s="29">
        <v>4</v>
      </c>
      <c r="K287" s="29">
        <v>6</v>
      </c>
      <c r="L287" s="29">
        <v>8</v>
      </c>
      <c r="M287" s="29">
        <v>2</v>
      </c>
      <c r="N287" s="29">
        <v>4</v>
      </c>
      <c r="O287" s="29">
        <v>3</v>
      </c>
      <c r="P287" s="29">
        <v>4</v>
      </c>
      <c r="Q287" s="29">
        <v>4</v>
      </c>
      <c r="R287" s="29">
        <f>SUM(H287:Q287)</f>
        <v>49</v>
      </c>
      <c r="S287" s="48">
        <f>SUM(H287:Q287)/12</f>
        <v>4.083333333333333</v>
      </c>
      <c r="T287" s="244"/>
    </row>
    <row r="288" spans="1:20" x14ac:dyDescent="0.25">
      <c r="A288" s="378"/>
      <c r="B288" s="367"/>
      <c r="C288" s="367"/>
      <c r="D288" s="370"/>
      <c r="E288" s="392"/>
      <c r="F288" s="374"/>
      <c r="G288" s="50" t="s">
        <v>22</v>
      </c>
      <c r="H288" s="31">
        <f t="shared" ref="H288:Q288" si="84">+(H287*2+H286)/3</f>
        <v>6.666666666666667</v>
      </c>
      <c r="I288" s="31">
        <f t="shared" si="84"/>
        <v>8</v>
      </c>
      <c r="J288" s="31">
        <f t="shared" si="84"/>
        <v>5.666666666666667</v>
      </c>
      <c r="K288" s="31">
        <f t="shared" si="84"/>
        <v>6.666666666666667</v>
      </c>
      <c r="L288" s="31">
        <f t="shared" si="84"/>
        <v>7.333333333333333</v>
      </c>
      <c r="M288" s="31">
        <f t="shared" si="84"/>
        <v>3.3333333333333335</v>
      </c>
      <c r="N288" s="31">
        <f t="shared" si="84"/>
        <v>4.666666666666667</v>
      </c>
      <c r="O288" s="31">
        <f t="shared" si="84"/>
        <v>5</v>
      </c>
      <c r="P288" s="31">
        <f t="shared" si="84"/>
        <v>5.666666666666667</v>
      </c>
      <c r="Q288" s="31">
        <f t="shared" si="84"/>
        <v>6.666666666666667</v>
      </c>
      <c r="R288" s="32">
        <f>SUM(H288:Q288)</f>
        <v>59.666666666666664</v>
      </c>
      <c r="S288" s="51">
        <f>+AVERAGE((S287*2+S286)/3)</f>
        <v>5.4222222222222216</v>
      </c>
      <c r="T288" s="244"/>
    </row>
    <row r="289" spans="1:20" x14ac:dyDescent="0.25">
      <c r="A289" s="378"/>
      <c r="B289" s="367"/>
      <c r="C289" s="367"/>
      <c r="D289" s="370"/>
      <c r="E289" s="392"/>
      <c r="F289" s="375" t="s">
        <v>38</v>
      </c>
      <c r="G289" s="47" t="s">
        <v>1</v>
      </c>
      <c r="H289" s="29">
        <v>5</v>
      </c>
      <c r="I289" s="29">
        <v>5</v>
      </c>
      <c r="J289" s="29">
        <v>9</v>
      </c>
      <c r="K289" s="29">
        <v>4</v>
      </c>
      <c r="L289" s="29">
        <v>11</v>
      </c>
      <c r="M289" s="29">
        <v>14</v>
      </c>
      <c r="N289" s="29">
        <v>5</v>
      </c>
      <c r="O289" s="29">
        <v>10</v>
      </c>
      <c r="P289" s="29">
        <v>9</v>
      </c>
      <c r="Q289" s="29">
        <v>10</v>
      </c>
      <c r="R289" s="29">
        <f>SUM(H289:Q289)</f>
        <v>82</v>
      </c>
      <c r="S289" s="48">
        <f>SUM(H289:Q289)/10</f>
        <v>8.1999999999999993</v>
      </c>
      <c r="T289" s="244"/>
    </row>
    <row r="290" spans="1:20" x14ac:dyDescent="0.25">
      <c r="A290" s="378"/>
      <c r="B290" s="367"/>
      <c r="C290" s="367"/>
      <c r="D290" s="370"/>
      <c r="E290" s="392"/>
      <c r="F290" s="375"/>
      <c r="G290" s="47" t="s">
        <v>2</v>
      </c>
      <c r="H290" s="29">
        <v>10</v>
      </c>
      <c r="I290" s="29">
        <v>8</v>
      </c>
      <c r="J290" s="29">
        <v>3</v>
      </c>
      <c r="K290" s="29">
        <v>8</v>
      </c>
      <c r="L290" s="29">
        <v>20</v>
      </c>
      <c r="M290" s="29">
        <v>3</v>
      </c>
      <c r="N290" s="29">
        <v>6</v>
      </c>
      <c r="O290" s="29">
        <v>6</v>
      </c>
      <c r="P290" s="29">
        <v>14</v>
      </c>
      <c r="Q290" s="29">
        <v>5</v>
      </c>
      <c r="R290" s="29">
        <f>SUM(H290:Q290)</f>
        <v>83</v>
      </c>
      <c r="S290" s="48">
        <f>SUM(H290:Q290)/12</f>
        <v>6.916666666666667</v>
      </c>
      <c r="T290" s="244"/>
    </row>
    <row r="291" spans="1:20" x14ac:dyDescent="0.25">
      <c r="A291" s="378"/>
      <c r="B291" s="367"/>
      <c r="C291" s="367"/>
      <c r="D291" s="370"/>
      <c r="E291" s="392"/>
      <c r="F291" s="375"/>
      <c r="G291" s="50" t="s">
        <v>23</v>
      </c>
      <c r="H291" s="31">
        <v>15</v>
      </c>
      <c r="I291" s="31">
        <v>11</v>
      </c>
      <c r="J291" s="31">
        <v>12.333333333333334</v>
      </c>
      <c r="K291" s="31">
        <v>9.6666666666666661</v>
      </c>
      <c r="L291" s="31">
        <v>8</v>
      </c>
      <c r="M291" s="31">
        <v>8.3333333333333339</v>
      </c>
      <c r="N291" s="31">
        <v>9.6666666666666661</v>
      </c>
      <c r="O291" s="31">
        <v>9.6666666666666661</v>
      </c>
      <c r="P291" s="31">
        <v>6.666666666666667</v>
      </c>
      <c r="Q291" s="31">
        <v>6.666666666666667</v>
      </c>
      <c r="R291" s="32">
        <v>97.000000000000014</v>
      </c>
      <c r="S291" s="51">
        <f>+AVERAGE((S290*2+S289)/3)</f>
        <v>7.3444444444444441</v>
      </c>
      <c r="T291" s="244"/>
    </row>
    <row r="292" spans="1:20" ht="15.75" thickBot="1" x14ac:dyDescent="0.3">
      <c r="A292" s="379"/>
      <c r="B292" s="367"/>
      <c r="C292" s="368"/>
      <c r="D292" s="370"/>
      <c r="E292" s="392"/>
      <c r="F292" s="376" t="s">
        <v>21</v>
      </c>
      <c r="G292" s="376"/>
      <c r="H292" s="52">
        <f t="shared" ref="H292:Q292" si="85">SUM(H288,H291)/2</f>
        <v>10.833333333333334</v>
      </c>
      <c r="I292" s="52">
        <f t="shared" si="85"/>
        <v>9.5</v>
      </c>
      <c r="J292" s="52">
        <f t="shared" si="85"/>
        <v>9</v>
      </c>
      <c r="K292" s="52">
        <f t="shared" si="85"/>
        <v>8.1666666666666661</v>
      </c>
      <c r="L292" s="52">
        <f t="shared" si="85"/>
        <v>7.6666666666666661</v>
      </c>
      <c r="M292" s="52">
        <f t="shared" si="85"/>
        <v>5.8333333333333339</v>
      </c>
      <c r="N292" s="52">
        <f t="shared" si="85"/>
        <v>7.1666666666666661</v>
      </c>
      <c r="O292" s="52">
        <f t="shared" si="85"/>
        <v>7.333333333333333</v>
      </c>
      <c r="P292" s="52">
        <f t="shared" si="85"/>
        <v>6.166666666666667</v>
      </c>
      <c r="Q292" s="52">
        <f t="shared" si="85"/>
        <v>6.666666666666667</v>
      </c>
      <c r="R292" s="52"/>
      <c r="S292" s="52">
        <f>+(S288+S291)/2</f>
        <v>6.3833333333333329</v>
      </c>
      <c r="T292" s="53"/>
    </row>
    <row r="293" spans="1:20" x14ac:dyDescent="0.25">
      <c r="A293" s="377">
        <v>42</v>
      </c>
      <c r="B293" s="366" t="s">
        <v>55</v>
      </c>
      <c r="C293" s="366" t="s">
        <v>34</v>
      </c>
      <c r="D293" s="370">
        <v>42</v>
      </c>
      <c r="E293" s="371" t="s">
        <v>413</v>
      </c>
      <c r="F293" s="372" t="s">
        <v>37</v>
      </c>
      <c r="G293" s="44" t="s">
        <v>1</v>
      </c>
      <c r="H293" s="26">
        <v>6</v>
      </c>
      <c r="I293" s="20">
        <v>8</v>
      </c>
      <c r="J293" s="20">
        <v>9</v>
      </c>
      <c r="K293" s="20">
        <v>6</v>
      </c>
      <c r="L293" s="20">
        <v>6</v>
      </c>
      <c r="M293" s="20">
        <v>11</v>
      </c>
      <c r="N293" s="20">
        <v>7</v>
      </c>
      <c r="O293" s="20">
        <v>11</v>
      </c>
      <c r="P293" s="20">
        <v>0</v>
      </c>
      <c r="Q293" s="20">
        <v>9</v>
      </c>
      <c r="R293" s="20">
        <f>SUM(H293:Q293)</f>
        <v>73</v>
      </c>
      <c r="S293" s="45">
        <f>SUM(H293:Q293)/10</f>
        <v>7.3</v>
      </c>
      <c r="T293" s="46"/>
    </row>
    <row r="294" spans="1:20" x14ac:dyDescent="0.25">
      <c r="A294" s="378"/>
      <c r="B294" s="367"/>
      <c r="C294" s="367"/>
      <c r="D294" s="370"/>
      <c r="E294" s="371"/>
      <c r="F294" s="373"/>
      <c r="G294" s="47" t="s">
        <v>2</v>
      </c>
      <c r="H294" s="28">
        <v>4</v>
      </c>
      <c r="I294" s="29">
        <v>0</v>
      </c>
      <c r="J294" s="29">
        <v>2</v>
      </c>
      <c r="K294" s="29">
        <v>6</v>
      </c>
      <c r="L294" s="29">
        <v>4</v>
      </c>
      <c r="M294" s="29">
        <v>2</v>
      </c>
      <c r="N294" s="29">
        <v>4</v>
      </c>
      <c r="O294" s="29">
        <v>5</v>
      </c>
      <c r="P294" s="29">
        <v>3</v>
      </c>
      <c r="Q294" s="29">
        <v>3</v>
      </c>
      <c r="R294" s="29">
        <f>SUM(H294:Q294)</f>
        <v>33</v>
      </c>
      <c r="S294" s="48">
        <f>SUM(H294:Q294)/12</f>
        <v>2.75</v>
      </c>
      <c r="T294" s="244"/>
    </row>
    <row r="295" spans="1:20" x14ac:dyDescent="0.25">
      <c r="A295" s="378"/>
      <c r="B295" s="367"/>
      <c r="C295" s="367"/>
      <c r="D295" s="370"/>
      <c r="E295" s="371"/>
      <c r="F295" s="374"/>
      <c r="G295" s="50" t="s">
        <v>22</v>
      </c>
      <c r="H295" s="31">
        <f t="shared" ref="H295:Q295" si="86">+(H294*2+H293)/3</f>
        <v>4.666666666666667</v>
      </c>
      <c r="I295" s="31">
        <f t="shared" si="86"/>
        <v>2.6666666666666665</v>
      </c>
      <c r="J295" s="31">
        <f t="shared" si="86"/>
        <v>4.333333333333333</v>
      </c>
      <c r="K295" s="31">
        <f t="shared" si="86"/>
        <v>6</v>
      </c>
      <c r="L295" s="31">
        <f t="shared" si="86"/>
        <v>4.666666666666667</v>
      </c>
      <c r="M295" s="31">
        <f t="shared" si="86"/>
        <v>5</v>
      </c>
      <c r="N295" s="31">
        <f t="shared" si="86"/>
        <v>5</v>
      </c>
      <c r="O295" s="31">
        <f t="shared" si="86"/>
        <v>7</v>
      </c>
      <c r="P295" s="31">
        <f t="shared" si="86"/>
        <v>2</v>
      </c>
      <c r="Q295" s="31">
        <f t="shared" si="86"/>
        <v>5</v>
      </c>
      <c r="R295" s="32">
        <f>SUM(H295:Q295)</f>
        <v>46.333333333333336</v>
      </c>
      <c r="S295" s="51">
        <f>+AVERAGE((S294*2+S293)/3)</f>
        <v>4.2666666666666666</v>
      </c>
      <c r="T295" s="244"/>
    </row>
    <row r="296" spans="1:20" x14ac:dyDescent="0.25">
      <c r="A296" s="378"/>
      <c r="B296" s="367"/>
      <c r="C296" s="367"/>
      <c r="D296" s="370"/>
      <c r="E296" s="371"/>
      <c r="F296" s="375" t="s">
        <v>38</v>
      </c>
      <c r="G296" s="47" t="s">
        <v>1</v>
      </c>
      <c r="H296" s="29">
        <v>3</v>
      </c>
      <c r="I296" s="29">
        <v>3</v>
      </c>
      <c r="J296" s="29">
        <v>6</v>
      </c>
      <c r="K296" s="29">
        <v>4</v>
      </c>
      <c r="L296" s="29">
        <v>9</v>
      </c>
      <c r="M296" s="29">
        <v>2</v>
      </c>
      <c r="N296" s="29">
        <v>3</v>
      </c>
      <c r="O296" s="29">
        <v>15</v>
      </c>
      <c r="P296" s="29">
        <v>13</v>
      </c>
      <c r="Q296" s="29">
        <v>9</v>
      </c>
      <c r="R296" s="29">
        <f>SUM(H296:Q296)</f>
        <v>67</v>
      </c>
      <c r="S296" s="48">
        <f>SUM(H296:Q296)/10</f>
        <v>6.7</v>
      </c>
      <c r="T296" s="244"/>
    </row>
    <row r="297" spans="1:20" x14ac:dyDescent="0.25">
      <c r="A297" s="378"/>
      <c r="B297" s="367"/>
      <c r="C297" s="367"/>
      <c r="D297" s="370"/>
      <c r="E297" s="371"/>
      <c r="F297" s="375"/>
      <c r="G297" s="47" t="s">
        <v>2</v>
      </c>
      <c r="H297" s="29">
        <v>8</v>
      </c>
      <c r="I297" s="29">
        <v>2</v>
      </c>
      <c r="J297" s="29">
        <v>3</v>
      </c>
      <c r="K297" s="29">
        <v>8</v>
      </c>
      <c r="L297" s="29">
        <v>20</v>
      </c>
      <c r="M297" s="29">
        <v>2</v>
      </c>
      <c r="N297" s="29">
        <v>2</v>
      </c>
      <c r="O297" s="29">
        <v>11</v>
      </c>
      <c r="P297" s="29">
        <v>15</v>
      </c>
      <c r="Q297" s="29">
        <v>3</v>
      </c>
      <c r="R297" s="29">
        <f>SUM(H297:Q297)</f>
        <v>74</v>
      </c>
      <c r="S297" s="48">
        <f>SUM(H297:Q297)/12</f>
        <v>6.166666666666667</v>
      </c>
      <c r="T297" s="244"/>
    </row>
    <row r="298" spans="1:20" x14ac:dyDescent="0.25">
      <c r="A298" s="378"/>
      <c r="B298" s="367"/>
      <c r="C298" s="367"/>
      <c r="D298" s="370"/>
      <c r="E298" s="371"/>
      <c r="F298" s="375"/>
      <c r="G298" s="50" t="s">
        <v>23</v>
      </c>
      <c r="H298" s="31">
        <v>15</v>
      </c>
      <c r="I298" s="31">
        <v>11</v>
      </c>
      <c r="J298" s="31">
        <v>12.333333333333334</v>
      </c>
      <c r="K298" s="31">
        <v>9.6666666666666661</v>
      </c>
      <c r="L298" s="31">
        <v>8</v>
      </c>
      <c r="M298" s="31">
        <v>8.3333333333333339</v>
      </c>
      <c r="N298" s="31">
        <v>9.6666666666666661</v>
      </c>
      <c r="O298" s="31">
        <v>9.6666666666666661</v>
      </c>
      <c r="P298" s="31">
        <v>6.666666666666667</v>
      </c>
      <c r="Q298" s="31">
        <v>6.666666666666667</v>
      </c>
      <c r="R298" s="32">
        <v>97.000000000000014</v>
      </c>
      <c r="S298" s="51">
        <f>+AVERAGE((S297*2+S296)/3)</f>
        <v>6.344444444444445</v>
      </c>
      <c r="T298" s="244"/>
    </row>
    <row r="299" spans="1:20" ht="15.75" thickBot="1" x14ac:dyDescent="0.3">
      <c r="A299" s="379"/>
      <c r="B299" s="367"/>
      <c r="C299" s="368"/>
      <c r="D299" s="370"/>
      <c r="E299" s="371"/>
      <c r="F299" s="376" t="s">
        <v>21</v>
      </c>
      <c r="G299" s="376"/>
      <c r="H299" s="312">
        <f t="shared" ref="H299:Q299" si="87">SUM(H295,H298)/2</f>
        <v>9.8333333333333339</v>
      </c>
      <c r="I299" s="312">
        <f t="shared" si="87"/>
        <v>6.833333333333333</v>
      </c>
      <c r="J299" s="312">
        <f t="shared" si="87"/>
        <v>8.3333333333333339</v>
      </c>
      <c r="K299" s="312">
        <f t="shared" si="87"/>
        <v>7.833333333333333</v>
      </c>
      <c r="L299" s="312">
        <f t="shared" si="87"/>
        <v>6.3333333333333339</v>
      </c>
      <c r="M299" s="312">
        <f t="shared" si="87"/>
        <v>6.666666666666667</v>
      </c>
      <c r="N299" s="312">
        <f t="shared" si="87"/>
        <v>7.333333333333333</v>
      </c>
      <c r="O299" s="312">
        <f t="shared" si="87"/>
        <v>8.3333333333333321</v>
      </c>
      <c r="P299" s="312">
        <f t="shared" si="87"/>
        <v>4.3333333333333339</v>
      </c>
      <c r="Q299" s="312">
        <f t="shared" si="87"/>
        <v>5.8333333333333339</v>
      </c>
      <c r="R299" s="52"/>
      <c r="S299" s="52">
        <f>+(S295+S298)/2</f>
        <v>5.3055555555555554</v>
      </c>
      <c r="T299" s="53"/>
    </row>
    <row r="300" spans="1:20" x14ac:dyDescent="0.25">
      <c r="A300" s="377">
        <v>43</v>
      </c>
      <c r="B300" s="366" t="s">
        <v>55</v>
      </c>
      <c r="C300" s="366" t="s">
        <v>34</v>
      </c>
      <c r="D300" s="370">
        <v>43</v>
      </c>
      <c r="E300" s="392" t="s">
        <v>414</v>
      </c>
      <c r="F300" s="372" t="s">
        <v>37</v>
      </c>
      <c r="G300" s="44" t="s">
        <v>1</v>
      </c>
      <c r="H300" s="26">
        <v>14</v>
      </c>
      <c r="I300" s="20">
        <v>14</v>
      </c>
      <c r="J300" s="20">
        <v>13</v>
      </c>
      <c r="K300" s="20">
        <v>15</v>
      </c>
      <c r="L300" s="20">
        <v>17</v>
      </c>
      <c r="M300" s="20">
        <v>16</v>
      </c>
      <c r="N300" s="20">
        <v>14</v>
      </c>
      <c r="O300" s="20">
        <v>14</v>
      </c>
      <c r="P300" s="20">
        <v>16</v>
      </c>
      <c r="Q300" s="20">
        <v>12</v>
      </c>
      <c r="R300" s="20">
        <f>SUM(H300:Q300)</f>
        <v>145</v>
      </c>
      <c r="S300" s="45">
        <f>SUM(H300:Q300)/10</f>
        <v>14.5</v>
      </c>
      <c r="T300" s="46"/>
    </row>
    <row r="301" spans="1:20" x14ac:dyDescent="0.25">
      <c r="A301" s="378"/>
      <c r="B301" s="367"/>
      <c r="C301" s="367"/>
      <c r="D301" s="370"/>
      <c r="E301" s="392"/>
      <c r="F301" s="373"/>
      <c r="G301" s="47" t="s">
        <v>2</v>
      </c>
      <c r="H301" s="28">
        <v>30</v>
      </c>
      <c r="I301" s="29">
        <v>12</v>
      </c>
      <c r="J301" s="29">
        <v>13</v>
      </c>
      <c r="K301" s="29">
        <v>17</v>
      </c>
      <c r="L301" s="29">
        <v>32</v>
      </c>
      <c r="M301" s="29">
        <v>20</v>
      </c>
      <c r="N301" s="29">
        <v>16</v>
      </c>
      <c r="O301" s="29">
        <v>14</v>
      </c>
      <c r="P301" s="29">
        <v>12</v>
      </c>
      <c r="Q301" s="29">
        <v>14</v>
      </c>
      <c r="R301" s="29">
        <f>SUM(H301:Q301)</f>
        <v>180</v>
      </c>
      <c r="S301" s="48">
        <f>SUM(H301:Q301)/12</f>
        <v>15</v>
      </c>
      <c r="T301" s="244"/>
    </row>
    <row r="302" spans="1:20" x14ac:dyDescent="0.25">
      <c r="A302" s="378"/>
      <c r="B302" s="367"/>
      <c r="C302" s="367"/>
      <c r="D302" s="370"/>
      <c r="E302" s="392"/>
      <c r="F302" s="374"/>
      <c r="G302" s="50" t="s">
        <v>22</v>
      </c>
      <c r="H302" s="31">
        <f t="shared" ref="H302:Q302" si="88">+(H301*2+H300)/3</f>
        <v>24.666666666666668</v>
      </c>
      <c r="I302" s="31">
        <f t="shared" si="88"/>
        <v>12.666666666666666</v>
      </c>
      <c r="J302" s="31">
        <f t="shared" si="88"/>
        <v>13</v>
      </c>
      <c r="K302" s="31">
        <f t="shared" si="88"/>
        <v>16.333333333333332</v>
      </c>
      <c r="L302" s="31">
        <f t="shared" si="88"/>
        <v>27</v>
      </c>
      <c r="M302" s="31">
        <f t="shared" si="88"/>
        <v>18.666666666666668</v>
      </c>
      <c r="N302" s="31">
        <f t="shared" si="88"/>
        <v>15.333333333333334</v>
      </c>
      <c r="O302" s="31">
        <f t="shared" si="88"/>
        <v>14</v>
      </c>
      <c r="P302" s="31">
        <f t="shared" si="88"/>
        <v>13.333333333333334</v>
      </c>
      <c r="Q302" s="31">
        <f t="shared" si="88"/>
        <v>13.333333333333334</v>
      </c>
      <c r="R302" s="32">
        <f>SUM(H302:Q302)</f>
        <v>168.33333333333337</v>
      </c>
      <c r="S302" s="51">
        <f>+AVERAGE((S301*2+S300)/3)</f>
        <v>14.833333333333334</v>
      </c>
      <c r="T302" s="244"/>
    </row>
    <row r="303" spans="1:20" x14ac:dyDescent="0.25">
      <c r="A303" s="378"/>
      <c r="B303" s="367"/>
      <c r="C303" s="367"/>
      <c r="D303" s="370"/>
      <c r="E303" s="392"/>
      <c r="F303" s="375" t="s">
        <v>38</v>
      </c>
      <c r="G303" s="47" t="s">
        <v>1</v>
      </c>
      <c r="H303" s="29">
        <v>13</v>
      </c>
      <c r="I303" s="29">
        <v>13</v>
      </c>
      <c r="J303" s="29">
        <v>14</v>
      </c>
      <c r="K303" s="29">
        <v>16</v>
      </c>
      <c r="L303" s="29">
        <v>15</v>
      </c>
      <c r="M303" s="29">
        <v>18</v>
      </c>
      <c r="N303" s="29">
        <v>19</v>
      </c>
      <c r="O303" s="29">
        <v>15</v>
      </c>
      <c r="P303" s="29">
        <v>14</v>
      </c>
      <c r="Q303" s="29">
        <v>12</v>
      </c>
      <c r="R303" s="29">
        <f>SUM(H303:Q303)</f>
        <v>149</v>
      </c>
      <c r="S303" s="48">
        <f>SUM(H303:Q303)/10</f>
        <v>14.9</v>
      </c>
      <c r="T303" s="244"/>
    </row>
    <row r="304" spans="1:20" x14ac:dyDescent="0.25">
      <c r="A304" s="378"/>
      <c r="B304" s="367"/>
      <c r="C304" s="367"/>
      <c r="D304" s="370"/>
      <c r="E304" s="392"/>
      <c r="F304" s="375"/>
      <c r="G304" s="47" t="s">
        <v>2</v>
      </c>
      <c r="H304" s="29">
        <v>28</v>
      </c>
      <c r="I304" s="29">
        <v>16</v>
      </c>
      <c r="J304" s="29">
        <v>15</v>
      </c>
      <c r="K304" s="29">
        <v>19</v>
      </c>
      <c r="L304" s="29">
        <v>28</v>
      </c>
      <c r="M304" s="29">
        <v>17</v>
      </c>
      <c r="N304" s="29">
        <v>15</v>
      </c>
      <c r="O304" s="29">
        <v>11</v>
      </c>
      <c r="P304" s="29">
        <v>15</v>
      </c>
      <c r="Q304" s="29">
        <v>12</v>
      </c>
      <c r="R304" s="29">
        <f>SUM(H304:Q304)</f>
        <v>176</v>
      </c>
      <c r="S304" s="48">
        <f>SUM(H304:Q304)/12</f>
        <v>14.666666666666666</v>
      </c>
      <c r="T304" s="244"/>
    </row>
    <row r="305" spans="1:20" x14ac:dyDescent="0.25">
      <c r="A305" s="378"/>
      <c r="B305" s="367"/>
      <c r="C305" s="367"/>
      <c r="D305" s="370"/>
      <c r="E305" s="392"/>
      <c r="F305" s="375"/>
      <c r="G305" s="50" t="s">
        <v>23</v>
      </c>
      <c r="H305" s="31">
        <v>15</v>
      </c>
      <c r="I305" s="31">
        <v>11</v>
      </c>
      <c r="J305" s="31">
        <v>12.333333333333334</v>
      </c>
      <c r="K305" s="31">
        <v>9.6666666666666661</v>
      </c>
      <c r="L305" s="31">
        <v>8</v>
      </c>
      <c r="M305" s="31">
        <v>8.3333333333333339</v>
      </c>
      <c r="N305" s="31">
        <v>9.6666666666666661</v>
      </c>
      <c r="O305" s="31">
        <v>9.6666666666666661</v>
      </c>
      <c r="P305" s="31">
        <v>6.666666666666667</v>
      </c>
      <c r="Q305" s="31">
        <v>6.666666666666667</v>
      </c>
      <c r="R305" s="32">
        <v>97.000000000000014</v>
      </c>
      <c r="S305" s="51">
        <f>+AVERAGE((S304*2+S303)/3)</f>
        <v>14.744444444444445</v>
      </c>
      <c r="T305" s="244"/>
    </row>
    <row r="306" spans="1:20" ht="15.75" thickBot="1" x14ac:dyDescent="0.3">
      <c r="A306" s="379"/>
      <c r="B306" s="367"/>
      <c r="C306" s="368"/>
      <c r="D306" s="370"/>
      <c r="E306" s="392"/>
      <c r="F306" s="376" t="s">
        <v>21</v>
      </c>
      <c r="G306" s="376"/>
      <c r="H306" s="52">
        <f t="shared" ref="H306:Q306" si="89">SUM(H302,H305)/2</f>
        <v>19.833333333333336</v>
      </c>
      <c r="I306" s="52">
        <f t="shared" si="89"/>
        <v>11.833333333333332</v>
      </c>
      <c r="J306" s="52">
        <f t="shared" si="89"/>
        <v>12.666666666666668</v>
      </c>
      <c r="K306" s="52">
        <f t="shared" si="89"/>
        <v>13</v>
      </c>
      <c r="L306" s="52">
        <f t="shared" si="89"/>
        <v>17.5</v>
      </c>
      <c r="M306" s="52">
        <f t="shared" si="89"/>
        <v>13.5</v>
      </c>
      <c r="N306" s="52">
        <f t="shared" si="89"/>
        <v>12.5</v>
      </c>
      <c r="O306" s="52">
        <f t="shared" si="89"/>
        <v>11.833333333333332</v>
      </c>
      <c r="P306" s="52">
        <f t="shared" si="89"/>
        <v>10</v>
      </c>
      <c r="Q306" s="52">
        <f t="shared" si="89"/>
        <v>10</v>
      </c>
      <c r="R306" s="52"/>
      <c r="S306" s="52">
        <f>+(S302+S305)/2</f>
        <v>14.78888888888889</v>
      </c>
      <c r="T306" s="53"/>
    </row>
    <row r="307" spans="1:20" x14ac:dyDescent="0.25">
      <c r="A307" s="377">
        <v>44</v>
      </c>
      <c r="B307" s="366" t="s">
        <v>55</v>
      </c>
      <c r="C307" s="366" t="s">
        <v>34</v>
      </c>
      <c r="D307" s="370">
        <v>44</v>
      </c>
      <c r="E307" s="371" t="s">
        <v>381</v>
      </c>
      <c r="F307" s="372" t="s">
        <v>37</v>
      </c>
      <c r="G307" s="44" t="s">
        <v>1</v>
      </c>
      <c r="H307" s="26">
        <v>11</v>
      </c>
      <c r="I307" s="20">
        <v>15</v>
      </c>
      <c r="J307" s="20">
        <v>16</v>
      </c>
      <c r="K307" s="20">
        <v>11</v>
      </c>
      <c r="L307" s="20">
        <v>12</v>
      </c>
      <c r="M307" s="20">
        <v>11</v>
      </c>
      <c r="N307" s="20">
        <v>12</v>
      </c>
      <c r="O307" s="20">
        <v>0</v>
      </c>
      <c r="P307" s="20">
        <v>13</v>
      </c>
      <c r="Q307" s="20">
        <v>15</v>
      </c>
      <c r="R307" s="20">
        <f>SUM(H307:Q307)</f>
        <v>116</v>
      </c>
      <c r="S307" s="45">
        <f>SUM(H307:Q307)/10</f>
        <v>11.6</v>
      </c>
      <c r="T307" s="46"/>
    </row>
    <row r="308" spans="1:20" x14ac:dyDescent="0.25">
      <c r="A308" s="378"/>
      <c r="B308" s="367"/>
      <c r="C308" s="367"/>
      <c r="D308" s="370"/>
      <c r="E308" s="371"/>
      <c r="F308" s="373"/>
      <c r="G308" s="47" t="s">
        <v>2</v>
      </c>
      <c r="H308" s="28">
        <v>20</v>
      </c>
      <c r="I308" s="29">
        <v>14</v>
      </c>
      <c r="J308" s="29">
        <v>17</v>
      </c>
      <c r="K308" s="29">
        <v>24</v>
      </c>
      <c r="L308" s="29">
        <v>20</v>
      </c>
      <c r="M308" s="29">
        <v>0</v>
      </c>
      <c r="N308" s="29">
        <v>10</v>
      </c>
      <c r="O308" s="29">
        <v>0</v>
      </c>
      <c r="P308" s="29">
        <v>12</v>
      </c>
      <c r="Q308" s="29">
        <v>12</v>
      </c>
      <c r="R308" s="29">
        <f>SUM(H308:Q308)</f>
        <v>129</v>
      </c>
      <c r="S308" s="48">
        <f>SUM(H308:Q308)/12</f>
        <v>10.75</v>
      </c>
      <c r="T308" s="244"/>
    </row>
    <row r="309" spans="1:20" x14ac:dyDescent="0.25">
      <c r="A309" s="378"/>
      <c r="B309" s="367"/>
      <c r="C309" s="367"/>
      <c r="D309" s="370"/>
      <c r="E309" s="371"/>
      <c r="F309" s="374"/>
      <c r="G309" s="50" t="s">
        <v>22</v>
      </c>
      <c r="H309" s="31">
        <f t="shared" ref="H309:Q309" si="90">+(H308*2+H307)/3</f>
        <v>17</v>
      </c>
      <c r="I309" s="31">
        <f t="shared" si="90"/>
        <v>14.333333333333334</v>
      </c>
      <c r="J309" s="31">
        <f t="shared" si="90"/>
        <v>16.666666666666668</v>
      </c>
      <c r="K309" s="31">
        <f t="shared" si="90"/>
        <v>19.666666666666668</v>
      </c>
      <c r="L309" s="31">
        <f t="shared" si="90"/>
        <v>17.333333333333332</v>
      </c>
      <c r="M309" s="31">
        <f t="shared" si="90"/>
        <v>3.6666666666666665</v>
      </c>
      <c r="N309" s="31">
        <f t="shared" si="90"/>
        <v>10.666666666666666</v>
      </c>
      <c r="O309" s="31">
        <f t="shared" si="90"/>
        <v>0</v>
      </c>
      <c r="P309" s="31">
        <f t="shared" si="90"/>
        <v>12.333333333333334</v>
      </c>
      <c r="Q309" s="31">
        <f t="shared" si="90"/>
        <v>13</v>
      </c>
      <c r="R309" s="32">
        <f>SUM(H309:Q309)</f>
        <v>124.66666666666667</v>
      </c>
      <c r="S309" s="51">
        <f>+AVERAGE((S308*2+S307)/3)</f>
        <v>11.033333333333333</v>
      </c>
      <c r="T309" s="244"/>
    </row>
    <row r="310" spans="1:20" x14ac:dyDescent="0.25">
      <c r="A310" s="378"/>
      <c r="B310" s="367"/>
      <c r="C310" s="367"/>
      <c r="D310" s="370"/>
      <c r="E310" s="371"/>
      <c r="F310" s="375" t="s">
        <v>38</v>
      </c>
      <c r="G310" s="47" t="s">
        <v>1</v>
      </c>
      <c r="H310" s="29">
        <v>10</v>
      </c>
      <c r="I310" s="29">
        <v>10</v>
      </c>
      <c r="J310" s="29">
        <v>14</v>
      </c>
      <c r="K310" s="29">
        <v>1</v>
      </c>
      <c r="L310" s="29">
        <v>12</v>
      </c>
      <c r="M310" s="29">
        <v>14</v>
      </c>
      <c r="N310" s="29">
        <v>17</v>
      </c>
      <c r="O310" s="29">
        <v>10</v>
      </c>
      <c r="P310" s="29">
        <v>14</v>
      </c>
      <c r="Q310" s="29">
        <v>15</v>
      </c>
      <c r="R310" s="29">
        <f>SUM(H310:Q310)</f>
        <v>117</v>
      </c>
      <c r="S310" s="48">
        <f>SUM(H310:Q310)/10</f>
        <v>11.7</v>
      </c>
      <c r="T310" s="244"/>
    </row>
    <row r="311" spans="1:20" x14ac:dyDescent="0.25">
      <c r="A311" s="378"/>
      <c r="B311" s="367"/>
      <c r="C311" s="367"/>
      <c r="D311" s="370"/>
      <c r="E311" s="371"/>
      <c r="F311" s="375"/>
      <c r="G311" s="47" t="s">
        <v>2</v>
      </c>
      <c r="H311" s="29">
        <v>18</v>
      </c>
      <c r="I311" s="29">
        <v>14</v>
      </c>
      <c r="J311" s="29">
        <v>15</v>
      </c>
      <c r="K311" s="29">
        <v>10</v>
      </c>
      <c r="L311" s="29">
        <v>28</v>
      </c>
      <c r="M311" s="29">
        <v>12</v>
      </c>
      <c r="N311" s="29">
        <v>16</v>
      </c>
      <c r="O311" s="29">
        <v>10</v>
      </c>
      <c r="P311" s="29">
        <v>15</v>
      </c>
      <c r="Q311" s="29">
        <v>10</v>
      </c>
      <c r="R311" s="29">
        <f>SUM(H311:Q311)</f>
        <v>148</v>
      </c>
      <c r="S311" s="48">
        <f>SUM(H311:Q311)/12</f>
        <v>12.333333333333334</v>
      </c>
      <c r="T311" s="244"/>
    </row>
    <row r="312" spans="1:20" x14ac:dyDescent="0.25">
      <c r="A312" s="378"/>
      <c r="B312" s="367"/>
      <c r="C312" s="367"/>
      <c r="D312" s="370"/>
      <c r="E312" s="371"/>
      <c r="F312" s="375"/>
      <c r="G312" s="50" t="s">
        <v>23</v>
      </c>
      <c r="H312" s="31">
        <v>15</v>
      </c>
      <c r="I312" s="31">
        <v>11</v>
      </c>
      <c r="J312" s="31">
        <v>12.333333333333334</v>
      </c>
      <c r="K312" s="31">
        <v>9.6666666666666661</v>
      </c>
      <c r="L312" s="31">
        <v>8</v>
      </c>
      <c r="M312" s="31">
        <v>8.3333333333333339</v>
      </c>
      <c r="N312" s="31">
        <v>9.6666666666666661</v>
      </c>
      <c r="O312" s="31">
        <v>9.6666666666666661</v>
      </c>
      <c r="P312" s="31">
        <v>6.666666666666667</v>
      </c>
      <c r="Q312" s="31">
        <v>6.666666666666667</v>
      </c>
      <c r="R312" s="32">
        <v>97.000000000000014</v>
      </c>
      <c r="S312" s="51">
        <f>+AVERAGE((S311*2+S310)/3)</f>
        <v>12.122222222222222</v>
      </c>
      <c r="T312" s="244"/>
    </row>
    <row r="313" spans="1:20" ht="15.75" thickBot="1" x14ac:dyDescent="0.3">
      <c r="A313" s="379"/>
      <c r="B313" s="367"/>
      <c r="C313" s="368"/>
      <c r="D313" s="370"/>
      <c r="E313" s="371"/>
      <c r="F313" s="376" t="s">
        <v>21</v>
      </c>
      <c r="G313" s="376"/>
      <c r="H313" s="52">
        <f t="shared" ref="H313:Q313" si="91">SUM(H309,H312)/2</f>
        <v>16</v>
      </c>
      <c r="I313" s="52">
        <f t="shared" si="91"/>
        <v>12.666666666666668</v>
      </c>
      <c r="J313" s="52">
        <f t="shared" si="91"/>
        <v>14.5</v>
      </c>
      <c r="K313" s="52">
        <f t="shared" si="91"/>
        <v>14.666666666666668</v>
      </c>
      <c r="L313" s="52">
        <f t="shared" si="91"/>
        <v>12.666666666666666</v>
      </c>
      <c r="M313" s="52">
        <f t="shared" si="91"/>
        <v>6</v>
      </c>
      <c r="N313" s="52">
        <f t="shared" si="91"/>
        <v>10.166666666666666</v>
      </c>
      <c r="O313" s="52">
        <f t="shared" si="91"/>
        <v>4.833333333333333</v>
      </c>
      <c r="P313" s="52">
        <f t="shared" si="91"/>
        <v>9.5</v>
      </c>
      <c r="Q313" s="52">
        <f t="shared" si="91"/>
        <v>9.8333333333333339</v>
      </c>
      <c r="R313" s="52"/>
      <c r="S313" s="52">
        <f>+(S309+S312)/2</f>
        <v>11.577777777777778</v>
      </c>
      <c r="T313" s="53"/>
    </row>
    <row r="314" spans="1:20" x14ac:dyDescent="0.25">
      <c r="A314" s="377">
        <v>45</v>
      </c>
      <c r="B314" s="366" t="s">
        <v>55</v>
      </c>
      <c r="C314" s="366" t="s">
        <v>34</v>
      </c>
      <c r="D314" s="370">
        <v>45</v>
      </c>
      <c r="E314" s="371"/>
      <c r="F314" s="372" t="s">
        <v>37</v>
      </c>
      <c r="G314" s="44" t="s">
        <v>1</v>
      </c>
      <c r="H314" s="26"/>
      <c r="I314" s="20"/>
      <c r="J314" s="20"/>
      <c r="K314" s="20"/>
      <c r="L314" s="20"/>
      <c r="M314" s="20"/>
      <c r="N314" s="20"/>
      <c r="O314" s="20"/>
      <c r="P314" s="20"/>
      <c r="Q314" s="20"/>
      <c r="R314" s="20">
        <f t="shared" ref="R314:R319" si="92">SUM(H314:Q314)</f>
        <v>0</v>
      </c>
      <c r="S314" s="45">
        <f>SUM(H314:Q314)/10</f>
        <v>0</v>
      </c>
      <c r="T314" s="46"/>
    </row>
    <row r="315" spans="1:20" x14ac:dyDescent="0.25">
      <c r="A315" s="378"/>
      <c r="B315" s="367"/>
      <c r="C315" s="367"/>
      <c r="D315" s="370"/>
      <c r="E315" s="371"/>
      <c r="F315" s="373"/>
      <c r="G315" s="47" t="s">
        <v>2</v>
      </c>
      <c r="H315" s="28"/>
      <c r="I315" s="29"/>
      <c r="J315" s="29"/>
      <c r="K315" s="29"/>
      <c r="L315" s="29"/>
      <c r="M315" s="29"/>
      <c r="N315" s="29"/>
      <c r="O315" s="29"/>
      <c r="P315" s="29"/>
      <c r="Q315" s="29"/>
      <c r="R315" s="29">
        <f t="shared" si="92"/>
        <v>0</v>
      </c>
      <c r="S315" s="48">
        <f>SUM(H315:Q315)/12</f>
        <v>0</v>
      </c>
      <c r="T315" s="244"/>
    </row>
    <row r="316" spans="1:20" x14ac:dyDescent="0.25">
      <c r="A316" s="378"/>
      <c r="B316" s="367"/>
      <c r="C316" s="367"/>
      <c r="D316" s="370"/>
      <c r="E316" s="371"/>
      <c r="F316" s="374"/>
      <c r="G316" s="50" t="s">
        <v>22</v>
      </c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2">
        <f t="shared" si="92"/>
        <v>0</v>
      </c>
      <c r="S316" s="51">
        <f>+AVERAGE((S315*2+S314)/3)</f>
        <v>0</v>
      </c>
      <c r="T316" s="244"/>
    </row>
    <row r="317" spans="1:20" x14ac:dyDescent="0.25">
      <c r="A317" s="378"/>
      <c r="B317" s="367"/>
      <c r="C317" s="367"/>
      <c r="D317" s="370"/>
      <c r="E317" s="371"/>
      <c r="F317" s="375" t="s">
        <v>38</v>
      </c>
      <c r="G317" s="47" t="s">
        <v>1</v>
      </c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>
        <f t="shared" si="92"/>
        <v>0</v>
      </c>
      <c r="S317" s="48">
        <f>SUM(H317:Q317)/10</f>
        <v>0</v>
      </c>
      <c r="T317" s="244"/>
    </row>
    <row r="318" spans="1:20" x14ac:dyDescent="0.25">
      <c r="A318" s="378"/>
      <c r="B318" s="367"/>
      <c r="C318" s="367"/>
      <c r="D318" s="370"/>
      <c r="E318" s="371"/>
      <c r="F318" s="375"/>
      <c r="G318" s="47" t="s">
        <v>2</v>
      </c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>
        <f t="shared" si="92"/>
        <v>0</v>
      </c>
      <c r="S318" s="48">
        <f>SUM(H318:Q318)/12</f>
        <v>0</v>
      </c>
      <c r="T318" s="244"/>
    </row>
    <row r="319" spans="1:20" x14ac:dyDescent="0.25">
      <c r="A319" s="378"/>
      <c r="B319" s="367"/>
      <c r="C319" s="367"/>
      <c r="D319" s="370"/>
      <c r="E319" s="371"/>
      <c r="F319" s="375"/>
      <c r="G319" s="50" t="s">
        <v>23</v>
      </c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2">
        <f t="shared" si="92"/>
        <v>0</v>
      </c>
      <c r="S319" s="51">
        <f>+AVERAGE((S318*2+S317)/3)</f>
        <v>0</v>
      </c>
      <c r="T319" s="244"/>
    </row>
    <row r="320" spans="1:20" ht="15.75" thickBot="1" x14ac:dyDescent="0.3">
      <c r="A320" s="379"/>
      <c r="B320" s="367"/>
      <c r="C320" s="368"/>
      <c r="D320" s="370"/>
      <c r="E320" s="371"/>
      <c r="F320" s="376" t="s">
        <v>21</v>
      </c>
      <c r="G320" s="376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>
        <f>+(S316+S319)/2</f>
        <v>0</v>
      </c>
      <c r="T320" s="53"/>
    </row>
    <row r="321" spans="1:20" x14ac:dyDescent="0.25">
      <c r="A321" s="377">
        <v>46</v>
      </c>
      <c r="B321" s="366" t="s">
        <v>55</v>
      </c>
      <c r="C321" s="366" t="s">
        <v>34</v>
      </c>
      <c r="D321" s="370">
        <v>46</v>
      </c>
      <c r="E321" s="371"/>
      <c r="F321" s="372" t="s">
        <v>37</v>
      </c>
      <c r="G321" s="44" t="s">
        <v>1</v>
      </c>
      <c r="H321" s="26"/>
      <c r="I321" s="20"/>
      <c r="J321" s="20"/>
      <c r="K321" s="20"/>
      <c r="L321" s="20"/>
      <c r="M321" s="20"/>
      <c r="N321" s="20"/>
      <c r="O321" s="20"/>
      <c r="P321" s="20"/>
      <c r="Q321" s="20"/>
      <c r="R321" s="20">
        <f t="shared" ref="R321:R326" si="93">SUM(H321:Q321)</f>
        <v>0</v>
      </c>
      <c r="S321" s="45">
        <f>SUM(H321:Q321)/10</f>
        <v>0</v>
      </c>
      <c r="T321" s="46"/>
    </row>
    <row r="322" spans="1:20" x14ac:dyDescent="0.25">
      <c r="A322" s="378"/>
      <c r="B322" s="367"/>
      <c r="C322" s="367"/>
      <c r="D322" s="370"/>
      <c r="E322" s="371"/>
      <c r="F322" s="373"/>
      <c r="G322" s="47" t="s">
        <v>2</v>
      </c>
      <c r="H322" s="28"/>
      <c r="I322" s="29"/>
      <c r="J322" s="29"/>
      <c r="K322" s="29"/>
      <c r="L322" s="29"/>
      <c r="M322" s="29"/>
      <c r="N322" s="29"/>
      <c r="O322" s="29"/>
      <c r="P322" s="29"/>
      <c r="Q322" s="29"/>
      <c r="R322" s="29">
        <f t="shared" si="93"/>
        <v>0</v>
      </c>
      <c r="S322" s="48">
        <f>SUM(H322:Q322)/12</f>
        <v>0</v>
      </c>
      <c r="T322" s="244"/>
    </row>
    <row r="323" spans="1:20" x14ac:dyDescent="0.25">
      <c r="A323" s="378"/>
      <c r="B323" s="367"/>
      <c r="C323" s="367"/>
      <c r="D323" s="370"/>
      <c r="E323" s="371"/>
      <c r="F323" s="374"/>
      <c r="G323" s="50" t="s">
        <v>22</v>
      </c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2">
        <f t="shared" si="93"/>
        <v>0</v>
      </c>
      <c r="S323" s="51">
        <f>+AVERAGE((S322*2+S321)/3)</f>
        <v>0</v>
      </c>
      <c r="T323" s="244"/>
    </row>
    <row r="324" spans="1:20" x14ac:dyDescent="0.25">
      <c r="A324" s="378"/>
      <c r="B324" s="367"/>
      <c r="C324" s="367"/>
      <c r="D324" s="370"/>
      <c r="E324" s="371"/>
      <c r="F324" s="375" t="s">
        <v>38</v>
      </c>
      <c r="G324" s="47" t="s">
        <v>1</v>
      </c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>
        <f t="shared" si="93"/>
        <v>0</v>
      </c>
      <c r="S324" s="48">
        <f>SUM(H324:Q324)/10</f>
        <v>0</v>
      </c>
      <c r="T324" s="244"/>
    </row>
    <row r="325" spans="1:20" x14ac:dyDescent="0.25">
      <c r="A325" s="378"/>
      <c r="B325" s="367"/>
      <c r="C325" s="367"/>
      <c r="D325" s="370"/>
      <c r="E325" s="371"/>
      <c r="F325" s="375"/>
      <c r="G325" s="47" t="s">
        <v>2</v>
      </c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>
        <f t="shared" si="93"/>
        <v>0</v>
      </c>
      <c r="S325" s="48">
        <f>SUM(H325:Q325)/12</f>
        <v>0</v>
      </c>
      <c r="T325" s="244"/>
    </row>
    <row r="326" spans="1:20" x14ac:dyDescent="0.25">
      <c r="A326" s="378"/>
      <c r="B326" s="367"/>
      <c r="C326" s="367"/>
      <c r="D326" s="370"/>
      <c r="E326" s="371"/>
      <c r="F326" s="375"/>
      <c r="G326" s="50" t="s">
        <v>23</v>
      </c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2">
        <f t="shared" si="93"/>
        <v>0</v>
      </c>
      <c r="S326" s="51">
        <f>+AVERAGE((S325*2+S324)/3)</f>
        <v>0</v>
      </c>
      <c r="T326" s="244"/>
    </row>
    <row r="327" spans="1:20" ht="15.75" thickBot="1" x14ac:dyDescent="0.3">
      <c r="A327" s="379"/>
      <c r="B327" s="367"/>
      <c r="C327" s="368"/>
      <c r="D327" s="370"/>
      <c r="E327" s="371"/>
      <c r="F327" s="376" t="s">
        <v>21</v>
      </c>
      <c r="G327" s="376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>
        <f>+(S323+S326)/2</f>
        <v>0</v>
      </c>
      <c r="T327" s="53"/>
    </row>
    <row r="328" spans="1:20" x14ac:dyDescent="0.25">
      <c r="A328" s="377">
        <v>47</v>
      </c>
      <c r="B328" s="366" t="s">
        <v>55</v>
      </c>
      <c r="C328" s="366" t="s">
        <v>34</v>
      </c>
      <c r="D328" s="370">
        <v>47</v>
      </c>
      <c r="E328" s="393"/>
      <c r="F328" s="372" t="s">
        <v>37</v>
      </c>
      <c r="G328" s="44" t="s">
        <v>1</v>
      </c>
      <c r="H328" s="26"/>
      <c r="I328" s="20"/>
      <c r="J328" s="20"/>
      <c r="K328" s="20"/>
      <c r="L328" s="20"/>
      <c r="M328" s="20"/>
      <c r="N328" s="20"/>
      <c r="O328" s="20"/>
      <c r="P328" s="20"/>
      <c r="Q328" s="20"/>
      <c r="R328" s="20">
        <f t="shared" ref="R328:R333" si="94">SUM(H328:Q328)</f>
        <v>0</v>
      </c>
      <c r="S328" s="45">
        <f>SUM(H328:Q328)/10</f>
        <v>0</v>
      </c>
      <c r="T328" s="46"/>
    </row>
    <row r="329" spans="1:20" x14ac:dyDescent="0.25">
      <c r="A329" s="378"/>
      <c r="B329" s="367"/>
      <c r="C329" s="367"/>
      <c r="D329" s="370"/>
      <c r="E329" s="394"/>
      <c r="F329" s="373"/>
      <c r="G329" s="47" t="s">
        <v>2</v>
      </c>
      <c r="H329" s="28"/>
      <c r="I329" s="29"/>
      <c r="J329" s="29"/>
      <c r="K329" s="29"/>
      <c r="L329" s="29"/>
      <c r="M329" s="29"/>
      <c r="N329" s="29"/>
      <c r="O329" s="29"/>
      <c r="P329" s="29"/>
      <c r="Q329" s="29"/>
      <c r="R329" s="29">
        <f t="shared" si="94"/>
        <v>0</v>
      </c>
      <c r="S329" s="48">
        <f>SUM(H329:Q329)/12</f>
        <v>0</v>
      </c>
      <c r="T329" s="244"/>
    </row>
    <row r="330" spans="1:20" x14ac:dyDescent="0.25">
      <c r="A330" s="378"/>
      <c r="B330" s="367"/>
      <c r="C330" s="367"/>
      <c r="D330" s="370"/>
      <c r="E330" s="394"/>
      <c r="F330" s="374"/>
      <c r="G330" s="50" t="s">
        <v>22</v>
      </c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2">
        <f t="shared" si="94"/>
        <v>0</v>
      </c>
      <c r="S330" s="51">
        <f>+AVERAGE((S329*2+S328)/3)</f>
        <v>0</v>
      </c>
      <c r="T330" s="244"/>
    </row>
    <row r="331" spans="1:20" x14ac:dyDescent="0.25">
      <c r="A331" s="378"/>
      <c r="B331" s="367"/>
      <c r="C331" s="367"/>
      <c r="D331" s="370"/>
      <c r="E331" s="394"/>
      <c r="F331" s="375" t="s">
        <v>38</v>
      </c>
      <c r="G331" s="47" t="s">
        <v>1</v>
      </c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>
        <f t="shared" si="94"/>
        <v>0</v>
      </c>
      <c r="S331" s="48">
        <f>SUM(H331:Q331)/10</f>
        <v>0</v>
      </c>
      <c r="T331" s="244"/>
    </row>
    <row r="332" spans="1:20" x14ac:dyDescent="0.25">
      <c r="A332" s="378"/>
      <c r="B332" s="367"/>
      <c r="C332" s="367"/>
      <c r="D332" s="370"/>
      <c r="E332" s="394"/>
      <c r="F332" s="375"/>
      <c r="G332" s="47" t="s">
        <v>2</v>
      </c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>
        <f t="shared" si="94"/>
        <v>0</v>
      </c>
      <c r="S332" s="48">
        <f>SUM(H332:Q332)/12</f>
        <v>0</v>
      </c>
      <c r="T332" s="244"/>
    </row>
    <row r="333" spans="1:20" x14ac:dyDescent="0.25">
      <c r="A333" s="378"/>
      <c r="B333" s="367"/>
      <c r="C333" s="367"/>
      <c r="D333" s="370"/>
      <c r="E333" s="394"/>
      <c r="F333" s="375"/>
      <c r="G333" s="50" t="s">
        <v>23</v>
      </c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2">
        <f t="shared" si="94"/>
        <v>0</v>
      </c>
      <c r="S333" s="51">
        <f>+AVERAGE((S332*2+S331)/3)</f>
        <v>0</v>
      </c>
      <c r="T333" s="244"/>
    </row>
    <row r="334" spans="1:20" ht="15.75" thickBot="1" x14ac:dyDescent="0.3">
      <c r="A334" s="379"/>
      <c r="B334" s="367"/>
      <c r="C334" s="368"/>
      <c r="D334" s="370"/>
      <c r="E334" s="394"/>
      <c r="F334" s="376" t="s">
        <v>21</v>
      </c>
      <c r="G334" s="376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>
        <f>+(S330+S333)/2</f>
        <v>0</v>
      </c>
      <c r="T334" s="53"/>
    </row>
    <row r="335" spans="1:20" x14ac:dyDescent="0.25">
      <c r="A335" s="377">
        <v>48</v>
      </c>
      <c r="B335" s="366" t="s">
        <v>55</v>
      </c>
      <c r="C335" s="366" t="s">
        <v>34</v>
      </c>
      <c r="D335" s="370">
        <v>48</v>
      </c>
      <c r="E335" s="392"/>
      <c r="F335" s="372" t="s">
        <v>37</v>
      </c>
      <c r="G335" s="44" t="s">
        <v>1</v>
      </c>
      <c r="H335" s="26"/>
      <c r="I335" s="20"/>
      <c r="J335" s="20"/>
      <c r="K335" s="20"/>
      <c r="L335" s="20"/>
      <c r="M335" s="20"/>
      <c r="N335" s="20"/>
      <c r="O335" s="20"/>
      <c r="P335" s="20"/>
      <c r="Q335" s="20"/>
      <c r="R335" s="20">
        <f t="shared" ref="R335:R343" si="95">SUM(H335:Q335)</f>
        <v>0</v>
      </c>
      <c r="S335" s="45">
        <f>SUM(H335:Q335)/10</f>
        <v>0</v>
      </c>
      <c r="T335" s="46"/>
    </row>
    <row r="336" spans="1:20" x14ac:dyDescent="0.25">
      <c r="A336" s="378"/>
      <c r="B336" s="367"/>
      <c r="C336" s="367"/>
      <c r="D336" s="370"/>
      <c r="E336" s="392"/>
      <c r="F336" s="373"/>
      <c r="G336" s="47" t="s">
        <v>2</v>
      </c>
      <c r="H336" s="28"/>
      <c r="I336" s="29"/>
      <c r="J336" s="29"/>
      <c r="K336" s="29"/>
      <c r="L336" s="29"/>
      <c r="M336" s="29"/>
      <c r="N336" s="29"/>
      <c r="O336" s="29"/>
      <c r="P336" s="29"/>
      <c r="Q336" s="29"/>
      <c r="R336" s="29">
        <f t="shared" si="95"/>
        <v>0</v>
      </c>
      <c r="S336" s="48">
        <f>SUM(H336:Q336)/12</f>
        <v>0</v>
      </c>
      <c r="T336" s="244"/>
    </row>
    <row r="337" spans="1:20" x14ac:dyDescent="0.25">
      <c r="A337" s="378"/>
      <c r="B337" s="367"/>
      <c r="C337" s="367"/>
      <c r="D337" s="370"/>
      <c r="E337" s="392"/>
      <c r="F337" s="374"/>
      <c r="G337" s="50" t="s">
        <v>22</v>
      </c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2">
        <f t="shared" si="95"/>
        <v>0</v>
      </c>
      <c r="S337" s="51">
        <f>+AVERAGE((S336*2+S335)/3)</f>
        <v>0</v>
      </c>
      <c r="T337" s="244"/>
    </row>
    <row r="338" spans="1:20" x14ac:dyDescent="0.25">
      <c r="A338" s="378"/>
      <c r="B338" s="367"/>
      <c r="C338" s="367"/>
      <c r="D338" s="370"/>
      <c r="E338" s="392"/>
      <c r="F338" s="375" t="s">
        <v>38</v>
      </c>
      <c r="G338" s="47" t="s">
        <v>1</v>
      </c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>
        <f t="shared" si="95"/>
        <v>0</v>
      </c>
      <c r="S338" s="48">
        <f>SUM(H338:Q338)/10</f>
        <v>0</v>
      </c>
      <c r="T338" s="244"/>
    </row>
    <row r="339" spans="1:20" x14ac:dyDescent="0.25">
      <c r="A339" s="378"/>
      <c r="B339" s="367"/>
      <c r="C339" s="367"/>
      <c r="D339" s="370"/>
      <c r="E339" s="392"/>
      <c r="F339" s="375"/>
      <c r="G339" s="47" t="s">
        <v>2</v>
      </c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>
        <f t="shared" si="95"/>
        <v>0</v>
      </c>
      <c r="S339" s="48">
        <f>SUM(H339:Q339)/12</f>
        <v>0</v>
      </c>
      <c r="T339" s="244"/>
    </row>
    <row r="340" spans="1:20" x14ac:dyDescent="0.25">
      <c r="A340" s="378"/>
      <c r="B340" s="367"/>
      <c r="C340" s="367"/>
      <c r="D340" s="370"/>
      <c r="E340" s="392"/>
      <c r="F340" s="375"/>
      <c r="G340" s="50" t="s">
        <v>23</v>
      </c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2">
        <f t="shared" si="95"/>
        <v>0</v>
      </c>
      <c r="S340" s="51">
        <f>+AVERAGE((S339*2+S338)/3)</f>
        <v>0</v>
      </c>
      <c r="T340" s="244"/>
    </row>
    <row r="341" spans="1:20" ht="15.75" thickBot="1" x14ac:dyDescent="0.3">
      <c r="A341" s="379"/>
      <c r="B341" s="367"/>
      <c r="C341" s="368"/>
      <c r="D341" s="370"/>
      <c r="E341" s="392"/>
      <c r="F341" s="376" t="s">
        <v>21</v>
      </c>
      <c r="G341" s="376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>
        <f>+(S337+S340)/2</f>
        <v>0</v>
      </c>
      <c r="T341" s="53"/>
    </row>
    <row r="342" spans="1:20" x14ac:dyDescent="0.25">
      <c r="A342" s="377">
        <v>49</v>
      </c>
      <c r="B342" s="366" t="s">
        <v>55</v>
      </c>
      <c r="C342" s="366" t="s">
        <v>34</v>
      </c>
      <c r="D342" s="370">
        <v>49</v>
      </c>
      <c r="E342" s="392"/>
      <c r="F342" s="372" t="s">
        <v>37</v>
      </c>
      <c r="G342" s="44" t="s">
        <v>1</v>
      </c>
      <c r="H342" s="26"/>
      <c r="I342" s="20"/>
      <c r="J342" s="20"/>
      <c r="K342" s="20"/>
      <c r="L342" s="20"/>
      <c r="M342" s="20"/>
      <c r="N342" s="20"/>
      <c r="O342" s="20"/>
      <c r="P342" s="20"/>
      <c r="Q342" s="20"/>
      <c r="R342" s="20">
        <f t="shared" si="95"/>
        <v>0</v>
      </c>
      <c r="S342" s="45">
        <f>SUM(H342:Q342)/10</f>
        <v>0</v>
      </c>
      <c r="T342" s="46"/>
    </row>
    <row r="343" spans="1:20" x14ac:dyDescent="0.25">
      <c r="A343" s="378"/>
      <c r="B343" s="367"/>
      <c r="C343" s="367"/>
      <c r="D343" s="370"/>
      <c r="E343" s="392"/>
      <c r="F343" s="373"/>
      <c r="G343" s="47" t="s">
        <v>2</v>
      </c>
      <c r="H343" s="28"/>
      <c r="I343" s="29"/>
      <c r="J343" s="29"/>
      <c r="K343" s="29"/>
      <c r="L343" s="29"/>
      <c r="M343" s="29"/>
      <c r="N343" s="29"/>
      <c r="O343" s="29"/>
      <c r="P343" s="29"/>
      <c r="Q343" s="29"/>
      <c r="R343" s="29">
        <f t="shared" si="95"/>
        <v>0</v>
      </c>
      <c r="S343" s="48">
        <f>SUM(H343:Q343)/12</f>
        <v>0</v>
      </c>
      <c r="T343" s="244"/>
    </row>
    <row r="344" spans="1:20" x14ac:dyDescent="0.25">
      <c r="A344" s="378"/>
      <c r="B344" s="367"/>
      <c r="C344" s="367"/>
      <c r="D344" s="370"/>
      <c r="E344" s="392"/>
      <c r="F344" s="374"/>
      <c r="G344" s="50" t="s">
        <v>22</v>
      </c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2">
        <f>SUM(H344:Q344)</f>
        <v>0</v>
      </c>
      <c r="S344" s="51">
        <f>+AVERAGE((S343*2+S342)/3)</f>
        <v>0</v>
      </c>
      <c r="T344" s="244"/>
    </row>
    <row r="345" spans="1:20" x14ac:dyDescent="0.25">
      <c r="A345" s="378"/>
      <c r="B345" s="367"/>
      <c r="C345" s="367"/>
      <c r="D345" s="370"/>
      <c r="E345" s="392"/>
      <c r="F345" s="375" t="s">
        <v>38</v>
      </c>
      <c r="G345" s="47" t="s">
        <v>1</v>
      </c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>
        <f>SUM(H345:Q345)</f>
        <v>0</v>
      </c>
      <c r="S345" s="48">
        <f>SUM(H345:Q345)/10</f>
        <v>0</v>
      </c>
      <c r="T345" s="244"/>
    </row>
    <row r="346" spans="1:20" x14ac:dyDescent="0.25">
      <c r="A346" s="378"/>
      <c r="B346" s="367"/>
      <c r="C346" s="367"/>
      <c r="D346" s="370"/>
      <c r="E346" s="392"/>
      <c r="F346" s="375"/>
      <c r="G346" s="47" t="s">
        <v>2</v>
      </c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>
        <f>SUM(H346:Q346)</f>
        <v>0</v>
      </c>
      <c r="S346" s="48">
        <f>SUM(H346:Q346)/12</f>
        <v>0</v>
      </c>
      <c r="T346" s="244"/>
    </row>
    <row r="347" spans="1:20" x14ac:dyDescent="0.25">
      <c r="A347" s="378"/>
      <c r="B347" s="367"/>
      <c r="C347" s="367"/>
      <c r="D347" s="370"/>
      <c r="E347" s="392"/>
      <c r="F347" s="375"/>
      <c r="G347" s="50" t="s">
        <v>23</v>
      </c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2">
        <f>SUM(H347:Q347)</f>
        <v>0</v>
      </c>
      <c r="S347" s="51">
        <f>+AVERAGE((S346*2+S345)/3)</f>
        <v>0</v>
      </c>
      <c r="T347" s="244"/>
    </row>
    <row r="348" spans="1:20" ht="15.75" thickBot="1" x14ac:dyDescent="0.3">
      <c r="A348" s="379"/>
      <c r="B348" s="367"/>
      <c r="C348" s="368"/>
      <c r="D348" s="370"/>
      <c r="E348" s="392"/>
      <c r="F348" s="376" t="s">
        <v>21</v>
      </c>
      <c r="G348" s="376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>
        <f>+(S344+S347)/2</f>
        <v>0</v>
      </c>
      <c r="T348" s="53"/>
    </row>
    <row r="349" spans="1:20" x14ac:dyDescent="0.25">
      <c r="A349" s="377">
        <v>50</v>
      </c>
      <c r="B349" s="366" t="s">
        <v>55</v>
      </c>
      <c r="C349" s="366" t="s">
        <v>34</v>
      </c>
      <c r="D349" s="370">
        <v>50</v>
      </c>
      <c r="E349" s="392"/>
      <c r="F349" s="372" t="s">
        <v>37</v>
      </c>
      <c r="G349" s="44" t="s">
        <v>1</v>
      </c>
      <c r="H349" s="26"/>
      <c r="I349" s="20"/>
      <c r="J349" s="20"/>
      <c r="K349" s="20"/>
      <c r="L349" s="20"/>
      <c r="M349" s="20"/>
      <c r="N349" s="20"/>
      <c r="O349" s="20"/>
      <c r="P349" s="20"/>
      <c r="Q349" s="20"/>
      <c r="R349" s="20">
        <f t="shared" ref="R349:R354" si="96">SUM(H349:Q349)</f>
        <v>0</v>
      </c>
      <c r="S349" s="45">
        <f>SUM(H349:Q349)/10</f>
        <v>0</v>
      </c>
      <c r="T349" s="46"/>
    </row>
    <row r="350" spans="1:20" x14ac:dyDescent="0.25">
      <c r="A350" s="378"/>
      <c r="B350" s="367"/>
      <c r="C350" s="367"/>
      <c r="D350" s="370"/>
      <c r="E350" s="392"/>
      <c r="F350" s="373"/>
      <c r="G350" s="47" t="s">
        <v>2</v>
      </c>
      <c r="H350" s="28"/>
      <c r="I350" s="29"/>
      <c r="J350" s="29"/>
      <c r="K350" s="29"/>
      <c r="L350" s="29"/>
      <c r="M350" s="29"/>
      <c r="N350" s="29"/>
      <c r="O350" s="29"/>
      <c r="P350" s="29"/>
      <c r="Q350" s="29"/>
      <c r="R350" s="29">
        <f t="shared" si="96"/>
        <v>0</v>
      </c>
      <c r="S350" s="48">
        <f>SUM(H350:Q350)/12</f>
        <v>0</v>
      </c>
      <c r="T350" s="244"/>
    </row>
    <row r="351" spans="1:20" x14ac:dyDescent="0.25">
      <c r="A351" s="378"/>
      <c r="B351" s="367"/>
      <c r="C351" s="367"/>
      <c r="D351" s="370"/>
      <c r="E351" s="392"/>
      <c r="F351" s="374"/>
      <c r="G351" s="50" t="s">
        <v>22</v>
      </c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2">
        <f t="shared" si="96"/>
        <v>0</v>
      </c>
      <c r="S351" s="51">
        <f>+AVERAGE((S350*2+S349)/3)</f>
        <v>0</v>
      </c>
      <c r="T351" s="244"/>
    </row>
    <row r="352" spans="1:20" x14ac:dyDescent="0.25">
      <c r="A352" s="378"/>
      <c r="B352" s="367"/>
      <c r="C352" s="367"/>
      <c r="D352" s="370"/>
      <c r="E352" s="392"/>
      <c r="F352" s="375" t="s">
        <v>38</v>
      </c>
      <c r="G352" s="47" t="s">
        <v>1</v>
      </c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>
        <f t="shared" si="96"/>
        <v>0</v>
      </c>
      <c r="S352" s="48">
        <f>SUM(H352:Q352)/10</f>
        <v>0</v>
      </c>
      <c r="T352" s="244"/>
    </row>
    <row r="353" spans="1:20" x14ac:dyDescent="0.25">
      <c r="A353" s="378"/>
      <c r="B353" s="367"/>
      <c r="C353" s="367"/>
      <c r="D353" s="370"/>
      <c r="E353" s="392"/>
      <c r="F353" s="375"/>
      <c r="G353" s="47" t="s">
        <v>2</v>
      </c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>
        <f t="shared" si="96"/>
        <v>0</v>
      </c>
      <c r="S353" s="48">
        <f>SUM(H353:Q353)/12</f>
        <v>0</v>
      </c>
      <c r="T353" s="244"/>
    </row>
    <row r="354" spans="1:20" x14ac:dyDescent="0.25">
      <c r="A354" s="378"/>
      <c r="B354" s="367"/>
      <c r="C354" s="367"/>
      <c r="D354" s="370"/>
      <c r="E354" s="392"/>
      <c r="F354" s="375"/>
      <c r="G354" s="50" t="s">
        <v>23</v>
      </c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2">
        <f t="shared" si="96"/>
        <v>0</v>
      </c>
      <c r="S354" s="51">
        <f>+AVERAGE((S353*2+S352)/3)</f>
        <v>0</v>
      </c>
      <c r="T354" s="244"/>
    </row>
    <row r="355" spans="1:20" ht="15.75" thickBot="1" x14ac:dyDescent="0.3">
      <c r="A355" s="379"/>
      <c r="B355" s="367"/>
      <c r="C355" s="368"/>
      <c r="D355" s="370"/>
      <c r="E355" s="392"/>
      <c r="F355" s="376" t="s">
        <v>21</v>
      </c>
      <c r="G355" s="376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>
        <f>+(S351+S354)/2</f>
        <v>0</v>
      </c>
      <c r="T355" s="53"/>
    </row>
    <row r="356" spans="1:20" x14ac:dyDescent="0.25">
      <c r="A356" s="377">
        <v>51</v>
      </c>
      <c r="B356" s="366" t="s">
        <v>55</v>
      </c>
      <c r="C356" s="366" t="s">
        <v>34</v>
      </c>
      <c r="D356" s="370">
        <v>51</v>
      </c>
      <c r="E356" s="371"/>
      <c r="F356" s="372" t="s">
        <v>37</v>
      </c>
      <c r="G356" s="44" t="s">
        <v>1</v>
      </c>
      <c r="H356" s="26"/>
      <c r="I356" s="20"/>
      <c r="J356" s="20"/>
      <c r="K356" s="20"/>
      <c r="L356" s="20"/>
      <c r="M356" s="20"/>
      <c r="N356" s="20"/>
      <c r="O356" s="20"/>
      <c r="P356" s="20"/>
      <c r="Q356" s="20"/>
      <c r="R356" s="20">
        <f t="shared" ref="R356:R361" si="97">SUM(H356:Q356)</f>
        <v>0</v>
      </c>
      <c r="S356" s="45">
        <f>SUM(H356:Q356)/10</f>
        <v>0</v>
      </c>
      <c r="T356" s="46"/>
    </row>
    <row r="357" spans="1:20" x14ac:dyDescent="0.25">
      <c r="A357" s="378"/>
      <c r="B357" s="367"/>
      <c r="C357" s="367"/>
      <c r="D357" s="370"/>
      <c r="E357" s="371"/>
      <c r="F357" s="373"/>
      <c r="G357" s="47" t="s">
        <v>2</v>
      </c>
      <c r="H357" s="28"/>
      <c r="I357" s="29"/>
      <c r="J357" s="29"/>
      <c r="K357" s="29"/>
      <c r="L357" s="29"/>
      <c r="M357" s="29"/>
      <c r="N357" s="29"/>
      <c r="O357" s="29"/>
      <c r="P357" s="29"/>
      <c r="Q357" s="29"/>
      <c r="R357" s="29">
        <f t="shared" si="97"/>
        <v>0</v>
      </c>
      <c r="S357" s="48">
        <f>SUM(H357:Q357)/12</f>
        <v>0</v>
      </c>
      <c r="T357" s="244"/>
    </row>
    <row r="358" spans="1:20" x14ac:dyDescent="0.25">
      <c r="A358" s="378"/>
      <c r="B358" s="367"/>
      <c r="C358" s="367"/>
      <c r="D358" s="370"/>
      <c r="E358" s="371"/>
      <c r="F358" s="374"/>
      <c r="G358" s="50" t="s">
        <v>22</v>
      </c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2">
        <f t="shared" si="97"/>
        <v>0</v>
      </c>
      <c r="S358" s="51">
        <f>+AVERAGE((S357*2+S356)/3)</f>
        <v>0</v>
      </c>
      <c r="T358" s="244"/>
    </row>
    <row r="359" spans="1:20" x14ac:dyDescent="0.25">
      <c r="A359" s="378"/>
      <c r="B359" s="367"/>
      <c r="C359" s="367"/>
      <c r="D359" s="370"/>
      <c r="E359" s="371"/>
      <c r="F359" s="375" t="s">
        <v>38</v>
      </c>
      <c r="G359" s="47" t="s">
        <v>1</v>
      </c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>
        <f t="shared" si="97"/>
        <v>0</v>
      </c>
      <c r="S359" s="48">
        <f>SUM(H359:Q359)/10</f>
        <v>0</v>
      </c>
      <c r="T359" s="244"/>
    </row>
    <row r="360" spans="1:20" x14ac:dyDescent="0.25">
      <c r="A360" s="378"/>
      <c r="B360" s="367"/>
      <c r="C360" s="367"/>
      <c r="D360" s="370"/>
      <c r="E360" s="371"/>
      <c r="F360" s="375"/>
      <c r="G360" s="47" t="s">
        <v>2</v>
      </c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>
        <f t="shared" si="97"/>
        <v>0</v>
      </c>
      <c r="S360" s="48">
        <f>SUM(H360:Q360)/12</f>
        <v>0</v>
      </c>
      <c r="T360" s="244"/>
    </row>
    <row r="361" spans="1:20" x14ac:dyDescent="0.25">
      <c r="A361" s="378"/>
      <c r="B361" s="367"/>
      <c r="C361" s="367"/>
      <c r="D361" s="370"/>
      <c r="E361" s="371"/>
      <c r="F361" s="375"/>
      <c r="G361" s="50" t="s">
        <v>23</v>
      </c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2">
        <f t="shared" si="97"/>
        <v>0</v>
      </c>
      <c r="S361" s="51">
        <f>+AVERAGE((S360*2+S359)/3)</f>
        <v>0</v>
      </c>
      <c r="T361" s="244"/>
    </row>
    <row r="362" spans="1:20" ht="15.75" thickBot="1" x14ac:dyDescent="0.3">
      <c r="A362" s="379"/>
      <c r="B362" s="367"/>
      <c r="C362" s="368"/>
      <c r="D362" s="370"/>
      <c r="E362" s="371"/>
      <c r="F362" s="376" t="s">
        <v>21</v>
      </c>
      <c r="G362" s="376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>
        <f>+(S358+S361)/2</f>
        <v>0</v>
      </c>
      <c r="T362" s="53"/>
    </row>
    <row r="363" spans="1:20" x14ac:dyDescent="0.25">
      <c r="A363" s="377">
        <v>52</v>
      </c>
      <c r="B363" s="366" t="s">
        <v>55</v>
      </c>
      <c r="C363" s="366" t="s">
        <v>34</v>
      </c>
      <c r="D363" s="370">
        <v>52</v>
      </c>
      <c r="E363" s="371"/>
      <c r="F363" s="372" t="s">
        <v>37</v>
      </c>
      <c r="G363" s="44" t="s">
        <v>1</v>
      </c>
      <c r="H363" s="26"/>
      <c r="I363" s="20"/>
      <c r="J363" s="20"/>
      <c r="K363" s="20"/>
      <c r="L363" s="20"/>
      <c r="M363" s="20"/>
      <c r="N363" s="20"/>
      <c r="O363" s="20"/>
      <c r="P363" s="20"/>
      <c r="Q363" s="20"/>
      <c r="R363" s="20">
        <f t="shared" ref="R363:R368" si="98">SUM(H363:Q363)</f>
        <v>0</v>
      </c>
      <c r="S363" s="45">
        <f>SUM(H363:Q363)/10</f>
        <v>0</v>
      </c>
      <c r="T363" s="46"/>
    </row>
    <row r="364" spans="1:20" x14ac:dyDescent="0.25">
      <c r="A364" s="378"/>
      <c r="B364" s="367"/>
      <c r="C364" s="367"/>
      <c r="D364" s="370"/>
      <c r="E364" s="371"/>
      <c r="F364" s="373"/>
      <c r="G364" s="47" t="s">
        <v>2</v>
      </c>
      <c r="H364" s="28"/>
      <c r="I364" s="29"/>
      <c r="J364" s="29"/>
      <c r="K364" s="29"/>
      <c r="L364" s="29"/>
      <c r="M364" s="29"/>
      <c r="N364" s="29"/>
      <c r="O364" s="29"/>
      <c r="P364" s="29"/>
      <c r="Q364" s="29"/>
      <c r="R364" s="29">
        <f t="shared" si="98"/>
        <v>0</v>
      </c>
      <c r="S364" s="48">
        <f>SUM(H364:Q364)/12</f>
        <v>0</v>
      </c>
      <c r="T364" s="244"/>
    </row>
    <row r="365" spans="1:20" x14ac:dyDescent="0.25">
      <c r="A365" s="378"/>
      <c r="B365" s="367"/>
      <c r="C365" s="367"/>
      <c r="D365" s="370"/>
      <c r="E365" s="371"/>
      <c r="F365" s="374"/>
      <c r="G365" s="50" t="s">
        <v>22</v>
      </c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2">
        <f t="shared" si="98"/>
        <v>0</v>
      </c>
      <c r="S365" s="51">
        <f>+AVERAGE((S364*2+S363)/3)</f>
        <v>0</v>
      </c>
      <c r="T365" s="244"/>
    </row>
    <row r="366" spans="1:20" x14ac:dyDescent="0.25">
      <c r="A366" s="378"/>
      <c r="B366" s="367"/>
      <c r="C366" s="367"/>
      <c r="D366" s="370"/>
      <c r="E366" s="371"/>
      <c r="F366" s="375" t="s">
        <v>38</v>
      </c>
      <c r="G366" s="47" t="s">
        <v>1</v>
      </c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>
        <f t="shared" si="98"/>
        <v>0</v>
      </c>
      <c r="S366" s="48">
        <f>SUM(H366:Q366)/10</f>
        <v>0</v>
      </c>
      <c r="T366" s="244"/>
    </row>
    <row r="367" spans="1:20" x14ac:dyDescent="0.25">
      <c r="A367" s="378"/>
      <c r="B367" s="367"/>
      <c r="C367" s="367"/>
      <c r="D367" s="370"/>
      <c r="E367" s="371"/>
      <c r="F367" s="375"/>
      <c r="G367" s="47" t="s">
        <v>2</v>
      </c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>
        <f t="shared" si="98"/>
        <v>0</v>
      </c>
      <c r="S367" s="48">
        <f>SUM(H367:Q367)/12</f>
        <v>0</v>
      </c>
      <c r="T367" s="244"/>
    </row>
    <row r="368" spans="1:20" x14ac:dyDescent="0.25">
      <c r="A368" s="378"/>
      <c r="B368" s="367"/>
      <c r="C368" s="367"/>
      <c r="D368" s="370"/>
      <c r="E368" s="371"/>
      <c r="F368" s="375"/>
      <c r="G368" s="50" t="s">
        <v>23</v>
      </c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2">
        <f t="shared" si="98"/>
        <v>0</v>
      </c>
      <c r="S368" s="51">
        <f>+AVERAGE((S367*2+S366)/3)</f>
        <v>0</v>
      </c>
      <c r="T368" s="244"/>
    </row>
    <row r="369" spans="1:20" ht="15.75" thickBot="1" x14ac:dyDescent="0.3">
      <c r="A369" s="379"/>
      <c r="B369" s="367"/>
      <c r="C369" s="368"/>
      <c r="D369" s="370"/>
      <c r="E369" s="371"/>
      <c r="F369" s="376" t="s">
        <v>21</v>
      </c>
      <c r="G369" s="376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>
        <f>+(S365+S368)/2</f>
        <v>0</v>
      </c>
      <c r="T369" s="53"/>
    </row>
    <row r="370" spans="1:20" x14ac:dyDescent="0.25">
      <c r="A370" s="377">
        <v>53</v>
      </c>
      <c r="B370" s="366" t="s">
        <v>55</v>
      </c>
      <c r="C370" s="366" t="s">
        <v>34</v>
      </c>
      <c r="D370" s="370">
        <v>53</v>
      </c>
      <c r="E370" s="391"/>
      <c r="F370" s="372" t="s">
        <v>37</v>
      </c>
      <c r="G370" s="44" t="s">
        <v>1</v>
      </c>
      <c r="H370" s="26"/>
      <c r="I370" s="20"/>
      <c r="J370" s="20"/>
      <c r="K370" s="20"/>
      <c r="L370" s="20"/>
      <c r="M370" s="20"/>
      <c r="N370" s="20"/>
      <c r="O370" s="20"/>
      <c r="P370" s="20"/>
      <c r="Q370" s="20"/>
      <c r="R370" s="20">
        <f t="shared" ref="R370:R375" si="99">SUM(H370:Q370)</f>
        <v>0</v>
      </c>
      <c r="S370" s="45">
        <f>SUM(H370:Q370)/10</f>
        <v>0</v>
      </c>
      <c r="T370" s="46"/>
    </row>
    <row r="371" spans="1:20" x14ac:dyDescent="0.25">
      <c r="A371" s="378"/>
      <c r="B371" s="367"/>
      <c r="C371" s="367"/>
      <c r="D371" s="370"/>
      <c r="E371" s="391"/>
      <c r="F371" s="373"/>
      <c r="G371" s="47" t="s">
        <v>2</v>
      </c>
      <c r="H371" s="28"/>
      <c r="I371" s="29"/>
      <c r="J371" s="29"/>
      <c r="K371" s="29"/>
      <c r="L371" s="29"/>
      <c r="M371" s="29"/>
      <c r="N371" s="29"/>
      <c r="O371" s="29"/>
      <c r="P371" s="29"/>
      <c r="Q371" s="29"/>
      <c r="R371" s="29">
        <f t="shared" si="99"/>
        <v>0</v>
      </c>
      <c r="S371" s="48">
        <f>SUM(H371:Q371)/12</f>
        <v>0</v>
      </c>
      <c r="T371" s="244"/>
    </row>
    <row r="372" spans="1:20" x14ac:dyDescent="0.25">
      <c r="A372" s="378"/>
      <c r="B372" s="367"/>
      <c r="C372" s="367"/>
      <c r="D372" s="370"/>
      <c r="E372" s="391"/>
      <c r="F372" s="374"/>
      <c r="G372" s="50" t="s">
        <v>22</v>
      </c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2">
        <f t="shared" si="99"/>
        <v>0</v>
      </c>
      <c r="S372" s="51">
        <f>+AVERAGE((S371*2+S370)/3)</f>
        <v>0</v>
      </c>
      <c r="T372" s="244"/>
    </row>
    <row r="373" spans="1:20" x14ac:dyDescent="0.25">
      <c r="A373" s="378"/>
      <c r="B373" s="367"/>
      <c r="C373" s="367"/>
      <c r="D373" s="370"/>
      <c r="E373" s="391"/>
      <c r="F373" s="375" t="s">
        <v>38</v>
      </c>
      <c r="G373" s="47" t="s">
        <v>1</v>
      </c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>
        <f t="shared" si="99"/>
        <v>0</v>
      </c>
      <c r="S373" s="48">
        <f>SUM(H373:Q373)/10</f>
        <v>0</v>
      </c>
      <c r="T373" s="244"/>
    </row>
    <row r="374" spans="1:20" x14ac:dyDescent="0.25">
      <c r="A374" s="378"/>
      <c r="B374" s="367"/>
      <c r="C374" s="367"/>
      <c r="D374" s="370"/>
      <c r="E374" s="391"/>
      <c r="F374" s="375"/>
      <c r="G374" s="47" t="s">
        <v>2</v>
      </c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>
        <f t="shared" si="99"/>
        <v>0</v>
      </c>
      <c r="S374" s="48">
        <f>SUM(H374:Q374)/12</f>
        <v>0</v>
      </c>
      <c r="T374" s="244"/>
    </row>
    <row r="375" spans="1:20" x14ac:dyDescent="0.25">
      <c r="A375" s="378"/>
      <c r="B375" s="367"/>
      <c r="C375" s="367"/>
      <c r="D375" s="370"/>
      <c r="E375" s="391"/>
      <c r="F375" s="375"/>
      <c r="G375" s="50" t="s">
        <v>23</v>
      </c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2">
        <f t="shared" si="99"/>
        <v>0</v>
      </c>
      <c r="S375" s="51">
        <f>+AVERAGE((S374*2+S373)/3)</f>
        <v>0</v>
      </c>
      <c r="T375" s="244"/>
    </row>
    <row r="376" spans="1:20" ht="15.75" thickBot="1" x14ac:dyDescent="0.3">
      <c r="A376" s="379"/>
      <c r="B376" s="367"/>
      <c r="C376" s="368"/>
      <c r="D376" s="370"/>
      <c r="E376" s="391"/>
      <c r="F376" s="376" t="s">
        <v>21</v>
      </c>
      <c r="G376" s="376"/>
      <c r="H376" s="52">
        <f>SUM(H372,H375)/2</f>
        <v>0</v>
      </c>
      <c r="I376" s="52">
        <f t="shared" ref="I376:Q376" si="100">SUM(I372,I375)/2</f>
        <v>0</v>
      </c>
      <c r="J376" s="52">
        <f t="shared" si="100"/>
        <v>0</v>
      </c>
      <c r="K376" s="52">
        <f t="shared" si="100"/>
        <v>0</v>
      </c>
      <c r="L376" s="52">
        <f t="shared" si="100"/>
        <v>0</v>
      </c>
      <c r="M376" s="52">
        <f t="shared" si="100"/>
        <v>0</v>
      </c>
      <c r="N376" s="52">
        <f t="shared" si="100"/>
        <v>0</v>
      </c>
      <c r="O376" s="52">
        <f t="shared" si="100"/>
        <v>0</v>
      </c>
      <c r="P376" s="52">
        <f t="shared" si="100"/>
        <v>0</v>
      </c>
      <c r="Q376" s="52">
        <f t="shared" si="100"/>
        <v>0</v>
      </c>
      <c r="R376" s="52"/>
      <c r="S376" s="52">
        <f>+(S372+S375)/2</f>
        <v>0</v>
      </c>
      <c r="T376" s="53"/>
    </row>
  </sheetData>
  <mergeCells count="444">
    <mergeCell ref="A1:A4"/>
    <mergeCell ref="B1:B4"/>
    <mergeCell ref="C1:C4"/>
    <mergeCell ref="D1:D4"/>
    <mergeCell ref="E1:E4"/>
    <mergeCell ref="F1:F5"/>
    <mergeCell ref="H1:R2"/>
    <mergeCell ref="S1:S5"/>
    <mergeCell ref="T1:T5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A20:A26"/>
    <mergeCell ref="B20:B26"/>
    <mergeCell ref="C20:C26"/>
    <mergeCell ref="D20:D26"/>
    <mergeCell ref="E20:E26"/>
    <mergeCell ref="F20:F22"/>
    <mergeCell ref="F23:F25"/>
    <mergeCell ref="F26:G26"/>
    <mergeCell ref="F9:F11"/>
    <mergeCell ref="F12:G12"/>
    <mergeCell ref="A13:A19"/>
    <mergeCell ref="B13:B19"/>
    <mergeCell ref="C13:C19"/>
    <mergeCell ref="D13:D19"/>
    <mergeCell ref="E13:E19"/>
    <mergeCell ref="F13:F15"/>
    <mergeCell ref="F16:F18"/>
    <mergeCell ref="F19:G19"/>
    <mergeCell ref="A5:A12"/>
    <mergeCell ref="B5:B12"/>
    <mergeCell ref="C5:C12"/>
    <mergeCell ref="D5:D12"/>
    <mergeCell ref="E5:E12"/>
    <mergeCell ref="F6:F8"/>
    <mergeCell ref="A34:A40"/>
    <mergeCell ref="B34:B40"/>
    <mergeCell ref="C34:C40"/>
    <mergeCell ref="D34:D40"/>
    <mergeCell ref="E34:E40"/>
    <mergeCell ref="F34:F36"/>
    <mergeCell ref="F37:F39"/>
    <mergeCell ref="F40:G40"/>
    <mergeCell ref="A27:A33"/>
    <mergeCell ref="B27:B33"/>
    <mergeCell ref="C27:C33"/>
    <mergeCell ref="D27:D33"/>
    <mergeCell ref="E27:E33"/>
    <mergeCell ref="F27:F29"/>
    <mergeCell ref="F30:F32"/>
    <mergeCell ref="F33:G33"/>
    <mergeCell ref="A48:A54"/>
    <mergeCell ref="B48:B54"/>
    <mergeCell ref="C48:C54"/>
    <mergeCell ref="D48:D54"/>
    <mergeCell ref="E48:E54"/>
    <mergeCell ref="F48:F50"/>
    <mergeCell ref="F51:F53"/>
    <mergeCell ref="F54:G54"/>
    <mergeCell ref="A41:A47"/>
    <mergeCell ref="B41:B47"/>
    <mergeCell ref="C41:C47"/>
    <mergeCell ref="D41:D47"/>
    <mergeCell ref="E41:E47"/>
    <mergeCell ref="F41:F43"/>
    <mergeCell ref="F44:F46"/>
    <mergeCell ref="F47:G47"/>
    <mergeCell ref="A62:A68"/>
    <mergeCell ref="B62:B68"/>
    <mergeCell ref="C62:C68"/>
    <mergeCell ref="D62:D68"/>
    <mergeCell ref="E62:E68"/>
    <mergeCell ref="F62:F64"/>
    <mergeCell ref="F65:F67"/>
    <mergeCell ref="F68:G68"/>
    <mergeCell ref="A55:A61"/>
    <mergeCell ref="B55:B61"/>
    <mergeCell ref="C55:C61"/>
    <mergeCell ref="D55:D61"/>
    <mergeCell ref="E55:E61"/>
    <mergeCell ref="F55:F57"/>
    <mergeCell ref="F58:F60"/>
    <mergeCell ref="F61:G61"/>
    <mergeCell ref="A76:A82"/>
    <mergeCell ref="B76:B82"/>
    <mergeCell ref="C76:C82"/>
    <mergeCell ref="D76:D82"/>
    <mergeCell ref="E76:E82"/>
    <mergeCell ref="F76:F78"/>
    <mergeCell ref="F79:F81"/>
    <mergeCell ref="F82:G82"/>
    <mergeCell ref="A69:A75"/>
    <mergeCell ref="B69:B75"/>
    <mergeCell ref="C69:C75"/>
    <mergeCell ref="D69:D75"/>
    <mergeCell ref="E69:E75"/>
    <mergeCell ref="F69:F71"/>
    <mergeCell ref="F72:F74"/>
    <mergeCell ref="F75:G75"/>
    <mergeCell ref="A90:A96"/>
    <mergeCell ref="B90:B96"/>
    <mergeCell ref="C90:C96"/>
    <mergeCell ref="D90:D96"/>
    <mergeCell ref="E90:E96"/>
    <mergeCell ref="F90:F92"/>
    <mergeCell ref="F93:F95"/>
    <mergeCell ref="F96:G96"/>
    <mergeCell ref="A83:A89"/>
    <mergeCell ref="B83:B89"/>
    <mergeCell ref="C83:C89"/>
    <mergeCell ref="D83:D89"/>
    <mergeCell ref="E83:E89"/>
    <mergeCell ref="F83:F85"/>
    <mergeCell ref="F86:F88"/>
    <mergeCell ref="F89:G89"/>
    <mergeCell ref="A104:A110"/>
    <mergeCell ref="B104:B110"/>
    <mergeCell ref="C104:C110"/>
    <mergeCell ref="D104:D110"/>
    <mergeCell ref="E104:E110"/>
    <mergeCell ref="F104:F106"/>
    <mergeCell ref="F107:F109"/>
    <mergeCell ref="F110:G110"/>
    <mergeCell ref="A97:A103"/>
    <mergeCell ref="B97:B103"/>
    <mergeCell ref="C97:C103"/>
    <mergeCell ref="D97:D103"/>
    <mergeCell ref="E97:E103"/>
    <mergeCell ref="F97:F99"/>
    <mergeCell ref="F100:F102"/>
    <mergeCell ref="F103:G103"/>
    <mergeCell ref="A118:A124"/>
    <mergeCell ref="B118:B124"/>
    <mergeCell ref="C118:C124"/>
    <mergeCell ref="D118:D124"/>
    <mergeCell ref="E118:E124"/>
    <mergeCell ref="F118:F120"/>
    <mergeCell ref="F121:F123"/>
    <mergeCell ref="F124:G124"/>
    <mergeCell ref="A111:A117"/>
    <mergeCell ref="B111:B117"/>
    <mergeCell ref="C111:C117"/>
    <mergeCell ref="D111:D117"/>
    <mergeCell ref="E111:E117"/>
    <mergeCell ref="F111:F113"/>
    <mergeCell ref="F114:F116"/>
    <mergeCell ref="F117:G117"/>
    <mergeCell ref="A132:A138"/>
    <mergeCell ref="B132:B138"/>
    <mergeCell ref="C132:C138"/>
    <mergeCell ref="D132:D138"/>
    <mergeCell ref="E132:E138"/>
    <mergeCell ref="F132:F134"/>
    <mergeCell ref="F135:F137"/>
    <mergeCell ref="F138:G138"/>
    <mergeCell ref="A125:A131"/>
    <mergeCell ref="B125:B131"/>
    <mergeCell ref="C125:C131"/>
    <mergeCell ref="D125:D131"/>
    <mergeCell ref="E125:E131"/>
    <mergeCell ref="F125:F127"/>
    <mergeCell ref="F128:F130"/>
    <mergeCell ref="F131:G131"/>
    <mergeCell ref="A146:A152"/>
    <mergeCell ref="B146:B152"/>
    <mergeCell ref="C146:C152"/>
    <mergeCell ref="D146:D152"/>
    <mergeCell ref="E146:E152"/>
    <mergeCell ref="F146:F148"/>
    <mergeCell ref="F149:F151"/>
    <mergeCell ref="F152:G152"/>
    <mergeCell ref="A139:A145"/>
    <mergeCell ref="B139:B145"/>
    <mergeCell ref="C139:C145"/>
    <mergeCell ref="D139:D145"/>
    <mergeCell ref="E139:E145"/>
    <mergeCell ref="F139:F141"/>
    <mergeCell ref="F142:F144"/>
    <mergeCell ref="F145:G145"/>
    <mergeCell ref="A160:A166"/>
    <mergeCell ref="B160:B166"/>
    <mergeCell ref="C160:C166"/>
    <mergeCell ref="D160:D166"/>
    <mergeCell ref="E160:E166"/>
    <mergeCell ref="F160:F162"/>
    <mergeCell ref="F163:F165"/>
    <mergeCell ref="F166:G166"/>
    <mergeCell ref="A153:A159"/>
    <mergeCell ref="B153:B159"/>
    <mergeCell ref="C153:C159"/>
    <mergeCell ref="D153:D159"/>
    <mergeCell ref="E153:E159"/>
    <mergeCell ref="F153:F155"/>
    <mergeCell ref="F156:F158"/>
    <mergeCell ref="F159:G159"/>
    <mergeCell ref="A174:A180"/>
    <mergeCell ref="B174:B180"/>
    <mergeCell ref="C174:C180"/>
    <mergeCell ref="D174:D180"/>
    <mergeCell ref="E174:E180"/>
    <mergeCell ref="F174:F176"/>
    <mergeCell ref="F177:F179"/>
    <mergeCell ref="F180:G180"/>
    <mergeCell ref="A167:A173"/>
    <mergeCell ref="B167:B173"/>
    <mergeCell ref="C167:C173"/>
    <mergeCell ref="D167:D173"/>
    <mergeCell ref="E167:E173"/>
    <mergeCell ref="F167:F169"/>
    <mergeCell ref="F170:F172"/>
    <mergeCell ref="F173:G173"/>
    <mergeCell ref="A188:A194"/>
    <mergeCell ref="B188:B194"/>
    <mergeCell ref="C188:C194"/>
    <mergeCell ref="D188:D194"/>
    <mergeCell ref="E188:E194"/>
    <mergeCell ref="F188:F190"/>
    <mergeCell ref="F191:F193"/>
    <mergeCell ref="F194:G194"/>
    <mergeCell ref="A181:A187"/>
    <mergeCell ref="B181:B187"/>
    <mergeCell ref="C181:C187"/>
    <mergeCell ref="D181:D187"/>
    <mergeCell ref="E181:E187"/>
    <mergeCell ref="F181:F183"/>
    <mergeCell ref="F184:F186"/>
    <mergeCell ref="F187:G187"/>
    <mergeCell ref="A202:A208"/>
    <mergeCell ref="B202:B208"/>
    <mergeCell ref="C202:C208"/>
    <mergeCell ref="D202:D208"/>
    <mergeCell ref="E202:E208"/>
    <mergeCell ref="F202:F204"/>
    <mergeCell ref="F205:F207"/>
    <mergeCell ref="F208:G208"/>
    <mergeCell ref="A195:A201"/>
    <mergeCell ref="B195:B201"/>
    <mergeCell ref="C195:C201"/>
    <mergeCell ref="D195:D201"/>
    <mergeCell ref="E195:E201"/>
    <mergeCell ref="F195:F197"/>
    <mergeCell ref="F198:F200"/>
    <mergeCell ref="F201:G201"/>
    <mergeCell ref="A216:A222"/>
    <mergeCell ref="B216:B222"/>
    <mergeCell ref="C216:C222"/>
    <mergeCell ref="D216:D222"/>
    <mergeCell ref="E216:E222"/>
    <mergeCell ref="F216:F218"/>
    <mergeCell ref="F219:F221"/>
    <mergeCell ref="F222:G222"/>
    <mergeCell ref="A209:A215"/>
    <mergeCell ref="B209:B215"/>
    <mergeCell ref="C209:C215"/>
    <mergeCell ref="D209:D215"/>
    <mergeCell ref="E209:E215"/>
    <mergeCell ref="F209:F211"/>
    <mergeCell ref="F212:F214"/>
    <mergeCell ref="F215:G215"/>
    <mergeCell ref="A230:A236"/>
    <mergeCell ref="B230:B236"/>
    <mergeCell ref="C230:C236"/>
    <mergeCell ref="D230:D236"/>
    <mergeCell ref="E230:E236"/>
    <mergeCell ref="F230:F232"/>
    <mergeCell ref="F233:F235"/>
    <mergeCell ref="F236:G236"/>
    <mergeCell ref="A223:A229"/>
    <mergeCell ref="B223:B229"/>
    <mergeCell ref="C223:C229"/>
    <mergeCell ref="D223:D229"/>
    <mergeCell ref="E223:E229"/>
    <mergeCell ref="F223:F225"/>
    <mergeCell ref="F226:F228"/>
    <mergeCell ref="F229:G229"/>
    <mergeCell ref="A244:A250"/>
    <mergeCell ref="B244:B250"/>
    <mergeCell ref="C244:C250"/>
    <mergeCell ref="D244:D250"/>
    <mergeCell ref="E244:E250"/>
    <mergeCell ref="F244:F246"/>
    <mergeCell ref="F247:F249"/>
    <mergeCell ref="F250:G250"/>
    <mergeCell ref="A237:A243"/>
    <mergeCell ref="B237:B243"/>
    <mergeCell ref="C237:C243"/>
    <mergeCell ref="D237:D243"/>
    <mergeCell ref="E237:E243"/>
    <mergeCell ref="F237:F239"/>
    <mergeCell ref="F240:F242"/>
    <mergeCell ref="F243:G243"/>
    <mergeCell ref="A258:A264"/>
    <mergeCell ref="B258:B264"/>
    <mergeCell ref="C258:C264"/>
    <mergeCell ref="D258:D264"/>
    <mergeCell ref="E258:E264"/>
    <mergeCell ref="F258:F260"/>
    <mergeCell ref="F261:F263"/>
    <mergeCell ref="F264:G264"/>
    <mergeCell ref="A251:A257"/>
    <mergeCell ref="B251:B257"/>
    <mergeCell ref="C251:C257"/>
    <mergeCell ref="D251:D257"/>
    <mergeCell ref="E251:E257"/>
    <mergeCell ref="F251:F253"/>
    <mergeCell ref="F254:F256"/>
    <mergeCell ref="F257:G257"/>
    <mergeCell ref="A272:A278"/>
    <mergeCell ref="B272:B278"/>
    <mergeCell ref="C272:C278"/>
    <mergeCell ref="D272:D278"/>
    <mergeCell ref="E272:E278"/>
    <mergeCell ref="F272:F274"/>
    <mergeCell ref="F275:F277"/>
    <mergeCell ref="F278:G278"/>
    <mergeCell ref="A265:A271"/>
    <mergeCell ref="B265:B271"/>
    <mergeCell ref="C265:C271"/>
    <mergeCell ref="D265:D271"/>
    <mergeCell ref="E265:E271"/>
    <mergeCell ref="F265:F267"/>
    <mergeCell ref="F268:F270"/>
    <mergeCell ref="F271:G271"/>
    <mergeCell ref="A286:A292"/>
    <mergeCell ref="B286:B292"/>
    <mergeCell ref="C286:C292"/>
    <mergeCell ref="D286:D292"/>
    <mergeCell ref="E286:E292"/>
    <mergeCell ref="F286:F288"/>
    <mergeCell ref="F289:F291"/>
    <mergeCell ref="F292:G292"/>
    <mergeCell ref="A279:A285"/>
    <mergeCell ref="B279:B285"/>
    <mergeCell ref="C279:C285"/>
    <mergeCell ref="D279:D285"/>
    <mergeCell ref="E279:E285"/>
    <mergeCell ref="F279:F281"/>
    <mergeCell ref="F282:F284"/>
    <mergeCell ref="F285:G285"/>
    <mergeCell ref="A300:A306"/>
    <mergeCell ref="B300:B306"/>
    <mergeCell ref="C300:C306"/>
    <mergeCell ref="D300:D306"/>
    <mergeCell ref="E300:E306"/>
    <mergeCell ref="F300:F302"/>
    <mergeCell ref="F303:F305"/>
    <mergeCell ref="F306:G306"/>
    <mergeCell ref="A293:A299"/>
    <mergeCell ref="B293:B299"/>
    <mergeCell ref="C293:C299"/>
    <mergeCell ref="D293:D299"/>
    <mergeCell ref="E293:E299"/>
    <mergeCell ref="F293:F295"/>
    <mergeCell ref="F296:F298"/>
    <mergeCell ref="F299:G299"/>
    <mergeCell ref="A314:A320"/>
    <mergeCell ref="B314:B320"/>
    <mergeCell ref="C314:C320"/>
    <mergeCell ref="D314:D320"/>
    <mergeCell ref="E314:E320"/>
    <mergeCell ref="F314:F316"/>
    <mergeCell ref="F317:F319"/>
    <mergeCell ref="F320:G320"/>
    <mergeCell ref="A307:A313"/>
    <mergeCell ref="B307:B313"/>
    <mergeCell ref="C307:C313"/>
    <mergeCell ref="D307:D313"/>
    <mergeCell ref="E307:E313"/>
    <mergeCell ref="F307:F309"/>
    <mergeCell ref="F310:F312"/>
    <mergeCell ref="F313:G313"/>
    <mergeCell ref="A328:A334"/>
    <mergeCell ref="B328:B334"/>
    <mergeCell ref="C328:C334"/>
    <mergeCell ref="D328:D334"/>
    <mergeCell ref="E328:E334"/>
    <mergeCell ref="F328:F330"/>
    <mergeCell ref="F331:F333"/>
    <mergeCell ref="F334:G334"/>
    <mergeCell ref="A321:A327"/>
    <mergeCell ref="B321:B327"/>
    <mergeCell ref="C321:C327"/>
    <mergeCell ref="D321:D327"/>
    <mergeCell ref="E321:E327"/>
    <mergeCell ref="F321:F323"/>
    <mergeCell ref="F324:F326"/>
    <mergeCell ref="F327:G327"/>
    <mergeCell ref="A342:A348"/>
    <mergeCell ref="B342:B348"/>
    <mergeCell ref="C342:C348"/>
    <mergeCell ref="D342:D348"/>
    <mergeCell ref="E342:E348"/>
    <mergeCell ref="F342:F344"/>
    <mergeCell ref="F345:F347"/>
    <mergeCell ref="F348:G348"/>
    <mergeCell ref="A335:A341"/>
    <mergeCell ref="B335:B341"/>
    <mergeCell ref="C335:C341"/>
    <mergeCell ref="D335:D341"/>
    <mergeCell ref="E335:E341"/>
    <mergeCell ref="F335:F337"/>
    <mergeCell ref="F338:F340"/>
    <mergeCell ref="F341:G341"/>
    <mergeCell ref="A356:A362"/>
    <mergeCell ref="B356:B362"/>
    <mergeCell ref="C356:C362"/>
    <mergeCell ref="D356:D362"/>
    <mergeCell ref="E356:E362"/>
    <mergeCell ref="F356:F358"/>
    <mergeCell ref="F359:F361"/>
    <mergeCell ref="F362:G362"/>
    <mergeCell ref="A349:A355"/>
    <mergeCell ref="B349:B355"/>
    <mergeCell ref="C349:C355"/>
    <mergeCell ref="D349:D355"/>
    <mergeCell ref="E349:E355"/>
    <mergeCell ref="F349:F351"/>
    <mergeCell ref="F352:F354"/>
    <mergeCell ref="F355:G355"/>
    <mergeCell ref="A370:A376"/>
    <mergeCell ref="B370:B376"/>
    <mergeCell ref="C370:C376"/>
    <mergeCell ref="D370:D376"/>
    <mergeCell ref="E370:E376"/>
    <mergeCell ref="F370:F372"/>
    <mergeCell ref="F373:F375"/>
    <mergeCell ref="F376:G376"/>
    <mergeCell ref="A363:A369"/>
    <mergeCell ref="B363:B369"/>
    <mergeCell ref="C363:C369"/>
    <mergeCell ref="D363:D369"/>
    <mergeCell ref="E363:E369"/>
    <mergeCell ref="F363:F365"/>
    <mergeCell ref="F366:F368"/>
    <mergeCell ref="F369:G3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1</vt:i4>
      </vt:variant>
    </vt:vector>
  </HeadingPairs>
  <TitlesOfParts>
    <vt:vector size="18" baseType="lpstr">
      <vt:lpstr>RELEVE DE NOTES 7EME B</vt:lpstr>
      <vt:lpstr>RELEVE COLLEGE 7emeA</vt:lpstr>
      <vt:lpstr>Relevé collège 8 A</vt:lpstr>
      <vt:lpstr>RELEVE COLLEGE 8 B</vt:lpstr>
      <vt:lpstr>Relevé collège 9 A</vt:lpstr>
      <vt:lpstr>Relevé collège 10 A</vt:lpstr>
      <vt:lpstr>Relevé collège 10 B</vt:lpstr>
      <vt:lpstr>Centralisa Relevé 11 SS</vt:lpstr>
      <vt:lpstr>Centralisa Relevé 11 SL</vt:lpstr>
      <vt:lpstr>Centralisa Relevé 12 SS</vt:lpstr>
      <vt:lpstr>Centralisa Relevé 12 SE</vt:lpstr>
      <vt:lpstr>Centralisa Relevé 12 SM</vt:lpstr>
      <vt:lpstr>Centralisa Relevé T SS</vt:lpstr>
      <vt:lpstr>Centralisa Relevé T SE</vt:lpstr>
      <vt:lpstr>Centralisa Relevé T SM</vt:lpstr>
      <vt:lpstr>Feuil2</vt:lpstr>
      <vt:lpstr>7 EME B</vt:lpstr>
      <vt:lpstr>'RELEVE COLLEGE 7emeA'!Zone_d_impression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Néné Fatou</dc:creator>
  <cp:lastModifiedBy>hp</cp:lastModifiedBy>
  <cp:lastPrinted>2023-01-24T15:51:54Z</cp:lastPrinted>
  <dcterms:created xsi:type="dcterms:W3CDTF">2021-09-19T09:19:31Z</dcterms:created>
  <dcterms:modified xsi:type="dcterms:W3CDTF">2025-09-02T07:49:17Z</dcterms:modified>
  <cp:contentStatus/>
</cp:coreProperties>
</file>